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440" windowHeight="7530"/>
  </bookViews>
  <sheets>
    <sheet name="Report" sheetId="1" r:id="rId1"/>
    <sheet name="Data" sheetId="3" r:id="rId2"/>
  </sheets>
  <externalReferences>
    <externalReference r:id="rId3"/>
  </externalReferences>
  <definedNames>
    <definedName name="An">Report!$A$2</definedName>
    <definedName name="Choix">[1]Calendrier!$K$4</definedName>
    <definedName name="Date">Report!$2:$2</definedName>
    <definedName name="Dates_Feries">Report!$B$74:$B$99</definedName>
    <definedName name="debut">Report!#REF!</definedName>
    <definedName name="F">Report!$3:$3</definedName>
    <definedName name="fin">Report!#REF!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9" i="1"/>
  <c r="B98"/>
  <c r="B97"/>
  <c r="B96"/>
  <c r="B95"/>
  <c r="B94"/>
  <c r="B92"/>
  <c r="B91"/>
  <c r="B90"/>
  <c r="B89"/>
  <c r="B88"/>
  <c r="B93" s="1"/>
  <c r="B87"/>
  <c r="B86"/>
  <c r="B85"/>
  <c r="B84"/>
  <c r="B83"/>
  <c r="B82"/>
  <c r="B81"/>
  <c r="B79"/>
  <c r="B78"/>
  <c r="B77"/>
  <c r="B76"/>
  <c r="B75"/>
  <c r="B74"/>
  <c r="A1"/>
  <c r="NE1"/>
  <c r="F2"/>
  <c r="G2" s="1"/>
  <c r="E2"/>
  <c r="E1" s="1"/>
  <c r="B80" l="1"/>
  <c r="E11" a="1"/>
  <c r="E11" s="1"/>
  <c r="E18" a="1"/>
  <c r="E18" s="1"/>
  <c r="E25" a="1"/>
  <c r="E25" s="1"/>
  <c r="E28" a="1"/>
  <c r="E28" s="1"/>
  <c r="E31" a="1"/>
  <c r="E31" s="1"/>
  <c r="E36" a="1"/>
  <c r="E36" s="1"/>
  <c r="E23" a="1"/>
  <c r="E23" s="1"/>
  <c r="E41" a="1"/>
  <c r="E41" s="1"/>
  <c r="E52" a="1"/>
  <c r="E52" s="1"/>
  <c r="E39" a="1"/>
  <c r="E39" s="1"/>
  <c r="E42" a="1"/>
  <c r="E42" s="1"/>
  <c r="E53" a="1"/>
  <c r="E53" s="1"/>
  <c r="E61" a="1"/>
  <c r="E61" s="1"/>
  <c r="E19" a="1"/>
  <c r="E19" s="1"/>
  <c r="E46" a="1"/>
  <c r="E46" s="1"/>
  <c r="E29" a="1"/>
  <c r="E29" s="1"/>
  <c r="E40" a="1"/>
  <c r="E40" s="1"/>
  <c r="E45" a="1"/>
  <c r="E45" s="1"/>
  <c r="E68" a="1"/>
  <c r="E68" s="1"/>
  <c r="E59" a="1"/>
  <c r="E59" s="1"/>
  <c r="E58" a="1"/>
  <c r="E58" s="1"/>
  <c r="E49" a="1"/>
  <c r="E49" s="1"/>
  <c r="E60" a="1"/>
  <c r="E60" s="1"/>
  <c r="E66" a="1"/>
  <c r="E66" s="1"/>
  <c r="H2"/>
  <c r="G1"/>
  <c r="F1"/>
  <c r="G3" l="1"/>
  <c r="E64" a="1"/>
  <c r="E64" s="1"/>
  <c r="E51" a="1"/>
  <c r="E51" s="1"/>
  <c r="E70" a="1"/>
  <c r="E70" s="1"/>
  <c r="F3"/>
  <c r="E3"/>
  <c r="E65" a="1"/>
  <c r="E65" s="1"/>
  <c r="E56" a="1"/>
  <c r="E56" s="1"/>
  <c r="H3"/>
  <c r="E63" a="1"/>
  <c r="E63" s="1"/>
  <c r="E13" a="1"/>
  <c r="E13" s="1"/>
  <c r="E6" a="1"/>
  <c r="E6" s="1"/>
  <c r="E10" a="1"/>
  <c r="E10" s="1"/>
  <c r="E8" a="1"/>
  <c r="E8" s="1"/>
  <c r="E9" a="1"/>
  <c r="E9" s="1"/>
  <c r="E20" a="1"/>
  <c r="E20" s="1"/>
  <c r="E21" a="1"/>
  <c r="E21" s="1"/>
  <c r="E7" a="1"/>
  <c r="E7" s="1"/>
  <c r="NE3"/>
  <c r="E12" a="1"/>
  <c r="E12" s="1"/>
  <c r="E15" a="1"/>
  <c r="E15" s="1"/>
  <c r="E22" a="1"/>
  <c r="E22" s="1"/>
  <c r="E4" a="1"/>
  <c r="E4" s="1"/>
  <c r="E24" a="1"/>
  <c r="E24" s="1"/>
  <c r="E30" a="1"/>
  <c r="E30" s="1"/>
  <c r="E54" a="1"/>
  <c r="E54" s="1"/>
  <c r="E27" a="1"/>
  <c r="E27" s="1"/>
  <c r="E38" a="1"/>
  <c r="E38" s="1"/>
  <c r="E50" a="1"/>
  <c r="E50" s="1"/>
  <c r="E57" a="1"/>
  <c r="E57" s="1"/>
  <c r="E34" a="1"/>
  <c r="E34" s="1"/>
  <c r="E17" a="1"/>
  <c r="E17" s="1"/>
  <c r="E35" a="1"/>
  <c r="E35" s="1"/>
  <c r="E32" a="1"/>
  <c r="E32" s="1"/>
  <c r="E33" a="1"/>
  <c r="E33" s="1"/>
  <c r="E55" a="1"/>
  <c r="E55" s="1"/>
  <c r="E43" a="1"/>
  <c r="E43" s="1"/>
  <c r="E62" a="1"/>
  <c r="E62" s="1"/>
  <c r="E48" a="1"/>
  <c r="E48" s="1"/>
  <c r="E47" a="1"/>
  <c r="E47" s="1"/>
  <c r="E37" a="1"/>
  <c r="E37" s="1"/>
  <c r="E26" a="1"/>
  <c r="E26" s="1"/>
  <c r="E67" a="1"/>
  <c r="E67" s="1"/>
  <c r="E69" a="1"/>
  <c r="E69" s="1"/>
  <c r="E44" a="1"/>
  <c r="E44" s="1"/>
  <c r="E14" a="1"/>
  <c r="E14" s="1"/>
  <c r="E16" a="1"/>
  <c r="E16" s="1"/>
  <c r="E5" a="1"/>
  <c r="E5" s="1"/>
  <c r="I2"/>
  <c r="I3" s="1"/>
  <c r="H1"/>
  <c r="G65" a="1"/>
  <c r="G56" a="1"/>
  <c r="G62" a="1"/>
  <c r="F66" a="1"/>
  <c r="G68" a="1"/>
  <c r="G61" a="1"/>
  <c r="NE66" a="1"/>
  <c r="I68" a="1"/>
  <c r="H70" a="1"/>
  <c r="I67" a="1"/>
  <c r="H65" a="1"/>
  <c r="F67" a="1"/>
  <c r="H68" a="1"/>
  <c r="NE62" a="1"/>
  <c r="I62" a="1"/>
  <c r="H55" a="1"/>
  <c r="H60" a="1"/>
  <c r="I66" a="1"/>
  <c r="NE69" a="1"/>
  <c r="I64" a="1"/>
  <c r="F68" a="1"/>
  <c r="H11" a="1"/>
  <c r="I65" a="1"/>
  <c r="F65" a="1"/>
  <c r="G66" a="1"/>
  <c r="F63" a="1"/>
  <c r="F69" a="1"/>
  <c r="NE10" a="1"/>
  <c r="NE67" a="1"/>
  <c r="F8" a="1"/>
  <c r="I5" a="1"/>
  <c r="G11" a="1"/>
  <c r="F17" a="1"/>
  <c r="I69" a="1"/>
  <c r="NE70" a="1"/>
  <c r="NE5" a="1"/>
  <c r="I11" a="1"/>
  <c r="F10" a="1"/>
  <c r="H8" a="1"/>
  <c r="F15" a="1"/>
  <c r="F18" a="1"/>
  <c r="G8" a="1"/>
  <c r="H12" a="1"/>
  <c r="NE64" a="1"/>
  <c r="H66" a="1"/>
  <c r="NE65" a="1"/>
  <c r="I6" a="1"/>
  <c r="NE11" a="1"/>
  <c r="H14" a="1"/>
  <c r="I54" a="1"/>
  <c r="G5" a="1"/>
  <c r="H9" a="1"/>
  <c r="G69" a="1"/>
  <c r="I4" a="1"/>
  <c r="F14" a="1"/>
  <c r="NE4" a="1"/>
  <c r="I15" a="1"/>
  <c r="G16" a="1"/>
  <c r="I9" a="1"/>
  <c r="G10" a="1"/>
  <c r="F70" a="1"/>
  <c r="I7" a="1"/>
  <c r="G13" a="1"/>
  <c r="F13" a="1"/>
  <c r="I14" a="1"/>
  <c r="I16" a="1"/>
  <c r="NE16" a="1"/>
  <c r="G67" a="1"/>
  <c r="I12" a="1"/>
  <c r="NE68" a="1"/>
  <c r="H13" a="1"/>
  <c r="H69" a="1"/>
  <c r="G70" a="1"/>
  <c r="F4" a="1"/>
  <c r="F5" a="1"/>
  <c r="F6" a="1"/>
  <c r="H63" a="1"/>
  <c r="G4" a="1"/>
  <c r="H4" a="1"/>
  <c r="I10" a="1"/>
  <c r="H5" a="1"/>
  <c r="H6" a="1"/>
  <c r="NE7" a="1"/>
  <c r="G12" a="1"/>
  <c r="F9" a="1"/>
  <c r="NE13" a="1"/>
  <c r="H18" a="1"/>
  <c r="NE9" a="1"/>
  <c r="G14" a="1"/>
  <c r="H19" a="1"/>
  <c r="H21" a="1"/>
  <c r="H22" a="1"/>
  <c r="G26" a="1"/>
  <c r="F26" a="1"/>
  <c r="G28" a="1"/>
  <c r="G19" a="1"/>
  <c r="NE19" a="1"/>
  <c r="NE17" a="1"/>
  <c r="NE21" a="1"/>
  <c r="NE22" a="1"/>
  <c r="G15" a="1"/>
  <c r="H15" a="1"/>
  <c r="F16" a="1"/>
  <c r="NE12" a="1"/>
  <c r="I70" a="1"/>
  <c r="H10" a="1"/>
  <c r="H20" a="1"/>
  <c r="I8" a="1"/>
  <c r="NE18" a="1"/>
  <c r="NE6" a="1"/>
  <c r="H7" a="1"/>
  <c r="NE14" a="1"/>
  <c r="NE15" a="1"/>
  <c r="G24" a="1"/>
  <c r="I27" a="1"/>
  <c r="I29" a="1"/>
  <c r="F21" a="1"/>
  <c r="NE28" a="1"/>
  <c r="G21" a="1"/>
  <c r="H28" a="1"/>
  <c r="I30" a="1"/>
  <c r="NE31" a="1"/>
  <c r="G64" a="1"/>
  <c r="H26" a="1"/>
  <c r="F23" a="1"/>
  <c r="F20" a="1"/>
  <c r="G9" a="1"/>
  <c r="H16" a="1"/>
  <c r="F19" a="1"/>
  <c r="G25" a="1"/>
  <c r="F30" a="1"/>
  <c r="H42" a="1"/>
  <c r="H45" a="1"/>
  <c r="G31" a="1"/>
  <c r="G18" a="1"/>
  <c r="I22" a="1"/>
  <c r="G23" a="1"/>
  <c r="F22" a="1"/>
  <c r="F7" a="1"/>
  <c r="G20" a="1"/>
  <c r="F24" a="1"/>
  <c r="H17" a="1"/>
  <c r="G7" a="1"/>
  <c r="G17" a="1"/>
  <c r="I20" a="1"/>
  <c r="NE26" a="1"/>
  <c r="F11" a="1"/>
  <c r="G6" a="1"/>
  <c r="I23" a="1"/>
  <c r="NE20" a="1"/>
  <c r="H29" a="1"/>
  <c r="F27" a="1"/>
  <c r="I19" a="1"/>
  <c r="NE8" a="1"/>
  <c r="NE30" a="1"/>
  <c r="H58" a="1"/>
  <c r="I18" a="1"/>
  <c r="NE33" a="1"/>
  <c r="G35" a="1"/>
  <c r="F12" a="1"/>
  <c r="H34" a="1"/>
  <c r="H36" a="1"/>
  <c r="F38" a="1"/>
  <c r="NE41" a="1"/>
  <c r="I31" a="1"/>
  <c r="H32" a="1"/>
  <c r="H38" a="1"/>
  <c r="I34" a="1"/>
  <c r="NE47" a="1"/>
  <c r="G49" a="1"/>
  <c r="F40" a="1"/>
  <c r="F42" a="1"/>
  <c r="I17" a="1"/>
  <c r="F28" a="1"/>
  <c r="NE23" a="1"/>
  <c r="H23" a="1"/>
  <c r="G29" a="1"/>
  <c r="G32" a="1"/>
  <c r="F36" a="1"/>
  <c r="H25" a="1"/>
  <c r="H67" a="1"/>
  <c r="I36" a="1"/>
  <c r="G37" a="1"/>
  <c r="F34" a="1"/>
  <c r="NE24" a="1"/>
  <c r="I13" a="1"/>
  <c r="H24" a="1"/>
  <c r="F25" a="1"/>
  <c r="NE29" a="1"/>
  <c r="NE42" a="1"/>
  <c r="NE43" a="1"/>
  <c r="H31" a="1"/>
  <c r="I35" a="1"/>
  <c r="H27" a="1"/>
  <c r="I21" a="1"/>
  <c r="I26" a="1"/>
  <c r="I40" a="1"/>
  <c r="I32" a="1"/>
  <c r="F31" a="1"/>
  <c r="F32" a="1"/>
  <c r="H39" a="1"/>
  <c r="I43" a="1"/>
  <c r="F55" a="1"/>
  <c r="NE58" a="1"/>
  <c r="G60" a="1"/>
  <c r="NE32" a="1"/>
  <c r="G22" a="1"/>
  <c r="G27" a="1"/>
  <c r="NE25" a="1"/>
  <c r="I28" a="1"/>
  <c r="G33" a="1"/>
  <c r="H30" a="1"/>
  <c r="F47" a="1"/>
  <c r="NE27" a="1"/>
  <c r="I25" a="1"/>
  <c r="H37" a="1"/>
  <c r="NE35" a="1"/>
  <c r="F29" a="1"/>
  <c r="NE36" a="1"/>
  <c r="H33" a="1"/>
  <c r="F37" a="1"/>
  <c r="H47" a="1"/>
  <c r="H40" a="1"/>
  <c r="F43" a="1"/>
  <c r="NE34" a="1"/>
  <c r="G51" a="1"/>
  <c r="NE39" a="1"/>
  <c r="H57" a="1"/>
  <c r="I47" a="1"/>
  <c r="H59" a="1"/>
  <c r="G44" a="1"/>
  <c r="I52" a="1"/>
  <c r="I41" a="1"/>
  <c r="G42" a="1"/>
  <c r="I45" a="1"/>
  <c r="G46" a="1"/>
  <c r="F45" a="1"/>
  <c r="F39" a="1"/>
  <c r="I44" a="1"/>
  <c r="NE44" a="1"/>
  <c r="NE45" a="1"/>
  <c r="H64" a="1"/>
  <c r="NE54" a="1"/>
  <c r="H35" a="1"/>
  <c r="H46" a="1"/>
  <c r="F48" a="1"/>
  <c r="I49" a="1"/>
  <c r="I46" a="1"/>
  <c r="I51" a="1"/>
  <c r="G52" a="1"/>
  <c r="H51" a="1"/>
  <c r="G57" a="1"/>
  <c r="G59" a="1"/>
  <c r="G53" a="1"/>
  <c r="H50" a="1"/>
  <c r="F46" a="1"/>
  <c r="NE50" a="1"/>
  <c r="NE51" a="1"/>
  <c r="H62" a="1"/>
  <c r="F64" a="1"/>
  <c r="F49" a="1"/>
  <c r="NE61" a="1"/>
  <c r="G63" a="1"/>
  <c r="H41" a="1"/>
  <c r="I55" a="1"/>
  <c r="F41" a="1"/>
  <c r="I53" a="1"/>
  <c r="H56" a="1"/>
  <c r="G48" a="1"/>
  <c r="G54" a="1"/>
  <c r="G43" a="1"/>
  <c r="F50" a="1"/>
  <c r="NE53" a="1"/>
  <c r="NE40" a="1"/>
  <c r="F52" a="1"/>
  <c r="G39" a="1"/>
  <c r="F35" a="1"/>
  <c r="G40" a="1"/>
  <c r="G41" a="1"/>
  <c r="NE52" a="1"/>
  <c r="G38" a="1"/>
  <c r="G45" a="1"/>
  <c r="G34" a="1"/>
  <c r="I39" a="1"/>
  <c r="H48" a="1"/>
  <c r="F60" a="1"/>
  <c r="NE46" a="1"/>
  <c r="NE63" a="1"/>
  <c r="F33" a="1"/>
  <c r="NE49" a="1"/>
  <c r="G55" a="1"/>
  <c r="I57" a="1"/>
  <c r="G58" a="1"/>
  <c r="F51" a="1"/>
  <c r="H53" a="1"/>
  <c r="I56" a="1"/>
  <c r="I33" a="1"/>
  <c r="G30" a="1"/>
  <c r="I38" a="1"/>
  <c r="F62" a="1"/>
  <c r="I63" a="1"/>
  <c r="NE55" a="1"/>
  <c r="I24" a="1"/>
  <c r="I37" a="1"/>
  <c r="NE37" a="1"/>
  <c r="NE38" a="1"/>
  <c r="I42" a="1"/>
  <c r="H43" a="1"/>
  <c r="I58" a="1"/>
  <c r="F54" a="1"/>
  <c r="NE60" a="1"/>
  <c r="I50" a="1"/>
  <c r="F59" a="1"/>
  <c r="I60" a="1"/>
  <c r="H44" a="1"/>
  <c r="H61" a="1"/>
  <c r="I48" a="1"/>
  <c r="H49" a="1"/>
  <c r="G47" a="1"/>
  <c r="I61" a="1"/>
  <c r="F44" a="1"/>
  <c r="H54" a="1"/>
  <c r="F56" a="1"/>
  <c r="G50" a="1"/>
  <c r="F58" a="1"/>
  <c r="NE59" a="1"/>
  <c r="NE56" a="1"/>
  <c r="H52" a="1"/>
  <c r="NE57" a="1"/>
  <c r="F57" a="1"/>
  <c r="G36" a="1"/>
  <c r="NE48" a="1"/>
  <c r="F53" a="1"/>
  <c r="F61" a="1"/>
  <c r="I59" a="1"/>
  <c r="I59" l="1"/>
  <c r="F61"/>
  <c r="F53"/>
  <c r="NE48"/>
  <c r="G36"/>
  <c r="F57"/>
  <c r="NE57"/>
  <c r="H52"/>
  <c r="NE56"/>
  <c r="NE59"/>
  <c r="F58"/>
  <c r="G50"/>
  <c r="F56"/>
  <c r="H54"/>
  <c r="F44"/>
  <c r="I61"/>
  <c r="G47"/>
  <c r="H49"/>
  <c r="I48"/>
  <c r="H61"/>
  <c r="H44"/>
  <c r="I60"/>
  <c r="F59"/>
  <c r="I50"/>
  <c r="NE60"/>
  <c r="F54"/>
  <c r="I58"/>
  <c r="H43"/>
  <c r="I42"/>
  <c r="NE38"/>
  <c r="NE37"/>
  <c r="I37"/>
  <c r="I24"/>
  <c r="NE55"/>
  <c r="I63"/>
  <c r="F62"/>
  <c r="I38"/>
  <c r="G30"/>
  <c r="I33"/>
  <c r="I56"/>
  <c r="H53"/>
  <c r="F51"/>
  <c r="G58"/>
  <c r="I57"/>
  <c r="G55"/>
  <c r="NE49"/>
  <c r="F33"/>
  <c r="NE63"/>
  <c r="NE46"/>
  <c r="F60"/>
  <c r="H48"/>
  <c r="I39"/>
  <c r="G34"/>
  <c r="G45"/>
  <c r="G38"/>
  <c r="NE52"/>
  <c r="G41"/>
  <c r="G40"/>
  <c r="F35"/>
  <c r="G39"/>
  <c r="F52"/>
  <c r="NE40"/>
  <c r="NE53"/>
  <c r="F50"/>
  <c r="G43"/>
  <c r="G54"/>
  <c r="G48"/>
  <c r="H56"/>
  <c r="I53"/>
  <c r="F41"/>
  <c r="I55"/>
  <c r="H41"/>
  <c r="G63"/>
  <c r="NE61"/>
  <c r="F49"/>
  <c r="F64"/>
  <c r="H62"/>
  <c r="NE51"/>
  <c r="NE50"/>
  <c r="F46"/>
  <c r="H50"/>
  <c r="G53"/>
  <c r="G59"/>
  <c r="G57"/>
  <c r="H51"/>
  <c r="G52"/>
  <c r="I51"/>
  <c r="I46"/>
  <c r="I49"/>
  <c r="F48"/>
  <c r="H46"/>
  <c r="H35"/>
  <c r="NE54"/>
  <c r="H64"/>
  <c r="NE45"/>
  <c r="NE44"/>
  <c r="I44"/>
  <c r="F39"/>
  <c r="F45"/>
  <c r="G46"/>
  <c r="I45"/>
  <c r="G42"/>
  <c r="I41"/>
  <c r="I52"/>
  <c r="G44"/>
  <c r="H59"/>
  <c r="I47"/>
  <c r="H57"/>
  <c r="NE39"/>
  <c r="G51"/>
  <c r="NE34"/>
  <c r="F43"/>
  <c r="H40"/>
  <c r="H47"/>
  <c r="F37"/>
  <c r="H33"/>
  <c r="NE36"/>
  <c r="F29"/>
  <c r="NE35"/>
  <c r="H37"/>
  <c r="I25"/>
  <c r="NE27"/>
  <c r="F47"/>
  <c r="H30"/>
  <c r="G33"/>
  <c r="I28"/>
  <c r="NE25"/>
  <c r="G27"/>
  <c r="G22"/>
  <c r="NE32"/>
  <c r="G60"/>
  <c r="NE58"/>
  <c r="F55"/>
  <c r="I43"/>
  <c r="H39"/>
  <c r="F32"/>
  <c r="F31"/>
  <c r="I32"/>
  <c r="I40"/>
  <c r="I26"/>
  <c r="I21"/>
  <c r="H27"/>
  <c r="I35"/>
  <c r="H31"/>
  <c r="NE43"/>
  <c r="NE42"/>
  <c r="NE29"/>
  <c r="F25"/>
  <c r="H24"/>
  <c r="I13"/>
  <c r="NE24"/>
  <c r="F34"/>
  <c r="G37"/>
  <c r="I36"/>
  <c r="H67"/>
  <c r="H25"/>
  <c r="F36"/>
  <c r="G32"/>
  <c r="G29"/>
  <c r="H23"/>
  <c r="NE23"/>
  <c r="F28"/>
  <c r="I17"/>
  <c r="F42"/>
  <c r="F40"/>
  <c r="G49"/>
  <c r="NE47"/>
  <c r="I34"/>
  <c r="H38"/>
  <c r="H32"/>
  <c r="I31"/>
  <c r="NE41"/>
  <c r="F38"/>
  <c r="H36"/>
  <c r="H34"/>
  <c r="F12"/>
  <c r="G35"/>
  <c r="NE33"/>
  <c r="I18"/>
  <c r="H58"/>
  <c r="NE30"/>
  <c r="NE8"/>
  <c r="I19"/>
  <c r="F27"/>
  <c r="H29"/>
  <c r="NE20"/>
  <c r="I23"/>
  <c r="G6"/>
  <c r="F11"/>
  <c r="NE26"/>
  <c r="I20"/>
  <c r="G17"/>
  <c r="G7"/>
  <c r="H17"/>
  <c r="F24"/>
  <c r="G20"/>
  <c r="F7"/>
  <c r="F22"/>
  <c r="G23"/>
  <c r="I22"/>
  <c r="G18"/>
  <c r="G31"/>
  <c r="H45"/>
  <c r="H42"/>
  <c r="F30"/>
  <c r="G25"/>
  <c r="F19"/>
  <c r="H16"/>
  <c r="G9"/>
  <c r="F20"/>
  <c r="F23"/>
  <c r="H26"/>
  <c r="G64"/>
  <c r="NE31"/>
  <c r="I30"/>
  <c r="H28"/>
  <c r="G21"/>
  <c r="NE28"/>
  <c r="F21"/>
  <c r="I29"/>
  <c r="I27"/>
  <c r="G24"/>
  <c r="NE15"/>
  <c r="NE14"/>
  <c r="H7"/>
  <c r="NE6"/>
  <c r="NE18"/>
  <c r="I8"/>
  <c r="H20"/>
  <c r="H10"/>
  <c r="I70"/>
  <c r="NE12"/>
  <c r="F16"/>
  <c r="H15"/>
  <c r="G15"/>
  <c r="NE22"/>
  <c r="NE21"/>
  <c r="NE17"/>
  <c r="NE19"/>
  <c r="G19"/>
  <c r="G28"/>
  <c r="F26"/>
  <c r="G26"/>
  <c r="H22"/>
  <c r="H21"/>
  <c r="H19"/>
  <c r="G14"/>
  <c r="NE9"/>
  <c r="H18"/>
  <c r="NE13"/>
  <c r="F9"/>
  <c r="G12"/>
  <c r="NE7"/>
  <c r="H6"/>
  <c r="H5"/>
  <c r="I10"/>
  <c r="H4"/>
  <c r="G4"/>
  <c r="H63"/>
  <c r="F6"/>
  <c r="F5"/>
  <c r="F4"/>
  <c r="G70"/>
  <c r="H69"/>
  <c r="H13"/>
  <c r="NE68"/>
  <c r="I12"/>
  <c r="G67"/>
  <c r="NE16"/>
  <c r="I16"/>
  <c r="I14"/>
  <c r="F13"/>
  <c r="G13"/>
  <c r="I7"/>
  <c r="F70"/>
  <c r="G10"/>
  <c r="I9"/>
  <c r="G16"/>
  <c r="I15"/>
  <c r="NE4"/>
  <c r="F14"/>
  <c r="I4"/>
  <c r="G69"/>
  <c r="H9"/>
  <c r="G5"/>
  <c r="I54"/>
  <c r="H14"/>
  <c r="NE11"/>
  <c r="I6"/>
  <c r="NE65"/>
  <c r="H66"/>
  <c r="NE64"/>
  <c r="H12"/>
  <c r="G8"/>
  <c r="F18"/>
  <c r="F15"/>
  <c r="H8"/>
  <c r="F10"/>
  <c r="I11"/>
  <c r="NE5"/>
  <c r="NE70"/>
  <c r="I69"/>
  <c r="F17"/>
  <c r="G11"/>
  <c r="I5"/>
  <c r="F8"/>
  <c r="NE67"/>
  <c r="NE10"/>
  <c r="F69"/>
  <c r="F63"/>
  <c r="G66"/>
  <c r="F65"/>
  <c r="I65"/>
  <c r="H11"/>
  <c r="F68"/>
  <c r="I64"/>
  <c r="NE69"/>
  <c r="I66"/>
  <c r="H60"/>
  <c r="H55"/>
  <c r="I62"/>
  <c r="NE62"/>
  <c r="H68"/>
  <c r="F67"/>
  <c r="H65"/>
  <c r="I67"/>
  <c r="H70"/>
  <c r="I68"/>
  <c r="NE66"/>
  <c r="G61"/>
  <c r="G68"/>
  <c r="F66"/>
  <c r="G62"/>
  <c r="G56"/>
  <c r="G65"/>
  <c r="J2"/>
  <c r="I1"/>
  <c r="J8" l="1" a="1"/>
  <c r="J8" s="1"/>
  <c r="J47" a="1"/>
  <c r="J47" s="1"/>
  <c r="J57" a="1"/>
  <c r="J57" s="1"/>
  <c r="J46" a="1"/>
  <c r="J46" s="1"/>
  <c r="J33" a="1"/>
  <c r="J33" s="1"/>
  <c r="J58" a="1"/>
  <c r="J58" s="1"/>
  <c r="J10" a="1"/>
  <c r="J10" s="1"/>
  <c r="J38" a="1"/>
  <c r="J38" s="1"/>
  <c r="J35" a="1"/>
  <c r="J35" s="1"/>
  <c r="J56" a="1"/>
  <c r="J56" s="1"/>
  <c r="J5" a="1"/>
  <c r="J5" s="1"/>
  <c r="J15" a="1"/>
  <c r="J15" s="1"/>
  <c r="J55" a="1"/>
  <c r="J55" s="1"/>
  <c r="J25" a="1"/>
  <c r="J25" s="1"/>
  <c r="J63" a="1"/>
  <c r="J63" s="1"/>
  <c r="J48" a="1"/>
  <c r="J48" s="1"/>
  <c r="J52" a="1"/>
  <c r="J52" s="1"/>
  <c r="J30" a="1"/>
  <c r="J30" s="1"/>
  <c r="J3"/>
  <c r="J4" a="1"/>
  <c r="J4" s="1"/>
  <c r="J65" a="1"/>
  <c r="J65" s="1"/>
  <c r="J40" a="1"/>
  <c r="J40" s="1"/>
  <c r="J29" a="1"/>
  <c r="J29" s="1"/>
  <c r="J24" a="1"/>
  <c r="J24" s="1"/>
  <c r="J69" a="1"/>
  <c r="J69" s="1"/>
  <c r="J6" a="1"/>
  <c r="J6" s="1"/>
  <c r="J66" a="1"/>
  <c r="J66" s="1"/>
  <c r="J64" a="1"/>
  <c r="J64" s="1"/>
  <c r="J26" a="1"/>
  <c r="J26" s="1"/>
  <c r="J67" a="1"/>
  <c r="J67" s="1"/>
  <c r="J31" a="1"/>
  <c r="J31" s="1"/>
  <c r="J36" a="1"/>
  <c r="J36" s="1"/>
  <c r="J50" a="1"/>
  <c r="J50" s="1"/>
  <c r="J61" a="1"/>
  <c r="J61" s="1"/>
  <c r="J21" a="1"/>
  <c r="J21" s="1"/>
  <c r="J13" a="1"/>
  <c r="J13" s="1"/>
  <c r="J37" a="1"/>
  <c r="J37" s="1"/>
  <c r="J43" a="1"/>
  <c r="J43" s="1"/>
  <c r="J12" a="1"/>
  <c r="J12" s="1"/>
  <c r="J20" a="1"/>
  <c r="J20" s="1"/>
  <c r="J16" a="1"/>
  <c r="J16" s="1"/>
  <c r="J68" a="1"/>
  <c r="J68" s="1"/>
  <c r="J22" a="1"/>
  <c r="J22" s="1"/>
  <c r="J19" a="1"/>
  <c r="J19" s="1"/>
  <c r="J44" a="1"/>
  <c r="J44" s="1"/>
  <c r="J23" a="1"/>
  <c r="J23" s="1"/>
  <c r="J9" a="1"/>
  <c r="J9" s="1"/>
  <c r="J28" a="1"/>
  <c r="J28" s="1"/>
  <c r="J27" a="1"/>
  <c r="J27" s="1"/>
  <c r="J34" a="1"/>
  <c r="J34" s="1"/>
  <c r="J51" a="1"/>
  <c r="J51" s="1"/>
  <c r="J49" a="1"/>
  <c r="J49" s="1"/>
  <c r="J7" a="1"/>
  <c r="J7" s="1"/>
  <c r="J70" a="1"/>
  <c r="J70" s="1"/>
  <c r="J54" a="1"/>
  <c r="J54" s="1"/>
  <c r="J17" a="1"/>
  <c r="J17" s="1"/>
  <c r="J41" a="1"/>
  <c r="J41" s="1"/>
  <c r="J60" a="1"/>
  <c r="J60" s="1"/>
  <c r="J39" a="1"/>
  <c r="J39" s="1"/>
  <c r="J62" a="1"/>
  <c r="J62" s="1"/>
  <c r="J45" a="1"/>
  <c r="J45" s="1"/>
  <c r="J59" a="1"/>
  <c r="J59" s="1"/>
  <c r="J11" a="1"/>
  <c r="J11" s="1"/>
  <c r="J18" a="1"/>
  <c r="J18" s="1"/>
  <c r="J14" a="1"/>
  <c r="J14" s="1"/>
  <c r="J53" a="1"/>
  <c r="J53" s="1"/>
  <c r="J42" a="1"/>
  <c r="J42" s="1"/>
  <c r="J32" a="1"/>
  <c r="J32" s="1"/>
  <c r="J1"/>
  <c r="K2"/>
  <c r="K3" l="1"/>
  <c r="L2"/>
  <c r="K1"/>
  <c r="K23" a="1"/>
  <c r="K34" a="1"/>
  <c r="K59" a="1"/>
  <c r="K62" a="1"/>
  <c r="K55" a="1"/>
  <c r="K64" a="1"/>
  <c r="K5" a="1"/>
  <c r="K11" a="1"/>
  <c r="K45" a="1"/>
  <c r="K41" a="1"/>
  <c r="K28" a="1"/>
  <c r="K6" a="1"/>
  <c r="K4" a="1"/>
  <c r="K9" a="1"/>
  <c r="K20" a="1"/>
  <c r="K42" a="1"/>
  <c r="K15" a="1"/>
  <c r="K25" a="1"/>
  <c r="K36" a="1"/>
  <c r="K70" a="1"/>
  <c r="K50" a="1"/>
  <c r="K68" a="1"/>
  <c r="K57" a="1"/>
  <c r="K8" a="1"/>
  <c r="K53" a="1"/>
  <c r="K65" a="1"/>
  <c r="K44" a="1"/>
  <c r="K67" a="1"/>
  <c r="K56" a="1"/>
  <c r="K18" a="1"/>
  <c r="K46" a="1"/>
  <c r="K13" a="1"/>
  <c r="K35" a="1"/>
  <c r="K38" a="1"/>
  <c r="K52" a="1"/>
  <c r="K58" a="1"/>
  <c r="K30" a="1"/>
  <c r="K14" a="1"/>
  <c r="K16" a="1"/>
  <c r="K37" a="1"/>
  <c r="K51" a="1"/>
  <c r="K54" a="1"/>
  <c r="K27" a="1"/>
  <c r="K49" a="1"/>
  <c r="K40" a="1"/>
  <c r="K48" a="1"/>
  <c r="K60" a="1"/>
  <c r="K33" a="1"/>
  <c r="K61" a="1"/>
  <c r="K31" a="1"/>
  <c r="K39" a="1"/>
  <c r="K22" a="1"/>
  <c r="K69" a="1"/>
  <c r="K7" a="1"/>
  <c r="K17" a="1"/>
  <c r="K21" a="1"/>
  <c r="K66" a="1"/>
  <c r="K29" a="1"/>
  <c r="K19" a="1"/>
  <c r="K32" a="1"/>
  <c r="K24" a="1"/>
  <c r="K10" a="1"/>
  <c r="K12" a="1"/>
  <c r="K43" a="1"/>
  <c r="K26" a="1"/>
  <c r="K63" a="1"/>
  <c r="K47" a="1"/>
  <c r="K47" l="1"/>
  <c r="K63"/>
  <c r="K26"/>
  <c r="K43"/>
  <c r="K12"/>
  <c r="K10"/>
  <c r="K24"/>
  <c r="K32"/>
  <c r="K19"/>
  <c r="K29"/>
  <c r="K66"/>
  <c r="K21"/>
  <c r="K17"/>
  <c r="K7"/>
  <c r="K69"/>
  <c r="K22"/>
  <c r="K39"/>
  <c r="K31"/>
  <c r="K61"/>
  <c r="K33"/>
  <c r="K60"/>
  <c r="K48"/>
  <c r="K40"/>
  <c r="K49"/>
  <c r="K27"/>
  <c r="K54"/>
  <c r="K51"/>
  <c r="K37"/>
  <c r="K16"/>
  <c r="K14"/>
  <c r="K30"/>
  <c r="K58"/>
  <c r="K52"/>
  <c r="K38"/>
  <c r="K35"/>
  <c r="K13"/>
  <c r="K46"/>
  <c r="K18"/>
  <c r="K56"/>
  <c r="K67"/>
  <c r="K44"/>
  <c r="K65"/>
  <c r="K53"/>
  <c r="K8"/>
  <c r="K57"/>
  <c r="K68"/>
  <c r="K50"/>
  <c r="K70"/>
  <c r="K36"/>
  <c r="K25"/>
  <c r="K15"/>
  <c r="K42"/>
  <c r="K20"/>
  <c r="K9"/>
  <c r="K4"/>
  <c r="K6"/>
  <c r="K28"/>
  <c r="K41"/>
  <c r="K45"/>
  <c r="K11"/>
  <c r="K5"/>
  <c r="K64"/>
  <c r="K55"/>
  <c r="K62"/>
  <c r="K59"/>
  <c r="K34"/>
  <c r="K23"/>
  <c r="L25" a="1"/>
  <c r="L25" s="1"/>
  <c r="L41" a="1"/>
  <c r="L41" s="1"/>
  <c r="L37" a="1"/>
  <c r="L37" s="1"/>
  <c r="L20" a="1"/>
  <c r="L20" s="1"/>
  <c r="L31" a="1"/>
  <c r="L31" s="1"/>
  <c r="L43" a="1"/>
  <c r="L43" s="1"/>
  <c r="L60" a="1"/>
  <c r="L60" s="1"/>
  <c r="L16" a="1"/>
  <c r="L16" s="1"/>
  <c r="L50" a="1"/>
  <c r="L50" s="1"/>
  <c r="L70" a="1"/>
  <c r="L70" s="1"/>
  <c r="L63" a="1"/>
  <c r="L63" s="1"/>
  <c r="L46" a="1"/>
  <c r="L46" s="1"/>
  <c r="L65" a="1"/>
  <c r="L65" s="1"/>
  <c r="L58" a="1"/>
  <c r="L58" s="1"/>
  <c r="L40" a="1"/>
  <c r="L40" s="1"/>
  <c r="L47" a="1"/>
  <c r="L47" s="1"/>
  <c r="L38" a="1"/>
  <c r="L38" s="1"/>
  <c r="L69" a="1"/>
  <c r="L69" s="1"/>
  <c r="L67" a="1"/>
  <c r="L67" s="1"/>
  <c r="L59" a="1"/>
  <c r="L59" s="1"/>
  <c r="L68" a="1"/>
  <c r="L68" s="1"/>
  <c r="L6" a="1"/>
  <c r="L6" s="1"/>
  <c r="L39" a="1"/>
  <c r="L39" s="1"/>
  <c r="L3"/>
  <c r="L10" a="1"/>
  <c r="L10" s="1"/>
  <c r="L12" a="1"/>
  <c r="L12" s="1"/>
  <c r="L22" a="1"/>
  <c r="L22" s="1"/>
  <c r="L9" a="1"/>
  <c r="L9" s="1"/>
  <c r="L14" a="1"/>
  <c r="L14" s="1"/>
  <c r="L27" a="1"/>
  <c r="L27" s="1"/>
  <c r="L4" a="1"/>
  <c r="L4" s="1"/>
  <c r="L5" a="1"/>
  <c r="L5" s="1"/>
  <c r="L7" a="1"/>
  <c r="L7" s="1"/>
  <c r="L45" a="1"/>
  <c r="L45" s="1"/>
  <c r="L51" a="1"/>
  <c r="L51" s="1"/>
  <c r="L56" a="1"/>
  <c r="L56" s="1"/>
  <c r="L54" a="1"/>
  <c r="L54" s="1"/>
  <c r="L61" a="1"/>
  <c r="L61" s="1"/>
  <c r="L64" a="1"/>
  <c r="L64" s="1"/>
  <c r="L33" a="1"/>
  <c r="L33" s="1"/>
  <c r="L49" a="1"/>
  <c r="L49" s="1"/>
  <c r="L53" a="1"/>
  <c r="L53" s="1"/>
  <c r="L48" a="1"/>
  <c r="L48" s="1"/>
  <c r="L11" a="1"/>
  <c r="L11" s="1"/>
  <c r="L19" a="1"/>
  <c r="L19" s="1"/>
  <c r="L62" a="1"/>
  <c r="L62" s="1"/>
  <c r="L8" a="1"/>
  <c r="L8" s="1"/>
  <c r="L29" a="1"/>
  <c r="L29" s="1"/>
  <c r="L15" a="1"/>
  <c r="L15" s="1"/>
  <c r="L42" a="1"/>
  <c r="L42" s="1"/>
  <c r="L66" a="1"/>
  <c r="L66" s="1"/>
  <c r="L21" a="1"/>
  <c r="L21" s="1"/>
  <c r="L34" a="1"/>
  <c r="L34" s="1"/>
  <c r="L52" a="1"/>
  <c r="L52" s="1"/>
  <c r="L24" a="1"/>
  <c r="L24" s="1"/>
  <c r="L23" a="1"/>
  <c r="L23" s="1"/>
  <c r="L55" a="1"/>
  <c r="L55" s="1"/>
  <c r="L57" a="1"/>
  <c r="L57" s="1"/>
  <c r="L18" a="1"/>
  <c r="L18" s="1"/>
  <c r="L44" a="1"/>
  <c r="L44" s="1"/>
  <c r="L32" a="1"/>
  <c r="L32" s="1"/>
  <c r="L36" a="1"/>
  <c r="L36" s="1"/>
  <c r="L17" a="1"/>
  <c r="L17" s="1"/>
  <c r="L30" a="1"/>
  <c r="L30" s="1"/>
  <c r="L13" a="1"/>
  <c r="L13" s="1"/>
  <c r="L26" a="1"/>
  <c r="L26" s="1"/>
  <c r="L35" a="1"/>
  <c r="L35" s="1"/>
  <c r="L28" a="1"/>
  <c r="L28" s="1"/>
  <c r="L1"/>
  <c r="M2"/>
  <c r="M40" a="1"/>
  <c r="M55" a="1"/>
  <c r="M48" a="1"/>
  <c r="M58" a="1"/>
  <c r="M51" a="1"/>
  <c r="M54" a="1"/>
  <c r="M56" a="1"/>
  <c r="M26" a="1"/>
  <c r="M53" a="1"/>
  <c r="M50" a="1"/>
  <c r="M59" a="1"/>
  <c r="M52" a="1"/>
  <c r="M49" a="1"/>
  <c r="M45" a="1"/>
  <c r="M42" a="1"/>
  <c r="M46" a="1"/>
  <c r="M39" a="1"/>
  <c r="M38" a="1"/>
  <c r="M47" a="1"/>
  <c r="M63" a="1"/>
  <c r="M61" a="1"/>
  <c r="M60" a="1"/>
  <c r="M30" a="1"/>
  <c r="M57" a="1"/>
  <c r="M31" a="1"/>
  <c r="M35" a="1"/>
  <c r="M36" a="1"/>
  <c r="M33" a="1"/>
  <c r="M37" a="1"/>
  <c r="M18" a="1"/>
  <c r="M8" a="1"/>
  <c r="M41" a="1"/>
  <c r="M14" a="1"/>
  <c r="M34" a="1"/>
  <c r="M44" a="1"/>
  <c r="M32" a="1"/>
  <c r="M22" a="1"/>
  <c r="M27" a="1"/>
  <c r="M17" a="1"/>
  <c r="M9" a="1"/>
  <c r="M68" a="1"/>
  <c r="M19" a="1"/>
  <c r="M21" a="1"/>
  <c r="M16" a="1"/>
  <c r="M25" a="1"/>
  <c r="M28" a="1"/>
  <c r="M24" a="1"/>
  <c r="M11" a="1"/>
  <c r="M29" a="1"/>
  <c r="M23" a="1"/>
  <c r="M20" a="1"/>
  <c r="M12" a="1"/>
  <c r="M7" a="1"/>
  <c r="M64" a="1"/>
  <c r="M43" a="1"/>
  <c r="M15" a="1"/>
  <c r="M5" a="1"/>
  <c r="M6" a="1"/>
  <c r="M13" a="1"/>
  <c r="M10" a="1"/>
  <c r="M66" a="1"/>
  <c r="M4" a="1"/>
  <c r="M69" a="1"/>
  <c r="M67" a="1"/>
  <c r="M65" a="1"/>
  <c r="M70" a="1"/>
  <c r="M62" a="1"/>
  <c r="M62" l="1"/>
  <c r="M70"/>
  <c r="M65"/>
  <c r="M67"/>
  <c r="M69"/>
  <c r="M4"/>
  <c r="M66"/>
  <c r="M10"/>
  <c r="M13"/>
  <c r="M6"/>
  <c r="M5"/>
  <c r="M15"/>
  <c r="M43"/>
  <c r="M64"/>
  <c r="M7"/>
  <c r="M12"/>
  <c r="M20"/>
  <c r="M23"/>
  <c r="M29"/>
  <c r="M11"/>
  <c r="M24"/>
  <c r="M28"/>
  <c r="M25"/>
  <c r="M16"/>
  <c r="M21"/>
  <c r="M19"/>
  <c r="M68"/>
  <c r="M9"/>
  <c r="M17"/>
  <c r="M27"/>
  <c r="M22"/>
  <c r="M32"/>
  <c r="M44"/>
  <c r="M34"/>
  <c r="M14"/>
  <c r="M41"/>
  <c r="M8"/>
  <c r="M18"/>
  <c r="M37"/>
  <c r="M33"/>
  <c r="M36"/>
  <c r="M35"/>
  <c r="M31"/>
  <c r="M57"/>
  <c r="M30"/>
  <c r="M60"/>
  <c r="M61"/>
  <c r="M63"/>
  <c r="M47"/>
  <c r="M38"/>
  <c r="M39"/>
  <c r="M46"/>
  <c r="M42"/>
  <c r="M45"/>
  <c r="M49"/>
  <c r="M52"/>
  <c r="M59"/>
  <c r="M50"/>
  <c r="M53"/>
  <c r="M26"/>
  <c r="M56"/>
  <c r="M54"/>
  <c r="M51"/>
  <c r="M58"/>
  <c r="M48"/>
  <c r="M55"/>
  <c r="M40"/>
  <c r="M3"/>
  <c r="M1"/>
  <c r="N2"/>
  <c r="N55" a="1"/>
  <c r="N42" a="1"/>
  <c r="N57" a="1"/>
  <c r="N38" a="1"/>
  <c r="N49" a="1"/>
  <c r="N47" a="1"/>
  <c r="N39" a="1"/>
  <c r="N61" a="1"/>
  <c r="N45" a="1"/>
  <c r="N32" a="1"/>
  <c r="N28" a="1"/>
  <c r="N56" a="1"/>
  <c r="N43" a="1"/>
  <c r="N48" a="1"/>
  <c r="N29" a="1"/>
  <c r="N51" a="1"/>
  <c r="N36" a="1"/>
  <c r="N53" a="1"/>
  <c r="N54" a="1"/>
  <c r="N60" a="1"/>
  <c r="N40" a="1"/>
  <c r="N64" a="1"/>
  <c r="N62" a="1"/>
  <c r="N52" a="1"/>
  <c r="N37" a="1"/>
  <c r="N44" a="1"/>
  <c r="N34" a="1"/>
  <c r="N46" a="1"/>
  <c r="N50" a="1"/>
  <c r="N59" a="1"/>
  <c r="N26" a="1"/>
  <c r="N24" a="1"/>
  <c r="N35" a="1"/>
  <c r="N33" a="1"/>
  <c r="N21" a="1"/>
  <c r="N27" a="1"/>
  <c r="N20" a="1"/>
  <c r="N31" a="1"/>
  <c r="N14" a="1"/>
  <c r="N30" a="1"/>
  <c r="N25" a="1"/>
  <c r="N6" a="1"/>
  <c r="N19" a="1"/>
  <c r="N16" a="1"/>
  <c r="N9" a="1"/>
  <c r="N15" a="1"/>
  <c r="N41" a="1"/>
  <c r="N22" a="1"/>
  <c r="N23" a="1"/>
  <c r="N17" a="1"/>
  <c r="N18" a="1"/>
  <c r="N13" a="1"/>
  <c r="N5" a="1"/>
  <c r="N65" a="1"/>
  <c r="N8" a="1"/>
  <c r="N11" a="1"/>
  <c r="N67" a="1"/>
  <c r="N70" a="1"/>
  <c r="N7" a="1"/>
  <c r="N63" a="1"/>
  <c r="N10" a="1"/>
  <c r="N12" a="1"/>
  <c r="N58" a="1"/>
  <c r="N68" a="1"/>
  <c r="N69" a="1"/>
  <c r="N66" a="1"/>
  <c r="N4" a="1"/>
  <c r="N4" l="1"/>
  <c r="N66"/>
  <c r="N69"/>
  <c r="N68"/>
  <c r="N58"/>
  <c r="N12"/>
  <c r="N10"/>
  <c r="N63"/>
  <c r="N7"/>
  <c r="N70"/>
  <c r="N67"/>
  <c r="N11"/>
  <c r="N8"/>
  <c r="N65"/>
  <c r="N5"/>
  <c r="N13"/>
  <c r="N18"/>
  <c r="N17"/>
  <c r="N23"/>
  <c r="N22"/>
  <c r="N41"/>
  <c r="N15"/>
  <c r="N9"/>
  <c r="N16"/>
  <c r="N19"/>
  <c r="N6"/>
  <c r="N25"/>
  <c r="N30"/>
  <c r="N14"/>
  <c r="N31"/>
  <c r="N20"/>
  <c r="N27"/>
  <c r="N21"/>
  <c r="N33"/>
  <c r="N35"/>
  <c r="N24"/>
  <c r="N26"/>
  <c r="N59"/>
  <c r="N50"/>
  <c r="N46"/>
  <c r="N34"/>
  <c r="N44"/>
  <c r="N37"/>
  <c r="N52"/>
  <c r="N62"/>
  <c r="N64"/>
  <c r="N40"/>
  <c r="N60"/>
  <c r="N54"/>
  <c r="N53"/>
  <c r="N36"/>
  <c r="N51"/>
  <c r="N29"/>
  <c r="N48"/>
  <c r="N43"/>
  <c r="N56"/>
  <c r="N28"/>
  <c r="N32"/>
  <c r="N45"/>
  <c r="N61"/>
  <c r="N39"/>
  <c r="N47"/>
  <c r="N49"/>
  <c r="N38"/>
  <c r="N57"/>
  <c r="N42"/>
  <c r="N55"/>
  <c r="N3"/>
  <c r="N1"/>
  <c r="O2"/>
  <c r="O3" l="1"/>
  <c r="O1"/>
  <c r="P2"/>
  <c r="O36" a="1"/>
  <c r="O61" a="1"/>
  <c r="O67" a="1"/>
  <c r="O58" a="1"/>
  <c r="O48" a="1"/>
  <c r="O5" a="1"/>
  <c r="O6" a="1"/>
  <c r="O22" a="1"/>
  <c r="O37" a="1"/>
  <c r="O29" a="1"/>
  <c r="O20" a="1"/>
  <c r="O18" a="1"/>
  <c r="O32" a="1"/>
  <c r="O14" a="1"/>
  <c r="O62" a="1"/>
  <c r="O8" a="1"/>
  <c r="O66" a="1"/>
  <c r="O46" a="1"/>
  <c r="O40" a="1"/>
  <c r="O42" a="1"/>
  <c r="O23" a="1"/>
  <c r="O44" a="1"/>
  <c r="O54" a="1"/>
  <c r="O27" a="1"/>
  <c r="O70" a="1"/>
  <c r="O10" a="1"/>
  <c r="O63" a="1"/>
  <c r="O52" a="1"/>
  <c r="O55" a="1"/>
  <c r="O25" a="1"/>
  <c r="P49" a="1"/>
  <c r="P39" a="1"/>
  <c r="P51" a="1"/>
  <c r="P61" a="1"/>
  <c r="P60" a="1"/>
  <c r="P58" a="1"/>
  <c r="P62" a="1"/>
  <c r="P52" a="1"/>
  <c r="P64" a="1"/>
  <c r="P44" a="1"/>
  <c r="P32" a="1"/>
  <c r="P54" a="1"/>
  <c r="P45" a="1"/>
  <c r="P53" a="1"/>
  <c r="P41" a="1"/>
  <c r="P55" a="1"/>
  <c r="P43" a="1"/>
  <c r="P40" a="1"/>
  <c r="P50" a="1"/>
  <c r="P48" a="1"/>
  <c r="P30" a="1"/>
  <c r="P38" a="1"/>
  <c r="P35" a="1"/>
  <c r="P42" a="1"/>
  <c r="P28" a="1"/>
  <c r="P70" a="1"/>
  <c r="P31" a="1"/>
  <c r="P36" a="1"/>
  <c r="P33" a="1"/>
  <c r="P15" a="1"/>
  <c r="P34" a="1"/>
  <c r="P21" a="1"/>
  <c r="P37" a="1"/>
  <c r="P59" a="1"/>
  <c r="P57" a="1"/>
  <c r="P25" a="1"/>
  <c r="P17" a="1"/>
  <c r="P20" a="1"/>
  <c r="P11" a="1"/>
  <c r="P26" a="1"/>
  <c r="P18" a="1"/>
  <c r="P47" a="1"/>
  <c r="P46" a="1"/>
  <c r="P27" a="1"/>
  <c r="P29" a="1"/>
  <c r="P22" a="1"/>
  <c r="P24" a="1"/>
  <c r="P23" a="1"/>
  <c r="P19" a="1"/>
  <c r="P7" a="1"/>
  <c r="P56" a="1"/>
  <c r="P10" a="1"/>
  <c r="P9" a="1"/>
  <c r="P5" a="1"/>
  <c r="P68" a="1"/>
  <c r="P13" a="1"/>
  <c r="P4" a="1"/>
  <c r="P8" a="1"/>
  <c r="P16" a="1"/>
  <c r="P14" a="1"/>
  <c r="P69" a="1"/>
  <c r="P12" a="1"/>
  <c r="P6" a="1"/>
  <c r="P63" a="1"/>
  <c r="P65" a="1"/>
  <c r="P67" a="1"/>
  <c r="P66" a="1"/>
  <c r="O50" a="1"/>
  <c r="O34" a="1"/>
  <c r="O64" a="1"/>
  <c r="O57" a="1"/>
  <c r="O26" a="1"/>
  <c r="O68" a="1"/>
  <c r="O21" a="1"/>
  <c r="O12" a="1"/>
  <c r="O24" a="1"/>
  <c r="O41" a="1"/>
  <c r="O16" a="1"/>
  <c r="O43" a="1"/>
  <c r="O49" a="1"/>
  <c r="O28" a="1"/>
  <c r="O69" a="1"/>
  <c r="O47" a="1"/>
  <c r="O56" a="1"/>
  <c r="O9" a="1"/>
  <c r="O38" a="1"/>
  <c r="O51" a="1"/>
  <c r="O4" a="1"/>
  <c r="O59" a="1"/>
  <c r="O17" a="1"/>
  <c r="O7" a="1"/>
  <c r="O19" a="1"/>
  <c r="O35" a="1"/>
  <c r="O65" a="1"/>
  <c r="O15" a="1"/>
  <c r="O30" a="1"/>
  <c r="O33" a="1"/>
  <c r="O45" a="1"/>
  <c r="O60" a="1"/>
  <c r="O13" a="1"/>
  <c r="O11" a="1"/>
  <c r="O31" a="1"/>
  <c r="O53" a="1"/>
  <c r="O39" a="1"/>
  <c r="O39" l="1"/>
  <c r="O53"/>
  <c r="O31"/>
  <c r="O11"/>
  <c r="O13"/>
  <c r="O60"/>
  <c r="O45"/>
  <c r="O33"/>
  <c r="O30"/>
  <c r="O15"/>
  <c r="O65"/>
  <c r="O35"/>
  <c r="O19"/>
  <c r="O7"/>
  <c r="O17"/>
  <c r="O59"/>
  <c r="O4"/>
  <c r="O51"/>
  <c r="O38"/>
  <c r="O9"/>
  <c r="O56"/>
  <c r="O47"/>
  <c r="O69"/>
  <c r="O28"/>
  <c r="O49"/>
  <c r="O43"/>
  <c r="O16"/>
  <c r="O41"/>
  <c r="O24"/>
  <c r="O12"/>
  <c r="O21"/>
  <c r="O68"/>
  <c r="O26"/>
  <c r="O57"/>
  <c r="O64"/>
  <c r="O34"/>
  <c r="O50"/>
  <c r="P66"/>
  <c r="P67"/>
  <c r="P65"/>
  <c r="P63"/>
  <c r="P6"/>
  <c r="P12"/>
  <c r="P69"/>
  <c r="P14"/>
  <c r="P16"/>
  <c r="P8"/>
  <c r="P4"/>
  <c r="P13"/>
  <c r="P68"/>
  <c r="P5"/>
  <c r="P9"/>
  <c r="P10"/>
  <c r="P56"/>
  <c r="P7"/>
  <c r="P19"/>
  <c r="P23"/>
  <c r="P24"/>
  <c r="P22"/>
  <c r="P29"/>
  <c r="P27"/>
  <c r="P46"/>
  <c r="P47"/>
  <c r="P18"/>
  <c r="P26"/>
  <c r="P11"/>
  <c r="P20"/>
  <c r="P17"/>
  <c r="P25"/>
  <c r="P57"/>
  <c r="P59"/>
  <c r="P37"/>
  <c r="P21"/>
  <c r="P34"/>
  <c r="P15"/>
  <c r="P33"/>
  <c r="P36"/>
  <c r="P31"/>
  <c r="P70"/>
  <c r="P28"/>
  <c r="P42"/>
  <c r="P35"/>
  <c r="P38"/>
  <c r="P30"/>
  <c r="P48"/>
  <c r="P50"/>
  <c r="P40"/>
  <c r="P43"/>
  <c r="P55"/>
  <c r="P41"/>
  <c r="P53"/>
  <c r="P45"/>
  <c r="P54"/>
  <c r="P32"/>
  <c r="P44"/>
  <c r="P64"/>
  <c r="P52"/>
  <c r="P62"/>
  <c r="P58"/>
  <c r="P60"/>
  <c r="P61"/>
  <c r="P51"/>
  <c r="P39"/>
  <c r="P49"/>
  <c r="O25"/>
  <c r="O55"/>
  <c r="O52"/>
  <c r="O63"/>
  <c r="O10"/>
  <c r="O70"/>
  <c r="O27"/>
  <c r="O54"/>
  <c r="O44"/>
  <c r="O23"/>
  <c r="O42"/>
  <c r="O40"/>
  <c r="O46"/>
  <c r="O66"/>
  <c r="O8"/>
  <c r="O62"/>
  <c r="O14"/>
  <c r="O32"/>
  <c r="O18"/>
  <c r="O20"/>
  <c r="O29"/>
  <c r="O37"/>
  <c r="O22"/>
  <c r="O6"/>
  <c r="O5"/>
  <c r="O48"/>
  <c r="O58"/>
  <c r="O67"/>
  <c r="O61"/>
  <c r="O36"/>
  <c r="P3"/>
  <c r="P1"/>
  <c r="Q2"/>
  <c r="Q37" l="1" a="1"/>
  <c r="Q37" s="1"/>
  <c r="Q27" a="1"/>
  <c r="Q27" s="1"/>
  <c r="Q62" a="1"/>
  <c r="Q62" s="1"/>
  <c r="Q17" a="1"/>
  <c r="Q17" s="1"/>
  <c r="Q20" a="1"/>
  <c r="Q20" s="1"/>
  <c r="Q28" a="1"/>
  <c r="Q28" s="1"/>
  <c r="Q50" a="1"/>
  <c r="Q50" s="1"/>
  <c r="Q48" a="1"/>
  <c r="Q48" s="1"/>
  <c r="Q18" a="1"/>
  <c r="Q18" s="1"/>
  <c r="Q4" a="1"/>
  <c r="Q4" s="1"/>
  <c r="Q59" a="1"/>
  <c r="Q59" s="1"/>
  <c r="Q31" a="1"/>
  <c r="Q31" s="1"/>
  <c r="Q45" a="1"/>
  <c r="Q45" s="1"/>
  <c r="Q70" a="1"/>
  <c r="Q70" s="1"/>
  <c r="Q54" a="1"/>
  <c r="Q54" s="1"/>
  <c r="Q43" a="1"/>
  <c r="Q43" s="1"/>
  <c r="Q61" a="1"/>
  <c r="Q61" s="1"/>
  <c r="Q68" a="1"/>
  <c r="Q68" s="1"/>
  <c r="Q64" a="1"/>
  <c r="Q64" s="1"/>
  <c r="Q13" a="1"/>
  <c r="Q13" s="1"/>
  <c r="Q7" a="1"/>
  <c r="Q7" s="1"/>
  <c r="Q51" a="1"/>
  <c r="Q51" s="1"/>
  <c r="Q23" a="1"/>
  <c r="Q23" s="1"/>
  <c r="Q65" a="1"/>
  <c r="Q65" s="1"/>
  <c r="Q24" a="1"/>
  <c r="Q24" s="1"/>
  <c r="Q36" a="1"/>
  <c r="Q36" s="1"/>
  <c r="Q8" a="1"/>
  <c r="Q8" s="1"/>
  <c r="Q5" a="1"/>
  <c r="Q5" s="1"/>
  <c r="Q10" a="1"/>
  <c r="Q10" s="1"/>
  <c r="Q49" a="1"/>
  <c r="Q49" s="1"/>
  <c r="Q60" a="1"/>
  <c r="Q60" s="1"/>
  <c r="Q56" a="1"/>
  <c r="Q56" s="1"/>
  <c r="Q12" a="1"/>
  <c r="Q12" s="1"/>
  <c r="Q32" a="1"/>
  <c r="Q32" s="1"/>
  <c r="Q21" a="1"/>
  <c r="Q21" s="1"/>
  <c r="Q40" a="1"/>
  <c r="Q40" s="1"/>
  <c r="Q33" a="1"/>
  <c r="Q33" s="1"/>
  <c r="Q66" a="1"/>
  <c r="Q66" s="1"/>
  <c r="Q19" a="1"/>
  <c r="Q19" s="1"/>
  <c r="Q22" a="1"/>
  <c r="Q22" s="1"/>
  <c r="Q67" a="1"/>
  <c r="Q67" s="1"/>
  <c r="Q11" a="1"/>
  <c r="Q11" s="1"/>
  <c r="Q16" a="1"/>
  <c r="Q16" s="1"/>
  <c r="Q29" a="1"/>
  <c r="Q29" s="1"/>
  <c r="Q39" a="1"/>
  <c r="Q39" s="1"/>
  <c r="Q42" a="1"/>
  <c r="Q42" s="1"/>
  <c r="Q53" a="1"/>
  <c r="Q53" s="1"/>
  <c r="Q47" a="1"/>
  <c r="Q47" s="1"/>
  <c r="Q57" a="1"/>
  <c r="Q57" s="1"/>
  <c r="Q25" a="1"/>
  <c r="Q25" s="1"/>
  <c r="Q46" a="1"/>
  <c r="Q46" s="1"/>
  <c r="Q52" a="1"/>
  <c r="Q52" s="1"/>
  <c r="Q14" a="1"/>
  <c r="Q14" s="1"/>
  <c r="Q38" a="1"/>
  <c r="Q38" s="1"/>
  <c r="Q58" a="1"/>
  <c r="Q58" s="1"/>
  <c r="Q41" a="1"/>
  <c r="Q41" s="1"/>
  <c r="Q63" a="1"/>
  <c r="Q63" s="1"/>
  <c r="Q9" a="1"/>
  <c r="Q9" s="1"/>
  <c r="Q30" a="1"/>
  <c r="Q30" s="1"/>
  <c r="Q6" a="1"/>
  <c r="Q6" s="1"/>
  <c r="Q69" a="1"/>
  <c r="Q69" s="1"/>
  <c r="Q3"/>
  <c r="Q26" a="1"/>
  <c r="Q26" s="1"/>
  <c r="Q15" a="1"/>
  <c r="Q15" s="1"/>
  <c r="Q55" a="1"/>
  <c r="Q55" s="1"/>
  <c r="Q34" a="1"/>
  <c r="Q34" s="1"/>
  <c r="Q44" a="1"/>
  <c r="Q44" s="1"/>
  <c r="Q35" a="1"/>
  <c r="Q35" s="1"/>
  <c r="Q1"/>
  <c r="R2"/>
  <c r="R3" l="1"/>
  <c r="R1"/>
  <c r="S2"/>
  <c r="R24" a="1"/>
  <c r="R57" a="1"/>
  <c r="R50" a="1"/>
  <c r="R66" a="1"/>
  <c r="R47" a="1"/>
  <c r="R12" a="1"/>
  <c r="R11" a="1"/>
  <c r="R65" a="1"/>
  <c r="R13" a="1"/>
  <c r="R14" a="1"/>
  <c r="R54" a="1"/>
  <c r="R46" a="1"/>
  <c r="R69" a="1"/>
  <c r="R58" a="1"/>
  <c r="R25" a="1"/>
  <c r="R29" a="1"/>
  <c r="R62" a="1"/>
  <c r="R68" a="1"/>
  <c r="R26" a="1"/>
  <c r="R36" a="1"/>
  <c r="R59" a="1"/>
  <c r="R34" a="1"/>
  <c r="R6" a="1"/>
  <c r="R30" a="1"/>
  <c r="R53" a="1"/>
  <c r="R37" a="1"/>
  <c r="R16" a="1"/>
  <c r="R23" a="1"/>
  <c r="R5" a="1"/>
  <c r="R43" a="1"/>
  <c r="R22" a="1"/>
  <c r="S36" a="1"/>
  <c r="S58" a="1"/>
  <c r="S48" a="1"/>
  <c r="S44" a="1"/>
  <c r="S51" a="1"/>
  <c r="S55" a="1"/>
  <c r="S54" a="1"/>
  <c r="S61" a="1"/>
  <c r="S49" a="1"/>
  <c r="S42" a="1"/>
  <c r="S57" a="1"/>
  <c r="S50" a="1"/>
  <c r="S45" a="1"/>
  <c r="S63" a="1"/>
  <c r="S52" a="1"/>
  <c r="S43" a="1"/>
  <c r="S46" a="1"/>
  <c r="S41" a="1"/>
  <c r="S60" a="1"/>
  <c r="S37" a="1"/>
  <c r="S32" a="1"/>
  <c r="S27" a="1"/>
  <c r="S28" a="1"/>
  <c r="S35" a="1"/>
  <c r="S31" a="1"/>
  <c r="S23" a="1"/>
  <c r="S33" a="1"/>
  <c r="S40" a="1"/>
  <c r="S39" a="1"/>
  <c r="S34" a="1"/>
  <c r="S17" a="1"/>
  <c r="S69" a="1"/>
  <c r="S22" a="1"/>
  <c r="S25" a="1"/>
  <c r="S21" a="1"/>
  <c r="S47" a="1"/>
  <c r="S38" a="1"/>
  <c r="S19" a="1"/>
  <c r="S30" a="1"/>
  <c r="S13" a="1"/>
  <c r="S29" a="1"/>
  <c r="S20" a="1"/>
  <c r="S12" a="1"/>
  <c r="S14" a="1"/>
  <c r="S26" a="1"/>
  <c r="S9" a="1"/>
  <c r="S24" a="1"/>
  <c r="S16" a="1"/>
  <c r="S18" a="1"/>
  <c r="S8" a="1"/>
  <c r="S65" a="1"/>
  <c r="S10" a="1"/>
  <c r="S15" a="1"/>
  <c r="S6" a="1"/>
  <c r="S4" a="1"/>
  <c r="S5" a="1"/>
  <c r="S7" a="1"/>
  <c r="S67" a="1"/>
  <c r="S70" a="1"/>
  <c r="S11" a="1"/>
  <c r="S64" a="1"/>
  <c r="S53" a="1"/>
  <c r="S59" a="1"/>
  <c r="S68" a="1"/>
  <c r="S56" a="1"/>
  <c r="S66" a="1"/>
  <c r="S62" a="1"/>
  <c r="R18" a="1"/>
  <c r="R56" a="1"/>
  <c r="R61" a="1"/>
  <c r="R35" a="1"/>
  <c r="R60" a="1"/>
  <c r="R70" a="1"/>
  <c r="R63" a="1"/>
  <c r="R42" a="1"/>
  <c r="R21" a="1"/>
  <c r="R10" a="1"/>
  <c r="R32" a="1"/>
  <c r="R19" a="1"/>
  <c r="R64" a="1"/>
  <c r="R15" a="1"/>
  <c r="R17" a="1"/>
  <c r="R28" a="1"/>
  <c r="R4" a="1"/>
  <c r="R51" a="1"/>
  <c r="R27" a="1"/>
  <c r="R55" a="1"/>
  <c r="R67" a="1"/>
  <c r="R38" a="1"/>
  <c r="R52" a="1"/>
  <c r="R31" a="1"/>
  <c r="R9" a="1"/>
  <c r="R40" a="1"/>
  <c r="R20" a="1"/>
  <c r="R33" a="1"/>
  <c r="R44" a="1"/>
  <c r="R39" a="1"/>
  <c r="R7" a="1"/>
  <c r="R8" a="1"/>
  <c r="R48" a="1"/>
  <c r="R49" a="1"/>
  <c r="R41" a="1"/>
  <c r="R45" a="1"/>
  <c r="R45" l="1"/>
  <c r="R41"/>
  <c r="R49"/>
  <c r="R48"/>
  <c r="R8"/>
  <c r="R7"/>
  <c r="R39"/>
  <c r="R44"/>
  <c r="R33"/>
  <c r="R20"/>
  <c r="R40"/>
  <c r="R9"/>
  <c r="R31"/>
  <c r="R52"/>
  <c r="R38"/>
  <c r="R67"/>
  <c r="R55"/>
  <c r="R27"/>
  <c r="R51"/>
  <c r="R4"/>
  <c r="R28"/>
  <c r="R17"/>
  <c r="R15"/>
  <c r="R64"/>
  <c r="R19"/>
  <c r="R32"/>
  <c r="R10"/>
  <c r="R21"/>
  <c r="R42"/>
  <c r="R63"/>
  <c r="R70"/>
  <c r="R60"/>
  <c r="R35"/>
  <c r="R61"/>
  <c r="R56"/>
  <c r="R18"/>
  <c r="S62"/>
  <c r="S66"/>
  <c r="S56"/>
  <c r="S68"/>
  <c r="S59"/>
  <c r="S53"/>
  <c r="S64"/>
  <c r="S11"/>
  <c r="S70"/>
  <c r="S67"/>
  <c r="S7"/>
  <c r="S5"/>
  <c r="S4"/>
  <c r="S6"/>
  <c r="S15"/>
  <c r="S10"/>
  <c r="S65"/>
  <c r="S8"/>
  <c r="S18"/>
  <c r="S16"/>
  <c r="S24"/>
  <c r="S9"/>
  <c r="S26"/>
  <c r="S14"/>
  <c r="S12"/>
  <c r="S20"/>
  <c r="S29"/>
  <c r="S13"/>
  <c r="S30"/>
  <c r="S19"/>
  <c r="S38"/>
  <c r="S47"/>
  <c r="S21"/>
  <c r="S25"/>
  <c r="S22"/>
  <c r="S69"/>
  <c r="S17"/>
  <c r="S34"/>
  <c r="S39"/>
  <c r="S40"/>
  <c r="S33"/>
  <c r="S23"/>
  <c r="S31"/>
  <c r="S35"/>
  <c r="S28"/>
  <c r="S27"/>
  <c r="S32"/>
  <c r="S37"/>
  <c r="S60"/>
  <c r="S41"/>
  <c r="S46"/>
  <c r="S43"/>
  <c r="S52"/>
  <c r="S63"/>
  <c r="S45"/>
  <c r="S50"/>
  <c r="S57"/>
  <c r="S42"/>
  <c r="S49"/>
  <c r="S61"/>
  <c r="S54"/>
  <c r="S55"/>
  <c r="S51"/>
  <c r="S44"/>
  <c r="S48"/>
  <c r="S58"/>
  <c r="S36"/>
  <c r="R22"/>
  <c r="R43"/>
  <c r="R5"/>
  <c r="R23"/>
  <c r="R16"/>
  <c r="R37"/>
  <c r="R53"/>
  <c r="R30"/>
  <c r="R6"/>
  <c r="R34"/>
  <c r="R59"/>
  <c r="R36"/>
  <c r="R26"/>
  <c r="R68"/>
  <c r="R62"/>
  <c r="R29"/>
  <c r="R25"/>
  <c r="R58"/>
  <c r="R69"/>
  <c r="R46"/>
  <c r="R54"/>
  <c r="R14"/>
  <c r="R13"/>
  <c r="R65"/>
  <c r="R11"/>
  <c r="R12"/>
  <c r="R47"/>
  <c r="R66"/>
  <c r="R50"/>
  <c r="R57"/>
  <c r="R24"/>
  <c r="S3"/>
  <c r="S1"/>
  <c r="T2"/>
  <c r="T55" a="1"/>
  <c r="T61" a="1"/>
  <c r="T49" a="1"/>
  <c r="T23" a="1"/>
  <c r="T60" a="1"/>
  <c r="T62" a="1"/>
  <c r="T47" a="1"/>
  <c r="T43" a="1"/>
  <c r="T59" a="1"/>
  <c r="T30" a="1"/>
  <c r="T41" a="1"/>
  <c r="T31" a="1"/>
  <c r="T52" a="1"/>
  <c r="T51" a="1"/>
  <c r="T54" a="1"/>
  <c r="T53" a="1"/>
  <c r="T57" a="1"/>
  <c r="T20" a="1"/>
  <c r="T58" a="1"/>
  <c r="T48" a="1"/>
  <c r="T35" a="1"/>
  <c r="T64" a="1"/>
  <c r="T44" a="1"/>
  <c r="T56" a="1"/>
  <c r="T27" a="1"/>
  <c r="T34" a="1"/>
  <c r="T42" a="1"/>
  <c r="T25" a="1"/>
  <c r="T19" a="1"/>
  <c r="T46" a="1"/>
  <c r="T45" a="1"/>
  <c r="T22" a="1"/>
  <c r="T37" a="1"/>
  <c r="T36" a="1"/>
  <c r="T39" a="1"/>
  <c r="T38" a="1"/>
  <c r="T18" a="1"/>
  <c r="T29" a="1"/>
  <c r="T24" a="1"/>
  <c r="T50" a="1"/>
  <c r="T32" a="1"/>
  <c r="T40" a="1"/>
  <c r="T33" a="1"/>
  <c r="T28" a="1"/>
  <c r="T13" a="1"/>
  <c r="T5" a="1"/>
  <c r="T14" a="1"/>
  <c r="T26" a="1"/>
  <c r="T21" a="1"/>
  <c r="T11" a="1"/>
  <c r="T12" a="1"/>
  <c r="T70" a="1"/>
  <c r="T7" a="1"/>
  <c r="T6" a="1"/>
  <c r="T68" a="1"/>
  <c r="T10" a="1"/>
  <c r="T9" a="1"/>
  <c r="T17" a="1"/>
  <c r="T16" a="1"/>
  <c r="T15" a="1"/>
  <c r="T4" a="1"/>
  <c r="T67" a="1"/>
  <c r="T69" a="1"/>
  <c r="T8" a="1"/>
  <c r="T66" a="1"/>
  <c r="T63" a="1"/>
  <c r="T65" a="1"/>
  <c r="T65" l="1"/>
  <c r="T63"/>
  <c r="T66"/>
  <c r="T8"/>
  <c r="T69"/>
  <c r="T67"/>
  <c r="T4"/>
  <c r="T15"/>
  <c r="T16"/>
  <c r="T17"/>
  <c r="T9"/>
  <c r="T10"/>
  <c r="T68"/>
  <c r="T6"/>
  <c r="T7"/>
  <c r="T70"/>
  <c r="T12"/>
  <c r="T11"/>
  <c r="T21"/>
  <c r="T26"/>
  <c r="T14"/>
  <c r="T5"/>
  <c r="T13"/>
  <c r="T28"/>
  <c r="T33"/>
  <c r="T40"/>
  <c r="T32"/>
  <c r="T50"/>
  <c r="T24"/>
  <c r="T29"/>
  <c r="T18"/>
  <c r="T38"/>
  <c r="T39"/>
  <c r="T36"/>
  <c r="T37"/>
  <c r="T22"/>
  <c r="T45"/>
  <c r="T46"/>
  <c r="T19"/>
  <c r="T25"/>
  <c r="T42"/>
  <c r="T34"/>
  <c r="T27"/>
  <c r="T56"/>
  <c r="T44"/>
  <c r="T64"/>
  <c r="T35"/>
  <c r="T48"/>
  <c r="T58"/>
  <c r="T20"/>
  <c r="T57"/>
  <c r="T53"/>
  <c r="T54"/>
  <c r="T51"/>
  <c r="T52"/>
  <c r="T31"/>
  <c r="T41"/>
  <c r="T30"/>
  <c r="T59"/>
  <c r="T43"/>
  <c r="T47"/>
  <c r="T62"/>
  <c r="T60"/>
  <c r="T23"/>
  <c r="T49"/>
  <c r="T61"/>
  <c r="T55"/>
  <c r="T3"/>
  <c r="T1"/>
  <c r="U2"/>
  <c r="U55" a="1"/>
  <c r="U63" a="1"/>
  <c r="U50" a="1"/>
  <c r="U57" a="1"/>
  <c r="U44" a="1"/>
  <c r="U56" a="1"/>
  <c r="U32" a="1"/>
  <c r="U52" a="1"/>
  <c r="U31" a="1"/>
  <c r="U54" a="1"/>
  <c r="U51" a="1"/>
  <c r="U43" a="1"/>
  <c r="U59" a="1"/>
  <c r="U53" a="1"/>
  <c r="U41" a="1"/>
  <c r="U47" a="1"/>
  <c r="U40" a="1"/>
  <c r="U49" a="1"/>
  <c r="U46" a="1"/>
  <c r="U45" a="1"/>
  <c r="U42" a="1"/>
  <c r="U36" a="1"/>
  <c r="U34" a="1"/>
  <c r="U37" a="1"/>
  <c r="U22" a="1"/>
  <c r="U21" a="1"/>
  <c r="U35" a="1"/>
  <c r="U28" a="1"/>
  <c r="U38" a="1"/>
  <c r="U15" a="1"/>
  <c r="U60" a="1"/>
  <c r="U33" a="1"/>
  <c r="U24" a="1"/>
  <c r="U23" a="1"/>
  <c r="U27" a="1"/>
  <c r="U30" a="1"/>
  <c r="U25" a="1"/>
  <c r="U13" a="1"/>
  <c r="U29" a="1"/>
  <c r="U39" a="1"/>
  <c r="U20" a="1"/>
  <c r="U18" a="1"/>
  <c r="U16" a="1"/>
  <c r="U26" a="1"/>
  <c r="U17" a="1"/>
  <c r="U10" a="1"/>
  <c r="U19" a="1"/>
  <c r="U14" a="1"/>
  <c r="U8" a="1"/>
  <c r="U48" a="1"/>
  <c r="U11" a="1"/>
  <c r="U70" a="1"/>
  <c r="U6" a="1"/>
  <c r="U9" a="1"/>
  <c r="U12" a="1"/>
  <c r="U7" a="1"/>
  <c r="U5" a="1"/>
  <c r="U67" a="1"/>
  <c r="U68" a="1"/>
  <c r="U61" a="1"/>
  <c r="U69" a="1"/>
  <c r="U65" a="1"/>
  <c r="U58" a="1"/>
  <c r="U4" a="1"/>
  <c r="U62" a="1"/>
  <c r="U66" a="1"/>
  <c r="U64" a="1"/>
  <c r="U64" l="1"/>
  <c r="U66"/>
  <c r="U62"/>
  <c r="U4"/>
  <c r="U58"/>
  <c r="U65"/>
  <c r="U69"/>
  <c r="U61"/>
  <c r="U68"/>
  <c r="U67"/>
  <c r="U5"/>
  <c r="U7"/>
  <c r="U12"/>
  <c r="U9"/>
  <c r="U6"/>
  <c r="U70"/>
  <c r="U11"/>
  <c r="U48"/>
  <c r="U8"/>
  <c r="U14"/>
  <c r="U19"/>
  <c r="U10"/>
  <c r="U17"/>
  <c r="U26"/>
  <c r="U16"/>
  <c r="U18"/>
  <c r="U20"/>
  <c r="U39"/>
  <c r="U29"/>
  <c r="U13"/>
  <c r="U25"/>
  <c r="U30"/>
  <c r="U27"/>
  <c r="U23"/>
  <c r="U24"/>
  <c r="U33"/>
  <c r="U60"/>
  <c r="U15"/>
  <c r="U38"/>
  <c r="U28"/>
  <c r="U35"/>
  <c r="U21"/>
  <c r="U22"/>
  <c r="U37"/>
  <c r="U34"/>
  <c r="U36"/>
  <c r="U42"/>
  <c r="U45"/>
  <c r="U46"/>
  <c r="U49"/>
  <c r="U40"/>
  <c r="U47"/>
  <c r="U41"/>
  <c r="U53"/>
  <c r="U59"/>
  <c r="U43"/>
  <c r="U51"/>
  <c r="U54"/>
  <c r="U31"/>
  <c r="U52"/>
  <c r="U32"/>
  <c r="U56"/>
  <c r="U44"/>
  <c r="U57"/>
  <c r="U50"/>
  <c r="U63"/>
  <c r="U55"/>
  <c r="U3"/>
  <c r="U1"/>
  <c r="V2"/>
  <c r="V58" a="1"/>
  <c r="V59" a="1"/>
  <c r="V62" a="1"/>
  <c r="V51" a="1"/>
  <c r="V64" a="1"/>
  <c r="V49" a="1"/>
  <c r="V47" a="1"/>
  <c r="V55" a="1"/>
  <c r="V52" a="1"/>
  <c r="V38" a="1"/>
  <c r="V61" a="1"/>
  <c r="V54" a="1"/>
  <c r="V53" a="1"/>
  <c r="V50" a="1"/>
  <c r="V48" a="1"/>
  <c r="V43" a="1"/>
  <c r="V56" a="1"/>
  <c r="V46" a="1"/>
  <c r="V40" a="1"/>
  <c r="V18" a="1"/>
  <c r="V45" a="1"/>
  <c r="V44" a="1"/>
  <c r="V42" a="1"/>
  <c r="V39" a="1"/>
  <c r="V35" a="1"/>
  <c r="V33" a="1"/>
  <c r="V32" a="1"/>
  <c r="V25" a="1"/>
  <c r="V36" a="1"/>
  <c r="V41" a="1"/>
  <c r="V37" a="1"/>
  <c r="V29" a="1"/>
  <c r="V31" a="1"/>
  <c r="V28" a="1"/>
  <c r="V26" a="1"/>
  <c r="V24" a="1"/>
  <c r="V9" a="1"/>
  <c r="V21" a="1"/>
  <c r="V19" a="1"/>
  <c r="V34" a="1"/>
  <c r="V27" a="1"/>
  <c r="V15" a="1"/>
  <c r="V22" a="1"/>
  <c r="V20" a="1"/>
  <c r="V30" a="1"/>
  <c r="V23" a="1"/>
  <c r="V17" a="1"/>
  <c r="V10" a="1"/>
  <c r="V11" a="1"/>
  <c r="V12" a="1"/>
  <c r="V5" a="1"/>
  <c r="V65" a="1"/>
  <c r="V8" a="1"/>
  <c r="V66" a="1"/>
  <c r="V14" a="1"/>
  <c r="V6" a="1"/>
  <c r="V16" a="1"/>
  <c r="V13" a="1"/>
  <c r="V63" a="1"/>
  <c r="V70" a="1"/>
  <c r="V60" a="1"/>
  <c r="V4" a="1"/>
  <c r="V67" a="1"/>
  <c r="V68" a="1"/>
  <c r="V7" a="1"/>
  <c r="V69" a="1"/>
  <c r="V57" a="1"/>
  <c r="V57" l="1"/>
  <c r="V69"/>
  <c r="V7"/>
  <c r="V68"/>
  <c r="V67"/>
  <c r="V4"/>
  <c r="V60"/>
  <c r="V70"/>
  <c r="V63"/>
  <c r="V13"/>
  <c r="V16"/>
  <c r="V6"/>
  <c r="V14"/>
  <c r="V66"/>
  <c r="V8"/>
  <c r="V65"/>
  <c r="V5"/>
  <c r="V12"/>
  <c r="V11"/>
  <c r="V10"/>
  <c r="V17"/>
  <c r="V23"/>
  <c r="V30"/>
  <c r="V20"/>
  <c r="V22"/>
  <c r="V15"/>
  <c r="V27"/>
  <c r="V34"/>
  <c r="V19"/>
  <c r="V21"/>
  <c r="V9"/>
  <c r="V24"/>
  <c r="V26"/>
  <c r="V28"/>
  <c r="V31"/>
  <c r="V29"/>
  <c r="V37"/>
  <c r="V41"/>
  <c r="V36"/>
  <c r="V25"/>
  <c r="V32"/>
  <c r="V33"/>
  <c r="V35"/>
  <c r="V39"/>
  <c r="V42"/>
  <c r="V44"/>
  <c r="V45"/>
  <c r="V18"/>
  <c r="V40"/>
  <c r="V46"/>
  <c r="V56"/>
  <c r="V43"/>
  <c r="V48"/>
  <c r="V50"/>
  <c r="V53"/>
  <c r="V54"/>
  <c r="V61"/>
  <c r="V38"/>
  <c r="V52"/>
  <c r="V55"/>
  <c r="V47"/>
  <c r="V49"/>
  <c r="V64"/>
  <c r="V51"/>
  <c r="V62"/>
  <c r="V59"/>
  <c r="V58"/>
  <c r="V3"/>
  <c r="V1"/>
  <c r="W2"/>
  <c r="W61" a="1"/>
  <c r="W43" a="1"/>
  <c r="W56" a="1"/>
  <c r="W46" a="1"/>
  <c r="W63" a="1"/>
  <c r="W58" a="1"/>
  <c r="W59" a="1"/>
  <c r="W60" a="1"/>
  <c r="W40" a="1"/>
  <c r="W30" a="1"/>
  <c r="W35" a="1"/>
  <c r="W39" a="1"/>
  <c r="W55" a="1"/>
  <c r="W57" a="1"/>
  <c r="W49" a="1"/>
  <c r="W54" a="1"/>
  <c r="W42" a="1"/>
  <c r="W52" a="1"/>
  <c r="W48" a="1"/>
  <c r="W53" a="1"/>
  <c r="W50" a="1"/>
  <c r="W47" a="1"/>
  <c r="W33" a="1"/>
  <c r="W44" a="1"/>
  <c r="W22" a="1"/>
  <c r="W34" a="1"/>
  <c r="W38" a="1"/>
  <c r="W37" a="1"/>
  <c r="W36" a="1"/>
  <c r="W32" a="1"/>
  <c r="W45" a="1"/>
  <c r="W18" a="1"/>
  <c r="W29" a="1"/>
  <c r="W28" a="1"/>
  <c r="W20" a="1"/>
  <c r="W51" a="1"/>
  <c r="W26" a="1"/>
  <c r="W27" a="1"/>
  <c r="W25" a="1"/>
  <c r="W23" a="1"/>
  <c r="W19" a="1"/>
  <c r="W13" a="1"/>
  <c r="W31" a="1"/>
  <c r="W17" a="1"/>
  <c r="W5" a="1"/>
  <c r="W21" a="1"/>
  <c r="W4" a="1"/>
  <c r="W11" a="1"/>
  <c r="W24" a="1"/>
  <c r="W8" a="1"/>
  <c r="W9" a="1"/>
  <c r="W16" a="1"/>
  <c r="W66" a="1"/>
  <c r="W70" a="1"/>
  <c r="W12" a="1"/>
  <c r="W68" a="1"/>
  <c r="W7" a="1"/>
  <c r="W14" a="1"/>
  <c r="W64" a="1"/>
  <c r="W15" a="1"/>
  <c r="W10" a="1"/>
  <c r="W6" a="1"/>
  <c r="W62" a="1"/>
  <c r="W69" a="1"/>
  <c r="W65" a="1"/>
  <c r="W67" a="1"/>
  <c r="W41" a="1"/>
  <c r="W41" l="1"/>
  <c r="W67"/>
  <c r="W65"/>
  <c r="W69"/>
  <c r="W62"/>
  <c r="W6"/>
  <c r="W10"/>
  <c r="W15"/>
  <c r="W64"/>
  <c r="W14"/>
  <c r="W7"/>
  <c r="W68"/>
  <c r="W12"/>
  <c r="W70"/>
  <c r="W66"/>
  <c r="W16"/>
  <c r="W9"/>
  <c r="W8"/>
  <c r="W24"/>
  <c r="W11"/>
  <c r="W4"/>
  <c r="W21"/>
  <c r="W5"/>
  <c r="W17"/>
  <c r="W31"/>
  <c r="W13"/>
  <c r="W19"/>
  <c r="W23"/>
  <c r="W25"/>
  <c r="W27"/>
  <c r="W26"/>
  <c r="W51"/>
  <c r="W20"/>
  <c r="W28"/>
  <c r="W29"/>
  <c r="W18"/>
  <c r="W45"/>
  <c r="W32"/>
  <c r="W36"/>
  <c r="W37"/>
  <c r="W38"/>
  <c r="W34"/>
  <c r="W22"/>
  <c r="W44"/>
  <c r="W33"/>
  <c r="W47"/>
  <c r="W50"/>
  <c r="W53"/>
  <c r="W48"/>
  <c r="W52"/>
  <c r="W42"/>
  <c r="W54"/>
  <c r="W49"/>
  <c r="W57"/>
  <c r="W55"/>
  <c r="W39"/>
  <c r="W35"/>
  <c r="W30"/>
  <c r="W40"/>
  <c r="W60"/>
  <c r="W59"/>
  <c r="W58"/>
  <c r="W63"/>
  <c r="W46"/>
  <c r="W56"/>
  <c r="W43"/>
  <c r="W61"/>
  <c r="W3"/>
  <c r="W1"/>
  <c r="X2"/>
  <c r="X37" l="1" a="1"/>
  <c r="X37" s="1"/>
  <c r="X15" a="1"/>
  <c r="X15" s="1"/>
  <c r="X47" a="1"/>
  <c r="X47" s="1"/>
  <c r="X27" a="1"/>
  <c r="X27" s="1"/>
  <c r="X34" a="1"/>
  <c r="X34" s="1"/>
  <c r="X59" a="1"/>
  <c r="X59" s="1"/>
  <c r="X65" a="1"/>
  <c r="X65" s="1"/>
  <c r="X69" a="1"/>
  <c r="X69" s="1"/>
  <c r="X50" a="1"/>
  <c r="X50" s="1"/>
  <c r="X68" a="1"/>
  <c r="X68" s="1"/>
  <c r="X62" a="1"/>
  <c r="X62" s="1"/>
  <c r="X60" a="1"/>
  <c r="X60" s="1"/>
  <c r="X18" a="1"/>
  <c r="X18" s="1"/>
  <c r="X46" a="1"/>
  <c r="X46" s="1"/>
  <c r="X31" a="1"/>
  <c r="X31" s="1"/>
  <c r="X4" a="1"/>
  <c r="X4" s="1"/>
  <c r="X53" a="1"/>
  <c r="X53" s="1"/>
  <c r="X13" a="1"/>
  <c r="X13" s="1"/>
  <c r="X63" a="1"/>
  <c r="X63" s="1"/>
  <c r="X58" a="1"/>
  <c r="X58" s="1"/>
  <c r="X66" a="1"/>
  <c r="X66" s="1"/>
  <c r="X70" a="1"/>
  <c r="X70" s="1"/>
  <c r="X22" a="1"/>
  <c r="X22" s="1"/>
  <c r="X67" a="1"/>
  <c r="X67" s="1"/>
  <c r="X43" a="1"/>
  <c r="X43" s="1"/>
  <c r="X19" a="1"/>
  <c r="X19" s="1"/>
  <c r="X35" a="1"/>
  <c r="X35" s="1"/>
  <c r="X32" a="1"/>
  <c r="X32" s="1"/>
  <c r="X48" a="1"/>
  <c r="X48" s="1"/>
  <c r="X33" a="1"/>
  <c r="X33" s="1"/>
  <c r="X55" a="1"/>
  <c r="X55" s="1"/>
  <c r="X38" a="1"/>
  <c r="X38" s="1"/>
  <c r="X16" a="1"/>
  <c r="X16" s="1"/>
  <c r="X52" a="1"/>
  <c r="X52" s="1"/>
  <c r="X3"/>
  <c r="X12" a="1"/>
  <c r="X12" s="1"/>
  <c r="X5" a="1"/>
  <c r="X5" s="1"/>
  <c r="X17" a="1"/>
  <c r="X17" s="1"/>
  <c r="X7" a="1"/>
  <c r="X7" s="1"/>
  <c r="X25" a="1"/>
  <c r="X25" s="1"/>
  <c r="X41" a="1"/>
  <c r="X41" s="1"/>
  <c r="X56" a="1"/>
  <c r="X56" s="1"/>
  <c r="X45" a="1"/>
  <c r="X45" s="1"/>
  <c r="X29" a="1"/>
  <c r="X29" s="1"/>
  <c r="X57" a="1"/>
  <c r="X57" s="1"/>
  <c r="X9" a="1"/>
  <c r="X9" s="1"/>
  <c r="X28" a="1"/>
  <c r="X28" s="1"/>
  <c r="X14" a="1"/>
  <c r="X14" s="1"/>
  <c r="X39" a="1"/>
  <c r="X39" s="1"/>
  <c r="X49" a="1"/>
  <c r="X49" s="1"/>
  <c r="X40" a="1"/>
  <c r="X40" s="1"/>
  <c r="X42" a="1"/>
  <c r="X42" s="1"/>
  <c r="X44" a="1"/>
  <c r="X44" s="1"/>
  <c r="X36" a="1"/>
  <c r="X36" s="1"/>
  <c r="X64" a="1"/>
  <c r="X64" s="1"/>
  <c r="X6" a="1"/>
  <c r="X6" s="1"/>
  <c r="X23" a="1"/>
  <c r="X23" s="1"/>
  <c r="X61" a="1"/>
  <c r="X61" s="1"/>
  <c r="X54" a="1"/>
  <c r="X54" s="1"/>
  <c r="X20" a="1"/>
  <c r="X20" s="1"/>
  <c r="X8" a="1"/>
  <c r="X8" s="1"/>
  <c r="X11" a="1"/>
  <c r="X11" s="1"/>
  <c r="X10" a="1"/>
  <c r="X10" s="1"/>
  <c r="X30" a="1"/>
  <c r="X30" s="1"/>
  <c r="X21" a="1"/>
  <c r="X21" s="1"/>
  <c r="X26" a="1"/>
  <c r="X26" s="1"/>
  <c r="X51" a="1"/>
  <c r="X51" s="1"/>
  <c r="X24" a="1"/>
  <c r="X24" s="1"/>
  <c r="X1"/>
  <c r="Y2"/>
  <c r="Y24" l="1" a="1"/>
  <c r="Y24" s="1"/>
  <c r="Y37" a="1"/>
  <c r="Y37" s="1"/>
  <c r="Y27" a="1"/>
  <c r="Y27" s="1"/>
  <c r="Y26" a="1"/>
  <c r="Y26" s="1"/>
  <c r="Y44" a="1"/>
  <c r="Y44" s="1"/>
  <c r="Y60" a="1"/>
  <c r="Y60" s="1"/>
  <c r="Y34" a="1"/>
  <c r="Y34" s="1"/>
  <c r="Y66" a="1"/>
  <c r="Y66" s="1"/>
  <c r="Y63" a="1"/>
  <c r="Y63" s="1"/>
  <c r="Y56" a="1"/>
  <c r="Y56" s="1"/>
  <c r="Y14" a="1"/>
  <c r="Y14" s="1"/>
  <c r="Y23" a="1"/>
  <c r="Y23" s="1"/>
  <c r="Y48" a="1"/>
  <c r="Y48" s="1"/>
  <c r="Y62" a="1"/>
  <c r="Y62" s="1"/>
  <c r="Y69" a="1"/>
  <c r="Y69" s="1"/>
  <c r="Y10" a="1"/>
  <c r="Y10" s="1"/>
  <c r="Y20" a="1"/>
  <c r="Y20" s="1"/>
  <c r="Y65" a="1"/>
  <c r="Y65" s="1"/>
  <c r="Y64" a="1"/>
  <c r="Y64" s="1"/>
  <c r="Y8" a="1"/>
  <c r="Y8" s="1"/>
  <c r="Y67" a="1"/>
  <c r="Y67" s="1"/>
  <c r="Y70" a="1"/>
  <c r="Y70" s="1"/>
  <c r="Y6" a="1"/>
  <c r="Y6" s="1"/>
  <c r="Y11" a="1"/>
  <c r="Y11" s="1"/>
  <c r="Y35" a="1"/>
  <c r="Y35" s="1"/>
  <c r="Y18" a="1"/>
  <c r="Y18" s="1"/>
  <c r="Y12" a="1"/>
  <c r="Y12" s="1"/>
  <c r="Y43" a="1"/>
  <c r="Y43" s="1"/>
  <c r="Y58" a="1"/>
  <c r="Y58" s="1"/>
  <c r="Y42" a="1"/>
  <c r="Y42" s="1"/>
  <c r="Y38" a="1"/>
  <c r="Y38" s="1"/>
  <c r="Y31" a="1"/>
  <c r="Y31" s="1"/>
  <c r="Y59" a="1"/>
  <c r="Y59" s="1"/>
  <c r="Y9" a="1"/>
  <c r="Y9" s="1"/>
  <c r="Y32" a="1"/>
  <c r="Y32" s="1"/>
  <c r="Y19" a="1"/>
  <c r="Y19" s="1"/>
  <c r="Y30" a="1"/>
  <c r="Y30" s="1"/>
  <c r="Y68" a="1"/>
  <c r="Y68" s="1"/>
  <c r="Y46" a="1"/>
  <c r="Y46" s="1"/>
  <c r="Y53" a="1"/>
  <c r="Y53" s="1"/>
  <c r="Y13" a="1"/>
  <c r="Y13" s="1"/>
  <c r="Y49" a="1"/>
  <c r="Y49" s="1"/>
  <c r="Y15" a="1"/>
  <c r="Y15" s="1"/>
  <c r="Y16" a="1"/>
  <c r="Y16" s="1"/>
  <c r="Y21" a="1"/>
  <c r="Y21" s="1"/>
  <c r="Y33" a="1"/>
  <c r="Y33" s="1"/>
  <c r="Y25" a="1"/>
  <c r="Y25" s="1"/>
  <c r="Y54" a="1"/>
  <c r="Y54" s="1"/>
  <c r="Y17" a="1"/>
  <c r="Y17" s="1"/>
  <c r="Y3"/>
  <c r="Y36" a="1"/>
  <c r="Y36" s="1"/>
  <c r="Y29" a="1"/>
  <c r="Y29" s="1"/>
  <c r="Y50" a="1"/>
  <c r="Y50" s="1"/>
  <c r="Y61" a="1"/>
  <c r="Y61" s="1"/>
  <c r="Y51" a="1"/>
  <c r="Y51" s="1"/>
  <c r="Y41" a="1"/>
  <c r="Y41" s="1"/>
  <c r="Y4" a="1"/>
  <c r="Y4" s="1"/>
  <c r="Y39" a="1"/>
  <c r="Y39" s="1"/>
  <c r="Y47" a="1"/>
  <c r="Y47" s="1"/>
  <c r="Y5" a="1"/>
  <c r="Y5" s="1"/>
  <c r="Y22" a="1"/>
  <c r="Y22" s="1"/>
  <c r="Y55" a="1"/>
  <c r="Y55" s="1"/>
  <c r="Y28" a="1"/>
  <c r="Y28" s="1"/>
  <c r="Y40" a="1"/>
  <c r="Y40" s="1"/>
  <c r="Y57" a="1"/>
  <c r="Y57" s="1"/>
  <c r="Y52" a="1"/>
  <c r="Y52" s="1"/>
  <c r="Y7" a="1"/>
  <c r="Y7" s="1"/>
  <c r="Y45" a="1"/>
  <c r="Y45" s="1"/>
  <c r="Y1"/>
  <c r="Z2"/>
  <c r="Z3" l="1"/>
  <c r="Z1"/>
  <c r="AA2"/>
  <c r="Z32" a="1"/>
  <c r="Z23" a="1"/>
  <c r="Z47" a="1"/>
  <c r="Z54" a="1"/>
  <c r="Z6" a="1"/>
  <c r="Z17" a="1"/>
  <c r="Z12" a="1"/>
  <c r="Z58" a="1"/>
  <c r="Z5" a="1"/>
  <c r="Z55" a="1"/>
  <c r="Z67" a="1"/>
  <c r="Z60" a="1"/>
  <c r="Z69" a="1"/>
  <c r="Z56" a="1"/>
  <c r="Z22" a="1"/>
  <c r="Z18" a="1"/>
  <c r="Z33" a="1"/>
  <c r="Z48" a="1"/>
  <c r="Z44" a="1"/>
  <c r="Z63" a="1"/>
  <c r="Z52" a="1"/>
  <c r="Z46" a="1"/>
  <c r="Z25" a="1"/>
  <c r="Z70" a="1"/>
  <c r="Z29" a="1"/>
  <c r="Z64" a="1"/>
  <c r="Z8" a="1"/>
  <c r="Z20" a="1"/>
  <c r="Z37" a="1"/>
  <c r="Z10" a="1"/>
  <c r="Z13" a="1"/>
  <c r="Z31" a="1"/>
  <c r="AA45" a="1"/>
  <c r="AA63" a="1"/>
  <c r="AA53" a="1"/>
  <c r="AA60" a="1"/>
  <c r="AA38" a="1"/>
  <c r="AA44" a="1"/>
  <c r="AA39" a="1"/>
  <c r="AA47" a="1"/>
  <c r="AA34" a="1"/>
  <c r="AA55" a="1"/>
  <c r="AA29" a="1"/>
  <c r="AA26" a="1"/>
  <c r="AA40" a="1"/>
  <c r="AA50" a="1"/>
  <c r="AA58" a="1"/>
  <c r="AA51" a="1"/>
  <c r="AA37" a="1"/>
  <c r="AA54" a="1"/>
  <c r="AA57" a="1"/>
  <c r="AA52" a="1"/>
  <c r="AA48" a="1"/>
  <c r="AA59" a="1"/>
  <c r="AA42" a="1"/>
  <c r="AA61" a="1"/>
  <c r="AA49" a="1"/>
  <c r="AA41" a="1"/>
  <c r="AA46" a="1"/>
  <c r="AA32" a="1"/>
  <c r="AA43" a="1"/>
  <c r="AA25" a="1"/>
  <c r="AA27" a="1"/>
  <c r="AA36" a="1"/>
  <c r="AA12" a="1"/>
  <c r="AA28" a="1"/>
  <c r="AA16" a="1"/>
  <c r="AA33" a="1"/>
  <c r="AA30" a="1"/>
  <c r="AA21" a="1"/>
  <c r="AA31" a="1"/>
  <c r="AA17" a="1"/>
  <c r="AA14" a="1"/>
  <c r="AA10" a="1"/>
  <c r="AA19" a="1"/>
  <c r="AA35" a="1"/>
  <c r="AA67" a="1"/>
  <c r="AA24" a="1"/>
  <c r="AA23" a="1"/>
  <c r="AA22" a="1"/>
  <c r="AA11" a="1"/>
  <c r="AA20" a="1"/>
  <c r="AA8" a="1"/>
  <c r="AA13" a="1"/>
  <c r="AA9" a="1"/>
  <c r="AA69" a="1"/>
  <c r="AA64" a="1"/>
  <c r="AA4" a="1"/>
  <c r="AA18" a="1"/>
  <c r="AA15" a="1"/>
  <c r="AA70" a="1"/>
  <c r="AA66" a="1"/>
  <c r="AA65" a="1"/>
  <c r="AA62" a="1"/>
  <c r="AA7" a="1"/>
  <c r="AA6" a="1"/>
  <c r="AA5" a="1"/>
  <c r="AA56" a="1"/>
  <c r="AA68" a="1"/>
  <c r="Z39" a="1"/>
  <c r="Z51" a="1"/>
  <c r="Z41" a="1"/>
  <c r="Z24" a="1"/>
  <c r="Z9" a="1"/>
  <c r="Z4" a="1"/>
  <c r="Z68" a="1"/>
  <c r="Z11" a="1"/>
  <c r="Z65" a="1"/>
  <c r="Z26" a="1"/>
  <c r="Z19" a="1"/>
  <c r="Z35" a="1"/>
  <c r="Z36" a="1"/>
  <c r="Z16" a="1"/>
  <c r="Z15" a="1"/>
  <c r="Z50" a="1"/>
  <c r="Z53" a="1"/>
  <c r="Z40" a="1"/>
  <c r="Z21" a="1"/>
  <c r="Z49" a="1"/>
  <c r="Z66" a="1"/>
  <c r="Z28" a="1"/>
  <c r="Z14" a="1"/>
  <c r="Z27" a="1"/>
  <c r="Z45" a="1"/>
  <c r="Z43" a="1"/>
  <c r="Z42" a="1"/>
  <c r="Z61" a="1"/>
  <c r="Z62" a="1"/>
  <c r="Z7" a="1"/>
  <c r="Z30" a="1"/>
  <c r="Z38" a="1"/>
  <c r="Z59" a="1"/>
  <c r="Z57" a="1"/>
  <c r="Z34" a="1"/>
  <c r="Z34" l="1"/>
  <c r="Z57"/>
  <c r="Z59"/>
  <c r="Z38"/>
  <c r="Z30"/>
  <c r="Z7"/>
  <c r="Z62"/>
  <c r="Z61"/>
  <c r="Z42"/>
  <c r="Z43"/>
  <c r="Z45"/>
  <c r="Z27"/>
  <c r="Z14"/>
  <c r="Z28"/>
  <c r="Z66"/>
  <c r="Z49"/>
  <c r="Z21"/>
  <c r="Z40"/>
  <c r="Z53"/>
  <c r="Z50"/>
  <c r="Z15"/>
  <c r="Z16"/>
  <c r="Z36"/>
  <c r="Z35"/>
  <c r="Z19"/>
  <c r="Z26"/>
  <c r="Z65"/>
  <c r="Z11"/>
  <c r="Z68"/>
  <c r="Z4"/>
  <c r="Z9"/>
  <c r="Z24"/>
  <c r="Z41"/>
  <c r="Z51"/>
  <c r="Z39"/>
  <c r="AA68"/>
  <c r="AA56"/>
  <c r="AA5"/>
  <c r="AA6"/>
  <c r="AA7"/>
  <c r="AA62"/>
  <c r="AA65"/>
  <c r="AA66"/>
  <c r="AA70"/>
  <c r="AA15"/>
  <c r="AA18"/>
  <c r="AA4"/>
  <c r="AA64"/>
  <c r="AA69"/>
  <c r="AA9"/>
  <c r="AA13"/>
  <c r="AA8"/>
  <c r="AA20"/>
  <c r="AA11"/>
  <c r="AA22"/>
  <c r="AA23"/>
  <c r="AA24"/>
  <c r="AA67"/>
  <c r="AA35"/>
  <c r="AA19"/>
  <c r="AA10"/>
  <c r="AA14"/>
  <c r="AA17"/>
  <c r="AA31"/>
  <c r="AA21"/>
  <c r="AA30"/>
  <c r="AA33"/>
  <c r="AA16"/>
  <c r="AA28"/>
  <c r="AA12"/>
  <c r="AA36"/>
  <c r="AA27"/>
  <c r="AA25"/>
  <c r="AA43"/>
  <c r="AA32"/>
  <c r="AA46"/>
  <c r="AA41"/>
  <c r="AA49"/>
  <c r="AA61"/>
  <c r="AA42"/>
  <c r="AA59"/>
  <c r="AA48"/>
  <c r="AA52"/>
  <c r="AA57"/>
  <c r="AA54"/>
  <c r="AA37"/>
  <c r="AA51"/>
  <c r="AA58"/>
  <c r="AA50"/>
  <c r="AA40"/>
  <c r="AA26"/>
  <c r="AA29"/>
  <c r="AA55"/>
  <c r="AA34"/>
  <c r="AA47"/>
  <c r="AA39"/>
  <c r="AA44"/>
  <c r="AA38"/>
  <c r="AA60"/>
  <c r="AA53"/>
  <c r="AA63"/>
  <c r="AA45"/>
  <c r="Z31"/>
  <c r="Z13"/>
  <c r="Z10"/>
  <c r="Z37"/>
  <c r="Z20"/>
  <c r="Z8"/>
  <c r="Z64"/>
  <c r="Z29"/>
  <c r="Z70"/>
  <c r="Z25"/>
  <c r="Z46"/>
  <c r="Z52"/>
  <c r="Z63"/>
  <c r="Z44"/>
  <c r="Z48"/>
  <c r="Z33"/>
  <c r="Z18"/>
  <c r="Z22"/>
  <c r="Z56"/>
  <c r="Z69"/>
  <c r="Z60"/>
  <c r="Z67"/>
  <c r="Z55"/>
  <c r="Z5"/>
  <c r="Z58"/>
  <c r="Z12"/>
  <c r="Z17"/>
  <c r="Z6"/>
  <c r="Z54"/>
  <c r="Z47"/>
  <c r="Z23"/>
  <c r="Z32"/>
  <c r="AA3"/>
  <c r="AA1"/>
  <c r="AB2"/>
  <c r="AB49" a="1"/>
  <c r="AB56" a="1"/>
  <c r="AB47" a="1"/>
  <c r="AB45" a="1"/>
  <c r="AB57" a="1"/>
  <c r="AB60" a="1"/>
  <c r="AB52" a="1"/>
  <c r="AB41" a="1"/>
  <c r="AB39" a="1"/>
  <c r="AB30" a="1"/>
  <c r="AB64" a="1"/>
  <c r="AB58" a="1"/>
  <c r="AB50" a="1"/>
  <c r="AB53" a="1"/>
  <c r="AB44" a="1"/>
  <c r="AB59" a="1"/>
  <c r="AB38" a="1"/>
  <c r="AB40" a="1"/>
  <c r="AB51" a="1"/>
  <c r="AB62" a="1"/>
  <c r="AB48" a="1"/>
  <c r="AB36" a="1"/>
  <c r="AB61" a="1"/>
  <c r="AB46" a="1"/>
  <c r="AB43" a="1"/>
  <c r="AB54" a="1"/>
  <c r="AB35" a="1"/>
  <c r="AB33" a="1"/>
  <c r="AB37" a="1"/>
  <c r="AB32" a="1"/>
  <c r="AB21" a="1"/>
  <c r="AB42" a="1"/>
  <c r="AB12" a="1"/>
  <c r="AB22" a="1"/>
  <c r="AB20" a="1"/>
  <c r="AB11" a="1"/>
  <c r="AB27" a="1"/>
  <c r="AB23" a="1"/>
  <c r="AB29" a="1"/>
  <c r="AB34" a="1"/>
  <c r="AB28" a="1"/>
  <c r="AB26" a="1"/>
  <c r="AB18" a="1"/>
  <c r="AB10" a="1"/>
  <c r="AB19" a="1"/>
  <c r="AB31" a="1"/>
  <c r="AB17" a="1"/>
  <c r="AB16" a="1"/>
  <c r="AB25" a="1"/>
  <c r="AB24" a="1"/>
  <c r="AB14" a="1"/>
  <c r="AB6" a="1"/>
  <c r="AB65" a="1"/>
  <c r="AB4" a="1"/>
  <c r="AB15" a="1"/>
  <c r="AB69" a="1"/>
  <c r="AB67" a="1"/>
  <c r="AB5" a="1"/>
  <c r="AB8" a="1"/>
  <c r="AB7" a="1"/>
  <c r="AB13" a="1"/>
  <c r="AB9" a="1"/>
  <c r="AB68" a="1"/>
  <c r="AB66" a="1"/>
  <c r="AB63" a="1"/>
  <c r="AB55" a="1"/>
  <c r="AB70" a="1"/>
  <c r="AB70" l="1"/>
  <c r="AB55"/>
  <c r="AB63"/>
  <c r="AB66"/>
  <c r="AB68"/>
  <c r="AB9"/>
  <c r="AB13"/>
  <c r="AB7"/>
  <c r="AB8"/>
  <c r="AB5"/>
  <c r="AB67"/>
  <c r="AB69"/>
  <c r="AB15"/>
  <c r="AB4"/>
  <c r="AB65"/>
  <c r="AB6"/>
  <c r="AB14"/>
  <c r="AB24"/>
  <c r="AB25"/>
  <c r="AB16"/>
  <c r="AB17"/>
  <c r="AB31"/>
  <c r="AB19"/>
  <c r="AB10"/>
  <c r="AB18"/>
  <c r="AB26"/>
  <c r="AB28"/>
  <c r="AB34"/>
  <c r="AB29"/>
  <c r="AB23"/>
  <c r="AB27"/>
  <c r="AB11"/>
  <c r="AB20"/>
  <c r="AB22"/>
  <c r="AB12"/>
  <c r="AB42"/>
  <c r="AB21"/>
  <c r="AB32"/>
  <c r="AB37"/>
  <c r="AB33"/>
  <c r="AB35"/>
  <c r="AB54"/>
  <c r="AB43"/>
  <c r="AB46"/>
  <c r="AB61"/>
  <c r="AB36"/>
  <c r="AB48"/>
  <c r="AB62"/>
  <c r="AB51"/>
  <c r="AB40"/>
  <c r="AB38"/>
  <c r="AB59"/>
  <c r="AB44"/>
  <c r="AB53"/>
  <c r="AB50"/>
  <c r="AB58"/>
  <c r="AB64"/>
  <c r="AB30"/>
  <c r="AB39"/>
  <c r="AB41"/>
  <c r="AB52"/>
  <c r="AB60"/>
  <c r="AB57"/>
  <c r="AB45"/>
  <c r="AB47"/>
  <c r="AB56"/>
  <c r="AB49"/>
  <c r="AB3"/>
  <c r="AB1"/>
  <c r="AC2"/>
  <c r="AC58" a="1"/>
  <c r="AC55" a="1"/>
  <c r="AC50" a="1"/>
  <c r="AC60" a="1"/>
  <c r="AC51" a="1"/>
  <c r="AC57" a="1"/>
  <c r="AC48" a="1"/>
  <c r="AC54" a="1"/>
  <c r="AC53" a="1"/>
  <c r="AC44" a="1"/>
  <c r="AC41" a="1"/>
  <c r="AC32" a="1"/>
  <c r="AC59" a="1"/>
  <c r="AC61" a="1"/>
  <c r="AC63" a="1"/>
  <c r="AC49" a="1"/>
  <c r="AC47" a="1"/>
  <c r="AC33" a="1"/>
  <c r="AC8" a="1"/>
  <c r="AC34" a="1"/>
  <c r="AC52" a="1"/>
  <c r="AC37" a="1"/>
  <c r="AC56" a="1"/>
  <c r="AC38" a="1"/>
  <c r="AC36" a="1"/>
  <c r="AC27" a="1"/>
  <c r="AC29" a="1"/>
  <c r="AC42" a="1"/>
  <c r="AC43" a="1"/>
  <c r="AC40" a="1"/>
  <c r="AC28" a="1"/>
  <c r="AC46" a="1"/>
  <c r="AC45" a="1"/>
  <c r="AC39" a="1"/>
  <c r="AC30" a="1"/>
  <c r="AC21" a="1"/>
  <c r="AC22" a="1"/>
  <c r="AC24" a="1"/>
  <c r="AC31" a="1"/>
  <c r="AC35" a="1"/>
  <c r="AC26" a="1"/>
  <c r="AC23" a="1"/>
  <c r="AC15" a="1"/>
  <c r="AC19" a="1"/>
  <c r="AC25" a="1"/>
  <c r="AC20" a="1"/>
  <c r="AC69" a="1"/>
  <c r="AC18" a="1"/>
  <c r="AC7" a="1"/>
  <c r="AC17" a="1"/>
  <c r="AC10" a="1"/>
  <c r="AC13" a="1"/>
  <c r="AC11" a="1"/>
  <c r="AC6" a="1"/>
  <c r="AC12" a="1"/>
  <c r="AC14" a="1"/>
  <c r="AC9" a="1"/>
  <c r="AC5" a="1"/>
  <c r="AC16" a="1"/>
  <c r="AC65" a="1"/>
  <c r="AC70" a="1"/>
  <c r="AC67" a="1"/>
  <c r="AC64" a="1"/>
  <c r="AC4" a="1"/>
  <c r="AC66" a="1"/>
  <c r="AC68" a="1"/>
  <c r="AC62" a="1"/>
  <c r="AC62" l="1"/>
  <c r="AC68"/>
  <c r="AC66"/>
  <c r="AC4"/>
  <c r="AC64"/>
  <c r="AC67"/>
  <c r="AC70"/>
  <c r="AC65"/>
  <c r="AC16"/>
  <c r="AC5"/>
  <c r="AC9"/>
  <c r="AC14"/>
  <c r="AC12"/>
  <c r="AC6"/>
  <c r="AC11"/>
  <c r="AC13"/>
  <c r="AC10"/>
  <c r="AC17"/>
  <c r="AC7"/>
  <c r="AC18"/>
  <c r="AC69"/>
  <c r="AC20"/>
  <c r="AC25"/>
  <c r="AC19"/>
  <c r="AC15"/>
  <c r="AC23"/>
  <c r="AC26"/>
  <c r="AC35"/>
  <c r="AC31"/>
  <c r="AC24"/>
  <c r="AC22"/>
  <c r="AC21"/>
  <c r="AC30"/>
  <c r="AC39"/>
  <c r="AC45"/>
  <c r="AC46"/>
  <c r="AC28"/>
  <c r="AC40"/>
  <c r="AC43"/>
  <c r="AC42"/>
  <c r="AC29"/>
  <c r="AC27"/>
  <c r="AC36"/>
  <c r="AC38"/>
  <c r="AC56"/>
  <c r="AC37"/>
  <c r="AC52"/>
  <c r="AC34"/>
  <c r="AC8"/>
  <c r="AC33"/>
  <c r="AC47"/>
  <c r="AC49"/>
  <c r="AC63"/>
  <c r="AC61"/>
  <c r="AC59"/>
  <c r="AC32"/>
  <c r="AC41"/>
  <c r="AC44"/>
  <c r="AC53"/>
  <c r="AC54"/>
  <c r="AC48"/>
  <c r="AC57"/>
  <c r="AC51"/>
  <c r="AC60"/>
  <c r="AC50"/>
  <c r="AC55"/>
  <c r="AC58"/>
  <c r="AC3"/>
  <c r="AC1"/>
  <c r="AD2"/>
  <c r="AD43" a="1"/>
  <c r="AD44" a="1"/>
  <c r="AD57" a="1"/>
  <c r="AD60" a="1"/>
  <c r="AD62" a="1"/>
  <c r="AD58" a="1"/>
  <c r="AD53" a="1"/>
  <c r="AD38" a="1"/>
  <c r="AD39" a="1"/>
  <c r="AD27" a="1"/>
  <c r="AD42" a="1"/>
  <c r="AD52" a="1"/>
  <c r="AD51" a="1"/>
  <c r="AD50" a="1"/>
  <c r="AD37" a="1"/>
  <c r="AD59" a="1"/>
  <c r="AD41" a="1"/>
  <c r="AD46" a="1"/>
  <c r="AD55" a="1"/>
  <c r="AD61" a="1"/>
  <c r="AD56" a="1"/>
  <c r="AD64" a="1"/>
  <c r="AD40" a="1"/>
  <c r="AD36" a="1"/>
  <c r="AD48" a="1"/>
  <c r="AD35" a="1"/>
  <c r="AD12" a="1"/>
  <c r="AD45" a="1"/>
  <c r="AD47" a="1"/>
  <c r="AD33" a="1"/>
  <c r="AD24" a="1"/>
  <c r="AD22" a="1"/>
  <c r="AD30" a="1"/>
  <c r="AD23" a="1"/>
  <c r="AD10" a="1"/>
  <c r="AD20" a="1"/>
  <c r="AD19" a="1"/>
  <c r="AD21" a="1"/>
  <c r="AD32" a="1"/>
  <c r="AD26" a="1"/>
  <c r="AD18" a="1"/>
  <c r="AD25" a="1"/>
  <c r="AD31" a="1"/>
  <c r="AD34" a="1"/>
  <c r="AD29" a="1"/>
  <c r="AD28" a="1"/>
  <c r="AD16" a="1"/>
  <c r="AD15" a="1"/>
  <c r="AD4" a="1"/>
  <c r="AD69" a="1"/>
  <c r="AD13" a="1"/>
  <c r="AD9" a="1"/>
  <c r="AD7" a="1"/>
  <c r="AD6" a="1"/>
  <c r="AD11" a="1"/>
  <c r="AD17" a="1"/>
  <c r="AD14" a="1"/>
  <c r="AD8" a="1"/>
  <c r="AD70" a="1"/>
  <c r="AD5" a="1"/>
  <c r="AD68" a="1"/>
  <c r="AD65" a="1"/>
  <c r="AD54" a="1"/>
  <c r="AD49" a="1"/>
  <c r="AD67" a="1"/>
  <c r="AD66" a="1"/>
  <c r="AD63" a="1"/>
  <c r="AD63" l="1"/>
  <c r="AD66"/>
  <c r="AD67"/>
  <c r="AD49"/>
  <c r="AD54"/>
  <c r="AD65"/>
  <c r="AD68"/>
  <c r="AD5"/>
  <c r="AD70"/>
  <c r="AD8"/>
  <c r="AD14"/>
  <c r="AD17"/>
  <c r="AD11"/>
  <c r="AD6"/>
  <c r="AD7"/>
  <c r="AD9"/>
  <c r="AD13"/>
  <c r="AD69"/>
  <c r="AD4"/>
  <c r="AD15"/>
  <c r="AD16"/>
  <c r="AD28"/>
  <c r="AD29"/>
  <c r="AD34"/>
  <c r="AD31"/>
  <c r="AD25"/>
  <c r="AD18"/>
  <c r="AD26"/>
  <c r="AD32"/>
  <c r="AD21"/>
  <c r="AD19"/>
  <c r="AD20"/>
  <c r="AD10"/>
  <c r="AD23"/>
  <c r="AD30"/>
  <c r="AD22"/>
  <c r="AD24"/>
  <c r="AD33"/>
  <c r="AD47"/>
  <c r="AD45"/>
  <c r="AD12"/>
  <c r="AD35"/>
  <c r="AD48"/>
  <c r="AD36"/>
  <c r="AD40"/>
  <c r="AD64"/>
  <c r="AD56"/>
  <c r="AD61"/>
  <c r="AD55"/>
  <c r="AD46"/>
  <c r="AD41"/>
  <c r="AD59"/>
  <c r="AD37"/>
  <c r="AD50"/>
  <c r="AD51"/>
  <c r="AD52"/>
  <c r="AD42"/>
  <c r="AD27"/>
  <c r="AD39"/>
  <c r="AD38"/>
  <c r="AD53"/>
  <c r="AD58"/>
  <c r="AD62"/>
  <c r="AD60"/>
  <c r="AD57"/>
  <c r="AD44"/>
  <c r="AD43"/>
  <c r="AD3"/>
  <c r="AD1"/>
  <c r="AE2"/>
  <c r="AE22" l="1" a="1"/>
  <c r="AE22" s="1"/>
  <c r="AE46" a="1"/>
  <c r="AE46" s="1"/>
  <c r="AE25" a="1"/>
  <c r="AE25" s="1"/>
  <c r="AE48" a="1"/>
  <c r="AE48" s="1"/>
  <c r="AE27" a="1"/>
  <c r="AE27" s="1"/>
  <c r="AE24" a="1"/>
  <c r="AE24" s="1"/>
  <c r="AE49" a="1"/>
  <c r="AE49" s="1"/>
  <c r="AE5" a="1"/>
  <c r="AE5" s="1"/>
  <c r="AE43" a="1"/>
  <c r="AE43" s="1"/>
  <c r="AE32" a="1"/>
  <c r="AE32" s="1"/>
  <c r="AE21" a="1"/>
  <c r="AE21" s="1"/>
  <c r="AE69" a="1"/>
  <c r="AE69" s="1"/>
  <c r="AE17" a="1"/>
  <c r="AE17" s="1"/>
  <c r="AE62" a="1"/>
  <c r="AE62" s="1"/>
  <c r="AE30" a="1"/>
  <c r="AE30" s="1"/>
  <c r="AE70" a="1"/>
  <c r="AE70" s="1"/>
  <c r="AE14" a="1"/>
  <c r="AE14" s="1"/>
  <c r="AE4" a="1"/>
  <c r="AE4" s="1"/>
  <c r="AE63" a="1"/>
  <c r="AE63" s="1"/>
  <c r="AE15" a="1"/>
  <c r="AE15" s="1"/>
  <c r="AE41" a="1"/>
  <c r="AE41" s="1"/>
  <c r="AE47" a="1"/>
  <c r="AE47" s="1"/>
  <c r="AE38" a="1"/>
  <c r="AE38" s="1"/>
  <c r="AE65" a="1"/>
  <c r="AE65" s="1"/>
  <c r="AE61" a="1"/>
  <c r="AE61" s="1"/>
  <c r="AE7" a="1"/>
  <c r="AE7" s="1"/>
  <c r="AE9" a="1"/>
  <c r="AE9" s="1"/>
  <c r="AE3"/>
  <c r="AE10" a="1"/>
  <c r="AE10" s="1"/>
  <c r="AE18" a="1"/>
  <c r="AE18" s="1"/>
  <c r="AE55" a="1"/>
  <c r="AE55" s="1"/>
  <c r="AE26" a="1"/>
  <c r="AE26" s="1"/>
  <c r="AE28" a="1"/>
  <c r="AE28" s="1"/>
  <c r="AE45" a="1"/>
  <c r="AE45" s="1"/>
  <c r="AE20" a="1"/>
  <c r="AE20" s="1"/>
  <c r="AE23" a="1"/>
  <c r="AE23" s="1"/>
  <c r="AE35" a="1"/>
  <c r="AE35" s="1"/>
  <c r="AE66" a="1"/>
  <c r="AE66" s="1"/>
  <c r="AE59" a="1"/>
  <c r="AE59" s="1"/>
  <c r="AE31" a="1"/>
  <c r="AE31" s="1"/>
  <c r="AE33" a="1"/>
  <c r="AE33" s="1"/>
  <c r="AE51" a="1"/>
  <c r="AE51" s="1"/>
  <c r="AE60" a="1"/>
  <c r="AE60" s="1"/>
  <c r="AE36" a="1"/>
  <c r="AE36" s="1"/>
  <c r="AE16" a="1"/>
  <c r="AE16" s="1"/>
  <c r="AE11" a="1"/>
  <c r="AE11" s="1"/>
  <c r="AE53" a="1"/>
  <c r="AE53" s="1"/>
  <c r="AE57" a="1"/>
  <c r="AE57" s="1"/>
  <c r="AE40" a="1"/>
  <c r="AE40" s="1"/>
  <c r="AE37" a="1"/>
  <c r="AE37" s="1"/>
  <c r="AE52" a="1"/>
  <c r="AE52" s="1"/>
  <c r="AE6" a="1"/>
  <c r="AE6" s="1"/>
  <c r="AE56" a="1"/>
  <c r="AE56" s="1"/>
  <c r="AE54" a="1"/>
  <c r="AE54" s="1"/>
  <c r="AE42" a="1"/>
  <c r="AE42" s="1"/>
  <c r="AE19" a="1"/>
  <c r="AE19" s="1"/>
  <c r="AE44" a="1"/>
  <c r="AE44" s="1"/>
  <c r="AE39" a="1"/>
  <c r="AE39" s="1"/>
  <c r="AE8" a="1"/>
  <c r="AE8" s="1"/>
  <c r="AE68" a="1"/>
  <c r="AE68" s="1"/>
  <c r="AE12" a="1"/>
  <c r="AE12" s="1"/>
  <c r="AE34" a="1"/>
  <c r="AE34" s="1"/>
  <c r="AE58" a="1"/>
  <c r="AE58" s="1"/>
  <c r="AE67" a="1"/>
  <c r="AE67" s="1"/>
  <c r="AE29" a="1"/>
  <c r="AE29" s="1"/>
  <c r="AE13" a="1"/>
  <c r="AE13" s="1"/>
  <c r="AE50" a="1"/>
  <c r="AE50" s="1"/>
  <c r="AE64" a="1"/>
  <c r="AE64" s="1"/>
  <c r="AE1"/>
  <c r="AF2"/>
  <c r="AF3" l="1"/>
  <c r="AF1"/>
  <c r="AG2"/>
  <c r="AF47" a="1"/>
  <c r="AF21" a="1"/>
  <c r="AF59" a="1"/>
  <c r="AF9" a="1"/>
  <c r="AF67" a="1"/>
  <c r="AF68" a="1"/>
  <c r="AF7" a="1"/>
  <c r="AF51" a="1"/>
  <c r="AF63" a="1"/>
  <c r="AF24" a="1"/>
  <c r="AF5" a="1"/>
  <c r="AF43" a="1"/>
  <c r="AF38" a="1"/>
  <c r="AF44" a="1"/>
  <c r="AF25" a="1"/>
  <c r="AF62" a="1"/>
  <c r="AF16" a="1"/>
  <c r="AF40" a="1"/>
  <c r="AF22" a="1"/>
  <c r="AF45" a="1"/>
  <c r="AF11" a="1"/>
  <c r="AF37" a="1"/>
  <c r="AF28" a="1"/>
  <c r="AF70" a="1"/>
  <c r="AF48" a="1"/>
  <c r="AF57" a="1"/>
  <c r="AF33" a="1"/>
  <c r="AF30" a="1"/>
  <c r="AF54" a="1"/>
  <c r="AF32" a="1"/>
  <c r="AF13" a="1"/>
  <c r="AF6" a="1"/>
  <c r="AF29" a="1"/>
  <c r="AG41" a="1"/>
  <c r="AG50" a="1"/>
  <c r="AG33" a="1"/>
  <c r="AG58" a="1"/>
  <c r="AG51" a="1"/>
  <c r="AG42" a="1"/>
  <c r="AG63" a="1"/>
  <c r="AG60" a="1"/>
  <c r="AG39" a="1"/>
  <c r="AG27" a="1"/>
  <c r="AG55" a="1"/>
  <c r="AG57" a="1"/>
  <c r="AG56" a="1"/>
  <c r="AG48" a="1"/>
  <c r="AG40" a="1"/>
  <c r="AG46" a="1"/>
  <c r="AG61" a="1"/>
  <c r="AG31" a="1"/>
  <c r="AG47" a="1"/>
  <c r="AG45" a="1"/>
  <c r="AG44" a="1"/>
  <c r="AG53" a="1"/>
  <c r="AG52" a="1"/>
  <c r="AG43" a="1"/>
  <c r="AG49" a="1"/>
  <c r="AG37" a="1"/>
  <c r="AG36" a="1"/>
  <c r="AG32" a="1"/>
  <c r="AG38" a="1"/>
  <c r="AG13" a="1"/>
  <c r="AG29" a="1"/>
  <c r="AG28" a="1"/>
  <c r="AG18" a="1"/>
  <c r="AG24" a="1"/>
  <c r="AG23" a="1"/>
  <c r="AG25" a="1"/>
  <c r="AG21" a="1"/>
  <c r="AG17" a="1"/>
  <c r="AG20" a="1"/>
  <c r="AG62" a="1"/>
  <c r="AG16" a="1"/>
  <c r="AG22" a="1"/>
  <c r="AG19" a="1"/>
  <c r="AG34" a="1"/>
  <c r="AG35" a="1"/>
  <c r="AG8" a="1"/>
  <c r="AG68" a="1"/>
  <c r="AG26" a="1"/>
  <c r="AG14" a="1"/>
  <c r="AG10" a="1"/>
  <c r="AG15" a="1"/>
  <c r="AG30" a="1"/>
  <c r="AG9" a="1"/>
  <c r="AG11" a="1"/>
  <c r="AG7" a="1"/>
  <c r="AG6" a="1"/>
  <c r="AG12" a="1"/>
  <c r="AG70" a="1"/>
  <c r="AG5" a="1"/>
  <c r="AG65" a="1"/>
  <c r="AG64" a="1"/>
  <c r="AG69" a="1"/>
  <c r="AG54" a="1"/>
  <c r="AG66" a="1"/>
  <c r="AG4" a="1"/>
  <c r="AG59" a="1"/>
  <c r="AG67" a="1"/>
  <c r="AF19" a="1"/>
  <c r="AF55" a="1"/>
  <c r="AF35" a="1"/>
  <c r="AF46" a="1"/>
  <c r="AF49" a="1"/>
  <c r="AF66" a="1"/>
  <c r="AF42" a="1"/>
  <c r="AF4" a="1"/>
  <c r="AF56" a="1"/>
  <c r="AF36" a="1"/>
  <c r="AF50" a="1"/>
  <c r="AF65" a="1"/>
  <c r="AF10" a="1"/>
  <c r="AF60" a="1"/>
  <c r="AF52" a="1"/>
  <c r="AF18" a="1"/>
  <c r="AF41" a="1"/>
  <c r="AF15" a="1"/>
  <c r="AF26" a="1"/>
  <c r="AF64" a="1"/>
  <c r="AF12" a="1"/>
  <c r="AF61" a="1"/>
  <c r="AF34" a="1"/>
  <c r="AF31" a="1"/>
  <c r="AF58" a="1"/>
  <c r="AF23" a="1"/>
  <c r="AF27" a="1"/>
  <c r="AF53" a="1"/>
  <c r="AF14" a="1"/>
  <c r="AF20" a="1"/>
  <c r="AF17" a="1"/>
  <c r="AF39" a="1"/>
  <c r="AF69" a="1"/>
  <c r="AF8" a="1"/>
  <c r="AF8" l="1"/>
  <c r="AF69"/>
  <c r="AF39"/>
  <c r="AF17"/>
  <c r="AF20"/>
  <c r="AF14"/>
  <c r="AF53"/>
  <c r="AF27"/>
  <c r="AF23"/>
  <c r="AF58"/>
  <c r="AF31"/>
  <c r="AF34"/>
  <c r="AF61"/>
  <c r="AF12"/>
  <c r="AF64"/>
  <c r="AF26"/>
  <c r="AF15"/>
  <c r="AF41"/>
  <c r="AF18"/>
  <c r="AF52"/>
  <c r="AF60"/>
  <c r="AF10"/>
  <c r="AF65"/>
  <c r="AF50"/>
  <c r="AF36"/>
  <c r="AF56"/>
  <c r="AF4"/>
  <c r="AF42"/>
  <c r="AF66"/>
  <c r="AF49"/>
  <c r="AF46"/>
  <c r="AF35"/>
  <c r="AF55"/>
  <c r="AF19"/>
  <c r="AG67"/>
  <c r="AG59"/>
  <c r="AG4"/>
  <c r="AG66"/>
  <c r="AG54"/>
  <c r="AG69"/>
  <c r="AG64"/>
  <c r="AG65"/>
  <c r="AG5"/>
  <c r="AG70"/>
  <c r="AG12"/>
  <c r="AG6"/>
  <c r="AG7"/>
  <c r="AG11"/>
  <c r="AG9"/>
  <c r="AG30"/>
  <c r="AG15"/>
  <c r="AG10"/>
  <c r="AG14"/>
  <c r="AG26"/>
  <c r="AG68"/>
  <c r="AG8"/>
  <c r="AG35"/>
  <c r="AG34"/>
  <c r="AG19"/>
  <c r="AG22"/>
  <c r="AG16"/>
  <c r="AG62"/>
  <c r="AG20"/>
  <c r="AG17"/>
  <c r="AG21"/>
  <c r="AG25"/>
  <c r="AG23"/>
  <c r="AG24"/>
  <c r="AG18"/>
  <c r="AG28"/>
  <c r="AG29"/>
  <c r="AG13"/>
  <c r="AG38"/>
  <c r="AG32"/>
  <c r="AG36"/>
  <c r="AG37"/>
  <c r="AG49"/>
  <c r="AG43"/>
  <c r="AG52"/>
  <c r="AG53"/>
  <c r="AG44"/>
  <c r="AG45"/>
  <c r="AG47"/>
  <c r="AG31"/>
  <c r="AG61"/>
  <c r="AG46"/>
  <c r="AG40"/>
  <c r="AG48"/>
  <c r="AG56"/>
  <c r="AG57"/>
  <c r="AG55"/>
  <c r="AG27"/>
  <c r="AG39"/>
  <c r="AG60"/>
  <c r="AG63"/>
  <c r="AG42"/>
  <c r="AG51"/>
  <c r="AG58"/>
  <c r="AG33"/>
  <c r="AG50"/>
  <c r="AG41"/>
  <c r="AF29"/>
  <c r="AF6"/>
  <c r="AF13"/>
  <c r="AF32"/>
  <c r="AF54"/>
  <c r="AF30"/>
  <c r="AF33"/>
  <c r="AF57"/>
  <c r="AF48"/>
  <c r="AF70"/>
  <c r="AF28"/>
  <c r="AF37"/>
  <c r="AF11"/>
  <c r="AF45"/>
  <c r="AF22"/>
  <c r="AF40"/>
  <c r="AF16"/>
  <c r="AF62"/>
  <c r="AF25"/>
  <c r="AF44"/>
  <c r="AF38"/>
  <c r="AF43"/>
  <c r="AF5"/>
  <c r="AF24"/>
  <c r="AF63"/>
  <c r="AF51"/>
  <c r="AF7"/>
  <c r="AF68"/>
  <c r="AF67"/>
  <c r="AF9"/>
  <c r="AF59"/>
  <c r="AF21"/>
  <c r="AF47"/>
  <c r="AG3"/>
  <c r="AG1"/>
  <c r="AH2"/>
  <c r="AH54" a="1"/>
  <c r="AH48" a="1"/>
  <c r="AH56" a="1"/>
  <c r="AH42" a="1"/>
  <c r="AH61" a="1"/>
  <c r="AH64" a="1"/>
  <c r="AH57" a="1"/>
  <c r="AH52" a="1"/>
  <c r="AH35" a="1"/>
  <c r="AH62" a="1"/>
  <c r="AH40" a="1"/>
  <c r="AH44" a="1"/>
  <c r="AH39" a="1"/>
  <c r="AH49" a="1"/>
  <c r="AH46" a="1"/>
  <c r="AH51" a="1"/>
  <c r="AH59" a="1"/>
  <c r="AH55" a="1"/>
  <c r="AH53" a="1"/>
  <c r="AH47" a="1"/>
  <c r="AH28" a="1"/>
  <c r="AH43" a="1"/>
  <c r="AH50" a="1"/>
  <c r="AH45" a="1"/>
  <c r="AH33" a="1"/>
  <c r="AH26" a="1"/>
  <c r="AH32" a="1"/>
  <c r="AH41" a="1"/>
  <c r="AH7" a="1"/>
  <c r="AH36" a="1"/>
  <c r="AH38" a="1"/>
  <c r="AH27" a="1"/>
  <c r="AH34" a="1"/>
  <c r="AH30" a="1"/>
  <c r="AH23" a="1"/>
  <c r="AH37" a="1"/>
  <c r="AH29" a="1"/>
  <c r="AH21" a="1"/>
  <c r="AH24" a="1"/>
  <c r="AH5" a="1"/>
  <c r="AH22" a="1"/>
  <c r="AH11" a="1"/>
  <c r="AH20" a="1"/>
  <c r="AH31" a="1"/>
  <c r="AH18" a="1"/>
  <c r="AH25" a="1"/>
  <c r="AH19" a="1"/>
  <c r="AH6" a="1"/>
  <c r="AH4" a="1"/>
  <c r="AH16" a="1"/>
  <c r="AH17" a="1"/>
  <c r="AH69" a="1"/>
  <c r="AH8" a="1"/>
  <c r="AH10" a="1"/>
  <c r="AH67" a="1"/>
  <c r="AH13" a="1"/>
  <c r="AH12" a="1"/>
  <c r="AH9" a="1"/>
  <c r="AH15" a="1"/>
  <c r="AH14" a="1"/>
  <c r="AH70" a="1"/>
  <c r="AH68" a="1"/>
  <c r="AH60" a="1"/>
  <c r="AH66" a="1"/>
  <c r="AH63" a="1"/>
  <c r="AH65" a="1"/>
  <c r="AH58" a="1"/>
  <c r="AH58" l="1"/>
  <c r="AH65"/>
  <c r="AH63"/>
  <c r="AH66"/>
  <c r="AH60"/>
  <c r="AH68"/>
  <c r="AH70"/>
  <c r="AH14"/>
  <c r="AH15"/>
  <c r="AH9"/>
  <c r="AH12"/>
  <c r="AH13"/>
  <c r="AH67"/>
  <c r="AH10"/>
  <c r="AH8"/>
  <c r="AH69"/>
  <c r="AH17"/>
  <c r="AH16"/>
  <c r="AH4"/>
  <c r="AH6"/>
  <c r="AH19"/>
  <c r="AH25"/>
  <c r="AH18"/>
  <c r="AH31"/>
  <c r="AH20"/>
  <c r="AH11"/>
  <c r="AH22"/>
  <c r="AH5"/>
  <c r="AH24"/>
  <c r="AH21"/>
  <c r="AH29"/>
  <c r="AH37"/>
  <c r="AH23"/>
  <c r="AH30"/>
  <c r="AH34"/>
  <c r="AH27"/>
  <c r="AH38"/>
  <c r="AH36"/>
  <c r="AH7"/>
  <c r="AH41"/>
  <c r="AH32"/>
  <c r="AH26"/>
  <c r="AH33"/>
  <c r="AH45"/>
  <c r="AH50"/>
  <c r="AH43"/>
  <c r="AH28"/>
  <c r="AH47"/>
  <c r="AH53"/>
  <c r="AH55"/>
  <c r="AH59"/>
  <c r="AH51"/>
  <c r="AH46"/>
  <c r="AH49"/>
  <c r="AH39"/>
  <c r="AH44"/>
  <c r="AH40"/>
  <c r="AH62"/>
  <c r="AH35"/>
  <c r="AH52"/>
  <c r="AH57"/>
  <c r="AH64"/>
  <c r="AH61"/>
  <c r="AH42"/>
  <c r="AH56"/>
  <c r="AH48"/>
  <c r="AH54"/>
  <c r="AH3"/>
  <c r="AH1"/>
  <c r="AI2"/>
  <c r="AI38" a="1"/>
  <c r="AI45" a="1"/>
  <c r="AI48" a="1"/>
  <c r="AI53" a="1"/>
  <c r="AI50" a="1"/>
  <c r="AI59" a="1"/>
  <c r="AI44" a="1"/>
  <c r="AI54" a="1"/>
  <c r="AI49" a="1"/>
  <c r="AI63" a="1"/>
  <c r="AI55" a="1"/>
  <c r="AI42" a="1"/>
  <c r="AI58" a="1"/>
  <c r="AI60" a="1"/>
  <c r="AI52" a="1"/>
  <c r="AI56" a="1"/>
  <c r="AI37" a="1"/>
  <c r="AI43" a="1"/>
  <c r="AI36" a="1"/>
  <c r="AI34" a="1"/>
  <c r="AI28" a="1"/>
  <c r="AI51" a="1"/>
  <c r="AI30" a="1"/>
  <c r="AI46" a="1"/>
  <c r="AI33" a="1"/>
  <c r="AI39" a="1"/>
  <c r="AI41" a="1"/>
  <c r="AI29" a="1"/>
  <c r="AI32" a="1"/>
  <c r="AI22" a="1"/>
  <c r="AI31" a="1"/>
  <c r="AI35" a="1"/>
  <c r="AI26" a="1"/>
  <c r="AI23" a="1"/>
  <c r="AI47" a="1"/>
  <c r="AI21" a="1"/>
  <c r="AI25" a="1"/>
  <c r="AI15" a="1"/>
  <c r="AI24" a="1"/>
  <c r="AI40" a="1"/>
  <c r="AI20" a="1"/>
  <c r="AI17" a="1"/>
  <c r="AI19" a="1"/>
  <c r="AI18" a="1"/>
  <c r="AI16" a="1"/>
  <c r="AI27" a="1"/>
  <c r="AI13" a="1"/>
  <c r="AI14" a="1"/>
  <c r="AI12" a="1"/>
  <c r="AI70" a="1"/>
  <c r="AI6" a="1"/>
  <c r="AI9" a="1"/>
  <c r="AI7" a="1"/>
  <c r="AI8" a="1"/>
  <c r="AI5" a="1"/>
  <c r="AI10" a="1"/>
  <c r="AI57" a="1"/>
  <c r="AI11" a="1"/>
  <c r="AI69" a="1"/>
  <c r="AI67" a="1"/>
  <c r="AI62" a="1"/>
  <c r="AI68" a="1"/>
  <c r="AI64" a="1"/>
  <c r="AI4" a="1"/>
  <c r="AI61" a="1"/>
  <c r="AI65" a="1"/>
  <c r="AI66" a="1"/>
  <c r="AI66" l="1"/>
  <c r="AI65"/>
  <c r="AI61"/>
  <c r="AI4"/>
  <c r="AI64"/>
  <c r="AI68"/>
  <c r="AI62"/>
  <c r="AI67"/>
  <c r="AI69"/>
  <c r="AI11"/>
  <c r="AI57"/>
  <c r="AI10"/>
  <c r="AI5"/>
  <c r="AI8"/>
  <c r="AI7"/>
  <c r="AI9"/>
  <c r="AI6"/>
  <c r="AI70"/>
  <c r="AI12"/>
  <c r="AI14"/>
  <c r="AI13"/>
  <c r="AI27"/>
  <c r="AI16"/>
  <c r="AI18"/>
  <c r="AI19"/>
  <c r="AI17"/>
  <c r="AI20"/>
  <c r="AI40"/>
  <c r="AI24"/>
  <c r="AI15"/>
  <c r="AI25"/>
  <c r="AI21"/>
  <c r="AI47"/>
  <c r="AI23"/>
  <c r="AI26"/>
  <c r="AI35"/>
  <c r="AI31"/>
  <c r="AI22"/>
  <c r="AI32"/>
  <c r="AI29"/>
  <c r="AI41"/>
  <c r="AI39"/>
  <c r="AI33"/>
  <c r="AI46"/>
  <c r="AI30"/>
  <c r="AI51"/>
  <c r="AI28"/>
  <c r="AI34"/>
  <c r="AI36"/>
  <c r="AI43"/>
  <c r="AI37"/>
  <c r="AI56"/>
  <c r="AI52"/>
  <c r="AI60"/>
  <c r="AI58"/>
  <c r="AI42"/>
  <c r="AI55"/>
  <c r="AI63"/>
  <c r="AI49"/>
  <c r="AI54"/>
  <c r="AI44"/>
  <c r="AI59"/>
  <c r="AI50"/>
  <c r="AI53"/>
  <c r="AI48"/>
  <c r="AI45"/>
  <c r="AI38"/>
  <c r="AI3"/>
  <c r="AI1"/>
  <c r="AJ2"/>
  <c r="AJ52" a="1"/>
  <c r="AJ39" a="1"/>
  <c r="AJ51" a="1"/>
  <c r="AJ38" a="1"/>
  <c r="AJ56" a="1"/>
  <c r="AJ60" a="1"/>
  <c r="AJ64" a="1"/>
  <c r="AJ40" a="1"/>
  <c r="AJ55" a="1"/>
  <c r="AJ48" a="1"/>
  <c r="AJ61" a="1"/>
  <c r="AJ54" a="1"/>
  <c r="AJ59" a="1"/>
  <c r="AJ58" a="1"/>
  <c r="AJ57" a="1"/>
  <c r="AJ35" a="1"/>
  <c r="AJ50" a="1"/>
  <c r="AJ47" a="1"/>
  <c r="AJ53" a="1"/>
  <c r="AJ62" a="1"/>
  <c r="AJ42" a="1"/>
  <c r="AJ46" a="1"/>
  <c r="AJ45" a="1"/>
  <c r="AJ44" a="1"/>
  <c r="AJ43" a="1"/>
  <c r="AJ34" a="1"/>
  <c r="AJ24" a="1"/>
  <c r="AJ41" a="1"/>
  <c r="AJ28" a="1"/>
  <c r="AJ33" a="1"/>
  <c r="AJ32" a="1"/>
  <c r="AJ21" a="1"/>
  <c r="AJ31" a="1"/>
  <c r="AJ37" a="1"/>
  <c r="AJ36" a="1"/>
  <c r="AJ30" a="1"/>
  <c r="AJ20" a="1"/>
  <c r="AJ29" a="1"/>
  <c r="AJ26" a="1"/>
  <c r="AJ11" a="1"/>
  <c r="AJ23" a="1"/>
  <c r="AJ22" a="1"/>
  <c r="AJ19" a="1"/>
  <c r="AJ69" a="1"/>
  <c r="AJ27" a="1"/>
  <c r="AJ25" a="1"/>
  <c r="AJ68" a="1"/>
  <c r="AJ18" a="1"/>
  <c r="AJ12" a="1"/>
  <c r="AJ10" a="1"/>
  <c r="AJ9" a="1"/>
  <c r="AJ8" a="1"/>
  <c r="AJ6" a="1"/>
  <c r="AJ7" a="1"/>
  <c r="AJ17" a="1"/>
  <c r="AJ4" a="1"/>
  <c r="AJ16" a="1"/>
  <c r="AJ15" a="1"/>
  <c r="AJ14" a="1"/>
  <c r="AJ13" a="1"/>
  <c r="AJ5" a="1"/>
  <c r="AJ67" a="1"/>
  <c r="AJ70" a="1"/>
  <c r="AJ49" a="1"/>
  <c r="AJ66" a="1"/>
  <c r="AJ65" a="1"/>
  <c r="AJ63" a="1"/>
  <c r="AJ63" l="1"/>
  <c r="AJ65"/>
  <c r="AJ66"/>
  <c r="AJ49"/>
  <c r="AJ70"/>
  <c r="AJ67"/>
  <c r="AJ5"/>
  <c r="AJ13"/>
  <c r="AJ14"/>
  <c r="AJ15"/>
  <c r="AJ16"/>
  <c r="AJ4"/>
  <c r="AJ17"/>
  <c r="AJ7"/>
  <c r="AJ6"/>
  <c r="AJ8"/>
  <c r="AJ9"/>
  <c r="AJ10"/>
  <c r="AJ12"/>
  <c r="AJ18"/>
  <c r="AJ68"/>
  <c r="AJ25"/>
  <c r="AJ27"/>
  <c r="AJ69"/>
  <c r="AJ19"/>
  <c r="AJ22"/>
  <c r="AJ23"/>
  <c r="AJ11"/>
  <c r="AJ26"/>
  <c r="AJ29"/>
  <c r="AJ20"/>
  <c r="AJ30"/>
  <c r="AJ36"/>
  <c r="AJ37"/>
  <c r="AJ31"/>
  <c r="AJ21"/>
  <c r="AJ32"/>
  <c r="AJ33"/>
  <c r="AJ28"/>
  <c r="AJ41"/>
  <c r="AJ24"/>
  <c r="AJ34"/>
  <c r="AJ43"/>
  <c r="AJ44"/>
  <c r="AJ45"/>
  <c r="AJ46"/>
  <c r="AJ42"/>
  <c r="AJ62"/>
  <c r="AJ53"/>
  <c r="AJ47"/>
  <c r="AJ50"/>
  <c r="AJ35"/>
  <c r="AJ57"/>
  <c r="AJ58"/>
  <c r="AJ59"/>
  <c r="AJ54"/>
  <c r="AJ61"/>
  <c r="AJ48"/>
  <c r="AJ55"/>
  <c r="AJ40"/>
  <c r="AJ64"/>
  <c r="AJ60"/>
  <c r="AJ56"/>
  <c r="AJ38"/>
  <c r="AJ51"/>
  <c r="AJ39"/>
  <c r="AJ52"/>
  <c r="AJ3"/>
  <c r="AJ1"/>
  <c r="AK2"/>
  <c r="AK61" a="1"/>
  <c r="AK40" a="1"/>
  <c r="AK54" a="1"/>
  <c r="AK48" a="1"/>
  <c r="AK39" a="1"/>
  <c r="AK59" a="1"/>
  <c r="AK43" a="1"/>
  <c r="AK45" a="1"/>
  <c r="AK51" a="1"/>
  <c r="AK50" a="1"/>
  <c r="AK49" a="1"/>
  <c r="AK37" a="1"/>
  <c r="AK56" a="1"/>
  <c r="AK57" a="1"/>
  <c r="AK60" a="1"/>
  <c r="AK53" a="1"/>
  <c r="AK36" a="1"/>
  <c r="AK35" a="1"/>
  <c r="AK63" a="1"/>
  <c r="AK58" a="1"/>
  <c r="AK42" a="1"/>
  <c r="AK46" a="1"/>
  <c r="AK31" a="1"/>
  <c r="AK52" a="1"/>
  <c r="AK47" a="1"/>
  <c r="AK38" a="1"/>
  <c r="AK15" a="1"/>
  <c r="AK17" a="1"/>
  <c r="AK33" a="1"/>
  <c r="AK22" a="1"/>
  <c r="AK16" a="1"/>
  <c r="AK44" a="1"/>
  <c r="AK32" a="1"/>
  <c r="AK30" a="1"/>
  <c r="AK29" a="1"/>
  <c r="AK24" a="1"/>
  <c r="AK25" a="1"/>
  <c r="AK23" a="1"/>
  <c r="AK34" a="1"/>
  <c r="AK19" a="1"/>
  <c r="AK41" a="1"/>
  <c r="AK27" a="1"/>
  <c r="AK26" a="1"/>
  <c r="AK20" a="1"/>
  <c r="AK21" a="1"/>
  <c r="AK12" a="1"/>
  <c r="AK28" a="1"/>
  <c r="AK65" a="1"/>
  <c r="AK18" a="1"/>
  <c r="AK8" a="1"/>
  <c r="AK11" a="1"/>
  <c r="AK5" a="1"/>
  <c r="AK7" a="1"/>
  <c r="AK6" a="1"/>
  <c r="AK67" a="1"/>
  <c r="AK4" a="1"/>
  <c r="AK68" a="1"/>
  <c r="AK14" a="1"/>
  <c r="AK9" a="1"/>
  <c r="AK13" a="1"/>
  <c r="AK10" a="1"/>
  <c r="AK70" a="1"/>
  <c r="AK66" a="1"/>
  <c r="AK69" a="1"/>
  <c r="AK55" a="1"/>
  <c r="AK62" a="1"/>
  <c r="AK64" a="1"/>
  <c r="AK64" l="1"/>
  <c r="AK62"/>
  <c r="AK55"/>
  <c r="AK69"/>
  <c r="AK66"/>
  <c r="AK70"/>
  <c r="AK10"/>
  <c r="AK13"/>
  <c r="AK9"/>
  <c r="AK14"/>
  <c r="AK68"/>
  <c r="AK4"/>
  <c r="AK67"/>
  <c r="AK6"/>
  <c r="AK7"/>
  <c r="AK5"/>
  <c r="AK11"/>
  <c r="AK8"/>
  <c r="AK18"/>
  <c r="AK65"/>
  <c r="AK28"/>
  <c r="AK12"/>
  <c r="AK21"/>
  <c r="AK20"/>
  <c r="AK26"/>
  <c r="AK27"/>
  <c r="AK41"/>
  <c r="AK19"/>
  <c r="AK34"/>
  <c r="AK23"/>
  <c r="AK25"/>
  <c r="AK24"/>
  <c r="AK29"/>
  <c r="AK30"/>
  <c r="AK32"/>
  <c r="AK44"/>
  <c r="AK16"/>
  <c r="AK22"/>
  <c r="AK33"/>
  <c r="AK17"/>
  <c r="AK15"/>
  <c r="AK38"/>
  <c r="AK47"/>
  <c r="AK52"/>
  <c r="AK31"/>
  <c r="AK46"/>
  <c r="AK42"/>
  <c r="AK58"/>
  <c r="AK63"/>
  <c r="AK35"/>
  <c r="AK36"/>
  <c r="AK53"/>
  <c r="AK60"/>
  <c r="AK57"/>
  <c r="AK56"/>
  <c r="AK37"/>
  <c r="AK49"/>
  <c r="AK50"/>
  <c r="AK51"/>
  <c r="AK45"/>
  <c r="AK43"/>
  <c r="AK59"/>
  <c r="AK39"/>
  <c r="AK48"/>
  <c r="AK54"/>
  <c r="AK40"/>
  <c r="AK61"/>
  <c r="AK3"/>
  <c r="AK1"/>
  <c r="AL2"/>
  <c r="AL9" l="1" a="1"/>
  <c r="AL9" s="1"/>
  <c r="AL40" a="1"/>
  <c r="AL40" s="1"/>
  <c r="AL34" a="1"/>
  <c r="AL34" s="1"/>
  <c r="AL15" a="1"/>
  <c r="AL15" s="1"/>
  <c r="AL55" a="1"/>
  <c r="AL55" s="1"/>
  <c r="AL26" a="1"/>
  <c r="AL26" s="1"/>
  <c r="AL56" a="1"/>
  <c r="AL56" s="1"/>
  <c r="AL32" a="1"/>
  <c r="AL32" s="1"/>
  <c r="AL70" a="1"/>
  <c r="AL70" s="1"/>
  <c r="AL43" a="1"/>
  <c r="AL43" s="1"/>
  <c r="AL69" a="1"/>
  <c r="AL69" s="1"/>
  <c r="AL44" a="1"/>
  <c r="AL44" s="1"/>
  <c r="AL4" a="1"/>
  <c r="AL4" s="1"/>
  <c r="AL67" a="1"/>
  <c r="AL67" s="1"/>
  <c r="AL65" a="1"/>
  <c r="AL65" s="1"/>
  <c r="AL35" a="1"/>
  <c r="AL35" s="1"/>
  <c r="AL7" a="1"/>
  <c r="AL7" s="1"/>
  <c r="AL68" a="1"/>
  <c r="AL68" s="1"/>
  <c r="AL21" a="1"/>
  <c r="AL21" s="1"/>
  <c r="AL10" a="1"/>
  <c r="AL10" s="1"/>
  <c r="AL33" a="1"/>
  <c r="AL33" s="1"/>
  <c r="AL16" a="1"/>
  <c r="AL16" s="1"/>
  <c r="AL13" a="1"/>
  <c r="AL13" s="1"/>
  <c r="AL41" a="1"/>
  <c r="AL41" s="1"/>
  <c r="AL23" a="1"/>
  <c r="AL23" s="1"/>
  <c r="AL6" a="1"/>
  <c r="AL6" s="1"/>
  <c r="AL25" a="1"/>
  <c r="AL25" s="1"/>
  <c r="AL22" a="1"/>
  <c r="AL22" s="1"/>
  <c r="AL60" a="1"/>
  <c r="AL60" s="1"/>
  <c r="AL3"/>
  <c r="AL8" a="1"/>
  <c r="AL8" s="1"/>
  <c r="AL12" a="1"/>
  <c r="AL12" s="1"/>
  <c r="AL14" a="1"/>
  <c r="AL14" s="1"/>
  <c r="AL47" a="1"/>
  <c r="AL47" s="1"/>
  <c r="AL42" a="1"/>
  <c r="AL42" s="1"/>
  <c r="AL20" a="1"/>
  <c r="AL20" s="1"/>
  <c r="AL29" a="1"/>
  <c r="AL29" s="1"/>
  <c r="AL37" a="1"/>
  <c r="AL37" s="1"/>
  <c r="AL45" a="1"/>
  <c r="AL45" s="1"/>
  <c r="AL58" a="1"/>
  <c r="AL58" s="1"/>
  <c r="AL11" a="1"/>
  <c r="AL11" s="1"/>
  <c r="AL28" a="1"/>
  <c r="AL28" s="1"/>
  <c r="AL39" a="1"/>
  <c r="AL39" s="1"/>
  <c r="AL66" a="1"/>
  <c r="AL66" s="1"/>
  <c r="AL54" a="1"/>
  <c r="AL54" s="1"/>
  <c r="AL24" a="1"/>
  <c r="AL24" s="1"/>
  <c r="AL59" a="1"/>
  <c r="AL59" s="1"/>
  <c r="AL61" a="1"/>
  <c r="AL61" s="1"/>
  <c r="AL50" a="1"/>
  <c r="AL50" s="1"/>
  <c r="AL63" a="1"/>
  <c r="AL63" s="1"/>
  <c r="AL53" a="1"/>
  <c r="AL53" s="1"/>
  <c r="AL64" a="1"/>
  <c r="AL64" s="1"/>
  <c r="AL17" a="1"/>
  <c r="AL17" s="1"/>
  <c r="AL18" a="1"/>
  <c r="AL18" s="1"/>
  <c r="AL38" a="1"/>
  <c r="AL38" s="1"/>
  <c r="AL57" a="1"/>
  <c r="AL57" s="1"/>
  <c r="AL30" a="1"/>
  <c r="AL30" s="1"/>
  <c r="AL19" a="1"/>
  <c r="AL19" s="1"/>
  <c r="AL62" a="1"/>
  <c r="AL62" s="1"/>
  <c r="AL46" a="1"/>
  <c r="AL46" s="1"/>
  <c r="AL36" a="1"/>
  <c r="AL36" s="1"/>
  <c r="AL27" a="1"/>
  <c r="AL27" s="1"/>
  <c r="AL31" a="1"/>
  <c r="AL31" s="1"/>
  <c r="AL52" a="1"/>
  <c r="AL52" s="1"/>
  <c r="AL49" a="1"/>
  <c r="AL49" s="1"/>
  <c r="AL48" a="1"/>
  <c r="AL48" s="1"/>
  <c r="AL5" a="1"/>
  <c r="AL5" s="1"/>
  <c r="AL51" a="1"/>
  <c r="AL51" s="1"/>
  <c r="AL1"/>
  <c r="AM2"/>
  <c r="AM3" l="1"/>
  <c r="AM1"/>
  <c r="AN2"/>
  <c r="AN29" a="1"/>
  <c r="AN51" a="1"/>
  <c r="AN61" a="1"/>
  <c r="AN64" a="1"/>
  <c r="AN62" a="1"/>
  <c r="AN40" a="1"/>
  <c r="AN48" a="1"/>
  <c r="AN39" a="1"/>
  <c r="AN52" a="1"/>
  <c r="AN54" a="1"/>
  <c r="AN21" a="1"/>
  <c r="AN59" a="1"/>
  <c r="AN43" a="1"/>
  <c r="AN57" a="1"/>
  <c r="AN49" a="1"/>
  <c r="AN37" a="1"/>
  <c r="AN35" a="1"/>
  <c r="AN56" a="1"/>
  <c r="AN60" a="1"/>
  <c r="AN50" a="1"/>
  <c r="AN45" a="1"/>
  <c r="AN42" a="1"/>
  <c r="AN20" a="1"/>
  <c r="AN53" a="1"/>
  <c r="AN32" a="1"/>
  <c r="AN36" a="1"/>
  <c r="AN33" a="1"/>
  <c r="AN31" a="1"/>
  <c r="AN44" a="1"/>
  <c r="AN28" a="1"/>
  <c r="AN8" a="1"/>
  <c r="AN41" a="1"/>
  <c r="AN25" a="1"/>
  <c r="AN11" a="1"/>
  <c r="AN34" a="1"/>
  <c r="AN47" a="1"/>
  <c r="AN46" a="1"/>
  <c r="AN22" a="1"/>
  <c r="AN23" a="1"/>
  <c r="AN38" a="1"/>
  <c r="AN16" a="1"/>
  <c r="AN17" a="1"/>
  <c r="AN27" a="1"/>
  <c r="AN30" a="1"/>
  <c r="AN24" a="1"/>
  <c r="AN63" a="1"/>
  <c r="AN18" a="1"/>
  <c r="AN26" a="1"/>
  <c r="AN13" a="1"/>
  <c r="AN69" a="1"/>
  <c r="AN4" a="1"/>
  <c r="AN14" a="1"/>
  <c r="AN15" a="1"/>
  <c r="AN19" a="1"/>
  <c r="AN5" a="1"/>
  <c r="AN12" a="1"/>
  <c r="AN7" a="1"/>
  <c r="AN10" a="1"/>
  <c r="AN70" a="1"/>
  <c r="AN9" a="1"/>
  <c r="AN6" a="1"/>
  <c r="AN58" a="1"/>
  <c r="AN67" a="1"/>
  <c r="AN68" a="1"/>
  <c r="AN66" a="1"/>
  <c r="AN55" a="1"/>
  <c r="AN65" a="1"/>
  <c r="AM18" a="1"/>
  <c r="AM52" a="1"/>
  <c r="AM54" a="1"/>
  <c r="AM69" a="1"/>
  <c r="AM56" a="1"/>
  <c r="AM33" a="1"/>
  <c r="AM46" a="1"/>
  <c r="AM45" a="1"/>
  <c r="AM42" a="1"/>
  <c r="AM19" a="1"/>
  <c r="AM68" a="1"/>
  <c r="AM20" a="1"/>
  <c r="AM31" a="1"/>
  <c r="AM57" a="1"/>
  <c r="AM58" a="1"/>
  <c r="AM27" a="1"/>
  <c r="AM17" a="1"/>
  <c r="AM63" a="1"/>
  <c r="AM24" a="1"/>
  <c r="AM40" a="1"/>
  <c r="AM9" a="1"/>
  <c r="AM21" a="1"/>
  <c r="AM61" a="1"/>
  <c r="AM22" a="1"/>
  <c r="AM12" a="1"/>
  <c r="AM66" a="1"/>
  <c r="AM70" a="1"/>
  <c r="AM6" a="1"/>
  <c r="AM59" a="1"/>
  <c r="AM28" a="1"/>
  <c r="AM49" a="1"/>
  <c r="AM47" a="1"/>
  <c r="AM34" a="1"/>
  <c r="AM11" a="1"/>
  <c r="AM36" a="1"/>
  <c r="AM10" a="1"/>
  <c r="AM55" a="1"/>
  <c r="AM8" a="1"/>
  <c r="AM65" a="1"/>
  <c r="AM29" a="1"/>
  <c r="AM67" a="1"/>
  <c r="AM5" a="1"/>
  <c r="AM4" a="1"/>
  <c r="AM62" a="1"/>
  <c r="AM35" a="1"/>
  <c r="AM43" a="1"/>
  <c r="AM25" a="1"/>
  <c r="AM37" a="1"/>
  <c r="AM48" a="1"/>
  <c r="AM26" a="1"/>
  <c r="AM23" a="1"/>
  <c r="AM44" a="1"/>
  <c r="AM41" a="1"/>
  <c r="AM7" a="1"/>
  <c r="AM32" a="1"/>
  <c r="AM64" a="1"/>
  <c r="AM38" a="1"/>
  <c r="AM39" a="1"/>
  <c r="AM13" a="1"/>
  <c r="AM16" a="1"/>
  <c r="AM51" a="1"/>
  <c r="AM60" a="1"/>
  <c r="AM30" a="1"/>
  <c r="AM53" a="1"/>
  <c r="AM15" a="1"/>
  <c r="AM50" a="1"/>
  <c r="AM14" a="1"/>
  <c r="AM14" l="1"/>
  <c r="AM50"/>
  <c r="AM15"/>
  <c r="AM53"/>
  <c r="AM30"/>
  <c r="AM60"/>
  <c r="AM51"/>
  <c r="AM16"/>
  <c r="AM13"/>
  <c r="AM39"/>
  <c r="AM38"/>
  <c r="AM64"/>
  <c r="AM32"/>
  <c r="AM7"/>
  <c r="AM41"/>
  <c r="AM44"/>
  <c r="AM23"/>
  <c r="AM26"/>
  <c r="AM48"/>
  <c r="AM37"/>
  <c r="AM25"/>
  <c r="AM43"/>
  <c r="AM35"/>
  <c r="AM62"/>
  <c r="AM4"/>
  <c r="AM5"/>
  <c r="AM67"/>
  <c r="AM29"/>
  <c r="AM65"/>
  <c r="AM8"/>
  <c r="AM55"/>
  <c r="AM10"/>
  <c r="AM36"/>
  <c r="AM11"/>
  <c r="AM34"/>
  <c r="AM47"/>
  <c r="AM49"/>
  <c r="AM28"/>
  <c r="AM59"/>
  <c r="AM6"/>
  <c r="AM70"/>
  <c r="AM66"/>
  <c r="AM12"/>
  <c r="AM22"/>
  <c r="AM61"/>
  <c r="AM21"/>
  <c r="AM9"/>
  <c r="AM40"/>
  <c r="AM24"/>
  <c r="AM63"/>
  <c r="AM17"/>
  <c r="AM27"/>
  <c r="AM58"/>
  <c r="AM57"/>
  <c r="AM31"/>
  <c r="AM20"/>
  <c r="AM68"/>
  <c r="AM19"/>
  <c r="AM42"/>
  <c r="AM45"/>
  <c r="AM46"/>
  <c r="AM33"/>
  <c r="AM56"/>
  <c r="AM69"/>
  <c r="AM54"/>
  <c r="AM52"/>
  <c r="AM18"/>
  <c r="AN65"/>
  <c r="AN55"/>
  <c r="AN66"/>
  <c r="AN68"/>
  <c r="AN67"/>
  <c r="AN58"/>
  <c r="AN6"/>
  <c r="AN9"/>
  <c r="AN70"/>
  <c r="AN10"/>
  <c r="AN7"/>
  <c r="AN12"/>
  <c r="AN5"/>
  <c r="AN19"/>
  <c r="AN15"/>
  <c r="AN14"/>
  <c r="AN4"/>
  <c r="AN69"/>
  <c r="AN13"/>
  <c r="AN26"/>
  <c r="AN18"/>
  <c r="AN63"/>
  <c r="AN24"/>
  <c r="AN30"/>
  <c r="AN27"/>
  <c r="AN17"/>
  <c r="AN16"/>
  <c r="AN38"/>
  <c r="AN23"/>
  <c r="AN22"/>
  <c r="AN46"/>
  <c r="AN47"/>
  <c r="AN34"/>
  <c r="AN11"/>
  <c r="AN25"/>
  <c r="AN41"/>
  <c r="AN8"/>
  <c r="AN28"/>
  <c r="AN44"/>
  <c r="AN31"/>
  <c r="AN33"/>
  <c r="AN36"/>
  <c r="AN32"/>
  <c r="AN53"/>
  <c r="AN20"/>
  <c r="AN42"/>
  <c r="AN45"/>
  <c r="AN50"/>
  <c r="AN60"/>
  <c r="AN56"/>
  <c r="AN35"/>
  <c r="AN37"/>
  <c r="AN49"/>
  <c r="AN57"/>
  <c r="AN43"/>
  <c r="AN59"/>
  <c r="AN21"/>
  <c r="AN54"/>
  <c r="AN52"/>
  <c r="AN39"/>
  <c r="AN48"/>
  <c r="AN40"/>
  <c r="AN62"/>
  <c r="AN64"/>
  <c r="AN61"/>
  <c r="AN51"/>
  <c r="AN29"/>
  <c r="AN3"/>
  <c r="AN1"/>
  <c r="AO2"/>
  <c r="AO48" a="1"/>
  <c r="AO37" a="1"/>
  <c r="AO59" a="1"/>
  <c r="AO63" a="1"/>
  <c r="AO58" a="1"/>
  <c r="AO61" a="1"/>
  <c r="AO49" a="1"/>
  <c r="AO60" a="1"/>
  <c r="AO56" a="1"/>
  <c r="AO34" a="1"/>
  <c r="AO36" a="1"/>
  <c r="AO50" a="1"/>
  <c r="AO47" a="1"/>
  <c r="AO52" a="1"/>
  <c r="AO55" a="1"/>
  <c r="AO54" a="1"/>
  <c r="AO51" a="1"/>
  <c r="AO53" a="1"/>
  <c r="AO40" a="1"/>
  <c r="AO41" a="1"/>
  <c r="AO42" a="1"/>
  <c r="AO46" a="1"/>
  <c r="AO44" a="1"/>
  <c r="AO31" a="1"/>
  <c r="AO23" a="1"/>
  <c r="AO57" a="1"/>
  <c r="AO39" a="1"/>
  <c r="AO35" a="1"/>
  <c r="AO21" a="1"/>
  <c r="AO33" a="1"/>
  <c r="AO32" a="1"/>
  <c r="AO25" a="1"/>
  <c r="AO10" a="1"/>
  <c r="AO45" a="1"/>
  <c r="AO43" a="1"/>
  <c r="AO22" a="1"/>
  <c r="AO27" a="1"/>
  <c r="AO29" a="1"/>
  <c r="AO28" a="1"/>
  <c r="AO14" a="1"/>
  <c r="AO26" a="1"/>
  <c r="AO38" a="1"/>
  <c r="AO30" a="1"/>
  <c r="AO20" a="1"/>
  <c r="AO13" a="1"/>
  <c r="AO6" a="1"/>
  <c r="AO19" a="1"/>
  <c r="AO18" a="1"/>
  <c r="AO24" a="1"/>
  <c r="AO8" a="1"/>
  <c r="AO65" a="1"/>
  <c r="AO12" a="1"/>
  <c r="AO66" a="1"/>
  <c r="AO11" a="1"/>
  <c r="AO7" a="1"/>
  <c r="AO5" a="1"/>
  <c r="AO70" a="1"/>
  <c r="AO68" a="1"/>
  <c r="AO16" a="1"/>
  <c r="AO9" a="1"/>
  <c r="AO62" a="1"/>
  <c r="AO17" a="1"/>
  <c r="AO15" a="1"/>
  <c r="AO69" a="1"/>
  <c r="AO64" a="1"/>
  <c r="AO67" a="1"/>
  <c r="AO4" a="1"/>
  <c r="AO4" l="1"/>
  <c r="AO67"/>
  <c r="AO64"/>
  <c r="AO69"/>
  <c r="AO15"/>
  <c r="AO17"/>
  <c r="AO62"/>
  <c r="AO9"/>
  <c r="AO16"/>
  <c r="AO68"/>
  <c r="AO70"/>
  <c r="AO5"/>
  <c r="AO7"/>
  <c r="AO11"/>
  <c r="AO66"/>
  <c r="AO12"/>
  <c r="AO65"/>
  <c r="AO8"/>
  <c r="AO24"/>
  <c r="AO18"/>
  <c r="AO19"/>
  <c r="AO6"/>
  <c r="AO13"/>
  <c r="AO20"/>
  <c r="AO30"/>
  <c r="AO38"/>
  <c r="AO26"/>
  <c r="AO14"/>
  <c r="AO28"/>
  <c r="AO29"/>
  <c r="AO27"/>
  <c r="AO22"/>
  <c r="AO43"/>
  <c r="AO45"/>
  <c r="AO10"/>
  <c r="AO25"/>
  <c r="AO32"/>
  <c r="AO33"/>
  <c r="AO21"/>
  <c r="AO35"/>
  <c r="AO39"/>
  <c r="AO57"/>
  <c r="AO23"/>
  <c r="AO31"/>
  <c r="AO44"/>
  <c r="AO46"/>
  <c r="AO42"/>
  <c r="AO41"/>
  <c r="AO40"/>
  <c r="AO53"/>
  <c r="AO51"/>
  <c r="AO54"/>
  <c r="AO55"/>
  <c r="AO52"/>
  <c r="AO47"/>
  <c r="AO50"/>
  <c r="AO36"/>
  <c r="AO34"/>
  <c r="AO56"/>
  <c r="AO60"/>
  <c r="AO49"/>
  <c r="AO61"/>
  <c r="AO58"/>
  <c r="AO63"/>
  <c r="AO59"/>
  <c r="AO37"/>
  <c r="AO48"/>
  <c r="AO3"/>
  <c r="AO1"/>
  <c r="AP2"/>
  <c r="AP57" a="1"/>
  <c r="AP37" a="1"/>
  <c r="AP39" a="1"/>
  <c r="AP60" a="1"/>
  <c r="AP62" a="1"/>
  <c r="AP43" a="1"/>
  <c r="AP56" a="1"/>
  <c r="AP23" a="1"/>
  <c r="AP53" a="1"/>
  <c r="AP55" a="1"/>
  <c r="AP42" a="1"/>
  <c r="AP31" a="1"/>
  <c r="AP28" a="1"/>
  <c r="AP45" a="1"/>
  <c r="AP58" a="1"/>
  <c r="AP61" a="1"/>
  <c r="AP64" a="1"/>
  <c r="AP54" a="1"/>
  <c r="AP51" a="1"/>
  <c r="AP50" a="1"/>
  <c r="AP46" a="1"/>
  <c r="AP24" a="1"/>
  <c r="AP52" a="1"/>
  <c r="AP59" a="1"/>
  <c r="AP44" a="1"/>
  <c r="AP41" a="1"/>
  <c r="AP36" a="1"/>
  <c r="AP32" a="1"/>
  <c r="AP47" a="1"/>
  <c r="AP21" a="1"/>
  <c r="AP34" a="1"/>
  <c r="AP48" a="1"/>
  <c r="AP38" a="1"/>
  <c r="AP29" a="1"/>
  <c r="AP40" a="1"/>
  <c r="AP33" a="1"/>
  <c r="AP27" a="1"/>
  <c r="AP19" a="1"/>
  <c r="AP35" a="1"/>
  <c r="AP18" a="1"/>
  <c r="AP10" a="1"/>
  <c r="AP26" a="1"/>
  <c r="AP25" a="1"/>
  <c r="AP22" a="1"/>
  <c r="AP14" a="1"/>
  <c r="AP15" a="1"/>
  <c r="AP16" a="1"/>
  <c r="AP30" a="1"/>
  <c r="AP20" a="1"/>
  <c r="AP4" a="1"/>
  <c r="AP66" a="1"/>
  <c r="AP67" a="1"/>
  <c r="AP12" a="1"/>
  <c r="AP6" a="1"/>
  <c r="AP65" a="1"/>
  <c r="AP5" a="1"/>
  <c r="AP70" a="1"/>
  <c r="AP13" a="1"/>
  <c r="AP17" a="1"/>
  <c r="AP11" a="1"/>
  <c r="AP8" a="1"/>
  <c r="AP7" a="1"/>
  <c r="AP49" a="1"/>
  <c r="AP9" a="1"/>
  <c r="AP68" a="1"/>
  <c r="AP63" a="1"/>
  <c r="AP69" a="1"/>
  <c r="AP69" l="1"/>
  <c r="AP63"/>
  <c r="AP68"/>
  <c r="AP9"/>
  <c r="AP49"/>
  <c r="AP7"/>
  <c r="AP8"/>
  <c r="AP11"/>
  <c r="AP17"/>
  <c r="AP13"/>
  <c r="AP70"/>
  <c r="AP5"/>
  <c r="AP65"/>
  <c r="AP6"/>
  <c r="AP12"/>
  <c r="AP67"/>
  <c r="AP66"/>
  <c r="AP4"/>
  <c r="AP20"/>
  <c r="AP30"/>
  <c r="AP16"/>
  <c r="AP15"/>
  <c r="AP14"/>
  <c r="AP22"/>
  <c r="AP25"/>
  <c r="AP26"/>
  <c r="AP10"/>
  <c r="AP18"/>
  <c r="AP35"/>
  <c r="AP19"/>
  <c r="AP27"/>
  <c r="AP33"/>
  <c r="AP40"/>
  <c r="AP29"/>
  <c r="AP38"/>
  <c r="AP48"/>
  <c r="AP34"/>
  <c r="AP21"/>
  <c r="AP47"/>
  <c r="AP32"/>
  <c r="AP36"/>
  <c r="AP41"/>
  <c r="AP44"/>
  <c r="AP59"/>
  <c r="AP52"/>
  <c r="AP24"/>
  <c r="AP46"/>
  <c r="AP50"/>
  <c r="AP51"/>
  <c r="AP54"/>
  <c r="AP64"/>
  <c r="AP61"/>
  <c r="AP58"/>
  <c r="AP45"/>
  <c r="AP28"/>
  <c r="AP31"/>
  <c r="AP42"/>
  <c r="AP55"/>
  <c r="AP53"/>
  <c r="AP23"/>
  <c r="AP56"/>
  <c r="AP43"/>
  <c r="AP62"/>
  <c r="AP60"/>
  <c r="AP39"/>
  <c r="AP37"/>
  <c r="AP57"/>
  <c r="AP3"/>
  <c r="AP1"/>
  <c r="AQ2"/>
  <c r="AQ48" a="1"/>
  <c r="AQ56" a="1"/>
  <c r="AQ63" a="1"/>
  <c r="AQ39" a="1"/>
  <c r="AQ46" a="1"/>
  <c r="AQ21" a="1"/>
  <c r="AQ45" a="1"/>
  <c r="AQ51" a="1"/>
  <c r="AQ57" a="1"/>
  <c r="AQ55" a="1"/>
  <c r="AQ54" a="1"/>
  <c r="AQ61" a="1"/>
  <c r="AQ53" a="1"/>
  <c r="AQ52" a="1"/>
  <c r="AQ41" a="1"/>
  <c r="AQ50" a="1"/>
  <c r="AQ47" a="1"/>
  <c r="AQ44" a="1"/>
  <c r="AQ33" a="1"/>
  <c r="AQ22" a="1"/>
  <c r="AQ58" a="1"/>
  <c r="AQ35" a="1"/>
  <c r="AQ43" a="1"/>
  <c r="AQ60" a="1"/>
  <c r="AQ32" a="1"/>
  <c r="AQ24" a="1"/>
  <c r="AQ38" a="1"/>
  <c r="AQ25" a="1"/>
  <c r="AQ49" a="1"/>
  <c r="AQ42" a="1"/>
  <c r="AQ37" a="1"/>
  <c r="AQ36" a="1"/>
  <c r="AQ34" a="1"/>
  <c r="AQ31" a="1"/>
  <c r="AQ23" a="1"/>
  <c r="AQ26" a="1"/>
  <c r="AQ28" a="1"/>
  <c r="AQ27" a="1"/>
  <c r="AQ17" a="1"/>
  <c r="AQ40" a="1"/>
  <c r="AQ20" a="1"/>
  <c r="AQ8" a="1"/>
  <c r="AQ30" a="1"/>
  <c r="AQ29" a="1"/>
  <c r="AQ16" a="1"/>
  <c r="AQ19" a="1"/>
  <c r="AQ10" a="1"/>
  <c r="AQ11" a="1"/>
  <c r="AQ18" a="1"/>
  <c r="AQ12" a="1"/>
  <c r="AQ67" a="1"/>
  <c r="AQ6" a="1"/>
  <c r="AQ5" a="1"/>
  <c r="AQ14" a="1"/>
  <c r="AQ7" a="1"/>
  <c r="AQ15" a="1"/>
  <c r="AQ68" a="1"/>
  <c r="AQ69" a="1"/>
  <c r="AQ13" a="1"/>
  <c r="AQ9" a="1"/>
  <c r="AQ4" a="1"/>
  <c r="AQ62" a="1"/>
  <c r="AQ59" a="1"/>
  <c r="AQ66" a="1"/>
  <c r="AQ65" a="1"/>
  <c r="AQ70" a="1"/>
  <c r="AQ64" a="1"/>
  <c r="AQ64" l="1"/>
  <c r="AQ70"/>
  <c r="AQ65"/>
  <c r="AQ66"/>
  <c r="AQ59"/>
  <c r="AQ62"/>
  <c r="AQ4"/>
  <c r="AQ9"/>
  <c r="AQ13"/>
  <c r="AQ69"/>
  <c r="AQ68"/>
  <c r="AQ15"/>
  <c r="AQ7"/>
  <c r="AQ14"/>
  <c r="AQ5"/>
  <c r="AQ6"/>
  <c r="AQ67"/>
  <c r="AQ12"/>
  <c r="AQ18"/>
  <c r="AQ11"/>
  <c r="AQ10"/>
  <c r="AQ19"/>
  <c r="AQ16"/>
  <c r="AQ29"/>
  <c r="AQ30"/>
  <c r="AQ8"/>
  <c r="AQ20"/>
  <c r="AQ40"/>
  <c r="AQ17"/>
  <c r="AQ27"/>
  <c r="AQ28"/>
  <c r="AQ26"/>
  <c r="AQ23"/>
  <c r="AQ31"/>
  <c r="AQ34"/>
  <c r="AQ36"/>
  <c r="AQ37"/>
  <c r="AQ42"/>
  <c r="AQ49"/>
  <c r="AQ25"/>
  <c r="AQ38"/>
  <c r="AQ24"/>
  <c r="AQ32"/>
  <c r="AQ60"/>
  <c r="AQ43"/>
  <c r="AQ35"/>
  <c r="AQ58"/>
  <c r="AQ22"/>
  <c r="AQ33"/>
  <c r="AQ44"/>
  <c r="AQ47"/>
  <c r="AQ50"/>
  <c r="AQ41"/>
  <c r="AQ52"/>
  <c r="AQ53"/>
  <c r="AQ61"/>
  <c r="AQ54"/>
  <c r="AQ55"/>
  <c r="AQ57"/>
  <c r="AQ51"/>
  <c r="AQ45"/>
  <c r="AQ21"/>
  <c r="AQ46"/>
  <c r="AQ39"/>
  <c r="AQ63"/>
  <c r="AQ56"/>
  <c r="AQ48"/>
  <c r="AQ3"/>
  <c r="AQ1"/>
  <c r="AR2"/>
  <c r="AR55" a="1"/>
  <c r="AR36" a="1"/>
  <c r="AR49" a="1"/>
  <c r="AR59" a="1"/>
  <c r="AR45" a="1"/>
  <c r="AR48" a="1"/>
  <c r="AR41" a="1"/>
  <c r="AR64" a="1"/>
  <c r="AR51" a="1"/>
  <c r="AR43" a="1"/>
  <c r="AR37" a="1"/>
  <c r="AR56" a="1"/>
  <c r="AR57" a="1"/>
  <c r="AR61" a="1"/>
  <c r="AR62" a="1"/>
  <c r="AR52" a="1"/>
  <c r="AR54" a="1"/>
  <c r="AR38" a="1"/>
  <c r="AR47" a="1"/>
  <c r="AR53" a="1"/>
  <c r="AR58" a="1"/>
  <c r="AR20" a="1"/>
  <c r="AR35" a="1"/>
  <c r="AR50" a="1"/>
  <c r="AR42" a="1"/>
  <c r="AR33" a="1"/>
  <c r="AR32" a="1"/>
  <c r="AR34" a="1"/>
  <c r="AR23" a="1"/>
  <c r="AR22" a="1"/>
  <c r="AR46" a="1"/>
  <c r="AR44" a="1"/>
  <c r="AR40" a="1"/>
  <c r="AR28" a="1"/>
  <c r="AR26" a="1"/>
  <c r="AR30" a="1"/>
  <c r="AR18" a="1"/>
  <c r="AR21" a="1"/>
  <c r="AR19" a="1"/>
  <c r="AR31" a="1"/>
  <c r="AR24" a="1"/>
  <c r="AR17" a="1"/>
  <c r="AR39" a="1"/>
  <c r="AR25" a="1"/>
  <c r="AR4" a="1"/>
  <c r="AR29" a="1"/>
  <c r="AR14" a="1"/>
  <c r="AR15" a="1"/>
  <c r="AR13" a="1"/>
  <c r="AR27" a="1"/>
  <c r="AR6" a="1"/>
  <c r="AR68" a="1"/>
  <c r="AR63" a="1"/>
  <c r="AR65" a="1"/>
  <c r="AR7" a="1"/>
  <c r="AR5" a="1"/>
  <c r="AR11" a="1"/>
  <c r="AR8" a="1"/>
  <c r="AR10" a="1"/>
  <c r="AR67" a="1"/>
  <c r="AR16" a="1"/>
  <c r="AR12" a="1"/>
  <c r="AR70" a="1"/>
  <c r="AR9" a="1"/>
  <c r="AR69" a="1"/>
  <c r="AR60" a="1"/>
  <c r="AR66" a="1"/>
  <c r="AR66" l="1"/>
  <c r="AR60"/>
  <c r="AR69"/>
  <c r="AR9"/>
  <c r="AR70"/>
  <c r="AR12"/>
  <c r="AR16"/>
  <c r="AR67"/>
  <c r="AR10"/>
  <c r="AR8"/>
  <c r="AR11"/>
  <c r="AR5"/>
  <c r="AR7"/>
  <c r="AR65"/>
  <c r="AR63"/>
  <c r="AR68"/>
  <c r="AR6"/>
  <c r="AR27"/>
  <c r="AR13"/>
  <c r="AR15"/>
  <c r="AR14"/>
  <c r="AR29"/>
  <c r="AR4"/>
  <c r="AR25"/>
  <c r="AR39"/>
  <c r="AR17"/>
  <c r="AR24"/>
  <c r="AR31"/>
  <c r="AR19"/>
  <c r="AR21"/>
  <c r="AR18"/>
  <c r="AR30"/>
  <c r="AR26"/>
  <c r="AR28"/>
  <c r="AR40"/>
  <c r="AR44"/>
  <c r="AR46"/>
  <c r="AR22"/>
  <c r="AR23"/>
  <c r="AR34"/>
  <c r="AR32"/>
  <c r="AR33"/>
  <c r="AR42"/>
  <c r="AR50"/>
  <c r="AR35"/>
  <c r="AR20"/>
  <c r="AR58"/>
  <c r="AR53"/>
  <c r="AR47"/>
  <c r="AR38"/>
  <c r="AR54"/>
  <c r="AR52"/>
  <c r="AR62"/>
  <c r="AR61"/>
  <c r="AR57"/>
  <c r="AR56"/>
  <c r="AR37"/>
  <c r="AR43"/>
  <c r="AR51"/>
  <c r="AR64"/>
  <c r="AR41"/>
  <c r="AR48"/>
  <c r="AR45"/>
  <c r="AR59"/>
  <c r="AR49"/>
  <c r="AR36"/>
  <c r="AR55"/>
  <c r="AR3"/>
  <c r="AR1"/>
  <c r="AS2"/>
  <c r="AS52" l="1" a="1"/>
  <c r="AS52" s="1"/>
  <c r="AS22" a="1"/>
  <c r="AS22" s="1"/>
  <c r="AS38" a="1"/>
  <c r="AS38" s="1"/>
  <c r="AS29" a="1"/>
  <c r="AS29" s="1"/>
  <c r="AS34" a="1"/>
  <c r="AS34" s="1"/>
  <c r="AS40" a="1"/>
  <c r="AS40" s="1"/>
  <c r="AS39" a="1"/>
  <c r="AS39" s="1"/>
  <c r="AS58" a="1"/>
  <c r="AS58" s="1"/>
  <c r="AS36" a="1"/>
  <c r="AS36" s="1"/>
  <c r="AS45" a="1"/>
  <c r="AS45" s="1"/>
  <c r="AS43" a="1"/>
  <c r="AS43" s="1"/>
  <c r="AS28" a="1"/>
  <c r="AS28" s="1"/>
  <c r="AS23" a="1"/>
  <c r="AS23" s="1"/>
  <c r="AS60" a="1"/>
  <c r="AS60" s="1"/>
  <c r="AS49" a="1"/>
  <c r="AS49" s="1"/>
  <c r="AS66" a="1"/>
  <c r="AS66" s="1"/>
  <c r="AS46" a="1"/>
  <c r="AS46" s="1"/>
  <c r="AS54" a="1"/>
  <c r="AS54" s="1"/>
  <c r="AS68" a="1"/>
  <c r="AS68" s="1"/>
  <c r="AS13" a="1"/>
  <c r="AS13" s="1"/>
  <c r="AS24" a="1"/>
  <c r="AS24" s="1"/>
  <c r="AS11" a="1"/>
  <c r="AS11" s="1"/>
  <c r="AS8" a="1"/>
  <c r="AS8" s="1"/>
  <c r="AS16" a="1"/>
  <c r="AS16" s="1"/>
  <c r="AS6" a="1"/>
  <c r="AS6" s="1"/>
  <c r="AS15" a="1"/>
  <c r="AS15" s="1"/>
  <c r="AS67" a="1"/>
  <c r="AS67" s="1"/>
  <c r="AS70" a="1"/>
  <c r="AS70" s="1"/>
  <c r="AS18" a="1"/>
  <c r="AS18" s="1"/>
  <c r="AS10" a="1"/>
  <c r="AS10" s="1"/>
  <c r="AS19" a="1"/>
  <c r="AS19" s="1"/>
  <c r="AS5" a="1"/>
  <c r="AS5" s="1"/>
  <c r="AS59" a="1"/>
  <c r="AS59" s="1"/>
  <c r="AS9" a="1"/>
  <c r="AS9" s="1"/>
  <c r="AS17" a="1"/>
  <c r="AS17" s="1"/>
  <c r="AS37" a="1"/>
  <c r="AS37" s="1"/>
  <c r="AS42" a="1"/>
  <c r="AS42" s="1"/>
  <c r="AS3"/>
  <c r="AS31" a="1"/>
  <c r="AS31" s="1"/>
  <c r="AS62" a="1"/>
  <c r="AS62" s="1"/>
  <c r="AS14" a="1"/>
  <c r="AS14" s="1"/>
  <c r="AS30" a="1"/>
  <c r="AS30" s="1"/>
  <c r="AS48" a="1"/>
  <c r="AS48" s="1"/>
  <c r="AS47" a="1"/>
  <c r="AS47" s="1"/>
  <c r="AS50" a="1"/>
  <c r="AS50" s="1"/>
  <c r="AS4" a="1"/>
  <c r="AS4" s="1"/>
  <c r="AS55" a="1"/>
  <c r="AS55" s="1"/>
  <c r="AS26" a="1"/>
  <c r="AS26" s="1"/>
  <c r="AS44" a="1"/>
  <c r="AS44" s="1"/>
  <c r="AS7" a="1"/>
  <c r="AS7" s="1"/>
  <c r="AS56" a="1"/>
  <c r="AS56" s="1"/>
  <c r="AS53" a="1"/>
  <c r="AS53" s="1"/>
  <c r="AS69" a="1"/>
  <c r="AS69" s="1"/>
  <c r="AS61" a="1"/>
  <c r="AS61" s="1"/>
  <c r="AS12" a="1"/>
  <c r="AS12" s="1"/>
  <c r="AS27" a="1"/>
  <c r="AS27" s="1"/>
  <c r="AS57" a="1"/>
  <c r="AS57" s="1"/>
  <c r="AS20" a="1"/>
  <c r="AS20" s="1"/>
  <c r="AS51" a="1"/>
  <c r="AS51" s="1"/>
  <c r="AS32" a="1"/>
  <c r="AS32" s="1"/>
  <c r="AS25" a="1"/>
  <c r="AS25" s="1"/>
  <c r="AS64" a="1"/>
  <c r="AS64" s="1"/>
  <c r="AS21" a="1"/>
  <c r="AS21" s="1"/>
  <c r="AS35" a="1"/>
  <c r="AS35" s="1"/>
  <c r="AS41" a="1"/>
  <c r="AS41" s="1"/>
  <c r="AS33" a="1"/>
  <c r="AS33" s="1"/>
  <c r="AS65" a="1"/>
  <c r="AS65" s="1"/>
  <c r="AS63" a="1"/>
  <c r="AS63" s="1"/>
  <c r="AS1"/>
  <c r="AT2"/>
  <c r="AT3" l="1"/>
  <c r="AT1"/>
  <c r="AU2"/>
  <c r="AU47" a="1"/>
  <c r="AU37" a="1"/>
  <c r="AU46" a="1"/>
  <c r="AU60" a="1"/>
  <c r="AU28" a="1"/>
  <c r="AU49" a="1"/>
  <c r="AU57" a="1"/>
  <c r="AU52" a="1"/>
  <c r="AU58" a="1"/>
  <c r="AU29" a="1"/>
  <c r="AU55" a="1"/>
  <c r="AU53" a="1"/>
  <c r="AU56" a="1"/>
  <c r="AU50" a="1"/>
  <c r="AU59" a="1"/>
  <c r="AU48" a="1"/>
  <c r="AU44" a="1"/>
  <c r="AU63" a="1"/>
  <c r="AU51" a="1"/>
  <c r="AU40" a="1"/>
  <c r="AU34" a="1"/>
  <c r="AU8" a="1"/>
  <c r="AU31" a="1"/>
  <c r="AU45" a="1"/>
  <c r="AU41" a="1"/>
  <c r="AU39" a="1"/>
  <c r="AU36" a="1"/>
  <c r="AU54" a="1"/>
  <c r="AU43" a="1"/>
  <c r="AU42" a="1"/>
  <c r="AU33" a="1"/>
  <c r="AU38" a="1"/>
  <c r="AU27" a="1"/>
  <c r="AU30" a="1"/>
  <c r="AU19" a="1"/>
  <c r="AU35" a="1"/>
  <c r="AU32" a="1"/>
  <c r="AU22" a="1"/>
  <c r="AU23" a="1"/>
  <c r="AU6" a="1"/>
  <c r="AU21" a="1"/>
  <c r="AU24" a="1"/>
  <c r="AU15" a="1"/>
  <c r="AU18" a="1"/>
  <c r="AU26" a="1"/>
  <c r="AU7" a="1"/>
  <c r="AU16" a="1"/>
  <c r="AU11" a="1"/>
  <c r="AU9" a="1"/>
  <c r="AU25" a="1"/>
  <c r="AU13" a="1"/>
  <c r="AU20" a="1"/>
  <c r="AU69" a="1"/>
  <c r="AU14" a="1"/>
  <c r="AU5" a="1"/>
  <c r="AU67" a="1"/>
  <c r="AU17" a="1"/>
  <c r="AU12" a="1"/>
  <c r="AU70" a="1"/>
  <c r="AU4" a="1"/>
  <c r="AU64" a="1"/>
  <c r="AU66" a="1"/>
  <c r="AU62" a="1"/>
  <c r="AU61" a="1"/>
  <c r="AU10" a="1"/>
  <c r="AU65" a="1"/>
  <c r="AU68" a="1"/>
  <c r="AT52" a="1"/>
  <c r="AT28" a="1"/>
  <c r="AT54" a="1"/>
  <c r="AT44" a="1"/>
  <c r="AT62" a="1"/>
  <c r="AT8" a="1"/>
  <c r="AT58" a="1"/>
  <c r="AT20" a="1"/>
  <c r="AT19" a="1"/>
  <c r="AT31" a="1"/>
  <c r="AT15" a="1"/>
  <c r="AT69" a="1"/>
  <c r="AT49" a="1"/>
  <c r="AT26" a="1"/>
  <c r="AT17" a="1"/>
  <c r="AT41" a="1"/>
  <c r="AT48" a="1"/>
  <c r="AT45" a="1"/>
  <c r="AT57" a="1"/>
  <c r="AT66" a="1"/>
  <c r="AT27" a="1"/>
  <c r="AT55" a="1"/>
  <c r="AT7" a="1"/>
  <c r="AT70" a="1"/>
  <c r="AT16" a="1"/>
  <c r="AT40" a="1"/>
  <c r="AT61" a="1"/>
  <c r="AT4" a="1"/>
  <c r="AT34" a="1"/>
  <c r="AT50" a="1"/>
  <c r="AT12" a="1"/>
  <c r="AT24" a="1"/>
  <c r="AT33" a="1"/>
  <c r="AT51" a="1"/>
  <c r="AT36" a="1"/>
  <c r="AT68" a="1"/>
  <c r="AT5" a="1"/>
  <c r="AT37" a="1"/>
  <c r="AT22" a="1"/>
  <c r="AT9" a="1"/>
  <c r="AT10" a="1"/>
  <c r="AT43" a="1"/>
  <c r="AT6" a="1"/>
  <c r="AT60" a="1"/>
  <c r="AT56" a="1"/>
  <c r="AT64" a="1"/>
  <c r="AT30" a="1"/>
  <c r="AT29" a="1"/>
  <c r="AT21" a="1"/>
  <c r="AT14" a="1"/>
  <c r="AT46" a="1"/>
  <c r="AT11" a="1"/>
  <c r="AT25" a="1"/>
  <c r="AT65" a="1"/>
  <c r="AT53" a="1"/>
  <c r="AT63" a="1"/>
  <c r="AT38" a="1"/>
  <c r="AT18" a="1"/>
  <c r="AT35" a="1"/>
  <c r="AT47" a="1"/>
  <c r="AT32" a="1"/>
  <c r="AT42" a="1"/>
  <c r="AT67" a="1"/>
  <c r="AT39" a="1"/>
  <c r="AT59" a="1"/>
  <c r="AT13" a="1"/>
  <c r="AT23" a="1"/>
  <c r="AT23" l="1"/>
  <c r="AT13"/>
  <c r="AT59"/>
  <c r="AT39"/>
  <c r="AT67"/>
  <c r="AT42"/>
  <c r="AT32"/>
  <c r="AT47"/>
  <c r="AT35"/>
  <c r="AT18"/>
  <c r="AT38"/>
  <c r="AT63"/>
  <c r="AT53"/>
  <c r="AT65"/>
  <c r="AT25"/>
  <c r="AT11"/>
  <c r="AT46"/>
  <c r="AT14"/>
  <c r="AT21"/>
  <c r="AT29"/>
  <c r="AT30"/>
  <c r="AT64"/>
  <c r="AT56"/>
  <c r="AT60"/>
  <c r="AT6"/>
  <c r="AT43"/>
  <c r="AT10"/>
  <c r="AT9"/>
  <c r="AT22"/>
  <c r="AT37"/>
  <c r="AT5"/>
  <c r="AT68"/>
  <c r="AT36"/>
  <c r="AT51"/>
  <c r="AT33"/>
  <c r="AT24"/>
  <c r="AT12"/>
  <c r="AT50"/>
  <c r="AT34"/>
  <c r="AT4"/>
  <c r="AT61"/>
  <c r="AT40"/>
  <c r="AT16"/>
  <c r="AT70"/>
  <c r="AT7"/>
  <c r="AT55"/>
  <c r="AT27"/>
  <c r="AT66"/>
  <c r="AT57"/>
  <c r="AT45"/>
  <c r="AT48"/>
  <c r="AT41"/>
  <c r="AT17"/>
  <c r="AT26"/>
  <c r="AT49"/>
  <c r="AT69"/>
  <c r="AT15"/>
  <c r="AT31"/>
  <c r="AT19"/>
  <c r="AT20"/>
  <c r="AT58"/>
  <c r="AT8"/>
  <c r="AT62"/>
  <c r="AT44"/>
  <c r="AT54"/>
  <c r="AT28"/>
  <c r="AT52"/>
  <c r="AU68"/>
  <c r="AU65"/>
  <c r="AU10"/>
  <c r="AU61"/>
  <c r="AU62"/>
  <c r="AU66"/>
  <c r="AU64"/>
  <c r="AU4"/>
  <c r="AU70"/>
  <c r="AU12"/>
  <c r="AU17"/>
  <c r="AU67"/>
  <c r="AU5"/>
  <c r="AU14"/>
  <c r="AU69"/>
  <c r="AU20"/>
  <c r="AU13"/>
  <c r="AU25"/>
  <c r="AU9"/>
  <c r="AU11"/>
  <c r="AU16"/>
  <c r="AU7"/>
  <c r="AU26"/>
  <c r="AU18"/>
  <c r="AU15"/>
  <c r="AU24"/>
  <c r="AU21"/>
  <c r="AU6"/>
  <c r="AU23"/>
  <c r="AU22"/>
  <c r="AU32"/>
  <c r="AU35"/>
  <c r="AU19"/>
  <c r="AU30"/>
  <c r="AU27"/>
  <c r="AU38"/>
  <c r="AU33"/>
  <c r="AU42"/>
  <c r="AU43"/>
  <c r="AU54"/>
  <c r="AU36"/>
  <c r="AU39"/>
  <c r="AU41"/>
  <c r="AU45"/>
  <c r="AU31"/>
  <c r="AU8"/>
  <c r="AU34"/>
  <c r="AU40"/>
  <c r="AU51"/>
  <c r="AU63"/>
  <c r="AU44"/>
  <c r="AU48"/>
  <c r="AU59"/>
  <c r="AU50"/>
  <c r="AU56"/>
  <c r="AU53"/>
  <c r="AU55"/>
  <c r="AU29"/>
  <c r="AU58"/>
  <c r="AU52"/>
  <c r="AU57"/>
  <c r="AU49"/>
  <c r="AU28"/>
  <c r="AU60"/>
  <c r="AU46"/>
  <c r="AU37"/>
  <c r="AU47"/>
  <c r="AU3"/>
  <c r="AU1"/>
  <c r="AV2"/>
  <c r="AV58" a="1"/>
  <c r="AV62" a="1"/>
  <c r="AV57" a="1"/>
  <c r="AV60" a="1"/>
  <c r="AV50" a="1"/>
  <c r="AV47" a="1"/>
  <c r="AV55" a="1"/>
  <c r="AV39" a="1"/>
  <c r="AV46" a="1"/>
  <c r="AV41" a="1"/>
  <c r="AV14" a="1"/>
  <c r="AV37" a="1"/>
  <c r="AV51" a="1"/>
  <c r="AV44" a="1"/>
  <c r="AV64" a="1"/>
  <c r="AV35" a="1"/>
  <c r="AV61" a="1"/>
  <c r="AV53" a="1"/>
  <c r="AV56" a="1"/>
  <c r="AV52" a="1"/>
  <c r="AV30" a="1"/>
  <c r="AV43" a="1"/>
  <c r="AV59" a="1"/>
  <c r="AV40" a="1"/>
  <c r="AV38" a="1"/>
  <c r="AV45" a="1"/>
  <c r="AV48" a="1"/>
  <c r="AV54" a="1"/>
  <c r="AV32" a="1"/>
  <c r="AV34" a="1"/>
  <c r="AV42" a="1"/>
  <c r="AV36" a="1"/>
  <c r="AV24" a="1"/>
  <c r="AV21" a="1"/>
  <c r="AV31" a="1"/>
  <c r="AV29" a="1"/>
  <c r="AV33" a="1"/>
  <c r="AV25" a="1"/>
  <c r="AV22" a="1"/>
  <c r="AV6" a="1"/>
  <c r="AV16" a="1"/>
  <c r="AV23" a="1"/>
  <c r="AV20" a="1"/>
  <c r="AV15" a="1"/>
  <c r="AV28" a="1"/>
  <c r="AV18" a="1"/>
  <c r="AV12" a="1"/>
  <c r="AV13" a="1"/>
  <c r="AV19" a="1"/>
  <c r="AV27" a="1"/>
  <c r="AV26" a="1"/>
  <c r="AV9" a="1"/>
  <c r="AV4" a="1"/>
  <c r="AV8" a="1"/>
  <c r="AV11" a="1"/>
  <c r="AV67" a="1"/>
  <c r="AV5" a="1"/>
  <c r="AV7" a="1"/>
  <c r="AV70" a="1"/>
  <c r="AV17" a="1"/>
  <c r="AV68" a="1"/>
  <c r="AV10" a="1"/>
  <c r="AV69" a="1"/>
  <c r="AV63" a="1"/>
  <c r="AV65" a="1"/>
  <c r="AV49" a="1"/>
  <c r="AV66" a="1"/>
  <c r="AV66" l="1"/>
  <c r="AV49"/>
  <c r="AV65"/>
  <c r="AV63"/>
  <c r="AV69"/>
  <c r="AV10"/>
  <c r="AV68"/>
  <c r="AV17"/>
  <c r="AV70"/>
  <c r="AV7"/>
  <c r="AV5"/>
  <c r="AV67"/>
  <c r="AV11"/>
  <c r="AV8"/>
  <c r="AV4"/>
  <c r="AV9"/>
  <c r="AV26"/>
  <c r="AV27"/>
  <c r="AV19"/>
  <c r="AV13"/>
  <c r="AV12"/>
  <c r="AV18"/>
  <c r="AV28"/>
  <c r="AV15"/>
  <c r="AV20"/>
  <c r="AV23"/>
  <c r="AV16"/>
  <c r="AV6"/>
  <c r="AV22"/>
  <c r="AV25"/>
  <c r="AV33"/>
  <c r="AV29"/>
  <c r="AV31"/>
  <c r="AV21"/>
  <c r="AV24"/>
  <c r="AV36"/>
  <c r="AV42"/>
  <c r="AV34"/>
  <c r="AV32"/>
  <c r="AV54"/>
  <c r="AV48"/>
  <c r="AV45"/>
  <c r="AV38"/>
  <c r="AV40"/>
  <c r="AV59"/>
  <c r="AV43"/>
  <c r="AV30"/>
  <c r="AV52"/>
  <c r="AV56"/>
  <c r="AV53"/>
  <c r="AV61"/>
  <c r="AV35"/>
  <c r="AV64"/>
  <c r="AV44"/>
  <c r="AV51"/>
  <c r="AV37"/>
  <c r="AV14"/>
  <c r="AV41"/>
  <c r="AV46"/>
  <c r="AV39"/>
  <c r="AV55"/>
  <c r="AV47"/>
  <c r="AV50"/>
  <c r="AV60"/>
  <c r="AV57"/>
  <c r="AV62"/>
  <c r="AV58"/>
  <c r="AV3"/>
  <c r="AV1"/>
  <c r="AW2"/>
  <c r="AW54" a="1"/>
  <c r="AW63" a="1"/>
  <c r="AW48" a="1"/>
  <c r="AW31" a="1"/>
  <c r="AW61" a="1"/>
  <c r="AW45" a="1"/>
  <c r="AW34" a="1"/>
  <c r="AW58" a="1"/>
  <c r="AW33" a="1"/>
  <c r="AW50" a="1"/>
  <c r="AW51" a="1"/>
  <c r="AW59" a="1"/>
  <c r="AW60" a="1"/>
  <c r="AW42" a="1"/>
  <c r="AW40" a="1"/>
  <c r="AW19" a="1"/>
  <c r="AW57" a="1"/>
  <c r="AW52" a="1"/>
  <c r="AW49" a="1"/>
  <c r="AW39" a="1"/>
  <c r="AW41" a="1"/>
  <c r="AW38" a="1"/>
  <c r="AW56" a="1"/>
  <c r="AW35" a="1"/>
  <c r="AW36" a="1"/>
  <c r="AW24" a="1"/>
  <c r="AW10" a="1"/>
  <c r="AW20" a="1"/>
  <c r="AW28" a="1"/>
  <c r="AW47" a="1"/>
  <c r="AW46" a="1"/>
  <c r="AW53" a="1"/>
  <c r="AW44" a="1"/>
  <c r="AW30" a="1"/>
  <c r="AW65" a="1"/>
  <c r="AW13" a="1"/>
  <c r="AW32" a="1"/>
  <c r="AW29" a="1"/>
  <c r="AW25" a="1"/>
  <c r="AW21" a="1"/>
  <c r="AW27" a="1"/>
  <c r="AW15" a="1"/>
  <c r="AW43" a="1"/>
  <c r="AW37" a="1"/>
  <c r="AW26" a="1"/>
  <c r="AW22" a="1"/>
  <c r="AW18" a="1"/>
  <c r="AW23" a="1"/>
  <c r="AW17" a="1"/>
  <c r="AW9" a="1"/>
  <c r="AW4" a="1"/>
  <c r="AW70" a="1"/>
  <c r="AW62" a="1"/>
  <c r="AW14" a="1"/>
  <c r="AW6" a="1"/>
  <c r="AW8" a="1"/>
  <c r="AW69" a="1"/>
  <c r="AW66" a="1"/>
  <c r="AW5" a="1"/>
  <c r="AW12" a="1"/>
  <c r="AW7" a="1"/>
  <c r="AW11" a="1"/>
  <c r="AW16" a="1"/>
  <c r="AW68" a="1"/>
  <c r="AW55" a="1"/>
  <c r="AW64" a="1"/>
  <c r="AW67" a="1"/>
  <c r="AW67" l="1"/>
  <c r="AW64"/>
  <c r="AW55"/>
  <c r="AW68"/>
  <c r="AW16"/>
  <c r="AW11"/>
  <c r="AW7"/>
  <c r="AW12"/>
  <c r="AW5"/>
  <c r="AW66"/>
  <c r="AW69"/>
  <c r="AW8"/>
  <c r="AW6"/>
  <c r="AW14"/>
  <c r="AW62"/>
  <c r="AW70"/>
  <c r="AW4"/>
  <c r="AW9"/>
  <c r="AW17"/>
  <c r="AW23"/>
  <c r="AW18"/>
  <c r="AW22"/>
  <c r="AW26"/>
  <c r="AW37"/>
  <c r="AW43"/>
  <c r="AW15"/>
  <c r="AW27"/>
  <c r="AW21"/>
  <c r="AW25"/>
  <c r="AW29"/>
  <c r="AW32"/>
  <c r="AW13"/>
  <c r="AW65"/>
  <c r="AW30"/>
  <c r="AW44"/>
  <c r="AW53"/>
  <c r="AW46"/>
  <c r="AW47"/>
  <c r="AW28"/>
  <c r="AW20"/>
  <c r="AW10"/>
  <c r="AW24"/>
  <c r="AW36"/>
  <c r="AW35"/>
  <c r="AW56"/>
  <c r="AW38"/>
  <c r="AW41"/>
  <c r="AW39"/>
  <c r="AW49"/>
  <c r="AW52"/>
  <c r="AW57"/>
  <c r="AW19"/>
  <c r="AW40"/>
  <c r="AW42"/>
  <c r="AW60"/>
  <c r="AW59"/>
  <c r="AW51"/>
  <c r="AW50"/>
  <c r="AW33"/>
  <c r="AW58"/>
  <c r="AW34"/>
  <c r="AW45"/>
  <c r="AW61"/>
  <c r="AW31"/>
  <c r="AW48"/>
  <c r="AW63"/>
  <c r="AW54"/>
  <c r="AW3"/>
  <c r="AW1"/>
  <c r="AX2"/>
  <c r="AX58" a="1"/>
  <c r="AX49" a="1"/>
  <c r="AX44" a="1"/>
  <c r="AX53" a="1"/>
  <c r="AX41" a="1"/>
  <c r="AX50" a="1"/>
  <c r="AX64" a="1"/>
  <c r="AX61" a="1"/>
  <c r="AX42" a="1"/>
  <c r="AX60" a="1"/>
  <c r="AX54" a="1"/>
  <c r="AX62" a="1"/>
  <c r="AX39" a="1"/>
  <c r="AX59" a="1"/>
  <c r="AX56" a="1"/>
  <c r="AX47" a="1"/>
  <c r="AX48" a="1"/>
  <c r="AX55" a="1"/>
  <c r="AX40" a="1"/>
  <c r="AX33" a="1"/>
  <c r="AX35" a="1"/>
  <c r="AX51" a="1"/>
  <c r="AX34" a="1"/>
  <c r="AX38" a="1"/>
  <c r="AX37" a="1"/>
  <c r="AX45" a="1"/>
  <c r="AX68" a="1"/>
  <c r="AX46" a="1"/>
  <c r="AX31" a="1"/>
  <c r="AX21" a="1"/>
  <c r="AX4" a="1"/>
  <c r="AX19" a="1"/>
  <c r="AX52" a="1"/>
  <c r="AX43" a="1"/>
  <c r="AX36" a="1"/>
  <c r="AX30" a="1"/>
  <c r="AX29" a="1"/>
  <c r="AX27" a="1"/>
  <c r="AX26" a="1"/>
  <c r="AX13" a="1"/>
  <c r="AX24" a="1"/>
  <c r="AX18" a="1"/>
  <c r="AX16" a="1"/>
  <c r="AX22" a="1"/>
  <c r="AX9" a="1"/>
  <c r="AX15" a="1"/>
  <c r="AX8" a="1"/>
  <c r="AX20" a="1"/>
  <c r="AX32" a="1"/>
  <c r="AX28" a="1"/>
  <c r="AX23" a="1"/>
  <c r="AX25" a="1"/>
  <c r="AX17" a="1"/>
  <c r="AX14" a="1"/>
  <c r="AX11" a="1"/>
  <c r="AX10" a="1"/>
  <c r="AX69" a="1"/>
  <c r="AX6" a="1"/>
  <c r="AX12" a="1"/>
  <c r="AX7" a="1"/>
  <c r="AX57" a="1"/>
  <c r="AX5" a="1"/>
  <c r="AX67" a="1"/>
  <c r="AX70" a="1"/>
  <c r="AX66" a="1"/>
  <c r="AX65" a="1"/>
  <c r="AX63" a="1"/>
  <c r="AX63" l="1"/>
  <c r="AX65"/>
  <c r="AX66"/>
  <c r="AX70"/>
  <c r="AX67"/>
  <c r="AX5"/>
  <c r="AX57"/>
  <c r="AX7"/>
  <c r="AX12"/>
  <c r="AX6"/>
  <c r="AX69"/>
  <c r="AX10"/>
  <c r="AX11"/>
  <c r="AX14"/>
  <c r="AX17"/>
  <c r="AX25"/>
  <c r="AX23"/>
  <c r="AX28"/>
  <c r="AX32"/>
  <c r="AX20"/>
  <c r="AX8"/>
  <c r="AX15"/>
  <c r="AX9"/>
  <c r="AX22"/>
  <c r="AX16"/>
  <c r="AX18"/>
  <c r="AX24"/>
  <c r="AX13"/>
  <c r="AX26"/>
  <c r="AX27"/>
  <c r="AX29"/>
  <c r="AX30"/>
  <c r="AX36"/>
  <c r="AX43"/>
  <c r="AX52"/>
  <c r="AX19"/>
  <c r="AX4"/>
  <c r="AX21"/>
  <c r="AX31"/>
  <c r="AX46"/>
  <c r="AX68"/>
  <c r="AX45"/>
  <c r="AX37"/>
  <c r="AX38"/>
  <c r="AX34"/>
  <c r="AX51"/>
  <c r="AX35"/>
  <c r="AX33"/>
  <c r="AX40"/>
  <c r="AX55"/>
  <c r="AX48"/>
  <c r="AX47"/>
  <c r="AX56"/>
  <c r="AX59"/>
  <c r="AX39"/>
  <c r="AX62"/>
  <c r="AX54"/>
  <c r="AX60"/>
  <c r="AX42"/>
  <c r="AX61"/>
  <c r="AX64"/>
  <c r="AX50"/>
  <c r="AX41"/>
  <c r="AX53"/>
  <c r="AX44"/>
  <c r="AX49"/>
  <c r="AX58"/>
  <c r="AX3"/>
  <c r="AX1"/>
  <c r="AY2"/>
  <c r="AY56" a="1"/>
  <c r="AY57" a="1"/>
  <c r="AY48" a="1"/>
  <c r="AY50" a="1"/>
  <c r="AY53" a="1"/>
  <c r="AY37" a="1"/>
  <c r="AY32" a="1"/>
  <c r="AY46" a="1"/>
  <c r="AY47" a="1"/>
  <c r="AY52" a="1"/>
  <c r="AY45" a="1"/>
  <c r="AY39" a="1"/>
  <c r="AY54" a="1"/>
  <c r="AY38" a="1"/>
  <c r="AY63" a="1"/>
  <c r="AY59" a="1"/>
  <c r="AY61" a="1"/>
  <c r="AY60" a="1"/>
  <c r="AY51" a="1"/>
  <c r="AY49" a="1"/>
  <c r="AY40" a="1"/>
  <c r="AY55" a="1"/>
  <c r="AY34" a="1"/>
  <c r="AY41" a="1"/>
  <c r="AY33" a="1"/>
  <c r="AY42" a="1"/>
  <c r="AY44" a="1"/>
  <c r="AY35" a="1"/>
  <c r="AY21" a="1"/>
  <c r="AY43" a="1"/>
  <c r="AY30" a="1"/>
  <c r="AY25" a="1"/>
  <c r="AY11" a="1"/>
  <c r="AY23" a="1"/>
  <c r="AY28" a="1"/>
  <c r="AY26" a="1"/>
  <c r="AY24" a="1"/>
  <c r="AY17" a="1"/>
  <c r="AY20" a="1"/>
  <c r="AY31" a="1"/>
  <c r="AY29" a="1"/>
  <c r="AY19" a="1"/>
  <c r="AY36" a="1"/>
  <c r="AY7" a="1"/>
  <c r="AY5" a="1"/>
  <c r="AY22" a="1"/>
  <c r="AY27" a="1"/>
  <c r="AY10" a="1"/>
  <c r="AY9" a="1"/>
  <c r="AY13" a="1"/>
  <c r="AY12" a="1"/>
  <c r="AY66" a="1"/>
  <c r="AY58" a="1"/>
  <c r="AY8" a="1"/>
  <c r="AY69" a="1"/>
  <c r="AY14" a="1"/>
  <c r="AY6" a="1"/>
  <c r="AY16" a="1"/>
  <c r="AY18" a="1"/>
  <c r="AY15" a="1"/>
  <c r="AY70" a="1"/>
  <c r="AY68" a="1"/>
  <c r="AY67" a="1"/>
  <c r="AY64" a="1"/>
  <c r="AY62" a="1"/>
  <c r="AY4" a="1"/>
  <c r="AY65" a="1"/>
  <c r="AY65" l="1"/>
  <c r="AY4"/>
  <c r="AY62"/>
  <c r="AY64"/>
  <c r="AY67"/>
  <c r="AY68"/>
  <c r="AY70"/>
  <c r="AY15"/>
  <c r="AY18"/>
  <c r="AY16"/>
  <c r="AY6"/>
  <c r="AY14"/>
  <c r="AY69"/>
  <c r="AY8"/>
  <c r="AY58"/>
  <c r="AY66"/>
  <c r="AY12"/>
  <c r="AY13"/>
  <c r="AY9"/>
  <c r="AY10"/>
  <c r="AY27"/>
  <c r="AY22"/>
  <c r="AY5"/>
  <c r="AY7"/>
  <c r="AY36"/>
  <c r="AY19"/>
  <c r="AY29"/>
  <c r="AY31"/>
  <c r="AY20"/>
  <c r="AY17"/>
  <c r="AY24"/>
  <c r="AY26"/>
  <c r="AY28"/>
  <c r="AY23"/>
  <c r="AY11"/>
  <c r="AY25"/>
  <c r="AY30"/>
  <c r="AY43"/>
  <c r="AY21"/>
  <c r="AY35"/>
  <c r="AY44"/>
  <c r="AY42"/>
  <c r="AY33"/>
  <c r="AY41"/>
  <c r="AY34"/>
  <c r="AY55"/>
  <c r="AY40"/>
  <c r="AY49"/>
  <c r="AY51"/>
  <c r="AY60"/>
  <c r="AY61"/>
  <c r="AY59"/>
  <c r="AY63"/>
  <c r="AY38"/>
  <c r="AY54"/>
  <c r="AY39"/>
  <c r="AY45"/>
  <c r="AY52"/>
  <c r="AY47"/>
  <c r="AY46"/>
  <c r="AY32"/>
  <c r="AY37"/>
  <c r="AY53"/>
  <c r="AY50"/>
  <c r="AY48"/>
  <c r="AY57"/>
  <c r="AY56"/>
  <c r="AY3"/>
  <c r="AY1"/>
  <c r="AZ2"/>
  <c r="AZ27" l="1" a="1"/>
  <c r="AZ27" s="1"/>
  <c r="AZ31" a="1"/>
  <c r="AZ31" s="1"/>
  <c r="AZ38" a="1"/>
  <c r="AZ38" s="1"/>
  <c r="AZ42" a="1"/>
  <c r="AZ42" s="1"/>
  <c r="AZ35" a="1"/>
  <c r="AZ35" s="1"/>
  <c r="AZ52" a="1"/>
  <c r="AZ52" s="1"/>
  <c r="AZ41" a="1"/>
  <c r="AZ41" s="1"/>
  <c r="AZ45" a="1"/>
  <c r="AZ45" s="1"/>
  <c r="AZ28" a="1"/>
  <c r="AZ28" s="1"/>
  <c r="AZ56" a="1"/>
  <c r="AZ56" s="1"/>
  <c r="AZ39" a="1"/>
  <c r="AZ39" s="1"/>
  <c r="AZ50" a="1"/>
  <c r="AZ50" s="1"/>
  <c r="AZ68" a="1"/>
  <c r="AZ68" s="1"/>
  <c r="AZ70" a="1"/>
  <c r="AZ70" s="1"/>
  <c r="AZ20" a="1"/>
  <c r="AZ20" s="1"/>
  <c r="AZ63" a="1"/>
  <c r="AZ63" s="1"/>
  <c r="AZ66" a="1"/>
  <c r="AZ66" s="1"/>
  <c r="AZ53" a="1"/>
  <c r="AZ53" s="1"/>
  <c r="AZ40" a="1"/>
  <c r="AZ40" s="1"/>
  <c r="AZ48" a="1"/>
  <c r="AZ48" s="1"/>
  <c r="AZ69" a="1"/>
  <c r="AZ69" s="1"/>
  <c r="AZ17" a="1"/>
  <c r="AZ17" s="1"/>
  <c r="AZ25" a="1"/>
  <c r="AZ25" s="1"/>
  <c r="AZ64" a="1"/>
  <c r="AZ64" s="1"/>
  <c r="AZ10" a="1"/>
  <c r="AZ10" s="1"/>
  <c r="AZ7" a="1"/>
  <c r="AZ7" s="1"/>
  <c r="AZ58" a="1"/>
  <c r="AZ58" s="1"/>
  <c r="AZ9" a="1"/>
  <c r="AZ9" s="1"/>
  <c r="AZ23" a="1"/>
  <c r="AZ23" s="1"/>
  <c r="AZ57" a="1"/>
  <c r="AZ57" s="1"/>
  <c r="AZ16" a="1"/>
  <c r="AZ16" s="1"/>
  <c r="AZ4" a="1"/>
  <c r="AZ4" s="1"/>
  <c r="AZ30" a="1"/>
  <c r="AZ30" s="1"/>
  <c r="AZ26" a="1"/>
  <c r="AZ26" s="1"/>
  <c r="AZ15" a="1"/>
  <c r="AZ15" s="1"/>
  <c r="AZ33" a="1"/>
  <c r="AZ33" s="1"/>
  <c r="AZ61" a="1"/>
  <c r="AZ61" s="1"/>
  <c r="AZ34" a="1"/>
  <c r="AZ34" s="1"/>
  <c r="AZ19" a="1"/>
  <c r="AZ19" s="1"/>
  <c r="AZ22" a="1"/>
  <c r="AZ22" s="1"/>
  <c r="AZ65" a="1"/>
  <c r="AZ65" s="1"/>
  <c r="AZ44" a="1"/>
  <c r="AZ44" s="1"/>
  <c r="AZ46" a="1"/>
  <c r="AZ46" s="1"/>
  <c r="AZ24" a="1"/>
  <c r="AZ24" s="1"/>
  <c r="AZ12" a="1"/>
  <c r="AZ12" s="1"/>
  <c r="AZ67" a="1"/>
  <c r="AZ67" s="1"/>
  <c r="AZ5" a="1"/>
  <c r="AZ5" s="1"/>
  <c r="AZ36" a="1"/>
  <c r="AZ36" s="1"/>
  <c r="AZ60" a="1"/>
  <c r="AZ60" s="1"/>
  <c r="AZ8" a="1"/>
  <c r="AZ8" s="1"/>
  <c r="AZ32" a="1"/>
  <c r="AZ32" s="1"/>
  <c r="AZ43" a="1"/>
  <c r="AZ43" s="1"/>
  <c r="AZ47" a="1"/>
  <c r="AZ47" s="1"/>
  <c r="AZ49" a="1"/>
  <c r="AZ49" s="1"/>
  <c r="AZ51" a="1"/>
  <c r="AZ51" s="1"/>
  <c r="AZ62" a="1"/>
  <c r="AZ62" s="1"/>
  <c r="AZ21" a="1"/>
  <c r="AZ21" s="1"/>
  <c r="AZ13" a="1"/>
  <c r="AZ13" s="1"/>
  <c r="AZ3"/>
  <c r="AZ11" a="1"/>
  <c r="AZ11" s="1"/>
  <c r="AZ54" a="1"/>
  <c r="AZ54" s="1"/>
  <c r="AZ6" a="1"/>
  <c r="AZ6" s="1"/>
  <c r="AZ55" a="1"/>
  <c r="AZ55" s="1"/>
  <c r="AZ18" a="1"/>
  <c r="AZ18" s="1"/>
  <c r="AZ29" a="1"/>
  <c r="AZ29" s="1"/>
  <c r="AZ14" a="1"/>
  <c r="AZ14" s="1"/>
  <c r="AZ59" a="1"/>
  <c r="AZ59" s="1"/>
  <c r="AZ37" a="1"/>
  <c r="AZ37" s="1"/>
  <c r="AZ1"/>
  <c r="BA2"/>
  <c r="BA3" l="1"/>
  <c r="BA1"/>
  <c r="BB2"/>
  <c r="BA57" a="1"/>
  <c r="BA64" a="1"/>
  <c r="BA45" a="1"/>
  <c r="BA67" a="1"/>
  <c r="BA7" a="1"/>
  <c r="BA11" a="1"/>
  <c r="BA30" a="1"/>
  <c r="BA54" a="1"/>
  <c r="BA63" a="1"/>
  <c r="BA20" a="1"/>
  <c r="BA40" a="1"/>
  <c r="BA27" a="1"/>
  <c r="BA38" a="1"/>
  <c r="BA66" a="1"/>
  <c r="BA48" a="1"/>
  <c r="BA32" a="1"/>
  <c r="BA21" a="1"/>
  <c r="BA68" a="1"/>
  <c r="BA23" a="1"/>
  <c r="BA49" a="1"/>
  <c r="BA18" a="1"/>
  <c r="BA43" a="1"/>
  <c r="BA34" a="1"/>
  <c r="BA47" a="1"/>
  <c r="BA22" a="1"/>
  <c r="BA4" a="1"/>
  <c r="BA14" a="1"/>
  <c r="BA61" a="1"/>
  <c r="BA19" a="1"/>
  <c r="BA29" a="1"/>
  <c r="BA51" a="1"/>
  <c r="BA24" a="1"/>
  <c r="BB44" a="1"/>
  <c r="BB41" a="1"/>
  <c r="BB53" a="1"/>
  <c r="BB64" a="1"/>
  <c r="BB43" a="1"/>
  <c r="BB54" a="1"/>
  <c r="BB50" a="1"/>
  <c r="BB45" a="1"/>
  <c r="BB55" a="1"/>
  <c r="BB57" a="1"/>
  <c r="BB58" a="1"/>
  <c r="BB47" a="1"/>
  <c r="BB62" a="1"/>
  <c r="BB56" a="1"/>
  <c r="BB61" a="1"/>
  <c r="BB46" a="1"/>
  <c r="BB40" a="1"/>
  <c r="BB60" a="1"/>
  <c r="BB38" a="1"/>
  <c r="BB37" a="1"/>
  <c r="BB52" a="1"/>
  <c r="BB51" a="1"/>
  <c r="BB59" a="1"/>
  <c r="BB32" a="1"/>
  <c r="BB23" a="1"/>
  <c r="BB35" a="1"/>
  <c r="BB22" a="1"/>
  <c r="BB34" a="1"/>
  <c r="BB25" a="1"/>
  <c r="BB48" a="1"/>
  <c r="BB42" a="1"/>
  <c r="BB36" a="1"/>
  <c r="BB33" a="1"/>
  <c r="BB29" a="1"/>
  <c r="BB28" a="1"/>
  <c r="BB24" a="1"/>
  <c r="BB5" a="1"/>
  <c r="BB13" a="1"/>
  <c r="BB17" a="1"/>
  <c r="BB15" a="1"/>
  <c r="BB27" a="1"/>
  <c r="BB30" a="1"/>
  <c r="BB6" a="1"/>
  <c r="BB39" a="1"/>
  <c r="BB31" a="1"/>
  <c r="BB26" a="1"/>
  <c r="BB20" a="1"/>
  <c r="BB19" a="1"/>
  <c r="BB12" a="1"/>
  <c r="BB16" a="1"/>
  <c r="BB7" a="1"/>
  <c r="BB21" a="1"/>
  <c r="BB18" a="1"/>
  <c r="BB10" a="1"/>
  <c r="BB65" a="1"/>
  <c r="BB4" a="1"/>
  <c r="BB9" a="1"/>
  <c r="BB70" a="1"/>
  <c r="BB11" a="1"/>
  <c r="BB69" a="1"/>
  <c r="BB14" a="1"/>
  <c r="BB49" a="1"/>
  <c r="BB8" a="1"/>
  <c r="BB68" a="1"/>
  <c r="BB63" a="1"/>
  <c r="BB67" a="1"/>
  <c r="BB66" a="1"/>
  <c r="BA58" a="1"/>
  <c r="BA65" a="1"/>
  <c r="BA69" a="1"/>
  <c r="BA6" a="1"/>
  <c r="BA44" a="1"/>
  <c r="BA50" a="1"/>
  <c r="BA15" a="1"/>
  <c r="BA12" a="1"/>
  <c r="BA5" a="1"/>
  <c r="BA52" a="1"/>
  <c r="BA62" a="1"/>
  <c r="BA36" a="1"/>
  <c r="BA56" a="1"/>
  <c r="BA41" a="1"/>
  <c r="BA25" a="1"/>
  <c r="BA53" a="1"/>
  <c r="BA17" a="1"/>
  <c r="BA60" a="1"/>
  <c r="BA55" a="1"/>
  <c r="BA39" a="1"/>
  <c r="BA70" a="1"/>
  <c r="BA9" a="1"/>
  <c r="BA31" a="1"/>
  <c r="BA16" a="1"/>
  <c r="BA35" a="1"/>
  <c r="BA59" a="1"/>
  <c r="BA26" a="1"/>
  <c r="BA33" a="1"/>
  <c r="BA10" a="1"/>
  <c r="BA28" a="1"/>
  <c r="BA46" a="1"/>
  <c r="BA13" a="1"/>
  <c r="BA37" a="1"/>
  <c r="BA8" a="1"/>
  <c r="BA42" a="1"/>
  <c r="BA42" l="1"/>
  <c r="BA8"/>
  <c r="BA37"/>
  <c r="BA13"/>
  <c r="BA46"/>
  <c r="BA28"/>
  <c r="BA10"/>
  <c r="BA33"/>
  <c r="BA26"/>
  <c r="BA59"/>
  <c r="BA35"/>
  <c r="BA16"/>
  <c r="BA31"/>
  <c r="BA9"/>
  <c r="BA70"/>
  <c r="BA39"/>
  <c r="BA55"/>
  <c r="BA60"/>
  <c r="BA17"/>
  <c r="BA53"/>
  <c r="BA25"/>
  <c r="BA41"/>
  <c r="BA56"/>
  <c r="BA36"/>
  <c r="BA62"/>
  <c r="BA52"/>
  <c r="BA5"/>
  <c r="BA12"/>
  <c r="BA15"/>
  <c r="BA50"/>
  <c r="BA44"/>
  <c r="BA6"/>
  <c r="BA69"/>
  <c r="BA65"/>
  <c r="BA58"/>
  <c r="BB66"/>
  <c r="BB67"/>
  <c r="BB63"/>
  <c r="BB68"/>
  <c r="BB8"/>
  <c r="BB49"/>
  <c r="BB14"/>
  <c r="BB69"/>
  <c r="BB11"/>
  <c r="BB70"/>
  <c r="BB9"/>
  <c r="BB4"/>
  <c r="BB65"/>
  <c r="BB10"/>
  <c r="BB18"/>
  <c r="BB21"/>
  <c r="BB7"/>
  <c r="BB16"/>
  <c r="BB12"/>
  <c r="BB19"/>
  <c r="BB20"/>
  <c r="BB26"/>
  <c r="BB31"/>
  <c r="BB39"/>
  <c r="BB6"/>
  <c r="BB30"/>
  <c r="BB27"/>
  <c r="BB15"/>
  <c r="BB17"/>
  <c r="BB13"/>
  <c r="BB5"/>
  <c r="BB24"/>
  <c r="BB28"/>
  <c r="BB29"/>
  <c r="BB33"/>
  <c r="BB36"/>
  <c r="BB42"/>
  <c r="BB48"/>
  <c r="BB25"/>
  <c r="BB34"/>
  <c r="BB22"/>
  <c r="BB35"/>
  <c r="BB23"/>
  <c r="BB32"/>
  <c r="BB59"/>
  <c r="BB51"/>
  <c r="BB52"/>
  <c r="BB37"/>
  <c r="BB38"/>
  <c r="BB60"/>
  <c r="BB40"/>
  <c r="BB46"/>
  <c r="BB61"/>
  <c r="BB56"/>
  <c r="BB62"/>
  <c r="BB47"/>
  <c r="BB58"/>
  <c r="BB57"/>
  <c r="BB55"/>
  <c r="BB45"/>
  <c r="BB50"/>
  <c r="BB54"/>
  <c r="BB43"/>
  <c r="BB64"/>
  <c r="BB53"/>
  <c r="BB41"/>
  <c r="BB44"/>
  <c r="BA24"/>
  <c r="BA51"/>
  <c r="BA29"/>
  <c r="BA19"/>
  <c r="BA61"/>
  <c r="BA14"/>
  <c r="BA4"/>
  <c r="BA22"/>
  <c r="BA47"/>
  <c r="BA34"/>
  <c r="BA43"/>
  <c r="BA18"/>
  <c r="BA49"/>
  <c r="BA23"/>
  <c r="BA68"/>
  <c r="BA21"/>
  <c r="BA32"/>
  <c r="BA48"/>
  <c r="BA66"/>
  <c r="BA38"/>
  <c r="BA27"/>
  <c r="BA40"/>
  <c r="BA20"/>
  <c r="BA63"/>
  <c r="BA54"/>
  <c r="BA30"/>
  <c r="BA11"/>
  <c r="BA7"/>
  <c r="BA67"/>
  <c r="BA45"/>
  <c r="BA64"/>
  <c r="BA57"/>
  <c r="BB3"/>
  <c r="BB1"/>
  <c r="BC2"/>
  <c r="BC51" a="1"/>
  <c r="BC56" a="1"/>
  <c r="BC61" a="1"/>
  <c r="BC34" a="1"/>
  <c r="BC53" a="1"/>
  <c r="BC50" a="1"/>
  <c r="BC40" a="1"/>
  <c r="BC33" a="1"/>
  <c r="BC46" a="1"/>
  <c r="BC18" a="1"/>
  <c r="BC42" a="1"/>
  <c r="BC63" a="1"/>
  <c r="BC55" a="1"/>
  <c r="BC43" a="1"/>
  <c r="BC52" a="1"/>
  <c r="BC48" a="1"/>
  <c r="BC41" a="1"/>
  <c r="BC57" a="1"/>
  <c r="BC27" a="1"/>
  <c r="BC58" a="1"/>
  <c r="BC47" a="1"/>
  <c r="BC45" a="1"/>
  <c r="BC39" a="1"/>
  <c r="BC60" a="1"/>
  <c r="BC32" a="1"/>
  <c r="BC37" a="1"/>
  <c r="BC20" a="1"/>
  <c r="BC5" a="1"/>
  <c r="BC35" a="1"/>
  <c r="BC11" a="1"/>
  <c r="BC54" a="1"/>
  <c r="BC49" a="1"/>
  <c r="BC38" a="1"/>
  <c r="BC25" a="1"/>
  <c r="BC21" a="1"/>
  <c r="BC22" a="1"/>
  <c r="BC15" a="1"/>
  <c r="BC44" a="1"/>
  <c r="BC36" a="1"/>
  <c r="BC30" a="1"/>
  <c r="BC23" a="1"/>
  <c r="BC29" a="1"/>
  <c r="BC26" a="1"/>
  <c r="BC24" a="1"/>
  <c r="BC16" a="1"/>
  <c r="BC31" a="1"/>
  <c r="BC28" a="1"/>
  <c r="BC12" a="1"/>
  <c r="BC19" a="1"/>
  <c r="BC14" a="1"/>
  <c r="BC10" a="1"/>
  <c r="BC9" a="1"/>
  <c r="BC8" a="1"/>
  <c r="BC68" a="1"/>
  <c r="BC7" a="1"/>
  <c r="BC67" a="1"/>
  <c r="BC17" a="1"/>
  <c r="BC13" a="1"/>
  <c r="BC6" a="1"/>
  <c r="BC4" a="1"/>
  <c r="BC66" a="1"/>
  <c r="BC70" a="1"/>
  <c r="BC65" a="1"/>
  <c r="BC64" a="1"/>
  <c r="BC59" a="1"/>
  <c r="BC69" a="1"/>
  <c r="BC62" a="1"/>
  <c r="BC62" l="1"/>
  <c r="BC69"/>
  <c r="BC59"/>
  <c r="BC64"/>
  <c r="BC65"/>
  <c r="BC70"/>
  <c r="BC66"/>
  <c r="BC4"/>
  <c r="BC6"/>
  <c r="BC13"/>
  <c r="BC17"/>
  <c r="BC67"/>
  <c r="BC7"/>
  <c r="BC68"/>
  <c r="BC8"/>
  <c r="BC9"/>
  <c r="BC10"/>
  <c r="BC14"/>
  <c r="BC19"/>
  <c r="BC12"/>
  <c r="BC28"/>
  <c r="BC31"/>
  <c r="BC16"/>
  <c r="BC24"/>
  <c r="BC26"/>
  <c r="BC29"/>
  <c r="BC23"/>
  <c r="BC30"/>
  <c r="BC36"/>
  <c r="BC44"/>
  <c r="BC15"/>
  <c r="BC22"/>
  <c r="BC21"/>
  <c r="BC25"/>
  <c r="BC38"/>
  <c r="BC49"/>
  <c r="BC54"/>
  <c r="BC11"/>
  <c r="BC35"/>
  <c r="BC5"/>
  <c r="BC20"/>
  <c r="BC37"/>
  <c r="BC32"/>
  <c r="BC60"/>
  <c r="BC39"/>
  <c r="BC45"/>
  <c r="BC47"/>
  <c r="BC58"/>
  <c r="BC27"/>
  <c r="BC57"/>
  <c r="BC41"/>
  <c r="BC48"/>
  <c r="BC52"/>
  <c r="BC43"/>
  <c r="BC55"/>
  <c r="BC63"/>
  <c r="BC42"/>
  <c r="BC18"/>
  <c r="BC46"/>
  <c r="BC33"/>
  <c r="BC40"/>
  <c r="BC50"/>
  <c r="BC53"/>
  <c r="BC34"/>
  <c r="BC61"/>
  <c r="BC56"/>
  <c r="BC51"/>
  <c r="BC3"/>
  <c r="BC1"/>
  <c r="BD2"/>
  <c r="BD36" a="1"/>
  <c r="BD64" a="1"/>
  <c r="BD59" a="1"/>
  <c r="BD58" a="1"/>
  <c r="BD61" a="1"/>
  <c r="BD44" a="1"/>
  <c r="BD51" a="1"/>
  <c r="BD48" a="1"/>
  <c r="BD62" a="1"/>
  <c r="BD47" a="1"/>
  <c r="BD49" a="1"/>
  <c r="BD38" a="1"/>
  <c r="BD32" a="1"/>
  <c r="BD24" a="1"/>
  <c r="BD43" a="1"/>
  <c r="BD52" a="1"/>
  <c r="BD55" a="1"/>
  <c r="BD56" a="1"/>
  <c r="BD40" a="1"/>
  <c r="BD54" a="1"/>
  <c r="BD53" a="1"/>
  <c r="BD41" a="1"/>
  <c r="BD26" a="1"/>
  <c r="BD50" a="1"/>
  <c r="BD35" a="1"/>
  <c r="BD34" a="1"/>
  <c r="BD46" a="1"/>
  <c r="BD45" a="1"/>
  <c r="BD27" a="1"/>
  <c r="BD29" a="1"/>
  <c r="BD28" a="1"/>
  <c r="BD23" a="1"/>
  <c r="BD66" a="1"/>
  <c r="BD39" a="1"/>
  <c r="BD33" a="1"/>
  <c r="BD22" a="1"/>
  <c r="BD42" a="1"/>
  <c r="BD17" a="1"/>
  <c r="BD30" a="1"/>
  <c r="BD25" a="1"/>
  <c r="BD20" a="1"/>
  <c r="BD16" a="1"/>
  <c r="BD37" a="1"/>
  <c r="BD31" a="1"/>
  <c r="BD21" a="1"/>
  <c r="BD10" a="1"/>
  <c r="BD57" a="1"/>
  <c r="BD8" a="1"/>
  <c r="BD7" a="1"/>
  <c r="BD6" a="1"/>
  <c r="BD4" a="1"/>
  <c r="BD19" a="1"/>
  <c r="BD18" a="1"/>
  <c r="BD15" a="1"/>
  <c r="BD5" a="1"/>
  <c r="BD13" a="1"/>
  <c r="BD9" a="1"/>
  <c r="BD67" a="1"/>
  <c r="BD14" a="1"/>
  <c r="BD12" a="1"/>
  <c r="BD11" a="1"/>
  <c r="BD70" a="1"/>
  <c r="BD63" a="1"/>
  <c r="BD68" a="1"/>
  <c r="BD69" a="1"/>
  <c r="BD60" a="1"/>
  <c r="BD65" a="1"/>
  <c r="BD65" l="1"/>
  <c r="BD60"/>
  <c r="BD69"/>
  <c r="BD68"/>
  <c r="BD63"/>
  <c r="BD70"/>
  <c r="BD11"/>
  <c r="BD12"/>
  <c r="BD14"/>
  <c r="BD67"/>
  <c r="BD9"/>
  <c r="BD13"/>
  <c r="BD5"/>
  <c r="BD15"/>
  <c r="BD18"/>
  <c r="BD19"/>
  <c r="BD4"/>
  <c r="BD6"/>
  <c r="BD7"/>
  <c r="BD8"/>
  <c r="BD57"/>
  <c r="BD10"/>
  <c r="BD21"/>
  <c r="BD31"/>
  <c r="BD37"/>
  <c r="BD16"/>
  <c r="BD20"/>
  <c r="BD25"/>
  <c r="BD30"/>
  <c r="BD17"/>
  <c r="BD42"/>
  <c r="BD22"/>
  <c r="BD33"/>
  <c r="BD39"/>
  <c r="BD66"/>
  <c r="BD23"/>
  <c r="BD28"/>
  <c r="BD29"/>
  <c r="BD27"/>
  <c r="BD45"/>
  <c r="BD46"/>
  <c r="BD34"/>
  <c r="BD35"/>
  <c r="BD50"/>
  <c r="BD26"/>
  <c r="BD41"/>
  <c r="BD53"/>
  <c r="BD54"/>
  <c r="BD40"/>
  <c r="BD56"/>
  <c r="BD55"/>
  <c r="BD52"/>
  <c r="BD43"/>
  <c r="BD24"/>
  <c r="BD32"/>
  <c r="BD38"/>
  <c r="BD49"/>
  <c r="BD47"/>
  <c r="BD62"/>
  <c r="BD48"/>
  <c r="BD51"/>
  <c r="BD44"/>
  <c r="BD61"/>
  <c r="BD58"/>
  <c r="BD59"/>
  <c r="BD64"/>
  <c r="BD36"/>
  <c r="BD3"/>
  <c r="BD1"/>
  <c r="BE2"/>
  <c r="BE60" a="1"/>
  <c r="BE51" a="1"/>
  <c r="BE46" a="1"/>
  <c r="BE27" a="1"/>
  <c r="BE48" a="1"/>
  <c r="BE50" a="1"/>
  <c r="BE47" a="1"/>
  <c r="BE49" a="1"/>
  <c r="BE63" a="1"/>
  <c r="BE44" a="1"/>
  <c r="BE40" a="1"/>
  <c r="BE32" a="1"/>
  <c r="BE45" a="1"/>
  <c r="BE54" a="1"/>
  <c r="BE43" a="1"/>
  <c r="BE55" a="1"/>
  <c r="BE59" a="1"/>
  <c r="BE53" a="1"/>
  <c r="BE42" a="1"/>
  <c r="BE33" a="1"/>
  <c r="BE41" a="1"/>
  <c r="BE56" a="1"/>
  <c r="BE57" a="1"/>
  <c r="BE37" a="1"/>
  <c r="BE30" a="1"/>
  <c r="BE19" a="1"/>
  <c r="BE29" a="1"/>
  <c r="BE39" a="1"/>
  <c r="BE36" a="1"/>
  <c r="BE31" a="1"/>
  <c r="BE24" a="1"/>
  <c r="BE28" a="1"/>
  <c r="BE35" a="1"/>
  <c r="BE52" a="1"/>
  <c r="BE38" a="1"/>
  <c r="BE5" a="1"/>
  <c r="BE25" a="1"/>
  <c r="BE23" a="1"/>
  <c r="BE70" a="1"/>
  <c r="BE20" a="1"/>
  <c r="BE18" a="1"/>
  <c r="BE34" a="1"/>
  <c r="BE21" a="1"/>
  <c r="BE26" a="1"/>
  <c r="BE17" a="1"/>
  <c r="BE4" a="1"/>
  <c r="BE22" a="1"/>
  <c r="BE12" a="1"/>
  <c r="BE66" a="1"/>
  <c r="BE16" a="1"/>
  <c r="BE11" a="1"/>
  <c r="BE8" a="1"/>
  <c r="BE15" a="1"/>
  <c r="BE6" a="1"/>
  <c r="BE13" a="1"/>
  <c r="BE14" a="1"/>
  <c r="BE7" a="1"/>
  <c r="BE9" a="1"/>
  <c r="BE67" a="1"/>
  <c r="BE68" a="1"/>
  <c r="BE10" a="1"/>
  <c r="BE69" a="1"/>
  <c r="BE58" a="1"/>
  <c r="BE65" a="1"/>
  <c r="BE61" a="1"/>
  <c r="BE62" a="1"/>
  <c r="BE64" a="1"/>
  <c r="BE64" l="1"/>
  <c r="BE62"/>
  <c r="BE61"/>
  <c r="BE65"/>
  <c r="BE58"/>
  <c r="BE69"/>
  <c r="BE10"/>
  <c r="BE68"/>
  <c r="BE67"/>
  <c r="BE9"/>
  <c r="BE7"/>
  <c r="BE14"/>
  <c r="BE13"/>
  <c r="BE6"/>
  <c r="BE15"/>
  <c r="BE8"/>
  <c r="BE11"/>
  <c r="BE16"/>
  <c r="BE66"/>
  <c r="BE12"/>
  <c r="BE22"/>
  <c r="BE4"/>
  <c r="BE17"/>
  <c r="BE26"/>
  <c r="BE21"/>
  <c r="BE34"/>
  <c r="BE18"/>
  <c r="BE20"/>
  <c r="BE70"/>
  <c r="BE23"/>
  <c r="BE25"/>
  <c r="BE5"/>
  <c r="BE38"/>
  <c r="BE52"/>
  <c r="BE35"/>
  <c r="BE28"/>
  <c r="BE24"/>
  <c r="BE31"/>
  <c r="BE36"/>
  <c r="BE39"/>
  <c r="BE29"/>
  <c r="BE19"/>
  <c r="BE30"/>
  <c r="BE37"/>
  <c r="BE57"/>
  <c r="BE56"/>
  <c r="BE41"/>
  <c r="BE33"/>
  <c r="BE42"/>
  <c r="BE53"/>
  <c r="BE59"/>
  <c r="BE55"/>
  <c r="BE43"/>
  <c r="BE54"/>
  <c r="BE45"/>
  <c r="BE32"/>
  <c r="BE40"/>
  <c r="BE44"/>
  <c r="BE63"/>
  <c r="BE49"/>
  <c r="BE47"/>
  <c r="BE50"/>
  <c r="BE48"/>
  <c r="BE27"/>
  <c r="BE46"/>
  <c r="BE51"/>
  <c r="BE60"/>
  <c r="BE3"/>
  <c r="BE1"/>
  <c r="BF2"/>
  <c r="BF58" a="1"/>
  <c r="BF62" a="1"/>
  <c r="BF50" a="1"/>
  <c r="BF61" a="1"/>
  <c r="BF33" a="1"/>
  <c r="BF51" a="1"/>
  <c r="BF31" a="1"/>
  <c r="BF48" a="1"/>
  <c r="BF56" a="1"/>
  <c r="BF52" a="1"/>
  <c r="BF60" a="1"/>
  <c r="BF54" a="1"/>
  <c r="BF49" a="1"/>
  <c r="BF64" a="1"/>
  <c r="BF57" a="1"/>
  <c r="BF39" a="1"/>
  <c r="BF41" a="1"/>
  <c r="BF42" a="1"/>
  <c r="BF38" a="1"/>
  <c r="BF53" a="1"/>
  <c r="BF59" a="1"/>
  <c r="BF55" a="1"/>
  <c r="BF44" a="1"/>
  <c r="BF34" a="1"/>
  <c r="BF24" a="1"/>
  <c r="BF46" a="1"/>
  <c r="BF35" a="1"/>
  <c r="BF29" a="1"/>
  <c r="BF37" a="1"/>
  <c r="BF26" a="1"/>
  <c r="BF22" a="1"/>
  <c r="BF23" a="1"/>
  <c r="BF27" a="1"/>
  <c r="BF14" a="1"/>
  <c r="BF47" a="1"/>
  <c r="BF45" a="1"/>
  <c r="BF36" a="1"/>
  <c r="BF19" a="1"/>
  <c r="BF32" a="1"/>
  <c r="BF15" a="1"/>
  <c r="BF25" a="1"/>
  <c r="BF18" a="1"/>
  <c r="BF28" a="1"/>
  <c r="BF43" a="1"/>
  <c r="BF40" a="1"/>
  <c r="BF30" a="1"/>
  <c r="BF20" a="1"/>
  <c r="BF21" a="1"/>
  <c r="BF12" a="1"/>
  <c r="BF5" a="1"/>
  <c r="BF70" a="1"/>
  <c r="BF16" a="1"/>
  <c r="BF9" a="1"/>
  <c r="BF67" a="1"/>
  <c r="BF11" a="1"/>
  <c r="BF8" a="1"/>
  <c r="BF10" a="1"/>
  <c r="BF7" a="1"/>
  <c r="BF13" a="1"/>
  <c r="BF17" a="1"/>
  <c r="BF6" a="1"/>
  <c r="BF69" a="1"/>
  <c r="BF68" a="1"/>
  <c r="BF4" a="1"/>
  <c r="BF66" a="1"/>
  <c r="BF65" a="1"/>
  <c r="BF63" a="1"/>
  <c r="BF63" l="1"/>
  <c r="BF65"/>
  <c r="BF66"/>
  <c r="BF4"/>
  <c r="BF68"/>
  <c r="BF69"/>
  <c r="BF6"/>
  <c r="BF17"/>
  <c r="BF13"/>
  <c r="BF7"/>
  <c r="BF10"/>
  <c r="BF8"/>
  <c r="BF11"/>
  <c r="BF67"/>
  <c r="BF9"/>
  <c r="BF16"/>
  <c r="BF70"/>
  <c r="BF5"/>
  <c r="BF12"/>
  <c r="BF21"/>
  <c r="BF20"/>
  <c r="BF30"/>
  <c r="BF40"/>
  <c r="BF43"/>
  <c r="BF28"/>
  <c r="BF18"/>
  <c r="BF25"/>
  <c r="BF15"/>
  <c r="BF32"/>
  <c r="BF19"/>
  <c r="BF36"/>
  <c r="BF45"/>
  <c r="BF47"/>
  <c r="BF14"/>
  <c r="BF27"/>
  <c r="BF23"/>
  <c r="BF22"/>
  <c r="BF26"/>
  <c r="BF37"/>
  <c r="BF29"/>
  <c r="BF35"/>
  <c r="BF46"/>
  <c r="BF24"/>
  <c r="BF34"/>
  <c r="BF44"/>
  <c r="BF55"/>
  <c r="BF59"/>
  <c r="BF53"/>
  <c r="BF38"/>
  <c r="BF42"/>
  <c r="BF41"/>
  <c r="BF39"/>
  <c r="BF57"/>
  <c r="BF64"/>
  <c r="BF49"/>
  <c r="BF54"/>
  <c r="BF60"/>
  <c r="BF52"/>
  <c r="BF56"/>
  <c r="BF48"/>
  <c r="BF31"/>
  <c r="BF51"/>
  <c r="BF33"/>
  <c r="BF61"/>
  <c r="BF50"/>
  <c r="BF62"/>
  <c r="BF58"/>
  <c r="BF3"/>
  <c r="BF1"/>
  <c r="BG2"/>
  <c r="BG22" l="1" a="1"/>
  <c r="BG22" s="1"/>
  <c r="BG59" a="1"/>
  <c r="BG59" s="1"/>
  <c r="BG30" a="1"/>
  <c r="BG30" s="1"/>
  <c r="BG31" a="1"/>
  <c r="BG31" s="1"/>
  <c r="BG52" a="1"/>
  <c r="BG52" s="1"/>
  <c r="BG58" a="1"/>
  <c r="BG58" s="1"/>
  <c r="BG21" a="1"/>
  <c r="BG21" s="1"/>
  <c r="BG50" a="1"/>
  <c r="BG50" s="1"/>
  <c r="BG19" a="1"/>
  <c r="BG19" s="1"/>
  <c r="BG28" a="1"/>
  <c r="BG28" s="1"/>
  <c r="BG48" a="1"/>
  <c r="BG48" s="1"/>
  <c r="BG65" a="1"/>
  <c r="BG65" s="1"/>
  <c r="BG70" a="1"/>
  <c r="BG70" s="1"/>
  <c r="BG57" a="1"/>
  <c r="BG57" s="1"/>
  <c r="BG56" a="1"/>
  <c r="BG56" s="1"/>
  <c r="BG25" a="1"/>
  <c r="BG25" s="1"/>
  <c r="BG42" a="1"/>
  <c r="BG42" s="1"/>
  <c r="BG67" a="1"/>
  <c r="BG67" s="1"/>
  <c r="BG27" a="1"/>
  <c r="BG27" s="1"/>
  <c r="BG37" a="1"/>
  <c r="BG37" s="1"/>
  <c r="BG49" a="1"/>
  <c r="BG49" s="1"/>
  <c r="BG46" a="1"/>
  <c r="BG46" s="1"/>
  <c r="BG60" a="1"/>
  <c r="BG60" s="1"/>
  <c r="BG10" a="1"/>
  <c r="BG10" s="1"/>
  <c r="BG5" a="1"/>
  <c r="BG5" s="1"/>
  <c r="BG14" a="1"/>
  <c r="BG14" s="1"/>
  <c r="BG7" a="1"/>
  <c r="BG7" s="1"/>
  <c r="BG9" a="1"/>
  <c r="BG9" s="1"/>
  <c r="BG11" a="1"/>
  <c r="BG11" s="1"/>
  <c r="BG8" a="1"/>
  <c r="BG8" s="1"/>
  <c r="BG16" a="1"/>
  <c r="BG16" s="1"/>
  <c r="BG41" a="1"/>
  <c r="BG41" s="1"/>
  <c r="BG13" a="1"/>
  <c r="BG13" s="1"/>
  <c r="BG36" a="1"/>
  <c r="BG36" s="1"/>
  <c r="BG24" a="1"/>
  <c r="BG24" s="1"/>
  <c r="BG3"/>
  <c r="BG53" a="1"/>
  <c r="BG53" s="1"/>
  <c r="BG12" a="1"/>
  <c r="BG12" s="1"/>
  <c r="BG17" a="1"/>
  <c r="BG17" s="1"/>
  <c r="BG51" a="1"/>
  <c r="BG51" s="1"/>
  <c r="BG29" a="1"/>
  <c r="BG29" s="1"/>
  <c r="BG47" a="1"/>
  <c r="BG47" s="1"/>
  <c r="BG69" a="1"/>
  <c r="BG69" s="1"/>
  <c r="BG54" a="1"/>
  <c r="BG54" s="1"/>
  <c r="BG35" a="1"/>
  <c r="BG35" s="1"/>
  <c r="BG62" a="1"/>
  <c r="BG62" s="1"/>
  <c r="BG34" a="1"/>
  <c r="BG34" s="1"/>
  <c r="BG63" a="1"/>
  <c r="BG63" s="1"/>
  <c r="BG68" a="1"/>
  <c r="BG68" s="1"/>
  <c r="BG23" a="1"/>
  <c r="BG23" s="1"/>
  <c r="BG4" a="1"/>
  <c r="BG4" s="1"/>
  <c r="BG55" a="1"/>
  <c r="BG55" s="1"/>
  <c r="BG66" a="1"/>
  <c r="BG66" s="1"/>
  <c r="BG15" a="1"/>
  <c r="BG15" s="1"/>
  <c r="BG6" a="1"/>
  <c r="BG6" s="1"/>
  <c r="BG33" a="1"/>
  <c r="BG33" s="1"/>
  <c r="BG40" a="1"/>
  <c r="BG40" s="1"/>
  <c r="BG32" a="1"/>
  <c r="BG32" s="1"/>
  <c r="BG26" a="1"/>
  <c r="BG26" s="1"/>
  <c r="BG45" a="1"/>
  <c r="BG45" s="1"/>
  <c r="BG61" a="1"/>
  <c r="BG61" s="1"/>
  <c r="BG64" a="1"/>
  <c r="BG64" s="1"/>
  <c r="BG20" a="1"/>
  <c r="BG20" s="1"/>
  <c r="BG43" a="1"/>
  <c r="BG43" s="1"/>
  <c r="BG18" a="1"/>
  <c r="BG18" s="1"/>
  <c r="BG39" a="1"/>
  <c r="BG39" s="1"/>
  <c r="BG38" a="1"/>
  <c r="BG38" s="1"/>
  <c r="BG44" a="1"/>
  <c r="BG44" s="1"/>
  <c r="BG1"/>
  <c r="BH2"/>
  <c r="BH3" l="1"/>
  <c r="BH1"/>
  <c r="BI2"/>
  <c r="BH41" a="1"/>
  <c r="BH25" a="1"/>
  <c r="BH58" a="1"/>
  <c r="BH66" a="1"/>
  <c r="BH47" a="1"/>
  <c r="BH10" a="1"/>
  <c r="BH29" a="1"/>
  <c r="BH70" a="1"/>
  <c r="BH64" a="1"/>
  <c r="BH24" a="1"/>
  <c r="BH62" a="1"/>
  <c r="BH30" a="1"/>
  <c r="BH14" a="1"/>
  <c r="BH19" a="1"/>
  <c r="BH67" a="1"/>
  <c r="BH48" a="1"/>
  <c r="BH69" a="1"/>
  <c r="BH8" a="1"/>
  <c r="BH39" a="1"/>
  <c r="BH6" a="1"/>
  <c r="BH11" a="1"/>
  <c r="BH7" a="1"/>
  <c r="BH23" a="1"/>
  <c r="BH54" a="1"/>
  <c r="BH26" a="1"/>
  <c r="BH9" a="1"/>
  <c r="BH13" a="1"/>
  <c r="BH46" a="1"/>
  <c r="BH52" a="1"/>
  <c r="BH68" a="1"/>
  <c r="BH63" a="1"/>
  <c r="BH53" a="1"/>
  <c r="BI58" a="1"/>
  <c r="BI63" a="1"/>
  <c r="BI46" a="1"/>
  <c r="BI50" a="1"/>
  <c r="BI36" a="1"/>
  <c r="BI47" a="1"/>
  <c r="BI40" a="1"/>
  <c r="BI59" a="1"/>
  <c r="BI18" a="1"/>
  <c r="BI54" a="1"/>
  <c r="BI56" a="1"/>
  <c r="BI39" a="1"/>
  <c r="BI33" a="1"/>
  <c r="BI49" a="1"/>
  <c r="BI51" a="1"/>
  <c r="BI61" a="1"/>
  <c r="BI57" a="1"/>
  <c r="BI55" a="1"/>
  <c r="BI52" a="1"/>
  <c r="BI24" a="1"/>
  <c r="BI32" a="1"/>
  <c r="BI30" a="1"/>
  <c r="BI48" a="1"/>
  <c r="BI60" a="1"/>
  <c r="BI43" a="1"/>
  <c r="BI38" a="1"/>
  <c r="BI53" a="1"/>
  <c r="BI37" a="1"/>
  <c r="BI31" a="1"/>
  <c r="BI14" a="1"/>
  <c r="BI27" a="1"/>
  <c r="BI45" a="1"/>
  <c r="BI42" a="1"/>
  <c r="BI44" a="1"/>
  <c r="BI41" a="1"/>
  <c r="BI29" a="1"/>
  <c r="BI34" a="1"/>
  <c r="BI25" a="1"/>
  <c r="BI35" a="1"/>
  <c r="BI17" a="1"/>
  <c r="BI23" a="1"/>
  <c r="BI22" a="1"/>
  <c r="BI26" a="1"/>
  <c r="BI16" a="1"/>
  <c r="BI20" a="1"/>
  <c r="BI9" a="1"/>
  <c r="BI15" a="1"/>
  <c r="BI7" a="1"/>
  <c r="BI21" a="1"/>
  <c r="BI28" a="1"/>
  <c r="BI19" a="1"/>
  <c r="BI11" a="1"/>
  <c r="BI4" a="1"/>
  <c r="BI66" a="1"/>
  <c r="BI5" a="1"/>
  <c r="BI12" a="1"/>
  <c r="BI13" a="1"/>
  <c r="BI8" a="1"/>
  <c r="BI70" a="1"/>
  <c r="BI68" a="1"/>
  <c r="BI6" a="1"/>
  <c r="BI10" a="1"/>
  <c r="BI65" a="1"/>
  <c r="BI64" a="1"/>
  <c r="BI69" a="1"/>
  <c r="BI67" a="1"/>
  <c r="BI62" a="1"/>
  <c r="BH16" a="1"/>
  <c r="BH15" a="1"/>
  <c r="BH59" a="1"/>
  <c r="BH33" a="1"/>
  <c r="BH5" a="1"/>
  <c r="BH42" a="1"/>
  <c r="BH4" a="1"/>
  <c r="BH65" a="1"/>
  <c r="BH60" a="1"/>
  <c r="BH38" a="1"/>
  <c r="BH56" a="1"/>
  <c r="BH50" a="1"/>
  <c r="BH44" a="1"/>
  <c r="BH17" a="1"/>
  <c r="BH49" a="1"/>
  <c r="BH45" a="1"/>
  <c r="BH51" a="1"/>
  <c r="BH21" a="1"/>
  <c r="BH28" a="1"/>
  <c r="BH61" a="1"/>
  <c r="BH32" a="1"/>
  <c r="BH20" a="1"/>
  <c r="BH31" a="1"/>
  <c r="BH27" a="1"/>
  <c r="BH55" a="1"/>
  <c r="BH34" a="1"/>
  <c r="BH57" a="1"/>
  <c r="BH43" a="1"/>
  <c r="BH18" a="1"/>
  <c r="BH12" a="1"/>
  <c r="BH35" a="1"/>
  <c r="BH22" a="1"/>
  <c r="BH40" a="1"/>
  <c r="BH37" a="1"/>
  <c r="BH36" a="1"/>
  <c r="BH36" l="1"/>
  <c r="BH37"/>
  <c r="BH40"/>
  <c r="BH22"/>
  <c r="BH35"/>
  <c r="BH12"/>
  <c r="BH18"/>
  <c r="BH43"/>
  <c r="BH57"/>
  <c r="BH34"/>
  <c r="BH55"/>
  <c r="BH27"/>
  <c r="BH31"/>
  <c r="BH20"/>
  <c r="BH32"/>
  <c r="BH61"/>
  <c r="BH28"/>
  <c r="BH21"/>
  <c r="BH51"/>
  <c r="BH45"/>
  <c r="BH49"/>
  <c r="BH17"/>
  <c r="BH44"/>
  <c r="BH50"/>
  <c r="BH56"/>
  <c r="BH38"/>
  <c r="BH60"/>
  <c r="BH65"/>
  <c r="BH4"/>
  <c r="BH42"/>
  <c r="BH5"/>
  <c r="BH33"/>
  <c r="BH59"/>
  <c r="BH15"/>
  <c r="BH16"/>
  <c r="BI62"/>
  <c r="BI67"/>
  <c r="BI69"/>
  <c r="BI64"/>
  <c r="BI65"/>
  <c r="BI10"/>
  <c r="BI6"/>
  <c r="BI68"/>
  <c r="BI70"/>
  <c r="BI8"/>
  <c r="BI13"/>
  <c r="BI12"/>
  <c r="BI5"/>
  <c r="BI66"/>
  <c r="BI4"/>
  <c r="BI11"/>
  <c r="BI19"/>
  <c r="BI28"/>
  <c r="BI21"/>
  <c r="BI7"/>
  <c r="BI15"/>
  <c r="BI9"/>
  <c r="BI20"/>
  <c r="BI16"/>
  <c r="BI26"/>
  <c r="BI22"/>
  <c r="BI23"/>
  <c r="BI17"/>
  <c r="BI35"/>
  <c r="BI25"/>
  <c r="BI34"/>
  <c r="BI29"/>
  <c r="BI41"/>
  <c r="BI44"/>
  <c r="BI42"/>
  <c r="BI45"/>
  <c r="BI27"/>
  <c r="BI14"/>
  <c r="BI31"/>
  <c r="BI37"/>
  <c r="BI53"/>
  <c r="BI38"/>
  <c r="BI43"/>
  <c r="BI60"/>
  <c r="BI48"/>
  <c r="BI30"/>
  <c r="BI32"/>
  <c r="BI24"/>
  <c r="BI52"/>
  <c r="BI55"/>
  <c r="BI57"/>
  <c r="BI61"/>
  <c r="BI51"/>
  <c r="BI49"/>
  <c r="BI33"/>
  <c r="BI39"/>
  <c r="BI56"/>
  <c r="BI54"/>
  <c r="BI18"/>
  <c r="BI59"/>
  <c r="BI40"/>
  <c r="BI47"/>
  <c r="BI36"/>
  <c r="BI50"/>
  <c r="BI46"/>
  <c r="BI63"/>
  <c r="BI58"/>
  <c r="BH53"/>
  <c r="BH63"/>
  <c r="BH68"/>
  <c r="BH52"/>
  <c r="BH46"/>
  <c r="BH13"/>
  <c r="BH9"/>
  <c r="BH26"/>
  <c r="BH54"/>
  <c r="BH23"/>
  <c r="BH7"/>
  <c r="BH11"/>
  <c r="BH6"/>
  <c r="BH39"/>
  <c r="BH8"/>
  <c r="BH69"/>
  <c r="BH48"/>
  <c r="BH67"/>
  <c r="BH19"/>
  <c r="BH14"/>
  <c r="BH30"/>
  <c r="BH62"/>
  <c r="BH24"/>
  <c r="BH64"/>
  <c r="BH70"/>
  <c r="BH29"/>
  <c r="BH10"/>
  <c r="BH47"/>
  <c r="BH66"/>
  <c r="BH58"/>
  <c r="BH25"/>
  <c r="BH41"/>
  <c r="BI3"/>
  <c r="BI1"/>
  <c r="BJ2"/>
  <c r="BJ45" a="1"/>
  <c r="BJ64" a="1"/>
  <c r="BJ62" a="1"/>
  <c r="BJ43" a="1"/>
  <c r="BJ44" a="1"/>
  <c r="BJ39" a="1"/>
  <c r="BJ48" a="1"/>
  <c r="BJ52" a="1"/>
  <c r="BJ28" a="1"/>
  <c r="BJ58" a="1"/>
  <c r="BJ40" a="1"/>
  <c r="BJ46" a="1"/>
  <c r="BJ49" a="1"/>
  <c r="BJ60" a="1"/>
  <c r="BJ38" a="1"/>
  <c r="BJ54" a="1"/>
  <c r="BJ61" a="1"/>
  <c r="BJ42" a="1"/>
  <c r="BJ32" a="1"/>
  <c r="BJ55" a="1"/>
  <c r="BJ50" a="1"/>
  <c r="BJ59" a="1"/>
  <c r="BJ56" a="1"/>
  <c r="BJ36" a="1"/>
  <c r="BJ33" a="1"/>
  <c r="BJ35" a="1"/>
  <c r="BJ34" a="1"/>
  <c r="BJ27" a="1"/>
  <c r="BJ21" a="1"/>
  <c r="BJ47" a="1"/>
  <c r="BJ26" a="1"/>
  <c r="BJ30" a="1"/>
  <c r="BJ23" a="1"/>
  <c r="BJ24" a="1"/>
  <c r="BJ51" a="1"/>
  <c r="BJ41" a="1"/>
  <c r="BJ37" a="1"/>
  <c r="BJ31" a="1"/>
  <c r="BJ5" a="1"/>
  <c r="BJ22" a="1"/>
  <c r="BJ29" a="1"/>
  <c r="BJ25" a="1"/>
  <c r="BJ19" a="1"/>
  <c r="BJ20" a="1"/>
  <c r="BJ12" a="1"/>
  <c r="BJ18" a="1"/>
  <c r="BJ14" a="1"/>
  <c r="BJ16" a="1"/>
  <c r="BJ15" a="1"/>
  <c r="BJ10" a="1"/>
  <c r="BJ63" a="1"/>
  <c r="BJ4" a="1"/>
  <c r="BJ7" a="1"/>
  <c r="BJ17" a="1"/>
  <c r="BJ9" a="1"/>
  <c r="BJ6" a="1"/>
  <c r="BJ8" a="1"/>
  <c r="BJ69" a="1"/>
  <c r="BJ70" a="1"/>
  <c r="BJ13" a="1"/>
  <c r="BJ65" a="1"/>
  <c r="BJ67" a="1"/>
  <c r="BJ57" a="1"/>
  <c r="BJ68" a="1"/>
  <c r="BJ11" a="1"/>
  <c r="BJ66" a="1"/>
  <c r="BJ53" a="1"/>
  <c r="BJ53" l="1"/>
  <c r="BJ66"/>
  <c r="BJ11"/>
  <c r="BJ68"/>
  <c r="BJ57"/>
  <c r="BJ67"/>
  <c r="BJ65"/>
  <c r="BJ13"/>
  <c r="BJ70"/>
  <c r="BJ69"/>
  <c r="BJ8"/>
  <c r="BJ6"/>
  <c r="BJ9"/>
  <c r="BJ17"/>
  <c r="BJ7"/>
  <c r="BJ4"/>
  <c r="BJ63"/>
  <c r="BJ10"/>
  <c r="BJ15"/>
  <c r="BJ16"/>
  <c r="BJ14"/>
  <c r="BJ18"/>
  <c r="BJ12"/>
  <c r="BJ20"/>
  <c r="BJ19"/>
  <c r="BJ25"/>
  <c r="BJ29"/>
  <c r="BJ22"/>
  <c r="BJ5"/>
  <c r="BJ31"/>
  <c r="BJ37"/>
  <c r="BJ41"/>
  <c r="BJ51"/>
  <c r="BJ24"/>
  <c r="BJ23"/>
  <c r="BJ30"/>
  <c r="BJ26"/>
  <c r="BJ47"/>
  <c r="BJ21"/>
  <c r="BJ27"/>
  <c r="BJ34"/>
  <c r="BJ35"/>
  <c r="BJ33"/>
  <c r="BJ36"/>
  <c r="BJ56"/>
  <c r="BJ59"/>
  <c r="BJ50"/>
  <c r="BJ55"/>
  <c r="BJ32"/>
  <c r="BJ42"/>
  <c r="BJ61"/>
  <c r="BJ54"/>
  <c r="BJ38"/>
  <c r="BJ60"/>
  <c r="BJ49"/>
  <c r="BJ46"/>
  <c r="BJ40"/>
  <c r="BJ58"/>
  <c r="BJ28"/>
  <c r="BJ52"/>
  <c r="BJ48"/>
  <c r="BJ39"/>
  <c r="BJ44"/>
  <c r="BJ43"/>
  <c r="BJ62"/>
  <c r="BJ64"/>
  <c r="BJ45"/>
  <c r="BJ3"/>
  <c r="BJ1"/>
  <c r="BK2"/>
  <c r="BK63" a="1"/>
  <c r="BK38" a="1"/>
  <c r="BK52" a="1"/>
  <c r="BK61" a="1"/>
  <c r="BK47" a="1"/>
  <c r="BK53" a="1"/>
  <c r="BK51" a="1"/>
  <c r="BK46" a="1"/>
  <c r="BK35" a="1"/>
  <c r="BK31" a="1"/>
  <c r="BK44" a="1"/>
  <c r="BK43" a="1"/>
  <c r="BK28" a="1"/>
  <c r="BK33" a="1"/>
  <c r="BK34" a="1"/>
  <c r="BK49" a="1"/>
  <c r="BK50" a="1"/>
  <c r="BK59" a="1"/>
  <c r="BK56" a="1"/>
  <c r="BK54" a="1"/>
  <c r="BK45" a="1"/>
  <c r="BK57" a="1"/>
  <c r="BK48" a="1"/>
  <c r="BK41" a="1"/>
  <c r="BK40" a="1"/>
  <c r="BK60" a="1"/>
  <c r="BK58" a="1"/>
  <c r="BK55" a="1"/>
  <c r="BK36" a="1"/>
  <c r="BK42" a="1"/>
  <c r="BK21" a="1"/>
  <c r="BK30" a="1"/>
  <c r="BK27" a="1"/>
  <c r="BK37" a="1"/>
  <c r="BK26" a="1"/>
  <c r="BK12" a="1"/>
  <c r="BK24" a="1"/>
  <c r="BK39" a="1"/>
  <c r="BK32" a="1"/>
  <c r="BK25" a="1"/>
  <c r="BK29" a="1"/>
  <c r="BK19" a="1"/>
  <c r="BK65" a="1"/>
  <c r="BK18" a="1"/>
  <c r="BK17" a="1"/>
  <c r="BK22" a="1"/>
  <c r="BK23" a="1"/>
  <c r="BK20" a="1"/>
  <c r="BK11" a="1"/>
  <c r="BK70" a="1"/>
  <c r="BK16" a="1"/>
  <c r="BK14" a="1"/>
  <c r="BK6" a="1"/>
  <c r="BK15" a="1"/>
  <c r="BK67" a="1"/>
  <c r="BK9" a="1"/>
  <c r="BK5" a="1"/>
  <c r="BK8" a="1"/>
  <c r="BK13" a="1"/>
  <c r="BK10" a="1"/>
  <c r="BK7" a="1"/>
  <c r="BK64" a="1"/>
  <c r="BK4" a="1"/>
  <c r="BK68" a="1"/>
  <c r="BK66" a="1"/>
  <c r="BK69" a="1"/>
  <c r="BK62" a="1"/>
  <c r="BK62" l="1"/>
  <c r="BK69"/>
  <c r="BK66"/>
  <c r="BK68"/>
  <c r="BK4"/>
  <c r="BK64"/>
  <c r="BK7"/>
  <c r="BK10"/>
  <c r="BK13"/>
  <c r="BK8"/>
  <c r="BK5"/>
  <c r="BK9"/>
  <c r="BK67"/>
  <c r="BK15"/>
  <c r="BK6"/>
  <c r="BK14"/>
  <c r="BK16"/>
  <c r="BK70"/>
  <c r="BK11"/>
  <c r="BK20"/>
  <c r="BK23"/>
  <c r="BK22"/>
  <c r="BK17"/>
  <c r="BK18"/>
  <c r="BK65"/>
  <c r="BK19"/>
  <c r="BK29"/>
  <c r="BK25"/>
  <c r="BK32"/>
  <c r="BK39"/>
  <c r="BK24"/>
  <c r="BK12"/>
  <c r="BK26"/>
  <c r="BK37"/>
  <c r="BK27"/>
  <c r="BK30"/>
  <c r="BK21"/>
  <c r="BK42"/>
  <c r="BK36"/>
  <c r="BK55"/>
  <c r="BK58"/>
  <c r="BK60"/>
  <c r="BK40"/>
  <c r="BK41"/>
  <c r="BK48"/>
  <c r="BK57"/>
  <c r="BK45"/>
  <c r="BK54"/>
  <c r="BK56"/>
  <c r="BK59"/>
  <c r="BK50"/>
  <c r="BK49"/>
  <c r="BK34"/>
  <c r="BK33"/>
  <c r="BK28"/>
  <c r="BK43"/>
  <c r="BK44"/>
  <c r="BK31"/>
  <c r="BK35"/>
  <c r="BK46"/>
  <c r="BK51"/>
  <c r="BK53"/>
  <c r="BK47"/>
  <c r="BK61"/>
  <c r="BK52"/>
  <c r="BK38"/>
  <c r="BK63"/>
  <c r="BK3"/>
  <c r="BK1"/>
  <c r="BL2"/>
  <c r="BL36" a="1"/>
  <c r="BL58" a="1"/>
  <c r="BL45" a="1"/>
  <c r="BL62" a="1"/>
  <c r="BL31" a="1"/>
  <c r="BL42" a="1"/>
  <c r="BL41" a="1"/>
  <c r="BL37" a="1"/>
  <c r="BL30" a="1"/>
  <c r="BL48" a="1"/>
  <c r="BL52" a="1"/>
  <c r="BL60" a="1"/>
  <c r="BL49" a="1"/>
  <c r="BL61" a="1"/>
  <c r="BL43" a="1"/>
  <c r="BL57" a="1"/>
  <c r="BL64" a="1"/>
  <c r="BL44" a="1"/>
  <c r="BL54" a="1"/>
  <c r="BL50" a="1"/>
  <c r="BL39" a="1"/>
  <c r="BL35" a="1"/>
  <c r="BL20" a="1"/>
  <c r="BL46" a="1"/>
  <c r="BL33" a="1"/>
  <c r="BL47" a="1"/>
  <c r="BL40" a="1"/>
  <c r="BL38" a="1"/>
  <c r="BL28" a="1"/>
  <c r="BL59" a="1"/>
  <c r="BL53" a="1"/>
  <c r="BL19" a="1"/>
  <c r="BL65" a="1"/>
  <c r="BL34" a="1"/>
  <c r="BL22" a="1"/>
  <c r="BL21" a="1"/>
  <c r="BL15" a="1"/>
  <c r="BL9" a="1"/>
  <c r="BL24" a="1"/>
  <c r="BL25" a="1"/>
  <c r="BL23" a="1"/>
  <c r="BL32" a="1"/>
  <c r="BL27" a="1"/>
  <c r="BL16" a="1"/>
  <c r="BL12" a="1"/>
  <c r="BL8" a="1"/>
  <c r="BL11" a="1"/>
  <c r="BL18" a="1"/>
  <c r="BL14" a="1"/>
  <c r="BL17" a="1"/>
  <c r="BL26" a="1"/>
  <c r="BL29" a="1"/>
  <c r="BL13" a="1"/>
  <c r="BL70" a="1"/>
  <c r="BL56" a="1"/>
  <c r="BL68" a="1"/>
  <c r="BL5" a="1"/>
  <c r="BL7" a="1"/>
  <c r="BL63" a="1"/>
  <c r="BL10" a="1"/>
  <c r="BL6" a="1"/>
  <c r="BL51" a="1"/>
  <c r="BL55" a="1"/>
  <c r="BL67" a="1"/>
  <c r="BL69" a="1"/>
  <c r="BL66" a="1"/>
  <c r="BL4" a="1"/>
  <c r="BL4" l="1"/>
  <c r="BL66"/>
  <c r="BL69"/>
  <c r="BL67"/>
  <c r="BL55"/>
  <c r="BL51"/>
  <c r="BL6"/>
  <c r="BL10"/>
  <c r="BL63"/>
  <c r="BL7"/>
  <c r="BL5"/>
  <c r="BL68"/>
  <c r="BL56"/>
  <c r="BL70"/>
  <c r="BL13"/>
  <c r="BL29"/>
  <c r="BL26"/>
  <c r="BL17"/>
  <c r="BL14"/>
  <c r="BL18"/>
  <c r="BL11"/>
  <c r="BL8"/>
  <c r="BL12"/>
  <c r="BL16"/>
  <c r="BL27"/>
  <c r="BL32"/>
  <c r="BL23"/>
  <c r="BL25"/>
  <c r="BL24"/>
  <c r="BL9"/>
  <c r="BL15"/>
  <c r="BL21"/>
  <c r="BL22"/>
  <c r="BL34"/>
  <c r="BL65"/>
  <c r="BL19"/>
  <c r="BL53"/>
  <c r="BL59"/>
  <c r="BL28"/>
  <c r="BL38"/>
  <c r="BL40"/>
  <c r="BL47"/>
  <c r="BL33"/>
  <c r="BL46"/>
  <c r="BL20"/>
  <c r="BL35"/>
  <c r="BL39"/>
  <c r="BL50"/>
  <c r="BL54"/>
  <c r="BL44"/>
  <c r="BL64"/>
  <c r="BL57"/>
  <c r="BL43"/>
  <c r="BL61"/>
  <c r="BL49"/>
  <c r="BL60"/>
  <c r="BL52"/>
  <c r="BL48"/>
  <c r="BL30"/>
  <c r="BL37"/>
  <c r="BL41"/>
  <c r="BL42"/>
  <c r="BL31"/>
  <c r="BL62"/>
  <c r="BL45"/>
  <c r="BL58"/>
  <c r="BL36"/>
  <c r="BL3"/>
  <c r="BL1"/>
  <c r="BM2"/>
  <c r="BM55" a="1"/>
  <c r="BM63" a="1"/>
  <c r="BM49" a="1"/>
  <c r="BM43" a="1"/>
  <c r="BM29" a="1"/>
  <c r="BM50" a="1"/>
  <c r="BM58" a="1"/>
  <c r="BM47" a="1"/>
  <c r="BM28" a="1"/>
  <c r="BM54" a="1"/>
  <c r="BM48" a="1"/>
  <c r="BM61" a="1"/>
  <c r="BM51" a="1"/>
  <c r="BM53" a="1"/>
  <c r="BM52" a="1"/>
  <c r="BM41" a="1"/>
  <c r="BM46" a="1"/>
  <c r="BM42" a="1"/>
  <c r="BM36" a="1"/>
  <c r="BM38" a="1"/>
  <c r="BM33" a="1"/>
  <c r="BM39" a="1"/>
  <c r="BM37" a="1"/>
  <c r="BM32" a="1"/>
  <c r="BM45" a="1"/>
  <c r="BM44" a="1"/>
  <c r="BM40" a="1"/>
  <c r="BM34" a="1"/>
  <c r="BM31" a="1"/>
  <c r="BM21" a="1"/>
  <c r="BM18" a="1"/>
  <c r="BM19" a="1"/>
  <c r="BM60" a="1"/>
  <c r="BM57" a="1"/>
  <c r="BM56" a="1"/>
  <c r="BM35" a="1"/>
  <c r="BM22" a="1"/>
  <c r="BM26" a="1"/>
  <c r="BM20" a="1"/>
  <c r="BM10" a="1"/>
  <c r="BM30" a="1"/>
  <c r="BM25" a="1"/>
  <c r="BM11" a="1"/>
  <c r="BM27" a="1"/>
  <c r="BM24" a="1"/>
  <c r="BM67" a="1"/>
  <c r="BM23" a="1"/>
  <c r="BM14" a="1"/>
  <c r="BM9" a="1"/>
  <c r="BM8" a="1"/>
  <c r="BM15" a="1"/>
  <c r="BM5" a="1"/>
  <c r="BM69" a="1"/>
  <c r="BM17" a="1"/>
  <c r="BM16" a="1"/>
  <c r="BM12" a="1"/>
  <c r="BM7" a="1"/>
  <c r="BM13" a="1"/>
  <c r="BM4" a="1"/>
  <c r="BM62" a="1"/>
  <c r="BM59" a="1"/>
  <c r="BM70" a="1"/>
  <c r="BM68" a="1"/>
  <c r="BM64" a="1"/>
  <c r="BM6" a="1"/>
  <c r="BM66" a="1"/>
  <c r="BM65" a="1"/>
  <c r="BM65" l="1"/>
  <c r="BM66"/>
  <c r="BM6"/>
  <c r="BM64"/>
  <c r="BM68"/>
  <c r="BM70"/>
  <c r="BM59"/>
  <c r="BM62"/>
  <c r="BM4"/>
  <c r="BM13"/>
  <c r="BM7"/>
  <c r="BM12"/>
  <c r="BM16"/>
  <c r="BM17"/>
  <c r="BM69"/>
  <c r="BM5"/>
  <c r="BM15"/>
  <c r="BM8"/>
  <c r="BM9"/>
  <c r="BM14"/>
  <c r="BM23"/>
  <c r="BM67"/>
  <c r="BM24"/>
  <c r="BM27"/>
  <c r="BM11"/>
  <c r="BM25"/>
  <c r="BM30"/>
  <c r="BM10"/>
  <c r="BM20"/>
  <c r="BM26"/>
  <c r="BM22"/>
  <c r="BM35"/>
  <c r="BM56"/>
  <c r="BM57"/>
  <c r="BM60"/>
  <c r="BM19"/>
  <c r="BM18"/>
  <c r="BM21"/>
  <c r="BM31"/>
  <c r="BM34"/>
  <c r="BM40"/>
  <c r="BM44"/>
  <c r="BM45"/>
  <c r="BM32"/>
  <c r="BM37"/>
  <c r="BM39"/>
  <c r="BM33"/>
  <c r="BM38"/>
  <c r="BM36"/>
  <c r="BM42"/>
  <c r="BM46"/>
  <c r="BM41"/>
  <c r="BM52"/>
  <c r="BM53"/>
  <c r="BM51"/>
  <c r="BM61"/>
  <c r="BM48"/>
  <c r="BM54"/>
  <c r="BM28"/>
  <c r="BM47"/>
  <c r="BM58"/>
  <c r="BM50"/>
  <c r="BM29"/>
  <c r="BM43"/>
  <c r="BM49"/>
  <c r="BM63"/>
  <c r="BM55"/>
  <c r="BM3"/>
  <c r="BM1"/>
  <c r="BN2"/>
  <c r="BN6" l="1" a="1"/>
  <c r="BN6" s="1"/>
  <c r="BN15" a="1"/>
  <c r="BN15" s="1"/>
  <c r="BN60" a="1"/>
  <c r="BN60" s="1"/>
  <c r="BN28" a="1"/>
  <c r="BN28" s="1"/>
  <c r="BN57" a="1"/>
  <c r="BN57" s="1"/>
  <c r="BN59" a="1"/>
  <c r="BN59" s="1"/>
  <c r="BN18" a="1"/>
  <c r="BN18" s="1"/>
  <c r="BN36" a="1"/>
  <c r="BN36" s="1"/>
  <c r="BN47" a="1"/>
  <c r="BN47" s="1"/>
  <c r="BN5" a="1"/>
  <c r="BN5" s="1"/>
  <c r="BN9" a="1"/>
  <c r="BN9" s="1"/>
  <c r="BN51" a="1"/>
  <c r="BN51" s="1"/>
  <c r="BN65" a="1"/>
  <c r="BN65" s="1"/>
  <c r="BN44" a="1"/>
  <c r="BN44" s="1"/>
  <c r="BN45" a="1"/>
  <c r="BN45" s="1"/>
  <c r="BN62" a="1"/>
  <c r="BN62" s="1"/>
  <c r="BN4" a="1"/>
  <c r="BN4" s="1"/>
  <c r="BN64" a="1"/>
  <c r="BN64" s="1"/>
  <c r="BN21" a="1"/>
  <c r="BN21" s="1"/>
  <c r="BN68" a="1"/>
  <c r="BN68" s="1"/>
  <c r="BN56" a="1"/>
  <c r="BN56" s="1"/>
  <c r="BN19" a="1"/>
  <c r="BN19" s="1"/>
  <c r="BN3"/>
  <c r="BN8" a="1"/>
  <c r="BN8" s="1"/>
  <c r="BN7" a="1"/>
  <c r="BN7" s="1"/>
  <c r="BN23" a="1"/>
  <c r="BN23" s="1"/>
  <c r="BN70" a="1"/>
  <c r="BN70" s="1"/>
  <c r="BN20" a="1"/>
  <c r="BN20" s="1"/>
  <c r="BN34" a="1"/>
  <c r="BN34" s="1"/>
  <c r="BN46" a="1"/>
  <c r="BN46" s="1"/>
  <c r="BN50" a="1"/>
  <c r="BN50" s="1"/>
  <c r="BN53" a="1"/>
  <c r="BN53" s="1"/>
  <c r="BN52" a="1"/>
  <c r="BN52" s="1"/>
  <c r="BN39" a="1"/>
  <c r="BN39" s="1"/>
  <c r="BN43" a="1"/>
  <c r="BN43" s="1"/>
  <c r="BN32" a="1"/>
  <c r="BN32" s="1"/>
  <c r="BN16" a="1"/>
  <c r="BN16" s="1"/>
  <c r="BN22" a="1"/>
  <c r="BN22" s="1"/>
  <c r="BN27" a="1"/>
  <c r="BN27" s="1"/>
  <c r="BN31" a="1"/>
  <c r="BN31" s="1"/>
  <c r="BN58" a="1"/>
  <c r="BN58" s="1"/>
  <c r="BN42" a="1"/>
  <c r="BN42" s="1"/>
  <c r="BN38" a="1"/>
  <c r="BN38" s="1"/>
  <c r="BN61" a="1"/>
  <c r="BN61" s="1"/>
  <c r="BN30" a="1"/>
  <c r="BN30" s="1"/>
  <c r="BN25" a="1"/>
  <c r="BN25" s="1"/>
  <c r="BN67" a="1"/>
  <c r="BN67" s="1"/>
  <c r="BN10" a="1"/>
  <c r="BN10" s="1"/>
  <c r="BN40" a="1"/>
  <c r="BN40" s="1"/>
  <c r="BN35" a="1"/>
  <c r="BN35" s="1"/>
  <c r="BN24" a="1"/>
  <c r="BN24" s="1"/>
  <c r="BN33" a="1"/>
  <c r="BN33" s="1"/>
  <c r="BN66" a="1"/>
  <c r="BN66" s="1"/>
  <c r="BN12" a="1"/>
  <c r="BN12" s="1"/>
  <c r="BN14" a="1"/>
  <c r="BN14" s="1"/>
  <c r="BN41" a="1"/>
  <c r="BN41" s="1"/>
  <c r="BN29" a="1"/>
  <c r="BN29" s="1"/>
  <c r="BN11" a="1"/>
  <c r="BN11" s="1"/>
  <c r="BN13" a="1"/>
  <c r="BN13" s="1"/>
  <c r="BN26" a="1"/>
  <c r="BN26" s="1"/>
  <c r="BN48" a="1"/>
  <c r="BN48" s="1"/>
  <c r="BN37" a="1"/>
  <c r="BN37" s="1"/>
  <c r="BN55" a="1"/>
  <c r="BN55" s="1"/>
  <c r="BN17" a="1"/>
  <c r="BN17" s="1"/>
  <c r="BN49" a="1"/>
  <c r="BN49" s="1"/>
  <c r="BN54" a="1"/>
  <c r="BN54" s="1"/>
  <c r="BN69" a="1"/>
  <c r="BN69" s="1"/>
  <c r="BN63" a="1"/>
  <c r="BN63" s="1"/>
  <c r="BN1"/>
  <c r="BO2"/>
  <c r="BO3" l="1"/>
  <c r="BO1"/>
  <c r="BP2"/>
  <c r="BP62" a="1"/>
  <c r="BP59" a="1"/>
  <c r="BP45" a="1"/>
  <c r="BP51" a="1"/>
  <c r="BP42" a="1"/>
  <c r="BP35" a="1"/>
  <c r="BP41" a="1"/>
  <c r="BP39" a="1"/>
  <c r="BP38" a="1"/>
  <c r="BP44" a="1"/>
  <c r="BP47" a="1"/>
  <c r="BP43" a="1"/>
  <c r="BP55" a="1"/>
  <c r="BP64" a="1"/>
  <c r="BP57" a="1"/>
  <c r="BP48" a="1"/>
  <c r="BP61" a="1"/>
  <c r="BP34" a="1"/>
  <c r="BP52" a="1"/>
  <c r="BP54" a="1"/>
  <c r="BP53" a="1"/>
  <c r="BP49" a="1"/>
  <c r="BP36" a="1"/>
  <c r="BP37" a="1"/>
  <c r="BP33" a="1"/>
  <c r="BP18" a="1"/>
  <c r="BP27" a="1"/>
  <c r="BP32" a="1"/>
  <c r="BP46" a="1"/>
  <c r="BP24" a="1"/>
  <c r="BP26" a="1"/>
  <c r="BP12" a="1"/>
  <c r="BP25" a="1"/>
  <c r="BP40" a="1"/>
  <c r="BP30" a="1"/>
  <c r="BP14" a="1"/>
  <c r="BP23" a="1"/>
  <c r="BP58" a="1"/>
  <c r="BP50" a="1"/>
  <c r="BP28" a="1"/>
  <c r="BP22" a="1"/>
  <c r="BP65" a="1"/>
  <c r="BP21" a="1"/>
  <c r="BP31" a="1"/>
  <c r="BP29" a="1"/>
  <c r="BP6" a="1"/>
  <c r="BP20" a="1"/>
  <c r="BP66" a="1"/>
  <c r="BP19" a="1"/>
  <c r="BP17" a="1"/>
  <c r="BP7" a="1"/>
  <c r="BP10" a="1"/>
  <c r="BP16" a="1"/>
  <c r="BP13" a="1"/>
  <c r="BP11" a="1"/>
  <c r="BP4" a="1"/>
  <c r="BP15" a="1"/>
  <c r="BP69" a="1"/>
  <c r="BP9" a="1"/>
  <c r="BP63" a="1"/>
  <c r="BP60" a="1"/>
  <c r="BP8" a="1"/>
  <c r="BP70" a="1"/>
  <c r="BP5" a="1"/>
  <c r="BP67" a="1"/>
  <c r="BP68" a="1"/>
  <c r="BP56" a="1"/>
  <c r="BO38" a="1"/>
  <c r="BO28" a="1"/>
  <c r="BO9" a="1"/>
  <c r="BO62" a="1"/>
  <c r="BO36" a="1"/>
  <c r="BO70" a="1"/>
  <c r="BO68" a="1"/>
  <c r="BO32" a="1"/>
  <c r="BO67" a="1"/>
  <c r="BO57" a="1"/>
  <c r="BO5" a="1"/>
  <c r="BO47" a="1"/>
  <c r="BO16" a="1"/>
  <c r="BO49" a="1"/>
  <c r="BO58" a="1"/>
  <c r="BO37" a="1"/>
  <c r="BO4" a="1"/>
  <c r="BO64" a="1"/>
  <c r="BO40" a="1"/>
  <c r="BO17" a="1"/>
  <c r="BO44" a="1"/>
  <c r="BO52" a="1"/>
  <c r="BO20" a="1"/>
  <c r="BO13" a="1"/>
  <c r="BO15" a="1"/>
  <c r="BO45" a="1"/>
  <c r="BO6" a="1"/>
  <c r="BO42" a="1"/>
  <c r="BO11" a="1"/>
  <c r="BO14" a="1"/>
  <c r="BO46" a="1"/>
  <c r="BO30" a="1"/>
  <c r="BO56" a="1"/>
  <c r="BO48" a="1"/>
  <c r="BO10" a="1"/>
  <c r="BO31" a="1"/>
  <c r="BO61" a="1"/>
  <c r="BO8" a="1"/>
  <c r="BO7" a="1"/>
  <c r="BO29" a="1"/>
  <c r="BO24" a="1"/>
  <c r="BO69" a="1"/>
  <c r="BO12" a="1"/>
  <c r="BO51" a="1"/>
  <c r="BO66" a="1"/>
  <c r="BO39" a="1"/>
  <c r="BO33" a="1"/>
  <c r="BO22" a="1"/>
  <c r="BO50" a="1"/>
  <c r="BO23" a="1"/>
  <c r="BO34" a="1"/>
  <c r="BO27" a="1"/>
  <c r="BO41" a="1"/>
  <c r="BO65" a="1"/>
  <c r="BO55" a="1"/>
  <c r="BO25" a="1"/>
  <c r="BO18" a="1"/>
  <c r="BO21" a="1"/>
  <c r="BO60" a="1"/>
  <c r="BO43" a="1"/>
  <c r="BO53" a="1"/>
  <c r="BO63" a="1"/>
  <c r="BO35" a="1"/>
  <c r="BO54" a="1"/>
  <c r="BO59" a="1"/>
  <c r="BO26" a="1"/>
  <c r="BO19" a="1"/>
  <c r="BO19" l="1"/>
  <c r="BO26"/>
  <c r="BO59"/>
  <c r="BO54"/>
  <c r="BO35"/>
  <c r="BO63"/>
  <c r="BO53"/>
  <c r="BO43"/>
  <c r="BO60"/>
  <c r="BO21"/>
  <c r="BO18"/>
  <c r="BO25"/>
  <c r="BO55"/>
  <c r="BO65"/>
  <c r="BO41"/>
  <c r="BO27"/>
  <c r="BO34"/>
  <c r="BO23"/>
  <c r="BO50"/>
  <c r="BO22"/>
  <c r="BO33"/>
  <c r="BO39"/>
  <c r="BO66"/>
  <c r="BO51"/>
  <c r="BO12"/>
  <c r="BO69"/>
  <c r="BO24"/>
  <c r="BO29"/>
  <c r="BO7"/>
  <c r="BO8"/>
  <c r="BO61"/>
  <c r="BO31"/>
  <c r="BO10"/>
  <c r="BO48"/>
  <c r="BO56"/>
  <c r="BO30"/>
  <c r="BO46"/>
  <c r="BO14"/>
  <c r="BO11"/>
  <c r="BO42"/>
  <c r="BO6"/>
  <c r="BO45"/>
  <c r="BO15"/>
  <c r="BO13"/>
  <c r="BO20"/>
  <c r="BO52"/>
  <c r="BO44"/>
  <c r="BO17"/>
  <c r="BO40"/>
  <c r="BO64"/>
  <c r="BO4"/>
  <c r="BO37"/>
  <c r="BO58"/>
  <c r="BO49"/>
  <c r="BO16"/>
  <c r="BO47"/>
  <c r="BO5"/>
  <c r="BO57"/>
  <c r="BO67"/>
  <c r="BO32"/>
  <c r="BO68"/>
  <c r="BO70"/>
  <c r="BO36"/>
  <c r="BO62"/>
  <c r="BO9"/>
  <c r="BO28"/>
  <c r="BO38"/>
  <c r="BP56"/>
  <c r="BP68"/>
  <c r="BP67"/>
  <c r="BP5"/>
  <c r="BP70"/>
  <c r="BP8"/>
  <c r="BP60"/>
  <c r="BP63"/>
  <c r="BP9"/>
  <c r="BP69"/>
  <c r="BP15"/>
  <c r="BP4"/>
  <c r="BP11"/>
  <c r="BP13"/>
  <c r="BP16"/>
  <c r="BP10"/>
  <c r="BP7"/>
  <c r="BP17"/>
  <c r="BP19"/>
  <c r="BP66"/>
  <c r="BP20"/>
  <c r="BP6"/>
  <c r="BP29"/>
  <c r="BP31"/>
  <c r="BP21"/>
  <c r="BP65"/>
  <c r="BP22"/>
  <c r="BP28"/>
  <c r="BP50"/>
  <c r="BP58"/>
  <c r="BP23"/>
  <c r="BP14"/>
  <c r="BP30"/>
  <c r="BP40"/>
  <c r="BP25"/>
  <c r="BP12"/>
  <c r="BP26"/>
  <c r="BP24"/>
  <c r="BP46"/>
  <c r="BP32"/>
  <c r="BP27"/>
  <c r="BP18"/>
  <c r="BP33"/>
  <c r="BP37"/>
  <c r="BP36"/>
  <c r="BP49"/>
  <c r="BP53"/>
  <c r="BP54"/>
  <c r="BP52"/>
  <c r="BP34"/>
  <c r="BP61"/>
  <c r="BP48"/>
  <c r="BP57"/>
  <c r="BP64"/>
  <c r="BP55"/>
  <c r="BP43"/>
  <c r="BP47"/>
  <c r="BP44"/>
  <c r="BP38"/>
  <c r="BP39"/>
  <c r="BP41"/>
  <c r="BP35"/>
  <c r="BP42"/>
  <c r="BP51"/>
  <c r="BP45"/>
  <c r="BP59"/>
  <c r="BP62"/>
  <c r="BP3"/>
  <c r="BP1"/>
  <c r="BQ2"/>
  <c r="BQ43" a="1"/>
  <c r="BQ63" a="1"/>
  <c r="BQ35" a="1"/>
  <c r="BQ55" a="1"/>
  <c r="BQ60" a="1"/>
  <c r="BQ59" a="1"/>
  <c r="BQ42" a="1"/>
  <c r="BQ53" a="1"/>
  <c r="BQ56" a="1"/>
  <c r="BQ41" a="1"/>
  <c r="BQ30" a="1"/>
  <c r="BQ54" a="1"/>
  <c r="BQ58" a="1"/>
  <c r="BQ49" a="1"/>
  <c r="BQ40" a="1"/>
  <c r="BQ50" a="1"/>
  <c r="BQ48" a="1"/>
  <c r="BQ52" a="1"/>
  <c r="BQ46" a="1"/>
  <c r="BQ45" a="1"/>
  <c r="BQ37" a="1"/>
  <c r="BQ44" a="1"/>
  <c r="BQ39" a="1"/>
  <c r="BQ33" a="1"/>
  <c r="BQ27" a="1"/>
  <c r="BQ47" a="1"/>
  <c r="BQ38" a="1"/>
  <c r="BQ29" a="1"/>
  <c r="BQ15" a="1"/>
  <c r="BQ31" a="1"/>
  <c r="BQ9" a="1"/>
  <c r="BQ13" a="1"/>
  <c r="BQ23" a="1"/>
  <c r="BQ22" a="1"/>
  <c r="BQ20" a="1"/>
  <c r="BQ17" a="1"/>
  <c r="BQ25" a="1"/>
  <c r="BQ18" a="1"/>
  <c r="BQ21" a="1"/>
  <c r="BQ26" a="1"/>
  <c r="BQ34" a="1"/>
  <c r="BQ36" a="1"/>
  <c r="BQ19" a="1"/>
  <c r="BQ28" a="1"/>
  <c r="BQ16" a="1"/>
  <c r="BQ32" a="1"/>
  <c r="BQ24" a="1"/>
  <c r="BQ14" a="1"/>
  <c r="BQ12" a="1"/>
  <c r="BQ5" a="1"/>
  <c r="BQ10" a="1"/>
  <c r="BQ6" a="1"/>
  <c r="BQ7" a="1"/>
  <c r="BQ11" a="1"/>
  <c r="BQ67" a="1"/>
  <c r="BQ70" a="1"/>
  <c r="BQ8" a="1"/>
  <c r="BQ57" a="1"/>
  <c r="BQ68" a="1"/>
  <c r="BQ51" a="1"/>
  <c r="BQ4" a="1"/>
  <c r="BQ65" a="1"/>
  <c r="BQ61" a="1"/>
  <c r="BQ66" a="1"/>
  <c r="BQ62" a="1"/>
  <c r="BQ69" a="1"/>
  <c r="BQ64" a="1"/>
  <c r="BQ64" l="1"/>
  <c r="BQ69"/>
  <c r="BQ62"/>
  <c r="BQ66"/>
  <c r="BQ61"/>
  <c r="BQ65"/>
  <c r="BQ4"/>
  <c r="BQ51"/>
  <c r="BQ68"/>
  <c r="BQ57"/>
  <c r="BQ8"/>
  <c r="BQ70"/>
  <c r="BQ67"/>
  <c r="BQ11"/>
  <c r="BQ7"/>
  <c r="BQ6"/>
  <c r="BQ10"/>
  <c r="BQ5"/>
  <c r="BQ12"/>
  <c r="BQ14"/>
  <c r="BQ24"/>
  <c r="BQ32"/>
  <c r="BQ16"/>
  <c r="BQ28"/>
  <c r="BQ19"/>
  <c r="BQ36"/>
  <c r="BQ34"/>
  <c r="BQ26"/>
  <c r="BQ21"/>
  <c r="BQ18"/>
  <c r="BQ25"/>
  <c r="BQ17"/>
  <c r="BQ20"/>
  <c r="BQ22"/>
  <c r="BQ23"/>
  <c r="BQ13"/>
  <c r="BQ9"/>
  <c r="BQ31"/>
  <c r="BQ15"/>
  <c r="BQ29"/>
  <c r="BQ38"/>
  <c r="BQ47"/>
  <c r="BQ27"/>
  <c r="BQ33"/>
  <c r="BQ39"/>
  <c r="BQ44"/>
  <c r="BQ37"/>
  <c r="BQ45"/>
  <c r="BQ46"/>
  <c r="BQ52"/>
  <c r="BQ48"/>
  <c r="BQ50"/>
  <c r="BQ40"/>
  <c r="BQ49"/>
  <c r="BQ58"/>
  <c r="BQ54"/>
  <c r="BQ30"/>
  <c r="BQ41"/>
  <c r="BQ56"/>
  <c r="BQ53"/>
  <c r="BQ42"/>
  <c r="BQ59"/>
  <c r="BQ60"/>
  <c r="BQ55"/>
  <c r="BQ35"/>
  <c r="BQ63"/>
  <c r="BQ43"/>
  <c r="BQ3"/>
  <c r="BQ1"/>
  <c r="BR2"/>
  <c r="BR61" a="1"/>
  <c r="BR44" a="1"/>
  <c r="BR39" a="1"/>
  <c r="BR49" a="1"/>
  <c r="BR50" a="1"/>
  <c r="BR60" a="1"/>
  <c r="BR64" a="1"/>
  <c r="BR59" a="1"/>
  <c r="BR35" a="1"/>
  <c r="BR43" a="1"/>
  <c r="BR28" a="1"/>
  <c r="BR36" a="1"/>
  <c r="BR56" a="1"/>
  <c r="BR41" a="1"/>
  <c r="BR37" a="1"/>
  <c r="BR48" a="1"/>
  <c r="BR47" a="1"/>
  <c r="BR42" a="1"/>
  <c r="BR51" a="1"/>
  <c r="BR62" a="1"/>
  <c r="BR57" a="1"/>
  <c r="BR54" a="1"/>
  <c r="BR45" a="1"/>
  <c r="BR52" a="1"/>
  <c r="BR40" a="1"/>
  <c r="BR55" a="1"/>
  <c r="BR38" a="1"/>
  <c r="BR34" a="1"/>
  <c r="BR20" a="1"/>
  <c r="BR32" a="1"/>
  <c r="BR21" a="1"/>
  <c r="BR29" a="1"/>
  <c r="BR18" a="1"/>
  <c r="BR26" a="1"/>
  <c r="BR22" a="1"/>
  <c r="BR46" a="1"/>
  <c r="BR33" a="1"/>
  <c r="BR23" a="1"/>
  <c r="BR11" a="1"/>
  <c r="BR24" a="1"/>
  <c r="BR66" a="1"/>
  <c r="BR10" a="1"/>
  <c r="BR15" a="1"/>
  <c r="BR13" a="1"/>
  <c r="BR19" a="1"/>
  <c r="BR17" a="1"/>
  <c r="BR7" a="1"/>
  <c r="BR4" a="1"/>
  <c r="BR31" a="1"/>
  <c r="BR30" a="1"/>
  <c r="BR27" a="1"/>
  <c r="BR25" a="1"/>
  <c r="BR16" a="1"/>
  <c r="BR12" a="1"/>
  <c r="BR5" a="1"/>
  <c r="BR6" a="1"/>
  <c r="BR65" a="1"/>
  <c r="BR53" a="1"/>
  <c r="BR9" a="1"/>
  <c r="BR8" a="1"/>
  <c r="BR14" a="1"/>
  <c r="BR69" a="1"/>
  <c r="BR67" a="1"/>
  <c r="BR68" a="1"/>
  <c r="BR70" a="1"/>
  <c r="BR63" a="1"/>
  <c r="BR58" a="1"/>
  <c r="BR58" l="1"/>
  <c r="BR63"/>
  <c r="BR70"/>
  <c r="BR68"/>
  <c r="BR67"/>
  <c r="BR69"/>
  <c r="BR14"/>
  <c r="BR8"/>
  <c r="BR9"/>
  <c r="BR53"/>
  <c r="BR65"/>
  <c r="BR6"/>
  <c r="BR5"/>
  <c r="BR12"/>
  <c r="BR16"/>
  <c r="BR25"/>
  <c r="BR27"/>
  <c r="BR30"/>
  <c r="BR31"/>
  <c r="BR4"/>
  <c r="BR7"/>
  <c r="BR17"/>
  <c r="BR19"/>
  <c r="BR13"/>
  <c r="BR15"/>
  <c r="BR10"/>
  <c r="BR66"/>
  <c r="BR24"/>
  <c r="BR11"/>
  <c r="BR23"/>
  <c r="BR33"/>
  <c r="BR46"/>
  <c r="BR22"/>
  <c r="BR26"/>
  <c r="BR18"/>
  <c r="BR29"/>
  <c r="BR21"/>
  <c r="BR32"/>
  <c r="BR20"/>
  <c r="BR34"/>
  <c r="BR38"/>
  <c r="BR55"/>
  <c r="BR40"/>
  <c r="BR52"/>
  <c r="BR45"/>
  <c r="BR54"/>
  <c r="BR57"/>
  <c r="BR62"/>
  <c r="BR51"/>
  <c r="BR42"/>
  <c r="BR47"/>
  <c r="BR48"/>
  <c r="BR37"/>
  <c r="BR41"/>
  <c r="BR56"/>
  <c r="BR36"/>
  <c r="BR28"/>
  <c r="BR43"/>
  <c r="BR35"/>
  <c r="BR59"/>
  <c r="BR64"/>
  <c r="BR60"/>
  <c r="BR50"/>
  <c r="BR49"/>
  <c r="BR39"/>
  <c r="BR44"/>
  <c r="BR61"/>
  <c r="BR3"/>
  <c r="BR1"/>
  <c r="BS2"/>
  <c r="BS46" a="1"/>
  <c r="BS56" a="1"/>
  <c r="BS59" a="1"/>
  <c r="BS52" a="1"/>
  <c r="BS50" a="1"/>
  <c r="BS61" a="1"/>
  <c r="BS60" a="1"/>
  <c r="BS47" a="1"/>
  <c r="BS36" a="1"/>
  <c r="BS57" a="1"/>
  <c r="BS39" a="1"/>
  <c r="BS49" a="1"/>
  <c r="BS43" a="1"/>
  <c r="BS41" a="1"/>
  <c r="BS48" a="1"/>
  <c r="BS58" a="1"/>
  <c r="BS63" a="1"/>
  <c r="BS53" a="1"/>
  <c r="BS54" a="1"/>
  <c r="BS37" a="1"/>
  <c r="BS40" a="1"/>
  <c r="BS44" a="1"/>
  <c r="BS31" a="1"/>
  <c r="BS33" a="1"/>
  <c r="BS51" a="1"/>
  <c r="BS38" a="1"/>
  <c r="BS22" a="1"/>
  <c r="BS42" a="1"/>
  <c r="BS32" a="1"/>
  <c r="BS26" a="1"/>
  <c r="BS55" a="1"/>
  <c r="BS34" a="1"/>
  <c r="BS35" a="1"/>
  <c r="BS28" a="1"/>
  <c r="BS25" a="1"/>
  <c r="BS30" a="1"/>
  <c r="BS11" a="1"/>
  <c r="BS17" a="1"/>
  <c r="BS7" a="1"/>
  <c r="BS23" a="1"/>
  <c r="BS21" a="1"/>
  <c r="BS45" a="1"/>
  <c r="BS27" a="1"/>
  <c r="BS24" a="1"/>
  <c r="BS19" a="1"/>
  <c r="BS13" a="1"/>
  <c r="BS29" a="1"/>
  <c r="BS15" a="1"/>
  <c r="BS8" a="1"/>
  <c r="BS12" a="1"/>
  <c r="BS20" a="1"/>
  <c r="BS9" a="1"/>
  <c r="BS10" a="1"/>
  <c r="BS18" a="1"/>
  <c r="BS16" a="1"/>
  <c r="BS5" a="1"/>
  <c r="BS66" a="1"/>
  <c r="BS68" a="1"/>
  <c r="BS65" a="1"/>
  <c r="BS14" a="1"/>
  <c r="BS6" a="1"/>
  <c r="BS62" a="1"/>
  <c r="BS64" a="1"/>
  <c r="BS4" a="1"/>
  <c r="BS69" a="1"/>
  <c r="BS70" a="1"/>
  <c r="BS67" a="1"/>
  <c r="BS67" l="1"/>
  <c r="BS70"/>
  <c r="BS69"/>
  <c r="BS4"/>
  <c r="BS64"/>
  <c r="BS62"/>
  <c r="BS6"/>
  <c r="BS14"/>
  <c r="BS65"/>
  <c r="BS68"/>
  <c r="BS66"/>
  <c r="BS5"/>
  <c r="BS16"/>
  <c r="BS18"/>
  <c r="BS10"/>
  <c r="BS9"/>
  <c r="BS20"/>
  <c r="BS12"/>
  <c r="BS8"/>
  <c r="BS15"/>
  <c r="BS29"/>
  <c r="BS13"/>
  <c r="BS19"/>
  <c r="BS24"/>
  <c r="BS27"/>
  <c r="BS45"/>
  <c r="BS21"/>
  <c r="BS23"/>
  <c r="BS7"/>
  <c r="BS17"/>
  <c r="BS11"/>
  <c r="BS30"/>
  <c r="BS25"/>
  <c r="BS28"/>
  <c r="BS35"/>
  <c r="BS34"/>
  <c r="BS55"/>
  <c r="BS26"/>
  <c r="BS32"/>
  <c r="BS42"/>
  <c r="BS22"/>
  <c r="BS38"/>
  <c r="BS51"/>
  <c r="BS33"/>
  <c r="BS31"/>
  <c r="BS44"/>
  <c r="BS40"/>
  <c r="BS37"/>
  <c r="BS54"/>
  <c r="BS53"/>
  <c r="BS63"/>
  <c r="BS58"/>
  <c r="BS48"/>
  <c r="BS41"/>
  <c r="BS43"/>
  <c r="BS49"/>
  <c r="BS39"/>
  <c r="BS57"/>
  <c r="BS36"/>
  <c r="BS47"/>
  <c r="BS60"/>
  <c r="BS61"/>
  <c r="BS50"/>
  <c r="BS52"/>
  <c r="BS59"/>
  <c r="BS56"/>
  <c r="BS46"/>
  <c r="BS3"/>
  <c r="BS1"/>
  <c r="BT2"/>
  <c r="BT58" a="1"/>
  <c r="BT52" a="1"/>
  <c r="BT62" a="1"/>
  <c r="BT46" a="1"/>
  <c r="BT56" a="1"/>
  <c r="BT51" a="1"/>
  <c r="BT47" a="1"/>
  <c r="BT64" a="1"/>
  <c r="BT57" a="1"/>
  <c r="BT59" a="1"/>
  <c r="BT48" a="1"/>
  <c r="BT50" a="1"/>
  <c r="BT43" a="1"/>
  <c r="BT60" a="1"/>
  <c r="BT38" a="1"/>
  <c r="BT49" a="1"/>
  <c r="BT36" a="1"/>
  <c r="BT53" a="1"/>
  <c r="BT37" a="1"/>
  <c r="BT61" a="1"/>
  <c r="BT44" a="1"/>
  <c r="BT31" a="1"/>
  <c r="BT32" a="1"/>
  <c r="BT28" a="1"/>
  <c r="BT40" a="1"/>
  <c r="BT30" a="1"/>
  <c r="BT45" a="1"/>
  <c r="BT42" a="1"/>
  <c r="BT29" a="1"/>
  <c r="BT24" a="1"/>
  <c r="BT33" a="1"/>
  <c r="BT16" a="1"/>
  <c r="BT18" a="1"/>
  <c r="BT34" a="1"/>
  <c r="BT25" a="1"/>
  <c r="BT21" a="1"/>
  <c r="BT54" a="1"/>
  <c r="BT39" a="1"/>
  <c r="BT26" a="1"/>
  <c r="BT35" a="1"/>
  <c r="BT23" a="1"/>
  <c r="BT14" a="1"/>
  <c r="BT9" a="1"/>
  <c r="BT20" a="1"/>
  <c r="BT22" a="1"/>
  <c r="BT12" a="1"/>
  <c r="BT17" a="1"/>
  <c r="BT19" a="1"/>
  <c r="BT27" a="1"/>
  <c r="BT10" a="1"/>
  <c r="BT6" a="1"/>
  <c r="BT67" a="1"/>
  <c r="BT65" a="1"/>
  <c r="BT8" a="1"/>
  <c r="BT4" a="1"/>
  <c r="BT15" a="1"/>
  <c r="BT13" a="1"/>
  <c r="BT66" a="1"/>
  <c r="BT63" a="1"/>
  <c r="BT11" a="1"/>
  <c r="BT5" a="1"/>
  <c r="BT69" a="1"/>
  <c r="BT7" a="1"/>
  <c r="BT70" a="1"/>
  <c r="BT41" a="1"/>
  <c r="BT68" a="1"/>
  <c r="BT55" a="1"/>
  <c r="BT55" l="1"/>
  <c r="BT68"/>
  <c r="BT41"/>
  <c r="BT70"/>
  <c r="BT7"/>
  <c r="BT69"/>
  <c r="BT5"/>
  <c r="BT11"/>
  <c r="BT63"/>
  <c r="BT66"/>
  <c r="BT13"/>
  <c r="BT15"/>
  <c r="BT4"/>
  <c r="BT8"/>
  <c r="BT65"/>
  <c r="BT67"/>
  <c r="BT6"/>
  <c r="BT10"/>
  <c r="BT27"/>
  <c r="BT19"/>
  <c r="BT17"/>
  <c r="BT12"/>
  <c r="BT22"/>
  <c r="BT20"/>
  <c r="BT9"/>
  <c r="BT14"/>
  <c r="BT23"/>
  <c r="BT35"/>
  <c r="BT26"/>
  <c r="BT39"/>
  <c r="BT54"/>
  <c r="BT21"/>
  <c r="BT25"/>
  <c r="BT34"/>
  <c r="BT18"/>
  <c r="BT16"/>
  <c r="BT33"/>
  <c r="BT24"/>
  <c r="BT29"/>
  <c r="BT42"/>
  <c r="BT45"/>
  <c r="BT30"/>
  <c r="BT40"/>
  <c r="BT28"/>
  <c r="BT32"/>
  <c r="BT31"/>
  <c r="BT44"/>
  <c r="BT61"/>
  <c r="BT37"/>
  <c r="BT53"/>
  <c r="BT36"/>
  <c r="BT49"/>
  <c r="BT38"/>
  <c r="BT60"/>
  <c r="BT43"/>
  <c r="BT50"/>
  <c r="BT48"/>
  <c r="BT59"/>
  <c r="BT57"/>
  <c r="BT64"/>
  <c r="BT47"/>
  <c r="BT51"/>
  <c r="BT56"/>
  <c r="BT46"/>
  <c r="BT62"/>
  <c r="BT52"/>
  <c r="BT58"/>
  <c r="BT3"/>
  <c r="BT1"/>
  <c r="BU2"/>
  <c r="BU33" l="1" a="1"/>
  <c r="BU33" s="1"/>
  <c r="BU25" a="1"/>
  <c r="BU25" s="1"/>
  <c r="BU51" a="1"/>
  <c r="BU51" s="1"/>
  <c r="BU36" a="1"/>
  <c r="BU36" s="1"/>
  <c r="BU49" a="1"/>
  <c r="BU49" s="1"/>
  <c r="BU35" a="1"/>
  <c r="BU35" s="1"/>
  <c r="BU41" a="1"/>
  <c r="BU41" s="1"/>
  <c r="BU57" a="1"/>
  <c r="BU57" s="1"/>
  <c r="BU23" a="1"/>
  <c r="BU23" s="1"/>
  <c r="BU52" a="1"/>
  <c r="BU52" s="1"/>
  <c r="BU22" a="1"/>
  <c r="BU22" s="1"/>
  <c r="BU31" a="1"/>
  <c r="BU31" s="1"/>
  <c r="BU37" a="1"/>
  <c r="BU37" s="1"/>
  <c r="BU68" a="1"/>
  <c r="BU68" s="1"/>
  <c r="BU44" a="1"/>
  <c r="BU44" s="1"/>
  <c r="BU55" a="1"/>
  <c r="BU55" s="1"/>
  <c r="BU66" a="1"/>
  <c r="BU66" s="1"/>
  <c r="BU42" a="1"/>
  <c r="BU42" s="1"/>
  <c r="BU59" a="1"/>
  <c r="BU59" s="1"/>
  <c r="BU4" a="1"/>
  <c r="BU4" s="1"/>
  <c r="BU11" a="1"/>
  <c r="BU11" s="1"/>
  <c r="BU8" a="1"/>
  <c r="BU8" s="1"/>
  <c r="BU16" a="1"/>
  <c r="BU16" s="1"/>
  <c r="BU69" a="1"/>
  <c r="BU69" s="1"/>
  <c r="BU64" a="1"/>
  <c r="BU64" s="1"/>
  <c r="BU50" a="1"/>
  <c r="BU50" s="1"/>
  <c r="BU67" a="1"/>
  <c r="BU67" s="1"/>
  <c r="BU3"/>
  <c r="BU48" a="1"/>
  <c r="BU48" s="1"/>
  <c r="BU62" a="1"/>
  <c r="BU62" s="1"/>
  <c r="BU14" a="1"/>
  <c r="BU14" s="1"/>
  <c r="BU19" a="1"/>
  <c r="BU19" s="1"/>
  <c r="BU28" a="1"/>
  <c r="BU28" s="1"/>
  <c r="BU24" a="1"/>
  <c r="BU24" s="1"/>
  <c r="BU17" a="1"/>
  <c r="BU17" s="1"/>
  <c r="BU13" a="1"/>
  <c r="BU13" s="1"/>
  <c r="BU15" a="1"/>
  <c r="BU15" s="1"/>
  <c r="BU10" a="1"/>
  <c r="BU10" s="1"/>
  <c r="BU21" a="1"/>
  <c r="BU21" s="1"/>
  <c r="BU30" a="1"/>
  <c r="BU30" s="1"/>
  <c r="BU46" a="1"/>
  <c r="BU46" s="1"/>
  <c r="BU40" a="1"/>
  <c r="BU40" s="1"/>
  <c r="BU58" a="1"/>
  <c r="BU58" s="1"/>
  <c r="BU26" a="1"/>
  <c r="BU26" s="1"/>
  <c r="BU54" a="1"/>
  <c r="BU54" s="1"/>
  <c r="BU47" a="1"/>
  <c r="BU47" s="1"/>
  <c r="BU29" a="1"/>
  <c r="BU29" s="1"/>
  <c r="BU5" a="1"/>
  <c r="BU5" s="1"/>
  <c r="BU61" a="1"/>
  <c r="BU61" s="1"/>
  <c r="BU45" a="1"/>
  <c r="BU45" s="1"/>
  <c r="BU18" a="1"/>
  <c r="BU18" s="1"/>
  <c r="BU65" a="1"/>
  <c r="BU65" s="1"/>
  <c r="BU43" a="1"/>
  <c r="BU43" s="1"/>
  <c r="BU27" a="1"/>
  <c r="BU27" s="1"/>
  <c r="BU6" a="1"/>
  <c r="BU6" s="1"/>
  <c r="BU70" a="1"/>
  <c r="BU70" s="1"/>
  <c r="BU34" a="1"/>
  <c r="BU34" s="1"/>
  <c r="BU32" a="1"/>
  <c r="BU32" s="1"/>
  <c r="BU38" a="1"/>
  <c r="BU38" s="1"/>
  <c r="BU12" a="1"/>
  <c r="BU12" s="1"/>
  <c r="BU63" a="1"/>
  <c r="BU63" s="1"/>
  <c r="BU39" a="1"/>
  <c r="BU39" s="1"/>
  <c r="BU53" a="1"/>
  <c r="BU53" s="1"/>
  <c r="BU7" a="1"/>
  <c r="BU7" s="1"/>
  <c r="BU56" a="1"/>
  <c r="BU56" s="1"/>
  <c r="BU9" a="1"/>
  <c r="BU9" s="1"/>
  <c r="BU60" a="1"/>
  <c r="BU60" s="1"/>
  <c r="BU20" a="1"/>
  <c r="BU20" s="1"/>
  <c r="BU1"/>
  <c r="BV2"/>
  <c r="BV3" l="1"/>
  <c r="BV1"/>
  <c r="BW2"/>
  <c r="BV15" a="1"/>
  <c r="BV26" a="1"/>
  <c r="BV18" a="1"/>
  <c r="BV35" a="1"/>
  <c r="BV62" a="1"/>
  <c r="BV65" a="1"/>
  <c r="BV59" a="1"/>
  <c r="BV66" a="1"/>
  <c r="BV33" a="1"/>
  <c r="BV68" a="1"/>
  <c r="BV56" a="1"/>
  <c r="BV52" a="1"/>
  <c r="BV21" a="1"/>
  <c r="BV43" a="1"/>
  <c r="BV58" a="1"/>
  <c r="BV37" a="1"/>
  <c r="BV60" a="1"/>
  <c r="BV22" a="1"/>
  <c r="BV41" a="1"/>
  <c r="BV24" a="1"/>
  <c r="BV12" a="1"/>
  <c r="BV7" a="1"/>
  <c r="BV9" a="1"/>
  <c r="BV39" a="1"/>
  <c r="BV54" a="1"/>
  <c r="BV63" a="1"/>
  <c r="BV31" a="1"/>
  <c r="BV20" a="1"/>
  <c r="BV61" a="1"/>
  <c r="BV50" a="1"/>
  <c r="BV28" a="1"/>
  <c r="BV23" a="1"/>
  <c r="BW45" a="1"/>
  <c r="BW63" a="1"/>
  <c r="BW61" a="1"/>
  <c r="BW59" a="1"/>
  <c r="BW56" a="1"/>
  <c r="BW60" a="1"/>
  <c r="BW42" a="1"/>
  <c r="BW48" a="1"/>
  <c r="BW49" a="1"/>
  <c r="BW33" a="1"/>
  <c r="BW54" a="1"/>
  <c r="BW47" a="1"/>
  <c r="BW40" a="1"/>
  <c r="BW26" a="1"/>
  <c r="BW52" a="1"/>
  <c r="BW58" a="1"/>
  <c r="BW51" a="1"/>
  <c r="BW50" a="1"/>
  <c r="BW46" a="1"/>
  <c r="BW37" a="1"/>
  <c r="BW34" a="1"/>
  <c r="BW38" a="1"/>
  <c r="BW32" a="1"/>
  <c r="BW31" a="1"/>
  <c r="BW43" a="1"/>
  <c r="BW36" a="1"/>
  <c r="BW39" a="1"/>
  <c r="BW35" a="1"/>
  <c r="BW28" a="1"/>
  <c r="BW30" a="1"/>
  <c r="BW23" a="1"/>
  <c r="BW25" a="1"/>
  <c r="BW41" a="1"/>
  <c r="BW55" a="1"/>
  <c r="BW44" a="1"/>
  <c r="BW24" a="1"/>
  <c r="BW11" a="1"/>
  <c r="BW19" a="1"/>
  <c r="BW27" a="1"/>
  <c r="BW21" a="1"/>
  <c r="BW16" a="1"/>
  <c r="BW29" a="1"/>
  <c r="BW5" a="1"/>
  <c r="BW20" a="1"/>
  <c r="BW13" a="1"/>
  <c r="BW22" a="1"/>
  <c r="BW8" a="1"/>
  <c r="BW17" a="1"/>
  <c r="BW10" a="1"/>
  <c r="BW7" a="1"/>
  <c r="BW14" a="1"/>
  <c r="BW18" a="1"/>
  <c r="BW12" a="1"/>
  <c r="BW69" a="1"/>
  <c r="BW70" a="1"/>
  <c r="BW66" a="1"/>
  <c r="BW67" a="1"/>
  <c r="BW15" a="1"/>
  <c r="BW4" a="1"/>
  <c r="BW9" a="1"/>
  <c r="BW6" a="1"/>
  <c r="BW64" a="1"/>
  <c r="BW65" a="1"/>
  <c r="BW62" a="1"/>
  <c r="BW53" a="1"/>
  <c r="BW68" a="1"/>
  <c r="BW57" a="1"/>
  <c r="BV30" a="1"/>
  <c r="BV13" a="1"/>
  <c r="BV34" a="1"/>
  <c r="BV38" a="1"/>
  <c r="BV29" a="1"/>
  <c r="BV4" a="1"/>
  <c r="BV57" a="1"/>
  <c r="BV64" a="1"/>
  <c r="BV6" a="1"/>
  <c r="BV16" a="1"/>
  <c r="BV47" a="1"/>
  <c r="BV42" a="1"/>
  <c r="BV51" a="1"/>
  <c r="BV10" a="1"/>
  <c r="BV55" a="1"/>
  <c r="BV44" a="1"/>
  <c r="BV40" a="1"/>
  <c r="BV48" a="1"/>
  <c r="BV70" a="1"/>
  <c r="BV49" a="1"/>
  <c r="BV14" a="1"/>
  <c r="BV11" a="1"/>
  <c r="BV8" a="1"/>
  <c r="BV53" a="1"/>
  <c r="BV69" a="1"/>
  <c r="BV32" a="1"/>
  <c r="BV46" a="1"/>
  <c r="BV19" a="1"/>
  <c r="BV67" a="1"/>
  <c r="BV17" a="1"/>
  <c r="BV5" a="1"/>
  <c r="BV27" a="1"/>
  <c r="BV36" a="1"/>
  <c r="BV25" a="1"/>
  <c r="BV45" a="1"/>
  <c r="BV45" l="1"/>
  <c r="BV25"/>
  <c r="BV36"/>
  <c r="BV27"/>
  <c r="BV5"/>
  <c r="BV17"/>
  <c r="BV67"/>
  <c r="BV19"/>
  <c r="BV46"/>
  <c r="BV32"/>
  <c r="BV69"/>
  <c r="BV53"/>
  <c r="BV8"/>
  <c r="BV11"/>
  <c r="BV14"/>
  <c r="BV49"/>
  <c r="BV70"/>
  <c r="BV48"/>
  <c r="BV40"/>
  <c r="BV44"/>
  <c r="BV55"/>
  <c r="BV10"/>
  <c r="BV51"/>
  <c r="BV42"/>
  <c r="BV47"/>
  <c r="BV16"/>
  <c r="BV6"/>
  <c r="BV64"/>
  <c r="BV57"/>
  <c r="BV4"/>
  <c r="BV29"/>
  <c r="BV38"/>
  <c r="BV34"/>
  <c r="BV13"/>
  <c r="BV30"/>
  <c r="BW57"/>
  <c r="BW68"/>
  <c r="BW53"/>
  <c r="BW62"/>
  <c r="BW65"/>
  <c r="BW64"/>
  <c r="BW6"/>
  <c r="BW9"/>
  <c r="BW4"/>
  <c r="BW15"/>
  <c r="BW67"/>
  <c r="BW66"/>
  <c r="BW70"/>
  <c r="BW69"/>
  <c r="BW12"/>
  <c r="BW18"/>
  <c r="BW14"/>
  <c r="BW7"/>
  <c r="BW10"/>
  <c r="BW17"/>
  <c r="BW8"/>
  <c r="BW22"/>
  <c r="BW13"/>
  <c r="BW20"/>
  <c r="BW5"/>
  <c r="BW29"/>
  <c r="BW16"/>
  <c r="BW21"/>
  <c r="BW27"/>
  <c r="BW19"/>
  <c r="BW11"/>
  <c r="BW24"/>
  <c r="BW44"/>
  <c r="BW55"/>
  <c r="BW41"/>
  <c r="BW25"/>
  <c r="BW23"/>
  <c r="BW30"/>
  <c r="BW28"/>
  <c r="BW35"/>
  <c r="BW39"/>
  <c r="BW36"/>
  <c r="BW43"/>
  <c r="BW31"/>
  <c r="BW32"/>
  <c r="BW38"/>
  <c r="BW34"/>
  <c r="BW37"/>
  <c r="BW46"/>
  <c r="BW50"/>
  <c r="BW51"/>
  <c r="BW58"/>
  <c r="BW52"/>
  <c r="BW26"/>
  <c r="BW40"/>
  <c r="BW47"/>
  <c r="BW54"/>
  <c r="BW33"/>
  <c r="BW49"/>
  <c r="BW48"/>
  <c r="BW42"/>
  <c r="BW60"/>
  <c r="BW56"/>
  <c r="BW59"/>
  <c r="BW61"/>
  <c r="BW63"/>
  <c r="BW45"/>
  <c r="BV23"/>
  <c r="BV28"/>
  <c r="BV50"/>
  <c r="BV61"/>
  <c r="BV20"/>
  <c r="BV31"/>
  <c r="BV63"/>
  <c r="BV54"/>
  <c r="BV39"/>
  <c r="BV9"/>
  <c r="BV7"/>
  <c r="BV12"/>
  <c r="BV24"/>
  <c r="BV41"/>
  <c r="BV22"/>
  <c r="BV60"/>
  <c r="BV37"/>
  <c r="BV58"/>
  <c r="BV43"/>
  <c r="BV21"/>
  <c r="BV52"/>
  <c r="BV56"/>
  <c r="BV68"/>
  <c r="BV33"/>
  <c r="BV66"/>
  <c r="BV59"/>
  <c r="BV65"/>
  <c r="BV62"/>
  <c r="BV35"/>
  <c r="BV18"/>
  <c r="BV26"/>
  <c r="BV15"/>
  <c r="BW3"/>
  <c r="BW1"/>
  <c r="BX2"/>
  <c r="BX64" a="1"/>
  <c r="BX51" a="1"/>
  <c r="BX61" a="1"/>
  <c r="BX52" a="1"/>
  <c r="BX47" a="1"/>
  <c r="BX33" a="1"/>
  <c r="BX38" a="1"/>
  <c r="BX39" a="1"/>
  <c r="BX46" a="1"/>
  <c r="BX45" a="1"/>
  <c r="BX32" a="1"/>
  <c r="BX50" a="1"/>
  <c r="BX62" a="1"/>
  <c r="BX60" a="1"/>
  <c r="BX49" a="1"/>
  <c r="BX58" a="1"/>
  <c r="BX57" a="1"/>
  <c r="BX48" a="1"/>
  <c r="BX41" a="1"/>
  <c r="BX25" a="1"/>
  <c r="BX54" a="1"/>
  <c r="BX53" a="1"/>
  <c r="BX42" a="1"/>
  <c r="BX40" a="1"/>
  <c r="BX59" a="1"/>
  <c r="BX16" a="1"/>
  <c r="BX10" a="1"/>
  <c r="BX68" a="1"/>
  <c r="BX7" a="1"/>
  <c r="BX44" a="1"/>
  <c r="BX43" a="1"/>
  <c r="BX35" a="1"/>
  <c r="BX29" a="1"/>
  <c r="BX9" a="1"/>
  <c r="BX30" a="1"/>
  <c r="BX37" a="1"/>
  <c r="BX36" a="1"/>
  <c r="BX15" a="1"/>
  <c r="BX28" a="1"/>
  <c r="BX24" a="1"/>
  <c r="BX18" a="1"/>
  <c r="BX27" a="1"/>
  <c r="BX12" a="1"/>
  <c r="BX31" a="1"/>
  <c r="BX34" a="1"/>
  <c r="BX26" a="1"/>
  <c r="BX17" a="1"/>
  <c r="BX11" a="1"/>
  <c r="BX23" a="1"/>
  <c r="BX22" a="1"/>
  <c r="BX21" a="1"/>
  <c r="BX19" a="1"/>
  <c r="BX20" a="1"/>
  <c r="BX67" a="1"/>
  <c r="BX66" a="1"/>
  <c r="BX8" a="1"/>
  <c r="BX5" a="1"/>
  <c r="BX6" a="1"/>
  <c r="BX4" a="1"/>
  <c r="BX56" a="1"/>
  <c r="BX14" a="1"/>
  <c r="BX13" a="1"/>
  <c r="BX70" a="1"/>
  <c r="BX69" a="1"/>
  <c r="BX63" a="1"/>
  <c r="BX65" a="1"/>
  <c r="BX55" a="1"/>
  <c r="BX55" l="1"/>
  <c r="BX65"/>
  <c r="BX63"/>
  <c r="BX69"/>
  <c r="BX70"/>
  <c r="BX13"/>
  <c r="BX14"/>
  <c r="BX56"/>
  <c r="BX4"/>
  <c r="BX6"/>
  <c r="BX5"/>
  <c r="BX8"/>
  <c r="BX66"/>
  <c r="BX67"/>
  <c r="BX20"/>
  <c r="BX19"/>
  <c r="BX21"/>
  <c r="BX22"/>
  <c r="BX23"/>
  <c r="BX11"/>
  <c r="BX17"/>
  <c r="BX26"/>
  <c r="BX34"/>
  <c r="BX31"/>
  <c r="BX12"/>
  <c r="BX27"/>
  <c r="BX18"/>
  <c r="BX24"/>
  <c r="BX28"/>
  <c r="BX15"/>
  <c r="BX36"/>
  <c r="BX37"/>
  <c r="BX30"/>
  <c r="BX9"/>
  <c r="BX29"/>
  <c r="BX35"/>
  <c r="BX43"/>
  <c r="BX44"/>
  <c r="BX7"/>
  <c r="BX68"/>
  <c r="BX10"/>
  <c r="BX16"/>
  <c r="BX59"/>
  <c r="BX40"/>
  <c r="BX42"/>
  <c r="BX53"/>
  <c r="BX54"/>
  <c r="BX25"/>
  <c r="BX41"/>
  <c r="BX48"/>
  <c r="BX57"/>
  <c r="BX58"/>
  <c r="BX49"/>
  <c r="BX60"/>
  <c r="BX62"/>
  <c r="BX50"/>
  <c r="BX32"/>
  <c r="BX45"/>
  <c r="BX46"/>
  <c r="BX39"/>
  <c r="BX38"/>
  <c r="BX33"/>
  <c r="BX47"/>
  <c r="BX52"/>
  <c r="BX61"/>
  <c r="BX51"/>
  <c r="BX64"/>
  <c r="BX3"/>
  <c r="BX1"/>
  <c r="BY2"/>
  <c r="BY57" a="1"/>
  <c r="BY51" a="1"/>
  <c r="BY50" a="1"/>
  <c r="BY39" a="1"/>
  <c r="BY54" a="1"/>
  <c r="BY58" a="1"/>
  <c r="BY43" a="1"/>
  <c r="BY63" a="1"/>
  <c r="BY42" a="1"/>
  <c r="BY55" a="1"/>
  <c r="BY61" a="1"/>
  <c r="BY48" a="1"/>
  <c r="BY23" a="1"/>
  <c r="BY53" a="1"/>
  <c r="BY40" a="1"/>
  <c r="BY47" a="1"/>
  <c r="BY45" a="1"/>
  <c r="BY56" a="1"/>
  <c r="BY49" a="1"/>
  <c r="BY31" a="1"/>
  <c r="BY52" a="1"/>
  <c r="BY41" a="1"/>
  <c r="BY34" a="1"/>
  <c r="BY33" a="1"/>
  <c r="BY46" a="1"/>
  <c r="BY60" a="1"/>
  <c r="BY29" a="1"/>
  <c r="BY27" a="1"/>
  <c r="BY22" a="1"/>
  <c r="BY32" a="1"/>
  <c r="BY44" a="1"/>
  <c r="BY7" a="1"/>
  <c r="BY37" a="1"/>
  <c r="BY38" a="1"/>
  <c r="BY14" a="1"/>
  <c r="BY19" a="1"/>
  <c r="BY30" a="1"/>
  <c r="BY26" a="1"/>
  <c r="BY28" a="1"/>
  <c r="BY24" a="1"/>
  <c r="BY21" a="1"/>
  <c r="BY10" a="1"/>
  <c r="BY25" a="1"/>
  <c r="BY18" a="1"/>
  <c r="BY36" a="1"/>
  <c r="BY35" a="1"/>
  <c r="BY16" a="1"/>
  <c r="BY20" a="1"/>
  <c r="BY4" a="1"/>
  <c r="BY6" a="1"/>
  <c r="BY17" a="1"/>
  <c r="BY12" a="1"/>
  <c r="BY68" a="1"/>
  <c r="BY11" a="1"/>
  <c r="BY9" a="1"/>
  <c r="BY69" a="1"/>
  <c r="BY5" a="1"/>
  <c r="BY8" a="1"/>
  <c r="BY13" a="1"/>
  <c r="BY15" a="1"/>
  <c r="BY67" a="1"/>
  <c r="BY64" a="1"/>
  <c r="BY62" a="1"/>
  <c r="BY66" a="1"/>
  <c r="BY65" a="1"/>
  <c r="BY70" a="1"/>
  <c r="BY59" a="1"/>
  <c r="BY59" l="1"/>
  <c r="BY70"/>
  <c r="BY65"/>
  <c r="BY66"/>
  <c r="BY62"/>
  <c r="BY64"/>
  <c r="BY67"/>
  <c r="BY15"/>
  <c r="BY13"/>
  <c r="BY8"/>
  <c r="BY5"/>
  <c r="BY69"/>
  <c r="BY9"/>
  <c r="BY11"/>
  <c r="BY68"/>
  <c r="BY12"/>
  <c r="BY17"/>
  <c r="BY6"/>
  <c r="BY4"/>
  <c r="BY20"/>
  <c r="BY16"/>
  <c r="BY35"/>
  <c r="BY36"/>
  <c r="BY18"/>
  <c r="BY25"/>
  <c r="BY10"/>
  <c r="BY21"/>
  <c r="BY24"/>
  <c r="BY28"/>
  <c r="BY26"/>
  <c r="BY30"/>
  <c r="BY19"/>
  <c r="BY14"/>
  <c r="BY38"/>
  <c r="BY37"/>
  <c r="BY7"/>
  <c r="BY44"/>
  <c r="BY32"/>
  <c r="BY22"/>
  <c r="BY27"/>
  <c r="BY29"/>
  <c r="BY60"/>
  <c r="BY46"/>
  <c r="BY33"/>
  <c r="BY34"/>
  <c r="BY41"/>
  <c r="BY52"/>
  <c r="BY31"/>
  <c r="BY49"/>
  <c r="BY56"/>
  <c r="BY45"/>
  <c r="BY47"/>
  <c r="BY40"/>
  <c r="BY53"/>
  <c r="BY23"/>
  <c r="BY48"/>
  <c r="BY61"/>
  <c r="BY55"/>
  <c r="BY42"/>
  <c r="BY63"/>
  <c r="BY43"/>
  <c r="BY58"/>
  <c r="BY54"/>
  <c r="BY39"/>
  <c r="BY50"/>
  <c r="BY51"/>
  <c r="BY57"/>
  <c r="BY3"/>
  <c r="BY1"/>
  <c r="BZ2"/>
  <c r="BZ61" a="1"/>
  <c r="BZ43" a="1"/>
  <c r="BZ54" a="1"/>
  <c r="BZ59" a="1"/>
  <c r="BZ39" a="1"/>
  <c r="BZ45" a="1"/>
  <c r="BZ64" a="1"/>
  <c r="BZ37" a="1"/>
  <c r="BZ27" a="1"/>
  <c r="BZ24" a="1"/>
  <c r="BZ16" a="1"/>
  <c r="BZ58" a="1"/>
  <c r="BZ53" a="1"/>
  <c r="BZ62" a="1"/>
  <c r="BZ41" a="1"/>
  <c r="BZ50" a="1"/>
  <c r="BZ44" a="1"/>
  <c r="BZ33" a="1"/>
  <c r="BZ49" a="1"/>
  <c r="BZ42" a="1"/>
  <c r="BZ48" a="1"/>
  <c r="BZ55" a="1"/>
  <c r="BZ57" a="1"/>
  <c r="BZ46" a="1"/>
  <c r="BZ35" a="1"/>
  <c r="BZ56" a="1"/>
  <c r="BZ51" a="1"/>
  <c r="BZ47" a="1"/>
  <c r="BZ31" a="1"/>
  <c r="BZ32" a="1"/>
  <c r="BZ22" a="1"/>
  <c r="BZ19" a="1"/>
  <c r="BZ52" a="1"/>
  <c r="BZ36" a="1"/>
  <c r="BZ25" a="1"/>
  <c r="BZ34" a="1"/>
  <c r="BZ40" a="1"/>
  <c r="BZ21" a="1"/>
  <c r="BZ20" a="1"/>
  <c r="BZ29" a="1"/>
  <c r="BZ38" a="1"/>
  <c r="BZ12" a="1"/>
  <c r="BZ4" a="1"/>
  <c r="BZ28" a="1"/>
  <c r="BZ8" a="1"/>
  <c r="BZ30" a="1"/>
  <c r="BZ23" a="1"/>
  <c r="BZ5" a="1"/>
  <c r="BZ17" a="1"/>
  <c r="BZ13" a="1"/>
  <c r="BZ70" a="1"/>
  <c r="BZ26" a="1"/>
  <c r="BZ14" a="1"/>
  <c r="BZ6" a="1"/>
  <c r="BZ15" a="1"/>
  <c r="BZ11" a="1"/>
  <c r="BZ18" a="1"/>
  <c r="BZ65" a="1"/>
  <c r="BZ7" a="1"/>
  <c r="BZ68" a="1"/>
  <c r="BZ67" a="1"/>
  <c r="BZ10" a="1"/>
  <c r="BZ9" a="1"/>
  <c r="BZ63" a="1"/>
  <c r="BZ69" a="1"/>
  <c r="BZ66" a="1"/>
  <c r="BZ60" a="1"/>
  <c r="BZ60" l="1"/>
  <c r="BZ66"/>
  <c r="BZ69"/>
  <c r="BZ63"/>
  <c r="BZ9"/>
  <c r="BZ10"/>
  <c r="BZ67"/>
  <c r="BZ68"/>
  <c r="BZ7"/>
  <c r="BZ65"/>
  <c r="BZ18"/>
  <c r="BZ11"/>
  <c r="BZ15"/>
  <c r="BZ6"/>
  <c r="BZ14"/>
  <c r="BZ26"/>
  <c r="BZ70"/>
  <c r="BZ13"/>
  <c r="BZ17"/>
  <c r="BZ5"/>
  <c r="BZ23"/>
  <c r="BZ30"/>
  <c r="BZ8"/>
  <c r="BZ28"/>
  <c r="BZ4"/>
  <c r="BZ12"/>
  <c r="BZ38"/>
  <c r="BZ29"/>
  <c r="BZ20"/>
  <c r="BZ21"/>
  <c r="BZ40"/>
  <c r="BZ34"/>
  <c r="BZ25"/>
  <c r="BZ36"/>
  <c r="BZ52"/>
  <c r="BZ19"/>
  <c r="BZ22"/>
  <c r="BZ32"/>
  <c r="BZ31"/>
  <c r="BZ47"/>
  <c r="BZ51"/>
  <c r="BZ56"/>
  <c r="BZ35"/>
  <c r="BZ46"/>
  <c r="BZ57"/>
  <c r="BZ55"/>
  <c r="BZ48"/>
  <c r="BZ42"/>
  <c r="BZ49"/>
  <c r="BZ33"/>
  <c r="BZ44"/>
  <c r="BZ50"/>
  <c r="BZ41"/>
  <c r="BZ62"/>
  <c r="BZ53"/>
  <c r="BZ58"/>
  <c r="BZ16"/>
  <c r="BZ24"/>
  <c r="BZ27"/>
  <c r="BZ37"/>
  <c r="BZ64"/>
  <c r="BZ45"/>
  <c r="BZ39"/>
  <c r="BZ59"/>
  <c r="BZ54"/>
  <c r="BZ43"/>
  <c r="BZ61"/>
  <c r="BZ3"/>
  <c r="BZ1"/>
  <c r="CA2"/>
  <c r="CA59" l="1" a="1"/>
  <c r="CA59" s="1"/>
  <c r="CA29" a="1"/>
  <c r="CA29" s="1"/>
  <c r="CA48" a="1"/>
  <c r="CA48" s="1"/>
  <c r="CA53" a="1"/>
  <c r="CA53" s="1"/>
  <c r="CA33" a="1"/>
  <c r="CA33" s="1"/>
  <c r="CA12" a="1"/>
  <c r="CA12" s="1"/>
  <c r="CA7" a="1"/>
  <c r="CA7" s="1"/>
  <c r="CA44" a="1"/>
  <c r="CA44" s="1"/>
  <c r="CA51" a="1"/>
  <c r="CA51" s="1"/>
  <c r="CA34" a="1"/>
  <c r="CA34" s="1"/>
  <c r="CA49" a="1"/>
  <c r="CA49" s="1"/>
  <c r="CA69" a="1"/>
  <c r="CA69" s="1"/>
  <c r="CA46" a="1"/>
  <c r="CA46" s="1"/>
  <c r="CA66" a="1"/>
  <c r="CA66" s="1"/>
  <c r="CA25" a="1"/>
  <c r="CA25" s="1"/>
  <c r="CA5" a="1"/>
  <c r="CA5" s="1"/>
  <c r="CA23" a="1"/>
  <c r="CA23" s="1"/>
  <c r="CA68" a="1"/>
  <c r="CA68" s="1"/>
  <c r="CA40" a="1"/>
  <c r="CA40" s="1"/>
  <c r="CA54" a="1"/>
  <c r="CA54" s="1"/>
  <c r="CA47" a="1"/>
  <c r="CA47" s="1"/>
  <c r="CA38" a="1"/>
  <c r="CA38" s="1"/>
  <c r="CA17" a="1"/>
  <c r="CA17" s="1"/>
  <c r="CA19" a="1"/>
  <c r="CA19" s="1"/>
  <c r="CA63" a="1"/>
  <c r="CA63" s="1"/>
  <c r="CA10" a="1"/>
  <c r="CA10" s="1"/>
  <c r="CA62" a="1"/>
  <c r="CA62" s="1"/>
  <c r="CA21" a="1"/>
  <c r="CA21" s="1"/>
  <c r="CA32" a="1"/>
  <c r="CA32" s="1"/>
  <c r="CA18" a="1"/>
  <c r="CA18" s="1"/>
  <c r="CA35" a="1"/>
  <c r="CA35" s="1"/>
  <c r="CA37" a="1"/>
  <c r="CA37" s="1"/>
  <c r="CA22" a="1"/>
  <c r="CA22" s="1"/>
  <c r="CA70" a="1"/>
  <c r="CA70" s="1"/>
  <c r="CA50" a="1"/>
  <c r="CA50" s="1"/>
  <c r="CA11" a="1"/>
  <c r="CA11" s="1"/>
  <c r="CA26" a="1"/>
  <c r="CA26" s="1"/>
  <c r="CA6" a="1"/>
  <c r="CA6" s="1"/>
  <c r="CA14" a="1"/>
  <c r="CA14" s="1"/>
  <c r="CA55" a="1"/>
  <c r="CA55" s="1"/>
  <c r="CA24" a="1"/>
  <c r="CA24" s="1"/>
  <c r="CA3"/>
  <c r="CA8" a="1"/>
  <c r="CA8" s="1"/>
  <c r="CA61" a="1"/>
  <c r="CA61" s="1"/>
  <c r="CA45" a="1"/>
  <c r="CA45" s="1"/>
  <c r="CA4" a="1"/>
  <c r="CA4" s="1"/>
  <c r="CA67" a="1"/>
  <c r="CA67" s="1"/>
  <c r="CA39" a="1"/>
  <c r="CA39" s="1"/>
  <c r="CA56" a="1"/>
  <c r="CA56" s="1"/>
  <c r="CA28" a="1"/>
  <c r="CA28" s="1"/>
  <c r="CA13" a="1"/>
  <c r="CA13" s="1"/>
  <c r="CA30" a="1"/>
  <c r="CA30" s="1"/>
  <c r="CA41" a="1"/>
  <c r="CA41" s="1"/>
  <c r="CA15" a="1"/>
  <c r="CA15" s="1"/>
  <c r="CA64" a="1"/>
  <c r="CA64" s="1"/>
  <c r="CA9" a="1"/>
  <c r="CA9" s="1"/>
  <c r="CA52" a="1"/>
  <c r="CA52" s="1"/>
  <c r="CA42" a="1"/>
  <c r="CA42" s="1"/>
  <c r="CA58" a="1"/>
  <c r="CA58" s="1"/>
  <c r="CA31" a="1"/>
  <c r="CA31" s="1"/>
  <c r="CA43" a="1"/>
  <c r="CA43" s="1"/>
  <c r="CA36" a="1"/>
  <c r="CA36" s="1"/>
  <c r="CA16" a="1"/>
  <c r="CA16" s="1"/>
  <c r="CA57" a="1"/>
  <c r="CA57" s="1"/>
  <c r="CA20" a="1"/>
  <c r="CA20" s="1"/>
  <c r="CA27" a="1"/>
  <c r="CA27" s="1"/>
  <c r="CA60" a="1"/>
  <c r="CA60" s="1"/>
  <c r="CA65" a="1"/>
  <c r="CA65" s="1"/>
  <c r="CA1"/>
  <c r="CB2"/>
  <c r="CB19" l="1" a="1"/>
  <c r="CB19" s="1"/>
  <c r="CB42" a="1"/>
  <c r="CB42" s="1"/>
  <c r="CB47" a="1"/>
  <c r="CB47" s="1"/>
  <c r="CB29" a="1"/>
  <c r="CB29" s="1"/>
  <c r="CB41" a="1"/>
  <c r="CB41" s="1"/>
  <c r="CB12" a="1"/>
  <c r="CB12" s="1"/>
  <c r="CB23" a="1"/>
  <c r="CB23" s="1"/>
  <c r="CB46" a="1"/>
  <c r="CB46" s="1"/>
  <c r="CB32" a="1"/>
  <c r="CB32" s="1"/>
  <c r="CB51" a="1"/>
  <c r="CB51" s="1"/>
  <c r="CB45" a="1"/>
  <c r="CB45" s="1"/>
  <c r="CB58" a="1"/>
  <c r="CB58" s="1"/>
  <c r="CB20" a="1"/>
  <c r="CB20" s="1"/>
  <c r="CB13" a="1"/>
  <c r="CB13" s="1"/>
  <c r="CB40" a="1"/>
  <c r="CB40" s="1"/>
  <c r="CB50" a="1"/>
  <c r="CB50" s="1"/>
  <c r="CB53" a="1"/>
  <c r="CB53" s="1"/>
  <c r="CB3"/>
  <c r="CB69" a="1"/>
  <c r="CB69" s="1"/>
  <c r="CB39" a="1"/>
  <c r="CB39" s="1"/>
  <c r="CB9" a="1"/>
  <c r="CB9" s="1"/>
  <c r="CB26" a="1"/>
  <c r="CB26" s="1"/>
  <c r="CB10" a="1"/>
  <c r="CB10" s="1"/>
  <c r="CB7" a="1"/>
  <c r="CB7" s="1"/>
  <c r="CB8" a="1"/>
  <c r="CB8" s="1"/>
  <c r="CB66" a="1"/>
  <c r="CB66" s="1"/>
  <c r="CB11" a="1"/>
  <c r="CB11" s="1"/>
  <c r="CB36" a="1"/>
  <c r="CB36" s="1"/>
  <c r="CB60" a="1"/>
  <c r="CB60" s="1"/>
  <c r="CB67" a="1"/>
  <c r="CB67" s="1"/>
  <c r="CB34" a="1"/>
  <c r="CB34" s="1"/>
  <c r="CB68" a="1"/>
  <c r="CB68" s="1"/>
  <c r="CB61" a="1"/>
  <c r="CB61" s="1"/>
  <c r="CB55" a="1"/>
  <c r="CB55" s="1"/>
  <c r="CB6" a="1"/>
  <c r="CB6" s="1"/>
  <c r="CB21" a="1"/>
  <c r="CB21" s="1"/>
  <c r="CB25" a="1"/>
  <c r="CB25" s="1"/>
  <c r="CB15" a="1"/>
  <c r="CB15" s="1"/>
  <c r="CB14" a="1"/>
  <c r="CB14" s="1"/>
  <c r="CB43" a="1"/>
  <c r="CB43" s="1"/>
  <c r="CB38" a="1"/>
  <c r="CB38" s="1"/>
  <c r="CB56" a="1"/>
  <c r="CB56" s="1"/>
  <c r="CB52" a="1"/>
  <c r="CB52" s="1"/>
  <c r="CB30" a="1"/>
  <c r="CB30" s="1"/>
  <c r="CB57" a="1"/>
  <c r="CB57" s="1"/>
  <c r="CB48" a="1"/>
  <c r="CB48" s="1"/>
  <c r="CB63" a="1"/>
  <c r="CB63" s="1"/>
  <c r="CB64" a="1"/>
  <c r="CB64" s="1"/>
  <c r="CB33" a="1"/>
  <c r="CB33" s="1"/>
  <c r="CB17" a="1"/>
  <c r="CB17" s="1"/>
  <c r="CB70" a="1"/>
  <c r="CB70" s="1"/>
  <c r="CB5" a="1"/>
  <c r="CB5" s="1"/>
  <c r="CB18" a="1"/>
  <c r="CB18" s="1"/>
  <c r="CB27" a="1"/>
  <c r="CB27" s="1"/>
  <c r="CB4" a="1"/>
  <c r="CB4" s="1"/>
  <c r="CB31" a="1"/>
  <c r="CB31" s="1"/>
  <c r="CB65" a="1"/>
  <c r="CB65" s="1"/>
  <c r="CB49" a="1"/>
  <c r="CB49" s="1"/>
  <c r="CB59" a="1"/>
  <c r="CB59" s="1"/>
  <c r="CB22" a="1"/>
  <c r="CB22" s="1"/>
  <c r="CB16" a="1"/>
  <c r="CB16" s="1"/>
  <c r="CB24" a="1"/>
  <c r="CB24" s="1"/>
  <c r="CB37" a="1"/>
  <c r="CB37" s="1"/>
  <c r="CB35" a="1"/>
  <c r="CB35" s="1"/>
  <c r="CB62" a="1"/>
  <c r="CB62" s="1"/>
  <c r="CB28" a="1"/>
  <c r="CB28" s="1"/>
  <c r="CB44" a="1"/>
  <c r="CB44" s="1"/>
  <c r="CB54" a="1"/>
  <c r="CB54" s="1"/>
  <c r="CB1"/>
  <c r="CC2"/>
  <c r="CC3" l="1"/>
  <c r="CC1"/>
  <c r="CD2"/>
  <c r="CC36" a="1"/>
  <c r="CC65" a="1"/>
  <c r="CC9" a="1"/>
  <c r="CC10" a="1"/>
  <c r="CC16" a="1"/>
  <c r="CC47" a="1"/>
  <c r="CC39" a="1"/>
  <c r="CC51" a="1"/>
  <c r="CC22" a="1"/>
  <c r="CC27" a="1"/>
  <c r="CC19" a="1"/>
  <c r="CC43" a="1"/>
  <c r="CC40" a="1"/>
  <c r="CC35" a="1"/>
  <c r="CC62" a="1"/>
  <c r="CC15" a="1"/>
  <c r="CC12" a="1"/>
  <c r="CC7" a="1"/>
  <c r="CC8" a="1"/>
  <c r="CC45" a="1"/>
  <c r="CC6" a="1"/>
  <c r="CC48" a="1"/>
  <c r="CC49" a="1"/>
  <c r="CC67" a="1"/>
  <c r="CC68" a="1"/>
  <c r="CC41" a="1"/>
  <c r="CC32" a="1"/>
  <c r="CC50" a="1"/>
  <c r="CC28" a="1"/>
  <c r="CC17" a="1"/>
  <c r="CC44" a="1"/>
  <c r="CC24" a="1"/>
  <c r="CC56" a="1"/>
  <c r="CD54" a="1"/>
  <c r="CD62" a="1"/>
  <c r="CD64" a="1"/>
  <c r="CD53" a="1"/>
  <c r="CD41" a="1"/>
  <c r="CD59" a="1"/>
  <c r="CD52" a="1"/>
  <c r="CD51" a="1"/>
  <c r="CD58" a="1"/>
  <c r="CD33" a="1"/>
  <c r="CD34" a="1"/>
  <c r="CD47" a="1"/>
  <c r="CD28" a="1"/>
  <c r="CD55" a="1"/>
  <c r="CD39" a="1"/>
  <c r="CD56" a="1"/>
  <c r="CD44" a="1"/>
  <c r="CD50" a="1"/>
  <c r="CD49" a="1"/>
  <c r="CD61" a="1"/>
  <c r="CD48" a="1"/>
  <c r="CD45" a="1"/>
  <c r="CD29" a="1"/>
  <c r="CD35" a="1"/>
  <c r="CD31" a="1"/>
  <c r="CD46" a="1"/>
  <c r="CD43" a="1"/>
  <c r="CD32" a="1"/>
  <c r="CD36" a="1"/>
  <c r="CD23" a="1"/>
  <c r="CD38" a="1"/>
  <c r="CD18" a="1"/>
  <c r="CD40" a="1"/>
  <c r="CD27" a="1"/>
  <c r="CD5" a="1"/>
  <c r="CD20" a="1"/>
  <c r="CD22" a="1"/>
  <c r="CD42" a="1"/>
  <c r="CD37" a="1"/>
  <c r="CD19" a="1"/>
  <c r="CD17" a="1"/>
  <c r="CD30" a="1"/>
  <c r="CD26" a="1"/>
  <c r="CD25" a="1"/>
  <c r="CD16" a="1"/>
  <c r="CD14" a="1"/>
  <c r="CD21" a="1"/>
  <c r="CD24" a="1"/>
  <c r="CD15" a="1"/>
  <c r="CD63" a="1"/>
  <c r="CD6" a="1"/>
  <c r="CD7" a="1"/>
  <c r="CD13" a="1"/>
  <c r="CD10" a="1"/>
  <c r="CD9" a="1"/>
  <c r="CD4" a="1"/>
  <c r="CD11" a="1"/>
  <c r="CD12" a="1"/>
  <c r="CD8" a="1"/>
  <c r="CD68" a="1"/>
  <c r="CD65" a="1"/>
  <c r="CD69" a="1"/>
  <c r="CD67" a="1"/>
  <c r="CD66" a="1"/>
  <c r="CD70" a="1"/>
  <c r="CD57" a="1"/>
  <c r="CD60" a="1"/>
  <c r="CC21" a="1"/>
  <c r="CC4" a="1"/>
  <c r="CC54" a="1"/>
  <c r="CC14" a="1"/>
  <c r="CC18" a="1"/>
  <c r="CC5" a="1"/>
  <c r="CC46" a="1"/>
  <c r="CC33" a="1"/>
  <c r="CC61" a="1"/>
  <c r="CC38" a="1"/>
  <c r="CC52" a="1"/>
  <c r="CC13" a="1"/>
  <c r="CC42" a="1"/>
  <c r="CC37" a="1"/>
  <c r="CC66" a="1"/>
  <c r="CC25" a="1"/>
  <c r="CC59" a="1"/>
  <c r="CC69" a="1"/>
  <c r="CC70" a="1"/>
  <c r="CC29" a="1"/>
  <c r="CC31" a="1"/>
  <c r="CC63" a="1"/>
  <c r="CC60" a="1"/>
  <c r="CC26" a="1"/>
  <c r="CC57" a="1"/>
  <c r="CC53" a="1"/>
  <c r="CC55" a="1"/>
  <c r="CC11" a="1"/>
  <c r="CC64" a="1"/>
  <c r="CC23" a="1"/>
  <c r="CC30" a="1"/>
  <c r="CC20" a="1"/>
  <c r="CC34" a="1"/>
  <c r="CC58" a="1"/>
  <c r="CC58" l="1"/>
  <c r="CC34"/>
  <c r="CC20"/>
  <c r="CC30"/>
  <c r="CC23"/>
  <c r="CC64"/>
  <c r="CC11"/>
  <c r="CC55"/>
  <c r="CC53"/>
  <c r="CC57"/>
  <c r="CC26"/>
  <c r="CC60"/>
  <c r="CC63"/>
  <c r="CC31"/>
  <c r="CC29"/>
  <c r="CC70"/>
  <c r="CC69"/>
  <c r="CC59"/>
  <c r="CC25"/>
  <c r="CC66"/>
  <c r="CC37"/>
  <c r="CC42"/>
  <c r="CC13"/>
  <c r="CC52"/>
  <c r="CC38"/>
  <c r="CC61"/>
  <c r="CC33"/>
  <c r="CC46"/>
  <c r="CC5"/>
  <c r="CC18"/>
  <c r="CC14"/>
  <c r="CC54"/>
  <c r="CC4"/>
  <c r="CC21"/>
  <c r="CD60"/>
  <c r="CD57"/>
  <c r="CD70"/>
  <c r="CD66"/>
  <c r="CD67"/>
  <c r="CD69"/>
  <c r="CD65"/>
  <c r="CD68"/>
  <c r="CD8"/>
  <c r="CD12"/>
  <c r="CD11"/>
  <c r="CD4"/>
  <c r="CD9"/>
  <c r="CD10"/>
  <c r="CD13"/>
  <c r="CD7"/>
  <c r="CD6"/>
  <c r="CD63"/>
  <c r="CD15"/>
  <c r="CD24"/>
  <c r="CD21"/>
  <c r="CD14"/>
  <c r="CD16"/>
  <c r="CD25"/>
  <c r="CD26"/>
  <c r="CD30"/>
  <c r="CD17"/>
  <c r="CD19"/>
  <c r="CD37"/>
  <c r="CD42"/>
  <c r="CD22"/>
  <c r="CD20"/>
  <c r="CD5"/>
  <c r="CD27"/>
  <c r="CD40"/>
  <c r="CD18"/>
  <c r="CD38"/>
  <c r="CD23"/>
  <c r="CD36"/>
  <c r="CD32"/>
  <c r="CD43"/>
  <c r="CD46"/>
  <c r="CD31"/>
  <c r="CD35"/>
  <c r="CD29"/>
  <c r="CD45"/>
  <c r="CD48"/>
  <c r="CD61"/>
  <c r="CD49"/>
  <c r="CD50"/>
  <c r="CD44"/>
  <c r="CD56"/>
  <c r="CD39"/>
  <c r="CD55"/>
  <c r="CD28"/>
  <c r="CD47"/>
  <c r="CD34"/>
  <c r="CD33"/>
  <c r="CD58"/>
  <c r="CD51"/>
  <c r="CD52"/>
  <c r="CD59"/>
  <c r="CD41"/>
  <c r="CD53"/>
  <c r="CD64"/>
  <c r="CD62"/>
  <c r="CD54"/>
  <c r="CC56"/>
  <c r="CC24"/>
  <c r="CC44"/>
  <c r="CC17"/>
  <c r="CC28"/>
  <c r="CC50"/>
  <c r="CC32"/>
  <c r="CC41"/>
  <c r="CC68"/>
  <c r="CC67"/>
  <c r="CC49"/>
  <c r="CC48"/>
  <c r="CC6"/>
  <c r="CC45"/>
  <c r="CC8"/>
  <c r="CC7"/>
  <c r="CC12"/>
  <c r="CC15"/>
  <c r="CC62"/>
  <c r="CC35"/>
  <c r="CC40"/>
  <c r="CC43"/>
  <c r="CC19"/>
  <c r="CC27"/>
  <c r="CC22"/>
  <c r="CC51"/>
  <c r="CC39"/>
  <c r="CC47"/>
  <c r="CC16"/>
  <c r="CC10"/>
  <c r="CC9"/>
  <c r="CC65"/>
  <c r="CC36"/>
  <c r="CD3"/>
  <c r="CD1"/>
  <c r="CE2"/>
  <c r="CE59" a="1"/>
  <c r="CE53" a="1"/>
  <c r="CE60" a="1"/>
  <c r="CE44" a="1"/>
  <c r="CE38" a="1"/>
  <c r="CE61" a="1"/>
  <c r="CE56" a="1"/>
  <c r="CE45" a="1"/>
  <c r="CE57" a="1"/>
  <c r="CE37" a="1"/>
  <c r="CE42" a="1"/>
  <c r="CE27" a="1"/>
  <c r="CE52" a="1"/>
  <c r="CE63" a="1"/>
  <c r="CE48" a="1"/>
  <c r="CE41" a="1"/>
  <c r="CE43" a="1"/>
  <c r="CE40" a="1"/>
  <c r="CE58" a="1"/>
  <c r="CE49" a="1"/>
  <c r="CE55" a="1"/>
  <c r="CE54" a="1"/>
  <c r="CE47" a="1"/>
  <c r="CE35" a="1"/>
  <c r="CE30" a="1"/>
  <c r="CE29" a="1"/>
  <c r="CE46" a="1"/>
  <c r="CE51" a="1"/>
  <c r="CE34" a="1"/>
  <c r="CE31" a="1"/>
  <c r="CE39" a="1"/>
  <c r="CE8" a="1"/>
  <c r="CE15" a="1"/>
  <c r="CE26" a="1"/>
  <c r="CE36" a="1"/>
  <c r="CE18" a="1"/>
  <c r="CE32" a="1"/>
  <c r="CE13" a="1"/>
  <c r="CE20" a="1"/>
  <c r="CE16" a="1"/>
  <c r="CE21" a="1"/>
  <c r="CE19" a="1"/>
  <c r="CE33" a="1"/>
  <c r="CE28" a="1"/>
  <c r="CE22" a="1"/>
  <c r="CE24" a="1"/>
  <c r="CE23" a="1"/>
  <c r="CE25" a="1"/>
  <c r="CE7" a="1"/>
  <c r="CE17" a="1"/>
  <c r="CE68" a="1"/>
  <c r="CE62" a="1"/>
  <c r="CE6" a="1"/>
  <c r="CE5" a="1"/>
  <c r="CE9" a="1"/>
  <c r="CE11" a="1"/>
  <c r="CE14" a="1"/>
  <c r="CE12" a="1"/>
  <c r="CE67" a="1"/>
  <c r="CE10" a="1"/>
  <c r="CE64" a="1"/>
  <c r="CE66" a="1"/>
  <c r="CE70" a="1"/>
  <c r="CE50" a="1"/>
  <c r="CE65" a="1"/>
  <c r="CE4" a="1"/>
  <c r="CE69" a="1"/>
  <c r="CE69" l="1"/>
  <c r="CE4"/>
  <c r="CE65"/>
  <c r="CE50"/>
  <c r="CE70"/>
  <c r="CE66"/>
  <c r="CE64"/>
  <c r="CE10"/>
  <c r="CE67"/>
  <c r="CE12"/>
  <c r="CE14"/>
  <c r="CE11"/>
  <c r="CE9"/>
  <c r="CE5"/>
  <c r="CE6"/>
  <c r="CE62"/>
  <c r="CE68"/>
  <c r="CE17"/>
  <c r="CE7"/>
  <c r="CE25"/>
  <c r="CE23"/>
  <c r="CE24"/>
  <c r="CE22"/>
  <c r="CE28"/>
  <c r="CE33"/>
  <c r="CE19"/>
  <c r="CE21"/>
  <c r="CE16"/>
  <c r="CE20"/>
  <c r="CE13"/>
  <c r="CE32"/>
  <c r="CE18"/>
  <c r="CE36"/>
  <c r="CE26"/>
  <c r="CE15"/>
  <c r="CE8"/>
  <c r="CE39"/>
  <c r="CE31"/>
  <c r="CE34"/>
  <c r="CE51"/>
  <c r="CE46"/>
  <c r="CE29"/>
  <c r="CE30"/>
  <c r="CE35"/>
  <c r="CE47"/>
  <c r="CE54"/>
  <c r="CE55"/>
  <c r="CE49"/>
  <c r="CE58"/>
  <c r="CE40"/>
  <c r="CE43"/>
  <c r="CE41"/>
  <c r="CE48"/>
  <c r="CE63"/>
  <c r="CE52"/>
  <c r="CE27"/>
  <c r="CE42"/>
  <c r="CE37"/>
  <c r="CE57"/>
  <c r="CE45"/>
  <c r="CE56"/>
  <c r="CE61"/>
  <c r="CE38"/>
  <c r="CE44"/>
  <c r="CE60"/>
  <c r="CE53"/>
  <c r="CE59"/>
  <c r="CE3"/>
  <c r="CE1"/>
  <c r="CF2"/>
  <c r="CF62" a="1"/>
  <c r="CF51" a="1"/>
  <c r="CF53" a="1"/>
  <c r="CF52" a="1"/>
  <c r="CF55" a="1"/>
  <c r="CF54" a="1"/>
  <c r="CF61" a="1"/>
  <c r="CF59" a="1"/>
  <c r="CF44" a="1"/>
  <c r="CF49" a="1"/>
  <c r="CF50" a="1"/>
  <c r="CF30" a="1"/>
  <c r="CF46" a="1"/>
  <c r="CF45" a="1"/>
  <c r="CF56" a="1"/>
  <c r="CF64" a="1"/>
  <c r="CF43" a="1"/>
  <c r="CF60" a="1"/>
  <c r="CF40" a="1"/>
  <c r="CF58" a="1"/>
  <c r="CF57" a="1"/>
  <c r="CF48" a="1"/>
  <c r="CF47" a="1"/>
  <c r="CF41" a="1"/>
  <c r="CF35" a="1"/>
  <c r="CF20" a="1"/>
  <c r="CF39" a="1"/>
  <c r="CF38" a="1"/>
  <c r="CF42" a="1"/>
  <c r="CF25" a="1"/>
  <c r="CF31" a="1"/>
  <c r="CF26" a="1"/>
  <c r="CF33" a="1"/>
  <c r="CF32" a="1"/>
  <c r="CF27" a="1"/>
  <c r="CF19" a="1"/>
  <c r="CF18" a="1"/>
  <c r="CF28" a="1"/>
  <c r="CF29" a="1"/>
  <c r="CF13" a="1"/>
  <c r="CF34" a="1"/>
  <c r="CF37" a="1"/>
  <c r="CF36" a="1"/>
  <c r="CF24" a="1"/>
  <c r="CF21" a="1"/>
  <c r="CF70" a="1"/>
  <c r="CF23" a="1"/>
  <c r="CF22" a="1"/>
  <c r="CF11" a="1"/>
  <c r="CF14" a="1"/>
  <c r="CF7" a="1"/>
  <c r="CF10" a="1"/>
  <c r="CF9" a="1"/>
  <c r="CF4" a="1"/>
  <c r="CF68" a="1"/>
  <c r="CF8" a="1"/>
  <c r="CF67" a="1"/>
  <c r="CF16" a="1"/>
  <c r="CF15" a="1"/>
  <c r="CF12" a="1"/>
  <c r="CF6" a="1"/>
  <c r="CF17" a="1"/>
  <c r="CF5" a="1"/>
  <c r="CF65" a="1"/>
  <c r="CF66" a="1"/>
  <c r="CF69" a="1"/>
  <c r="CF63" a="1"/>
  <c r="CF63" l="1"/>
  <c r="CF69"/>
  <c r="CF66"/>
  <c r="CF65"/>
  <c r="CF5"/>
  <c r="CF17"/>
  <c r="CF6"/>
  <c r="CF12"/>
  <c r="CF15"/>
  <c r="CF16"/>
  <c r="CF67"/>
  <c r="CF8"/>
  <c r="CF68"/>
  <c r="CF4"/>
  <c r="CF9"/>
  <c r="CF10"/>
  <c r="CF7"/>
  <c r="CF14"/>
  <c r="CF11"/>
  <c r="CF22"/>
  <c r="CF23"/>
  <c r="CF70"/>
  <c r="CF21"/>
  <c r="CF24"/>
  <c r="CF36"/>
  <c r="CF37"/>
  <c r="CF34"/>
  <c r="CF13"/>
  <c r="CF29"/>
  <c r="CF28"/>
  <c r="CF18"/>
  <c r="CF19"/>
  <c r="CF27"/>
  <c r="CF32"/>
  <c r="CF33"/>
  <c r="CF26"/>
  <c r="CF31"/>
  <c r="CF25"/>
  <c r="CF42"/>
  <c r="CF38"/>
  <c r="CF39"/>
  <c r="CF20"/>
  <c r="CF35"/>
  <c r="CF41"/>
  <c r="CF47"/>
  <c r="CF48"/>
  <c r="CF57"/>
  <c r="CF58"/>
  <c r="CF40"/>
  <c r="CF60"/>
  <c r="CF43"/>
  <c r="CF64"/>
  <c r="CF56"/>
  <c r="CF45"/>
  <c r="CF46"/>
  <c r="CF30"/>
  <c r="CF50"/>
  <c r="CF49"/>
  <c r="CF44"/>
  <c r="CF59"/>
  <c r="CF61"/>
  <c r="CF54"/>
  <c r="CF55"/>
  <c r="CF52"/>
  <c r="CF53"/>
  <c r="CF51"/>
  <c r="CF62"/>
  <c r="CF3"/>
  <c r="CF1"/>
  <c r="CG2"/>
  <c r="CG60" a="1"/>
  <c r="CG63" a="1"/>
  <c r="CG61" a="1"/>
  <c r="CG38" a="1"/>
  <c r="CG52" a="1"/>
  <c r="CG29" a="1"/>
  <c r="CG51" a="1"/>
  <c r="CG58" a="1"/>
  <c r="CG59" a="1"/>
  <c r="CG36" a="1"/>
  <c r="CG43" a="1"/>
  <c r="CG50" a="1"/>
  <c r="CG49" a="1"/>
  <c r="CG24" a="1"/>
  <c r="CG54" a="1"/>
  <c r="CG56" a="1"/>
  <c r="CG42" a="1"/>
  <c r="CG39" a="1"/>
  <c r="CG35" a="1"/>
  <c r="CG32" a="1"/>
  <c r="CG34" a="1"/>
  <c r="CG31" a="1"/>
  <c r="CG17" a="1"/>
  <c r="CG47" a="1"/>
  <c r="CG11" a="1"/>
  <c r="CG53" a="1"/>
  <c r="CG25" a="1"/>
  <c r="CG28" a="1"/>
  <c r="CG9" a="1"/>
  <c r="CG40" a="1"/>
  <c r="CG46" a="1"/>
  <c r="CG45" a="1"/>
  <c r="CG37" a="1"/>
  <c r="CG33" a="1"/>
  <c r="CG20" a="1"/>
  <c r="CG15" a="1"/>
  <c r="CG23" a="1"/>
  <c r="CG19" a="1"/>
  <c r="CG22" a="1"/>
  <c r="CG26" a="1"/>
  <c r="CG44" a="1"/>
  <c r="CG41" a="1"/>
  <c r="CG27" a="1"/>
  <c r="CG14" a="1"/>
  <c r="CG30" a="1"/>
  <c r="CG13" a="1"/>
  <c r="CG16" a="1"/>
  <c r="CG21" a="1"/>
  <c r="CG18" a="1"/>
  <c r="CG7" a="1"/>
  <c r="CG4" a="1"/>
  <c r="CG12" a="1"/>
  <c r="CG8" a="1"/>
  <c r="CG70" a="1"/>
  <c r="CG64" a="1"/>
  <c r="CG10" a="1"/>
  <c r="CG6" a="1"/>
  <c r="CG5" a="1"/>
  <c r="CG65" a="1"/>
  <c r="CG67" a="1"/>
  <c r="CG68" a="1"/>
  <c r="CG55" a="1"/>
  <c r="CG62" a="1"/>
  <c r="CG48" a="1"/>
  <c r="CG69" a="1"/>
  <c r="CG66" a="1"/>
  <c r="CG57" a="1"/>
  <c r="CG57" l="1"/>
  <c r="CG66"/>
  <c r="CG69"/>
  <c r="CG48"/>
  <c r="CG62"/>
  <c r="CG55"/>
  <c r="CG68"/>
  <c r="CG67"/>
  <c r="CG65"/>
  <c r="CG5"/>
  <c r="CG6"/>
  <c r="CG10"/>
  <c r="CG64"/>
  <c r="CG70"/>
  <c r="CG8"/>
  <c r="CG12"/>
  <c r="CG4"/>
  <c r="CG7"/>
  <c r="CG18"/>
  <c r="CG21"/>
  <c r="CG16"/>
  <c r="CG13"/>
  <c r="CG30"/>
  <c r="CG14"/>
  <c r="CG27"/>
  <c r="CG41"/>
  <c r="CG44"/>
  <c r="CG26"/>
  <c r="CG22"/>
  <c r="CG19"/>
  <c r="CG23"/>
  <c r="CG15"/>
  <c r="CG20"/>
  <c r="CG33"/>
  <c r="CG37"/>
  <c r="CG45"/>
  <c r="CG46"/>
  <c r="CG40"/>
  <c r="CG9"/>
  <c r="CG28"/>
  <c r="CG25"/>
  <c r="CG53"/>
  <c r="CG11"/>
  <c r="CG47"/>
  <c r="CG17"/>
  <c r="CG31"/>
  <c r="CG34"/>
  <c r="CG32"/>
  <c r="CG35"/>
  <c r="CG39"/>
  <c r="CG42"/>
  <c r="CG56"/>
  <c r="CG54"/>
  <c r="CG24"/>
  <c r="CG49"/>
  <c r="CG50"/>
  <c r="CG43"/>
  <c r="CG36"/>
  <c r="CG59"/>
  <c r="CG58"/>
  <c r="CG51"/>
  <c r="CG29"/>
  <c r="CG52"/>
  <c r="CG38"/>
  <c r="CG61"/>
  <c r="CG63"/>
  <c r="CG60"/>
  <c r="CG3"/>
  <c r="CG1"/>
  <c r="CH2"/>
  <c r="CH51" a="1"/>
  <c r="CH64" a="1"/>
  <c r="CH42" a="1"/>
  <c r="CH40" a="1"/>
  <c r="CH54" a="1"/>
  <c r="CH52" a="1"/>
  <c r="CH60" a="1"/>
  <c r="CH38" a="1"/>
  <c r="CH26" a="1"/>
  <c r="CH61" a="1"/>
  <c r="CH45" a="1"/>
  <c r="CH49" a="1"/>
  <c r="CH46" a="1"/>
  <c r="CH50" a="1"/>
  <c r="CH44" a="1"/>
  <c r="CH43" a="1"/>
  <c r="CH62" a="1"/>
  <c r="CH58" a="1"/>
  <c r="CH53" a="1"/>
  <c r="CH33" a="1"/>
  <c r="CH57" a="1"/>
  <c r="CH27" a="1"/>
  <c r="CH56" a="1"/>
  <c r="CH55" a="1"/>
  <c r="CH59" a="1"/>
  <c r="CH47" a="1"/>
  <c r="CH36" a="1"/>
  <c r="CH15" a="1"/>
  <c r="CH37" a="1"/>
  <c r="CH48" a="1"/>
  <c r="CH29" a="1"/>
  <c r="CH32" a="1"/>
  <c r="CH22" a="1"/>
  <c r="CH31" a="1"/>
  <c r="CH28" a="1"/>
  <c r="CH34" a="1"/>
  <c r="CH21" a="1"/>
  <c r="CH23" a="1"/>
  <c r="CH41" a="1"/>
  <c r="CH25" a="1"/>
  <c r="CH24" a="1"/>
  <c r="CH19" a="1"/>
  <c r="CH35" a="1"/>
  <c r="CH12" a="1"/>
  <c r="CH30" a="1"/>
  <c r="CH16" a="1"/>
  <c r="CH39" a="1"/>
  <c r="CH65" a="1"/>
  <c r="CH17" a="1"/>
  <c r="CH18" a="1"/>
  <c r="CH20" a="1"/>
  <c r="CH13" a="1"/>
  <c r="CH14" a="1"/>
  <c r="CH10" a="1"/>
  <c r="CH9" a="1"/>
  <c r="CH11" a="1"/>
  <c r="CH8" a="1"/>
  <c r="CH70" a="1"/>
  <c r="CH7" a="1"/>
  <c r="CH6" a="1"/>
  <c r="CH4" a="1"/>
  <c r="CH5" a="1"/>
  <c r="CH68" a="1"/>
  <c r="CH69" a="1"/>
  <c r="CH67" a="1"/>
  <c r="CH66" a="1"/>
  <c r="CH63" a="1"/>
  <c r="CH63" l="1"/>
  <c r="CH66"/>
  <c r="CH67"/>
  <c r="CH69"/>
  <c r="CH68"/>
  <c r="CH5"/>
  <c r="CH4"/>
  <c r="CH6"/>
  <c r="CH7"/>
  <c r="CH70"/>
  <c r="CH8"/>
  <c r="CH11"/>
  <c r="CH9"/>
  <c r="CH10"/>
  <c r="CH14"/>
  <c r="CH13"/>
  <c r="CH20"/>
  <c r="CH18"/>
  <c r="CH17"/>
  <c r="CH65"/>
  <c r="CH39"/>
  <c r="CH16"/>
  <c r="CH30"/>
  <c r="CH12"/>
  <c r="CH35"/>
  <c r="CH19"/>
  <c r="CH24"/>
  <c r="CH25"/>
  <c r="CH41"/>
  <c r="CH23"/>
  <c r="CH21"/>
  <c r="CH34"/>
  <c r="CH28"/>
  <c r="CH31"/>
  <c r="CH22"/>
  <c r="CH32"/>
  <c r="CH29"/>
  <c r="CH48"/>
  <c r="CH37"/>
  <c r="CH15"/>
  <c r="CH36"/>
  <c r="CH47"/>
  <c r="CH59"/>
  <c r="CH55"/>
  <c r="CH56"/>
  <c r="CH27"/>
  <c r="CH57"/>
  <c r="CH33"/>
  <c r="CH53"/>
  <c r="CH58"/>
  <c r="CH62"/>
  <c r="CH43"/>
  <c r="CH44"/>
  <c r="CH50"/>
  <c r="CH46"/>
  <c r="CH49"/>
  <c r="CH45"/>
  <c r="CH61"/>
  <c r="CH26"/>
  <c r="CH38"/>
  <c r="CH60"/>
  <c r="CH52"/>
  <c r="CH54"/>
  <c r="CH40"/>
  <c r="CH42"/>
  <c r="CH64"/>
  <c r="CH51"/>
  <c r="CH3"/>
  <c r="CH1"/>
  <c r="CI2"/>
  <c r="CI18" l="1" a="1"/>
  <c r="CI18" s="1"/>
  <c r="CI34" a="1"/>
  <c r="CI34" s="1"/>
  <c r="CI55" a="1"/>
  <c r="CI55" s="1"/>
  <c r="CI24" a="1"/>
  <c r="CI24" s="1"/>
  <c r="CI21" a="1"/>
  <c r="CI21" s="1"/>
  <c r="CI49" a="1"/>
  <c r="CI49" s="1"/>
  <c r="CI29" a="1"/>
  <c r="CI29" s="1"/>
  <c r="CI57" a="1"/>
  <c r="CI57" s="1"/>
  <c r="CI50" a="1"/>
  <c r="CI50" s="1"/>
  <c r="CI63" a="1"/>
  <c r="CI63" s="1"/>
  <c r="CI64" a="1"/>
  <c r="CI64" s="1"/>
  <c r="CI45" a="1"/>
  <c r="CI45" s="1"/>
  <c r="CI11" a="1"/>
  <c r="CI11" s="1"/>
  <c r="CI15" a="1"/>
  <c r="CI15" s="1"/>
  <c r="CI35" a="1"/>
  <c r="CI35" s="1"/>
  <c r="CI54" a="1"/>
  <c r="CI54" s="1"/>
  <c r="CI65" a="1"/>
  <c r="CI65" s="1"/>
  <c r="CI38" a="1"/>
  <c r="CI38" s="1"/>
  <c r="CI56" a="1"/>
  <c r="CI56" s="1"/>
  <c r="CI68" a="1"/>
  <c r="CI68" s="1"/>
  <c r="CI47" a="1"/>
  <c r="CI47" s="1"/>
  <c r="CI12" a="1"/>
  <c r="CI12" s="1"/>
  <c r="CI42" a="1"/>
  <c r="CI42" s="1"/>
  <c r="CI9" a="1"/>
  <c r="CI9" s="1"/>
  <c r="CI3"/>
  <c r="CI70" a="1"/>
  <c r="CI70" s="1"/>
  <c r="CI69" a="1"/>
  <c r="CI69" s="1"/>
  <c r="CI66" a="1"/>
  <c r="CI66" s="1"/>
  <c r="CI8" a="1"/>
  <c r="CI8" s="1"/>
  <c r="CI10" a="1"/>
  <c r="CI10" s="1"/>
  <c r="CI7" a="1"/>
  <c r="CI7" s="1"/>
  <c r="CI5" a="1"/>
  <c r="CI5" s="1"/>
  <c r="CI17" a="1"/>
  <c r="CI17" s="1"/>
  <c r="CI67" a="1"/>
  <c r="CI67" s="1"/>
  <c r="CI16" a="1"/>
  <c r="CI16" s="1"/>
  <c r="CI6" a="1"/>
  <c r="CI6" s="1"/>
  <c r="CI48" a="1"/>
  <c r="CI48" s="1"/>
  <c r="CI25" a="1"/>
  <c r="CI25" s="1"/>
  <c r="CI37" a="1"/>
  <c r="CI37" s="1"/>
  <c r="CI33" a="1"/>
  <c r="CI33" s="1"/>
  <c r="CI53" a="1"/>
  <c r="CI53" s="1"/>
  <c r="CI4" a="1"/>
  <c r="CI4" s="1"/>
  <c r="CI20" a="1"/>
  <c r="CI20" s="1"/>
  <c r="CI13" a="1"/>
  <c r="CI13" s="1"/>
  <c r="CI19" a="1"/>
  <c r="CI19" s="1"/>
  <c r="CI41" a="1"/>
  <c r="CI41" s="1"/>
  <c r="CI44" a="1"/>
  <c r="CI44" s="1"/>
  <c r="CI30" a="1"/>
  <c r="CI30" s="1"/>
  <c r="CI39" a="1"/>
  <c r="CI39" s="1"/>
  <c r="CI59" a="1"/>
  <c r="CI59" s="1"/>
  <c r="CI61" a="1"/>
  <c r="CI61" s="1"/>
  <c r="CI32" a="1"/>
  <c r="CI32" s="1"/>
  <c r="CI58" a="1"/>
  <c r="CI58" s="1"/>
  <c r="CI40" a="1"/>
  <c r="CI40" s="1"/>
  <c r="CI60" a="1"/>
  <c r="CI60" s="1"/>
  <c r="CI28" a="1"/>
  <c r="CI28" s="1"/>
  <c r="CI62" a="1"/>
  <c r="CI62" s="1"/>
  <c r="CI46" a="1"/>
  <c r="CI46" s="1"/>
  <c r="CI31" a="1"/>
  <c r="CI31" s="1"/>
  <c r="CI52" a="1"/>
  <c r="CI52" s="1"/>
  <c r="CI23" a="1"/>
  <c r="CI23" s="1"/>
  <c r="CI43" a="1"/>
  <c r="CI43" s="1"/>
  <c r="CI27" a="1"/>
  <c r="CI27" s="1"/>
  <c r="CI14" a="1"/>
  <c r="CI14" s="1"/>
  <c r="CI36" a="1"/>
  <c r="CI36" s="1"/>
  <c r="CI51" a="1"/>
  <c r="CI51" s="1"/>
  <c r="CI22" a="1"/>
  <c r="CI22" s="1"/>
  <c r="CI26" a="1"/>
  <c r="CI26" s="1"/>
  <c r="CI1"/>
  <c r="CJ2"/>
  <c r="CJ3" l="1"/>
  <c r="CJ1"/>
  <c r="CK2"/>
  <c r="CJ43" a="1"/>
  <c r="CJ46" a="1"/>
  <c r="CJ21" a="1"/>
  <c r="CJ68" a="1"/>
  <c r="CJ39" a="1"/>
  <c r="CJ52" a="1"/>
  <c r="CJ7" a="1"/>
  <c r="CJ48" a="1"/>
  <c r="CJ56" a="1"/>
  <c r="CJ58" a="1"/>
  <c r="CJ66" a="1"/>
  <c r="CJ47" a="1"/>
  <c r="CJ51" a="1"/>
  <c r="CJ27" a="1"/>
  <c r="CJ49" a="1"/>
  <c r="CJ20" a="1"/>
  <c r="CJ23" a="1"/>
  <c r="CJ12" a="1"/>
  <c r="CJ65" a="1"/>
  <c r="CJ34" a="1"/>
  <c r="CJ35" a="1"/>
  <c r="CJ13" a="1"/>
  <c r="CJ15" a="1"/>
  <c r="CJ24" a="1"/>
  <c r="CJ63" a="1"/>
  <c r="CJ26" a="1"/>
  <c r="CJ42" a="1"/>
  <c r="CJ11" a="1"/>
  <c r="CJ18" a="1"/>
  <c r="CJ28" a="1"/>
  <c r="CJ36" a="1"/>
  <c r="CJ38" a="1"/>
  <c r="CK63" a="1"/>
  <c r="CK54" a="1"/>
  <c r="CK48" a="1"/>
  <c r="CK61" a="1"/>
  <c r="CK51" a="1"/>
  <c r="CK53" a="1"/>
  <c r="CK52" a="1"/>
  <c r="CK44" a="1"/>
  <c r="CK58" a="1"/>
  <c r="CK43" a="1"/>
  <c r="CK39" a="1"/>
  <c r="CK33" a="1"/>
  <c r="CK46" a="1"/>
  <c r="CK60" a="1"/>
  <c r="CK40" a="1"/>
  <c r="CK42" a="1"/>
  <c r="CK49" a="1"/>
  <c r="CK47" a="1"/>
  <c r="CK45" a="1"/>
  <c r="CK26" a="1"/>
  <c r="CK57" a="1"/>
  <c r="CK56" a="1"/>
  <c r="CK34" a="1"/>
  <c r="CK29" a="1"/>
  <c r="CK19" a="1"/>
  <c r="CK30" a="1"/>
  <c r="CK31" a="1"/>
  <c r="CK18" a="1"/>
  <c r="CK28" a="1"/>
  <c r="CK38" a="1"/>
  <c r="CK37" a="1"/>
  <c r="CK22" a="1"/>
  <c r="CK12" a="1"/>
  <c r="CK41" a="1"/>
  <c r="CK36" a="1"/>
  <c r="CK25" a="1"/>
  <c r="CK24" a="1"/>
  <c r="CK27" a="1"/>
  <c r="CK6" a="1"/>
  <c r="CK23" a="1"/>
  <c r="CK35" a="1"/>
  <c r="CK32" a="1"/>
  <c r="CK20" a="1"/>
  <c r="CK11" a="1"/>
  <c r="CK13" a="1"/>
  <c r="CK21" a="1"/>
  <c r="CK5" a="1"/>
  <c r="CK14" a="1"/>
  <c r="CK10" a="1"/>
  <c r="CK9" a="1"/>
  <c r="CK8" a="1"/>
  <c r="CK50" a="1"/>
  <c r="CK64" a="1"/>
  <c r="CK55" a="1"/>
  <c r="CK17" a="1"/>
  <c r="CK68" a="1"/>
  <c r="CK16" a="1"/>
  <c r="CK15" a="1"/>
  <c r="CK66" a="1"/>
  <c r="CK7" a="1"/>
  <c r="CK4" a="1"/>
  <c r="CK69" a="1"/>
  <c r="CK70" a="1"/>
  <c r="CK67" a="1"/>
  <c r="CK62" a="1"/>
  <c r="CK59" a="1"/>
  <c r="CK65" a="1"/>
  <c r="CJ10" a="1"/>
  <c r="CJ17" a="1"/>
  <c r="CJ62" a="1"/>
  <c r="CJ6" a="1"/>
  <c r="CJ25" a="1"/>
  <c r="CJ30" a="1"/>
  <c r="CJ50" a="1"/>
  <c r="CJ53" a="1"/>
  <c r="CJ5" a="1"/>
  <c r="CJ8" a="1"/>
  <c r="CJ69" a="1"/>
  <c r="CJ64" a="1"/>
  <c r="CJ61" a="1"/>
  <c r="CJ14" a="1"/>
  <c r="CJ57" a="1"/>
  <c r="CJ70" a="1"/>
  <c r="CJ22" a="1"/>
  <c r="CJ40" a="1"/>
  <c r="CJ55" a="1"/>
  <c r="CJ41" a="1"/>
  <c r="CJ33" a="1"/>
  <c r="CJ16" a="1"/>
  <c r="CJ19" a="1"/>
  <c r="CJ31" a="1"/>
  <c r="CJ37" a="1"/>
  <c r="CJ59" a="1"/>
  <c r="CJ45" a="1"/>
  <c r="CJ32" a="1"/>
  <c r="CJ4" a="1"/>
  <c r="CJ67" a="1"/>
  <c r="CJ44" a="1"/>
  <c r="CJ60" a="1"/>
  <c r="CJ9" a="1"/>
  <c r="CJ29" a="1"/>
  <c r="CJ54" a="1"/>
  <c r="CJ54" l="1"/>
  <c r="CJ29"/>
  <c r="CJ9"/>
  <c r="CJ60"/>
  <c r="CJ44"/>
  <c r="CJ67"/>
  <c r="CJ4"/>
  <c r="CJ32"/>
  <c r="CJ45"/>
  <c r="CJ59"/>
  <c r="CJ37"/>
  <c r="CJ31"/>
  <c r="CJ19"/>
  <c r="CJ16"/>
  <c r="CJ33"/>
  <c r="CJ41"/>
  <c r="CJ55"/>
  <c r="CJ40"/>
  <c r="CJ22"/>
  <c r="CJ70"/>
  <c r="CJ57"/>
  <c r="CJ14"/>
  <c r="CJ61"/>
  <c r="CJ64"/>
  <c r="CJ69"/>
  <c r="CJ8"/>
  <c r="CJ5"/>
  <c r="CJ53"/>
  <c r="CJ50"/>
  <c r="CJ30"/>
  <c r="CJ25"/>
  <c r="CJ6"/>
  <c r="CJ62"/>
  <c r="CJ17"/>
  <c r="CJ10"/>
  <c r="CK65"/>
  <c r="CK59"/>
  <c r="CK62"/>
  <c r="CK67"/>
  <c r="CK70"/>
  <c r="CK69"/>
  <c r="CK4"/>
  <c r="CK7"/>
  <c r="CK66"/>
  <c r="CK15"/>
  <c r="CK16"/>
  <c r="CK68"/>
  <c r="CK17"/>
  <c r="CK55"/>
  <c r="CK64"/>
  <c r="CK50"/>
  <c r="CK8"/>
  <c r="CK9"/>
  <c r="CK10"/>
  <c r="CK14"/>
  <c r="CK5"/>
  <c r="CK21"/>
  <c r="CK13"/>
  <c r="CK11"/>
  <c r="CK20"/>
  <c r="CK32"/>
  <c r="CK35"/>
  <c r="CK23"/>
  <c r="CK6"/>
  <c r="CK27"/>
  <c r="CK24"/>
  <c r="CK25"/>
  <c r="CK36"/>
  <c r="CK41"/>
  <c r="CK12"/>
  <c r="CK22"/>
  <c r="CK37"/>
  <c r="CK38"/>
  <c r="CK28"/>
  <c r="CK18"/>
  <c r="CK31"/>
  <c r="CK30"/>
  <c r="CK19"/>
  <c r="CK29"/>
  <c r="CK34"/>
  <c r="CK56"/>
  <c r="CK57"/>
  <c r="CK26"/>
  <c r="CK45"/>
  <c r="CK47"/>
  <c r="CK49"/>
  <c r="CK42"/>
  <c r="CK40"/>
  <c r="CK60"/>
  <c r="CK46"/>
  <c r="CK33"/>
  <c r="CK39"/>
  <c r="CK43"/>
  <c r="CK58"/>
  <c r="CK44"/>
  <c r="CK52"/>
  <c r="CK53"/>
  <c r="CK51"/>
  <c r="CK61"/>
  <c r="CK48"/>
  <c r="CK54"/>
  <c r="CK63"/>
  <c r="CJ38"/>
  <c r="CJ36"/>
  <c r="CJ28"/>
  <c r="CJ18"/>
  <c r="CJ11"/>
  <c r="CJ42"/>
  <c r="CJ26"/>
  <c r="CJ63"/>
  <c r="CJ24"/>
  <c r="CJ15"/>
  <c r="CJ13"/>
  <c r="CJ35"/>
  <c r="CJ34"/>
  <c r="CJ65"/>
  <c r="CJ12"/>
  <c r="CJ23"/>
  <c r="CJ20"/>
  <c r="CJ49"/>
  <c r="CJ27"/>
  <c r="CJ51"/>
  <c r="CJ47"/>
  <c r="CJ66"/>
  <c r="CJ58"/>
  <c r="CJ56"/>
  <c r="CJ48"/>
  <c r="CJ7"/>
  <c r="CJ52"/>
  <c r="CJ39"/>
  <c r="CJ68"/>
  <c r="CJ21"/>
  <c r="CJ46"/>
  <c r="CJ43"/>
  <c r="CK3"/>
  <c r="CK1"/>
  <c r="CL2"/>
  <c r="CL46" a="1"/>
  <c r="CL59" a="1"/>
  <c r="CL48" a="1"/>
  <c r="CL60" a="1"/>
  <c r="CL57" a="1"/>
  <c r="CL54" a="1"/>
  <c r="CL52" a="1"/>
  <c r="CL49" a="1"/>
  <c r="CL61" a="1"/>
  <c r="CL51" a="1"/>
  <c r="CL64" a="1"/>
  <c r="CL62" a="1"/>
  <c r="CL53" a="1"/>
  <c r="CL55" a="1"/>
  <c r="CL44" a="1"/>
  <c r="CL31" a="1"/>
  <c r="CL45" a="1"/>
  <c r="CL39" a="1"/>
  <c r="CL41" a="1"/>
  <c r="CL56" a="1"/>
  <c r="CL37" a="1"/>
  <c r="CL50" a="1"/>
  <c r="CL38" a="1"/>
  <c r="CL20" a="1"/>
  <c r="CL30" a="1"/>
  <c r="CL36" a="1"/>
  <c r="CL47" a="1"/>
  <c r="CL40" a="1"/>
  <c r="CL14" a="1"/>
  <c r="CL23" a="1"/>
  <c r="CL27" a="1"/>
  <c r="CL29" a="1"/>
  <c r="CL24" a="1"/>
  <c r="CL43" a="1"/>
  <c r="CL25" a="1"/>
  <c r="CL35" a="1"/>
  <c r="CL32" a="1"/>
  <c r="CL21" a="1"/>
  <c r="CL19" a="1"/>
  <c r="CL22" a="1"/>
  <c r="CL17" a="1"/>
  <c r="CL42" a="1"/>
  <c r="CL33" a="1"/>
  <c r="CL34" a="1"/>
  <c r="CL26" a="1"/>
  <c r="CL18" a="1"/>
  <c r="CL67" a="1"/>
  <c r="CL28" a="1"/>
  <c r="CL8" a="1"/>
  <c r="CL70" a="1"/>
  <c r="CL58" a="1"/>
  <c r="CL4" a="1"/>
  <c r="CL63" a="1"/>
  <c r="CL15" a="1"/>
  <c r="CL11" a="1"/>
  <c r="CL16" a="1"/>
  <c r="CL10" a="1"/>
  <c r="CL6" a="1"/>
  <c r="CL66" a="1"/>
  <c r="CL7" a="1"/>
  <c r="CL5" a="1"/>
  <c r="CL12" a="1"/>
  <c r="CL9" a="1"/>
  <c r="CL68" a="1"/>
  <c r="CL13" a="1"/>
  <c r="CL65" a="1"/>
  <c r="CL69" a="1"/>
  <c r="CL69" l="1"/>
  <c r="CL65"/>
  <c r="CL13"/>
  <c r="CL68"/>
  <c r="CL9"/>
  <c r="CL12"/>
  <c r="CL5"/>
  <c r="CL7"/>
  <c r="CL66"/>
  <c r="CL6"/>
  <c r="CL10"/>
  <c r="CL16"/>
  <c r="CL11"/>
  <c r="CL15"/>
  <c r="CL63"/>
  <c r="CL4"/>
  <c r="CL58"/>
  <c r="CL70"/>
  <c r="CL8"/>
  <c r="CL28"/>
  <c r="CL67"/>
  <c r="CL18"/>
  <c r="CL26"/>
  <c r="CL34"/>
  <c r="CL33"/>
  <c r="CL42"/>
  <c r="CL17"/>
  <c r="CL22"/>
  <c r="CL19"/>
  <c r="CL21"/>
  <c r="CL32"/>
  <c r="CL35"/>
  <c r="CL25"/>
  <c r="CL43"/>
  <c r="CL24"/>
  <c r="CL29"/>
  <c r="CL27"/>
  <c r="CL23"/>
  <c r="CL14"/>
  <c r="CL40"/>
  <c r="CL47"/>
  <c r="CL36"/>
  <c r="CL30"/>
  <c r="CL20"/>
  <c r="CL38"/>
  <c r="CL50"/>
  <c r="CL37"/>
  <c r="CL56"/>
  <c r="CL41"/>
  <c r="CL39"/>
  <c r="CL45"/>
  <c r="CL31"/>
  <c r="CL44"/>
  <c r="CL55"/>
  <c r="CL53"/>
  <c r="CL62"/>
  <c r="CL64"/>
  <c r="CL51"/>
  <c r="CL61"/>
  <c r="CL49"/>
  <c r="CL52"/>
  <c r="CL54"/>
  <c r="CL57"/>
  <c r="CL60"/>
  <c r="CL48"/>
  <c r="CL59"/>
  <c r="CL46"/>
  <c r="CL3"/>
  <c r="CL1"/>
  <c r="CM2"/>
  <c r="CM59" a="1"/>
  <c r="CM58" a="1"/>
  <c r="CM63" a="1"/>
  <c r="CM53" a="1"/>
  <c r="CM52" a="1"/>
  <c r="CM57" a="1"/>
  <c r="CM51" a="1"/>
  <c r="CM44" a="1"/>
  <c r="CM43" a="1"/>
  <c r="CM45" a="1"/>
  <c r="CM30" a="1"/>
  <c r="CM40" a="1"/>
  <c r="CM60" a="1"/>
  <c r="CM41" a="1"/>
  <c r="CM50" a="1"/>
  <c r="CM38" a="1"/>
  <c r="CM32" a="1"/>
  <c r="CM54" a="1"/>
  <c r="CM42" a="1"/>
  <c r="CM46" a="1"/>
  <c r="CM39" a="1"/>
  <c r="CM55" a="1"/>
  <c r="CM49" a="1"/>
  <c r="CM31" a="1"/>
  <c r="CM37" a="1"/>
  <c r="CM23" a="1"/>
  <c r="CM35" a="1"/>
  <c r="CM36" a="1"/>
  <c r="CM10" a="1"/>
  <c r="CM21" a="1"/>
  <c r="CM11" a="1"/>
  <c r="CM47" a="1"/>
  <c r="CM34" a="1"/>
  <c r="CM27" a="1"/>
  <c r="CM29" a="1"/>
  <c r="CM22" a="1"/>
  <c r="CM24" a="1"/>
  <c r="CM20" a="1"/>
  <c r="CM19" a="1"/>
  <c r="CM33" a="1"/>
  <c r="CM25" a="1"/>
  <c r="CM68" a="1"/>
  <c r="CM28" a="1"/>
  <c r="CM26" a="1"/>
  <c r="CM7" a="1"/>
  <c r="CM13" a="1"/>
  <c r="CM16" a="1"/>
  <c r="CM12" a="1"/>
  <c r="CM9" a="1"/>
  <c r="CM14" a="1"/>
  <c r="CM70" a="1"/>
  <c r="CM5" a="1"/>
  <c r="CM64" a="1"/>
  <c r="CM8" a="1"/>
  <c r="CM18" a="1"/>
  <c r="CM15" a="1"/>
  <c r="CM17" a="1"/>
  <c r="CM48" a="1"/>
  <c r="CM6" a="1"/>
  <c r="CM65" a="1"/>
  <c r="CM4" a="1"/>
  <c r="CM67" a="1"/>
  <c r="CM69" a="1"/>
  <c r="CM56" a="1"/>
  <c r="CM66" a="1"/>
  <c r="CM62" a="1"/>
  <c r="CM61" a="1"/>
  <c r="CM61" l="1"/>
  <c r="CM62"/>
  <c r="CM66"/>
  <c r="CM56"/>
  <c r="CM69"/>
  <c r="CM67"/>
  <c r="CM4"/>
  <c r="CM65"/>
  <c r="CM6"/>
  <c r="CM48"/>
  <c r="CM17"/>
  <c r="CM15"/>
  <c r="CM18"/>
  <c r="CM8"/>
  <c r="CM64"/>
  <c r="CM5"/>
  <c r="CM70"/>
  <c r="CM14"/>
  <c r="CM9"/>
  <c r="CM12"/>
  <c r="CM16"/>
  <c r="CM13"/>
  <c r="CM7"/>
  <c r="CM26"/>
  <c r="CM28"/>
  <c r="CM68"/>
  <c r="CM25"/>
  <c r="CM33"/>
  <c r="CM19"/>
  <c r="CM20"/>
  <c r="CM24"/>
  <c r="CM22"/>
  <c r="CM29"/>
  <c r="CM27"/>
  <c r="CM34"/>
  <c r="CM47"/>
  <c r="CM11"/>
  <c r="CM21"/>
  <c r="CM10"/>
  <c r="CM36"/>
  <c r="CM35"/>
  <c r="CM23"/>
  <c r="CM37"/>
  <c r="CM31"/>
  <c r="CM49"/>
  <c r="CM55"/>
  <c r="CM39"/>
  <c r="CM46"/>
  <c r="CM42"/>
  <c r="CM54"/>
  <c r="CM32"/>
  <c r="CM38"/>
  <c r="CM50"/>
  <c r="CM41"/>
  <c r="CM60"/>
  <c r="CM40"/>
  <c r="CM30"/>
  <c r="CM45"/>
  <c r="CM43"/>
  <c r="CM44"/>
  <c r="CM51"/>
  <c r="CM57"/>
  <c r="CM52"/>
  <c r="CM53"/>
  <c r="CM63"/>
  <c r="CM58"/>
  <c r="CM59"/>
  <c r="CM3"/>
  <c r="CM1"/>
  <c r="CN2"/>
  <c r="CN56" a="1"/>
  <c r="CN61" a="1"/>
  <c r="CN57" a="1"/>
  <c r="CN51" a="1"/>
  <c r="CN49" a="1"/>
  <c r="CN50" a="1"/>
  <c r="CN45" a="1"/>
  <c r="CN52" a="1"/>
  <c r="CN54" a="1"/>
  <c r="CN25" a="1"/>
  <c r="CN53" a="1"/>
  <c r="CN55" a="1"/>
  <c r="CN64" a="1"/>
  <c r="CN59" a="1"/>
  <c r="CN43" a="1"/>
  <c r="CN46" a="1"/>
  <c r="CN38" a="1"/>
  <c r="CN47" a="1"/>
  <c r="CN62" a="1"/>
  <c r="CN44" a="1"/>
  <c r="CN24" a="1"/>
  <c r="CN48" a="1"/>
  <c r="CN36" a="1"/>
  <c r="CN27" a="1"/>
  <c r="CN58" a="1"/>
  <c r="CN28" a="1"/>
  <c r="CN41" a="1"/>
  <c r="CN23" a="1"/>
  <c r="CN21" a="1"/>
  <c r="CN30" a="1"/>
  <c r="CN18" a="1"/>
  <c r="CN39" a="1"/>
  <c r="CN14" a="1"/>
  <c r="CN37" a="1"/>
  <c r="CN32" a="1"/>
  <c r="CN34" a="1"/>
  <c r="CN19" a="1"/>
  <c r="CN31" a="1"/>
  <c r="CN17" a="1"/>
  <c r="CN42" a="1"/>
  <c r="CN40" a="1"/>
  <c r="CN35" a="1"/>
  <c r="CN33" a="1"/>
  <c r="CN29" a="1"/>
  <c r="CN22" a="1"/>
  <c r="CN20" a="1"/>
  <c r="CN69" a="1"/>
  <c r="CN60" a="1"/>
  <c r="CN26" a="1"/>
  <c r="CN15" a="1"/>
  <c r="CN6" a="1"/>
  <c r="CN11" a="1"/>
  <c r="CN13" a="1"/>
  <c r="CN12" a="1"/>
  <c r="CN10" a="1"/>
  <c r="CN4" a="1"/>
  <c r="CN5" a="1"/>
  <c r="CN70" a="1"/>
  <c r="CN7" a="1"/>
  <c r="CN16" a="1"/>
  <c r="CN9" a="1"/>
  <c r="CN8" a="1"/>
  <c r="CN66" a="1"/>
  <c r="CN67" a="1"/>
  <c r="CN68" a="1"/>
  <c r="CN65" a="1"/>
  <c r="CN63" a="1"/>
  <c r="CN63" l="1"/>
  <c r="CN65"/>
  <c r="CN68"/>
  <c r="CN67"/>
  <c r="CN66"/>
  <c r="CN8"/>
  <c r="CN9"/>
  <c r="CN16"/>
  <c r="CN7"/>
  <c r="CN70"/>
  <c r="CN5"/>
  <c r="CN4"/>
  <c r="CN10"/>
  <c r="CN12"/>
  <c r="CN13"/>
  <c r="CN11"/>
  <c r="CN6"/>
  <c r="CN15"/>
  <c r="CN26"/>
  <c r="CN60"/>
  <c r="CN69"/>
  <c r="CN20"/>
  <c r="CN22"/>
  <c r="CN29"/>
  <c r="CN33"/>
  <c r="CN35"/>
  <c r="CN40"/>
  <c r="CN42"/>
  <c r="CN17"/>
  <c r="CN31"/>
  <c r="CN19"/>
  <c r="CN34"/>
  <c r="CN32"/>
  <c r="CN37"/>
  <c r="CN14"/>
  <c r="CN39"/>
  <c r="CN18"/>
  <c r="CN30"/>
  <c r="CN21"/>
  <c r="CN23"/>
  <c r="CN41"/>
  <c r="CN28"/>
  <c r="CN58"/>
  <c r="CN27"/>
  <c r="CN36"/>
  <c r="CN48"/>
  <c r="CN24"/>
  <c r="CN44"/>
  <c r="CN62"/>
  <c r="CN47"/>
  <c r="CN38"/>
  <c r="CN46"/>
  <c r="CN43"/>
  <c r="CN59"/>
  <c r="CN64"/>
  <c r="CN55"/>
  <c r="CN53"/>
  <c r="CN25"/>
  <c r="CN54"/>
  <c r="CN52"/>
  <c r="CN45"/>
  <c r="CN50"/>
  <c r="CN49"/>
  <c r="CN51"/>
  <c r="CN57"/>
  <c r="CN61"/>
  <c r="CN56"/>
  <c r="CN3"/>
  <c r="CN1"/>
  <c r="CO2"/>
  <c r="CO50" a="1"/>
  <c r="CO49" a="1"/>
  <c r="CO61" a="1"/>
  <c r="CO53" a="1"/>
  <c r="CO57" a="1"/>
  <c r="CO58" a="1"/>
  <c r="CO55" a="1"/>
  <c r="CO43" a="1"/>
  <c r="CO51" a="1"/>
  <c r="CO48" a="1"/>
  <c r="CO59" a="1"/>
  <c r="CO38" a="1"/>
  <c r="CO60" a="1"/>
  <c r="CO40" a="1"/>
  <c r="CO45" a="1"/>
  <c r="CO54" a="1"/>
  <c r="CO39" a="1"/>
  <c r="CO63" a="1"/>
  <c r="CO44" a="1"/>
  <c r="CO37" a="1"/>
  <c r="CO42" a="1"/>
  <c r="CO47" a="1"/>
  <c r="CO41" a="1"/>
  <c r="CO31" a="1"/>
  <c r="CO52" a="1"/>
  <c r="CO36" a="1"/>
  <c r="CO15" a="1"/>
  <c r="CO23" a="1"/>
  <c r="CO13" a="1"/>
  <c r="CO56" a="1"/>
  <c r="CO33" a="1"/>
  <c r="CO30" a="1"/>
  <c r="CO34" a="1"/>
  <c r="CO29" a="1"/>
  <c r="CO28" a="1"/>
  <c r="CO22" a="1"/>
  <c r="CO20" a="1"/>
  <c r="CO19" a="1"/>
  <c r="CO16" a="1"/>
  <c r="CO6" a="1"/>
  <c r="CO46" a="1"/>
  <c r="CO35" a="1"/>
  <c r="CO27" a="1"/>
  <c r="CO21" a="1"/>
  <c r="CO69" a="1"/>
  <c r="CO25" a="1"/>
  <c r="CO14" a="1"/>
  <c r="CO26" a="1"/>
  <c r="CO18" a="1"/>
  <c r="CO32" a="1"/>
  <c r="CO17" a="1"/>
  <c r="CO24" a="1"/>
  <c r="CO4" a="1"/>
  <c r="CO10" a="1"/>
  <c r="CO9" a="1"/>
  <c r="CO67" a="1"/>
  <c r="CO7" a="1"/>
  <c r="CO11" a="1"/>
  <c r="CO12" a="1"/>
  <c r="CO8" a="1"/>
  <c r="CO66" a="1"/>
  <c r="CO70" a="1"/>
  <c r="CO62" a="1"/>
  <c r="CO5" a="1"/>
  <c r="CO68" a="1"/>
  <c r="CO65" a="1"/>
  <c r="CO64" a="1"/>
  <c r="CO64" l="1"/>
  <c r="CO65"/>
  <c r="CO68"/>
  <c r="CO5"/>
  <c r="CO62"/>
  <c r="CO70"/>
  <c r="CO66"/>
  <c r="CO8"/>
  <c r="CO12"/>
  <c r="CO11"/>
  <c r="CO7"/>
  <c r="CO67"/>
  <c r="CO9"/>
  <c r="CO10"/>
  <c r="CO4"/>
  <c r="CO24"/>
  <c r="CO17"/>
  <c r="CO32"/>
  <c r="CO18"/>
  <c r="CO26"/>
  <c r="CO14"/>
  <c r="CO25"/>
  <c r="CO69"/>
  <c r="CO21"/>
  <c r="CO27"/>
  <c r="CO35"/>
  <c r="CO46"/>
  <c r="CO6"/>
  <c r="CO16"/>
  <c r="CO19"/>
  <c r="CO20"/>
  <c r="CO22"/>
  <c r="CO28"/>
  <c r="CO29"/>
  <c r="CO34"/>
  <c r="CO30"/>
  <c r="CO33"/>
  <c r="CO56"/>
  <c r="CO13"/>
  <c r="CO23"/>
  <c r="CO15"/>
  <c r="CO36"/>
  <c r="CO52"/>
  <c r="CO31"/>
  <c r="CO41"/>
  <c r="CO47"/>
  <c r="CO42"/>
  <c r="CO37"/>
  <c r="CO44"/>
  <c r="CO63"/>
  <c r="CO39"/>
  <c r="CO54"/>
  <c r="CO45"/>
  <c r="CO40"/>
  <c r="CO60"/>
  <c r="CO38"/>
  <c r="CO59"/>
  <c r="CO48"/>
  <c r="CO51"/>
  <c r="CO43"/>
  <c r="CO55"/>
  <c r="CO58"/>
  <c r="CO57"/>
  <c r="CO53"/>
  <c r="CO61"/>
  <c r="CO49"/>
  <c r="CO50"/>
  <c r="CO3"/>
  <c r="CO1"/>
  <c r="CP2"/>
  <c r="CP24" l="1" a="1"/>
  <c r="CP24" s="1"/>
  <c r="CP63" a="1"/>
  <c r="CP63" s="1"/>
  <c r="CP5" a="1"/>
  <c r="CP5" s="1"/>
  <c r="CP46" a="1"/>
  <c r="CP46" s="1"/>
  <c r="CP44" a="1"/>
  <c r="CP44" s="1"/>
  <c r="CP35" a="1"/>
  <c r="CP35" s="1"/>
  <c r="CP58" a="1"/>
  <c r="CP58" s="1"/>
  <c r="CP66" a="1"/>
  <c r="CP66" s="1"/>
  <c r="CP52" a="1"/>
  <c r="CP52" s="1"/>
  <c r="CP67" a="1"/>
  <c r="CP67" s="1"/>
  <c r="CP14" a="1"/>
  <c r="CP14" s="1"/>
  <c r="CP28" a="1"/>
  <c r="CP28" s="1"/>
  <c r="CP17" a="1"/>
  <c r="CP17" s="1"/>
  <c r="CP62" a="1"/>
  <c r="CP62" s="1"/>
  <c r="CP70" a="1"/>
  <c r="CP70" s="1"/>
  <c r="CP69" a="1"/>
  <c r="CP69" s="1"/>
  <c r="CP9" a="1"/>
  <c r="CP9" s="1"/>
  <c r="CP50" a="1"/>
  <c r="CP50" s="1"/>
  <c r="CP45" a="1"/>
  <c r="CP45" s="1"/>
  <c r="CP64" a="1"/>
  <c r="CP64" s="1"/>
  <c r="CP68" a="1"/>
  <c r="CP68" s="1"/>
  <c r="CP51" a="1"/>
  <c r="CP51" s="1"/>
  <c r="CP12" a="1"/>
  <c r="CP12" s="1"/>
  <c r="CP13" a="1"/>
  <c r="CP13" s="1"/>
  <c r="CP57" a="1"/>
  <c r="CP57" s="1"/>
  <c r="CP8" a="1"/>
  <c r="CP8" s="1"/>
  <c r="CP42" a="1"/>
  <c r="CP42" s="1"/>
  <c r="CP47" a="1"/>
  <c r="CP47" s="1"/>
  <c r="CP31" a="1"/>
  <c r="CP31" s="1"/>
  <c r="CP25" a="1"/>
  <c r="CP25" s="1"/>
  <c r="CP39" a="1"/>
  <c r="CP39" s="1"/>
  <c r="CP16" a="1"/>
  <c r="CP16" s="1"/>
  <c r="CP22" a="1"/>
  <c r="CP22" s="1"/>
  <c r="CP30" a="1"/>
  <c r="CP30" s="1"/>
  <c r="CP60" a="1"/>
  <c r="CP60" s="1"/>
  <c r="CP53" a="1"/>
  <c r="CP53" s="1"/>
  <c r="CP36" a="1"/>
  <c r="CP36" s="1"/>
  <c r="CP55" a="1"/>
  <c r="CP55" s="1"/>
  <c r="CP18" a="1"/>
  <c r="CP18" s="1"/>
  <c r="CP23" a="1"/>
  <c r="CP23" s="1"/>
  <c r="CP54" a="1"/>
  <c r="CP54" s="1"/>
  <c r="CP49" a="1"/>
  <c r="CP49" s="1"/>
  <c r="CP26" a="1"/>
  <c r="CP26" s="1"/>
  <c r="CP20" a="1"/>
  <c r="CP20" s="1"/>
  <c r="CP4" a="1"/>
  <c r="CP4" s="1"/>
  <c r="CP10" a="1"/>
  <c r="CP10" s="1"/>
  <c r="CP32" a="1"/>
  <c r="CP32" s="1"/>
  <c r="CP15" a="1"/>
  <c r="CP15" s="1"/>
  <c r="CP37" a="1"/>
  <c r="CP37" s="1"/>
  <c r="CP11" a="1"/>
  <c r="CP11" s="1"/>
  <c r="CP6" a="1"/>
  <c r="CP6" s="1"/>
  <c r="CP3"/>
  <c r="CP7" a="1"/>
  <c r="CP7" s="1"/>
  <c r="CP61" a="1"/>
  <c r="CP61" s="1"/>
  <c r="CP48" a="1"/>
  <c r="CP48" s="1"/>
  <c r="CP19" a="1"/>
  <c r="CP19" s="1"/>
  <c r="CP59" a="1"/>
  <c r="CP59" s="1"/>
  <c r="CP33" a="1"/>
  <c r="CP33" s="1"/>
  <c r="CP27" a="1"/>
  <c r="CP27" s="1"/>
  <c r="CP21" a="1"/>
  <c r="CP21" s="1"/>
  <c r="CP65" a="1"/>
  <c r="CP65" s="1"/>
  <c r="CP34" a="1"/>
  <c r="CP34" s="1"/>
  <c r="CP29" a="1"/>
  <c r="CP29" s="1"/>
  <c r="CP40" a="1"/>
  <c r="CP40" s="1"/>
  <c r="CP41" a="1"/>
  <c r="CP41" s="1"/>
  <c r="CP56" a="1"/>
  <c r="CP56" s="1"/>
  <c r="CP38" a="1"/>
  <c r="CP38" s="1"/>
  <c r="CP43" a="1"/>
  <c r="CP43" s="1"/>
  <c r="CP1"/>
  <c r="CQ2"/>
  <c r="CQ3" l="1"/>
  <c r="CQ1"/>
  <c r="CR2"/>
  <c r="CR49" a="1"/>
  <c r="CR55" a="1"/>
  <c r="CR36" a="1"/>
  <c r="CR51" a="1"/>
  <c r="CR61" a="1"/>
  <c r="CR41" a="1"/>
  <c r="CR53" a="1"/>
  <c r="CR30" a="1"/>
  <c r="CR44" a="1"/>
  <c r="CR60" a="1"/>
  <c r="CR62" a="1"/>
  <c r="CR56" a="1"/>
  <c r="CR43" a="1"/>
  <c r="CR59" a="1"/>
  <c r="CR52" a="1"/>
  <c r="CR40" a="1"/>
  <c r="CR50" a="1"/>
  <c r="CR38" a="1"/>
  <c r="CR29" a="1"/>
  <c r="CR48" a="1"/>
  <c r="CR42" a="1"/>
  <c r="CR39" a="1"/>
  <c r="CR35" a="1"/>
  <c r="CR37" a="1"/>
  <c r="CR54" a="1"/>
  <c r="CR17" a="1"/>
  <c r="CR34" a="1"/>
  <c r="CR28" a="1"/>
  <c r="CR24" a="1"/>
  <c r="CR21" a="1"/>
  <c r="CR47" a="1"/>
  <c r="CR46" a="1"/>
  <c r="CR26" a="1"/>
  <c r="CR69" a="1"/>
  <c r="CR14" a="1"/>
  <c r="CR12" a="1"/>
  <c r="CR23" a="1"/>
  <c r="CR27" a="1"/>
  <c r="CR4" a="1"/>
  <c r="CR32" a="1"/>
  <c r="CR45" a="1"/>
  <c r="CR33" a="1"/>
  <c r="CR25" a="1"/>
  <c r="CR31" a="1"/>
  <c r="CR15" a="1"/>
  <c r="CR20" a="1"/>
  <c r="CR22" a="1"/>
  <c r="CR19" a="1"/>
  <c r="CR18" a="1"/>
  <c r="CR13" a="1"/>
  <c r="CR7" a="1"/>
  <c r="CR8" a="1"/>
  <c r="CR16" a="1"/>
  <c r="CR6" a="1"/>
  <c r="CR10" a="1"/>
  <c r="CR66" a="1"/>
  <c r="CR57" a="1"/>
  <c r="CR9" a="1"/>
  <c r="CR5" a="1"/>
  <c r="CR63" a="1"/>
  <c r="CR67" a="1"/>
  <c r="CR65" a="1"/>
  <c r="CR11" a="1"/>
  <c r="CR68" a="1"/>
  <c r="CR58" a="1"/>
  <c r="CR70" a="1"/>
  <c r="CR64" a="1"/>
  <c r="CQ38" a="1"/>
  <c r="CQ45" a="1"/>
  <c r="CQ60" a="1"/>
  <c r="CQ42" a="1"/>
  <c r="CQ43" a="1"/>
  <c r="CQ30" a="1"/>
  <c r="CQ27" a="1"/>
  <c r="CQ64" a="1"/>
  <c r="CQ49" a="1"/>
  <c r="CQ57" a="1"/>
  <c r="CQ5" a="1"/>
  <c r="CQ65" a="1"/>
  <c r="CQ20" a="1"/>
  <c r="CQ39" a="1"/>
  <c r="CQ47" a="1"/>
  <c r="CQ4" a="1"/>
  <c r="CQ7" a="1"/>
  <c r="CQ44" a="1"/>
  <c r="CQ48" a="1"/>
  <c r="CQ36" a="1"/>
  <c r="CQ33" a="1"/>
  <c r="CQ28" a="1"/>
  <c r="CQ29" a="1"/>
  <c r="CQ25" a="1"/>
  <c r="CQ14" a="1"/>
  <c r="CQ56" a="1"/>
  <c r="CQ17" a="1"/>
  <c r="CQ59" a="1"/>
  <c r="CQ13" a="1"/>
  <c r="CQ24" a="1"/>
  <c r="CQ15" a="1"/>
  <c r="CQ32" a="1"/>
  <c r="CQ68" a="1"/>
  <c r="CQ63" a="1"/>
  <c r="CQ70" a="1"/>
  <c r="CQ69" a="1"/>
  <c r="CQ11" a="1"/>
  <c r="CQ16" a="1"/>
  <c r="CQ18" a="1"/>
  <c r="CQ22" a="1"/>
  <c r="CQ51" a="1"/>
  <c r="CQ62" a="1"/>
  <c r="CQ46" a="1"/>
  <c r="CQ52" a="1"/>
  <c r="CQ66" a="1"/>
  <c r="CQ58" a="1"/>
  <c r="CQ23" a="1"/>
  <c r="CQ35" a="1"/>
  <c r="CQ31" a="1"/>
  <c r="CQ54" a="1"/>
  <c r="CQ40" a="1"/>
  <c r="CQ53" a="1"/>
  <c r="CQ9" a="1"/>
  <c r="CQ61" a="1"/>
  <c r="CQ10" a="1"/>
  <c r="CQ34" a="1"/>
  <c r="CQ19" a="1"/>
  <c r="CQ8" a="1"/>
  <c r="CQ21" a="1"/>
  <c r="CQ67" a="1"/>
  <c r="CQ6" a="1"/>
  <c r="CQ12" a="1"/>
  <c r="CQ55" a="1"/>
  <c r="CQ41" a="1"/>
  <c r="CQ37" a="1"/>
  <c r="CQ26" a="1"/>
  <c r="CQ50" a="1"/>
  <c r="CQ50" l="1"/>
  <c r="CQ26"/>
  <c r="CQ37"/>
  <c r="CQ41"/>
  <c r="CQ55"/>
  <c r="CQ12"/>
  <c r="CQ6"/>
  <c r="CQ67"/>
  <c r="CQ21"/>
  <c r="CQ8"/>
  <c r="CQ19"/>
  <c r="CQ34"/>
  <c r="CQ10"/>
  <c r="CQ61"/>
  <c r="CQ9"/>
  <c r="CQ53"/>
  <c r="CQ40"/>
  <c r="CQ54"/>
  <c r="CQ31"/>
  <c r="CQ35"/>
  <c r="CQ23"/>
  <c r="CQ58"/>
  <c r="CQ66"/>
  <c r="CQ52"/>
  <c r="CQ46"/>
  <c r="CQ62"/>
  <c r="CQ51"/>
  <c r="CQ22"/>
  <c r="CQ18"/>
  <c r="CQ16"/>
  <c r="CQ11"/>
  <c r="CQ69"/>
  <c r="CQ70"/>
  <c r="CQ63"/>
  <c r="CQ68"/>
  <c r="CQ32"/>
  <c r="CQ15"/>
  <c r="CQ24"/>
  <c r="CQ13"/>
  <c r="CQ59"/>
  <c r="CQ17"/>
  <c r="CQ56"/>
  <c r="CQ14"/>
  <c r="CQ25"/>
  <c r="CQ29"/>
  <c r="CQ28"/>
  <c r="CQ33"/>
  <c r="CQ36"/>
  <c r="CQ48"/>
  <c r="CQ44"/>
  <c r="CQ7"/>
  <c r="CQ4"/>
  <c r="CQ47"/>
  <c r="CQ39"/>
  <c r="CQ20"/>
  <c r="CQ65"/>
  <c r="CQ5"/>
  <c r="CQ57"/>
  <c r="CQ49"/>
  <c r="CQ64"/>
  <c r="CQ27"/>
  <c r="CQ30"/>
  <c r="CQ43"/>
  <c r="CQ42"/>
  <c r="CQ60"/>
  <c r="CQ45"/>
  <c r="CQ38"/>
  <c r="CR64"/>
  <c r="CR70"/>
  <c r="CR58"/>
  <c r="CR68"/>
  <c r="CR11"/>
  <c r="CR65"/>
  <c r="CR67"/>
  <c r="CR63"/>
  <c r="CR5"/>
  <c r="CR9"/>
  <c r="CR57"/>
  <c r="CR66"/>
  <c r="CR10"/>
  <c r="CR6"/>
  <c r="CR16"/>
  <c r="CR8"/>
  <c r="CR7"/>
  <c r="CR13"/>
  <c r="CR18"/>
  <c r="CR19"/>
  <c r="CR22"/>
  <c r="CR20"/>
  <c r="CR15"/>
  <c r="CR31"/>
  <c r="CR25"/>
  <c r="CR33"/>
  <c r="CR45"/>
  <c r="CR32"/>
  <c r="CR4"/>
  <c r="CR27"/>
  <c r="CR23"/>
  <c r="CR12"/>
  <c r="CR14"/>
  <c r="CR69"/>
  <c r="CR26"/>
  <c r="CR46"/>
  <c r="CR47"/>
  <c r="CR21"/>
  <c r="CR24"/>
  <c r="CR28"/>
  <c r="CR34"/>
  <c r="CR17"/>
  <c r="CR54"/>
  <c r="CR37"/>
  <c r="CR35"/>
  <c r="CR39"/>
  <c r="CR42"/>
  <c r="CR48"/>
  <c r="CR29"/>
  <c r="CR38"/>
  <c r="CR50"/>
  <c r="CR40"/>
  <c r="CR52"/>
  <c r="CR59"/>
  <c r="CR43"/>
  <c r="CR56"/>
  <c r="CR62"/>
  <c r="CR60"/>
  <c r="CR44"/>
  <c r="CR30"/>
  <c r="CR53"/>
  <c r="CR41"/>
  <c r="CR61"/>
  <c r="CR51"/>
  <c r="CR36"/>
  <c r="CR55"/>
  <c r="CR49"/>
  <c r="CR3"/>
  <c r="CR1"/>
  <c r="CS2"/>
  <c r="CS44" a="1"/>
  <c r="CS54" a="1"/>
  <c r="CS56" a="1"/>
  <c r="CS63" a="1"/>
  <c r="CS28" a="1"/>
  <c r="CS41" a="1"/>
  <c r="CS59" a="1"/>
  <c r="CS58" a="1"/>
  <c r="CS61" a="1"/>
  <c r="CS57" a="1"/>
  <c r="CS52" a="1"/>
  <c r="CS32" a="1"/>
  <c r="CS36" a="1"/>
  <c r="CS60" a="1"/>
  <c r="CS45" a="1"/>
  <c r="CS42" a="1"/>
  <c r="CS23" a="1"/>
  <c r="CS51" a="1"/>
  <c r="CS47" a="1"/>
  <c r="CS50" a="1"/>
  <c r="CS38" a="1"/>
  <c r="CS31" a="1"/>
  <c r="CS49" a="1"/>
  <c r="CS18" a="1"/>
  <c r="CS39" a="1"/>
  <c r="CS53" a="1"/>
  <c r="CS37" a="1"/>
  <c r="CS27" a="1"/>
  <c r="CS30" a="1"/>
  <c r="CS26" a="1"/>
  <c r="CS40" a="1"/>
  <c r="CS35" a="1"/>
  <c r="CS43" a="1"/>
  <c r="CS34" a="1"/>
  <c r="CS29" a="1"/>
  <c r="CS17" a="1"/>
  <c r="CS15" a="1"/>
  <c r="CS33" a="1"/>
  <c r="CS24" a="1"/>
  <c r="CS25" a="1"/>
  <c r="CS16" a="1"/>
  <c r="CS20" a="1"/>
  <c r="CS9" a="1"/>
  <c r="CS19" a="1"/>
  <c r="CS5" a="1"/>
  <c r="CS12" a="1"/>
  <c r="CS22" a="1"/>
  <c r="CS21" a="1"/>
  <c r="CS7" a="1"/>
  <c r="CS66" a="1"/>
  <c r="CS6" a="1"/>
  <c r="CS13" a="1"/>
  <c r="CS14" a="1"/>
  <c r="CS10" a="1"/>
  <c r="CS11" a="1"/>
  <c r="CS8" a="1"/>
  <c r="CS67" a="1"/>
  <c r="CS4" a="1"/>
  <c r="CS48" a="1"/>
  <c r="CS46" a="1"/>
  <c r="CS69" a="1"/>
  <c r="CS55" a="1"/>
  <c r="CS70" a="1"/>
  <c r="CS68" a="1"/>
  <c r="CS65" a="1"/>
  <c r="CS62" a="1"/>
  <c r="CS64" a="1"/>
  <c r="CS64" l="1"/>
  <c r="CS62"/>
  <c r="CS65"/>
  <c r="CS68"/>
  <c r="CS70"/>
  <c r="CS55"/>
  <c r="CS69"/>
  <c r="CS46"/>
  <c r="CS48"/>
  <c r="CS4"/>
  <c r="CS67"/>
  <c r="CS8"/>
  <c r="CS11"/>
  <c r="CS10"/>
  <c r="CS14"/>
  <c r="CS13"/>
  <c r="CS6"/>
  <c r="CS66"/>
  <c r="CS7"/>
  <c r="CS21"/>
  <c r="CS22"/>
  <c r="CS12"/>
  <c r="CS5"/>
  <c r="CS19"/>
  <c r="CS9"/>
  <c r="CS20"/>
  <c r="CS16"/>
  <c r="CS25"/>
  <c r="CS24"/>
  <c r="CS33"/>
  <c r="CS15"/>
  <c r="CS17"/>
  <c r="CS29"/>
  <c r="CS34"/>
  <c r="CS43"/>
  <c r="CS35"/>
  <c r="CS40"/>
  <c r="CS26"/>
  <c r="CS30"/>
  <c r="CS27"/>
  <c r="CS37"/>
  <c r="CS53"/>
  <c r="CS39"/>
  <c r="CS18"/>
  <c r="CS49"/>
  <c r="CS31"/>
  <c r="CS38"/>
  <c r="CS50"/>
  <c r="CS47"/>
  <c r="CS51"/>
  <c r="CS23"/>
  <c r="CS42"/>
  <c r="CS45"/>
  <c r="CS60"/>
  <c r="CS36"/>
  <c r="CS32"/>
  <c r="CS52"/>
  <c r="CS57"/>
  <c r="CS61"/>
  <c r="CS58"/>
  <c r="CS59"/>
  <c r="CS41"/>
  <c r="CS28"/>
  <c r="CS63"/>
  <c r="CS56"/>
  <c r="CS54"/>
  <c r="CS44"/>
  <c r="CS3"/>
  <c r="CS1"/>
  <c r="CT2"/>
  <c r="CT52" a="1"/>
  <c r="CT62" a="1"/>
  <c r="CT47" a="1"/>
  <c r="CT60" a="1"/>
  <c r="CT54" a="1"/>
  <c r="CT53" a="1"/>
  <c r="CT61" a="1"/>
  <c r="CT49" a="1"/>
  <c r="CT46" a="1"/>
  <c r="CT42" a="1"/>
  <c r="CT38" a="1"/>
  <c r="CT40" a="1"/>
  <c r="CT30" a="1"/>
  <c r="CT51" a="1"/>
  <c r="CT33" a="1"/>
  <c r="CT32" a="1"/>
  <c r="CT56" a="1"/>
  <c r="CT57" a="1"/>
  <c r="CT43" a="1"/>
  <c r="CT58" a="1"/>
  <c r="CT55" a="1"/>
  <c r="CT50" a="1"/>
  <c r="CT59" a="1"/>
  <c r="CT28" a="1"/>
  <c r="CT27" a="1"/>
  <c r="CT45" a="1"/>
  <c r="CT44" a="1"/>
  <c r="CT37" a="1"/>
  <c r="CT34" a="1"/>
  <c r="CT19" a="1"/>
  <c r="CT35" a="1"/>
  <c r="CT26" a="1"/>
  <c r="CT22" a="1"/>
  <c r="CT29" a="1"/>
  <c r="CT48" a="1"/>
  <c r="CT41" a="1"/>
  <c r="CT36" a="1"/>
  <c r="CT31" a="1"/>
  <c r="CT20" a="1"/>
  <c r="CT24" a="1"/>
  <c r="CT39" a="1"/>
  <c r="CT15" a="1"/>
  <c r="CT18" a="1"/>
  <c r="CT25" a="1"/>
  <c r="CT11" a="1"/>
  <c r="CT4" a="1"/>
  <c r="CT21" a="1"/>
  <c r="CT9" a="1"/>
  <c r="CT23" a="1"/>
  <c r="CT8" a="1"/>
  <c r="CT17" a="1"/>
  <c r="CT13" a="1"/>
  <c r="CT16" a="1"/>
  <c r="CT10" a="1"/>
  <c r="CT64" a="1"/>
  <c r="CT69" a="1"/>
  <c r="CT68" a="1"/>
  <c r="CT5" a="1"/>
  <c r="CT6" a="1"/>
  <c r="CT66" a="1"/>
  <c r="CT7" a="1"/>
  <c r="CT14" a="1"/>
  <c r="CT12" a="1"/>
  <c r="CT70" a="1"/>
  <c r="CT67" a="1"/>
  <c r="CT65" a="1"/>
  <c r="CT63" a="1"/>
  <c r="CT63" l="1"/>
  <c r="CT65"/>
  <c r="CT67"/>
  <c r="CT70"/>
  <c r="CT12"/>
  <c r="CT14"/>
  <c r="CT7"/>
  <c r="CT66"/>
  <c r="CT6"/>
  <c r="CT5"/>
  <c r="CT68"/>
  <c r="CT69"/>
  <c r="CT64"/>
  <c r="CT10"/>
  <c r="CT16"/>
  <c r="CT13"/>
  <c r="CT17"/>
  <c r="CT8"/>
  <c r="CT23"/>
  <c r="CT9"/>
  <c r="CT21"/>
  <c r="CT4"/>
  <c r="CT11"/>
  <c r="CT25"/>
  <c r="CT18"/>
  <c r="CT15"/>
  <c r="CT39"/>
  <c r="CT24"/>
  <c r="CT20"/>
  <c r="CT31"/>
  <c r="CT36"/>
  <c r="CT41"/>
  <c r="CT48"/>
  <c r="CT29"/>
  <c r="CT22"/>
  <c r="CT26"/>
  <c r="CT35"/>
  <c r="CT19"/>
  <c r="CT34"/>
  <c r="CT37"/>
  <c r="CT44"/>
  <c r="CT45"/>
  <c r="CT27"/>
  <c r="CT28"/>
  <c r="CT59"/>
  <c r="CT50"/>
  <c r="CT55"/>
  <c r="CT58"/>
  <c r="CT43"/>
  <c r="CT57"/>
  <c r="CT56"/>
  <c r="CT32"/>
  <c r="CT33"/>
  <c r="CT51"/>
  <c r="CT30"/>
  <c r="CT40"/>
  <c r="CT38"/>
  <c r="CT42"/>
  <c r="CT46"/>
  <c r="CT49"/>
  <c r="CT61"/>
  <c r="CT53"/>
  <c r="CT54"/>
  <c r="CT60"/>
  <c r="CT47"/>
  <c r="CT62"/>
  <c r="CT52"/>
  <c r="CT3"/>
  <c r="CT1"/>
  <c r="CU2"/>
  <c r="CU44" a="1"/>
  <c r="CU58" a="1"/>
  <c r="CU55" a="1"/>
  <c r="CU52" a="1"/>
  <c r="CU54" a="1"/>
  <c r="CU56" a="1"/>
  <c r="CU51" a="1"/>
  <c r="CU37" a="1"/>
  <c r="CU34" a="1"/>
  <c r="CU63" a="1"/>
  <c r="CU60" a="1"/>
  <c r="CU45" a="1"/>
  <c r="CU46" a="1"/>
  <c r="CU61" a="1"/>
  <c r="CU48" a="1"/>
  <c r="CU43" a="1"/>
  <c r="CU53" a="1"/>
  <c r="CU47" a="1"/>
  <c r="CU50" a="1"/>
  <c r="CU39" a="1"/>
  <c r="CU49" a="1"/>
  <c r="CU35" a="1"/>
  <c r="CU32" a="1"/>
  <c r="CU38" a="1"/>
  <c r="CU36" a="1"/>
  <c r="CU28" a="1"/>
  <c r="CU10" a="1"/>
  <c r="CU31" a="1"/>
  <c r="CU42" a="1"/>
  <c r="CU41" a="1"/>
  <c r="CU33" a="1"/>
  <c r="CU40" a="1"/>
  <c r="CU22" a="1"/>
  <c r="CU9" a="1"/>
  <c r="CU15" a="1"/>
  <c r="CU30" a="1"/>
  <c r="CU29" a="1"/>
  <c r="CU20" a="1"/>
  <c r="CU18" a="1"/>
  <c r="CU7" a="1"/>
  <c r="CU24" a="1"/>
  <c r="CU23" a="1"/>
  <c r="CU26" a="1"/>
  <c r="CU27" a="1"/>
  <c r="CU19" a="1"/>
  <c r="CU6" a="1"/>
  <c r="CU8" a="1"/>
  <c r="CU25" a="1"/>
  <c r="CU21" a="1"/>
  <c r="CU5" a="1"/>
  <c r="CU69" a="1"/>
  <c r="CU17" a="1"/>
  <c r="CU11" a="1"/>
  <c r="CU62" a="1"/>
  <c r="CU14" a="1"/>
  <c r="CU13" a="1"/>
  <c r="CU68" a="1"/>
  <c r="CU12" a="1"/>
  <c r="CU4" a="1"/>
  <c r="CU66" a="1"/>
  <c r="CU59" a="1"/>
  <c r="CU16" a="1"/>
  <c r="CU67" a="1"/>
  <c r="CU70" a="1"/>
  <c r="CU65" a="1"/>
  <c r="CU57" a="1"/>
  <c r="CU64" a="1"/>
  <c r="CU64" l="1"/>
  <c r="CU57"/>
  <c r="CU65"/>
  <c r="CU70"/>
  <c r="CU67"/>
  <c r="CU16"/>
  <c r="CU59"/>
  <c r="CU66"/>
  <c r="CU4"/>
  <c r="CU12"/>
  <c r="CU68"/>
  <c r="CU13"/>
  <c r="CU14"/>
  <c r="CU62"/>
  <c r="CU11"/>
  <c r="CU17"/>
  <c r="CU69"/>
  <c r="CU5"/>
  <c r="CU21"/>
  <c r="CU25"/>
  <c r="CU8"/>
  <c r="CU6"/>
  <c r="CU19"/>
  <c r="CU27"/>
  <c r="CU26"/>
  <c r="CU23"/>
  <c r="CU24"/>
  <c r="CU7"/>
  <c r="CU18"/>
  <c r="CU20"/>
  <c r="CU29"/>
  <c r="CU30"/>
  <c r="CU15"/>
  <c r="CU9"/>
  <c r="CU22"/>
  <c r="CU40"/>
  <c r="CU33"/>
  <c r="CU41"/>
  <c r="CU42"/>
  <c r="CU31"/>
  <c r="CU10"/>
  <c r="CU28"/>
  <c r="CU36"/>
  <c r="CU38"/>
  <c r="CU32"/>
  <c r="CU35"/>
  <c r="CU49"/>
  <c r="CU39"/>
  <c r="CU50"/>
  <c r="CU47"/>
  <c r="CU53"/>
  <c r="CU43"/>
  <c r="CU48"/>
  <c r="CU61"/>
  <c r="CU46"/>
  <c r="CU45"/>
  <c r="CU60"/>
  <c r="CU63"/>
  <c r="CU34"/>
  <c r="CU37"/>
  <c r="CU51"/>
  <c r="CU56"/>
  <c r="CU54"/>
  <c r="CU52"/>
  <c r="CU55"/>
  <c r="CU58"/>
  <c r="CU44"/>
  <c r="CU3"/>
  <c r="CU1"/>
  <c r="CV2"/>
  <c r="CV46" a="1"/>
  <c r="CV48" a="1"/>
  <c r="CV52" a="1"/>
  <c r="CV55" a="1"/>
  <c r="CV58" a="1"/>
  <c r="CV53" a="1"/>
  <c r="CV60" a="1"/>
  <c r="CV62" a="1"/>
  <c r="CV57" a="1"/>
  <c r="CV54" a="1"/>
  <c r="CV35" a="1"/>
  <c r="CV38" a="1"/>
  <c r="CV45" a="1"/>
  <c r="CV25" a="1"/>
  <c r="CV42" a="1"/>
  <c r="CV59" a="1"/>
  <c r="CV51" a="1"/>
  <c r="CV61" a="1"/>
  <c r="CV44" a="1"/>
  <c r="CV41" a="1"/>
  <c r="CV47" a="1"/>
  <c r="CV37" a="1"/>
  <c r="CV43" a="1"/>
  <c r="CV39" a="1"/>
  <c r="CV32" a="1"/>
  <c r="CV50" a="1"/>
  <c r="CV36" a="1"/>
  <c r="CV21" a="1"/>
  <c r="CV34" a="1"/>
  <c r="CV33" a="1"/>
  <c r="CV8" a="1"/>
  <c r="CV30" a="1"/>
  <c r="CV17" a="1"/>
  <c r="CV22" a="1"/>
  <c r="CV24" a="1"/>
  <c r="CV14" a="1"/>
  <c r="CV28" a="1"/>
  <c r="CV27" a="1"/>
  <c r="CV31" a="1"/>
  <c r="CV23" a="1"/>
  <c r="CV20" a="1"/>
  <c r="CV29" a="1"/>
  <c r="CV26" a="1"/>
  <c r="CV18" a="1"/>
  <c r="CV16" a="1"/>
  <c r="CV19" a="1"/>
  <c r="CV9" a="1"/>
  <c r="CV6" a="1"/>
  <c r="CV68" a="1"/>
  <c r="CV40" a="1"/>
  <c r="CV15" a="1"/>
  <c r="CV5" a="1"/>
  <c r="CV69" a="1"/>
  <c r="CV65" a="1"/>
  <c r="CV10" a="1"/>
  <c r="CV12" a="1"/>
  <c r="CV13" a="1"/>
  <c r="CV70" a="1"/>
  <c r="CV11" a="1"/>
  <c r="CV66" a="1"/>
  <c r="CV7" a="1"/>
  <c r="CV4" a="1"/>
  <c r="CV63" a="1"/>
  <c r="CV67" a="1"/>
  <c r="CV49" a="1"/>
  <c r="CV56" a="1"/>
  <c r="CV64" a="1"/>
  <c r="CV64" l="1"/>
  <c r="CV56"/>
  <c r="CV49"/>
  <c r="CV67"/>
  <c r="CV63"/>
  <c r="CV4"/>
  <c r="CV7"/>
  <c r="CV66"/>
  <c r="CV11"/>
  <c r="CV70"/>
  <c r="CV13"/>
  <c r="CV12"/>
  <c r="CV10"/>
  <c r="CV65"/>
  <c r="CV69"/>
  <c r="CV5"/>
  <c r="CV15"/>
  <c r="CV40"/>
  <c r="CV68"/>
  <c r="CV6"/>
  <c r="CV9"/>
  <c r="CV19"/>
  <c r="CV16"/>
  <c r="CV18"/>
  <c r="CV26"/>
  <c r="CV29"/>
  <c r="CV20"/>
  <c r="CV23"/>
  <c r="CV31"/>
  <c r="CV27"/>
  <c r="CV28"/>
  <c r="CV14"/>
  <c r="CV24"/>
  <c r="CV22"/>
  <c r="CV17"/>
  <c r="CV30"/>
  <c r="CV8"/>
  <c r="CV33"/>
  <c r="CV34"/>
  <c r="CV21"/>
  <c r="CV36"/>
  <c r="CV50"/>
  <c r="CV32"/>
  <c r="CV39"/>
  <c r="CV43"/>
  <c r="CV37"/>
  <c r="CV47"/>
  <c r="CV41"/>
  <c r="CV44"/>
  <c r="CV61"/>
  <c r="CV51"/>
  <c r="CV59"/>
  <c r="CV42"/>
  <c r="CV25"/>
  <c r="CV45"/>
  <c r="CV38"/>
  <c r="CV35"/>
  <c r="CV54"/>
  <c r="CV57"/>
  <c r="CV62"/>
  <c r="CV60"/>
  <c r="CV53"/>
  <c r="CV58"/>
  <c r="CV55"/>
  <c r="CV52"/>
  <c r="CV48"/>
  <c r="CV46"/>
  <c r="CV3"/>
  <c r="CV1"/>
  <c r="CW2"/>
  <c r="CW24" l="1" a="1"/>
  <c r="CW24" s="1"/>
  <c r="CW36" a="1"/>
  <c r="CW36" s="1"/>
  <c r="CW44" a="1"/>
  <c r="CW44" s="1"/>
  <c r="CW50" a="1"/>
  <c r="CW50" s="1"/>
  <c r="CW48" a="1"/>
  <c r="CW48" s="1"/>
  <c r="CW20" a="1"/>
  <c r="CW20" s="1"/>
  <c r="CW19" a="1"/>
  <c r="CW19" s="1"/>
  <c r="CW58" a="1"/>
  <c r="CW58" s="1"/>
  <c r="CW59" a="1"/>
  <c r="CW59" s="1"/>
  <c r="CW52" a="1"/>
  <c r="CW52" s="1"/>
  <c r="CW29" a="1"/>
  <c r="CW29" s="1"/>
  <c r="CW54" a="1"/>
  <c r="CW54" s="1"/>
  <c r="CW41" a="1"/>
  <c r="CW41" s="1"/>
  <c r="CW51" a="1"/>
  <c r="CW51" s="1"/>
  <c r="CW42" a="1"/>
  <c r="CW42" s="1"/>
  <c r="CW66" a="1"/>
  <c r="CW66" s="1"/>
  <c r="CW46" a="1"/>
  <c r="CW46" s="1"/>
  <c r="CW26" a="1"/>
  <c r="CW26" s="1"/>
  <c r="CW47" a="1"/>
  <c r="CW47" s="1"/>
  <c r="CW70" a="1"/>
  <c r="CW70" s="1"/>
  <c r="CW49" a="1"/>
  <c r="CW49" s="1"/>
  <c r="CW62" a="1"/>
  <c r="CW62" s="1"/>
  <c r="CW17" a="1"/>
  <c r="CW17" s="1"/>
  <c r="CW63" a="1"/>
  <c r="CW63" s="1"/>
  <c r="CW22" a="1"/>
  <c r="CW22" s="1"/>
  <c r="CW69" a="1"/>
  <c r="CW69" s="1"/>
  <c r="CW9" a="1"/>
  <c r="CW9" s="1"/>
  <c r="CW56" a="1"/>
  <c r="CW56" s="1"/>
  <c r="CW57" a="1"/>
  <c r="CW57" s="1"/>
  <c r="CW12" a="1"/>
  <c r="CW12" s="1"/>
  <c r="CW23" a="1"/>
  <c r="CW23" s="1"/>
  <c r="CW27" a="1"/>
  <c r="CW27" s="1"/>
  <c r="CW40" a="1"/>
  <c r="CW40" s="1"/>
  <c r="CW6" a="1"/>
  <c r="CW6" s="1"/>
  <c r="CW11" a="1"/>
  <c r="CW11" s="1"/>
  <c r="CW61" a="1"/>
  <c r="CW61" s="1"/>
  <c r="CW60" a="1"/>
  <c r="CW60" s="1"/>
  <c r="CW31" a="1"/>
  <c r="CW31" s="1"/>
  <c r="CW55" a="1"/>
  <c r="CW55" s="1"/>
  <c r="CW25" a="1"/>
  <c r="CW25" s="1"/>
  <c r="CW65" a="1"/>
  <c r="CW65" s="1"/>
  <c r="CW38" a="1"/>
  <c r="CW38" s="1"/>
  <c r="CW21" a="1"/>
  <c r="CW21" s="1"/>
  <c r="CW10" a="1"/>
  <c r="CW10" s="1"/>
  <c r="CW45" a="1"/>
  <c r="CW45" s="1"/>
  <c r="CW16" a="1"/>
  <c r="CW16" s="1"/>
  <c r="CW28" a="1"/>
  <c r="CW28" s="1"/>
  <c r="CW53" a="1"/>
  <c r="CW53" s="1"/>
  <c r="CW34" a="1"/>
  <c r="CW34" s="1"/>
  <c r="CW43" a="1"/>
  <c r="CW43" s="1"/>
  <c r="CW4" a="1"/>
  <c r="CW4" s="1"/>
  <c r="CW14" a="1"/>
  <c r="CW14" s="1"/>
  <c r="CW7" a="1"/>
  <c r="CW7" s="1"/>
  <c r="CW32" a="1"/>
  <c r="CW32" s="1"/>
  <c r="CW64" a="1"/>
  <c r="CW64" s="1"/>
  <c r="CW3"/>
  <c r="CW13" a="1"/>
  <c r="CW13" s="1"/>
  <c r="CW39" a="1"/>
  <c r="CW39" s="1"/>
  <c r="CW30" a="1"/>
  <c r="CW30" s="1"/>
  <c r="CW68" a="1"/>
  <c r="CW68" s="1"/>
  <c r="CW67" a="1"/>
  <c r="CW67" s="1"/>
  <c r="CW5" a="1"/>
  <c r="CW5" s="1"/>
  <c r="CW18" a="1"/>
  <c r="CW18" s="1"/>
  <c r="CW35" a="1"/>
  <c r="CW35" s="1"/>
  <c r="CW15" a="1"/>
  <c r="CW15" s="1"/>
  <c r="CW33" a="1"/>
  <c r="CW33" s="1"/>
  <c r="CW8" a="1"/>
  <c r="CW8" s="1"/>
  <c r="CW37" a="1"/>
  <c r="CW37" s="1"/>
  <c r="CW1"/>
  <c r="CX2"/>
  <c r="CX3" l="1"/>
  <c r="CX1"/>
  <c r="CY2"/>
  <c r="CX31" a="1"/>
  <c r="CX52" a="1"/>
  <c r="CX60" a="1"/>
  <c r="CX56" a="1"/>
  <c r="CX67" a="1"/>
  <c r="CX51" a="1"/>
  <c r="CX6" a="1"/>
  <c r="CX28" a="1"/>
  <c r="CX18" a="1"/>
  <c r="CX48" a="1"/>
  <c r="CX24" a="1"/>
  <c r="CX47" a="1"/>
  <c r="CX58" a="1"/>
  <c r="CX44" a="1"/>
  <c r="CX8" a="1"/>
  <c r="CX29" a="1"/>
  <c r="CX16" a="1"/>
  <c r="CX61" a="1"/>
  <c r="CX26" a="1"/>
  <c r="CX62" a="1"/>
  <c r="CX55" a="1"/>
  <c r="CX19" a="1"/>
  <c r="CX14" a="1"/>
  <c r="CX43" a="1"/>
  <c r="CX35" a="1"/>
  <c r="CX59" a="1"/>
  <c r="CX64" a="1"/>
  <c r="CX9" a="1"/>
  <c r="CX45" a="1"/>
  <c r="CX32" a="1"/>
  <c r="CX33" a="1"/>
  <c r="CX49" a="1"/>
  <c r="CX11" a="1"/>
  <c r="CY63" a="1"/>
  <c r="CY53" a="1"/>
  <c r="CY59" a="1"/>
  <c r="CY58" a="1"/>
  <c r="CY33" a="1"/>
  <c r="CY50" a="1"/>
  <c r="CY46" a="1"/>
  <c r="CY34" a="1"/>
  <c r="CY47" a="1"/>
  <c r="CY51" a="1"/>
  <c r="CY52" a="1"/>
  <c r="CY39" a="1"/>
  <c r="CY43" a="1"/>
  <c r="CY40" a="1"/>
  <c r="CY37" a="1"/>
  <c r="CY41" a="1"/>
  <c r="CY38" a="1"/>
  <c r="CY60" a="1"/>
  <c r="CY36" a="1"/>
  <c r="CY30" a="1"/>
  <c r="CY35" a="1"/>
  <c r="CY55" a="1"/>
  <c r="CY22" a="1"/>
  <c r="CY5" a="1"/>
  <c r="CY54" a="1"/>
  <c r="CY42" a="1"/>
  <c r="CY27" a="1"/>
  <c r="CY19" a="1"/>
  <c r="CY45" a="1"/>
  <c r="CY18" a="1"/>
  <c r="CY49" a="1"/>
  <c r="CY44" a="1"/>
  <c r="CY29" a="1"/>
  <c r="CY32" a="1"/>
  <c r="CY15" a="1"/>
  <c r="CY16" a="1"/>
  <c r="CY26" a="1"/>
  <c r="CY14" a="1"/>
  <c r="CY25" a="1"/>
  <c r="CY10" a="1"/>
  <c r="CY11" a="1"/>
  <c r="CY28" a="1"/>
  <c r="CY21" a="1"/>
  <c r="CY31" a="1"/>
  <c r="CY24" a="1"/>
  <c r="CY66" a="1"/>
  <c r="CY9" a="1"/>
  <c r="CY20" a="1"/>
  <c r="CY23" a="1"/>
  <c r="CY13" a="1"/>
  <c r="CY6" a="1"/>
  <c r="CY65" a="1"/>
  <c r="CY68" a="1"/>
  <c r="CY8" a="1"/>
  <c r="CY67" a="1"/>
  <c r="CY7" a="1"/>
  <c r="CY12" a="1"/>
  <c r="CY69" a="1"/>
  <c r="CY17" a="1"/>
  <c r="CY62" a="1"/>
  <c r="CY70" a="1"/>
  <c r="CY56" a="1"/>
  <c r="CY4" a="1"/>
  <c r="CY64" a="1"/>
  <c r="CY61" a="1"/>
  <c r="CY57" a="1"/>
  <c r="CY48" a="1"/>
  <c r="CX27" a="1"/>
  <c r="CX17" a="1"/>
  <c r="CX69" a="1"/>
  <c r="CX30" a="1"/>
  <c r="CX39" a="1"/>
  <c r="CX70" a="1"/>
  <c r="CX5" a="1"/>
  <c r="CX7" a="1"/>
  <c r="CX63" a="1"/>
  <c r="CX20" a="1"/>
  <c r="CX15" a="1"/>
  <c r="CX54" a="1"/>
  <c r="CX46" a="1"/>
  <c r="CX4" a="1"/>
  <c r="CX50" a="1"/>
  <c r="CX13" a="1"/>
  <c r="CX53" a="1"/>
  <c r="CX22" a="1"/>
  <c r="CX34" a="1"/>
  <c r="CX65" a="1"/>
  <c r="CX68" a="1"/>
  <c r="CX66" a="1"/>
  <c r="CX21" a="1"/>
  <c r="CX40" a="1"/>
  <c r="CX41" a="1"/>
  <c r="CX23" a="1"/>
  <c r="CX42" a="1"/>
  <c r="CX36" a="1"/>
  <c r="CX25" a="1"/>
  <c r="CX37" a="1"/>
  <c r="CX10" a="1"/>
  <c r="CX12" a="1"/>
  <c r="CX57" a="1"/>
  <c r="CX38" a="1"/>
  <c r="CX38" l="1"/>
  <c r="CX57"/>
  <c r="CX12"/>
  <c r="CX10"/>
  <c r="CX37"/>
  <c r="CX25"/>
  <c r="CX36"/>
  <c r="CX42"/>
  <c r="CX23"/>
  <c r="CX41"/>
  <c r="CX40"/>
  <c r="CX21"/>
  <c r="CX66"/>
  <c r="CX68"/>
  <c r="CX65"/>
  <c r="CX34"/>
  <c r="CX22"/>
  <c r="CX53"/>
  <c r="CX13"/>
  <c r="CX50"/>
  <c r="CX4"/>
  <c r="CX46"/>
  <c r="CX54"/>
  <c r="CX15"/>
  <c r="CX20"/>
  <c r="CX63"/>
  <c r="CX7"/>
  <c r="CX5"/>
  <c r="CX70"/>
  <c r="CX39"/>
  <c r="CX30"/>
  <c r="CX69"/>
  <c r="CX17"/>
  <c r="CX27"/>
  <c r="CY48"/>
  <c r="CY57"/>
  <c r="CY61"/>
  <c r="CY64"/>
  <c r="CY4"/>
  <c r="CY56"/>
  <c r="CY70"/>
  <c r="CY62"/>
  <c r="CY17"/>
  <c r="CY69"/>
  <c r="CY12"/>
  <c r="CY7"/>
  <c r="CY67"/>
  <c r="CY8"/>
  <c r="CY68"/>
  <c r="CY65"/>
  <c r="CY6"/>
  <c r="CY13"/>
  <c r="CY23"/>
  <c r="CY20"/>
  <c r="CY9"/>
  <c r="CY66"/>
  <c r="CY24"/>
  <c r="CY31"/>
  <c r="CY21"/>
  <c r="CY28"/>
  <c r="CY11"/>
  <c r="CY10"/>
  <c r="CY25"/>
  <c r="CY14"/>
  <c r="CY26"/>
  <c r="CY16"/>
  <c r="CY15"/>
  <c r="CY32"/>
  <c r="CY29"/>
  <c r="CY44"/>
  <c r="CY49"/>
  <c r="CY18"/>
  <c r="CY45"/>
  <c r="CY19"/>
  <c r="CY27"/>
  <c r="CY42"/>
  <c r="CY54"/>
  <c r="CY5"/>
  <c r="CY22"/>
  <c r="CY55"/>
  <c r="CY35"/>
  <c r="CY30"/>
  <c r="CY36"/>
  <c r="CY60"/>
  <c r="CY38"/>
  <c r="CY41"/>
  <c r="CY37"/>
  <c r="CY40"/>
  <c r="CY43"/>
  <c r="CY39"/>
  <c r="CY52"/>
  <c r="CY51"/>
  <c r="CY47"/>
  <c r="CY34"/>
  <c r="CY46"/>
  <c r="CY50"/>
  <c r="CY33"/>
  <c r="CY58"/>
  <c r="CY59"/>
  <c r="CY53"/>
  <c r="CY63"/>
  <c r="CX11"/>
  <c r="CX49"/>
  <c r="CX33"/>
  <c r="CX32"/>
  <c r="CX45"/>
  <c r="CX9"/>
  <c r="CX64"/>
  <c r="CX59"/>
  <c r="CX35"/>
  <c r="CX43"/>
  <c r="CX14"/>
  <c r="CX19"/>
  <c r="CX55"/>
  <c r="CX62"/>
  <c r="CX26"/>
  <c r="CX61"/>
  <c r="CX16"/>
  <c r="CX29"/>
  <c r="CX8"/>
  <c r="CX44"/>
  <c r="CX58"/>
  <c r="CX47"/>
  <c r="CX24"/>
  <c r="CX48"/>
  <c r="CX18"/>
  <c r="CX28"/>
  <c r="CX6"/>
  <c r="CX51"/>
  <c r="CX67"/>
  <c r="CX56"/>
  <c r="CX60"/>
  <c r="CX52"/>
  <c r="CX31"/>
  <c r="CY3"/>
  <c r="CY1"/>
  <c r="CZ2"/>
  <c r="CZ57" a="1"/>
  <c r="CZ50" a="1"/>
  <c r="CZ62" a="1"/>
  <c r="CZ44" a="1"/>
  <c r="CZ47" a="1"/>
  <c r="CZ55" a="1"/>
  <c r="CZ54" a="1"/>
  <c r="CZ48" a="1"/>
  <c r="CZ45" a="1"/>
  <c r="CZ53" a="1"/>
  <c r="CZ38" a="1"/>
  <c r="CZ29" a="1"/>
  <c r="CZ31" a="1"/>
  <c r="CZ56" a="1"/>
  <c r="CZ37" a="1"/>
  <c r="CZ41" a="1"/>
  <c r="CZ52" a="1"/>
  <c r="CZ58" a="1"/>
  <c r="CZ49" a="1"/>
  <c r="CZ51" a="1"/>
  <c r="CZ61" a="1"/>
  <c r="CZ59" a="1"/>
  <c r="CZ43" a="1"/>
  <c r="CZ42" a="1"/>
  <c r="CZ16" a="1"/>
  <c r="CZ28" a="1"/>
  <c r="CZ33" a="1"/>
  <c r="CZ30" a="1"/>
  <c r="CZ22" a="1"/>
  <c r="CZ24" a="1"/>
  <c r="CZ27" a="1"/>
  <c r="CZ18" a="1"/>
  <c r="CZ26" a="1"/>
  <c r="CZ39" a="1"/>
  <c r="CZ25" a="1"/>
  <c r="CZ34" a="1"/>
  <c r="CZ32" a="1"/>
  <c r="CZ21" a="1"/>
  <c r="CZ68" a="1"/>
  <c r="CZ8" a="1"/>
  <c r="CZ46" a="1"/>
  <c r="CZ36" a="1"/>
  <c r="CZ35" a="1"/>
  <c r="CZ23" a="1"/>
  <c r="CZ20" a="1"/>
  <c r="CZ15" a="1"/>
  <c r="CZ19" a="1"/>
  <c r="CZ5" a="1"/>
  <c r="CZ17" a="1"/>
  <c r="CZ11" a="1"/>
  <c r="CZ7" a="1"/>
  <c r="CZ63" a="1"/>
  <c r="CZ67" a="1"/>
  <c r="CZ10" a="1"/>
  <c r="CZ6" a="1"/>
  <c r="CZ4" a="1"/>
  <c r="CZ64" a="1"/>
  <c r="CZ13" a="1"/>
  <c r="CZ14" a="1"/>
  <c r="CZ9" a="1"/>
  <c r="CZ69" a="1"/>
  <c r="CZ40" a="1"/>
  <c r="CZ12" a="1"/>
  <c r="CZ66" a="1"/>
  <c r="CZ65" a="1"/>
  <c r="CZ70" a="1"/>
  <c r="CZ60" a="1"/>
  <c r="CZ60" l="1"/>
  <c r="CZ70"/>
  <c r="CZ65"/>
  <c r="CZ66"/>
  <c r="CZ12"/>
  <c r="CZ40"/>
  <c r="CZ69"/>
  <c r="CZ9"/>
  <c r="CZ14"/>
  <c r="CZ13"/>
  <c r="CZ64"/>
  <c r="CZ4"/>
  <c r="CZ6"/>
  <c r="CZ10"/>
  <c r="CZ67"/>
  <c r="CZ63"/>
  <c r="CZ7"/>
  <c r="CZ11"/>
  <c r="CZ17"/>
  <c r="CZ5"/>
  <c r="CZ19"/>
  <c r="CZ15"/>
  <c r="CZ20"/>
  <c r="CZ23"/>
  <c r="CZ35"/>
  <c r="CZ36"/>
  <c r="CZ46"/>
  <c r="CZ8"/>
  <c r="CZ68"/>
  <c r="CZ21"/>
  <c r="CZ32"/>
  <c r="CZ34"/>
  <c r="CZ25"/>
  <c r="CZ39"/>
  <c r="CZ26"/>
  <c r="CZ18"/>
  <c r="CZ27"/>
  <c r="CZ24"/>
  <c r="CZ22"/>
  <c r="CZ30"/>
  <c r="CZ33"/>
  <c r="CZ28"/>
  <c r="CZ16"/>
  <c r="CZ42"/>
  <c r="CZ43"/>
  <c r="CZ59"/>
  <c r="CZ61"/>
  <c r="CZ51"/>
  <c r="CZ49"/>
  <c r="CZ58"/>
  <c r="CZ52"/>
  <c r="CZ41"/>
  <c r="CZ37"/>
  <c r="CZ56"/>
  <c r="CZ31"/>
  <c r="CZ29"/>
  <c r="CZ38"/>
  <c r="CZ53"/>
  <c r="CZ45"/>
  <c r="CZ48"/>
  <c r="CZ54"/>
  <c r="CZ55"/>
  <c r="CZ47"/>
  <c r="CZ44"/>
  <c r="CZ62"/>
  <c r="CZ50"/>
  <c r="CZ57"/>
  <c r="CZ3"/>
  <c r="CZ1"/>
  <c r="DA2"/>
  <c r="DA51" a="1"/>
  <c r="DA43" a="1"/>
  <c r="DA49" a="1"/>
  <c r="DA50" a="1"/>
  <c r="DA54" a="1"/>
  <c r="DA63" a="1"/>
  <c r="DA56" a="1"/>
  <c r="DA39" a="1"/>
  <c r="DA46" a="1"/>
  <c r="DA41" a="1"/>
  <c r="DA44" a="1"/>
  <c r="DA42" a="1"/>
  <c r="DA53" a="1"/>
  <c r="DA59" a="1"/>
  <c r="DA60" a="1"/>
  <c r="DA61" a="1"/>
  <c r="DA55" a="1"/>
  <c r="DA58" a="1"/>
  <c r="DA37" a="1"/>
  <c r="DA48" a="1"/>
  <c r="DA40" a="1"/>
  <c r="DA45" a="1"/>
  <c r="DA26" a="1"/>
  <c r="DA34" a="1"/>
  <c r="DA36" a="1"/>
  <c r="DA28" a="1"/>
  <c r="DA57" a="1"/>
  <c r="DA52" a="1"/>
  <c r="DA27" a="1"/>
  <c r="DA35" a="1"/>
  <c r="DA22" a="1"/>
  <c r="DA32" a="1"/>
  <c r="DA25" a="1"/>
  <c r="DA30" a="1"/>
  <c r="DA47" a="1"/>
  <c r="DA33" a="1"/>
  <c r="DA38" a="1"/>
  <c r="DA23" a="1"/>
  <c r="DA12" a="1"/>
  <c r="DA31" a="1"/>
  <c r="DA21" a="1"/>
  <c r="DA24" a="1"/>
  <c r="DA10" a="1"/>
  <c r="DA18" a="1"/>
  <c r="DA13" a="1"/>
  <c r="DA8" a="1"/>
  <c r="DA20" a="1"/>
  <c r="DA29" a="1"/>
  <c r="DA14" a="1"/>
  <c r="DA4" a="1"/>
  <c r="DA7" a="1"/>
  <c r="DA66" a="1"/>
  <c r="DA19" a="1"/>
  <c r="DA16" a="1"/>
  <c r="DA11" a="1"/>
  <c r="DA9" a="1"/>
  <c r="DA17" a="1"/>
  <c r="DA15" a="1"/>
  <c r="DA6" a="1"/>
  <c r="DA5" a="1"/>
  <c r="DA62" a="1"/>
  <c r="DA69" a="1"/>
  <c r="DA65" a="1"/>
  <c r="DA70" a="1"/>
  <c r="DA67" a="1"/>
  <c r="DA64" a="1"/>
  <c r="DA68" a="1"/>
  <c r="DA68" l="1"/>
  <c r="DA64"/>
  <c r="DA67"/>
  <c r="DA70"/>
  <c r="DA65"/>
  <c r="DA69"/>
  <c r="DA62"/>
  <c r="DA5"/>
  <c r="DA6"/>
  <c r="DA15"/>
  <c r="DA17"/>
  <c r="DA9"/>
  <c r="DA11"/>
  <c r="DA16"/>
  <c r="DA19"/>
  <c r="DA66"/>
  <c r="DA7"/>
  <c r="DA4"/>
  <c r="DA14"/>
  <c r="DA29"/>
  <c r="DA20"/>
  <c r="DA8"/>
  <c r="DA13"/>
  <c r="DA18"/>
  <c r="DA10"/>
  <c r="DA24"/>
  <c r="DA21"/>
  <c r="DA31"/>
  <c r="DA12"/>
  <c r="DA23"/>
  <c r="DA38"/>
  <c r="DA33"/>
  <c r="DA47"/>
  <c r="DA30"/>
  <c r="DA25"/>
  <c r="DA32"/>
  <c r="DA22"/>
  <c r="DA35"/>
  <c r="DA27"/>
  <c r="DA52"/>
  <c r="DA57"/>
  <c r="DA28"/>
  <c r="DA36"/>
  <c r="DA34"/>
  <c r="DA26"/>
  <c r="DA45"/>
  <c r="DA40"/>
  <c r="DA48"/>
  <c r="DA37"/>
  <c r="DA58"/>
  <c r="DA55"/>
  <c r="DA61"/>
  <c r="DA60"/>
  <c r="DA59"/>
  <c r="DA53"/>
  <c r="DA42"/>
  <c r="DA44"/>
  <c r="DA41"/>
  <c r="DA46"/>
  <c r="DA39"/>
  <c r="DA56"/>
  <c r="DA63"/>
  <c r="DA54"/>
  <c r="DA50"/>
  <c r="DA49"/>
  <c r="DA43"/>
  <c r="DA51"/>
  <c r="DA3"/>
  <c r="DA1"/>
  <c r="DB2"/>
  <c r="DB53" a="1"/>
  <c r="DB32" a="1"/>
  <c r="DB57" a="1"/>
  <c r="DB55" a="1"/>
  <c r="DB45" a="1"/>
  <c r="DB62" a="1"/>
  <c r="DB58" a="1"/>
  <c r="DB48" a="1"/>
  <c r="DB46" a="1"/>
  <c r="DB34" a="1"/>
  <c r="DB60" a="1"/>
  <c r="DB61" a="1"/>
  <c r="DB39" a="1"/>
  <c r="DB52" a="1"/>
  <c r="DB47" a="1"/>
  <c r="DB51" a="1"/>
  <c r="DB54" a="1"/>
  <c r="DB56" a="1"/>
  <c r="DB43" a="1"/>
  <c r="DB50" a="1"/>
  <c r="DB59" a="1"/>
  <c r="DB42" a="1"/>
  <c r="DB33" a="1"/>
  <c r="DB40" a="1"/>
  <c r="DB31" a="1"/>
  <c r="DB37" a="1"/>
  <c r="DB41" a="1"/>
  <c r="DB23" a="1"/>
  <c r="DB27" a="1"/>
  <c r="DB29" a="1"/>
  <c r="DB38" a="1"/>
  <c r="DB26" a="1"/>
  <c r="DB30" a="1"/>
  <c r="DB19" a="1"/>
  <c r="DB44" a="1"/>
  <c r="DB36" a="1"/>
  <c r="DB25" a="1"/>
  <c r="DB22" a="1"/>
  <c r="DB11" a="1"/>
  <c r="DB35" a="1"/>
  <c r="DB28" a="1"/>
  <c r="DB16" a="1"/>
  <c r="DB20" a="1"/>
  <c r="DB21" a="1"/>
  <c r="DB8" a="1"/>
  <c r="DB18" a="1"/>
  <c r="DB17" a="1"/>
  <c r="DB24" a="1"/>
  <c r="DB15" a="1"/>
  <c r="DB64" a="1"/>
  <c r="DB5" a="1"/>
  <c r="DB14" a="1"/>
  <c r="DB13" a="1"/>
  <c r="DB9" a="1"/>
  <c r="DB12" a="1"/>
  <c r="DB68" a="1"/>
  <c r="DB66" a="1"/>
  <c r="DB10" a="1"/>
  <c r="DB7" a="1"/>
  <c r="DB65" a="1"/>
  <c r="DB63" a="1"/>
  <c r="DB6" a="1"/>
  <c r="DB69" a="1"/>
  <c r="DB70" a="1"/>
  <c r="DB67" a="1"/>
  <c r="DB49" a="1"/>
  <c r="DB4" a="1"/>
  <c r="DB4" l="1"/>
  <c r="DB49"/>
  <c r="DB67"/>
  <c r="DB70"/>
  <c r="DB69"/>
  <c r="DB6"/>
  <c r="DB63"/>
  <c r="DB65"/>
  <c r="DB7"/>
  <c r="DB10"/>
  <c r="DB66"/>
  <c r="DB68"/>
  <c r="DB12"/>
  <c r="DB9"/>
  <c r="DB13"/>
  <c r="DB14"/>
  <c r="DB5"/>
  <c r="DB64"/>
  <c r="DB15"/>
  <c r="DB24"/>
  <c r="DB17"/>
  <c r="DB18"/>
  <c r="DB8"/>
  <c r="DB21"/>
  <c r="DB20"/>
  <c r="DB16"/>
  <c r="DB28"/>
  <c r="DB35"/>
  <c r="DB11"/>
  <c r="DB22"/>
  <c r="DB25"/>
  <c r="DB36"/>
  <c r="DB44"/>
  <c r="DB19"/>
  <c r="DB30"/>
  <c r="DB26"/>
  <c r="DB38"/>
  <c r="DB29"/>
  <c r="DB27"/>
  <c r="DB23"/>
  <c r="DB41"/>
  <c r="DB37"/>
  <c r="DB31"/>
  <c r="DB40"/>
  <c r="DB33"/>
  <c r="DB42"/>
  <c r="DB59"/>
  <c r="DB50"/>
  <c r="DB43"/>
  <c r="DB56"/>
  <c r="DB54"/>
  <c r="DB51"/>
  <c r="DB47"/>
  <c r="DB52"/>
  <c r="DB39"/>
  <c r="DB61"/>
  <c r="DB60"/>
  <c r="DB34"/>
  <c r="DB46"/>
  <c r="DB48"/>
  <c r="DB58"/>
  <c r="DB62"/>
  <c r="DB45"/>
  <c r="DB55"/>
  <c r="DB57"/>
  <c r="DB32"/>
  <c r="DB53"/>
  <c r="DB3"/>
  <c r="DB1"/>
  <c r="DC2"/>
  <c r="DC48" a="1"/>
  <c r="DC34" a="1"/>
  <c r="DC50" a="1"/>
  <c r="DC44" a="1"/>
  <c r="DC57" a="1"/>
  <c r="DC55" a="1"/>
  <c r="DC49" a="1"/>
  <c r="DC54" a="1"/>
  <c r="DC39" a="1"/>
  <c r="DC40" a="1"/>
  <c r="DC61" a="1"/>
  <c r="DC63" a="1"/>
  <c r="DC36" a="1"/>
  <c r="DC53" a="1"/>
  <c r="DC43" a="1"/>
  <c r="DC46" a="1"/>
  <c r="DC52" a="1"/>
  <c r="DC59" a="1"/>
  <c r="DC56" a="1"/>
  <c r="DC60" a="1"/>
  <c r="DC41" a="1"/>
  <c r="DC45" a="1"/>
  <c r="DC35" a="1"/>
  <c r="DC51" a="1"/>
  <c r="DC38" a="1"/>
  <c r="DC26" a="1"/>
  <c r="DC19" a="1"/>
  <c r="DC33" a="1"/>
  <c r="DC37" a="1"/>
  <c r="DC32" a="1"/>
  <c r="DC23" a="1"/>
  <c r="DC27" a="1"/>
  <c r="DC42" a="1"/>
  <c r="DC28" a="1"/>
  <c r="DC29" a="1"/>
  <c r="DC22" a="1"/>
  <c r="DC17" a="1"/>
  <c r="DC67" a="1"/>
  <c r="DC31" a="1"/>
  <c r="DC21" a="1"/>
  <c r="DC47" a="1"/>
  <c r="DC30" a="1"/>
  <c r="DC25" a="1"/>
  <c r="DC20" a="1"/>
  <c r="DC9" a="1"/>
  <c r="DC12" a="1"/>
  <c r="DC16" a="1"/>
  <c r="DC24" a="1"/>
  <c r="DC14" a="1"/>
  <c r="DC13" a="1"/>
  <c r="DC6" a="1"/>
  <c r="DC69" a="1"/>
  <c r="DC15" a="1"/>
  <c r="DC10" a="1"/>
  <c r="DC8" a="1"/>
  <c r="DC65" a="1"/>
  <c r="DC18" a="1"/>
  <c r="DC7" a="1"/>
  <c r="DC5" a="1"/>
  <c r="DC11" a="1"/>
  <c r="DC66" a="1"/>
  <c r="DC4" a="1"/>
  <c r="DC68" a="1"/>
  <c r="DC64" a="1"/>
  <c r="DC58" a="1"/>
  <c r="DC70" a="1"/>
  <c r="DC62" a="1"/>
  <c r="DC62" l="1"/>
  <c r="DC70"/>
  <c r="DC58"/>
  <c r="DC64"/>
  <c r="DC68"/>
  <c r="DC4"/>
  <c r="DC66"/>
  <c r="DC11"/>
  <c r="DC5"/>
  <c r="DC7"/>
  <c r="DC18"/>
  <c r="DC65"/>
  <c r="DC8"/>
  <c r="DC10"/>
  <c r="DC15"/>
  <c r="DC69"/>
  <c r="DC6"/>
  <c r="DC13"/>
  <c r="DC14"/>
  <c r="DC24"/>
  <c r="DC16"/>
  <c r="DC12"/>
  <c r="DC9"/>
  <c r="DC20"/>
  <c r="DC25"/>
  <c r="DC30"/>
  <c r="DC47"/>
  <c r="DC21"/>
  <c r="DC31"/>
  <c r="DC67"/>
  <c r="DC17"/>
  <c r="DC22"/>
  <c r="DC29"/>
  <c r="DC28"/>
  <c r="DC42"/>
  <c r="DC27"/>
  <c r="DC23"/>
  <c r="DC32"/>
  <c r="DC37"/>
  <c r="DC33"/>
  <c r="DC19"/>
  <c r="DC26"/>
  <c r="DC38"/>
  <c r="DC51"/>
  <c r="DC35"/>
  <c r="DC45"/>
  <c r="DC41"/>
  <c r="DC60"/>
  <c r="DC56"/>
  <c r="DC59"/>
  <c r="DC52"/>
  <c r="DC46"/>
  <c r="DC43"/>
  <c r="DC53"/>
  <c r="DC36"/>
  <c r="DC63"/>
  <c r="DC61"/>
  <c r="DC40"/>
  <c r="DC39"/>
  <c r="DC54"/>
  <c r="DC49"/>
  <c r="DC55"/>
  <c r="DC57"/>
  <c r="DC44"/>
  <c r="DC50"/>
  <c r="DC34"/>
  <c r="DC48"/>
  <c r="DC3"/>
  <c r="DC1"/>
  <c r="DD2"/>
  <c r="DD61" l="1" a="1"/>
  <c r="DD61" s="1"/>
  <c r="DD54" a="1"/>
  <c r="DD54" s="1"/>
  <c r="DD7" a="1"/>
  <c r="DD7" s="1"/>
  <c r="DD60" a="1"/>
  <c r="DD60" s="1"/>
  <c r="DD58" a="1"/>
  <c r="DD58" s="1"/>
  <c r="DD57" a="1"/>
  <c r="DD57" s="1"/>
  <c r="DD52" a="1"/>
  <c r="DD52" s="1"/>
  <c r="DD30" a="1"/>
  <c r="DD30" s="1"/>
  <c r="DD43" a="1"/>
  <c r="DD43" s="1"/>
  <c r="DD55" a="1"/>
  <c r="DD55" s="1"/>
  <c r="DD67" a="1"/>
  <c r="DD67" s="1"/>
  <c r="DD33" a="1"/>
  <c r="DD33" s="1"/>
  <c r="DD65" a="1"/>
  <c r="DD65" s="1"/>
  <c r="DD3"/>
  <c r="DD41" a="1"/>
  <c r="DD41" s="1"/>
  <c r="DD5" a="1"/>
  <c r="DD5" s="1"/>
  <c r="DD10" a="1"/>
  <c r="DD10" s="1"/>
  <c r="DD4" a="1"/>
  <c r="DD4" s="1"/>
  <c r="DD62" a="1"/>
  <c r="DD62" s="1"/>
  <c r="DD70" a="1"/>
  <c r="DD70" s="1"/>
  <c r="DD66" a="1"/>
  <c r="DD66" s="1"/>
  <c r="DD11" a="1"/>
  <c r="DD11" s="1"/>
  <c r="DD69" a="1"/>
  <c r="DD69" s="1"/>
  <c r="DD39" a="1"/>
  <c r="DD39" s="1"/>
  <c r="DD48" a="1"/>
  <c r="DD48" s="1"/>
  <c r="DD64" a="1"/>
  <c r="DD64" s="1"/>
  <c r="DD19" a="1"/>
  <c r="DD19" s="1"/>
  <c r="DD12" a="1"/>
  <c r="DD12" s="1"/>
  <c r="DD31" a="1"/>
  <c r="DD31" s="1"/>
  <c r="DD17" a="1"/>
  <c r="DD17" s="1"/>
  <c r="DD53" a="1"/>
  <c r="DD53" s="1"/>
  <c r="DD14" a="1"/>
  <c r="DD14" s="1"/>
  <c r="DD34" a="1"/>
  <c r="DD34" s="1"/>
  <c r="DD24" a="1"/>
  <c r="DD24" s="1"/>
  <c r="DD27" a="1"/>
  <c r="DD27" s="1"/>
  <c r="DD38" a="1"/>
  <c r="DD38" s="1"/>
  <c r="DD56" a="1"/>
  <c r="DD56" s="1"/>
  <c r="DD22" a="1"/>
  <c r="DD22" s="1"/>
  <c r="DD25" a="1"/>
  <c r="DD25" s="1"/>
  <c r="DD9" a="1"/>
  <c r="DD9" s="1"/>
  <c r="DD37" a="1"/>
  <c r="DD37" s="1"/>
  <c r="DD68" a="1"/>
  <c r="DD68" s="1"/>
  <c r="DD40" a="1"/>
  <c r="DD40" s="1"/>
  <c r="DD8" a="1"/>
  <c r="DD8" s="1"/>
  <c r="DD63" a="1"/>
  <c r="DD63" s="1"/>
  <c r="DD18" a="1"/>
  <c r="DD18" s="1"/>
  <c r="DD51" a="1"/>
  <c r="DD51" s="1"/>
  <c r="DD16" a="1"/>
  <c r="DD16" s="1"/>
  <c r="DD23" a="1"/>
  <c r="DD23" s="1"/>
  <c r="DD32" a="1"/>
  <c r="DD32" s="1"/>
  <c r="DD50" a="1"/>
  <c r="DD50" s="1"/>
  <c r="DD28" a="1"/>
  <c r="DD28" s="1"/>
  <c r="DD29" a="1"/>
  <c r="DD29" s="1"/>
  <c r="DD6" a="1"/>
  <c r="DD6" s="1"/>
  <c r="DD15" a="1"/>
  <c r="DD15" s="1"/>
  <c r="DD44" a="1"/>
  <c r="DD44" s="1"/>
  <c r="DD35" a="1"/>
  <c r="DD35" s="1"/>
  <c r="DD46" a="1"/>
  <c r="DD46" s="1"/>
  <c r="DD47" a="1"/>
  <c r="DD47" s="1"/>
  <c r="DD49" a="1"/>
  <c r="DD49" s="1"/>
  <c r="DD26" a="1"/>
  <c r="DD26" s="1"/>
  <c r="DD20" a="1"/>
  <c r="DD20" s="1"/>
  <c r="DD45" a="1"/>
  <c r="DD45" s="1"/>
  <c r="DD59" a="1"/>
  <c r="DD59" s="1"/>
  <c r="DD36" a="1"/>
  <c r="DD36" s="1"/>
  <c r="DD42" a="1"/>
  <c r="DD42" s="1"/>
  <c r="DD21" a="1"/>
  <c r="DD21" s="1"/>
  <c r="DD13" a="1"/>
  <c r="DD13" s="1"/>
  <c r="DD1"/>
  <c r="DE2"/>
  <c r="DE3" l="1"/>
  <c r="DE1"/>
  <c r="DF2"/>
  <c r="DF53" a="1"/>
  <c r="DF40" a="1"/>
  <c r="DF20" a="1"/>
  <c r="DF57" a="1"/>
  <c r="DF52" a="1"/>
  <c r="DF56" a="1"/>
  <c r="DF55" a="1"/>
  <c r="DF61" a="1"/>
  <c r="DF58" a="1"/>
  <c r="DF39" a="1"/>
  <c r="DF47" a="1"/>
  <c r="DF44" a="1"/>
  <c r="DF43" a="1"/>
  <c r="DF37" a="1"/>
  <c r="DF51" a="1"/>
  <c r="DF45" a="1"/>
  <c r="DF60" a="1"/>
  <c r="DF54" a="1"/>
  <c r="DF62" a="1"/>
  <c r="DF46" a="1"/>
  <c r="DF49" a="1"/>
  <c r="DF33" a="1"/>
  <c r="DF38" a="1"/>
  <c r="DF29" a="1"/>
  <c r="DF50" a="1"/>
  <c r="DF35" a="1"/>
  <c r="DF36" a="1"/>
  <c r="DF42" a="1"/>
  <c r="DF48" a="1"/>
  <c r="DF32" a="1"/>
  <c r="DF15" a="1"/>
  <c r="DF14" a="1"/>
  <c r="DF34" a="1"/>
  <c r="DF59" a="1"/>
  <c r="DF41" a="1"/>
  <c r="DF31" a="1"/>
  <c r="DF30" a="1"/>
  <c r="DF23" a="1"/>
  <c r="DF22" a="1"/>
  <c r="DF17" a="1"/>
  <c r="DF24" a="1"/>
  <c r="DF26" a="1"/>
  <c r="DF21" a="1"/>
  <c r="DF18" a="1"/>
  <c r="DF28" a="1"/>
  <c r="DF25" a="1"/>
  <c r="DF11" a="1"/>
  <c r="DF27" a="1"/>
  <c r="DF19" a="1"/>
  <c r="DF16" a="1"/>
  <c r="DF9" a="1"/>
  <c r="DF13" a="1"/>
  <c r="DF5" a="1"/>
  <c r="DF8" a="1"/>
  <c r="DF4" a="1"/>
  <c r="DF66" a="1"/>
  <c r="DF67" a="1"/>
  <c r="DF12" a="1"/>
  <c r="DF69" a="1"/>
  <c r="DF68" a="1"/>
  <c r="DF7" a="1"/>
  <c r="DF6" a="1"/>
  <c r="DF10" a="1"/>
  <c r="DF70" a="1"/>
  <c r="DF63" a="1"/>
  <c r="DF64" a="1"/>
  <c r="DF65" a="1"/>
  <c r="DE37" a="1"/>
  <c r="DE24" a="1"/>
  <c r="DE61" a="1"/>
  <c r="DE32" a="1"/>
  <c r="DE9" a="1"/>
  <c r="DE62" a="1"/>
  <c r="DE41" a="1"/>
  <c r="DE57" a="1"/>
  <c r="DE34" a="1"/>
  <c r="DE53" a="1"/>
  <c r="DE25" a="1"/>
  <c r="DE22" a="1"/>
  <c r="DE6" a="1"/>
  <c r="DE5" a="1"/>
  <c r="DE66" a="1"/>
  <c r="DE50" a="1"/>
  <c r="DE52" a="1"/>
  <c r="DE27" a="1"/>
  <c r="DE16" a="1"/>
  <c r="DE8" a="1"/>
  <c r="DE68" a="1"/>
  <c r="DE43" a="1"/>
  <c r="DE28" a="1"/>
  <c r="DE17" a="1"/>
  <c r="DE19" a="1"/>
  <c r="DE42" a="1"/>
  <c r="DE18" a="1"/>
  <c r="DE51" a="1"/>
  <c r="DE44" a="1"/>
  <c r="DE69" a="1"/>
  <c r="DE63" a="1"/>
  <c r="DE31" a="1"/>
  <c r="DE49" a="1"/>
  <c r="DE23" a="1"/>
  <c r="DE56" a="1"/>
  <c r="DE36" a="1"/>
  <c r="DE54" a="1"/>
  <c r="DE7" a="1"/>
  <c r="DE55" a="1"/>
  <c r="DE33" a="1"/>
  <c r="DE59" a="1"/>
  <c r="DE21" a="1"/>
  <c r="DE48" a="1"/>
  <c r="DE20" a="1"/>
  <c r="DE29" a="1"/>
  <c r="DE26" a="1"/>
  <c r="DE46" a="1"/>
  <c r="DE70" a="1"/>
  <c r="DE47" a="1"/>
  <c r="DE4" a="1"/>
  <c r="DE13" a="1"/>
  <c r="DE30" a="1"/>
  <c r="DE64" a="1"/>
  <c r="DE12" a="1"/>
  <c r="DE38" a="1"/>
  <c r="DE39" a="1"/>
  <c r="DE10" a="1"/>
  <c r="DE15" a="1"/>
  <c r="DE35" a="1"/>
  <c r="DE60" a="1"/>
  <c r="DE40" a="1"/>
  <c r="DE45" a="1"/>
  <c r="DE11" a="1"/>
  <c r="DE67" a="1"/>
  <c r="DE58" a="1"/>
  <c r="DE65" a="1"/>
  <c r="DE14" a="1"/>
  <c r="DE14" l="1"/>
  <c r="DE65"/>
  <c r="DE58"/>
  <c r="DE67"/>
  <c r="DE11"/>
  <c r="DE45"/>
  <c r="DE40"/>
  <c r="DE60"/>
  <c r="DE35"/>
  <c r="DE15"/>
  <c r="DE10"/>
  <c r="DE39"/>
  <c r="DE38"/>
  <c r="DE12"/>
  <c r="DE64"/>
  <c r="DE30"/>
  <c r="DE13"/>
  <c r="DE4"/>
  <c r="DE47"/>
  <c r="DE70"/>
  <c r="DE46"/>
  <c r="DE26"/>
  <c r="DE29"/>
  <c r="DE20"/>
  <c r="DE48"/>
  <c r="DE21"/>
  <c r="DE59"/>
  <c r="DE33"/>
  <c r="DE55"/>
  <c r="DE7"/>
  <c r="DE54"/>
  <c r="DE36"/>
  <c r="DE56"/>
  <c r="DE23"/>
  <c r="DE49"/>
  <c r="DE31"/>
  <c r="DE63"/>
  <c r="DE69"/>
  <c r="DE44"/>
  <c r="DE51"/>
  <c r="DE18"/>
  <c r="DE42"/>
  <c r="DE19"/>
  <c r="DE17"/>
  <c r="DE28"/>
  <c r="DE43"/>
  <c r="DE68"/>
  <c r="DE8"/>
  <c r="DE16"/>
  <c r="DE27"/>
  <c r="DE52"/>
  <c r="DE50"/>
  <c r="DE66"/>
  <c r="DE5"/>
  <c r="DE6"/>
  <c r="DE22"/>
  <c r="DE25"/>
  <c r="DE53"/>
  <c r="DE34"/>
  <c r="DE57"/>
  <c r="DE41"/>
  <c r="DE62"/>
  <c r="DE9"/>
  <c r="DE32"/>
  <c r="DE61"/>
  <c r="DE24"/>
  <c r="DE37"/>
  <c r="DF65"/>
  <c r="DF64"/>
  <c r="DF63"/>
  <c r="DF70"/>
  <c r="DF10"/>
  <c r="DF6"/>
  <c r="DF7"/>
  <c r="DF68"/>
  <c r="DF69"/>
  <c r="DF12"/>
  <c r="DF67"/>
  <c r="DF66"/>
  <c r="DF4"/>
  <c r="DF8"/>
  <c r="DF5"/>
  <c r="DF13"/>
  <c r="DF9"/>
  <c r="DF16"/>
  <c r="DF19"/>
  <c r="DF27"/>
  <c r="DF11"/>
  <c r="DF25"/>
  <c r="DF28"/>
  <c r="DF18"/>
  <c r="DF21"/>
  <c r="DF26"/>
  <c r="DF24"/>
  <c r="DF17"/>
  <c r="DF22"/>
  <c r="DF23"/>
  <c r="DF30"/>
  <c r="DF31"/>
  <c r="DF41"/>
  <c r="DF59"/>
  <c r="DF34"/>
  <c r="DF14"/>
  <c r="DF15"/>
  <c r="DF32"/>
  <c r="DF48"/>
  <c r="DF42"/>
  <c r="DF36"/>
  <c r="DF35"/>
  <c r="DF50"/>
  <c r="DF29"/>
  <c r="DF38"/>
  <c r="DF33"/>
  <c r="DF49"/>
  <c r="DF46"/>
  <c r="DF62"/>
  <c r="DF54"/>
  <c r="DF60"/>
  <c r="DF45"/>
  <c r="DF51"/>
  <c r="DF37"/>
  <c r="DF43"/>
  <c r="DF44"/>
  <c r="DF47"/>
  <c r="DF39"/>
  <c r="DF58"/>
  <c r="DF61"/>
  <c r="DF55"/>
  <c r="DF56"/>
  <c r="DF52"/>
  <c r="DF57"/>
  <c r="DF20"/>
  <c r="DF40"/>
  <c r="DF53"/>
  <c r="DF3"/>
  <c r="DF1"/>
  <c r="DG2"/>
  <c r="DG12" l="1" a="1"/>
  <c r="DG12" s="1"/>
  <c r="DG11" a="1"/>
  <c r="DG11" s="1"/>
  <c r="DG35" a="1"/>
  <c r="DG35" s="1"/>
  <c r="DG28" a="1"/>
  <c r="DG28" s="1"/>
  <c r="DG31" a="1"/>
  <c r="DG31" s="1"/>
  <c r="DG53" a="1"/>
  <c r="DG53" s="1"/>
  <c r="DG43" a="1"/>
  <c r="DG43" s="1"/>
  <c r="DG25" a="1"/>
  <c r="DG25" s="1"/>
  <c r="DG45" a="1"/>
  <c r="DG45" s="1"/>
  <c r="DG61" a="1"/>
  <c r="DG61" s="1"/>
  <c r="DG59" a="1"/>
  <c r="DG59" s="1"/>
  <c r="DG66" a="1"/>
  <c r="DG66" s="1"/>
  <c r="DG46" a="1"/>
  <c r="DG46" s="1"/>
  <c r="DG42" a="1"/>
  <c r="DG42" s="1"/>
  <c r="DG65" a="1"/>
  <c r="DG65" s="1"/>
  <c r="DG62" a="1"/>
  <c r="DG62" s="1"/>
  <c r="DG4" a="1"/>
  <c r="DG4" s="1"/>
  <c r="DG3"/>
  <c r="DG8" a="1"/>
  <c r="DG8" s="1"/>
  <c r="DG10" a="1"/>
  <c r="DG10" s="1"/>
  <c r="DG69" a="1"/>
  <c r="DG69" s="1"/>
  <c r="DG5" a="1"/>
  <c r="DG5" s="1"/>
  <c r="DG6" a="1"/>
  <c r="DG6" s="1"/>
  <c r="DG17" a="1"/>
  <c r="DG17" s="1"/>
  <c r="DG49" a="1"/>
  <c r="DG49" s="1"/>
  <c r="DG64" a="1"/>
  <c r="DG64" s="1"/>
  <c r="DG33" a="1"/>
  <c r="DG33" s="1"/>
  <c r="DG22" a="1"/>
  <c r="DG22" s="1"/>
  <c r="DG48" a="1"/>
  <c r="DG48" s="1"/>
  <c r="DG37" a="1"/>
  <c r="DG37" s="1"/>
  <c r="DG32" a="1"/>
  <c r="DG32" s="1"/>
  <c r="DG20" a="1"/>
  <c r="DG20" s="1"/>
  <c r="DG58" a="1"/>
  <c r="DG58" s="1"/>
  <c r="DG52" a="1"/>
  <c r="DG52" s="1"/>
  <c r="DG36" a="1"/>
  <c r="DG36" s="1"/>
  <c r="DG23" a="1"/>
  <c r="DG23" s="1"/>
  <c r="DG70" a="1"/>
  <c r="DG70" s="1"/>
  <c r="DG56" a="1"/>
  <c r="DG56" s="1"/>
  <c r="DG7" a="1"/>
  <c r="DG7" s="1"/>
  <c r="DG15" a="1"/>
  <c r="DG15" s="1"/>
  <c r="DG30" a="1"/>
  <c r="DG30" s="1"/>
  <c r="DG21" a="1"/>
  <c r="DG21" s="1"/>
  <c r="DG19" a="1"/>
  <c r="DG19" s="1"/>
  <c r="DG44" a="1"/>
  <c r="DG44" s="1"/>
  <c r="DG50" a="1"/>
  <c r="DG50" s="1"/>
  <c r="DG24" a="1"/>
  <c r="DG24" s="1"/>
  <c r="DG57" a="1"/>
  <c r="DG57" s="1"/>
  <c r="DG41" a="1"/>
  <c r="DG41" s="1"/>
  <c r="DG51" a="1"/>
  <c r="DG51" s="1"/>
  <c r="DG63" a="1"/>
  <c r="DG63" s="1"/>
  <c r="DG47" a="1"/>
  <c r="DG47" s="1"/>
  <c r="DG54" a="1"/>
  <c r="DG54" s="1"/>
  <c r="DG27" a="1"/>
  <c r="DG27" s="1"/>
  <c r="DG26" a="1"/>
  <c r="DG26" s="1"/>
  <c r="DG38" a="1"/>
  <c r="DG38" s="1"/>
  <c r="DG13" a="1"/>
  <c r="DG13" s="1"/>
  <c r="DG14" a="1"/>
  <c r="DG14" s="1"/>
  <c r="DG29" a="1"/>
  <c r="DG29" s="1"/>
  <c r="DG68" a="1"/>
  <c r="DG68" s="1"/>
  <c r="DG67" a="1"/>
  <c r="DG67" s="1"/>
  <c r="DG18" a="1"/>
  <c r="DG18" s="1"/>
  <c r="DG60" a="1"/>
  <c r="DG60" s="1"/>
  <c r="DG39" a="1"/>
  <c r="DG39" s="1"/>
  <c r="DG40" a="1"/>
  <c r="DG40" s="1"/>
  <c r="DG16" a="1"/>
  <c r="DG16" s="1"/>
  <c r="DG9" a="1"/>
  <c r="DG9" s="1"/>
  <c r="DG34" a="1"/>
  <c r="DG34" s="1"/>
  <c r="DG55" a="1"/>
  <c r="DG55" s="1"/>
  <c r="DG1"/>
  <c r="DH2"/>
  <c r="DH61" a="1"/>
  <c r="DH62" a="1"/>
  <c r="DH48" a="1"/>
  <c r="DH57" a="1"/>
  <c r="DH60" a="1"/>
  <c r="DH28" a="1"/>
  <c r="DH38" a="1"/>
  <c r="DH45" a="1"/>
  <c r="DH46" a="1"/>
  <c r="DH47" a="1"/>
  <c r="DH41" a="1"/>
  <c r="DH36" a="1"/>
  <c r="DH49" a="1"/>
  <c r="DH55" a="1"/>
  <c r="DH59" a="1"/>
  <c r="DH44" a="1"/>
  <c r="DH43" a="1"/>
  <c r="DH40" a="1"/>
  <c r="DH21" a="1"/>
  <c r="DH37" a="1"/>
  <c r="DH35" a="1"/>
  <c r="DH54" a="1"/>
  <c r="DH53" a="1"/>
  <c r="DH34" a="1"/>
  <c r="DH33" a="1"/>
  <c r="DH32" a="1"/>
  <c r="DH50" a="1"/>
  <c r="DH42" a="1"/>
  <c r="DH39" a="1"/>
  <c r="DH30" a="1"/>
  <c r="DH70" a="1"/>
  <c r="DH20" a="1"/>
  <c r="DH12" a="1"/>
  <c r="DH11" a="1"/>
  <c r="DH31" a="1"/>
  <c r="DH25" a="1"/>
  <c r="DH17" a="1"/>
  <c r="DH29" a="1"/>
  <c r="DH16" a="1"/>
  <c r="DH23" a="1"/>
  <c r="DH22" a="1"/>
  <c r="DH27" a="1"/>
  <c r="DH26" a="1"/>
  <c r="DH19" a="1"/>
  <c r="DH18" a="1"/>
  <c r="DH14" a="1"/>
  <c r="DH9" a="1"/>
  <c r="DH15" a="1"/>
  <c r="DH24" a="1"/>
  <c r="DH58" a="1"/>
  <c r="DH69" a="1"/>
  <c r="DH10" a="1"/>
  <c r="DH13" a="1"/>
  <c r="DH52" a="1"/>
  <c r="DH51" a="1"/>
  <c r="DH68" a="1"/>
  <c r="DH8" a="1"/>
  <c r="DH65" a="1"/>
  <c r="DH4" a="1"/>
  <c r="DH63" a="1"/>
  <c r="DH7" a="1"/>
  <c r="DH6" a="1"/>
  <c r="DH5" a="1"/>
  <c r="DH67" a="1"/>
  <c r="DH64" a="1"/>
  <c r="DH56" a="1"/>
  <c r="DH66" a="1"/>
  <c r="DH66" l="1"/>
  <c r="DH56"/>
  <c r="DH64"/>
  <c r="DH67"/>
  <c r="DH5"/>
  <c r="DH6"/>
  <c r="DH7"/>
  <c r="DH63"/>
  <c r="DH4"/>
  <c r="DH65"/>
  <c r="DH8"/>
  <c r="DH68"/>
  <c r="DH51"/>
  <c r="DH52"/>
  <c r="DH13"/>
  <c r="DH10"/>
  <c r="DH69"/>
  <c r="DH58"/>
  <c r="DH24"/>
  <c r="DH15"/>
  <c r="DH9"/>
  <c r="DH14"/>
  <c r="DH18"/>
  <c r="DH19"/>
  <c r="DH26"/>
  <c r="DH27"/>
  <c r="DH22"/>
  <c r="DH23"/>
  <c r="DH16"/>
  <c r="DH29"/>
  <c r="DH17"/>
  <c r="DH25"/>
  <c r="DH31"/>
  <c r="DH11"/>
  <c r="DH12"/>
  <c r="DH20"/>
  <c r="DH70"/>
  <c r="DH30"/>
  <c r="DH39"/>
  <c r="DH42"/>
  <c r="DH50"/>
  <c r="DH32"/>
  <c r="DH33"/>
  <c r="DH34"/>
  <c r="DH53"/>
  <c r="DH54"/>
  <c r="DH35"/>
  <c r="DH37"/>
  <c r="DH21"/>
  <c r="DH40"/>
  <c r="DH43"/>
  <c r="DH44"/>
  <c r="DH59"/>
  <c r="DH55"/>
  <c r="DH49"/>
  <c r="DH36"/>
  <c r="DH41"/>
  <c r="DH47"/>
  <c r="DH46"/>
  <c r="DH45"/>
  <c r="DH38"/>
  <c r="DH28"/>
  <c r="DH60"/>
  <c r="DH57"/>
  <c r="DH48"/>
  <c r="DH62"/>
  <c r="DH61"/>
  <c r="DH3"/>
  <c r="DH1"/>
  <c r="DI2"/>
  <c r="DI51" a="1"/>
  <c r="DI54" a="1"/>
  <c r="DI41" a="1"/>
  <c r="DI59" a="1"/>
  <c r="DI50" a="1"/>
  <c r="DI33" a="1"/>
  <c r="DI40" a="1"/>
  <c r="DI39" a="1"/>
  <c r="DI29" a="1"/>
  <c r="DI49" a="1"/>
  <c r="DI53" a="1"/>
  <c r="DI47" a="1"/>
  <c r="DI52" a="1"/>
  <c r="DI45" a="1"/>
  <c r="DI57" a="1"/>
  <c r="DI48" a="1"/>
  <c r="DI55" a="1"/>
  <c r="DI63" a="1"/>
  <c r="DI58" a="1"/>
  <c r="DI43" a="1"/>
  <c r="DI30" a="1"/>
  <c r="DI34" a="1"/>
  <c r="DI60" a="1"/>
  <c r="DI46" a="1"/>
  <c r="DI44" a="1"/>
  <c r="DI35" a="1"/>
  <c r="DI26" a="1"/>
  <c r="DI24" a="1"/>
  <c r="DI38" a="1"/>
  <c r="DI56" a="1"/>
  <c r="DI32" a="1"/>
  <c r="DI28" a="1"/>
  <c r="DI23" a="1"/>
  <c r="DI36" a="1"/>
  <c r="DI31" a="1"/>
  <c r="DI42" a="1"/>
  <c r="DI37" a="1"/>
  <c r="DI18" a="1"/>
  <c r="DI25" a="1"/>
  <c r="DI22" a="1"/>
  <c r="DI19" a="1"/>
  <c r="DI21" a="1"/>
  <c r="DI27" a="1"/>
  <c r="DI20" a="1"/>
  <c r="DI62" a="1"/>
  <c r="DI5" a="1"/>
  <c r="DI65" a="1"/>
  <c r="DI10" a="1"/>
  <c r="DI66" a="1"/>
  <c r="DI70" a="1"/>
  <c r="DI67" a="1"/>
  <c r="DI12" a="1"/>
  <c r="DI17" a="1"/>
  <c r="DI6" a="1"/>
  <c r="DI8" a="1"/>
  <c r="DI15" a="1"/>
  <c r="DI14" a="1"/>
  <c r="DI11" a="1"/>
  <c r="DI16" a="1"/>
  <c r="DI9" a="1"/>
  <c r="DI13" a="1"/>
  <c r="DI68" a="1"/>
  <c r="DI4" a="1"/>
  <c r="DI7" a="1"/>
  <c r="DI69" a="1"/>
  <c r="DI61" a="1"/>
  <c r="DI64" a="1"/>
  <c r="DI64" l="1"/>
  <c r="DI61"/>
  <c r="DI69"/>
  <c r="DI7"/>
  <c r="DI4"/>
  <c r="DI68"/>
  <c r="DI13"/>
  <c r="DI9"/>
  <c r="DI16"/>
  <c r="DI11"/>
  <c r="DI14"/>
  <c r="DI15"/>
  <c r="DI8"/>
  <c r="DI6"/>
  <c r="DI17"/>
  <c r="DI12"/>
  <c r="DI67"/>
  <c r="DI70"/>
  <c r="DI66"/>
  <c r="DI10"/>
  <c r="DI65"/>
  <c r="DI5"/>
  <c r="DI62"/>
  <c r="DI20"/>
  <c r="DI27"/>
  <c r="DI21"/>
  <c r="DI19"/>
  <c r="DI22"/>
  <c r="DI25"/>
  <c r="DI18"/>
  <c r="DI37"/>
  <c r="DI42"/>
  <c r="DI31"/>
  <c r="DI36"/>
  <c r="DI23"/>
  <c r="DI28"/>
  <c r="DI32"/>
  <c r="DI56"/>
  <c r="DI38"/>
  <c r="DI24"/>
  <c r="DI26"/>
  <c r="DI35"/>
  <c r="DI44"/>
  <c r="DI46"/>
  <c r="DI60"/>
  <c r="DI34"/>
  <c r="DI30"/>
  <c r="DI43"/>
  <c r="DI58"/>
  <c r="DI63"/>
  <c r="DI55"/>
  <c r="DI48"/>
  <c r="DI57"/>
  <c r="DI45"/>
  <c r="DI52"/>
  <c r="DI47"/>
  <c r="DI53"/>
  <c r="DI49"/>
  <c r="DI29"/>
  <c r="DI39"/>
  <c r="DI40"/>
  <c r="DI33"/>
  <c r="DI50"/>
  <c r="DI59"/>
  <c r="DI41"/>
  <c r="DI54"/>
  <c r="DI51"/>
  <c r="DI3"/>
  <c r="DI1"/>
  <c r="DJ2"/>
  <c r="DJ38" a="1"/>
  <c r="DJ50" a="1"/>
  <c r="DJ54" a="1"/>
  <c r="DJ57" a="1"/>
  <c r="DJ61" a="1"/>
  <c r="DJ53" a="1"/>
  <c r="DJ55" a="1"/>
  <c r="DJ45" a="1"/>
  <c r="DJ30" a="1"/>
  <c r="DJ60" a="1"/>
  <c r="DJ41" a="1"/>
  <c r="DJ29" a="1"/>
  <c r="DJ48" a="1"/>
  <c r="DJ52" a="1"/>
  <c r="DJ62" a="1"/>
  <c r="DJ49" a="1"/>
  <c r="DJ42" a="1"/>
  <c r="DJ58" a="1"/>
  <c r="DJ44" a="1"/>
  <c r="DJ23" a="1"/>
  <c r="DJ59" a="1"/>
  <c r="DJ56" a="1"/>
  <c r="DJ51" a="1"/>
  <c r="DJ47" a="1"/>
  <c r="DJ39" a="1"/>
  <c r="DJ21" a="1"/>
  <c r="DJ46" a="1"/>
  <c r="DJ36" a="1"/>
  <c r="DJ32" a="1"/>
  <c r="DJ24" a="1"/>
  <c r="DJ40" a="1"/>
  <c r="DJ33" a="1"/>
  <c r="DJ37" a="1"/>
  <c r="DJ35" a="1"/>
  <c r="DJ31" a="1"/>
  <c r="DJ34" a="1"/>
  <c r="DJ43" a="1"/>
  <c r="DJ19" a="1"/>
  <c r="DJ20" a="1"/>
  <c r="DJ18" a="1"/>
  <c r="DJ70" a="1"/>
  <c r="DJ28" a="1"/>
  <c r="DJ26" a="1"/>
  <c r="DJ25" a="1"/>
  <c r="DJ27" a="1"/>
  <c r="DJ6" a="1"/>
  <c r="DJ22" a="1"/>
  <c r="DJ14" a="1"/>
  <c r="DJ17" a="1"/>
  <c r="DJ10" a="1"/>
  <c r="DJ16" a="1"/>
  <c r="DJ7" a="1"/>
  <c r="DJ8" a="1"/>
  <c r="DJ67" a="1"/>
  <c r="DJ63" a="1"/>
  <c r="DJ5" a="1"/>
  <c r="DJ11" a="1"/>
  <c r="DJ13" a="1"/>
  <c r="DJ15" a="1"/>
  <c r="DJ12" a="1"/>
  <c r="DJ4" a="1"/>
  <c r="DJ9" a="1"/>
  <c r="DJ65" a="1"/>
  <c r="DJ64" a="1"/>
  <c r="DJ68" a="1"/>
  <c r="DJ66" a="1"/>
  <c r="DJ69" a="1"/>
  <c r="DJ69" l="1"/>
  <c r="DJ66"/>
  <c r="DJ68"/>
  <c r="DJ64"/>
  <c r="DJ65"/>
  <c r="DJ9"/>
  <c r="DJ4"/>
  <c r="DJ12"/>
  <c r="DJ15"/>
  <c r="DJ13"/>
  <c r="DJ11"/>
  <c r="DJ5"/>
  <c r="DJ63"/>
  <c r="DJ67"/>
  <c r="DJ8"/>
  <c r="DJ7"/>
  <c r="DJ16"/>
  <c r="DJ10"/>
  <c r="DJ17"/>
  <c r="DJ14"/>
  <c r="DJ22"/>
  <c r="DJ6"/>
  <c r="DJ27"/>
  <c r="DJ25"/>
  <c r="DJ26"/>
  <c r="DJ28"/>
  <c r="DJ70"/>
  <c r="DJ18"/>
  <c r="DJ20"/>
  <c r="DJ19"/>
  <c r="DJ43"/>
  <c r="DJ34"/>
  <c r="DJ31"/>
  <c r="DJ35"/>
  <c r="DJ37"/>
  <c r="DJ33"/>
  <c r="DJ40"/>
  <c r="DJ24"/>
  <c r="DJ32"/>
  <c r="DJ36"/>
  <c r="DJ46"/>
  <c r="DJ21"/>
  <c r="DJ39"/>
  <c r="DJ47"/>
  <c r="DJ51"/>
  <c r="DJ56"/>
  <c r="DJ59"/>
  <c r="DJ23"/>
  <c r="DJ44"/>
  <c r="DJ58"/>
  <c r="DJ42"/>
  <c r="DJ49"/>
  <c r="DJ62"/>
  <c r="DJ52"/>
  <c r="DJ48"/>
  <c r="DJ29"/>
  <c r="DJ41"/>
  <c r="DJ60"/>
  <c r="DJ30"/>
  <c r="DJ45"/>
  <c r="DJ55"/>
  <c r="DJ53"/>
  <c r="DJ61"/>
  <c r="DJ57"/>
  <c r="DJ54"/>
  <c r="DJ50"/>
  <c r="DJ38"/>
  <c r="DJ3"/>
  <c r="DJ1"/>
  <c r="DK2"/>
  <c r="DK40" l="1" a="1"/>
  <c r="DK40" s="1"/>
  <c r="DK49" a="1"/>
  <c r="DK49" s="1"/>
  <c r="DK57" a="1"/>
  <c r="DK57" s="1"/>
  <c r="DK62" a="1"/>
  <c r="DK62" s="1"/>
  <c r="DK16" a="1"/>
  <c r="DK16" s="1"/>
  <c r="DK22" a="1"/>
  <c r="DK22" s="1"/>
  <c r="DK29" a="1"/>
  <c r="DK29" s="1"/>
  <c r="DK28" a="1"/>
  <c r="DK28" s="1"/>
  <c r="DK37" a="1"/>
  <c r="DK37" s="1"/>
  <c r="DK48" a="1"/>
  <c r="DK48" s="1"/>
  <c r="DK50" a="1"/>
  <c r="DK50" s="1"/>
  <c r="DK4" a="1"/>
  <c r="DK4" s="1"/>
  <c r="DK17" a="1"/>
  <c r="DK17" s="1"/>
  <c r="DK45" a="1"/>
  <c r="DK45" s="1"/>
  <c r="DK51" a="1"/>
  <c r="DK51" s="1"/>
  <c r="DK70" a="1"/>
  <c r="DK70" s="1"/>
  <c r="DK39" a="1"/>
  <c r="DK39" s="1"/>
  <c r="DK47" a="1"/>
  <c r="DK47" s="1"/>
  <c r="DK30" a="1"/>
  <c r="DK30" s="1"/>
  <c r="DK43" a="1"/>
  <c r="DK43" s="1"/>
  <c r="DK59" a="1"/>
  <c r="DK59" s="1"/>
  <c r="DK3"/>
  <c r="DK6" a="1"/>
  <c r="DK6" s="1"/>
  <c r="DK10" a="1"/>
  <c r="DK10" s="1"/>
  <c r="DK64" a="1"/>
  <c r="DK64" s="1"/>
  <c r="DK8" a="1"/>
  <c r="DK8" s="1"/>
  <c r="DK23" a="1"/>
  <c r="DK23" s="1"/>
  <c r="DK63" a="1"/>
  <c r="DK63" s="1"/>
  <c r="DK25" a="1"/>
  <c r="DK25" s="1"/>
  <c r="DK65" a="1"/>
  <c r="DK65" s="1"/>
  <c r="DK12" a="1"/>
  <c r="DK12" s="1"/>
  <c r="DK56" a="1"/>
  <c r="DK56" s="1"/>
  <c r="DK21" a="1"/>
  <c r="DK21" s="1"/>
  <c r="DK53" a="1"/>
  <c r="DK53" s="1"/>
  <c r="DK68" a="1"/>
  <c r="DK68" s="1"/>
  <c r="DK66" a="1"/>
  <c r="DK66" s="1"/>
  <c r="DK67" a="1"/>
  <c r="DK67" s="1"/>
  <c r="DK7" a="1"/>
  <c r="DK7" s="1"/>
  <c r="DK15" a="1"/>
  <c r="DK15" s="1"/>
  <c r="DK54" a="1"/>
  <c r="DK54" s="1"/>
  <c r="DK19" a="1"/>
  <c r="DK19" s="1"/>
  <c r="DK9" a="1"/>
  <c r="DK9" s="1"/>
  <c r="DK27" a="1"/>
  <c r="DK27" s="1"/>
  <c r="DK31" a="1"/>
  <c r="DK31" s="1"/>
  <c r="DK11" a="1"/>
  <c r="DK11" s="1"/>
  <c r="DK42" a="1"/>
  <c r="DK42" s="1"/>
  <c r="DK41" a="1"/>
  <c r="DK41" s="1"/>
  <c r="DK44" a="1"/>
  <c r="DK44" s="1"/>
  <c r="DK18" a="1"/>
  <c r="DK18" s="1"/>
  <c r="DK24" a="1"/>
  <c r="DK24" s="1"/>
  <c r="DK58" a="1"/>
  <c r="DK58" s="1"/>
  <c r="DK5" a="1"/>
  <c r="DK5" s="1"/>
  <c r="DK38" a="1"/>
  <c r="DK38" s="1"/>
  <c r="DK36" a="1"/>
  <c r="DK36" s="1"/>
  <c r="DK61" a="1"/>
  <c r="DK61" s="1"/>
  <c r="DK35" a="1"/>
  <c r="DK35" s="1"/>
  <c r="DK33" a="1"/>
  <c r="DK33" s="1"/>
  <c r="DK20" a="1"/>
  <c r="DK20" s="1"/>
  <c r="DK60" a="1"/>
  <c r="DK60" s="1"/>
  <c r="DK69" a="1"/>
  <c r="DK69" s="1"/>
  <c r="DK26" a="1"/>
  <c r="DK26" s="1"/>
  <c r="DK13" a="1"/>
  <c r="DK13" s="1"/>
  <c r="DK52" a="1"/>
  <c r="DK52" s="1"/>
  <c r="DK46" a="1"/>
  <c r="DK46" s="1"/>
  <c r="DK34" a="1"/>
  <c r="DK34" s="1"/>
  <c r="DK32" a="1"/>
  <c r="DK32" s="1"/>
  <c r="DK55" a="1"/>
  <c r="DK55" s="1"/>
  <c r="DK14" a="1"/>
  <c r="DK14" s="1"/>
  <c r="DK1"/>
  <c r="DL2"/>
  <c r="DL3" l="1"/>
  <c r="DL1"/>
  <c r="DM2"/>
  <c r="DM47" a="1"/>
  <c r="DM59" a="1"/>
  <c r="DM57" a="1"/>
  <c r="DM54" a="1"/>
  <c r="DM43" a="1"/>
  <c r="DM61" a="1"/>
  <c r="DM48" a="1"/>
  <c r="DM53" a="1"/>
  <c r="DM44" a="1"/>
  <c r="DM41" a="1"/>
  <c r="DM40" a="1"/>
  <c r="DM52" a="1"/>
  <c r="DM36" a="1"/>
  <c r="DM58" a="1"/>
  <c r="DM38" a="1"/>
  <c r="DM42" a="1"/>
  <c r="DM55" a="1"/>
  <c r="DM50" a="1"/>
  <c r="DM63" a="1"/>
  <c r="DM31" a="1"/>
  <c r="DM30" a="1"/>
  <c r="DM37" a="1"/>
  <c r="DM23" a="1"/>
  <c r="DM28" a="1"/>
  <c r="DM56" a="1"/>
  <c r="DM49" a="1"/>
  <c r="DM45" a="1"/>
  <c r="DM39" a="1"/>
  <c r="DM33" a="1"/>
  <c r="DM22" a="1"/>
  <c r="DM34" a="1"/>
  <c r="DM20" a="1"/>
  <c r="DM46" a="1"/>
  <c r="DM24" a="1"/>
  <c r="DM35" a="1"/>
  <c r="DM18" a="1"/>
  <c r="DM60" a="1"/>
  <c r="DM27" a="1"/>
  <c r="DM16" a="1"/>
  <c r="DM21" a="1"/>
  <c r="DM7" a="1"/>
  <c r="DM29" a="1"/>
  <c r="DM12" a="1"/>
  <c r="DM19" a="1"/>
  <c r="DM14" a="1"/>
  <c r="DM13" a="1"/>
  <c r="DM25" a="1"/>
  <c r="DM26" a="1"/>
  <c r="DM10" a="1"/>
  <c r="DM32" a="1"/>
  <c r="DM62" a="1"/>
  <c r="DM8" a="1"/>
  <c r="DM70" a="1"/>
  <c r="DM51" a="1"/>
  <c r="DM6" a="1"/>
  <c r="DM4" a="1"/>
  <c r="DM11" a="1"/>
  <c r="DM9" a="1"/>
  <c r="DM69" a="1"/>
  <c r="DM5" a="1"/>
  <c r="DM67" a="1"/>
  <c r="DM15" a="1"/>
  <c r="DM17" a="1"/>
  <c r="DM68" a="1"/>
  <c r="DM65" a="1"/>
  <c r="DM64" a="1"/>
  <c r="DM66" a="1"/>
  <c r="DL6" a="1"/>
  <c r="DL64" a="1"/>
  <c r="DL20" a="1"/>
  <c r="DL41" a="1"/>
  <c r="DL51" a="1"/>
  <c r="DL42" a="1"/>
  <c r="DL29" a="1"/>
  <c r="DL5" a="1"/>
  <c r="DL69" a="1"/>
  <c r="DL7" a="1"/>
  <c r="DL26" a="1"/>
  <c r="DL50" a="1"/>
  <c r="DL34" a="1"/>
  <c r="DL21" a="1"/>
  <c r="DL32" a="1"/>
  <c r="DL18" a="1"/>
  <c r="DL55" a="1"/>
  <c r="DL58" a="1"/>
  <c r="DL22" a="1"/>
  <c r="DL60" a="1"/>
  <c r="DL16" a="1"/>
  <c r="DL23" a="1"/>
  <c r="DL10" a="1"/>
  <c r="DL27" a="1"/>
  <c r="DL14" a="1"/>
  <c r="DL70" a="1"/>
  <c r="DL19" a="1"/>
  <c r="DL11" a="1"/>
  <c r="DL61" a="1"/>
  <c r="DL24" a="1"/>
  <c r="DL44" a="1"/>
  <c r="DL63" a="1"/>
  <c r="DL39" a="1"/>
  <c r="DL37" a="1"/>
  <c r="DL62" a="1"/>
  <c r="DL68" a="1"/>
  <c r="DL48" a="1"/>
  <c r="DL35" a="1"/>
  <c r="DL13" a="1"/>
  <c r="DL54" a="1"/>
  <c r="DL59" a="1"/>
  <c r="DL65" a="1"/>
  <c r="DL43" a="1"/>
  <c r="DL15" a="1"/>
  <c r="DL45" a="1"/>
  <c r="DL36" a="1"/>
  <c r="DL66" a="1"/>
  <c r="DL25" a="1"/>
  <c r="DL17" a="1"/>
  <c r="DL31" a="1"/>
  <c r="DL56" a="1"/>
  <c r="DL53" a="1"/>
  <c r="DL8" a="1"/>
  <c r="DL67" a="1"/>
  <c r="DL49" a="1"/>
  <c r="DL46" a="1"/>
  <c r="DL52" a="1"/>
  <c r="DL28" a="1"/>
  <c r="DL30" a="1"/>
  <c r="DL38" a="1"/>
  <c r="DL4" a="1"/>
  <c r="DL47" a="1"/>
  <c r="DL12" a="1"/>
  <c r="DL40" a="1"/>
  <c r="DL33" a="1"/>
  <c r="DL9" a="1"/>
  <c r="DL57" a="1"/>
  <c r="DL57" l="1"/>
  <c r="DL9"/>
  <c r="DL33"/>
  <c r="DL40"/>
  <c r="DL12"/>
  <c r="DL47"/>
  <c r="DL4"/>
  <c r="DL38"/>
  <c r="DL30"/>
  <c r="DL28"/>
  <c r="DL52"/>
  <c r="DL46"/>
  <c r="DL49"/>
  <c r="DL67"/>
  <c r="DL8"/>
  <c r="DL53"/>
  <c r="DL56"/>
  <c r="DL31"/>
  <c r="DL17"/>
  <c r="DL25"/>
  <c r="DL66"/>
  <c r="DL36"/>
  <c r="DL45"/>
  <c r="DL15"/>
  <c r="DL43"/>
  <c r="DL65"/>
  <c r="DL59"/>
  <c r="DL54"/>
  <c r="DL13"/>
  <c r="DL35"/>
  <c r="DL48"/>
  <c r="DL68"/>
  <c r="DL62"/>
  <c r="DL37"/>
  <c r="DL39"/>
  <c r="DL63"/>
  <c r="DL44"/>
  <c r="DL24"/>
  <c r="DL61"/>
  <c r="DL11"/>
  <c r="DL19"/>
  <c r="DL70"/>
  <c r="DL14"/>
  <c r="DL27"/>
  <c r="DL10"/>
  <c r="DL23"/>
  <c r="DL16"/>
  <c r="DL60"/>
  <c r="DL22"/>
  <c r="DL58"/>
  <c r="DL55"/>
  <c r="DL18"/>
  <c r="DL32"/>
  <c r="DL21"/>
  <c r="DL34"/>
  <c r="DL50"/>
  <c r="DL26"/>
  <c r="DL7"/>
  <c r="DL69"/>
  <c r="DL5"/>
  <c r="DL29"/>
  <c r="DL42"/>
  <c r="DL51"/>
  <c r="DL41"/>
  <c r="DL20"/>
  <c r="DL64"/>
  <c r="DL6"/>
  <c r="DM66"/>
  <c r="DM64"/>
  <c r="DM65"/>
  <c r="DM68"/>
  <c r="DM17"/>
  <c r="DM15"/>
  <c r="DM67"/>
  <c r="DM5"/>
  <c r="DM69"/>
  <c r="DM9"/>
  <c r="DM11"/>
  <c r="DM4"/>
  <c r="DM6"/>
  <c r="DM51"/>
  <c r="DM70"/>
  <c r="DM8"/>
  <c r="DM62"/>
  <c r="DM32"/>
  <c r="DM10"/>
  <c r="DM26"/>
  <c r="DM25"/>
  <c r="DM13"/>
  <c r="DM14"/>
  <c r="DM19"/>
  <c r="DM12"/>
  <c r="DM29"/>
  <c r="DM7"/>
  <c r="DM21"/>
  <c r="DM16"/>
  <c r="DM27"/>
  <c r="DM60"/>
  <c r="DM18"/>
  <c r="DM35"/>
  <c r="DM24"/>
  <c r="DM46"/>
  <c r="DM20"/>
  <c r="DM34"/>
  <c r="DM22"/>
  <c r="DM33"/>
  <c r="DM39"/>
  <c r="DM45"/>
  <c r="DM49"/>
  <c r="DM56"/>
  <c r="DM28"/>
  <c r="DM23"/>
  <c r="DM37"/>
  <c r="DM30"/>
  <c r="DM31"/>
  <c r="DM63"/>
  <c r="DM50"/>
  <c r="DM55"/>
  <c r="DM42"/>
  <c r="DM38"/>
  <c r="DM58"/>
  <c r="DM36"/>
  <c r="DM52"/>
  <c r="DM40"/>
  <c r="DM41"/>
  <c r="DM44"/>
  <c r="DM53"/>
  <c r="DM48"/>
  <c r="DM61"/>
  <c r="DM43"/>
  <c r="DM54"/>
  <c r="DM57"/>
  <c r="DM59"/>
  <c r="DM47"/>
  <c r="DM3"/>
  <c r="DM1"/>
  <c r="DN2"/>
  <c r="DN49" a="1"/>
  <c r="DN57" a="1"/>
  <c r="DN56" a="1"/>
  <c r="DN40" a="1"/>
  <c r="DN45" a="1"/>
  <c r="DN50" a="1"/>
  <c r="DN38" a="1"/>
  <c r="DN52" a="1"/>
  <c r="DN44" a="1"/>
  <c r="DN54" a="1"/>
  <c r="DN51" a="1"/>
  <c r="DN33" a="1"/>
  <c r="DN48" a="1"/>
  <c r="DN46" a="1"/>
  <c r="DN42" a="1"/>
  <c r="DN39" a="1"/>
  <c r="DN62" a="1"/>
  <c r="DN53" a="1"/>
  <c r="DN32" a="1"/>
  <c r="DN59" a="1"/>
  <c r="DN61" a="1"/>
  <c r="DN43" a="1"/>
  <c r="DN37" a="1"/>
  <c r="DN55" a="1"/>
  <c r="DN35" a="1"/>
  <c r="DN34" a="1"/>
  <c r="DN22" a="1"/>
  <c r="DN47" a="1"/>
  <c r="DN10" a="1"/>
  <c r="DN26" a="1"/>
  <c r="DN19" a="1"/>
  <c r="DN36" a="1"/>
  <c r="DN29" a="1"/>
  <c r="DN24" a="1"/>
  <c r="DN28" a="1"/>
  <c r="DN25" a="1"/>
  <c r="DN41" a="1"/>
  <c r="DN30" a="1"/>
  <c r="DN31" a="1"/>
  <c r="DN23" a="1"/>
  <c r="DN21" a="1"/>
  <c r="DN12" a="1"/>
  <c r="DN9" a="1"/>
  <c r="DN16" a="1"/>
  <c r="DN27" a="1"/>
  <c r="DN11" a="1"/>
  <c r="DN20" a="1"/>
  <c r="DN17" a="1"/>
  <c r="DN60" a="1"/>
  <c r="DN7" a="1"/>
  <c r="DN63" a="1"/>
  <c r="DN69" a="1"/>
  <c r="DN13" a="1"/>
  <c r="DN14" a="1"/>
  <c r="DN66" a="1"/>
  <c r="DN18" a="1"/>
  <c r="DN15" a="1"/>
  <c r="DN8" a="1"/>
  <c r="DN68" a="1"/>
  <c r="DN5" a="1"/>
  <c r="DN65" a="1"/>
  <c r="DN67" a="1"/>
  <c r="DN6" a="1"/>
  <c r="DN4" a="1"/>
  <c r="DN64" a="1"/>
  <c r="DN70" a="1"/>
  <c r="DN58" a="1"/>
  <c r="DN58" l="1"/>
  <c r="DN70"/>
  <c r="DN64"/>
  <c r="DN4"/>
  <c r="DN6"/>
  <c r="DN67"/>
  <c r="DN65"/>
  <c r="DN5"/>
  <c r="DN68"/>
  <c r="DN8"/>
  <c r="DN15"/>
  <c r="DN18"/>
  <c r="DN66"/>
  <c r="DN14"/>
  <c r="DN13"/>
  <c r="DN69"/>
  <c r="DN63"/>
  <c r="DN7"/>
  <c r="DN60"/>
  <c r="DN17"/>
  <c r="DN20"/>
  <c r="DN11"/>
  <c r="DN27"/>
  <c r="DN16"/>
  <c r="DN9"/>
  <c r="DN12"/>
  <c r="DN21"/>
  <c r="DN23"/>
  <c r="DN31"/>
  <c r="DN30"/>
  <c r="DN41"/>
  <c r="DN25"/>
  <c r="DN28"/>
  <c r="DN24"/>
  <c r="DN29"/>
  <c r="DN36"/>
  <c r="DN19"/>
  <c r="DN26"/>
  <c r="DN10"/>
  <c r="DN47"/>
  <c r="DN22"/>
  <c r="DN34"/>
  <c r="DN35"/>
  <c r="DN55"/>
  <c r="DN37"/>
  <c r="DN43"/>
  <c r="DN61"/>
  <c r="DN59"/>
  <c r="DN32"/>
  <c r="DN53"/>
  <c r="DN62"/>
  <c r="DN39"/>
  <c r="DN42"/>
  <c r="DN46"/>
  <c r="DN48"/>
  <c r="DN33"/>
  <c r="DN51"/>
  <c r="DN54"/>
  <c r="DN44"/>
  <c r="DN52"/>
  <c r="DN38"/>
  <c r="DN50"/>
  <c r="DN45"/>
  <c r="DN40"/>
  <c r="DN56"/>
  <c r="DN57"/>
  <c r="DN49"/>
  <c r="DN3"/>
  <c r="DN1"/>
  <c r="DO2"/>
  <c r="DO59" a="1"/>
  <c r="DO53" a="1"/>
  <c r="DO54" a="1"/>
  <c r="DO63" a="1"/>
  <c r="DO56" a="1"/>
  <c r="DO49" a="1"/>
  <c r="DO58" a="1"/>
  <c r="DO55" a="1"/>
  <c r="DO45" a="1"/>
  <c r="DO60" a="1"/>
  <c r="DO42" a="1"/>
  <c r="DO36" a="1"/>
  <c r="DO47" a="1"/>
  <c r="DO46" a="1"/>
  <c r="DO61" a="1"/>
  <c r="DO52" a="1"/>
  <c r="DO50" a="1"/>
  <c r="DO48" a="1"/>
  <c r="DO39" a="1"/>
  <c r="DO51" a="1"/>
  <c r="DO33" a="1"/>
  <c r="DO44" a="1"/>
  <c r="DO43" a="1"/>
  <c r="DO40" a="1"/>
  <c r="DO27" a="1"/>
  <c r="DO37" a="1"/>
  <c r="DO31" a="1"/>
  <c r="DO32" a="1"/>
  <c r="DO41" a="1"/>
  <c r="DO34" a="1"/>
  <c r="DO38" a="1"/>
  <c r="DO35" a="1"/>
  <c r="DO25" a="1"/>
  <c r="DO11" a="1"/>
  <c r="DO28" a="1"/>
  <c r="DO19" a="1"/>
  <c r="DO23" a="1"/>
  <c r="DO18" a="1"/>
  <c r="DO26" a="1"/>
  <c r="DO15" a="1"/>
  <c r="DO30" a="1"/>
  <c r="DO21" a="1"/>
  <c r="DO20" a="1"/>
  <c r="DO24" a="1"/>
  <c r="DO12" a="1"/>
  <c r="DO22" a="1"/>
  <c r="DO6" a="1"/>
  <c r="DO9" a="1"/>
  <c r="DO29" a="1"/>
  <c r="DO17" a="1"/>
  <c r="DO13" a="1"/>
  <c r="DO10" a="1"/>
  <c r="DO5" a="1"/>
  <c r="DO14" a="1"/>
  <c r="DO64" a="1"/>
  <c r="DO16" a="1"/>
  <c r="DO4" a="1"/>
  <c r="DO70" a="1"/>
  <c r="DO8" a="1"/>
  <c r="DO65" a="1"/>
  <c r="DO62" a="1"/>
  <c r="DO67" a="1"/>
  <c r="DO7" a="1"/>
  <c r="DO66" a="1"/>
  <c r="DO57" a="1"/>
  <c r="DO69" a="1"/>
  <c r="DO68" a="1"/>
  <c r="DO68" l="1"/>
  <c r="DO69"/>
  <c r="DO57"/>
  <c r="DO66"/>
  <c r="DO7"/>
  <c r="DO67"/>
  <c r="DO62"/>
  <c r="DO65"/>
  <c r="DO8"/>
  <c r="DO70"/>
  <c r="DO4"/>
  <c r="DO16"/>
  <c r="DO64"/>
  <c r="DO14"/>
  <c r="DO5"/>
  <c r="DO10"/>
  <c r="DO13"/>
  <c r="DO17"/>
  <c r="DO29"/>
  <c r="DO9"/>
  <c r="DO6"/>
  <c r="DO22"/>
  <c r="DO12"/>
  <c r="DO24"/>
  <c r="DO20"/>
  <c r="DO21"/>
  <c r="DO30"/>
  <c r="DO15"/>
  <c r="DO26"/>
  <c r="DO18"/>
  <c r="DO23"/>
  <c r="DO19"/>
  <c r="DO28"/>
  <c r="DO11"/>
  <c r="DO25"/>
  <c r="DO35"/>
  <c r="DO38"/>
  <c r="DO34"/>
  <c r="DO41"/>
  <c r="DO32"/>
  <c r="DO31"/>
  <c r="DO37"/>
  <c r="DO27"/>
  <c r="DO40"/>
  <c r="DO43"/>
  <c r="DO44"/>
  <c r="DO33"/>
  <c r="DO51"/>
  <c r="DO39"/>
  <c r="DO48"/>
  <c r="DO50"/>
  <c r="DO52"/>
  <c r="DO61"/>
  <c r="DO46"/>
  <c r="DO47"/>
  <c r="DO36"/>
  <c r="DO42"/>
  <c r="DO60"/>
  <c r="DO45"/>
  <c r="DO55"/>
  <c r="DO58"/>
  <c r="DO49"/>
  <c r="DO56"/>
  <c r="DO63"/>
  <c r="DO54"/>
  <c r="DO53"/>
  <c r="DO59"/>
  <c r="DO3"/>
  <c r="DO1"/>
  <c r="DP2"/>
  <c r="DP54" a="1"/>
  <c r="DP60" a="1"/>
  <c r="DP40" a="1"/>
  <c r="DP62" a="1"/>
  <c r="DP61" a="1"/>
  <c r="DP58" a="1"/>
  <c r="DP42" a="1"/>
  <c r="DP36" a="1"/>
  <c r="DP50" a="1"/>
  <c r="DP46" a="1"/>
  <c r="DP31" a="1"/>
  <c r="DP47" a="1"/>
  <c r="DP51" a="1"/>
  <c r="DP53" a="1"/>
  <c r="DP57" a="1"/>
  <c r="DP49" a="1"/>
  <c r="DP56" a="1"/>
  <c r="DP43" a="1"/>
  <c r="DP44" a="1"/>
  <c r="DP48" a="1"/>
  <c r="DP38" a="1"/>
  <c r="DP41" a="1"/>
  <c r="DP23" a="1"/>
  <c r="DP59" a="1"/>
  <c r="DP16" a="1"/>
  <c r="DP29" a="1"/>
  <c r="DP24" a="1"/>
  <c r="DP28" a="1"/>
  <c r="DP26" a="1"/>
  <c r="DP19" a="1"/>
  <c r="DP45" a="1"/>
  <c r="DP39" a="1"/>
  <c r="DP37" a="1"/>
  <c r="DP21" a="1"/>
  <c r="DP30" a="1"/>
  <c r="DP33" a="1"/>
  <c r="DP20" a="1"/>
  <c r="DP17" a="1"/>
  <c r="DP15" a="1"/>
  <c r="DP22" a="1"/>
  <c r="DP35" a="1"/>
  <c r="DP32" a="1"/>
  <c r="DP34" a="1"/>
  <c r="DP25" a="1"/>
  <c r="DP67" a="1"/>
  <c r="DP27" a="1"/>
  <c r="DP9" a="1"/>
  <c r="DP5" a="1"/>
  <c r="DP63" a="1"/>
  <c r="DP18" a="1"/>
  <c r="DP6" a="1"/>
  <c r="DP13" a="1"/>
  <c r="DP4" a="1"/>
  <c r="DP7" a="1"/>
  <c r="DP14" a="1"/>
  <c r="DP12" a="1"/>
  <c r="DP8" a="1"/>
  <c r="DP69" a="1"/>
  <c r="DP11" a="1"/>
  <c r="DP66" a="1"/>
  <c r="DP10" a="1"/>
  <c r="DP70" a="1"/>
  <c r="DP52" a="1"/>
  <c r="DP68" a="1"/>
  <c r="DP65" a="1"/>
  <c r="DP55" a="1"/>
  <c r="DP64" a="1"/>
  <c r="DP64" l="1"/>
  <c r="DP55"/>
  <c r="DP65"/>
  <c r="DP68"/>
  <c r="DP52"/>
  <c r="DP70"/>
  <c r="DP10"/>
  <c r="DP66"/>
  <c r="DP11"/>
  <c r="DP69"/>
  <c r="DP8"/>
  <c r="DP12"/>
  <c r="DP14"/>
  <c r="DP7"/>
  <c r="DP4"/>
  <c r="DP13"/>
  <c r="DP6"/>
  <c r="DP18"/>
  <c r="DP63"/>
  <c r="DP5"/>
  <c r="DP9"/>
  <c r="DP27"/>
  <c r="DP67"/>
  <c r="DP25"/>
  <c r="DP34"/>
  <c r="DP32"/>
  <c r="DP35"/>
  <c r="DP22"/>
  <c r="DP15"/>
  <c r="DP17"/>
  <c r="DP20"/>
  <c r="DP33"/>
  <c r="DP30"/>
  <c r="DP21"/>
  <c r="DP37"/>
  <c r="DP39"/>
  <c r="DP45"/>
  <c r="DP19"/>
  <c r="DP26"/>
  <c r="DP28"/>
  <c r="DP24"/>
  <c r="DP29"/>
  <c r="DP16"/>
  <c r="DP59"/>
  <c r="DP23"/>
  <c r="DP41"/>
  <c r="DP38"/>
  <c r="DP48"/>
  <c r="DP44"/>
  <c r="DP43"/>
  <c r="DP56"/>
  <c r="DP49"/>
  <c r="DP57"/>
  <c r="DP53"/>
  <c r="DP51"/>
  <c r="DP47"/>
  <c r="DP31"/>
  <c r="DP46"/>
  <c r="DP50"/>
  <c r="DP36"/>
  <c r="DP42"/>
  <c r="DP58"/>
  <c r="DP61"/>
  <c r="DP62"/>
  <c r="DP40"/>
  <c r="DP60"/>
  <c r="DP54"/>
  <c r="DP3"/>
  <c r="DP1"/>
  <c r="DQ2"/>
  <c r="DQ57" a="1"/>
  <c r="DQ48" a="1"/>
  <c r="DQ50" a="1"/>
  <c r="DQ42" a="1"/>
  <c r="DQ61" a="1"/>
  <c r="DQ54" a="1"/>
  <c r="DQ52" a="1"/>
  <c r="DQ37" a="1"/>
  <c r="DQ32" a="1"/>
  <c r="DQ55" a="1"/>
  <c r="DQ47" a="1"/>
  <c r="DQ31" a="1"/>
  <c r="DQ56" a="1"/>
  <c r="DQ49" a="1"/>
  <c r="DQ63" a="1"/>
  <c r="DQ58" a="1"/>
  <c r="DQ51" a="1"/>
  <c r="DQ41" a="1"/>
  <c r="DQ60" a="1"/>
  <c r="DQ53" a="1"/>
  <c r="DQ45" a="1"/>
  <c r="DQ44" a="1"/>
  <c r="DQ39" a="1"/>
  <c r="DQ38" a="1"/>
  <c r="DQ33" a="1"/>
  <c r="DQ36" a="1"/>
  <c r="DQ35" a="1"/>
  <c r="DQ20" a="1"/>
  <c r="DQ8" a="1"/>
  <c r="DQ43" a="1"/>
  <c r="DQ34" a="1"/>
  <c r="DQ29" a="1"/>
  <c r="DQ40" a="1"/>
  <c r="DQ23" a="1"/>
  <c r="DQ24" a="1"/>
  <c r="DQ12" a="1"/>
  <c r="DQ22" a="1"/>
  <c r="DQ15" a="1"/>
  <c r="DQ16" a="1"/>
  <c r="DQ14" a="1"/>
  <c r="DQ18" a="1"/>
  <c r="DQ25" a="1"/>
  <c r="DQ27" a="1"/>
  <c r="DQ9" a="1"/>
  <c r="DQ17" a="1"/>
  <c r="DQ30" a="1"/>
  <c r="DQ19" a="1"/>
  <c r="DQ28" a="1"/>
  <c r="DQ26" a="1"/>
  <c r="DQ21" a="1"/>
  <c r="DQ11" a="1"/>
  <c r="DQ67" a="1"/>
  <c r="DQ59" a="1"/>
  <c r="DQ10" a="1"/>
  <c r="DQ6" a="1"/>
  <c r="DQ65" a="1"/>
  <c r="DQ13" a="1"/>
  <c r="DQ7" a="1"/>
  <c r="DQ5" a="1"/>
  <c r="DQ68" a="1"/>
  <c r="DQ64" a="1"/>
  <c r="DQ66" a="1"/>
  <c r="DQ46" a="1"/>
  <c r="DQ62" a="1"/>
  <c r="DQ4" a="1"/>
  <c r="DQ69" a="1"/>
  <c r="DQ70" a="1"/>
  <c r="DQ70" l="1"/>
  <c r="DQ69"/>
  <c r="DQ4"/>
  <c r="DQ62"/>
  <c r="DQ46"/>
  <c r="DQ66"/>
  <c r="DQ64"/>
  <c r="DQ68"/>
  <c r="DQ5"/>
  <c r="DQ7"/>
  <c r="DQ13"/>
  <c r="DQ65"/>
  <c r="DQ6"/>
  <c r="DQ10"/>
  <c r="DQ59"/>
  <c r="DQ67"/>
  <c r="DQ11"/>
  <c r="DQ21"/>
  <c r="DQ26"/>
  <c r="DQ28"/>
  <c r="DQ19"/>
  <c r="DQ30"/>
  <c r="DQ17"/>
  <c r="DQ9"/>
  <c r="DQ27"/>
  <c r="DQ25"/>
  <c r="DQ18"/>
  <c r="DQ14"/>
  <c r="DQ16"/>
  <c r="DQ15"/>
  <c r="DQ22"/>
  <c r="DQ12"/>
  <c r="DQ24"/>
  <c r="DQ23"/>
  <c r="DQ40"/>
  <c r="DQ29"/>
  <c r="DQ34"/>
  <c r="DQ43"/>
  <c r="DQ8"/>
  <c r="DQ20"/>
  <c r="DQ35"/>
  <c r="DQ36"/>
  <c r="DQ33"/>
  <c r="DQ38"/>
  <c r="DQ39"/>
  <c r="DQ44"/>
  <c r="DQ45"/>
  <c r="DQ53"/>
  <c r="DQ60"/>
  <c r="DQ41"/>
  <c r="DQ51"/>
  <c r="DQ58"/>
  <c r="DQ63"/>
  <c r="DQ49"/>
  <c r="DQ56"/>
  <c r="DQ31"/>
  <c r="DQ47"/>
  <c r="DQ55"/>
  <c r="DQ32"/>
  <c r="DQ37"/>
  <c r="DQ52"/>
  <c r="DQ54"/>
  <c r="DQ61"/>
  <c r="DQ42"/>
  <c r="DQ50"/>
  <c r="DQ48"/>
  <c r="DQ57"/>
  <c r="DQ3"/>
  <c r="DQ1"/>
  <c r="DR2"/>
  <c r="DR5" l="1" a="1"/>
  <c r="DR5" s="1"/>
  <c r="DR21" a="1"/>
  <c r="DR21" s="1"/>
  <c r="DR44" a="1"/>
  <c r="DR44" s="1"/>
  <c r="DR26" a="1"/>
  <c r="DR26" s="1"/>
  <c r="DR58" a="1"/>
  <c r="DR58" s="1"/>
  <c r="DR54" a="1"/>
  <c r="DR54" s="1"/>
  <c r="DR36" a="1"/>
  <c r="DR36" s="1"/>
  <c r="DR37" a="1"/>
  <c r="DR37" s="1"/>
  <c r="DR34" a="1"/>
  <c r="DR34" s="1"/>
  <c r="DR41" a="1"/>
  <c r="DR41" s="1"/>
  <c r="DR46" a="1"/>
  <c r="DR46" s="1"/>
  <c r="DR20" a="1"/>
  <c r="DR20" s="1"/>
  <c r="DR27" a="1"/>
  <c r="DR27" s="1"/>
  <c r="DR55" a="1"/>
  <c r="DR55" s="1"/>
  <c r="DR63" a="1"/>
  <c r="DR63" s="1"/>
  <c r="DR70" a="1"/>
  <c r="DR70" s="1"/>
  <c r="DR33" a="1"/>
  <c r="DR33" s="1"/>
  <c r="DR51" a="1"/>
  <c r="DR51" s="1"/>
  <c r="DR57" a="1"/>
  <c r="DR57" s="1"/>
  <c r="DR4" a="1"/>
  <c r="DR4" s="1"/>
  <c r="DR12" a="1"/>
  <c r="DR12" s="1"/>
  <c r="DR28" a="1"/>
  <c r="DR28" s="1"/>
  <c r="DR15" a="1"/>
  <c r="DR15" s="1"/>
  <c r="DR61" a="1"/>
  <c r="DR61" s="1"/>
  <c r="DR52" a="1"/>
  <c r="DR52" s="1"/>
  <c r="DR69" a="1"/>
  <c r="DR69" s="1"/>
  <c r="DR42" a="1"/>
  <c r="DR42" s="1"/>
  <c r="DR53" a="1"/>
  <c r="DR53" s="1"/>
  <c r="DR14" a="1"/>
  <c r="DR14" s="1"/>
  <c r="DR9" a="1"/>
  <c r="DR9" s="1"/>
  <c r="DR66" a="1"/>
  <c r="DR66" s="1"/>
  <c r="DR13" a="1"/>
  <c r="DR13" s="1"/>
  <c r="DR6" a="1"/>
  <c r="DR6" s="1"/>
  <c r="DR19" a="1"/>
  <c r="DR19" s="1"/>
  <c r="DR25" a="1"/>
  <c r="DR25" s="1"/>
  <c r="DR3"/>
  <c r="DR8" a="1"/>
  <c r="DR8" s="1"/>
  <c r="DR7" a="1"/>
  <c r="DR7" s="1"/>
  <c r="DR67" a="1"/>
  <c r="DR67" s="1"/>
  <c r="DR45" a="1"/>
  <c r="DR45" s="1"/>
  <c r="DR11" a="1"/>
  <c r="DR11" s="1"/>
  <c r="DR65" a="1"/>
  <c r="DR65" s="1"/>
  <c r="DR40" a="1"/>
  <c r="DR40" s="1"/>
  <c r="DR60" a="1"/>
  <c r="DR60" s="1"/>
  <c r="DR50" a="1"/>
  <c r="DR50" s="1"/>
  <c r="DR35" a="1"/>
  <c r="DR35" s="1"/>
  <c r="DR59" a="1"/>
  <c r="DR59" s="1"/>
  <c r="DR38" a="1"/>
  <c r="DR38" s="1"/>
  <c r="DR62" a="1"/>
  <c r="DR62" s="1"/>
  <c r="DR32" a="1"/>
  <c r="DR32" s="1"/>
  <c r="DR56" a="1"/>
  <c r="DR56" s="1"/>
  <c r="DR64" a="1"/>
  <c r="DR64" s="1"/>
  <c r="DR48" a="1"/>
  <c r="DR48" s="1"/>
  <c r="DR39" a="1"/>
  <c r="DR39" s="1"/>
  <c r="DR30" a="1"/>
  <c r="DR30" s="1"/>
  <c r="DR16" a="1"/>
  <c r="DR16" s="1"/>
  <c r="DR43" a="1"/>
  <c r="DR43" s="1"/>
  <c r="DR49" a="1"/>
  <c r="DR49" s="1"/>
  <c r="DR31" a="1"/>
  <c r="DR31" s="1"/>
  <c r="DR10" a="1"/>
  <c r="DR10" s="1"/>
  <c r="DR47" a="1"/>
  <c r="DR47" s="1"/>
  <c r="DR22" a="1"/>
  <c r="DR22" s="1"/>
  <c r="DR29" a="1"/>
  <c r="DR29" s="1"/>
  <c r="DR24" a="1"/>
  <c r="DR24" s="1"/>
  <c r="DR23" a="1"/>
  <c r="DR23" s="1"/>
  <c r="DR17" a="1"/>
  <c r="DR17" s="1"/>
  <c r="DR68" a="1"/>
  <c r="DR68" s="1"/>
  <c r="DR18" a="1"/>
  <c r="DR18" s="1"/>
  <c r="DR1"/>
  <c r="DS2"/>
  <c r="DS3" l="1"/>
  <c r="DS1"/>
  <c r="DT2"/>
  <c r="DT48" a="1"/>
  <c r="DT60" a="1"/>
  <c r="DT52" a="1"/>
  <c r="DT59" a="1"/>
  <c r="DT49" a="1"/>
  <c r="DT55" a="1"/>
  <c r="DT38" a="1"/>
  <c r="DT56" a="1"/>
  <c r="DT62" a="1"/>
  <c r="DT42" a="1"/>
  <c r="DT41" a="1"/>
  <c r="DT54" a="1"/>
  <c r="DT57" a="1"/>
  <c r="DT61" a="1"/>
  <c r="DT51" a="1"/>
  <c r="DT53" a="1"/>
  <c r="DT44" a="1"/>
  <c r="DT47" a="1"/>
  <c r="DT43" a="1"/>
  <c r="DT45" a="1"/>
  <c r="DT46" a="1"/>
  <c r="DT34" a="1"/>
  <c r="DT37" a="1"/>
  <c r="DT32" a="1"/>
  <c r="DT35" a="1"/>
  <c r="DT58" a="1"/>
  <c r="DT50" a="1"/>
  <c r="DT40" a="1"/>
  <c r="DT7" a="1"/>
  <c r="DT22" a="1"/>
  <c r="DT36" a="1"/>
  <c r="DT33" a="1"/>
  <c r="DT31" a="1"/>
  <c r="DT27" a="1"/>
  <c r="DT23" a="1"/>
  <c r="DT39" a="1"/>
  <c r="DT24" a="1"/>
  <c r="DT26" a="1"/>
  <c r="DT28" a="1"/>
  <c r="DT25" a="1"/>
  <c r="DT18" a="1"/>
  <c r="DT30" a="1"/>
  <c r="DT29" a="1"/>
  <c r="DT20" a="1"/>
  <c r="DT19" a="1"/>
  <c r="DT17" a="1"/>
  <c r="DT21" a="1"/>
  <c r="DT64" a="1"/>
  <c r="DT14" a="1"/>
  <c r="DT70" a="1"/>
  <c r="DT9" a="1"/>
  <c r="DT15" a="1"/>
  <c r="DT12" a="1"/>
  <c r="DT10" a="1"/>
  <c r="DT13" a="1"/>
  <c r="DT6" a="1"/>
  <c r="DT11" a="1"/>
  <c r="DT4" a="1"/>
  <c r="DT5" a="1"/>
  <c r="DT69" a="1"/>
  <c r="DT16" a="1"/>
  <c r="DT63" a="1"/>
  <c r="DT65" a="1"/>
  <c r="DT66" a="1"/>
  <c r="DT8" a="1"/>
  <c r="DT68" a="1"/>
  <c r="DT67" a="1"/>
  <c r="DS39" a="1"/>
  <c r="DS27" a="1"/>
  <c r="DS19" a="1"/>
  <c r="DS29" a="1"/>
  <c r="DS4" a="1"/>
  <c r="DS15" a="1"/>
  <c r="DS21" a="1"/>
  <c r="DS43" a="1"/>
  <c r="DS11" a="1"/>
  <c r="DS35" a="1"/>
  <c r="DS42" a="1"/>
  <c r="DS36" a="1"/>
  <c r="DS62" a="1"/>
  <c r="DS68" a="1"/>
  <c r="DS30" a="1"/>
  <c r="DS56" a="1"/>
  <c r="DS70" a="1"/>
  <c r="DS14" a="1"/>
  <c r="DS41" a="1"/>
  <c r="DS52" a="1"/>
  <c r="DS45" a="1"/>
  <c r="DS31" a="1"/>
  <c r="DS51" a="1"/>
  <c r="DS40" a="1"/>
  <c r="DS54" a="1"/>
  <c r="DS10" a="1"/>
  <c r="DS9" a="1"/>
  <c r="DS8" a="1"/>
  <c r="DS65" a="1"/>
  <c r="DS7" a="1"/>
  <c r="DS67" a="1"/>
  <c r="DS12" a="1"/>
  <c r="DS16" a="1"/>
  <c r="DS37" a="1"/>
  <c r="DS6" a="1"/>
  <c r="DS60" a="1"/>
  <c r="DS55" a="1"/>
  <c r="DS34" a="1"/>
  <c r="DS47" a="1"/>
  <c r="DS17" a="1"/>
  <c r="DS53" a="1"/>
  <c r="DS58" a="1"/>
  <c r="DS32" a="1"/>
  <c r="DS46" a="1"/>
  <c r="DS24" a="1"/>
  <c r="DS63" a="1"/>
  <c r="DS69" a="1"/>
  <c r="DS5" a="1"/>
  <c r="DS50" a="1"/>
  <c r="DS44" a="1"/>
  <c r="DS49" a="1"/>
  <c r="DS48" a="1"/>
  <c r="DS20" a="1"/>
  <c r="DS23" a="1"/>
  <c r="DS28" a="1"/>
  <c r="DS59" a="1"/>
  <c r="DS26" a="1"/>
  <c r="DS64" a="1"/>
  <c r="DS25" a="1"/>
  <c r="DS38" a="1"/>
  <c r="DS22" a="1"/>
  <c r="DS13" a="1"/>
  <c r="DS61" a="1"/>
  <c r="DS57" a="1"/>
  <c r="DS33" a="1"/>
  <c r="DS66" a="1"/>
  <c r="DS18" a="1"/>
  <c r="DS18" l="1"/>
  <c r="DS66"/>
  <c r="DS33"/>
  <c r="DS57"/>
  <c r="DS61"/>
  <c r="DS13"/>
  <c r="DS22"/>
  <c r="DS38"/>
  <c r="DS25"/>
  <c r="DS64"/>
  <c r="DS26"/>
  <c r="DS59"/>
  <c r="DS28"/>
  <c r="DS23"/>
  <c r="DS20"/>
  <c r="DS48"/>
  <c r="DS49"/>
  <c r="DS44"/>
  <c r="DS50"/>
  <c r="DS5"/>
  <c r="DS69"/>
  <c r="DS63"/>
  <c r="DS24"/>
  <c r="DS46"/>
  <c r="DS32"/>
  <c r="DS58"/>
  <c r="DS53"/>
  <c r="DS17"/>
  <c r="DS47"/>
  <c r="DS34"/>
  <c r="DS55"/>
  <c r="DS60"/>
  <c r="DS6"/>
  <c r="DS37"/>
  <c r="DS16"/>
  <c r="DS12"/>
  <c r="DS67"/>
  <c r="DS7"/>
  <c r="DS65"/>
  <c r="DS8"/>
  <c r="DS9"/>
  <c r="DS10"/>
  <c r="DS54"/>
  <c r="DS40"/>
  <c r="DS51"/>
  <c r="DS31"/>
  <c r="DS45"/>
  <c r="DS52"/>
  <c r="DS41"/>
  <c r="DS14"/>
  <c r="DS70"/>
  <c r="DS56"/>
  <c r="DS30"/>
  <c r="DS68"/>
  <c r="DS62"/>
  <c r="DS36"/>
  <c r="DS42"/>
  <c r="DS35"/>
  <c r="DS11"/>
  <c r="DS43"/>
  <c r="DS21"/>
  <c r="DS15"/>
  <c r="DS4"/>
  <c r="DS29"/>
  <c r="DS19"/>
  <c r="DS27"/>
  <c r="DS39"/>
  <c r="DT67"/>
  <c r="DT68"/>
  <c r="DT8"/>
  <c r="DT66"/>
  <c r="DT65"/>
  <c r="DT63"/>
  <c r="DT16"/>
  <c r="DT69"/>
  <c r="DT5"/>
  <c r="DT4"/>
  <c r="DT11"/>
  <c r="DT6"/>
  <c r="DT13"/>
  <c r="DT10"/>
  <c r="DT12"/>
  <c r="DT15"/>
  <c r="DT9"/>
  <c r="DT70"/>
  <c r="DT14"/>
  <c r="DT64"/>
  <c r="DT21"/>
  <c r="DT17"/>
  <c r="DT19"/>
  <c r="DT20"/>
  <c r="DT29"/>
  <c r="DT30"/>
  <c r="DT18"/>
  <c r="DT25"/>
  <c r="DT28"/>
  <c r="DT26"/>
  <c r="DT24"/>
  <c r="DT39"/>
  <c r="DT23"/>
  <c r="DT27"/>
  <c r="DT31"/>
  <c r="DT33"/>
  <c r="DT36"/>
  <c r="DT22"/>
  <c r="DT7"/>
  <c r="DT40"/>
  <c r="DT50"/>
  <c r="DT58"/>
  <c r="DT35"/>
  <c r="DT32"/>
  <c r="DT37"/>
  <c r="DT34"/>
  <c r="DT46"/>
  <c r="DT45"/>
  <c r="DT43"/>
  <c r="DT47"/>
  <c r="DT44"/>
  <c r="DT53"/>
  <c r="DT51"/>
  <c r="DT61"/>
  <c r="DT57"/>
  <c r="DT54"/>
  <c r="DT41"/>
  <c r="DT42"/>
  <c r="DT62"/>
  <c r="DT56"/>
  <c r="DT38"/>
  <c r="DT55"/>
  <c r="DT49"/>
  <c r="DT59"/>
  <c r="DT52"/>
  <c r="DT60"/>
  <c r="DT48"/>
  <c r="DT3"/>
  <c r="DT1"/>
  <c r="DU2"/>
  <c r="DU46" a="1"/>
  <c r="DU39" a="1"/>
  <c r="DU59" a="1"/>
  <c r="DU38" a="1"/>
  <c r="DU54" a="1"/>
  <c r="DU56" a="1"/>
  <c r="DU51" a="1"/>
  <c r="DU57" a="1"/>
  <c r="DU34" a="1"/>
  <c r="DU44" a="1"/>
  <c r="DU58" a="1"/>
  <c r="DU48" a="1"/>
  <c r="DU43" a="1"/>
  <c r="DU53" a="1"/>
  <c r="DU49" a="1"/>
  <c r="DU36" a="1"/>
  <c r="DU52" a="1"/>
  <c r="DU63" a="1"/>
  <c r="DU55" a="1"/>
  <c r="DU45" a="1"/>
  <c r="DU50" a="1"/>
  <c r="DU42" a="1"/>
  <c r="DU60" a="1"/>
  <c r="DU47" a="1"/>
  <c r="DU27" a="1"/>
  <c r="DU31" a="1"/>
  <c r="DU41" a="1"/>
  <c r="DU33" a="1"/>
  <c r="DU24" a="1"/>
  <c r="DU37" a="1"/>
  <c r="DU35" a="1"/>
  <c r="DU19" a="1"/>
  <c r="DU40" a="1"/>
  <c r="DU30" a="1"/>
  <c r="DU20" a="1"/>
  <c r="DU21" a="1"/>
  <c r="DU5" a="1"/>
  <c r="DU26" a="1"/>
  <c r="DU29" a="1"/>
  <c r="DU22" a="1"/>
  <c r="DU32" a="1"/>
  <c r="DU18" a="1"/>
  <c r="DU15" a="1"/>
  <c r="DU16" a="1"/>
  <c r="DU28" a="1"/>
  <c r="DU23" a="1"/>
  <c r="DU7" a="1"/>
  <c r="DU64" a="1"/>
  <c r="DU25" a="1"/>
  <c r="DU12" a="1"/>
  <c r="DU6" a="1"/>
  <c r="DU9" a="1"/>
  <c r="DU10" a="1"/>
  <c r="DU68" a="1"/>
  <c r="DU11" a="1"/>
  <c r="DU4" a="1"/>
  <c r="DU17" a="1"/>
  <c r="DU8" a="1"/>
  <c r="DU62" a="1"/>
  <c r="DU14" a="1"/>
  <c r="DU13" a="1"/>
  <c r="DU61" a="1"/>
  <c r="DU69" a="1"/>
  <c r="DU67" a="1"/>
  <c r="DU66" a="1"/>
  <c r="DU70" a="1"/>
  <c r="DU65" a="1"/>
  <c r="DU65" l="1"/>
  <c r="DU70"/>
  <c r="DU66"/>
  <c r="DU67"/>
  <c r="DU69"/>
  <c r="DU61"/>
  <c r="DU13"/>
  <c r="DU14"/>
  <c r="DU62"/>
  <c r="DU8"/>
  <c r="DU17"/>
  <c r="DU4"/>
  <c r="DU11"/>
  <c r="DU68"/>
  <c r="DU10"/>
  <c r="DU9"/>
  <c r="DU6"/>
  <c r="DU12"/>
  <c r="DU25"/>
  <c r="DU64"/>
  <c r="DU7"/>
  <c r="DU23"/>
  <c r="DU28"/>
  <c r="DU16"/>
  <c r="DU15"/>
  <c r="DU18"/>
  <c r="DU32"/>
  <c r="DU22"/>
  <c r="DU29"/>
  <c r="DU26"/>
  <c r="DU5"/>
  <c r="DU21"/>
  <c r="DU20"/>
  <c r="DU30"/>
  <c r="DU40"/>
  <c r="DU19"/>
  <c r="DU35"/>
  <c r="DU37"/>
  <c r="DU24"/>
  <c r="DU33"/>
  <c r="DU41"/>
  <c r="DU31"/>
  <c r="DU27"/>
  <c r="DU47"/>
  <c r="DU60"/>
  <c r="DU42"/>
  <c r="DU50"/>
  <c r="DU45"/>
  <c r="DU55"/>
  <c r="DU63"/>
  <c r="DU52"/>
  <c r="DU36"/>
  <c r="DU49"/>
  <c r="DU53"/>
  <c r="DU43"/>
  <c r="DU48"/>
  <c r="DU58"/>
  <c r="DU44"/>
  <c r="DU34"/>
  <c r="DU57"/>
  <c r="DU51"/>
  <c r="DU56"/>
  <c r="DU54"/>
  <c r="DU38"/>
  <c r="DU59"/>
  <c r="DU39"/>
  <c r="DU46"/>
  <c r="DU3"/>
  <c r="DU1"/>
  <c r="DV2"/>
  <c r="DV58" a="1"/>
  <c r="DV50" a="1"/>
  <c r="DV55" a="1"/>
  <c r="DV49" a="1"/>
  <c r="DV29" a="1"/>
  <c r="DV61" a="1"/>
  <c r="DV62" a="1"/>
  <c r="DV41" a="1"/>
  <c r="DV37" a="1"/>
  <c r="DV34" a="1"/>
  <c r="DV59" a="1"/>
  <c r="DV45" a="1"/>
  <c r="DV51" a="1"/>
  <c r="DV53" a="1"/>
  <c r="DV38" a="1"/>
  <c r="DV28" a="1"/>
  <c r="DV48" a="1"/>
  <c r="DV40" a="1"/>
  <c r="DV36" a="1"/>
  <c r="DV56" a="1"/>
  <c r="DV43" a="1"/>
  <c r="DV52" a="1"/>
  <c r="DV54" a="1"/>
  <c r="DV60" a="1"/>
  <c r="DV42" a="1"/>
  <c r="DV47" a="1"/>
  <c r="DV44" a="1"/>
  <c r="DV35" a="1"/>
  <c r="DV31" a="1"/>
  <c r="DV30" a="1"/>
  <c r="DV32" a="1"/>
  <c r="DV20" a="1"/>
  <c r="DV26" a="1"/>
  <c r="DV39" a="1"/>
  <c r="DV33" a="1"/>
  <c r="DV23" a="1"/>
  <c r="DV10" a="1"/>
  <c r="DV21" a="1"/>
  <c r="DV24" a="1"/>
  <c r="DV27" a="1"/>
  <c r="DV19" a="1"/>
  <c r="DV22" a="1"/>
  <c r="DV14" a="1"/>
  <c r="DV25" a="1"/>
  <c r="DV15" a="1"/>
  <c r="DV4" a="1"/>
  <c r="DV17" a="1"/>
  <c r="DV18" a="1"/>
  <c r="DV6" a="1"/>
  <c r="DV7" a="1"/>
  <c r="DV5" a="1"/>
  <c r="DV12" a="1"/>
  <c r="DV16" a="1"/>
  <c r="DV13" a="1"/>
  <c r="DV8" a="1"/>
  <c r="DV11" a="1"/>
  <c r="DV57" a="1"/>
  <c r="DV46" a="1"/>
  <c r="DV70" a="1"/>
  <c r="DV65" a="1"/>
  <c r="DV9" a="1"/>
  <c r="DV63" a="1"/>
  <c r="DV67" a="1"/>
  <c r="DV68" a="1"/>
  <c r="DV64" a="1"/>
  <c r="DV69" a="1"/>
  <c r="DV66" a="1"/>
  <c r="DV66" l="1"/>
  <c r="DV69"/>
  <c r="DV64"/>
  <c r="DV68"/>
  <c r="DV67"/>
  <c r="DV63"/>
  <c r="DV9"/>
  <c r="DV65"/>
  <c r="DV70"/>
  <c r="DV46"/>
  <c r="DV57"/>
  <c r="DV11"/>
  <c r="DV8"/>
  <c r="DV13"/>
  <c r="DV16"/>
  <c r="DV12"/>
  <c r="DV5"/>
  <c r="DV7"/>
  <c r="DV6"/>
  <c r="DV18"/>
  <c r="DV17"/>
  <c r="DV4"/>
  <c r="DV15"/>
  <c r="DV25"/>
  <c r="DV14"/>
  <c r="DV22"/>
  <c r="DV19"/>
  <c r="DV27"/>
  <c r="DV24"/>
  <c r="DV21"/>
  <c r="DV10"/>
  <c r="DV23"/>
  <c r="DV33"/>
  <c r="DV39"/>
  <c r="DV26"/>
  <c r="DV20"/>
  <c r="DV32"/>
  <c r="DV30"/>
  <c r="DV31"/>
  <c r="DV35"/>
  <c r="DV44"/>
  <c r="DV47"/>
  <c r="DV42"/>
  <c r="DV60"/>
  <c r="DV54"/>
  <c r="DV52"/>
  <c r="DV43"/>
  <c r="DV56"/>
  <c r="DV36"/>
  <c r="DV40"/>
  <c r="DV48"/>
  <c r="DV28"/>
  <c r="DV38"/>
  <c r="DV53"/>
  <c r="DV51"/>
  <c r="DV45"/>
  <c r="DV59"/>
  <c r="DV34"/>
  <c r="DV37"/>
  <c r="DV41"/>
  <c r="DV62"/>
  <c r="DV61"/>
  <c r="DV29"/>
  <c r="DV49"/>
  <c r="DV55"/>
  <c r="DV50"/>
  <c r="DV58"/>
  <c r="DV3"/>
  <c r="DV1"/>
  <c r="DW2"/>
  <c r="DW58" a="1"/>
  <c r="DW48" a="1"/>
  <c r="DW57" a="1"/>
  <c r="DW52" a="1"/>
  <c r="DW63" a="1"/>
  <c r="DW43" a="1"/>
  <c r="DW44" a="1"/>
  <c r="DW42" a="1"/>
  <c r="DW54" a="1"/>
  <c r="DW41" a="1"/>
  <c r="DW49" a="1"/>
  <c r="DW47" a="1"/>
  <c r="DW38" a="1"/>
  <c r="DW20" a="1"/>
  <c r="DW53" a="1"/>
  <c r="DW46" a="1"/>
  <c r="DW61" a="1"/>
  <c r="DW59" a="1"/>
  <c r="DW50" a="1"/>
  <c r="DW40" a="1"/>
  <c r="DW60" a="1"/>
  <c r="DW34" a="1"/>
  <c r="DW36" a="1"/>
  <c r="DW15" a="1"/>
  <c r="DW39" a="1"/>
  <c r="DW55" a="1"/>
  <c r="DW31" a="1"/>
  <c r="DW33" a="1"/>
  <c r="DW22" a="1"/>
  <c r="DW21" a="1"/>
  <c r="DW13" a="1"/>
  <c r="DW51" a="1"/>
  <c r="DW37" a="1"/>
  <c r="DW45" a="1"/>
  <c r="DW25" a="1"/>
  <c r="DW23" a="1"/>
  <c r="DW19" a="1"/>
  <c r="DW30" a="1"/>
  <c r="DW26" a="1"/>
  <c r="DW32" a="1"/>
  <c r="DW35" a="1"/>
  <c r="DW28" a="1"/>
  <c r="DW14" a="1"/>
  <c r="DW27" a="1"/>
  <c r="DW18" a="1"/>
  <c r="DW24" a="1"/>
  <c r="DW29" a="1"/>
  <c r="DW6" a="1"/>
  <c r="DW68" a="1"/>
  <c r="DW8" a="1"/>
  <c r="DW17" a="1"/>
  <c r="DW7" a="1"/>
  <c r="DW9" a="1"/>
  <c r="DW64" a="1"/>
  <c r="DW16" a="1"/>
  <c r="DW5" a="1"/>
  <c r="DW56" a="1"/>
  <c r="DW12" a="1"/>
  <c r="DW70" a="1"/>
  <c r="DW11" a="1"/>
  <c r="DW10" a="1"/>
  <c r="DW69" a="1"/>
  <c r="DW65" a="1"/>
  <c r="DW67" a="1"/>
  <c r="DW66" a="1"/>
  <c r="DW62" a="1"/>
  <c r="DW4" a="1"/>
  <c r="DW4" l="1"/>
  <c r="DW62"/>
  <c r="DW66"/>
  <c r="DW67"/>
  <c r="DW65"/>
  <c r="DW69"/>
  <c r="DW10"/>
  <c r="DW11"/>
  <c r="DW70"/>
  <c r="DW12"/>
  <c r="DW56"/>
  <c r="DW5"/>
  <c r="DW16"/>
  <c r="DW64"/>
  <c r="DW9"/>
  <c r="DW7"/>
  <c r="DW17"/>
  <c r="DW8"/>
  <c r="DW68"/>
  <c r="DW6"/>
  <c r="DW29"/>
  <c r="DW24"/>
  <c r="DW18"/>
  <c r="DW27"/>
  <c r="DW14"/>
  <c r="DW28"/>
  <c r="DW35"/>
  <c r="DW32"/>
  <c r="DW26"/>
  <c r="DW30"/>
  <c r="DW19"/>
  <c r="DW23"/>
  <c r="DW25"/>
  <c r="DW45"/>
  <c r="DW37"/>
  <c r="DW51"/>
  <c r="DW13"/>
  <c r="DW21"/>
  <c r="DW22"/>
  <c r="DW33"/>
  <c r="DW31"/>
  <c r="DW55"/>
  <c r="DW39"/>
  <c r="DW15"/>
  <c r="DW36"/>
  <c r="DW34"/>
  <c r="DW60"/>
  <c r="DW40"/>
  <c r="DW50"/>
  <c r="DW59"/>
  <c r="DW61"/>
  <c r="DW46"/>
  <c r="DW53"/>
  <c r="DW20"/>
  <c r="DW38"/>
  <c r="DW47"/>
  <c r="DW49"/>
  <c r="DW41"/>
  <c r="DW54"/>
  <c r="DW42"/>
  <c r="DW44"/>
  <c r="DW43"/>
  <c r="DW63"/>
  <c r="DW52"/>
  <c r="DW57"/>
  <c r="DW48"/>
  <c r="DW58"/>
  <c r="DW3"/>
  <c r="DW1"/>
  <c r="DX2"/>
  <c r="DX43" a="1"/>
  <c r="DX49" a="1"/>
  <c r="DX59" a="1"/>
  <c r="DX44" a="1"/>
  <c r="DX48" a="1"/>
  <c r="DX54" a="1"/>
  <c r="DX50" a="1"/>
  <c r="DX45" a="1"/>
  <c r="DX33" a="1"/>
  <c r="DX62" a="1"/>
  <c r="DX51" a="1"/>
  <c r="DX42" a="1"/>
  <c r="DX56" a="1"/>
  <c r="DX58" a="1"/>
  <c r="DX57" a="1"/>
  <c r="DX37" a="1"/>
  <c r="DX61" a="1"/>
  <c r="DX40" a="1"/>
  <c r="DX53" a="1"/>
  <c r="DX36" a="1"/>
  <c r="DX41" a="1"/>
  <c r="DX38" a="1"/>
  <c r="DX35" a="1"/>
  <c r="DX30" a="1"/>
  <c r="DX34" a="1"/>
  <c r="DX24" a="1"/>
  <c r="DX46" a="1"/>
  <c r="DX27" a="1"/>
  <c r="DX32" a="1"/>
  <c r="DX47" a="1"/>
  <c r="DX39" a="1"/>
  <c r="DX28" a="1"/>
  <c r="DX22" a="1"/>
  <c r="DX16" a="1"/>
  <c r="DX23" a="1"/>
  <c r="DX21" a="1"/>
  <c r="DX29" a="1"/>
  <c r="DX31" a="1"/>
  <c r="DX18" a="1"/>
  <c r="DX13" a="1"/>
  <c r="DX15" a="1"/>
  <c r="DX26" a="1"/>
  <c r="DX11" a="1"/>
  <c r="DX20" a="1"/>
  <c r="DX25" a="1"/>
  <c r="DX17" a="1"/>
  <c r="DX4" a="1"/>
  <c r="DX19" a="1"/>
  <c r="DX7" a="1"/>
  <c r="DX8" a="1"/>
  <c r="DX14" a="1"/>
  <c r="DX60" a="1"/>
  <c r="DX5" a="1"/>
  <c r="DX9" a="1"/>
  <c r="DX64" a="1"/>
  <c r="DX10" a="1"/>
  <c r="DX70" a="1"/>
  <c r="DX6" a="1"/>
  <c r="DX52" a="1"/>
  <c r="DX12" a="1"/>
  <c r="DX68" a="1"/>
  <c r="DX55" a="1"/>
  <c r="DX66" a="1"/>
  <c r="DX69" a="1"/>
  <c r="DX67" a="1"/>
  <c r="DX63" a="1"/>
  <c r="DX65" a="1"/>
  <c r="DX65" l="1"/>
  <c r="DX63"/>
  <c r="DX67"/>
  <c r="DX69"/>
  <c r="DX66"/>
  <c r="DX55"/>
  <c r="DX68"/>
  <c r="DX12"/>
  <c r="DX52"/>
  <c r="DX6"/>
  <c r="DX70"/>
  <c r="DX10"/>
  <c r="DX64"/>
  <c r="DX9"/>
  <c r="DX5"/>
  <c r="DX60"/>
  <c r="DX14"/>
  <c r="DX8"/>
  <c r="DX7"/>
  <c r="DX19"/>
  <c r="DX4"/>
  <c r="DX17"/>
  <c r="DX25"/>
  <c r="DX20"/>
  <c r="DX11"/>
  <c r="DX26"/>
  <c r="DX15"/>
  <c r="DX13"/>
  <c r="DX18"/>
  <c r="DX31"/>
  <c r="DX29"/>
  <c r="DX21"/>
  <c r="DX23"/>
  <c r="DX16"/>
  <c r="DX22"/>
  <c r="DX28"/>
  <c r="DX39"/>
  <c r="DX47"/>
  <c r="DX32"/>
  <c r="DX27"/>
  <c r="DX46"/>
  <c r="DX24"/>
  <c r="DX34"/>
  <c r="DX30"/>
  <c r="DX35"/>
  <c r="DX38"/>
  <c r="DX41"/>
  <c r="DX36"/>
  <c r="DX53"/>
  <c r="DX40"/>
  <c r="DX61"/>
  <c r="DX37"/>
  <c r="DX57"/>
  <c r="DX58"/>
  <c r="DX56"/>
  <c r="DX42"/>
  <c r="DX51"/>
  <c r="DX62"/>
  <c r="DX33"/>
  <c r="DX45"/>
  <c r="DX50"/>
  <c r="DX54"/>
  <c r="DX48"/>
  <c r="DX44"/>
  <c r="DX59"/>
  <c r="DX49"/>
  <c r="DX43"/>
  <c r="DX3"/>
  <c r="DX1"/>
  <c r="DY2"/>
  <c r="DY15" l="1" a="1"/>
  <c r="DY15" s="1"/>
  <c r="DY59" a="1"/>
  <c r="DY59" s="1"/>
  <c r="DY38" a="1"/>
  <c r="DY38" s="1"/>
  <c r="DY42" a="1"/>
  <c r="DY42" s="1"/>
  <c r="DY30" a="1"/>
  <c r="DY30" s="1"/>
  <c r="DY50" a="1"/>
  <c r="DY50" s="1"/>
  <c r="DY53" a="1"/>
  <c r="DY53" s="1"/>
  <c r="DY47" a="1"/>
  <c r="DY47" s="1"/>
  <c r="DY41" a="1"/>
  <c r="DY41" s="1"/>
  <c r="DY54" a="1"/>
  <c r="DY54" s="1"/>
  <c r="DY44" a="1"/>
  <c r="DY44" s="1"/>
  <c r="DY69" a="1"/>
  <c r="DY69" s="1"/>
  <c r="DY43" a="1"/>
  <c r="DY43" s="1"/>
  <c r="DY51" a="1"/>
  <c r="DY51" s="1"/>
  <c r="DY67" a="1"/>
  <c r="DY67" s="1"/>
  <c r="DY48" a="1"/>
  <c r="DY48" s="1"/>
  <c r="DY32" a="1"/>
  <c r="DY32" s="1"/>
  <c r="DY46" a="1"/>
  <c r="DY46" s="1"/>
  <c r="DY62" a="1"/>
  <c r="DY62" s="1"/>
  <c r="DY9" a="1"/>
  <c r="DY9" s="1"/>
  <c r="DY26" a="1"/>
  <c r="DY26" s="1"/>
  <c r="DY5" a="1"/>
  <c r="DY5" s="1"/>
  <c r="DY6" a="1"/>
  <c r="DY6" s="1"/>
  <c r="DY11" a="1"/>
  <c r="DY11" s="1"/>
  <c r="DY3"/>
  <c r="DY7" a="1"/>
  <c r="DY7" s="1"/>
  <c r="DY21" a="1"/>
  <c r="DY21" s="1"/>
  <c r="DY55" a="1"/>
  <c r="DY55" s="1"/>
  <c r="DY39" a="1"/>
  <c r="DY39" s="1"/>
  <c r="DY56" a="1"/>
  <c r="DY56" s="1"/>
  <c r="DY36" a="1"/>
  <c r="DY36" s="1"/>
  <c r="DY33" a="1"/>
  <c r="DY33" s="1"/>
  <c r="DY14" a="1"/>
  <c r="DY14" s="1"/>
  <c r="DY20" a="1"/>
  <c r="DY20" s="1"/>
  <c r="DY40" a="1"/>
  <c r="DY40" s="1"/>
  <c r="DY49" a="1"/>
  <c r="DY49" s="1"/>
  <c r="DY29" a="1"/>
  <c r="DY29" s="1"/>
  <c r="DY64" a="1"/>
  <c r="DY64" s="1"/>
  <c r="DY31" a="1"/>
  <c r="DY31" s="1"/>
  <c r="DY34" a="1"/>
  <c r="DY34" s="1"/>
  <c r="DY66" a="1"/>
  <c r="DY66" s="1"/>
  <c r="DY19" a="1"/>
  <c r="DY19" s="1"/>
  <c r="DY4" a="1"/>
  <c r="DY4" s="1"/>
  <c r="DY52" a="1"/>
  <c r="DY52" s="1"/>
  <c r="DY35" a="1"/>
  <c r="DY35" s="1"/>
  <c r="DY17" a="1"/>
  <c r="DY17" s="1"/>
  <c r="DY23" a="1"/>
  <c r="DY23" s="1"/>
  <c r="DY58" a="1"/>
  <c r="DY58" s="1"/>
  <c r="DY57" a="1"/>
  <c r="DY57" s="1"/>
  <c r="DY12" a="1"/>
  <c r="DY12" s="1"/>
  <c r="DY13" a="1"/>
  <c r="DY13" s="1"/>
  <c r="DY37" a="1"/>
  <c r="DY37" s="1"/>
  <c r="DY63" a="1"/>
  <c r="DY63" s="1"/>
  <c r="DY25" a="1"/>
  <c r="DY25" s="1"/>
  <c r="DY8" a="1"/>
  <c r="DY8" s="1"/>
  <c r="DY18" a="1"/>
  <c r="DY18" s="1"/>
  <c r="DY68" a="1"/>
  <c r="DY68" s="1"/>
  <c r="DY60" a="1"/>
  <c r="DY60" s="1"/>
  <c r="DY27" a="1"/>
  <c r="DY27" s="1"/>
  <c r="DY65" a="1"/>
  <c r="DY65" s="1"/>
  <c r="DY61" a="1"/>
  <c r="DY61" s="1"/>
  <c r="DY22" a="1"/>
  <c r="DY22" s="1"/>
  <c r="DY16" a="1"/>
  <c r="DY16" s="1"/>
  <c r="DY10" a="1"/>
  <c r="DY10" s="1"/>
  <c r="DY24" a="1"/>
  <c r="DY24" s="1"/>
  <c r="DY45" a="1"/>
  <c r="DY45" s="1"/>
  <c r="DY70" a="1"/>
  <c r="DY70" s="1"/>
  <c r="DY28" a="1"/>
  <c r="DY28" s="1"/>
  <c r="DY1"/>
  <c r="DZ2"/>
  <c r="DZ3" l="1"/>
  <c r="DZ1"/>
  <c r="EA2"/>
  <c r="DZ29" a="1"/>
  <c r="DZ37" a="1"/>
  <c r="DZ30" a="1"/>
  <c r="DZ5" a="1"/>
  <c r="DZ68" a="1"/>
  <c r="DZ59" a="1"/>
  <c r="DZ47" a="1"/>
  <c r="DZ56" a="1"/>
  <c r="DZ61" a="1"/>
  <c r="DZ20" a="1"/>
  <c r="DZ31" a="1"/>
  <c r="DZ48" a="1"/>
  <c r="DZ67" a="1"/>
  <c r="DZ43" a="1"/>
  <c r="DZ49" a="1"/>
  <c r="DZ50" a="1"/>
  <c r="DZ69" a="1"/>
  <c r="DZ36" a="1"/>
  <c r="DZ41" a="1"/>
  <c r="DZ27" a="1"/>
  <c r="DZ26" a="1"/>
  <c r="DZ19" a="1"/>
  <c r="DZ42" a="1"/>
  <c r="DZ66" a="1"/>
  <c r="DZ11" a="1"/>
  <c r="DZ6" a="1"/>
  <c r="DZ33" a="1"/>
  <c r="DZ28" a="1"/>
  <c r="DZ32" a="1"/>
  <c r="DZ46" a="1"/>
  <c r="DZ51" a="1"/>
  <c r="EA58" a="1"/>
  <c r="EA57" a="1"/>
  <c r="EA59" a="1"/>
  <c r="EA60" a="1"/>
  <c r="EA37" a="1"/>
  <c r="EA26" a="1"/>
  <c r="EA31" a="1"/>
  <c r="EA63" a="1"/>
  <c r="EA36" a="1"/>
  <c r="EA32" a="1"/>
  <c r="EA33" a="1"/>
  <c r="EA55" a="1"/>
  <c r="EA54" a="1"/>
  <c r="EA51" a="1"/>
  <c r="EA30" a="1"/>
  <c r="EA48" a="1"/>
  <c r="EA44" a="1"/>
  <c r="EA50" a="1"/>
  <c r="EA61" a="1"/>
  <c r="EA53" a="1"/>
  <c r="EA49" a="1"/>
  <c r="EA46" a="1"/>
  <c r="EA39" a="1"/>
  <c r="EA56" a="1"/>
  <c r="EA42" a="1"/>
  <c r="EA47" a="1"/>
  <c r="EA43" a="1"/>
  <c r="EA38" a="1"/>
  <c r="EA41" a="1"/>
  <c r="EA34" a="1"/>
  <c r="EA40" a="1"/>
  <c r="EA45" a="1"/>
  <c r="EA35" a="1"/>
  <c r="EA25" a="1"/>
  <c r="EA21" a="1"/>
  <c r="EA9" a="1"/>
  <c r="EA22" a="1"/>
  <c r="EA20" a="1"/>
  <c r="EA27" a="1"/>
  <c r="EA13" a="1"/>
  <c r="EA23" a="1"/>
  <c r="EA24" a="1"/>
  <c r="EA19" a="1"/>
  <c r="EA28" a="1"/>
  <c r="EA10" a="1"/>
  <c r="EA18" a="1"/>
  <c r="EA16" a="1"/>
  <c r="EA29" a="1"/>
  <c r="EA15" a="1"/>
  <c r="EA68" a="1"/>
  <c r="EA17" a="1"/>
  <c r="EA14" a="1"/>
  <c r="EA5" a="1"/>
  <c r="EA4" a="1"/>
  <c r="EA69" a="1"/>
  <c r="EA7" a="1"/>
  <c r="EA12" a="1"/>
  <c r="EA6" a="1"/>
  <c r="EA70" a="1"/>
  <c r="EA8" a="1"/>
  <c r="EA52" a="1"/>
  <c r="EA65" a="1"/>
  <c r="EA11" a="1"/>
  <c r="EA62" a="1"/>
  <c r="EA64" a="1"/>
  <c r="EA67" a="1"/>
  <c r="EA66" a="1"/>
  <c r="DZ18" a="1"/>
  <c r="DZ65" a="1"/>
  <c r="DZ14" a="1"/>
  <c r="DZ7" a="1"/>
  <c r="DZ57" a="1"/>
  <c r="DZ24" a="1"/>
  <c r="DZ52" a="1"/>
  <c r="DZ16" a="1"/>
  <c r="DZ63" a="1"/>
  <c r="DZ64" a="1"/>
  <c r="DZ23" a="1"/>
  <c r="DZ39" a="1"/>
  <c r="DZ70" a="1"/>
  <c r="DZ25" a="1"/>
  <c r="DZ9" a="1"/>
  <c r="DZ34" a="1"/>
  <c r="DZ45" a="1"/>
  <c r="DZ53" a="1"/>
  <c r="DZ17" a="1"/>
  <c r="DZ35" a="1"/>
  <c r="DZ40" a="1"/>
  <c r="DZ10" a="1"/>
  <c r="DZ21" a="1"/>
  <c r="DZ38" a="1"/>
  <c r="DZ12" a="1"/>
  <c r="DZ44" a="1"/>
  <c r="DZ13" a="1"/>
  <c r="DZ60" a="1"/>
  <c r="DZ15" a="1"/>
  <c r="DZ62" a="1"/>
  <c r="DZ8" a="1"/>
  <c r="DZ22" a="1"/>
  <c r="DZ4" a="1"/>
  <c r="DZ58" a="1"/>
  <c r="DZ55" a="1"/>
  <c r="DZ54" a="1"/>
  <c r="DZ54" l="1"/>
  <c r="DZ55"/>
  <c r="DZ58"/>
  <c r="DZ4"/>
  <c r="DZ22"/>
  <c r="DZ8"/>
  <c r="DZ62"/>
  <c r="DZ15"/>
  <c r="DZ60"/>
  <c r="DZ13"/>
  <c r="DZ44"/>
  <c r="DZ12"/>
  <c r="DZ38"/>
  <c r="DZ21"/>
  <c r="DZ10"/>
  <c r="DZ40"/>
  <c r="DZ35"/>
  <c r="DZ17"/>
  <c r="DZ53"/>
  <c r="DZ45"/>
  <c r="DZ34"/>
  <c r="DZ9"/>
  <c r="DZ25"/>
  <c r="DZ70"/>
  <c r="DZ39"/>
  <c r="DZ23"/>
  <c r="DZ64"/>
  <c r="DZ63"/>
  <c r="DZ16"/>
  <c r="DZ52"/>
  <c r="DZ24"/>
  <c r="DZ57"/>
  <c r="DZ7"/>
  <c r="DZ14"/>
  <c r="DZ65"/>
  <c r="DZ18"/>
  <c r="EA66"/>
  <c r="EA67"/>
  <c r="EA64"/>
  <c r="EA62"/>
  <c r="EA11"/>
  <c r="EA65"/>
  <c r="EA52"/>
  <c r="EA8"/>
  <c r="EA70"/>
  <c r="EA6"/>
  <c r="EA12"/>
  <c r="EA7"/>
  <c r="EA69"/>
  <c r="EA4"/>
  <c r="EA5"/>
  <c r="EA14"/>
  <c r="EA17"/>
  <c r="EA68"/>
  <c r="EA15"/>
  <c r="EA29"/>
  <c r="EA16"/>
  <c r="EA18"/>
  <c r="EA10"/>
  <c r="EA28"/>
  <c r="EA19"/>
  <c r="EA24"/>
  <c r="EA23"/>
  <c r="EA13"/>
  <c r="EA27"/>
  <c r="EA20"/>
  <c r="EA22"/>
  <c r="EA9"/>
  <c r="EA21"/>
  <c r="EA25"/>
  <c r="EA35"/>
  <c r="EA45"/>
  <c r="EA40"/>
  <c r="EA34"/>
  <c r="EA41"/>
  <c r="EA38"/>
  <c r="EA43"/>
  <c r="EA47"/>
  <c r="EA42"/>
  <c r="EA56"/>
  <c r="EA39"/>
  <c r="EA46"/>
  <c r="EA49"/>
  <c r="EA53"/>
  <c r="EA61"/>
  <c r="EA50"/>
  <c r="EA44"/>
  <c r="EA48"/>
  <c r="EA30"/>
  <c r="EA51"/>
  <c r="EA54"/>
  <c r="EA55"/>
  <c r="EA33"/>
  <c r="EA32"/>
  <c r="EA36"/>
  <c r="EA63"/>
  <c r="EA31"/>
  <c r="EA26"/>
  <c r="EA37"/>
  <c r="EA60"/>
  <c r="EA59"/>
  <c r="EA57"/>
  <c r="EA58"/>
  <c r="DZ51"/>
  <c r="DZ46"/>
  <c r="DZ32"/>
  <c r="DZ28"/>
  <c r="DZ33"/>
  <c r="DZ6"/>
  <c r="DZ11"/>
  <c r="DZ66"/>
  <c r="DZ42"/>
  <c r="DZ19"/>
  <c r="DZ26"/>
  <c r="DZ27"/>
  <c r="DZ41"/>
  <c r="DZ36"/>
  <c r="DZ69"/>
  <c r="DZ50"/>
  <c r="DZ49"/>
  <c r="DZ43"/>
  <c r="DZ67"/>
  <c r="DZ48"/>
  <c r="DZ31"/>
  <c r="DZ20"/>
  <c r="DZ61"/>
  <c r="DZ56"/>
  <c r="DZ47"/>
  <c r="DZ59"/>
  <c r="DZ68"/>
  <c r="DZ5"/>
  <c r="DZ30"/>
  <c r="DZ37"/>
  <c r="DZ29"/>
  <c r="EA3"/>
  <c r="EA1"/>
  <c r="EB2"/>
  <c r="EB60" a="1"/>
  <c r="EB49" a="1"/>
  <c r="EB61" a="1"/>
  <c r="EB58" a="1"/>
  <c r="EB62" a="1"/>
  <c r="EB35" a="1"/>
  <c r="EB27" a="1"/>
  <c r="EB42" a="1"/>
  <c r="EB54" a="1"/>
  <c r="EB24" a="1"/>
  <c r="EB50" a="1"/>
  <c r="EB52" a="1"/>
  <c r="EB56" a="1"/>
  <c r="EB41" a="1"/>
  <c r="EB57" a="1"/>
  <c r="EB51" a="1"/>
  <c r="EB53" a="1"/>
  <c r="EB46" a="1"/>
  <c r="EB28" a="1"/>
  <c r="EB20" a="1"/>
  <c r="EB48" a="1"/>
  <c r="EB37" a="1"/>
  <c r="EB26" a="1"/>
  <c r="EB21" a="1"/>
  <c r="EB43" a="1"/>
  <c r="EB47" a="1"/>
  <c r="EB39" a="1"/>
  <c r="EB59" a="1"/>
  <c r="EB33" a="1"/>
  <c r="EB36" a="1"/>
  <c r="EB44" a="1"/>
  <c r="EB22" a="1"/>
  <c r="EB18" a="1"/>
  <c r="EB40" a="1"/>
  <c r="EB10" a="1"/>
  <c r="EB45" a="1"/>
  <c r="EB32" a="1"/>
  <c r="EB25" a="1"/>
  <c r="EB19" a="1"/>
  <c r="EB34" a="1"/>
  <c r="EB23" a="1"/>
  <c r="EB30" a="1"/>
  <c r="EB29" a="1"/>
  <c r="EB16" a="1"/>
  <c r="EB13" a="1"/>
  <c r="EB38" a="1"/>
  <c r="EB31" a="1"/>
  <c r="EB67" a="1"/>
  <c r="EB14" a="1"/>
  <c r="EB17" a="1"/>
  <c r="EB66" a="1"/>
  <c r="EB7" a="1"/>
  <c r="EB8" a="1"/>
  <c r="EB70" a="1"/>
  <c r="EB4" a="1"/>
  <c r="EB64" a="1"/>
  <c r="EB5" a="1"/>
  <c r="EB63" a="1"/>
  <c r="EB9" a="1"/>
  <c r="EB11" a="1"/>
  <c r="EB6" a="1"/>
  <c r="EB15" a="1"/>
  <c r="EB12" a="1"/>
  <c r="EB69" a="1"/>
  <c r="EB55" a="1"/>
  <c r="EB65" a="1"/>
  <c r="EB68" a="1"/>
  <c r="EB68" l="1"/>
  <c r="EB65"/>
  <c r="EB55"/>
  <c r="EB69"/>
  <c r="EB12"/>
  <c r="EB15"/>
  <c r="EB6"/>
  <c r="EB11"/>
  <c r="EB9"/>
  <c r="EB63"/>
  <c r="EB5"/>
  <c r="EB64"/>
  <c r="EB4"/>
  <c r="EB70"/>
  <c r="EB8"/>
  <c r="EB7"/>
  <c r="EB66"/>
  <c r="EB17"/>
  <c r="EB14"/>
  <c r="EB67"/>
  <c r="EB31"/>
  <c r="EB38"/>
  <c r="EB13"/>
  <c r="EB16"/>
  <c r="EB29"/>
  <c r="EB30"/>
  <c r="EB23"/>
  <c r="EB34"/>
  <c r="EB19"/>
  <c r="EB25"/>
  <c r="EB32"/>
  <c r="EB45"/>
  <c r="EB10"/>
  <c r="EB40"/>
  <c r="EB18"/>
  <c r="EB22"/>
  <c r="EB44"/>
  <c r="EB36"/>
  <c r="EB33"/>
  <c r="EB59"/>
  <c r="EB39"/>
  <c r="EB47"/>
  <c r="EB43"/>
  <c r="EB21"/>
  <c r="EB26"/>
  <c r="EB37"/>
  <c r="EB48"/>
  <c r="EB20"/>
  <c r="EB28"/>
  <c r="EB46"/>
  <c r="EB53"/>
  <c r="EB51"/>
  <c r="EB57"/>
  <c r="EB41"/>
  <c r="EB56"/>
  <c r="EB52"/>
  <c r="EB50"/>
  <c r="EB24"/>
  <c r="EB54"/>
  <c r="EB42"/>
  <c r="EB27"/>
  <c r="EB35"/>
  <c r="EB62"/>
  <c r="EB58"/>
  <c r="EB61"/>
  <c r="EB49"/>
  <c r="EB60"/>
  <c r="EB3"/>
  <c r="EB1"/>
  <c r="EC2"/>
  <c r="EC57" a="1"/>
  <c r="EC50" a="1"/>
  <c r="EC40" a="1"/>
  <c r="EC51" a="1"/>
  <c r="EC29" a="1"/>
  <c r="EC63" a="1"/>
  <c r="EC54" a="1"/>
  <c r="EC48" a="1"/>
  <c r="EC60" a="1"/>
  <c r="EC56" a="1"/>
  <c r="EC35" a="1"/>
  <c r="EC49" a="1"/>
  <c r="EC39" a="1"/>
  <c r="EC30" a="1"/>
  <c r="EC7" a="1"/>
  <c r="EC46" a="1"/>
  <c r="EC58" a="1"/>
  <c r="EC45" a="1"/>
  <c r="EC61" a="1"/>
  <c r="EC55" a="1"/>
  <c r="EC43" a="1"/>
  <c r="EC53" a="1"/>
  <c r="EC52" a="1"/>
  <c r="EC47" a="1"/>
  <c r="EC38" a="1"/>
  <c r="EC36" a="1"/>
  <c r="EC21" a="1"/>
  <c r="EC33" a="1"/>
  <c r="EC34" a="1"/>
  <c r="EC37" a="1"/>
  <c r="EC42" a="1"/>
  <c r="EC41" a="1"/>
  <c r="EC23" a="1"/>
  <c r="EC20" a="1"/>
  <c r="EC44" a="1"/>
  <c r="EC25" a="1"/>
  <c r="EC31" a="1"/>
  <c r="EC32" a="1"/>
  <c r="EC27" a="1"/>
  <c r="EC28" a="1"/>
  <c r="EC12" a="1"/>
  <c r="EC19" a="1"/>
  <c r="EC17" a="1"/>
  <c r="EC22" a="1"/>
  <c r="EC15" a="1"/>
  <c r="EC6" a="1"/>
  <c r="EC24" a="1"/>
  <c r="EC18" a="1"/>
  <c r="EC13" a="1"/>
  <c r="EC26" a="1"/>
  <c r="EC16" a="1"/>
  <c r="EC8" a="1"/>
  <c r="EC11" a="1"/>
  <c r="EC65" a="1"/>
  <c r="EC9" a="1"/>
  <c r="EC5" a="1"/>
  <c r="EC10" a="1"/>
  <c r="EC14" a="1"/>
  <c r="EC69" a="1"/>
  <c r="EC70" a="1"/>
  <c r="EC4" a="1"/>
  <c r="EC68" a="1"/>
  <c r="EC59" a="1"/>
  <c r="EC62" a="1"/>
  <c r="EC67" a="1"/>
  <c r="EC64" a="1"/>
  <c r="EC66" a="1"/>
  <c r="EC66" l="1"/>
  <c r="EC64"/>
  <c r="EC67"/>
  <c r="EC62"/>
  <c r="EC59"/>
  <c r="EC68"/>
  <c r="EC4"/>
  <c r="EC70"/>
  <c r="EC69"/>
  <c r="EC14"/>
  <c r="EC10"/>
  <c r="EC5"/>
  <c r="EC9"/>
  <c r="EC65"/>
  <c r="EC11"/>
  <c r="EC8"/>
  <c r="EC16"/>
  <c r="EC26"/>
  <c r="EC13"/>
  <c r="EC18"/>
  <c r="EC24"/>
  <c r="EC6"/>
  <c r="EC15"/>
  <c r="EC22"/>
  <c r="EC17"/>
  <c r="EC19"/>
  <c r="EC12"/>
  <c r="EC28"/>
  <c r="EC27"/>
  <c r="EC32"/>
  <c r="EC31"/>
  <c r="EC25"/>
  <c r="EC44"/>
  <c r="EC20"/>
  <c r="EC23"/>
  <c r="EC41"/>
  <c r="EC42"/>
  <c r="EC37"/>
  <c r="EC34"/>
  <c r="EC33"/>
  <c r="EC21"/>
  <c r="EC36"/>
  <c r="EC38"/>
  <c r="EC47"/>
  <c r="EC52"/>
  <c r="EC53"/>
  <c r="EC43"/>
  <c r="EC55"/>
  <c r="EC61"/>
  <c r="EC45"/>
  <c r="EC58"/>
  <c r="EC46"/>
  <c r="EC7"/>
  <c r="EC30"/>
  <c r="EC39"/>
  <c r="EC49"/>
  <c r="EC35"/>
  <c r="EC56"/>
  <c r="EC60"/>
  <c r="EC48"/>
  <c r="EC54"/>
  <c r="EC63"/>
  <c r="EC29"/>
  <c r="EC51"/>
  <c r="EC40"/>
  <c r="EC50"/>
  <c r="EC57"/>
  <c r="EC3"/>
  <c r="EC1"/>
  <c r="ED2"/>
  <c r="ED57" a="1"/>
  <c r="ED61" a="1"/>
  <c r="ED49" a="1"/>
  <c r="ED47" a="1"/>
  <c r="ED54" a="1"/>
  <c r="ED53" a="1"/>
  <c r="ED56" a="1"/>
  <c r="ED35" a="1"/>
  <c r="ED58" a="1"/>
  <c r="ED46" a="1"/>
  <c r="ED29" a="1"/>
  <c r="ED39" a="1"/>
  <c r="ED55" a="1"/>
  <c r="ED48" a="1"/>
  <c r="ED59" a="1"/>
  <c r="ED45" a="1"/>
  <c r="ED60" a="1"/>
  <c r="ED51" a="1"/>
  <c r="ED42" a="1"/>
  <c r="ED62" a="1"/>
  <c r="ED27" a="1"/>
  <c r="ED50" a="1"/>
  <c r="ED30" a="1"/>
  <c r="ED52" a="1"/>
  <c r="ED43" a="1"/>
  <c r="ED31" a="1"/>
  <c r="ED34" a="1"/>
  <c r="ED32" a="1"/>
  <c r="ED33" a="1"/>
  <c r="ED40" a="1"/>
  <c r="ED17" a="1"/>
  <c r="ED19" a="1"/>
  <c r="ED41" a="1"/>
  <c r="ED38" a="1"/>
  <c r="ED22" a="1"/>
  <c r="ED26" a="1"/>
  <c r="ED44" a="1"/>
  <c r="ED36" a="1"/>
  <c r="ED21" a="1"/>
  <c r="ED20" a="1"/>
  <c r="ED9" a="1"/>
  <c r="ED37" a="1"/>
  <c r="ED24" a="1"/>
  <c r="ED28" a="1"/>
  <c r="ED25" a="1"/>
  <c r="ED12" a="1"/>
  <c r="ED13" a="1"/>
  <c r="ED23" a="1"/>
  <c r="ED10" a="1"/>
  <c r="ED18" a="1"/>
  <c r="ED6" a="1"/>
  <c r="ED7" a="1"/>
  <c r="ED15" a="1"/>
  <c r="ED11" a="1"/>
  <c r="ED14" a="1"/>
  <c r="ED4" a="1"/>
  <c r="ED8" a="1"/>
  <c r="ED67" a="1"/>
  <c r="ED65" a="1"/>
  <c r="ED70" a="1"/>
  <c r="ED64" a="1"/>
  <c r="ED16" a="1"/>
  <c r="ED5" a="1"/>
  <c r="ED68" a="1"/>
  <c r="ED66" a="1"/>
  <c r="ED69" a="1"/>
  <c r="ED63" a="1"/>
  <c r="ED63" l="1"/>
  <c r="ED69"/>
  <c r="ED66"/>
  <c r="ED68"/>
  <c r="ED5"/>
  <c r="ED16"/>
  <c r="ED64"/>
  <c r="ED70"/>
  <c r="ED65"/>
  <c r="ED67"/>
  <c r="ED8"/>
  <c r="ED4"/>
  <c r="ED14"/>
  <c r="ED11"/>
  <c r="ED15"/>
  <c r="ED7"/>
  <c r="ED6"/>
  <c r="ED18"/>
  <c r="ED10"/>
  <c r="ED23"/>
  <c r="ED13"/>
  <c r="ED12"/>
  <c r="ED25"/>
  <c r="ED28"/>
  <c r="ED24"/>
  <c r="ED37"/>
  <c r="ED9"/>
  <c r="ED20"/>
  <c r="ED21"/>
  <c r="ED36"/>
  <c r="ED44"/>
  <c r="ED26"/>
  <c r="ED22"/>
  <c r="ED38"/>
  <c r="ED41"/>
  <c r="ED19"/>
  <c r="ED17"/>
  <c r="ED40"/>
  <c r="ED33"/>
  <c r="ED32"/>
  <c r="ED34"/>
  <c r="ED31"/>
  <c r="ED43"/>
  <c r="ED52"/>
  <c r="ED30"/>
  <c r="ED50"/>
  <c r="ED27"/>
  <c r="ED62"/>
  <c r="ED42"/>
  <c r="ED51"/>
  <c r="ED60"/>
  <c r="ED45"/>
  <c r="ED59"/>
  <c r="ED48"/>
  <c r="ED55"/>
  <c r="ED39"/>
  <c r="ED29"/>
  <c r="ED46"/>
  <c r="ED58"/>
  <c r="ED35"/>
  <c r="ED56"/>
  <c r="ED53"/>
  <c r="ED54"/>
  <c r="ED47"/>
  <c r="ED49"/>
  <c r="ED61"/>
  <c r="ED57"/>
  <c r="ED3"/>
  <c r="ED1"/>
  <c r="EE2"/>
  <c r="EE50" a="1"/>
  <c r="EE55" a="1"/>
  <c r="EE39" a="1"/>
  <c r="EE43" a="1"/>
  <c r="EE40" a="1"/>
  <c r="EE60" a="1"/>
  <c r="EE44" a="1"/>
  <c r="EE57" a="1"/>
  <c r="EE59" a="1"/>
  <c r="EE49" a="1"/>
  <c r="EE58" a="1"/>
  <c r="EE41" a="1"/>
  <c r="EE53" a="1"/>
  <c r="EE63" a="1"/>
  <c r="EE52" a="1"/>
  <c r="EE54" a="1"/>
  <c r="EE48" a="1"/>
  <c r="EE51" a="1"/>
  <c r="EE30" a="1"/>
  <c r="EE29" a="1"/>
  <c r="EE34" a="1"/>
  <c r="EE46" a="1"/>
  <c r="EE32" a="1"/>
  <c r="EE42" a="1"/>
  <c r="EE33" a="1"/>
  <c r="EE6" a="1"/>
  <c r="EE45" a="1"/>
  <c r="EE38" a="1"/>
  <c r="EE22" a="1"/>
  <c r="EE35" a="1"/>
  <c r="EE31" a="1"/>
  <c r="EE37" a="1"/>
  <c r="EE23" a="1"/>
  <c r="EE47" a="1"/>
  <c r="EE36" a="1"/>
  <c r="EE20" a="1"/>
  <c r="EE25" a="1"/>
  <c r="EE24" a="1"/>
  <c r="EE27" a="1"/>
  <c r="EE28" a="1"/>
  <c r="EE26" a="1"/>
  <c r="EE11" a="1"/>
  <c r="EE14" a="1"/>
  <c r="EE21" a="1"/>
  <c r="EE18" a="1"/>
  <c r="EE19" a="1"/>
  <c r="EE7" a="1"/>
  <c r="EE15" a="1"/>
  <c r="EE5" a="1"/>
  <c r="EE4" a="1"/>
  <c r="EE64" a="1"/>
  <c r="EE10" a="1"/>
  <c r="EE67" a="1"/>
  <c r="EE16" a="1"/>
  <c r="EE8" a="1"/>
  <c r="EE17" a="1"/>
  <c r="EE13" a="1"/>
  <c r="EE9" a="1"/>
  <c r="EE12" a="1"/>
  <c r="EE69" a="1"/>
  <c r="EE68" a="1"/>
  <c r="EE62" a="1"/>
  <c r="EE66" a="1"/>
  <c r="EE56" a="1"/>
  <c r="EE65" a="1"/>
  <c r="EE61" a="1"/>
  <c r="EE70" a="1"/>
  <c r="EE70" l="1"/>
  <c r="EE61"/>
  <c r="EE65"/>
  <c r="EE56"/>
  <c r="EE66"/>
  <c r="EE62"/>
  <c r="EE68"/>
  <c r="EE69"/>
  <c r="EE12"/>
  <c r="EE9"/>
  <c r="EE13"/>
  <c r="EE17"/>
  <c r="EE8"/>
  <c r="EE16"/>
  <c r="EE67"/>
  <c r="EE10"/>
  <c r="EE64"/>
  <c r="EE4"/>
  <c r="EE5"/>
  <c r="EE15"/>
  <c r="EE7"/>
  <c r="EE19"/>
  <c r="EE18"/>
  <c r="EE21"/>
  <c r="EE14"/>
  <c r="EE11"/>
  <c r="EE26"/>
  <c r="EE28"/>
  <c r="EE27"/>
  <c r="EE24"/>
  <c r="EE25"/>
  <c r="EE20"/>
  <c r="EE36"/>
  <c r="EE47"/>
  <c r="EE23"/>
  <c r="EE37"/>
  <c r="EE31"/>
  <c r="EE35"/>
  <c r="EE22"/>
  <c r="EE38"/>
  <c r="EE45"/>
  <c r="EE6"/>
  <c r="EE33"/>
  <c r="EE42"/>
  <c r="EE32"/>
  <c r="EE46"/>
  <c r="EE34"/>
  <c r="EE29"/>
  <c r="EE30"/>
  <c r="EE51"/>
  <c r="EE48"/>
  <c r="EE54"/>
  <c r="EE52"/>
  <c r="EE63"/>
  <c r="EE53"/>
  <c r="EE41"/>
  <c r="EE58"/>
  <c r="EE49"/>
  <c r="EE59"/>
  <c r="EE57"/>
  <c r="EE44"/>
  <c r="EE60"/>
  <c r="EE40"/>
  <c r="EE43"/>
  <c r="EE39"/>
  <c r="EE55"/>
  <c r="EE50"/>
  <c r="EE3"/>
  <c r="EE1"/>
  <c r="EF2"/>
  <c r="EF8" l="1" a="1"/>
  <c r="EF8" s="1"/>
  <c r="EF60" a="1"/>
  <c r="EF60" s="1"/>
  <c r="EF43" a="1"/>
  <c r="EF43" s="1"/>
  <c r="EF11" a="1"/>
  <c r="EF11" s="1"/>
  <c r="EF16" a="1"/>
  <c r="EF16" s="1"/>
  <c r="EF50" a="1"/>
  <c r="EF50" s="1"/>
  <c r="EF53" a="1"/>
  <c r="EF53" s="1"/>
  <c r="EF17" a="1"/>
  <c r="EF17" s="1"/>
  <c r="EF27" a="1"/>
  <c r="EF27" s="1"/>
  <c r="EF49" a="1"/>
  <c r="EF49" s="1"/>
  <c r="EF6" a="1"/>
  <c r="EF6" s="1"/>
  <c r="EF66" a="1"/>
  <c r="EF66" s="1"/>
  <c r="EF63" a="1"/>
  <c r="EF63" s="1"/>
  <c r="EF4" a="1"/>
  <c r="EF4" s="1"/>
  <c r="EF64" a="1"/>
  <c r="EF64" s="1"/>
  <c r="EF23" a="1"/>
  <c r="EF23" s="1"/>
  <c r="EF57" a="1"/>
  <c r="EF57" s="1"/>
  <c r="EF69" a="1"/>
  <c r="EF69" s="1"/>
  <c r="EF3"/>
  <c r="EF18" a="1"/>
  <c r="EF18" s="1"/>
  <c r="EF5" a="1"/>
  <c r="EF5" s="1"/>
  <c r="EF10" a="1"/>
  <c r="EF10" s="1"/>
  <c r="EF12" a="1"/>
  <c r="EF12" s="1"/>
  <c r="EF25" a="1"/>
  <c r="EF25" s="1"/>
  <c r="EF15" a="1"/>
  <c r="EF15" s="1"/>
  <c r="EF28" a="1"/>
  <c r="EF28" s="1"/>
  <c r="EF38" a="1"/>
  <c r="EF38" s="1"/>
  <c r="EF58" a="1"/>
  <c r="EF58" s="1"/>
  <c r="EF31" a="1"/>
  <c r="EF31" s="1"/>
  <c r="EF42" a="1"/>
  <c r="EF42" s="1"/>
  <c r="EF32" a="1"/>
  <c r="EF32" s="1"/>
  <c r="EF65" a="1"/>
  <c r="EF65" s="1"/>
  <c r="EF37" a="1"/>
  <c r="EF37" s="1"/>
  <c r="EF26" a="1"/>
  <c r="EF26" s="1"/>
  <c r="EF68" a="1"/>
  <c r="EF68" s="1"/>
  <c r="EF44" a="1"/>
  <c r="EF44" s="1"/>
  <c r="EF36" a="1"/>
  <c r="EF36" s="1"/>
  <c r="EF47" a="1"/>
  <c r="EF47" s="1"/>
  <c r="EF70" a="1"/>
  <c r="EF70" s="1"/>
  <c r="EF45" a="1"/>
  <c r="EF45" s="1"/>
  <c r="EF40" a="1"/>
  <c r="EF40" s="1"/>
  <c r="EF19" a="1"/>
  <c r="EF19" s="1"/>
  <c r="EF48" a="1"/>
  <c r="EF48" s="1"/>
  <c r="EF35" a="1"/>
  <c r="EF35" s="1"/>
  <c r="EF67" a="1"/>
  <c r="EF67" s="1"/>
  <c r="EF7" a="1"/>
  <c r="EF7" s="1"/>
  <c r="EF39" a="1"/>
  <c r="EF39" s="1"/>
  <c r="EF34" a="1"/>
  <c r="EF34" s="1"/>
  <c r="EF56" a="1"/>
  <c r="EF56" s="1"/>
  <c r="EF51" a="1"/>
  <c r="EF51" s="1"/>
  <c r="EF14" a="1"/>
  <c r="EF14" s="1"/>
  <c r="EF46" a="1"/>
  <c r="EF46" s="1"/>
  <c r="EF20" a="1"/>
  <c r="EF20" s="1"/>
  <c r="EF54" a="1"/>
  <c r="EF54" s="1"/>
  <c r="EF59" a="1"/>
  <c r="EF59" s="1"/>
  <c r="EF62" a="1"/>
  <c r="EF62" s="1"/>
  <c r="EF52" a="1"/>
  <c r="EF52" s="1"/>
  <c r="EF21" a="1"/>
  <c r="EF21" s="1"/>
  <c r="EF29" a="1"/>
  <c r="EF29" s="1"/>
  <c r="EF33" a="1"/>
  <c r="EF33" s="1"/>
  <c r="EF30" a="1"/>
  <c r="EF30" s="1"/>
  <c r="EF55" a="1"/>
  <c r="EF55" s="1"/>
  <c r="EF13" a="1"/>
  <c r="EF13" s="1"/>
  <c r="EF41" a="1"/>
  <c r="EF41" s="1"/>
  <c r="EF22" a="1"/>
  <c r="EF22" s="1"/>
  <c r="EF24" a="1"/>
  <c r="EF24" s="1"/>
  <c r="EF9" a="1"/>
  <c r="EF9" s="1"/>
  <c r="EF61" a="1"/>
  <c r="EF61" s="1"/>
  <c r="EF1"/>
  <c r="EG2"/>
  <c r="EG3" l="1"/>
  <c r="EG1"/>
  <c r="EH2"/>
  <c r="EH42" a="1"/>
  <c r="EH50" a="1"/>
  <c r="EH53" a="1"/>
  <c r="EH54" a="1"/>
  <c r="EH62" a="1"/>
  <c r="EH61" a="1"/>
  <c r="EH45" a="1"/>
  <c r="EH59" a="1"/>
  <c r="EH47" a="1"/>
  <c r="EH56" a="1"/>
  <c r="EH37" a="1"/>
  <c r="EH51" a="1"/>
  <c r="EH36" a="1"/>
  <c r="EH55" a="1"/>
  <c r="EH46" a="1"/>
  <c r="EH49" a="1"/>
  <c r="EH57" a="1"/>
  <c r="EH60" a="1"/>
  <c r="EH48" a="1"/>
  <c r="EH32" a="1"/>
  <c r="EH52" a="1"/>
  <c r="EH30" a="1"/>
  <c r="EH26" a="1"/>
  <c r="EH34" a="1"/>
  <c r="EH39" a="1"/>
  <c r="EH44" a="1"/>
  <c r="EH41" a="1"/>
  <c r="EH22" a="1"/>
  <c r="EH43" a="1"/>
  <c r="EH38" a="1"/>
  <c r="EH29" a="1"/>
  <c r="EH31" a="1"/>
  <c r="EH40" a="1"/>
  <c r="EH35" a="1"/>
  <c r="EH33" a="1"/>
  <c r="EH18" a="1"/>
  <c r="EH19" a="1"/>
  <c r="EH27" a="1"/>
  <c r="EH14" a="1"/>
  <c r="EH23" a="1"/>
  <c r="EH28" a="1"/>
  <c r="EH24" a="1"/>
  <c r="EH21" a="1"/>
  <c r="EH25" a="1"/>
  <c r="EH12" a="1"/>
  <c r="EH63" a="1"/>
  <c r="EH15" a="1"/>
  <c r="EH20" a="1"/>
  <c r="EH8" a="1"/>
  <c r="EH67" a="1"/>
  <c r="EH10" a="1"/>
  <c r="EH4" a="1"/>
  <c r="EH6" a="1"/>
  <c r="EH64" a="1"/>
  <c r="EH65" a="1"/>
  <c r="EH5" a="1"/>
  <c r="EH7" a="1"/>
  <c r="EH11" a="1"/>
  <c r="EH70" a="1"/>
  <c r="EH17" a="1"/>
  <c r="EH16" a="1"/>
  <c r="EH13" a="1"/>
  <c r="EH69" a="1"/>
  <c r="EH9" a="1"/>
  <c r="EH66" a="1"/>
  <c r="EH58" a="1"/>
  <c r="EH68" a="1"/>
  <c r="EG19" a="1"/>
  <c r="EG55" a="1"/>
  <c r="EG68" a="1"/>
  <c r="EG23" a="1"/>
  <c r="EG59" a="1"/>
  <c r="EG5" a="1"/>
  <c r="EG64" a="1"/>
  <c r="EG27" a="1"/>
  <c r="EG22" a="1"/>
  <c r="EG26" a="1"/>
  <c r="EG45" a="1"/>
  <c r="EG21" a="1"/>
  <c r="EG61" a="1"/>
  <c r="EG40" a="1"/>
  <c r="EG42" a="1"/>
  <c r="EG67" a="1"/>
  <c r="EG53" a="1"/>
  <c r="EG11" a="1"/>
  <c r="EG8" a="1"/>
  <c r="EG49" a="1"/>
  <c r="EG41" a="1"/>
  <c r="EG46" a="1"/>
  <c r="EG15" a="1"/>
  <c r="EG43" a="1"/>
  <c r="EG34" a="1"/>
  <c r="EG70" a="1"/>
  <c r="EG9" a="1"/>
  <c r="EG7" a="1"/>
  <c r="EG20" a="1"/>
  <c r="EG30" a="1"/>
  <c r="EG31" a="1"/>
  <c r="EG57" a="1"/>
  <c r="EG62" a="1"/>
  <c r="EG14" a="1"/>
  <c r="EG54" a="1"/>
  <c r="EG56" a="1"/>
  <c r="EG60" a="1"/>
  <c r="EG65" a="1"/>
  <c r="EG10" a="1"/>
  <c r="EG13" a="1"/>
  <c r="EG52" a="1"/>
  <c r="EG12" a="1"/>
  <c r="EG44" a="1"/>
  <c r="EG47" a="1"/>
  <c r="EG17" a="1"/>
  <c r="EG50" a="1"/>
  <c r="EG29" a="1"/>
  <c r="EG69" a="1"/>
  <c r="EG38" a="1"/>
  <c r="EG24" a="1"/>
  <c r="EG32" a="1"/>
  <c r="EG6" a="1"/>
  <c r="EG33" a="1"/>
  <c r="EG58" a="1"/>
  <c r="EG63" a="1"/>
  <c r="EG39" a="1"/>
  <c r="EG36" a="1"/>
  <c r="EG16" a="1"/>
  <c r="EG51" a="1"/>
  <c r="EG25" a="1"/>
  <c r="EG66" a="1"/>
  <c r="EG4" a="1"/>
  <c r="EG35" a="1"/>
  <c r="EG18" a="1"/>
  <c r="EG48" a="1"/>
  <c r="EG28" a="1"/>
  <c r="EG37" a="1"/>
  <c r="EG37" l="1"/>
  <c r="EG28"/>
  <c r="EG48"/>
  <c r="EG18"/>
  <c r="EG35"/>
  <c r="EG4"/>
  <c r="EG66"/>
  <c r="EG25"/>
  <c r="EG51"/>
  <c r="EG16"/>
  <c r="EG36"/>
  <c r="EG39"/>
  <c r="EG63"/>
  <c r="EG58"/>
  <c r="EG33"/>
  <c r="EG6"/>
  <c r="EG32"/>
  <c r="EG24"/>
  <c r="EG38"/>
  <c r="EG69"/>
  <c r="EG29"/>
  <c r="EG50"/>
  <c r="EG17"/>
  <c r="EG47"/>
  <c r="EG44"/>
  <c r="EG12"/>
  <c r="EG52"/>
  <c r="EG13"/>
  <c r="EG10"/>
  <c r="EG65"/>
  <c r="EG60"/>
  <c r="EG56"/>
  <c r="EG54"/>
  <c r="EG14"/>
  <c r="EG62"/>
  <c r="EG57"/>
  <c r="EG31"/>
  <c r="EG30"/>
  <c r="EG20"/>
  <c r="EG7"/>
  <c r="EG9"/>
  <c r="EG70"/>
  <c r="EG34"/>
  <c r="EG43"/>
  <c r="EG15"/>
  <c r="EG46"/>
  <c r="EG41"/>
  <c r="EG49"/>
  <c r="EG8"/>
  <c r="EG11"/>
  <c r="EG53"/>
  <c r="EG67"/>
  <c r="EG42"/>
  <c r="EG40"/>
  <c r="EG61"/>
  <c r="EG21"/>
  <c r="EG45"/>
  <c r="EG26"/>
  <c r="EG22"/>
  <c r="EG27"/>
  <c r="EG64"/>
  <c r="EG5"/>
  <c r="EG59"/>
  <c r="EG23"/>
  <c r="EG68"/>
  <c r="EG55"/>
  <c r="EG19"/>
  <c r="EH68"/>
  <c r="EH58"/>
  <c r="EH66"/>
  <c r="EH9"/>
  <c r="EH69"/>
  <c r="EH13"/>
  <c r="EH16"/>
  <c r="EH17"/>
  <c r="EH70"/>
  <c r="EH11"/>
  <c r="EH7"/>
  <c r="EH5"/>
  <c r="EH65"/>
  <c r="EH64"/>
  <c r="EH6"/>
  <c r="EH4"/>
  <c r="EH10"/>
  <c r="EH67"/>
  <c r="EH8"/>
  <c r="EH20"/>
  <c r="EH15"/>
  <c r="EH63"/>
  <c r="EH12"/>
  <c r="EH25"/>
  <c r="EH21"/>
  <c r="EH24"/>
  <c r="EH28"/>
  <c r="EH23"/>
  <c r="EH14"/>
  <c r="EH27"/>
  <c r="EH19"/>
  <c r="EH18"/>
  <c r="EH33"/>
  <c r="EH35"/>
  <c r="EH40"/>
  <c r="EH31"/>
  <c r="EH29"/>
  <c r="EH38"/>
  <c r="EH43"/>
  <c r="EH22"/>
  <c r="EH41"/>
  <c r="EH44"/>
  <c r="EH39"/>
  <c r="EH34"/>
  <c r="EH26"/>
  <c r="EH30"/>
  <c r="EH52"/>
  <c r="EH32"/>
  <c r="EH48"/>
  <c r="EH60"/>
  <c r="EH57"/>
  <c r="EH49"/>
  <c r="EH46"/>
  <c r="EH55"/>
  <c r="EH36"/>
  <c r="EH51"/>
  <c r="EH37"/>
  <c r="EH56"/>
  <c r="EH47"/>
  <c r="EH59"/>
  <c r="EH45"/>
  <c r="EH61"/>
  <c r="EH62"/>
  <c r="EH54"/>
  <c r="EH53"/>
  <c r="EH50"/>
  <c r="EH42"/>
  <c r="EH3"/>
  <c r="EH1"/>
  <c r="EI2"/>
  <c r="EI48" a="1"/>
  <c r="EI59" a="1"/>
  <c r="EI45" a="1"/>
  <c r="EI53" a="1"/>
  <c r="EI20" a="1"/>
  <c r="EI34" a="1"/>
  <c r="EI61" a="1"/>
  <c r="EI50" a="1"/>
  <c r="EI46" a="1"/>
  <c r="EI40" a="1"/>
  <c r="EI54" a="1"/>
  <c r="EI55" a="1"/>
  <c r="EI44" a="1"/>
  <c r="EI52" a="1"/>
  <c r="EI63" a="1"/>
  <c r="EI47" a="1"/>
  <c r="EI57" a="1"/>
  <c r="EI58" a="1"/>
  <c r="EI60" a="1"/>
  <c r="EI51" a="1"/>
  <c r="EI41" a="1"/>
  <c r="EI49" a="1"/>
  <c r="EI37" a="1"/>
  <c r="EI30" a="1"/>
  <c r="EI31" a="1"/>
  <c r="EI32" a="1"/>
  <c r="EI42" a="1"/>
  <c r="EI33" a="1"/>
  <c r="EI11" a="1"/>
  <c r="EI43" a="1"/>
  <c r="EI38" a="1"/>
  <c r="EI29" a="1"/>
  <c r="EI35" a="1"/>
  <c r="EI24" a="1"/>
  <c r="EI28" a="1"/>
  <c r="EI23" a="1"/>
  <c r="EI13" a="1"/>
  <c r="EI21" a="1"/>
  <c r="EI70" a="1"/>
  <c r="EI26" a="1"/>
  <c r="EI39" a="1"/>
  <c r="EI36" a="1"/>
  <c r="EI14" a="1"/>
  <c r="EI25" a="1"/>
  <c r="EI19" a="1"/>
  <c r="EI27" a="1"/>
  <c r="EI12" a="1"/>
  <c r="EI22" a="1"/>
  <c r="EI16" a="1"/>
  <c r="EI10" a="1"/>
  <c r="EI8" a="1"/>
  <c r="EI64" a="1"/>
  <c r="EI69" a="1"/>
  <c r="EI6" a="1"/>
  <c r="EI5" a="1"/>
  <c r="EI7" a="1"/>
  <c r="EI67" a="1"/>
  <c r="EI18" a="1"/>
  <c r="EI17" a="1"/>
  <c r="EI15" a="1"/>
  <c r="EI9" a="1"/>
  <c r="EI68" a="1"/>
  <c r="EI56" a="1"/>
  <c r="EI65" a="1"/>
  <c r="EI66" a="1"/>
  <c r="EI4" a="1"/>
  <c r="EI62" a="1"/>
  <c r="EI62" l="1"/>
  <c r="EI4"/>
  <c r="EI66"/>
  <c r="EI65"/>
  <c r="EI56"/>
  <c r="EI68"/>
  <c r="EI9"/>
  <c r="EI15"/>
  <c r="EI17"/>
  <c r="EI18"/>
  <c r="EI67"/>
  <c r="EI7"/>
  <c r="EI5"/>
  <c r="EI6"/>
  <c r="EI69"/>
  <c r="EI64"/>
  <c r="EI8"/>
  <c r="EI10"/>
  <c r="EI16"/>
  <c r="EI22"/>
  <c r="EI12"/>
  <c r="EI27"/>
  <c r="EI19"/>
  <c r="EI25"/>
  <c r="EI14"/>
  <c r="EI36"/>
  <c r="EI39"/>
  <c r="EI26"/>
  <c r="EI70"/>
  <c r="EI21"/>
  <c r="EI13"/>
  <c r="EI23"/>
  <c r="EI28"/>
  <c r="EI24"/>
  <c r="EI35"/>
  <c r="EI29"/>
  <c r="EI38"/>
  <c r="EI43"/>
  <c r="EI11"/>
  <c r="EI33"/>
  <c r="EI42"/>
  <c r="EI32"/>
  <c r="EI31"/>
  <c r="EI30"/>
  <c r="EI37"/>
  <c r="EI49"/>
  <c r="EI41"/>
  <c r="EI51"/>
  <c r="EI60"/>
  <c r="EI58"/>
  <c r="EI57"/>
  <c r="EI47"/>
  <c r="EI63"/>
  <c r="EI52"/>
  <c r="EI44"/>
  <c r="EI55"/>
  <c r="EI54"/>
  <c r="EI40"/>
  <c r="EI46"/>
  <c r="EI50"/>
  <c r="EI61"/>
  <c r="EI34"/>
  <c r="EI20"/>
  <c r="EI53"/>
  <c r="EI45"/>
  <c r="EI59"/>
  <c r="EI48"/>
  <c r="EI3"/>
  <c r="EI1"/>
  <c r="EJ2"/>
  <c r="EJ58" a="1"/>
  <c r="EJ62" a="1"/>
  <c r="EJ55" a="1"/>
  <c r="EJ43" a="1"/>
  <c r="EJ49" a="1"/>
  <c r="EJ56" a="1"/>
  <c r="EJ20" a="1"/>
  <c r="EJ61" a="1"/>
  <c r="EJ36" a="1"/>
  <c r="EJ50" a="1"/>
  <c r="EJ41" a="1"/>
  <c r="EJ34" a="1"/>
  <c r="EJ59" a="1"/>
  <c r="EJ32" a="1"/>
  <c r="EJ40" a="1"/>
  <c r="EJ45" a="1"/>
  <c r="EJ57" a="1"/>
  <c r="EJ51" a="1"/>
  <c r="EJ38" a="1"/>
  <c r="EJ52" a="1"/>
  <c r="EJ54" a="1"/>
  <c r="EJ53" a="1"/>
  <c r="EJ48" a="1"/>
  <c r="EJ44" a="1"/>
  <c r="EJ37" a="1"/>
  <c r="EJ24" a="1"/>
  <c r="EJ47" a="1"/>
  <c r="EJ42" a="1"/>
  <c r="EJ30" a="1"/>
  <c r="EJ27" a="1"/>
  <c r="EJ46" a="1"/>
  <c r="EJ35" a="1"/>
  <c r="EJ33" a="1"/>
  <c r="EJ23" a="1"/>
  <c r="EJ22" a="1"/>
  <c r="EJ19" a="1"/>
  <c r="EJ31" a="1"/>
  <c r="EJ5" a="1"/>
  <c r="EJ12" a="1"/>
  <c r="EJ11" a="1"/>
  <c r="EJ39" a="1"/>
  <c r="EJ25" a="1"/>
  <c r="EJ29" a="1"/>
  <c r="EJ21" a="1"/>
  <c r="EJ14" a="1"/>
  <c r="EJ6" a="1"/>
  <c r="EJ28" a="1"/>
  <c r="EJ18" a="1"/>
  <c r="EJ17" a="1"/>
  <c r="EJ26" a="1"/>
  <c r="EJ15" a="1"/>
  <c r="EJ7" a="1"/>
  <c r="EJ4" a="1"/>
  <c r="EJ68" a="1"/>
  <c r="EJ70" a="1"/>
  <c r="EJ69" a="1"/>
  <c r="EJ60" a="1"/>
  <c r="EJ13" a="1"/>
  <c r="EJ64" a="1"/>
  <c r="EJ10" a="1"/>
  <c r="EJ16" a="1"/>
  <c r="EJ8" a="1"/>
  <c r="EJ66" a="1"/>
  <c r="EJ65" a="1"/>
  <c r="EJ9" a="1"/>
  <c r="EJ67" a="1"/>
  <c r="EJ63" a="1"/>
  <c r="EJ63" l="1"/>
  <c r="EJ67"/>
  <c r="EJ9"/>
  <c r="EJ65"/>
  <c r="EJ66"/>
  <c r="EJ8"/>
  <c r="EJ16"/>
  <c r="EJ10"/>
  <c r="EJ64"/>
  <c r="EJ13"/>
  <c r="EJ60"/>
  <c r="EJ69"/>
  <c r="EJ70"/>
  <c r="EJ68"/>
  <c r="EJ4"/>
  <c r="EJ7"/>
  <c r="EJ15"/>
  <c r="EJ26"/>
  <c r="EJ17"/>
  <c r="EJ18"/>
  <c r="EJ28"/>
  <c r="EJ6"/>
  <c r="EJ14"/>
  <c r="EJ21"/>
  <c r="EJ29"/>
  <c r="EJ25"/>
  <c r="EJ39"/>
  <c r="EJ11"/>
  <c r="EJ12"/>
  <c r="EJ5"/>
  <c r="EJ31"/>
  <c r="EJ19"/>
  <c r="EJ22"/>
  <c r="EJ23"/>
  <c r="EJ33"/>
  <c r="EJ35"/>
  <c r="EJ46"/>
  <c r="EJ27"/>
  <c r="EJ30"/>
  <c r="EJ42"/>
  <c r="EJ47"/>
  <c r="EJ24"/>
  <c r="EJ37"/>
  <c r="EJ44"/>
  <c r="EJ48"/>
  <c r="EJ53"/>
  <c r="EJ54"/>
  <c r="EJ52"/>
  <c r="EJ38"/>
  <c r="EJ51"/>
  <c r="EJ57"/>
  <c r="EJ45"/>
  <c r="EJ40"/>
  <c r="EJ32"/>
  <c r="EJ59"/>
  <c r="EJ34"/>
  <c r="EJ41"/>
  <c r="EJ50"/>
  <c r="EJ36"/>
  <c r="EJ61"/>
  <c r="EJ20"/>
  <c r="EJ56"/>
  <c r="EJ49"/>
  <c r="EJ43"/>
  <c r="EJ55"/>
  <c r="EJ62"/>
  <c r="EJ58"/>
  <c r="EJ3"/>
  <c r="EJ1"/>
  <c r="EK2"/>
  <c r="EK61" a="1"/>
  <c r="EK50" a="1"/>
  <c r="EK59" a="1"/>
  <c r="EK51" a="1"/>
  <c r="EK44" a="1"/>
  <c r="EK42" a="1"/>
  <c r="EK33" a="1"/>
  <c r="EK57" a="1"/>
  <c r="EK48" a="1"/>
  <c r="EK54" a="1"/>
  <c r="EK49" a="1"/>
  <c r="EK55" a="1"/>
  <c r="EK60" a="1"/>
  <c r="EK41" a="1"/>
  <c r="EK63" a="1"/>
  <c r="EK47" a="1"/>
  <c r="EK40" a="1"/>
  <c r="EK58" a="1"/>
  <c r="EK53" a="1"/>
  <c r="EK38" a="1"/>
  <c r="EK32" a="1"/>
  <c r="EK31" a="1"/>
  <c r="EK21" a="1"/>
  <c r="EK39" a="1"/>
  <c r="EK37" a="1"/>
  <c r="EK56" a="1"/>
  <c r="EK8" a="1"/>
  <c r="EK30" a="1"/>
  <c r="EK26" a="1"/>
  <c r="EK52" a="1"/>
  <c r="EK36" a="1"/>
  <c r="EK34" a="1"/>
  <c r="EK20" a="1"/>
  <c r="EK46" a="1"/>
  <c r="EK45" a="1"/>
  <c r="EK35" a="1"/>
  <c r="EK16" a="1"/>
  <c r="EK27" a="1"/>
  <c r="EK24" a="1"/>
  <c r="EK23" a="1"/>
  <c r="EK29" a="1"/>
  <c r="EK28" a="1"/>
  <c r="EK14" a="1"/>
  <c r="EK22" a="1"/>
  <c r="EK15" a="1"/>
  <c r="EK19" a="1"/>
  <c r="EK25" a="1"/>
  <c r="EK17" a="1"/>
  <c r="EK12" a="1"/>
  <c r="EK69" a="1"/>
  <c r="EK18" a="1"/>
  <c r="EK9" a="1"/>
  <c r="EK66" a="1"/>
  <c r="EK10" a="1"/>
  <c r="EK13" a="1"/>
  <c r="EK7" a="1"/>
  <c r="EK6" a="1"/>
  <c r="EK67" a="1"/>
  <c r="EK11" a="1"/>
  <c r="EK5" a="1"/>
  <c r="EK62" a="1"/>
  <c r="EK4" a="1"/>
  <c r="EK70" a="1"/>
  <c r="EK65" a="1"/>
  <c r="EK64" a="1"/>
  <c r="EK68" a="1"/>
  <c r="EK43" a="1"/>
  <c r="EK43" l="1"/>
  <c r="EK68"/>
  <c r="EK64"/>
  <c r="EK65"/>
  <c r="EK70"/>
  <c r="EK4"/>
  <c r="EK62"/>
  <c r="EK5"/>
  <c r="EK11"/>
  <c r="EK67"/>
  <c r="EK6"/>
  <c r="EK7"/>
  <c r="EK13"/>
  <c r="EK10"/>
  <c r="EK66"/>
  <c r="EK9"/>
  <c r="EK18"/>
  <c r="EK69"/>
  <c r="EK12"/>
  <c r="EK17"/>
  <c r="EK25"/>
  <c r="EK19"/>
  <c r="EK15"/>
  <c r="EK22"/>
  <c r="EK14"/>
  <c r="EK28"/>
  <c r="EK29"/>
  <c r="EK23"/>
  <c r="EK24"/>
  <c r="EK27"/>
  <c r="EK16"/>
  <c r="EK35"/>
  <c r="EK45"/>
  <c r="EK46"/>
  <c r="EK20"/>
  <c r="EK34"/>
  <c r="EK36"/>
  <c r="EK52"/>
  <c r="EK26"/>
  <c r="EK30"/>
  <c r="EK8"/>
  <c r="EK56"/>
  <c r="EK37"/>
  <c r="EK39"/>
  <c r="EK21"/>
  <c r="EK31"/>
  <c r="EK32"/>
  <c r="EK38"/>
  <c r="EK53"/>
  <c r="EK58"/>
  <c r="EK40"/>
  <c r="EK47"/>
  <c r="EK63"/>
  <c r="EK41"/>
  <c r="EK60"/>
  <c r="EK55"/>
  <c r="EK49"/>
  <c r="EK54"/>
  <c r="EK48"/>
  <c r="EK57"/>
  <c r="EK33"/>
  <c r="EK42"/>
  <c r="EK44"/>
  <c r="EK51"/>
  <c r="EK59"/>
  <c r="EK50"/>
  <c r="EK61"/>
  <c r="EK3"/>
  <c r="EK1"/>
  <c r="EL2"/>
  <c r="EL53" a="1"/>
  <c r="EL54" a="1"/>
  <c r="EL62" a="1"/>
  <c r="EL60" a="1"/>
  <c r="EL39" a="1"/>
  <c r="EL47" a="1"/>
  <c r="EL59" a="1"/>
  <c r="EL35" a="1"/>
  <c r="EL46" a="1"/>
  <c r="EL61" a="1"/>
  <c r="EL43" a="1"/>
  <c r="EL40" a="1"/>
  <c r="EL37" a="1"/>
  <c r="EL50" a="1"/>
  <c r="EL32" a="1"/>
  <c r="EL44" a="1"/>
  <c r="EL56" a="1"/>
  <c r="EL55" a="1"/>
  <c r="EL49" a="1"/>
  <c r="EL58" a="1"/>
  <c r="EL31" a="1"/>
  <c r="EL42" a="1"/>
  <c r="EL45" a="1"/>
  <c r="EL52" a="1"/>
  <c r="EL51" a="1"/>
  <c r="EL33" a="1"/>
  <c r="EL6" a="1"/>
  <c r="EL7" a="1"/>
  <c r="EL22" a="1"/>
  <c r="EL34" a="1"/>
  <c r="EL23" a="1"/>
  <c r="EL19" a="1"/>
  <c r="EL48" a="1"/>
  <c r="EL36" a="1"/>
  <c r="EL16" a="1"/>
  <c r="EL21" a="1"/>
  <c r="EL15" a="1"/>
  <c r="EL20" a="1"/>
  <c r="EL17" a="1"/>
  <c r="EL26" a="1"/>
  <c r="EL28" a="1"/>
  <c r="EL24" a="1"/>
  <c r="EL41" a="1"/>
  <c r="EL38" a="1"/>
  <c r="EL30" a="1"/>
  <c r="EL25" a="1"/>
  <c r="EL9" a="1"/>
  <c r="EL18" a="1"/>
  <c r="EL12" a="1"/>
  <c r="EL27" a="1"/>
  <c r="EL29" a="1"/>
  <c r="EL13" a="1"/>
  <c r="EL5" a="1"/>
  <c r="EL67" a="1"/>
  <c r="EL65" a="1"/>
  <c r="EL4" a="1"/>
  <c r="EL11" a="1"/>
  <c r="EL10" a="1"/>
  <c r="EL14" a="1"/>
  <c r="EL68" a="1"/>
  <c r="EL8" a="1"/>
  <c r="EL69" a="1"/>
  <c r="EL70" a="1"/>
  <c r="EL64" a="1"/>
  <c r="EL66" a="1"/>
  <c r="EL63" a="1"/>
  <c r="EL57" a="1"/>
  <c r="EL57" l="1"/>
  <c r="EL63"/>
  <c r="EL66"/>
  <c r="EL64"/>
  <c r="EL70"/>
  <c r="EL69"/>
  <c r="EL8"/>
  <c r="EL68"/>
  <c r="EL14"/>
  <c r="EL10"/>
  <c r="EL11"/>
  <c r="EL4"/>
  <c r="EL65"/>
  <c r="EL67"/>
  <c r="EL5"/>
  <c r="EL13"/>
  <c r="EL29"/>
  <c r="EL27"/>
  <c r="EL12"/>
  <c r="EL18"/>
  <c r="EL9"/>
  <c r="EL25"/>
  <c r="EL30"/>
  <c r="EL38"/>
  <c r="EL41"/>
  <c r="EL24"/>
  <c r="EL28"/>
  <c r="EL26"/>
  <c r="EL17"/>
  <c r="EL20"/>
  <c r="EL15"/>
  <c r="EL21"/>
  <c r="EL16"/>
  <c r="EL36"/>
  <c r="EL48"/>
  <c r="EL19"/>
  <c r="EL23"/>
  <c r="EL34"/>
  <c r="EL22"/>
  <c r="EL7"/>
  <c r="EL6"/>
  <c r="EL33"/>
  <c r="EL51"/>
  <c r="EL52"/>
  <c r="EL45"/>
  <c r="EL42"/>
  <c r="EL31"/>
  <c r="EL58"/>
  <c r="EL49"/>
  <c r="EL55"/>
  <c r="EL56"/>
  <c r="EL44"/>
  <c r="EL32"/>
  <c r="EL50"/>
  <c r="EL37"/>
  <c r="EL40"/>
  <c r="EL43"/>
  <c r="EL61"/>
  <c r="EL46"/>
  <c r="EL35"/>
  <c r="EL59"/>
  <c r="EL47"/>
  <c r="EL39"/>
  <c r="EL60"/>
  <c r="EL62"/>
  <c r="EL54"/>
  <c r="EL53"/>
  <c r="EL3"/>
  <c r="EL1"/>
  <c r="EM2"/>
  <c r="EM45" l="1" a="1"/>
  <c r="EM45" s="1"/>
  <c r="EM13" a="1"/>
  <c r="EM13" s="1"/>
  <c r="EM20" a="1"/>
  <c r="EM20" s="1"/>
  <c r="EM55" a="1"/>
  <c r="EM55" s="1"/>
  <c r="EM48" a="1"/>
  <c r="EM48" s="1"/>
  <c r="EM38" a="1"/>
  <c r="EM38" s="1"/>
  <c r="EM46" a="1"/>
  <c r="EM46" s="1"/>
  <c r="EM39" a="1"/>
  <c r="EM39" s="1"/>
  <c r="EM4" a="1"/>
  <c r="EM4" s="1"/>
  <c r="EM50" a="1"/>
  <c r="EM50" s="1"/>
  <c r="EM47" a="1"/>
  <c r="EM47" s="1"/>
  <c r="EM33" a="1"/>
  <c r="EM33" s="1"/>
  <c r="EM23" a="1"/>
  <c r="EM23" s="1"/>
  <c r="EM10" a="1"/>
  <c r="EM10" s="1"/>
  <c r="EM12" a="1"/>
  <c r="EM12" s="1"/>
  <c r="EM22" a="1"/>
  <c r="EM22" s="1"/>
  <c r="EM28" a="1"/>
  <c r="EM28" s="1"/>
  <c r="EM3"/>
  <c r="EM68" a="1"/>
  <c r="EM68" s="1"/>
  <c r="EM63" a="1"/>
  <c r="EM63" s="1"/>
  <c r="EM67" a="1"/>
  <c r="EM67" s="1"/>
  <c r="EM9" a="1"/>
  <c r="EM9" s="1"/>
  <c r="EM25" a="1"/>
  <c r="EM25" s="1"/>
  <c r="EM11" a="1"/>
  <c r="EM11" s="1"/>
  <c r="EM31" a="1"/>
  <c r="EM31" s="1"/>
  <c r="EM16" a="1"/>
  <c r="EM16" s="1"/>
  <c r="EM24" a="1"/>
  <c r="EM24" s="1"/>
  <c r="EM64" a="1"/>
  <c r="EM64" s="1"/>
  <c r="EM14" a="1"/>
  <c r="EM14" s="1"/>
  <c r="EM34" a="1"/>
  <c r="EM34" s="1"/>
  <c r="EM29" a="1"/>
  <c r="EM29" s="1"/>
  <c r="EM59" a="1"/>
  <c r="EM59" s="1"/>
  <c r="EM69" a="1"/>
  <c r="EM69" s="1"/>
  <c r="EM44" a="1"/>
  <c r="EM44" s="1"/>
  <c r="EM18" a="1"/>
  <c r="EM18" s="1"/>
  <c r="EM58" a="1"/>
  <c r="EM58" s="1"/>
  <c r="EM52" a="1"/>
  <c r="EM52" s="1"/>
  <c r="EM6" a="1"/>
  <c r="EM6" s="1"/>
  <c r="EM17" a="1"/>
  <c r="EM17" s="1"/>
  <c r="EM70" a="1"/>
  <c r="EM70" s="1"/>
  <c r="EM57" a="1"/>
  <c r="EM57" s="1"/>
  <c r="EM36" a="1"/>
  <c r="EM36" s="1"/>
  <c r="EM54" a="1"/>
  <c r="EM54" s="1"/>
  <c r="EM42" a="1"/>
  <c r="EM42" s="1"/>
  <c r="EM41" a="1"/>
  <c r="EM41" s="1"/>
  <c r="EM62" a="1"/>
  <c r="EM62" s="1"/>
  <c r="EM51" a="1"/>
  <c r="EM51" s="1"/>
  <c r="EM60" a="1"/>
  <c r="EM60" s="1"/>
  <c r="EM65" a="1"/>
  <c r="EM65" s="1"/>
  <c r="EM66" a="1"/>
  <c r="EM66" s="1"/>
  <c r="EM61" a="1"/>
  <c r="EM61" s="1"/>
  <c r="EM5" a="1"/>
  <c r="EM5" s="1"/>
  <c r="EM32" a="1"/>
  <c r="EM32" s="1"/>
  <c r="EM53" a="1"/>
  <c r="EM53" s="1"/>
  <c r="EM56" a="1"/>
  <c r="EM56" s="1"/>
  <c r="EM49" a="1"/>
  <c r="EM49" s="1"/>
  <c r="EM40" a="1"/>
  <c r="EM40" s="1"/>
  <c r="EM8" a="1"/>
  <c r="EM8" s="1"/>
  <c r="EM7" a="1"/>
  <c r="EM7" s="1"/>
  <c r="EM35" a="1"/>
  <c r="EM35" s="1"/>
  <c r="EM26" a="1"/>
  <c r="EM26" s="1"/>
  <c r="EM15" a="1"/>
  <c r="EM15" s="1"/>
  <c r="EM37" a="1"/>
  <c r="EM37" s="1"/>
  <c r="EM19" a="1"/>
  <c r="EM19" s="1"/>
  <c r="EM30" a="1"/>
  <c r="EM30" s="1"/>
  <c r="EM27" a="1"/>
  <c r="EM27" s="1"/>
  <c r="EM21" a="1"/>
  <c r="EM21" s="1"/>
  <c r="EM43" a="1"/>
  <c r="EM43" s="1"/>
  <c r="EM1"/>
  <c r="EN2"/>
  <c r="EN3" l="1"/>
  <c r="EN1"/>
  <c r="EO2"/>
  <c r="EN61" a="1"/>
  <c r="EN43" a="1"/>
  <c r="EN34" a="1"/>
  <c r="EN52" a="1"/>
  <c r="EN68" a="1"/>
  <c r="EN12" a="1"/>
  <c r="EN54" a="1"/>
  <c r="EN49" a="1"/>
  <c r="EN4" a="1"/>
  <c r="EN15" a="1"/>
  <c r="EN37" a="1"/>
  <c r="EN27" a="1"/>
  <c r="EN23" a="1"/>
  <c r="EN64" a="1"/>
  <c r="EN59" a="1"/>
  <c r="EN24" a="1"/>
  <c r="EN18" a="1"/>
  <c r="EN66" a="1"/>
  <c r="EN17" a="1"/>
  <c r="EN22" a="1"/>
  <c r="EN38" a="1"/>
  <c r="EN16" a="1"/>
  <c r="EN50" a="1"/>
  <c r="EN44" a="1"/>
  <c r="EN55" a="1"/>
  <c r="EN8" a="1"/>
  <c r="EN32" a="1"/>
  <c r="EN21" a="1"/>
  <c r="EN58" a="1"/>
  <c r="EN53" a="1"/>
  <c r="EN28" a="1"/>
  <c r="EO32" a="1"/>
  <c r="EO60" a="1"/>
  <c r="EO54" a="1"/>
  <c r="EO61" a="1"/>
  <c r="EO35" a="1"/>
  <c r="EO48" a="1"/>
  <c r="EO63" a="1"/>
  <c r="EO55" a="1"/>
  <c r="EO46" a="1"/>
  <c r="EO38" a="1"/>
  <c r="EO51" a="1"/>
  <c r="EO50" a="1"/>
  <c r="EO41" a="1"/>
  <c r="EO45" a="1"/>
  <c r="EO44" a="1"/>
  <c r="EO39" a="1"/>
  <c r="EO47" a="1"/>
  <c r="EO37" a="1"/>
  <c r="EO28" a="1"/>
  <c r="EO57" a="1"/>
  <c r="EO56" a="1"/>
  <c r="EO49" a="1"/>
  <c r="EO58" a="1"/>
  <c r="EO42" a="1"/>
  <c r="EO25" a="1"/>
  <c r="EO31" a="1"/>
  <c r="EO20" a="1"/>
  <c r="EO40" a="1"/>
  <c r="EO33" a="1"/>
  <c r="EO36" a="1"/>
  <c r="EO18" a="1"/>
  <c r="EO22" a="1"/>
  <c r="EO24" a="1"/>
  <c r="EO53" a="1"/>
  <c r="EO52" a="1"/>
  <c r="EO34" a="1"/>
  <c r="EO26" a="1"/>
  <c r="EO23" a="1"/>
  <c r="EO21" a="1"/>
  <c r="EO43" a="1"/>
  <c r="EO29" a="1"/>
  <c r="EO17" a="1"/>
  <c r="EO15" a="1"/>
  <c r="EO13" a="1"/>
  <c r="EO19" a="1"/>
  <c r="EO16" a="1"/>
  <c r="EO30" a="1"/>
  <c r="EO27" a="1"/>
  <c r="EO14" a="1"/>
  <c r="EO9" a="1"/>
  <c r="EO8" a="1"/>
  <c r="EO7" a="1"/>
  <c r="EO5" a="1"/>
  <c r="EO12" a="1"/>
  <c r="EO10" a="1"/>
  <c r="EO6" a="1"/>
  <c r="EO64" a="1"/>
  <c r="EO11" a="1"/>
  <c r="EO68" a="1"/>
  <c r="EO69" a="1"/>
  <c r="EO67" a="1"/>
  <c r="EO65" a="1"/>
  <c r="EO59" a="1"/>
  <c r="EO66" a="1"/>
  <c r="EO4" a="1"/>
  <c r="EO70" a="1"/>
  <c r="EO62" a="1"/>
  <c r="EN67" a="1"/>
  <c r="EN69" a="1"/>
  <c r="EN31" a="1"/>
  <c r="EN48" a="1"/>
  <c r="EN63" a="1"/>
  <c r="EN70" a="1"/>
  <c r="EN7" a="1"/>
  <c r="EN14" a="1"/>
  <c r="EN60" a="1"/>
  <c r="EN57" a="1"/>
  <c r="EN25" a="1"/>
  <c r="EN11" a="1"/>
  <c r="EN45" a="1"/>
  <c r="EN33" a="1"/>
  <c r="EN65" a="1"/>
  <c r="EN29" a="1"/>
  <c r="EN42" a="1"/>
  <c r="EN56" a="1"/>
  <c r="EN10" a="1"/>
  <c r="EN20" a="1"/>
  <c r="EN47" a="1"/>
  <c r="EN46" a="1"/>
  <c r="EN19" a="1"/>
  <c r="EN5" a="1"/>
  <c r="EN39" a="1"/>
  <c r="EN6" a="1"/>
  <c r="EN13" a="1"/>
  <c r="EN35" a="1"/>
  <c r="EN36" a="1"/>
  <c r="EN40" a="1"/>
  <c r="EN9" a="1"/>
  <c r="EN30" a="1"/>
  <c r="EN51" a="1"/>
  <c r="EN26" a="1"/>
  <c r="EN62" a="1"/>
  <c r="EN41" a="1"/>
  <c r="EN41" l="1"/>
  <c r="EN62"/>
  <c r="EN26"/>
  <c r="EN51"/>
  <c r="EN30"/>
  <c r="EN9"/>
  <c r="EN40"/>
  <c r="EN36"/>
  <c r="EN35"/>
  <c r="EN13"/>
  <c r="EN6"/>
  <c r="EN39"/>
  <c r="EN5"/>
  <c r="EN19"/>
  <c r="EN46"/>
  <c r="EN47"/>
  <c r="EN20"/>
  <c r="EN10"/>
  <c r="EN56"/>
  <c r="EN42"/>
  <c r="EN29"/>
  <c r="EN65"/>
  <c r="EN33"/>
  <c r="EN45"/>
  <c r="EN11"/>
  <c r="EN25"/>
  <c r="EN57"/>
  <c r="EN60"/>
  <c r="EN14"/>
  <c r="EN7"/>
  <c r="EN70"/>
  <c r="EN63"/>
  <c r="EN48"/>
  <c r="EN31"/>
  <c r="EN69"/>
  <c r="EN67"/>
  <c r="EO62"/>
  <c r="EO70"/>
  <c r="EO4"/>
  <c r="EO66"/>
  <c r="EO59"/>
  <c r="EO65"/>
  <c r="EO67"/>
  <c r="EO69"/>
  <c r="EO68"/>
  <c r="EO11"/>
  <c r="EO64"/>
  <c r="EO6"/>
  <c r="EO10"/>
  <c r="EO12"/>
  <c r="EO5"/>
  <c r="EO7"/>
  <c r="EO8"/>
  <c r="EO9"/>
  <c r="EO14"/>
  <c r="EO27"/>
  <c r="EO30"/>
  <c r="EO16"/>
  <c r="EO19"/>
  <c r="EO13"/>
  <c r="EO15"/>
  <c r="EO17"/>
  <c r="EO29"/>
  <c r="EO43"/>
  <c r="EO21"/>
  <c r="EO23"/>
  <c r="EO26"/>
  <c r="EO34"/>
  <c r="EO52"/>
  <c r="EO53"/>
  <c r="EO24"/>
  <c r="EO22"/>
  <c r="EO18"/>
  <c r="EO36"/>
  <c r="EO33"/>
  <c r="EO40"/>
  <c r="EO20"/>
  <c r="EO31"/>
  <c r="EO25"/>
  <c r="EO42"/>
  <c r="EO58"/>
  <c r="EO49"/>
  <c r="EO56"/>
  <c r="EO57"/>
  <c r="EO28"/>
  <c r="EO37"/>
  <c r="EO47"/>
  <c r="EO39"/>
  <c r="EO44"/>
  <c r="EO45"/>
  <c r="EO41"/>
  <c r="EO50"/>
  <c r="EO51"/>
  <c r="EO38"/>
  <c r="EO46"/>
  <c r="EO55"/>
  <c r="EO63"/>
  <c r="EO48"/>
  <c r="EO35"/>
  <c r="EO61"/>
  <c r="EO54"/>
  <c r="EO60"/>
  <c r="EO32"/>
  <c r="EN28"/>
  <c r="EN53"/>
  <c r="EN58"/>
  <c r="EN21"/>
  <c r="EN32"/>
  <c r="EN8"/>
  <c r="EN55"/>
  <c r="EN44"/>
  <c r="EN50"/>
  <c r="EN16"/>
  <c r="EN38"/>
  <c r="EN22"/>
  <c r="EN17"/>
  <c r="EN66"/>
  <c r="EN18"/>
  <c r="EN24"/>
  <c r="EN59"/>
  <c r="EN64"/>
  <c r="EN23"/>
  <c r="EN27"/>
  <c r="EN37"/>
  <c r="EN15"/>
  <c r="EN4"/>
  <c r="EN49"/>
  <c r="EN54"/>
  <c r="EN12"/>
  <c r="EN68"/>
  <c r="EN52"/>
  <c r="EN34"/>
  <c r="EN43"/>
  <c r="EN61"/>
  <c r="EO3"/>
  <c r="EO1"/>
  <c r="EP2"/>
  <c r="EP53" a="1"/>
  <c r="EP60" a="1"/>
  <c r="EP33" a="1"/>
  <c r="EP56" a="1"/>
  <c r="EP62" a="1"/>
  <c r="EP38" a="1"/>
  <c r="EP43" a="1"/>
  <c r="EP46" a="1"/>
  <c r="EP45" a="1"/>
  <c r="EP44" a="1"/>
  <c r="EP49" a="1"/>
  <c r="EP48" a="1"/>
  <c r="EP36" a="1"/>
  <c r="EP51" a="1"/>
  <c r="EP23" a="1"/>
  <c r="EP41" a="1"/>
  <c r="EP55" a="1"/>
  <c r="EP28" a="1"/>
  <c r="EP58" a="1"/>
  <c r="EP61" a="1"/>
  <c r="EP54" a="1"/>
  <c r="EP59" a="1"/>
  <c r="EP52" a="1"/>
  <c r="EP50" a="1"/>
  <c r="EP21" a="1"/>
  <c r="EP40" a="1"/>
  <c r="EP47" a="1"/>
  <c r="EP42" a="1"/>
  <c r="EP39" a="1"/>
  <c r="EP35" a="1"/>
  <c r="EP32" a="1"/>
  <c r="EP37" a="1"/>
  <c r="EP26" a="1"/>
  <c r="EP18" a="1"/>
  <c r="EP15" a="1"/>
  <c r="EP24" a="1"/>
  <c r="EP19" a="1"/>
  <c r="EP25" a="1"/>
  <c r="EP13" a="1"/>
  <c r="EP22" a="1"/>
  <c r="EP34" a="1"/>
  <c r="EP29" a="1"/>
  <c r="EP27" a="1"/>
  <c r="EP31" a="1"/>
  <c r="EP20" a="1"/>
  <c r="EP5" a="1"/>
  <c r="EP16" a="1"/>
  <c r="EP30" a="1"/>
  <c r="EP14" a="1"/>
  <c r="EP17" a="1"/>
  <c r="EP6" a="1"/>
  <c r="EP11" a="1"/>
  <c r="EP9" a="1"/>
  <c r="EP69" a="1"/>
  <c r="EP12" a="1"/>
  <c r="EP57" a="1"/>
  <c r="EP10" a="1"/>
  <c r="EP8" a="1"/>
  <c r="EP65" a="1"/>
  <c r="EP7" a="1"/>
  <c r="EP4" a="1"/>
  <c r="EP66" a="1"/>
  <c r="EP67" a="1"/>
  <c r="EP70" a="1"/>
  <c r="EP64" a="1"/>
  <c r="EP68" a="1"/>
  <c r="EP63" a="1"/>
  <c r="EP63" l="1"/>
  <c r="EP68"/>
  <c r="EP64"/>
  <c r="EP70"/>
  <c r="EP67"/>
  <c r="EP66"/>
  <c r="EP4"/>
  <c r="EP7"/>
  <c r="EP65"/>
  <c r="EP8"/>
  <c r="EP10"/>
  <c r="EP57"/>
  <c r="EP12"/>
  <c r="EP69"/>
  <c r="EP9"/>
  <c r="EP11"/>
  <c r="EP6"/>
  <c r="EP17"/>
  <c r="EP14"/>
  <c r="EP30"/>
  <c r="EP16"/>
  <c r="EP5"/>
  <c r="EP20"/>
  <c r="EP31"/>
  <c r="EP27"/>
  <c r="EP29"/>
  <c r="EP34"/>
  <c r="EP22"/>
  <c r="EP13"/>
  <c r="EP25"/>
  <c r="EP19"/>
  <c r="EP24"/>
  <c r="EP15"/>
  <c r="EP18"/>
  <c r="EP26"/>
  <c r="EP37"/>
  <c r="EP32"/>
  <c r="EP35"/>
  <c r="EP39"/>
  <c r="EP42"/>
  <c r="EP47"/>
  <c r="EP40"/>
  <c r="EP21"/>
  <c r="EP50"/>
  <c r="EP52"/>
  <c r="EP59"/>
  <c r="EP54"/>
  <c r="EP61"/>
  <c r="EP58"/>
  <c r="EP28"/>
  <c r="EP55"/>
  <c r="EP41"/>
  <c r="EP23"/>
  <c r="EP51"/>
  <c r="EP36"/>
  <c r="EP48"/>
  <c r="EP49"/>
  <c r="EP44"/>
  <c r="EP45"/>
  <c r="EP46"/>
  <c r="EP43"/>
  <c r="EP38"/>
  <c r="EP62"/>
  <c r="EP56"/>
  <c r="EP33"/>
  <c r="EP60"/>
  <c r="EP53"/>
  <c r="EP3"/>
  <c r="EP1"/>
  <c r="EQ2"/>
  <c r="EQ56" a="1"/>
  <c r="EQ59" a="1"/>
  <c r="EQ48" a="1"/>
  <c r="EQ53" a="1"/>
  <c r="EQ63" a="1"/>
  <c r="EQ50" a="1"/>
  <c r="EQ35" a="1"/>
  <c r="EQ34" a="1"/>
  <c r="EQ46" a="1"/>
  <c r="EQ60" a="1"/>
  <c r="EQ57" a="1"/>
  <c r="EQ54" a="1"/>
  <c r="EQ44" a="1"/>
  <c r="EQ52" a="1"/>
  <c r="EQ42" a="1"/>
  <c r="EQ43" a="1"/>
  <c r="EQ41" a="1"/>
  <c r="EQ55" a="1"/>
  <c r="EQ45" a="1"/>
  <c r="EQ49" a="1"/>
  <c r="EQ40" a="1"/>
  <c r="EQ38" a="1"/>
  <c r="EQ28" a="1"/>
  <c r="EQ37" a="1"/>
  <c r="EQ36" a="1"/>
  <c r="EQ47" a="1"/>
  <c r="EQ30" a="1"/>
  <c r="EQ24" a="1"/>
  <c r="EQ21" a="1"/>
  <c r="EQ39" a="1"/>
  <c r="EQ17" a="1"/>
  <c r="EQ25" a="1"/>
  <c r="EQ31" a="1"/>
  <c r="EQ9" a="1"/>
  <c r="EQ58" a="1"/>
  <c r="EQ51" a="1"/>
  <c r="EQ32" a="1"/>
  <c r="EQ33" a="1"/>
  <c r="EQ26" a="1"/>
  <c r="EQ5" a="1"/>
  <c r="EQ20" a="1"/>
  <c r="EQ10" a="1"/>
  <c r="EQ29" a="1"/>
  <c r="EQ22" a="1"/>
  <c r="EQ18" a="1"/>
  <c r="EQ7" a="1"/>
  <c r="EQ23" a="1"/>
  <c r="EQ16" a="1"/>
  <c r="EQ19" a="1"/>
  <c r="EQ15" a="1"/>
  <c r="EQ69" a="1"/>
  <c r="EQ27" a="1"/>
  <c r="EQ70" a="1"/>
  <c r="EQ12" a="1"/>
  <c r="EQ8" a="1"/>
  <c r="EQ6" a="1"/>
  <c r="EQ4" a="1"/>
  <c r="EQ14" a="1"/>
  <c r="EQ13" a="1"/>
  <c r="EQ61" a="1"/>
  <c r="EQ68" a="1"/>
  <c r="EQ67" a="1"/>
  <c r="EQ11" a="1"/>
  <c r="EQ64" a="1"/>
  <c r="EQ65" a="1"/>
  <c r="EQ66" a="1"/>
  <c r="EQ62" a="1"/>
  <c r="EQ62" l="1"/>
  <c r="EQ66"/>
  <c r="EQ65"/>
  <c r="EQ64"/>
  <c r="EQ11"/>
  <c r="EQ67"/>
  <c r="EQ68"/>
  <c r="EQ61"/>
  <c r="EQ13"/>
  <c r="EQ14"/>
  <c r="EQ4"/>
  <c r="EQ6"/>
  <c r="EQ8"/>
  <c r="EQ12"/>
  <c r="EQ70"/>
  <c r="EQ27"/>
  <c r="EQ69"/>
  <c r="EQ15"/>
  <c r="EQ19"/>
  <c r="EQ16"/>
  <c r="EQ23"/>
  <c r="EQ7"/>
  <c r="EQ18"/>
  <c r="EQ22"/>
  <c r="EQ29"/>
  <c r="EQ10"/>
  <c r="EQ20"/>
  <c r="EQ5"/>
  <c r="EQ26"/>
  <c r="EQ33"/>
  <c r="EQ32"/>
  <c r="EQ51"/>
  <c r="EQ58"/>
  <c r="EQ9"/>
  <c r="EQ31"/>
  <c r="EQ25"/>
  <c r="EQ17"/>
  <c r="EQ39"/>
  <c r="EQ21"/>
  <c r="EQ24"/>
  <c r="EQ30"/>
  <c r="EQ47"/>
  <c r="EQ36"/>
  <c r="EQ37"/>
  <c r="EQ28"/>
  <c r="EQ38"/>
  <c r="EQ40"/>
  <c r="EQ49"/>
  <c r="EQ45"/>
  <c r="EQ55"/>
  <c r="EQ41"/>
  <c r="EQ43"/>
  <c r="EQ42"/>
  <c r="EQ52"/>
  <c r="EQ44"/>
  <c r="EQ54"/>
  <c r="EQ57"/>
  <c r="EQ60"/>
  <c r="EQ46"/>
  <c r="EQ34"/>
  <c r="EQ35"/>
  <c r="EQ50"/>
  <c r="EQ63"/>
  <c r="EQ53"/>
  <c r="EQ48"/>
  <c r="EQ59"/>
  <c r="EQ56"/>
  <c r="EQ3"/>
  <c r="EQ1"/>
  <c r="ER2"/>
  <c r="ER56" a="1"/>
  <c r="ER60" a="1"/>
  <c r="ER42" a="1"/>
  <c r="ER44" a="1"/>
  <c r="ER47" a="1"/>
  <c r="ER40" a="1"/>
  <c r="ER39" a="1"/>
  <c r="ER33" a="1"/>
  <c r="ER20" a="1"/>
  <c r="ER51" a="1"/>
  <c r="ER50" a="1"/>
  <c r="ER46" a="1"/>
  <c r="ER37" a="1"/>
  <c r="ER62" a="1"/>
  <c r="ER61" a="1"/>
  <c r="ER55" a="1"/>
  <c r="ER52" a="1"/>
  <c r="ER53" a="1"/>
  <c r="ER49" a="1"/>
  <c r="ER48" a="1"/>
  <c r="ER41" a="1"/>
  <c r="ER45" a="1"/>
  <c r="ER59" a="1"/>
  <c r="ER43" a="1"/>
  <c r="ER57" a="1"/>
  <c r="ER54" a="1"/>
  <c r="ER35" a="1"/>
  <c r="ER38" a="1"/>
  <c r="ER32" a="1"/>
  <c r="ER17" a="1"/>
  <c r="ER31" a="1"/>
  <c r="ER19" a="1"/>
  <c r="ER8" a="1"/>
  <c r="ER36" a="1"/>
  <c r="ER27" a="1"/>
  <c r="ER26" a="1"/>
  <c r="ER23" a="1"/>
  <c r="ER24" a="1"/>
  <c r="ER25" a="1"/>
  <c r="ER34" a="1"/>
  <c r="ER30" a="1"/>
  <c r="ER28" a="1"/>
  <c r="ER29" a="1"/>
  <c r="ER11" a="1"/>
  <c r="ER21" a="1"/>
  <c r="ER22" a="1"/>
  <c r="ER18" a="1"/>
  <c r="ER16" a="1"/>
  <c r="ER66" a="1"/>
  <c r="ER5" a="1"/>
  <c r="ER14" a="1"/>
  <c r="ER9" a="1"/>
  <c r="ER69" a="1"/>
  <c r="ER6" a="1"/>
  <c r="ER7" a="1"/>
  <c r="ER12" a="1"/>
  <c r="ER15" a="1"/>
  <c r="ER65" a="1"/>
  <c r="ER13" a="1"/>
  <c r="ER4" a="1"/>
  <c r="ER70" a="1"/>
  <c r="ER68" a="1"/>
  <c r="ER63" a="1"/>
  <c r="ER10" a="1"/>
  <c r="ER64" a="1"/>
  <c r="ER67" a="1"/>
  <c r="ER58" a="1"/>
  <c r="ER58" l="1"/>
  <c r="ER67"/>
  <c r="ER64"/>
  <c r="ER10"/>
  <c r="ER63"/>
  <c r="ER68"/>
  <c r="ER70"/>
  <c r="ER4"/>
  <c r="ER13"/>
  <c r="ER65"/>
  <c r="ER15"/>
  <c r="ER12"/>
  <c r="ER7"/>
  <c r="ER6"/>
  <c r="ER69"/>
  <c r="ER9"/>
  <c r="ER14"/>
  <c r="ER5"/>
  <c r="ER66"/>
  <c r="ER16"/>
  <c r="ER18"/>
  <c r="ER22"/>
  <c r="ER21"/>
  <c r="ER11"/>
  <c r="ER29"/>
  <c r="ER28"/>
  <c r="ER30"/>
  <c r="ER34"/>
  <c r="ER25"/>
  <c r="ER24"/>
  <c r="ER23"/>
  <c r="ER26"/>
  <c r="ER27"/>
  <c r="ER36"/>
  <c r="ER8"/>
  <c r="ER19"/>
  <c r="ER31"/>
  <c r="ER17"/>
  <c r="ER32"/>
  <c r="ER38"/>
  <c r="ER35"/>
  <c r="ER54"/>
  <c r="ER57"/>
  <c r="ER43"/>
  <c r="ER59"/>
  <c r="ER45"/>
  <c r="ER41"/>
  <c r="ER48"/>
  <c r="ER49"/>
  <c r="ER53"/>
  <c r="ER52"/>
  <c r="ER55"/>
  <c r="ER61"/>
  <c r="ER62"/>
  <c r="ER37"/>
  <c r="ER46"/>
  <c r="ER50"/>
  <c r="ER51"/>
  <c r="ER20"/>
  <c r="ER33"/>
  <c r="ER39"/>
  <c r="ER40"/>
  <c r="ER47"/>
  <c r="ER44"/>
  <c r="ER42"/>
  <c r="ER60"/>
  <c r="ER56"/>
  <c r="ER3"/>
  <c r="ER1"/>
  <c r="ES2"/>
  <c r="ES61" a="1"/>
  <c r="ES59" a="1"/>
  <c r="ES63" a="1"/>
  <c r="ES47" a="1"/>
  <c r="ES50" a="1"/>
  <c r="ES54" a="1"/>
  <c r="ES27" a="1"/>
  <c r="ES37" a="1"/>
  <c r="ES39" a="1"/>
  <c r="ES51" a="1"/>
  <c r="ES52" a="1"/>
  <c r="ES45" a="1"/>
  <c r="ES56" a="1"/>
  <c r="ES55" a="1"/>
  <c r="ES48" a="1"/>
  <c r="ES43" a="1"/>
  <c r="ES46" a="1"/>
  <c r="ES60" a="1"/>
  <c r="ES58" a="1"/>
  <c r="ES40" a="1"/>
  <c r="ES53" a="1"/>
  <c r="ES38" a="1"/>
  <c r="ES42" a="1"/>
  <c r="ES29" a="1"/>
  <c r="ES36" a="1"/>
  <c r="ES22" a="1"/>
  <c r="ES33" a="1"/>
  <c r="ES8" a="1"/>
  <c r="ES25" a="1"/>
  <c r="ES44" a="1"/>
  <c r="ES15" a="1"/>
  <c r="ES4" a="1"/>
  <c r="ES35" a="1"/>
  <c r="ES14" a="1"/>
  <c r="ES49" a="1"/>
  <c r="ES30" a="1"/>
  <c r="ES41" a="1"/>
  <c r="ES17" a="1"/>
  <c r="ES31" a="1"/>
  <c r="ES18" a="1"/>
  <c r="ES32" a="1"/>
  <c r="ES24" a="1"/>
  <c r="ES16" a="1"/>
  <c r="ES11" a="1"/>
  <c r="ES34" a="1"/>
  <c r="ES23" a="1"/>
  <c r="ES26" a="1"/>
  <c r="ES20" a="1"/>
  <c r="ES19" a="1"/>
  <c r="ES21" a="1"/>
  <c r="ES28" a="1"/>
  <c r="ES68" a="1"/>
  <c r="ES9" a="1"/>
  <c r="ES66" a="1"/>
  <c r="ES7" a="1"/>
  <c r="ES65" a="1"/>
  <c r="ES69" a="1"/>
  <c r="ES5" a="1"/>
  <c r="ES6" a="1"/>
  <c r="ES13" a="1"/>
  <c r="ES12" a="1"/>
  <c r="ES57" a="1"/>
  <c r="ES62" a="1"/>
  <c r="ES64" a="1"/>
  <c r="ES70" a="1"/>
  <c r="ES10" a="1"/>
  <c r="ES67" a="1"/>
  <c r="ES67" l="1"/>
  <c r="ES10"/>
  <c r="ES70"/>
  <c r="ES64"/>
  <c r="ES62"/>
  <c r="ES57"/>
  <c r="ES12"/>
  <c r="ES13"/>
  <c r="ES6"/>
  <c r="ES5"/>
  <c r="ES69"/>
  <c r="ES65"/>
  <c r="ES7"/>
  <c r="ES66"/>
  <c r="ES9"/>
  <c r="ES68"/>
  <c r="ES28"/>
  <c r="ES21"/>
  <c r="ES19"/>
  <c r="ES20"/>
  <c r="ES26"/>
  <c r="ES23"/>
  <c r="ES34"/>
  <c r="ES11"/>
  <c r="ES16"/>
  <c r="ES24"/>
  <c r="ES32"/>
  <c r="ES18"/>
  <c r="ES31"/>
  <c r="ES17"/>
  <c r="ES41"/>
  <c r="ES30"/>
  <c r="ES49"/>
  <c r="ES14"/>
  <c r="ES35"/>
  <c r="ES4"/>
  <c r="ES15"/>
  <c r="ES44"/>
  <c r="ES25"/>
  <c r="ES8"/>
  <c r="ES33"/>
  <c r="ES22"/>
  <c r="ES36"/>
  <c r="ES29"/>
  <c r="ES42"/>
  <c r="ES38"/>
  <c r="ES53"/>
  <c r="ES40"/>
  <c r="ES58"/>
  <c r="ES60"/>
  <c r="ES46"/>
  <c r="ES43"/>
  <c r="ES48"/>
  <c r="ES55"/>
  <c r="ES56"/>
  <c r="ES45"/>
  <c r="ES52"/>
  <c r="ES51"/>
  <c r="ES39"/>
  <c r="ES37"/>
  <c r="ES27"/>
  <c r="ES54"/>
  <c r="ES50"/>
  <c r="ES47"/>
  <c r="ES63"/>
  <c r="ES59"/>
  <c r="ES61"/>
  <c r="ES3"/>
  <c r="ES1"/>
  <c r="ET2"/>
  <c r="ET5" l="1" a="1"/>
  <c r="ET5" s="1"/>
  <c r="ET32" a="1"/>
  <c r="ET32" s="1"/>
  <c r="ET24" a="1"/>
  <c r="ET24" s="1"/>
  <c r="ET31" a="1"/>
  <c r="ET31" s="1"/>
  <c r="ET65" a="1"/>
  <c r="ET65" s="1"/>
  <c r="ET39" a="1"/>
  <c r="ET39" s="1"/>
  <c r="ET21" a="1"/>
  <c r="ET21" s="1"/>
  <c r="ET29" a="1"/>
  <c r="ET29" s="1"/>
  <c r="ET38" a="1"/>
  <c r="ET38" s="1"/>
  <c r="ET64" a="1"/>
  <c r="ET64" s="1"/>
  <c r="ET70" a="1"/>
  <c r="ET70" s="1"/>
  <c r="ET20" a="1"/>
  <c r="ET20" s="1"/>
  <c r="ET47" a="1"/>
  <c r="ET47" s="1"/>
  <c r="ET67" a="1"/>
  <c r="ET67" s="1"/>
  <c r="ET42" a="1"/>
  <c r="ET42" s="1"/>
  <c r="ET59" a="1"/>
  <c r="ET59" s="1"/>
  <c r="ET26" a="1"/>
  <c r="ET26" s="1"/>
  <c r="ET51" a="1"/>
  <c r="ET51" s="1"/>
  <c r="ET58" a="1"/>
  <c r="ET58" s="1"/>
  <c r="ET56" a="1"/>
  <c r="ET56" s="1"/>
  <c r="ET62" a="1"/>
  <c r="ET62" s="1"/>
  <c r="ET6" a="1"/>
  <c r="ET6" s="1"/>
  <c r="ET14" a="1"/>
  <c r="ET14" s="1"/>
  <c r="ET69" a="1"/>
  <c r="ET69" s="1"/>
  <c r="ET15" a="1"/>
  <c r="ET15" s="1"/>
  <c r="ET68" a="1"/>
  <c r="ET68" s="1"/>
  <c r="ET37" a="1"/>
  <c r="ET37" s="1"/>
  <c r="ET9" a="1"/>
  <c r="ET9" s="1"/>
  <c r="ET18" a="1"/>
  <c r="ET18" s="1"/>
  <c r="ET3"/>
  <c r="ET12" a="1"/>
  <c r="ET12" s="1"/>
  <c r="ET4" a="1"/>
  <c r="ET4" s="1"/>
  <c r="ET25" a="1"/>
  <c r="ET25" s="1"/>
  <c r="ET43" a="1"/>
  <c r="ET43" s="1"/>
  <c r="ET34" a="1"/>
  <c r="ET34" s="1"/>
  <c r="ET17" a="1"/>
  <c r="ET17" s="1"/>
  <c r="ET53" a="1"/>
  <c r="ET53" s="1"/>
  <c r="ET8" a="1"/>
  <c r="ET8" s="1"/>
  <c r="ET52" a="1"/>
  <c r="ET52" s="1"/>
  <c r="ET54" a="1"/>
  <c r="ET54" s="1"/>
  <c r="ET22" a="1"/>
  <c r="ET22" s="1"/>
  <c r="ET23" a="1"/>
  <c r="ET23" s="1"/>
  <c r="ET13" a="1"/>
  <c r="ET13" s="1"/>
  <c r="ET66" a="1"/>
  <c r="ET66" s="1"/>
  <c r="ET35" a="1"/>
  <c r="ET35" s="1"/>
  <c r="ET36" a="1"/>
  <c r="ET36" s="1"/>
  <c r="ET33" a="1"/>
  <c r="ET33" s="1"/>
  <c r="ET45" a="1"/>
  <c r="ET45" s="1"/>
  <c r="ET49" a="1"/>
  <c r="ET49" s="1"/>
  <c r="ET28" a="1"/>
  <c r="ET28" s="1"/>
  <c r="ET30" a="1"/>
  <c r="ET30" s="1"/>
  <c r="ET40" a="1"/>
  <c r="ET40" s="1"/>
  <c r="ET55" a="1"/>
  <c r="ET55" s="1"/>
  <c r="ET19" a="1"/>
  <c r="ET19" s="1"/>
  <c r="ET10" a="1"/>
  <c r="ET10" s="1"/>
  <c r="ET61" a="1"/>
  <c r="ET61" s="1"/>
  <c r="ET11" a="1"/>
  <c r="ET11" s="1"/>
  <c r="ET16" a="1"/>
  <c r="ET16" s="1"/>
  <c r="ET7" a="1"/>
  <c r="ET7" s="1"/>
  <c r="ET57" a="1"/>
  <c r="ET57" s="1"/>
  <c r="ET50" a="1"/>
  <c r="ET50" s="1"/>
  <c r="ET46" a="1"/>
  <c r="ET46" s="1"/>
  <c r="ET27" a="1"/>
  <c r="ET27" s="1"/>
  <c r="ET48" a="1"/>
  <c r="ET48" s="1"/>
  <c r="ET41" a="1"/>
  <c r="ET41" s="1"/>
  <c r="ET60" a="1"/>
  <c r="ET60" s="1"/>
  <c r="ET63" a="1"/>
  <c r="ET63" s="1"/>
  <c r="ET44" a="1"/>
  <c r="ET44" s="1"/>
  <c r="ET1"/>
  <c r="EU2"/>
  <c r="EU3" l="1"/>
  <c r="EU1"/>
  <c r="EV2"/>
  <c r="EV38" a="1"/>
  <c r="EV51" a="1"/>
  <c r="EV55" a="1"/>
  <c r="EV58" a="1"/>
  <c r="EV37" a="1"/>
  <c r="EV61" a="1"/>
  <c r="EV52" a="1"/>
  <c r="EV43" a="1"/>
  <c r="EV45" a="1"/>
  <c r="EV42" a="1"/>
  <c r="EV41" a="1"/>
  <c r="EV24" a="1"/>
  <c r="EV56" a="1"/>
  <c r="EV57" a="1"/>
  <c r="EV36" a="1"/>
  <c r="EV44" a="1"/>
  <c r="EV62" a="1"/>
  <c r="EV48" a="1"/>
  <c r="EV49" a="1"/>
  <c r="EV54" a="1"/>
  <c r="EV50" a="1"/>
  <c r="EV59" a="1"/>
  <c r="EV28" a="1"/>
  <c r="EV20" a="1"/>
  <c r="EV32" a="1"/>
  <c r="EV39" a="1"/>
  <c r="EV40" a="1"/>
  <c r="EV27" a="1"/>
  <c r="EV35" a="1"/>
  <c r="EV33" a="1"/>
  <c r="EV22" a="1"/>
  <c r="EV21" a="1"/>
  <c r="EV53" a="1"/>
  <c r="EV34" a="1"/>
  <c r="EV46" a="1"/>
  <c r="EV17" a="1"/>
  <c r="EV29" a="1"/>
  <c r="EV16" a="1"/>
  <c r="EV47" a="1"/>
  <c r="EV25" a="1"/>
  <c r="EV30" a="1"/>
  <c r="EV10" a="1"/>
  <c r="EV31" a="1"/>
  <c r="EV23" a="1"/>
  <c r="EV18" a="1"/>
  <c r="EV26" a="1"/>
  <c r="EV11" a="1"/>
  <c r="EV15" a="1"/>
  <c r="EV9" a="1"/>
  <c r="EV67" a="1"/>
  <c r="EV5" a="1"/>
  <c r="EV19" a="1"/>
  <c r="EV13" a="1"/>
  <c r="EV68" a="1"/>
  <c r="EV4" a="1"/>
  <c r="EV12" a="1"/>
  <c r="EV69" a="1"/>
  <c r="EV70" a="1"/>
  <c r="EV7" a="1"/>
  <c r="EV8" a="1"/>
  <c r="EV14" a="1"/>
  <c r="EV66" a="1"/>
  <c r="EV6" a="1"/>
  <c r="EV60" a="1"/>
  <c r="EV65" a="1"/>
  <c r="EV63" a="1"/>
  <c r="EV64" a="1"/>
  <c r="EU44" a="1"/>
  <c r="EU31" a="1"/>
  <c r="EU60" a="1"/>
  <c r="EU63" a="1"/>
  <c r="EU62" a="1"/>
  <c r="EU22" a="1"/>
  <c r="EU27" a="1"/>
  <c r="EU53" a="1"/>
  <c r="EU32" a="1"/>
  <c r="EU25" a="1"/>
  <c r="EU39" a="1"/>
  <c r="EU14" a="1"/>
  <c r="EU40" a="1"/>
  <c r="EU49" a="1"/>
  <c r="EU67" a="1"/>
  <c r="EU12" a="1"/>
  <c r="EU56" a="1"/>
  <c r="EU6" a="1"/>
  <c r="EU17" a="1"/>
  <c r="EU11" a="1"/>
  <c r="EU58" a="1"/>
  <c r="EU42" a="1"/>
  <c r="EU64" a="1"/>
  <c r="EU61" a="1"/>
  <c r="EU28" a="1"/>
  <c r="EU9" a="1"/>
  <c r="EU69" a="1"/>
  <c r="EU70" a="1"/>
  <c r="EU16" a="1"/>
  <c r="EU37" a="1"/>
  <c r="EU54" a="1"/>
  <c r="EU41" a="1"/>
  <c r="EU50" a="1"/>
  <c r="EU57" a="1"/>
  <c r="EU52" a="1"/>
  <c r="EU35" a="1"/>
  <c r="EU10" a="1"/>
  <c r="EU8" a="1"/>
  <c r="EU43" a="1"/>
  <c r="EU4" a="1"/>
  <c r="EU48" a="1"/>
  <c r="EU18" a="1"/>
  <c r="EU30" a="1"/>
  <c r="EU24" a="1"/>
  <c r="EU7" a="1"/>
  <c r="EU66" a="1"/>
  <c r="EU38" a="1"/>
  <c r="EU21" a="1"/>
  <c r="EU36" a="1"/>
  <c r="EU20" a="1"/>
  <c r="EU13" a="1"/>
  <c r="EU46" a="1"/>
  <c r="EU23" a="1"/>
  <c r="EU19" a="1"/>
  <c r="EU34" a="1"/>
  <c r="EU59" a="1"/>
  <c r="EU45" a="1"/>
  <c r="EU55" a="1"/>
  <c r="EU51" a="1"/>
  <c r="EU33" a="1"/>
  <c r="EU68" a="1"/>
  <c r="EU5" a="1"/>
  <c r="EU15" a="1"/>
  <c r="EU29" a="1"/>
  <c r="EU26" a="1"/>
  <c r="EU47" a="1"/>
  <c r="EU65" a="1"/>
  <c r="EU65" l="1"/>
  <c r="EU47"/>
  <c r="EU26"/>
  <c r="EU29"/>
  <c r="EU15"/>
  <c r="EU5"/>
  <c r="EU68"/>
  <c r="EU33"/>
  <c r="EU51"/>
  <c r="EU55"/>
  <c r="EU45"/>
  <c r="EU59"/>
  <c r="EU34"/>
  <c r="EU19"/>
  <c r="EU23"/>
  <c r="EU46"/>
  <c r="EU13"/>
  <c r="EU20"/>
  <c r="EU36"/>
  <c r="EU21"/>
  <c r="EU38"/>
  <c r="EU66"/>
  <c r="EU7"/>
  <c r="EU24"/>
  <c r="EU30"/>
  <c r="EU18"/>
  <c r="EU48"/>
  <c r="EU4"/>
  <c r="EU43"/>
  <c r="EU8"/>
  <c r="EU10"/>
  <c r="EU35"/>
  <c r="EU52"/>
  <c r="EU57"/>
  <c r="EU50"/>
  <c r="EU41"/>
  <c r="EU54"/>
  <c r="EU37"/>
  <c r="EU16"/>
  <c r="EU70"/>
  <c r="EU69"/>
  <c r="EU9"/>
  <c r="EU28"/>
  <c r="EU61"/>
  <c r="EU64"/>
  <c r="EU42"/>
  <c r="EU58"/>
  <c r="EU11"/>
  <c r="EU17"/>
  <c r="EU6"/>
  <c r="EU56"/>
  <c r="EU12"/>
  <c r="EU67"/>
  <c r="EU49"/>
  <c r="EU40"/>
  <c r="EU14"/>
  <c r="EU39"/>
  <c r="EU25"/>
  <c r="EU32"/>
  <c r="EU53"/>
  <c r="EU27"/>
  <c r="EU22"/>
  <c r="EU62"/>
  <c r="EU63"/>
  <c r="EU60"/>
  <c r="EU31"/>
  <c r="EU44"/>
  <c r="EV64"/>
  <c r="EV63"/>
  <c r="EV65"/>
  <c r="EV60"/>
  <c r="EV6"/>
  <c r="EV66"/>
  <c r="EV14"/>
  <c r="EV8"/>
  <c r="EV7"/>
  <c r="EV70"/>
  <c r="EV69"/>
  <c r="EV12"/>
  <c r="EV4"/>
  <c r="EV68"/>
  <c r="EV13"/>
  <c r="EV19"/>
  <c r="EV5"/>
  <c r="EV67"/>
  <c r="EV9"/>
  <c r="EV15"/>
  <c r="EV11"/>
  <c r="EV26"/>
  <c r="EV18"/>
  <c r="EV23"/>
  <c r="EV31"/>
  <c r="EV10"/>
  <c r="EV30"/>
  <c r="EV25"/>
  <c r="EV47"/>
  <c r="EV16"/>
  <c r="EV29"/>
  <c r="EV17"/>
  <c r="EV46"/>
  <c r="EV34"/>
  <c r="EV53"/>
  <c r="EV21"/>
  <c r="EV22"/>
  <c r="EV33"/>
  <c r="EV35"/>
  <c r="EV27"/>
  <c r="EV40"/>
  <c r="EV39"/>
  <c r="EV32"/>
  <c r="EV20"/>
  <c r="EV28"/>
  <c r="EV59"/>
  <c r="EV50"/>
  <c r="EV54"/>
  <c r="EV49"/>
  <c r="EV48"/>
  <c r="EV62"/>
  <c r="EV44"/>
  <c r="EV36"/>
  <c r="EV57"/>
  <c r="EV56"/>
  <c r="EV24"/>
  <c r="EV41"/>
  <c r="EV42"/>
  <c r="EV45"/>
  <c r="EV43"/>
  <c r="EV52"/>
  <c r="EV61"/>
  <c r="EV37"/>
  <c r="EV58"/>
  <c r="EV55"/>
  <c r="EV51"/>
  <c r="EV38"/>
  <c r="EV3"/>
  <c r="EV1"/>
  <c r="EW2"/>
  <c r="EW59" a="1"/>
  <c r="EW50" a="1"/>
  <c r="EW54" a="1"/>
  <c r="EW61" a="1"/>
  <c r="EW63" a="1"/>
  <c r="EW47" a="1"/>
  <c r="EW21" a="1"/>
  <c r="EW40" a="1"/>
  <c r="EW34" a="1"/>
  <c r="EW55" a="1"/>
  <c r="EW49" a="1"/>
  <c r="EW51" a="1"/>
  <c r="EW58" a="1"/>
  <c r="EW53" a="1"/>
  <c r="EW46" a="1"/>
  <c r="EW41" a="1"/>
  <c r="EW36" a="1"/>
  <c r="EW60" a="1"/>
  <c r="EW52" a="1"/>
  <c r="EW39" a="1"/>
  <c r="EW48" a="1"/>
  <c r="EW29" a="1"/>
  <c r="EW44" a="1"/>
  <c r="EW42" a="1"/>
  <c r="EW56" a="1"/>
  <c r="EW43" a="1"/>
  <c r="EW37" a="1"/>
  <c r="EW19" a="1"/>
  <c r="EW45" a="1"/>
  <c r="EW22" a="1"/>
  <c r="EW31" a="1"/>
  <c r="EW38" a="1"/>
  <c r="EW32" a="1"/>
  <c r="EW28" a="1"/>
  <c r="EW33" a="1"/>
  <c r="EW57" a="1"/>
  <c r="EW16" a="1"/>
  <c r="EW20" a="1"/>
  <c r="EW23" a="1"/>
  <c r="EW17" a="1"/>
  <c r="EW18" a="1"/>
  <c r="EW35" a="1"/>
  <c r="EW25" a="1"/>
  <c r="EW30" a="1"/>
  <c r="EW27" a="1"/>
  <c r="EW26" a="1"/>
  <c r="EW24" a="1"/>
  <c r="EW14" a="1"/>
  <c r="EW10" a="1"/>
  <c r="EW13" a="1"/>
  <c r="EW65" a="1"/>
  <c r="EW8" a="1"/>
  <c r="EW7" a="1"/>
  <c r="EW15" a="1"/>
  <c r="EW6" a="1"/>
  <c r="EW68" a="1"/>
  <c r="EW11" a="1"/>
  <c r="EW5" a="1"/>
  <c r="EW12" a="1"/>
  <c r="EW69" a="1"/>
  <c r="EW9" a="1"/>
  <c r="EW62" a="1"/>
  <c r="EW66" a="1"/>
  <c r="EW4" a="1"/>
  <c r="EW67" a="1"/>
  <c r="EW70" a="1"/>
  <c r="EW64" a="1"/>
  <c r="EW64" l="1"/>
  <c r="EW70"/>
  <c r="EW67"/>
  <c r="EW4"/>
  <c r="EW66"/>
  <c r="EW62"/>
  <c r="EW9"/>
  <c r="EW69"/>
  <c r="EW12"/>
  <c r="EW5"/>
  <c r="EW11"/>
  <c r="EW68"/>
  <c r="EW6"/>
  <c r="EW15"/>
  <c r="EW7"/>
  <c r="EW8"/>
  <c r="EW65"/>
  <c r="EW13"/>
  <c r="EW10"/>
  <c r="EW14"/>
  <c r="EW24"/>
  <c r="EW26"/>
  <c r="EW27"/>
  <c r="EW30"/>
  <c r="EW25"/>
  <c r="EW35"/>
  <c r="EW18"/>
  <c r="EW17"/>
  <c r="EW23"/>
  <c r="EW20"/>
  <c r="EW16"/>
  <c r="EW57"/>
  <c r="EW33"/>
  <c r="EW28"/>
  <c r="EW32"/>
  <c r="EW38"/>
  <c r="EW31"/>
  <c r="EW22"/>
  <c r="EW45"/>
  <c r="EW19"/>
  <c r="EW37"/>
  <c r="EW43"/>
  <c r="EW56"/>
  <c r="EW42"/>
  <c r="EW44"/>
  <c r="EW29"/>
  <c r="EW48"/>
  <c r="EW39"/>
  <c r="EW52"/>
  <c r="EW60"/>
  <c r="EW36"/>
  <c r="EW41"/>
  <c r="EW46"/>
  <c r="EW53"/>
  <c r="EW58"/>
  <c r="EW51"/>
  <c r="EW49"/>
  <c r="EW55"/>
  <c r="EW34"/>
  <c r="EW40"/>
  <c r="EW21"/>
  <c r="EW47"/>
  <c r="EW63"/>
  <c r="EW61"/>
  <c r="EW54"/>
  <c r="EW50"/>
  <c r="EW59"/>
  <c r="EW3"/>
  <c r="EW1"/>
  <c r="EX2"/>
  <c r="EX58" a="1"/>
  <c r="EX35" a="1"/>
  <c r="EX37" a="1"/>
  <c r="EX53" a="1"/>
  <c r="EX38" a="1"/>
  <c r="EX46" a="1"/>
  <c r="EX27" a="1"/>
  <c r="EX52" a="1"/>
  <c r="EX34" a="1"/>
  <c r="EX56" a="1"/>
  <c r="EX44" a="1"/>
  <c r="EX55" a="1"/>
  <c r="EX60" a="1"/>
  <c r="EX62" a="1"/>
  <c r="EX49" a="1"/>
  <c r="EX57" a="1"/>
  <c r="EX42" a="1"/>
  <c r="EX29" a="1"/>
  <c r="EX47" a="1"/>
  <c r="EX50" a="1"/>
  <c r="EX51" a="1"/>
  <c r="EX31" a="1"/>
  <c r="EX48" a="1"/>
  <c r="EX41" a="1"/>
  <c r="EX43" a="1"/>
  <c r="EX40" a="1"/>
  <c r="EX45" a="1"/>
  <c r="EX33" a="1"/>
  <c r="EX32" a="1"/>
  <c r="EX19" a="1"/>
  <c r="EX23" a="1"/>
  <c r="EX28" a="1"/>
  <c r="EX59" a="1"/>
  <c r="EX36" a="1"/>
  <c r="EX39" a="1"/>
  <c r="EX9" a="1"/>
  <c r="EX25" a="1"/>
  <c r="EX68" a="1"/>
  <c r="EX24" a="1"/>
  <c r="EX20" a="1"/>
  <c r="EX30" a="1"/>
  <c r="EX21" a="1"/>
  <c r="EX13" a="1"/>
  <c r="EX14" a="1"/>
  <c r="EX6" a="1"/>
  <c r="EX11" a="1"/>
  <c r="EX26" a="1"/>
  <c r="EX12" a="1"/>
  <c r="EX22" a="1"/>
  <c r="EX18" a="1"/>
  <c r="EX16" a="1"/>
  <c r="EX10" a="1"/>
  <c r="EX7" a="1"/>
  <c r="EX67" a="1"/>
  <c r="EX66" a="1"/>
  <c r="EX8" a="1"/>
  <c r="EX5" a="1"/>
  <c r="EX17" a="1"/>
  <c r="EX15" a="1"/>
  <c r="EX61" a="1"/>
  <c r="EX4" a="1"/>
  <c r="EX64" a="1"/>
  <c r="EX70" a="1"/>
  <c r="EX54" a="1"/>
  <c r="EX69" a="1"/>
  <c r="EX65" a="1"/>
  <c r="EX63" a="1"/>
  <c r="EX63" l="1"/>
  <c r="EX65"/>
  <c r="EX69"/>
  <c r="EX54"/>
  <c r="EX70"/>
  <c r="EX64"/>
  <c r="EX4"/>
  <c r="EX61"/>
  <c r="EX15"/>
  <c r="EX17"/>
  <c r="EX5"/>
  <c r="EX8"/>
  <c r="EX66"/>
  <c r="EX67"/>
  <c r="EX7"/>
  <c r="EX10"/>
  <c r="EX16"/>
  <c r="EX18"/>
  <c r="EX22"/>
  <c r="EX12"/>
  <c r="EX26"/>
  <c r="EX11"/>
  <c r="EX6"/>
  <c r="EX14"/>
  <c r="EX13"/>
  <c r="EX21"/>
  <c r="EX30"/>
  <c r="EX20"/>
  <c r="EX24"/>
  <c r="EX68"/>
  <c r="EX25"/>
  <c r="EX9"/>
  <c r="EX39"/>
  <c r="EX36"/>
  <c r="EX59"/>
  <c r="EX28"/>
  <c r="EX23"/>
  <c r="EX19"/>
  <c r="EX32"/>
  <c r="EX33"/>
  <c r="EX45"/>
  <c r="EX40"/>
  <c r="EX43"/>
  <c r="EX41"/>
  <c r="EX48"/>
  <c r="EX31"/>
  <c r="EX51"/>
  <c r="EX50"/>
  <c r="EX47"/>
  <c r="EX29"/>
  <c r="EX42"/>
  <c r="EX57"/>
  <c r="EX49"/>
  <c r="EX62"/>
  <c r="EX60"/>
  <c r="EX55"/>
  <c r="EX44"/>
  <c r="EX56"/>
  <c r="EX34"/>
  <c r="EX52"/>
  <c r="EX27"/>
  <c r="EX46"/>
  <c r="EX38"/>
  <c r="EX53"/>
  <c r="EX37"/>
  <c r="EX35"/>
  <c r="EX58"/>
  <c r="EX3"/>
  <c r="EX1"/>
  <c r="EY2"/>
  <c r="EY38" a="1"/>
  <c r="EY61" a="1"/>
  <c r="EY44" a="1"/>
  <c r="EY52" a="1"/>
  <c r="EY40" a="1"/>
  <c r="EY63" a="1"/>
  <c r="EY47" a="1"/>
  <c r="EY39" a="1"/>
  <c r="EY58" a="1"/>
  <c r="EY57" a="1"/>
  <c r="EY41" a="1"/>
  <c r="EY56" a="1"/>
  <c r="EY51" a="1"/>
  <c r="EY53" a="1"/>
  <c r="EY50" a="1"/>
  <c r="EY49" a="1"/>
  <c r="EY43" a="1"/>
  <c r="EY48" a="1"/>
  <c r="EY60" a="1"/>
  <c r="EY55" a="1"/>
  <c r="EY54" a="1"/>
  <c r="EY46" a="1"/>
  <c r="EY33" a="1"/>
  <c r="EY21" a="1"/>
  <c r="EY34" a="1"/>
  <c r="EY37" a="1"/>
  <c r="EY42" a="1"/>
  <c r="EY30" a="1"/>
  <c r="EY24" a="1"/>
  <c r="EY36" a="1"/>
  <c r="EY31" a="1"/>
  <c r="EY20" a="1"/>
  <c r="EY14" a="1"/>
  <c r="EY45" a="1"/>
  <c r="EY23" a="1"/>
  <c r="EY18" a="1"/>
  <c r="EY13" a="1"/>
  <c r="EY28" a="1"/>
  <c r="EY26" a="1"/>
  <c r="EY65" a="1"/>
  <c r="EY22" a="1"/>
  <c r="EY19" a="1"/>
  <c r="EY15" a="1"/>
  <c r="EY32" a="1"/>
  <c r="EY35" a="1"/>
  <c r="EY27" a="1"/>
  <c r="EY17" a="1"/>
  <c r="EY25" a="1"/>
  <c r="EY66" a="1"/>
  <c r="EY11" a="1"/>
  <c r="EY29" a="1"/>
  <c r="EY12" a="1"/>
  <c r="EY70" a="1"/>
  <c r="EY4" a="1"/>
  <c r="EY6" a="1"/>
  <c r="EY5" a="1"/>
  <c r="EY16" a="1"/>
  <c r="EY10" a="1"/>
  <c r="EY67" a="1"/>
  <c r="EY7" a="1"/>
  <c r="EY68" a="1"/>
  <c r="EY69" a="1"/>
  <c r="EY9" a="1"/>
  <c r="EY8" a="1"/>
  <c r="EY64" a="1"/>
  <c r="EY62" a="1"/>
  <c r="EY59" a="1"/>
  <c r="EY59" l="1"/>
  <c r="EY62"/>
  <c r="EY64"/>
  <c r="EY8"/>
  <c r="EY9"/>
  <c r="EY69"/>
  <c r="EY68"/>
  <c r="EY7"/>
  <c r="EY67"/>
  <c r="EY10"/>
  <c r="EY16"/>
  <c r="EY5"/>
  <c r="EY6"/>
  <c r="EY4"/>
  <c r="EY70"/>
  <c r="EY12"/>
  <c r="EY29"/>
  <c r="EY11"/>
  <c r="EY66"/>
  <c r="EY25"/>
  <c r="EY17"/>
  <c r="EY27"/>
  <c r="EY35"/>
  <c r="EY32"/>
  <c r="EY15"/>
  <c r="EY19"/>
  <c r="EY22"/>
  <c r="EY65"/>
  <c r="EY26"/>
  <c r="EY28"/>
  <c r="EY13"/>
  <c r="EY18"/>
  <c r="EY23"/>
  <c r="EY45"/>
  <c r="EY14"/>
  <c r="EY20"/>
  <c r="EY31"/>
  <c r="EY36"/>
  <c r="EY24"/>
  <c r="EY30"/>
  <c r="EY42"/>
  <c r="EY37"/>
  <c r="EY34"/>
  <c r="EY21"/>
  <c r="EY33"/>
  <c r="EY46"/>
  <c r="EY54"/>
  <c r="EY55"/>
  <c r="EY60"/>
  <c r="EY48"/>
  <c r="EY43"/>
  <c r="EY49"/>
  <c r="EY50"/>
  <c r="EY53"/>
  <c r="EY51"/>
  <c r="EY56"/>
  <c r="EY41"/>
  <c r="EY57"/>
  <c r="EY58"/>
  <c r="EY39"/>
  <c r="EY47"/>
  <c r="EY63"/>
  <c r="EY40"/>
  <c r="EY52"/>
  <c r="EY44"/>
  <c r="EY61"/>
  <c r="EY38"/>
  <c r="EY3"/>
  <c r="EY1"/>
  <c r="EZ2"/>
  <c r="EZ51" a="1"/>
  <c r="EZ62" a="1"/>
  <c r="EZ33" a="1"/>
  <c r="EZ38" a="1"/>
  <c r="EZ29" a="1"/>
  <c r="EZ48" a="1"/>
  <c r="EZ45" a="1"/>
  <c r="EZ56" a="1"/>
  <c r="EZ34" a="1"/>
  <c r="EZ36" a="1"/>
  <c r="EZ53" a="1"/>
  <c r="EZ27" a="1"/>
  <c r="EZ39" a="1"/>
  <c r="EZ52" a="1"/>
  <c r="EZ49" a="1"/>
  <c r="EZ58" a="1"/>
  <c r="EZ60" a="1"/>
  <c r="EZ59" a="1"/>
  <c r="EZ57" a="1"/>
  <c r="EZ55" a="1"/>
  <c r="EZ46" a="1"/>
  <c r="EZ41" a="1"/>
  <c r="EZ47" a="1"/>
  <c r="EZ32" a="1"/>
  <c r="EZ28" a="1"/>
  <c r="EZ26" a="1"/>
  <c r="EZ37" a="1"/>
  <c r="EZ35" a="1"/>
  <c r="EZ42" a="1"/>
  <c r="EZ23" a="1"/>
  <c r="EZ54" a="1"/>
  <c r="EZ50" a="1"/>
  <c r="EZ43" a="1"/>
  <c r="EZ30" a="1"/>
  <c r="EZ19" a="1"/>
  <c r="EZ24" a="1"/>
  <c r="EZ21" a="1"/>
  <c r="EZ22" a="1"/>
  <c r="EZ64" a="1"/>
  <c r="EZ44" a="1"/>
  <c r="EZ25" a="1"/>
  <c r="EZ16" a="1"/>
  <c r="EZ18" a="1"/>
  <c r="EZ20" a="1"/>
  <c r="EZ31" a="1"/>
  <c r="EZ68" a="1"/>
  <c r="EZ17" a="1"/>
  <c r="EZ15" a="1"/>
  <c r="EZ11" a="1"/>
  <c r="EZ10" a="1"/>
  <c r="EZ4" a="1"/>
  <c r="EZ7" a="1"/>
  <c r="EZ14" a="1"/>
  <c r="EZ5" a="1"/>
  <c r="EZ8" a="1"/>
  <c r="EZ61" a="1"/>
  <c r="EZ65" a="1"/>
  <c r="EZ67" a="1"/>
  <c r="EZ13" a="1"/>
  <c r="EZ6" a="1"/>
  <c r="EZ66" a="1"/>
  <c r="EZ12" a="1"/>
  <c r="EZ9" a="1"/>
  <c r="EZ70" a="1"/>
  <c r="EZ69" a="1"/>
  <c r="EZ40" a="1"/>
  <c r="EZ63" a="1"/>
  <c r="EZ63" l="1"/>
  <c r="EZ40"/>
  <c r="EZ69"/>
  <c r="EZ70"/>
  <c r="EZ9"/>
  <c r="EZ12"/>
  <c r="EZ66"/>
  <c r="EZ6"/>
  <c r="EZ13"/>
  <c r="EZ67"/>
  <c r="EZ65"/>
  <c r="EZ61"/>
  <c r="EZ8"/>
  <c r="EZ5"/>
  <c r="EZ14"/>
  <c r="EZ7"/>
  <c r="EZ4"/>
  <c r="EZ10"/>
  <c r="EZ11"/>
  <c r="EZ15"/>
  <c r="EZ17"/>
  <c r="EZ68"/>
  <c r="EZ31"/>
  <c r="EZ20"/>
  <c r="EZ18"/>
  <c r="EZ16"/>
  <c r="EZ25"/>
  <c r="EZ44"/>
  <c r="EZ64"/>
  <c r="EZ22"/>
  <c r="EZ21"/>
  <c r="EZ24"/>
  <c r="EZ19"/>
  <c r="EZ30"/>
  <c r="EZ43"/>
  <c r="EZ50"/>
  <c r="EZ54"/>
  <c r="EZ23"/>
  <c r="EZ42"/>
  <c r="EZ35"/>
  <c r="EZ37"/>
  <c r="EZ26"/>
  <c r="EZ28"/>
  <c r="EZ32"/>
  <c r="EZ47"/>
  <c r="EZ41"/>
  <c r="EZ46"/>
  <c r="EZ55"/>
  <c r="EZ57"/>
  <c r="EZ59"/>
  <c r="EZ60"/>
  <c r="EZ58"/>
  <c r="EZ49"/>
  <c r="EZ52"/>
  <c r="EZ39"/>
  <c r="EZ27"/>
  <c r="EZ53"/>
  <c r="EZ36"/>
  <c r="EZ34"/>
  <c r="EZ56"/>
  <c r="EZ45"/>
  <c r="EZ48"/>
  <c r="EZ29"/>
  <c r="EZ38"/>
  <c r="EZ33"/>
  <c r="EZ62"/>
  <c r="EZ51"/>
  <c r="EZ3"/>
  <c r="EZ1"/>
  <c r="FA2"/>
  <c r="FA36" l="1" a="1"/>
  <c r="FA36" s="1"/>
  <c r="FA18" a="1"/>
  <c r="FA18" s="1"/>
  <c r="FA35" a="1"/>
  <c r="FA35" s="1"/>
  <c r="FA61" a="1"/>
  <c r="FA61" s="1"/>
  <c r="FA60" a="1"/>
  <c r="FA60" s="1"/>
  <c r="FA24" a="1"/>
  <c r="FA24" s="1"/>
  <c r="FA31" a="1"/>
  <c r="FA31" s="1"/>
  <c r="FA42" a="1"/>
  <c r="FA42" s="1"/>
  <c r="FA65" a="1"/>
  <c r="FA65" s="1"/>
  <c r="FA43" a="1"/>
  <c r="FA43" s="1"/>
  <c r="FA52" a="1"/>
  <c r="FA52" s="1"/>
  <c r="FA39" a="1"/>
  <c r="FA39" s="1"/>
  <c r="FA38" a="1"/>
  <c r="FA38" s="1"/>
  <c r="FA30" a="1"/>
  <c r="FA30" s="1"/>
  <c r="FA57" a="1"/>
  <c r="FA57" s="1"/>
  <c r="FA28" a="1"/>
  <c r="FA28" s="1"/>
  <c r="FA64" a="1"/>
  <c r="FA64" s="1"/>
  <c r="FA58" a="1"/>
  <c r="FA58" s="1"/>
  <c r="FA69" a="1"/>
  <c r="FA69" s="1"/>
  <c r="FA66" a="1"/>
  <c r="FA66" s="1"/>
  <c r="FA3"/>
  <c r="FA67" a="1"/>
  <c r="FA67" s="1"/>
  <c r="FA26" a="1"/>
  <c r="FA26" s="1"/>
  <c r="FA70" a="1"/>
  <c r="FA70" s="1"/>
  <c r="FA62" a="1"/>
  <c r="FA62" s="1"/>
  <c r="FA46" a="1"/>
  <c r="FA46" s="1"/>
  <c r="FA5" a="1"/>
  <c r="FA5" s="1"/>
  <c r="FA6" a="1"/>
  <c r="FA6" s="1"/>
  <c r="FA10" a="1"/>
  <c r="FA10" s="1"/>
  <c r="FA13" a="1"/>
  <c r="FA13" s="1"/>
  <c r="FA12" a="1"/>
  <c r="FA12" s="1"/>
  <c r="FA56" a="1"/>
  <c r="FA56" s="1"/>
  <c r="FA16" a="1"/>
  <c r="FA16" s="1"/>
  <c r="FA27" a="1"/>
  <c r="FA27" s="1"/>
  <c r="FA17" a="1"/>
  <c r="FA17" s="1"/>
  <c r="FA33" a="1"/>
  <c r="FA33" s="1"/>
  <c r="FA55" a="1"/>
  <c r="FA55" s="1"/>
  <c r="FA54" a="1"/>
  <c r="FA54" s="1"/>
  <c r="FA15" a="1"/>
  <c r="FA15" s="1"/>
  <c r="FA32" a="1"/>
  <c r="FA32" s="1"/>
  <c r="FA20" a="1"/>
  <c r="FA20" s="1"/>
  <c r="FA68" a="1"/>
  <c r="FA68" s="1"/>
  <c r="FA9" a="1"/>
  <c r="FA9" s="1"/>
  <c r="FA22" a="1"/>
  <c r="FA22" s="1"/>
  <c r="FA40" a="1"/>
  <c r="FA40" s="1"/>
  <c r="FA49" a="1"/>
  <c r="FA49" s="1"/>
  <c r="FA45" a="1"/>
  <c r="FA45" s="1"/>
  <c r="FA63" a="1"/>
  <c r="FA63" s="1"/>
  <c r="FA41" a="1"/>
  <c r="FA41" s="1"/>
  <c r="FA51" a="1"/>
  <c r="FA51" s="1"/>
  <c r="FA19" a="1"/>
  <c r="FA19" s="1"/>
  <c r="FA53" a="1"/>
  <c r="FA53" s="1"/>
  <c r="FA4" a="1"/>
  <c r="FA4" s="1"/>
  <c r="FA44" a="1"/>
  <c r="FA44" s="1"/>
  <c r="FA11" a="1"/>
  <c r="FA11" s="1"/>
  <c r="FA14" a="1"/>
  <c r="FA14" s="1"/>
  <c r="FA48" a="1"/>
  <c r="FA48" s="1"/>
  <c r="FA25" a="1"/>
  <c r="FA25" s="1"/>
  <c r="FA47" a="1"/>
  <c r="FA47" s="1"/>
  <c r="FA23" a="1"/>
  <c r="FA23" s="1"/>
  <c r="FA50" a="1"/>
  <c r="FA50" s="1"/>
  <c r="FA29" a="1"/>
  <c r="FA29" s="1"/>
  <c r="FA8" a="1"/>
  <c r="FA8" s="1"/>
  <c r="FA34" a="1"/>
  <c r="FA34" s="1"/>
  <c r="FA7" a="1"/>
  <c r="FA7" s="1"/>
  <c r="FA37" a="1"/>
  <c r="FA37" s="1"/>
  <c r="FA59" a="1"/>
  <c r="FA59" s="1"/>
  <c r="FA21" a="1"/>
  <c r="FA21" s="1"/>
  <c r="FA1"/>
  <c r="FB2"/>
  <c r="FB3" l="1"/>
  <c r="FB1"/>
  <c r="FC2"/>
  <c r="FB55" a="1"/>
  <c r="FB43" a="1"/>
  <c r="FB47" a="1"/>
  <c r="FB42" a="1"/>
  <c r="FB7" a="1"/>
  <c r="FB64" a="1"/>
  <c r="FB22" a="1"/>
  <c r="FB18" a="1"/>
  <c r="FB40" a="1"/>
  <c r="FB60" a="1"/>
  <c r="FB46" a="1"/>
  <c r="FB8" a="1"/>
  <c r="FB34" a="1"/>
  <c r="FB26" a="1"/>
  <c r="FB32" a="1"/>
  <c r="FB15" a="1"/>
  <c r="FB37" a="1"/>
  <c r="FB24" a="1"/>
  <c r="FB44" a="1"/>
  <c r="FB27" a="1"/>
  <c r="FB17" a="1"/>
  <c r="FB25" a="1"/>
  <c r="FB67" a="1"/>
  <c r="FB33" a="1"/>
  <c r="FB68" a="1"/>
  <c r="FB39" a="1"/>
  <c r="FB6" a="1"/>
  <c r="FB35" a="1"/>
  <c r="FB10" a="1"/>
  <c r="FB50" a="1"/>
  <c r="FB30" a="1"/>
  <c r="FB66" a="1"/>
  <c r="FC59" a="1"/>
  <c r="FC28" a="1"/>
  <c r="FC42" a="1"/>
  <c r="FC63" a="1"/>
  <c r="FC43" a="1"/>
  <c r="FC56" a="1"/>
  <c r="FC50" a="1"/>
  <c r="FC40" a="1"/>
  <c r="FC48" a="1"/>
  <c r="FC45" a="1"/>
  <c r="FC25" a="1"/>
  <c r="FC51" a="1"/>
  <c r="FC52" a="1"/>
  <c r="FC61" a="1"/>
  <c r="FC53" a="1"/>
  <c r="FC55" a="1"/>
  <c r="FC57" a="1"/>
  <c r="FC54" a="1"/>
  <c r="FC49" a="1"/>
  <c r="FC46" a="1"/>
  <c r="FC17" a="1"/>
  <c r="FC44" a="1"/>
  <c r="FC38" a="1"/>
  <c r="FC60" a="1"/>
  <c r="FC58" a="1"/>
  <c r="FC30" a="1"/>
  <c r="FC41" a="1"/>
  <c r="FC47" a="1"/>
  <c r="FC39" a="1"/>
  <c r="FC33" a="1"/>
  <c r="FC24" a="1"/>
  <c r="FC34" a="1"/>
  <c r="FC35" a="1"/>
  <c r="FC29" a="1"/>
  <c r="FC26" a="1"/>
  <c r="FC37" a="1"/>
  <c r="FC31" a="1"/>
  <c r="FC22" a="1"/>
  <c r="FC15" a="1"/>
  <c r="FC5" a="1"/>
  <c r="FC21" a="1"/>
  <c r="FC19" a="1"/>
  <c r="FC27" a="1"/>
  <c r="FC36" a="1"/>
  <c r="FC32" a="1"/>
  <c r="FC18" a="1"/>
  <c r="FC20" a="1"/>
  <c r="FC23" a="1"/>
  <c r="FC14" a="1"/>
  <c r="FC8" a="1"/>
  <c r="FC7" a="1"/>
  <c r="FC10" a="1"/>
  <c r="FC66" a="1"/>
  <c r="FC12" a="1"/>
  <c r="FC68" a="1"/>
  <c r="FC13" a="1"/>
  <c r="FC11" a="1"/>
  <c r="FC4" a="1"/>
  <c r="FC65" a="1"/>
  <c r="FC16" a="1"/>
  <c r="FC9" a="1"/>
  <c r="FC6" a="1"/>
  <c r="FC70" a="1"/>
  <c r="FC67" a="1"/>
  <c r="FC64" a="1"/>
  <c r="FC62" a="1"/>
  <c r="FC69" a="1"/>
  <c r="FB14" a="1"/>
  <c r="FB54" a="1"/>
  <c r="FB52" a="1"/>
  <c r="FB65" a="1"/>
  <c r="FB69" a="1"/>
  <c r="FB4" a="1"/>
  <c r="FB20" a="1"/>
  <c r="FB38" a="1"/>
  <c r="FB57" a="1"/>
  <c r="FB49" a="1"/>
  <c r="FB58" a="1"/>
  <c r="FB9" a="1"/>
  <c r="FB12" a="1"/>
  <c r="FB51" a="1"/>
  <c r="FB61" a="1"/>
  <c r="FB63" a="1"/>
  <c r="FB5" a="1"/>
  <c r="FB41" a="1"/>
  <c r="FB56" a="1"/>
  <c r="FB62" a="1"/>
  <c r="FB11" a="1"/>
  <c r="FB53" a="1"/>
  <c r="FB19" a="1"/>
  <c r="FB23" a="1"/>
  <c r="FB36" a="1"/>
  <c r="FB45" a="1"/>
  <c r="FB28" a="1"/>
  <c r="FB59" a="1"/>
  <c r="FB48" a="1"/>
  <c r="FB70" a="1"/>
  <c r="FB13" a="1"/>
  <c r="FB21" a="1"/>
  <c r="FB29" a="1"/>
  <c r="FB16" a="1"/>
  <c r="FB31" a="1"/>
  <c r="FB31" l="1"/>
  <c r="FB16"/>
  <c r="FB29"/>
  <c r="FB21"/>
  <c r="FB13"/>
  <c r="FB70"/>
  <c r="FB48"/>
  <c r="FB59"/>
  <c r="FB28"/>
  <c r="FB45"/>
  <c r="FB36"/>
  <c r="FB23"/>
  <c r="FB19"/>
  <c r="FB53"/>
  <c r="FB11"/>
  <c r="FB62"/>
  <c r="FB56"/>
  <c r="FB41"/>
  <c r="FB5"/>
  <c r="FB63"/>
  <c r="FB61"/>
  <c r="FB51"/>
  <c r="FB12"/>
  <c r="FB9"/>
  <c r="FB58"/>
  <c r="FB49"/>
  <c r="FB57"/>
  <c r="FB38"/>
  <c r="FB20"/>
  <c r="FB4"/>
  <c r="FB69"/>
  <c r="FB65"/>
  <c r="FB52"/>
  <c r="FB54"/>
  <c r="FB14"/>
  <c r="FC69"/>
  <c r="FC62"/>
  <c r="FC64"/>
  <c r="FC67"/>
  <c r="FC70"/>
  <c r="FC6"/>
  <c r="FC9"/>
  <c r="FC16"/>
  <c r="FC65"/>
  <c r="FC4"/>
  <c r="FC11"/>
  <c r="FC13"/>
  <c r="FC68"/>
  <c r="FC12"/>
  <c r="FC66"/>
  <c r="FC10"/>
  <c r="FC7"/>
  <c r="FC8"/>
  <c r="FC14"/>
  <c r="FC23"/>
  <c r="FC20"/>
  <c r="FC18"/>
  <c r="FC32"/>
  <c r="FC36"/>
  <c r="FC27"/>
  <c r="FC19"/>
  <c r="FC21"/>
  <c r="FC5"/>
  <c r="FC15"/>
  <c r="FC22"/>
  <c r="FC31"/>
  <c r="FC37"/>
  <c r="FC26"/>
  <c r="FC29"/>
  <c r="FC35"/>
  <c r="FC34"/>
  <c r="FC24"/>
  <c r="FC33"/>
  <c r="FC39"/>
  <c r="FC47"/>
  <c r="FC41"/>
  <c r="FC30"/>
  <c r="FC58"/>
  <c r="FC60"/>
  <c r="FC38"/>
  <c r="FC44"/>
  <c r="FC17"/>
  <c r="FC46"/>
  <c r="FC49"/>
  <c r="FC54"/>
  <c r="FC57"/>
  <c r="FC55"/>
  <c r="FC53"/>
  <c r="FC61"/>
  <c r="FC52"/>
  <c r="FC51"/>
  <c r="FC25"/>
  <c r="FC45"/>
  <c r="FC48"/>
  <c r="FC40"/>
  <c r="FC50"/>
  <c r="FC56"/>
  <c r="FC43"/>
  <c r="FC63"/>
  <c r="FC42"/>
  <c r="FC28"/>
  <c r="FC59"/>
  <c r="FB66"/>
  <c r="FB30"/>
  <c r="FB50"/>
  <c r="FB10"/>
  <c r="FB35"/>
  <c r="FB6"/>
  <c r="FB39"/>
  <c r="FB68"/>
  <c r="FB33"/>
  <c r="FB67"/>
  <c r="FB25"/>
  <c r="FB17"/>
  <c r="FB27"/>
  <c r="FB44"/>
  <c r="FB24"/>
  <c r="FB37"/>
  <c r="FB15"/>
  <c r="FB32"/>
  <c r="FB26"/>
  <c r="FB34"/>
  <c r="FB8"/>
  <c r="FB46"/>
  <c r="FB60"/>
  <c r="FB40"/>
  <c r="FB18"/>
  <c r="FB22"/>
  <c r="FB64"/>
  <c r="FB7"/>
  <c r="FB42"/>
  <c r="FB47"/>
  <c r="FB43"/>
  <c r="FB55"/>
  <c r="FC3"/>
  <c r="FC1"/>
  <c r="FD2"/>
  <c r="FD44" a="1"/>
  <c r="FD62" a="1"/>
  <c r="FD42" a="1"/>
  <c r="FD55" a="1"/>
  <c r="FD46" a="1"/>
  <c r="FD48" a="1"/>
  <c r="FD60" a="1"/>
  <c r="FD52" a="1"/>
  <c r="FD59" a="1"/>
  <c r="FD45" a="1"/>
  <c r="FD25" a="1"/>
  <c r="FD56" a="1"/>
  <c r="FD50" a="1"/>
  <c r="FD49" a="1"/>
  <c r="FD53" a="1"/>
  <c r="FD51" a="1"/>
  <c r="FD29" a="1"/>
  <c r="FD41" a="1"/>
  <c r="FD22" a="1"/>
  <c r="FD14" a="1"/>
  <c r="FD34" a="1"/>
  <c r="FD36" a="1"/>
  <c r="FD38" a="1"/>
  <c r="FD23" a="1"/>
  <c r="FD20" a="1"/>
  <c r="FD32" a="1"/>
  <c r="FD54" a="1"/>
  <c r="FD43" a="1"/>
  <c r="FD47" a="1"/>
  <c r="FD31" a="1"/>
  <c r="FD37" a="1"/>
  <c r="FD33" a="1"/>
  <c r="FD13" a="1"/>
  <c r="FD26" a="1"/>
  <c r="FD24" a="1"/>
  <c r="FD9" a="1"/>
  <c r="FD30" a="1"/>
  <c r="FD18" a="1"/>
  <c r="FD6" a="1"/>
  <c r="FD39" a="1"/>
  <c r="FD35" a="1"/>
  <c r="FD21" a="1"/>
  <c r="FD28" a="1"/>
  <c r="FD10" a="1"/>
  <c r="FD15" a="1"/>
  <c r="FD19" a="1"/>
  <c r="FD27" a="1"/>
  <c r="FD12" a="1"/>
  <c r="FD69" a="1"/>
  <c r="FD16" a="1"/>
  <c r="FD70" a="1"/>
  <c r="FD11" a="1"/>
  <c r="FD17" a="1"/>
  <c r="FD65" a="1"/>
  <c r="FD8" a="1"/>
  <c r="FD5" a="1"/>
  <c r="FD4" a="1"/>
  <c r="FD40" a="1"/>
  <c r="FD57" a="1"/>
  <c r="FD7" a="1"/>
  <c r="FD66" a="1"/>
  <c r="FD68" a="1"/>
  <c r="FD64" a="1"/>
  <c r="FD61" a="1"/>
  <c r="FD67" a="1"/>
  <c r="FD63" a="1"/>
  <c r="FD58" a="1"/>
  <c r="FD58" l="1"/>
  <c r="FD63"/>
  <c r="FD67"/>
  <c r="FD61"/>
  <c r="FD64"/>
  <c r="FD68"/>
  <c r="FD66"/>
  <c r="FD7"/>
  <c r="FD57"/>
  <c r="FD40"/>
  <c r="FD4"/>
  <c r="FD5"/>
  <c r="FD8"/>
  <c r="FD65"/>
  <c r="FD17"/>
  <c r="FD11"/>
  <c r="FD70"/>
  <c r="FD16"/>
  <c r="FD69"/>
  <c r="FD12"/>
  <c r="FD27"/>
  <c r="FD19"/>
  <c r="FD15"/>
  <c r="FD10"/>
  <c r="FD28"/>
  <c r="FD21"/>
  <c r="FD35"/>
  <c r="FD39"/>
  <c r="FD6"/>
  <c r="FD18"/>
  <c r="FD30"/>
  <c r="FD9"/>
  <c r="FD24"/>
  <c r="FD26"/>
  <c r="FD13"/>
  <c r="FD33"/>
  <c r="FD37"/>
  <c r="FD31"/>
  <c r="FD47"/>
  <c r="FD43"/>
  <c r="FD54"/>
  <c r="FD32"/>
  <c r="FD20"/>
  <c r="FD23"/>
  <c r="FD38"/>
  <c r="FD36"/>
  <c r="FD34"/>
  <c r="FD14"/>
  <c r="FD22"/>
  <c r="FD41"/>
  <c r="FD29"/>
  <c r="FD51"/>
  <c r="FD53"/>
  <c r="FD49"/>
  <c r="FD50"/>
  <c r="FD56"/>
  <c r="FD25"/>
  <c r="FD45"/>
  <c r="FD59"/>
  <c r="FD52"/>
  <c r="FD60"/>
  <c r="FD48"/>
  <c r="FD46"/>
  <c r="FD55"/>
  <c r="FD42"/>
  <c r="FD62"/>
  <c r="FD44"/>
  <c r="FD3"/>
  <c r="FD1"/>
  <c r="FE2"/>
  <c r="FE50" a="1"/>
  <c r="FE59" a="1"/>
  <c r="FE60" a="1"/>
  <c r="FE51" a="1"/>
  <c r="FE45" a="1"/>
  <c r="FE41" a="1"/>
  <c r="FE58" a="1"/>
  <c r="FE47" a="1"/>
  <c r="FE54" a="1"/>
  <c r="FE61" a="1"/>
  <c r="FE57" a="1"/>
  <c r="FE52" a="1"/>
  <c r="FE46" a="1"/>
  <c r="FE55" a="1"/>
  <c r="FE63" a="1"/>
  <c r="FE48" a="1"/>
  <c r="FE39" a="1"/>
  <c r="FE38" a="1"/>
  <c r="FE32" a="1"/>
  <c r="FE42" a="1"/>
  <c r="FE53" a="1"/>
  <c r="FE40" a="1"/>
  <c r="FE49" a="1"/>
  <c r="FE44" a="1"/>
  <c r="FE34" a="1"/>
  <c r="FE43" a="1"/>
  <c r="FE35" a="1"/>
  <c r="FE33" a="1"/>
  <c r="FE37" a="1"/>
  <c r="FE31" a="1"/>
  <c r="FE25" a="1"/>
  <c r="FE24" a="1"/>
  <c r="FE19" a="1"/>
  <c r="FE56" a="1"/>
  <c r="FE36" a="1"/>
  <c r="FE15" a="1"/>
  <c r="FE26" a="1"/>
  <c r="FE30" a="1"/>
  <c r="FE29" a="1"/>
  <c r="FE21" a="1"/>
  <c r="FE20" a="1"/>
  <c r="FE28" a="1"/>
  <c r="FE18" a="1"/>
  <c r="FE22" a="1"/>
  <c r="FE17" a="1"/>
  <c r="FE27" a="1"/>
  <c r="FE12" a="1"/>
  <c r="FE64" a="1"/>
  <c r="FE9" a="1"/>
  <c r="FE23" a="1"/>
  <c r="FE13" a="1"/>
  <c r="FE6" a="1"/>
  <c r="FE11" a="1"/>
  <c r="FE16" a="1"/>
  <c r="FE70" a="1"/>
  <c r="FE5" a="1"/>
  <c r="FE10" a="1"/>
  <c r="FE14" a="1"/>
  <c r="FE8" a="1"/>
  <c r="FE66" a="1"/>
  <c r="FE7" a="1"/>
  <c r="FE65" a="1"/>
  <c r="FE4" a="1"/>
  <c r="FE69" a="1"/>
  <c r="FE67" a="1"/>
  <c r="FE68" a="1"/>
  <c r="FE62" a="1"/>
  <c r="FE62" l="1"/>
  <c r="FE68"/>
  <c r="FE67"/>
  <c r="FE69"/>
  <c r="FE4"/>
  <c r="FE65"/>
  <c r="FE7"/>
  <c r="FE66"/>
  <c r="FE8"/>
  <c r="FE14"/>
  <c r="FE10"/>
  <c r="FE5"/>
  <c r="FE70"/>
  <c r="FE16"/>
  <c r="FE11"/>
  <c r="FE6"/>
  <c r="FE13"/>
  <c r="FE23"/>
  <c r="FE9"/>
  <c r="FE64"/>
  <c r="FE12"/>
  <c r="FE27"/>
  <c r="FE17"/>
  <c r="FE22"/>
  <c r="FE18"/>
  <c r="FE28"/>
  <c r="FE20"/>
  <c r="FE21"/>
  <c r="FE29"/>
  <c r="FE30"/>
  <c r="FE26"/>
  <c r="FE15"/>
  <c r="FE36"/>
  <c r="FE56"/>
  <c r="FE19"/>
  <c r="FE24"/>
  <c r="FE25"/>
  <c r="FE31"/>
  <c r="FE37"/>
  <c r="FE33"/>
  <c r="FE35"/>
  <c r="FE43"/>
  <c r="FE34"/>
  <c r="FE44"/>
  <c r="FE49"/>
  <c r="FE40"/>
  <c r="FE53"/>
  <c r="FE42"/>
  <c r="FE32"/>
  <c r="FE38"/>
  <c r="FE39"/>
  <c r="FE48"/>
  <c r="FE63"/>
  <c r="FE55"/>
  <c r="FE46"/>
  <c r="FE52"/>
  <c r="FE57"/>
  <c r="FE61"/>
  <c r="FE54"/>
  <c r="FE47"/>
  <c r="FE58"/>
  <c r="FE41"/>
  <c r="FE45"/>
  <c r="FE51"/>
  <c r="FE60"/>
  <c r="FE59"/>
  <c r="FE50"/>
  <c r="FE3"/>
  <c r="FE1"/>
  <c r="FF2"/>
  <c r="FF54" a="1"/>
  <c r="FF62" a="1"/>
  <c r="FF49" a="1"/>
  <c r="FF57" a="1"/>
  <c r="FF48" a="1"/>
  <c r="FF56" a="1"/>
  <c r="FF44" a="1"/>
  <c r="FF41" a="1"/>
  <c r="FF59" a="1"/>
  <c r="FF45" a="1"/>
  <c r="FF35" a="1"/>
  <c r="FF38" a="1"/>
  <c r="FF58" a="1"/>
  <c r="FF51" a="1"/>
  <c r="FF50" a="1"/>
  <c r="FF39" a="1"/>
  <c r="FF53" a="1"/>
  <c r="FF55" a="1"/>
  <c r="FF52" a="1"/>
  <c r="FF33" a="1"/>
  <c r="FF47" a="1"/>
  <c r="FF42" a="1"/>
  <c r="FF30" a="1"/>
  <c r="FF28" a="1"/>
  <c r="FF31" a="1"/>
  <c r="FF46" a="1"/>
  <c r="FF10" a="1"/>
  <c r="FF26" a="1"/>
  <c r="FF34" a="1"/>
  <c r="FF24" a="1"/>
  <c r="FF36" a="1"/>
  <c r="FF32" a="1"/>
  <c r="FF37" a="1"/>
  <c r="FF60" a="1"/>
  <c r="FF25" a="1"/>
  <c r="FF29" a="1"/>
  <c r="FF23" a="1"/>
  <c r="FF17" a="1"/>
  <c r="FF16" a="1"/>
  <c r="FF12" a="1"/>
  <c r="FF21" a="1"/>
  <c r="FF43" a="1"/>
  <c r="FF40" a="1"/>
  <c r="FF22" a="1"/>
  <c r="FF27" a="1"/>
  <c r="FF19" a="1"/>
  <c r="FF14" a="1"/>
  <c r="FF18" a="1"/>
  <c r="FF20" a="1"/>
  <c r="FF15" a="1"/>
  <c r="FF6" a="1"/>
  <c r="FF11" a="1"/>
  <c r="FF63" a="1"/>
  <c r="FF7" a="1"/>
  <c r="FF70" a="1"/>
  <c r="FF69" a="1"/>
  <c r="FF13" a="1"/>
  <c r="FF4" a="1"/>
  <c r="FF9" a="1"/>
  <c r="FF5" a="1"/>
  <c r="FF67" a="1"/>
  <c r="FF8" a="1"/>
  <c r="FF64" a="1"/>
  <c r="FF61" a="1"/>
  <c r="FF66" a="1"/>
  <c r="FF68" a="1"/>
  <c r="FF65" a="1"/>
  <c r="FF65" l="1"/>
  <c r="FF68"/>
  <c r="FF66"/>
  <c r="FF61"/>
  <c r="FF64"/>
  <c r="FF8"/>
  <c r="FF67"/>
  <c r="FF5"/>
  <c r="FF9"/>
  <c r="FF4"/>
  <c r="FF13"/>
  <c r="FF69"/>
  <c r="FF70"/>
  <c r="FF7"/>
  <c r="FF63"/>
  <c r="FF11"/>
  <c r="FF6"/>
  <c r="FF15"/>
  <c r="FF20"/>
  <c r="FF18"/>
  <c r="FF14"/>
  <c r="FF19"/>
  <c r="FF27"/>
  <c r="FF22"/>
  <c r="FF40"/>
  <c r="FF43"/>
  <c r="FF21"/>
  <c r="FF12"/>
  <c r="FF16"/>
  <c r="FF17"/>
  <c r="FF23"/>
  <c r="FF29"/>
  <c r="FF25"/>
  <c r="FF60"/>
  <c r="FF37"/>
  <c r="FF32"/>
  <c r="FF36"/>
  <c r="FF24"/>
  <c r="FF34"/>
  <c r="FF26"/>
  <c r="FF10"/>
  <c r="FF46"/>
  <c r="FF31"/>
  <c r="FF28"/>
  <c r="FF30"/>
  <c r="FF42"/>
  <c r="FF47"/>
  <c r="FF33"/>
  <c r="FF52"/>
  <c r="FF55"/>
  <c r="FF53"/>
  <c r="FF39"/>
  <c r="FF50"/>
  <c r="FF51"/>
  <c r="FF58"/>
  <c r="FF38"/>
  <c r="FF35"/>
  <c r="FF45"/>
  <c r="FF59"/>
  <c r="FF41"/>
  <c r="FF44"/>
  <c r="FF56"/>
  <c r="FF48"/>
  <c r="FF57"/>
  <c r="FF49"/>
  <c r="FF62"/>
  <c r="FF54"/>
  <c r="FF3"/>
  <c r="FF1"/>
  <c r="FG2"/>
  <c r="FG59" a="1"/>
  <c r="FG63" a="1"/>
  <c r="FG53" a="1"/>
  <c r="FG49" a="1"/>
  <c r="FG60" a="1"/>
  <c r="FG52" a="1"/>
  <c r="FG33" a="1"/>
  <c r="FG42" a="1"/>
  <c r="FG47" a="1"/>
  <c r="FG50" a="1"/>
  <c r="FG51" a="1"/>
  <c r="FG44" a="1"/>
  <c r="FG56" a="1"/>
  <c r="FG45" a="1"/>
  <c r="FG61" a="1"/>
  <c r="FG54" a="1"/>
  <c r="FG58" a="1"/>
  <c r="FG46" a="1"/>
  <c r="FG37" a="1"/>
  <c r="FG23" a="1"/>
  <c r="FG34" a="1"/>
  <c r="FG39" a="1"/>
  <c r="FG35" a="1"/>
  <c r="FG43" a="1"/>
  <c r="FG30" a="1"/>
  <c r="FG36" a="1"/>
  <c r="FG38" a="1"/>
  <c r="FG9" a="1"/>
  <c r="FG55" a="1"/>
  <c r="FG32" a="1"/>
  <c r="FG31" a="1"/>
  <c r="FG25" a="1"/>
  <c r="FG21" a="1"/>
  <c r="FG26" a="1"/>
  <c r="FG27" a="1"/>
  <c r="FG20" a="1"/>
  <c r="FG19" a="1"/>
  <c r="FG11" a="1"/>
  <c r="FG13" a="1"/>
  <c r="FG41" a="1"/>
  <c r="FG40" a="1"/>
  <c r="FG29" a="1"/>
  <c r="FG5" a="1"/>
  <c r="FG28" a="1"/>
  <c r="FG24" a="1"/>
  <c r="FG22" a="1"/>
  <c r="FG18" a="1"/>
  <c r="FG16" a="1"/>
  <c r="FG7" a="1"/>
  <c r="FG14" a="1"/>
  <c r="FG15" a="1"/>
  <c r="FG17" a="1"/>
  <c r="FG62" a="1"/>
  <c r="FG66" a="1"/>
  <c r="FG10" a="1"/>
  <c r="FG12" a="1"/>
  <c r="FG70" a="1"/>
  <c r="FG6" a="1"/>
  <c r="FG8" a="1"/>
  <c r="FG4" a="1"/>
  <c r="FG48" a="1"/>
  <c r="FG67" a="1"/>
  <c r="FG64" a="1"/>
  <c r="FG65" a="1"/>
  <c r="FG69" a="1"/>
  <c r="FG68" a="1"/>
  <c r="FG57" a="1"/>
  <c r="FG57" l="1"/>
  <c r="FG68"/>
  <c r="FG69"/>
  <c r="FG65"/>
  <c r="FG64"/>
  <c r="FG67"/>
  <c r="FG48"/>
  <c r="FG4"/>
  <c r="FG8"/>
  <c r="FG6"/>
  <c r="FG70"/>
  <c r="FG12"/>
  <c r="FG10"/>
  <c r="FG66"/>
  <c r="FG62"/>
  <c r="FG17"/>
  <c r="FG15"/>
  <c r="FG14"/>
  <c r="FG7"/>
  <c r="FG16"/>
  <c r="FG18"/>
  <c r="FG22"/>
  <c r="FG24"/>
  <c r="FG28"/>
  <c r="FG5"/>
  <c r="FG29"/>
  <c r="FG40"/>
  <c r="FG41"/>
  <c r="FG13"/>
  <c r="FG11"/>
  <c r="FG19"/>
  <c r="FG20"/>
  <c r="FG27"/>
  <c r="FG26"/>
  <c r="FG21"/>
  <c r="FG25"/>
  <c r="FG31"/>
  <c r="FG32"/>
  <c r="FG55"/>
  <c r="FG9"/>
  <c r="FG38"/>
  <c r="FG36"/>
  <c r="FG30"/>
  <c r="FG43"/>
  <c r="FG35"/>
  <c r="FG39"/>
  <c r="FG34"/>
  <c r="FG23"/>
  <c r="FG37"/>
  <c r="FG46"/>
  <c r="FG58"/>
  <c r="FG54"/>
  <c r="FG61"/>
  <c r="FG45"/>
  <c r="FG56"/>
  <c r="FG44"/>
  <c r="FG51"/>
  <c r="FG50"/>
  <c r="FG47"/>
  <c r="FG42"/>
  <c r="FG33"/>
  <c r="FG52"/>
  <c r="FG60"/>
  <c r="FG49"/>
  <c r="FG53"/>
  <c r="FG63"/>
  <c r="FG59"/>
  <c r="FG3"/>
  <c r="FG1"/>
  <c r="FH2"/>
  <c r="FH28" l="1" a="1"/>
  <c r="FH28" s="1"/>
  <c r="FH21" a="1"/>
  <c r="FH21" s="1"/>
  <c r="FH26" a="1"/>
  <c r="FH26" s="1"/>
  <c r="FH20" a="1"/>
  <c r="FH20" s="1"/>
  <c r="FH57" a="1"/>
  <c r="FH57" s="1"/>
  <c r="FH51" a="1"/>
  <c r="FH51" s="1"/>
  <c r="FH30" a="1"/>
  <c r="FH30" s="1"/>
  <c r="FH45" a="1"/>
  <c r="FH45" s="1"/>
  <c r="FH61" a="1"/>
  <c r="FH61" s="1"/>
  <c r="FH62" a="1"/>
  <c r="FH62" s="1"/>
  <c r="FH55" a="1"/>
  <c r="FH55" s="1"/>
  <c r="FH66" a="1"/>
  <c r="FH66" s="1"/>
  <c r="FH17" a="1"/>
  <c r="FH17" s="1"/>
  <c r="FH3"/>
  <c r="FH36" a="1"/>
  <c r="FH36" s="1"/>
  <c r="FH18" a="1"/>
  <c r="FH18" s="1"/>
  <c r="FH63" a="1"/>
  <c r="FH63" s="1"/>
  <c r="FH11" a="1"/>
  <c r="FH11" s="1"/>
  <c r="FH8" a="1"/>
  <c r="FH8" s="1"/>
  <c r="FH16" a="1"/>
  <c r="FH16" s="1"/>
  <c r="FH15" a="1"/>
  <c r="FH15" s="1"/>
  <c r="FH64" a="1"/>
  <c r="FH64" s="1"/>
  <c r="FH5" a="1"/>
  <c r="FH5" s="1"/>
  <c r="FH13" a="1"/>
  <c r="FH13" s="1"/>
  <c r="FH14" a="1"/>
  <c r="FH14" s="1"/>
  <c r="FH23" a="1"/>
  <c r="FH23" s="1"/>
  <c r="FH19" a="1"/>
  <c r="FH19" s="1"/>
  <c r="FH65" a="1"/>
  <c r="FH65" s="1"/>
  <c r="FH9" a="1"/>
  <c r="FH9" s="1"/>
  <c r="FH59" a="1"/>
  <c r="FH59" s="1"/>
  <c r="FH34" a="1"/>
  <c r="FH34" s="1"/>
  <c r="FH44" a="1"/>
  <c r="FH44" s="1"/>
  <c r="FH39" a="1"/>
  <c r="FH39" s="1"/>
  <c r="FH4" a="1"/>
  <c r="FH4" s="1"/>
  <c r="FH32" a="1"/>
  <c r="FH32" s="1"/>
  <c r="FH67" a="1"/>
  <c r="FH67" s="1"/>
  <c r="FH33" a="1"/>
  <c r="FH33" s="1"/>
  <c r="FH46" a="1"/>
  <c r="FH46" s="1"/>
  <c r="FH41" a="1"/>
  <c r="FH41" s="1"/>
  <c r="FH27" a="1"/>
  <c r="FH27" s="1"/>
  <c r="FH54" a="1"/>
  <c r="FH54" s="1"/>
  <c r="FH43" a="1"/>
  <c r="FH43" s="1"/>
  <c r="FH49" a="1"/>
  <c r="FH49" s="1"/>
  <c r="FH47" a="1"/>
  <c r="FH47" s="1"/>
  <c r="FH22" a="1"/>
  <c r="FH22" s="1"/>
  <c r="FH70" a="1"/>
  <c r="FH70" s="1"/>
  <c r="FH68" a="1"/>
  <c r="FH68" s="1"/>
  <c r="FH60" a="1"/>
  <c r="FH60" s="1"/>
  <c r="FH53" a="1"/>
  <c r="FH53" s="1"/>
  <c r="FH24" a="1"/>
  <c r="FH24" s="1"/>
  <c r="FH50" a="1"/>
  <c r="FH50" s="1"/>
  <c r="FH12" a="1"/>
  <c r="FH12" s="1"/>
  <c r="FH29" a="1"/>
  <c r="FH29" s="1"/>
  <c r="FH69" a="1"/>
  <c r="FH69" s="1"/>
  <c r="FH6" a="1"/>
  <c r="FH6" s="1"/>
  <c r="FH40" a="1"/>
  <c r="FH40" s="1"/>
  <c r="FH35" a="1"/>
  <c r="FH35" s="1"/>
  <c r="FH56" a="1"/>
  <c r="FH56" s="1"/>
  <c r="FH25" a="1"/>
  <c r="FH25" s="1"/>
  <c r="FH7" a="1"/>
  <c r="FH7" s="1"/>
  <c r="FH10" a="1"/>
  <c r="FH10" s="1"/>
  <c r="FH31" a="1"/>
  <c r="FH31" s="1"/>
  <c r="FH38" a="1"/>
  <c r="FH38" s="1"/>
  <c r="FH58" a="1"/>
  <c r="FH58" s="1"/>
  <c r="FH42" a="1"/>
  <c r="FH42" s="1"/>
  <c r="FH52" a="1"/>
  <c r="FH52" s="1"/>
  <c r="FH37" a="1"/>
  <c r="FH37" s="1"/>
  <c r="FH48" a="1"/>
  <c r="FH48" s="1"/>
  <c r="FH1"/>
  <c r="FI2"/>
  <c r="FI3" l="1"/>
  <c r="FI1"/>
  <c r="FJ2"/>
  <c r="FI45" a="1"/>
  <c r="FI56" a="1"/>
  <c r="FI65" a="1"/>
  <c r="FI27" a="1"/>
  <c r="FI51" a="1"/>
  <c r="FI7" a="1"/>
  <c r="FI59" a="1"/>
  <c r="FI10" a="1"/>
  <c r="FI60" a="1"/>
  <c r="FI11" a="1"/>
  <c r="FI54" a="1"/>
  <c r="FI64" a="1"/>
  <c r="FI52" a="1"/>
  <c r="FI67" a="1"/>
  <c r="FI15" a="1"/>
  <c r="FI53" a="1"/>
  <c r="FI25" a="1"/>
  <c r="FI20" a="1"/>
  <c r="FI69" a="1"/>
  <c r="FI16" a="1"/>
  <c r="FI55" a="1"/>
  <c r="FI58" a="1"/>
  <c r="FI42" a="1"/>
  <c r="FI14" a="1"/>
  <c r="FI28" a="1"/>
  <c r="FI63" a="1"/>
  <c r="FI30" a="1"/>
  <c r="FI35" a="1"/>
  <c r="FI61" a="1"/>
  <c r="FI22" a="1"/>
  <c r="FI46" a="1"/>
  <c r="FI6" a="1"/>
  <c r="FJ58" a="1"/>
  <c r="FJ44" a="1"/>
  <c r="FJ43" a="1"/>
  <c r="FJ37" a="1"/>
  <c r="FJ62" a="1"/>
  <c r="FJ60" a="1"/>
  <c r="FJ52" a="1"/>
  <c r="FJ51" a="1"/>
  <c r="FJ39" a="1"/>
  <c r="FJ49" a="1"/>
  <c r="FJ53" a="1"/>
  <c r="FJ47" a="1"/>
  <c r="FJ54" a="1"/>
  <c r="FJ56" a="1"/>
  <c r="FJ55" a="1"/>
  <c r="FJ38" a="1"/>
  <c r="FJ45" a="1"/>
  <c r="FJ50" a="1"/>
  <c r="FJ59" a="1"/>
  <c r="FJ46" a="1"/>
  <c r="FJ36" a="1"/>
  <c r="FJ33" a="1"/>
  <c r="FJ26" a="1"/>
  <c r="FJ31" a="1"/>
  <c r="FJ29" a="1"/>
  <c r="FJ32" a="1"/>
  <c r="FJ48" a="1"/>
  <c r="FJ21" a="1"/>
  <c r="FJ40" a="1"/>
  <c r="FJ35" a="1"/>
  <c r="FJ22" a="1"/>
  <c r="FJ28" a="1"/>
  <c r="FJ42" a="1"/>
  <c r="FJ41" a="1"/>
  <c r="FJ23" a="1"/>
  <c r="FJ24" a="1"/>
  <c r="FJ6" a="1"/>
  <c r="FJ20" a="1"/>
  <c r="FJ17" a="1"/>
  <c r="FJ27" a="1"/>
  <c r="FJ18" a="1"/>
  <c r="FJ34" a="1"/>
  <c r="FJ13" a="1"/>
  <c r="FJ25" a="1"/>
  <c r="FJ30" a="1"/>
  <c r="FJ19" a="1"/>
  <c r="FJ70" a="1"/>
  <c r="FJ7" a="1"/>
  <c r="FJ4" a="1"/>
  <c r="FJ67" a="1"/>
  <c r="FJ69" a="1"/>
  <c r="FJ16" a="1"/>
  <c r="FJ15" a="1"/>
  <c r="FJ11" a="1"/>
  <c r="FJ68" a="1"/>
  <c r="FJ9" a="1"/>
  <c r="FJ12" a="1"/>
  <c r="FJ5" a="1"/>
  <c r="FJ63" a="1"/>
  <c r="FJ64" a="1"/>
  <c r="FJ14" a="1"/>
  <c r="FJ10" a="1"/>
  <c r="FJ8" a="1"/>
  <c r="FJ65" a="1"/>
  <c r="FJ66" a="1"/>
  <c r="FJ61" a="1"/>
  <c r="FJ57" a="1"/>
  <c r="FI17" a="1"/>
  <c r="FI24" a="1"/>
  <c r="FI43" a="1"/>
  <c r="FI57" a="1"/>
  <c r="FI68" a="1"/>
  <c r="FI12" a="1"/>
  <c r="FI62" a="1"/>
  <c r="FI36" a="1"/>
  <c r="FI49" a="1"/>
  <c r="FI19" a="1"/>
  <c r="FI41" a="1"/>
  <c r="FI33" a="1"/>
  <c r="FI9" a="1"/>
  <c r="FI48" a="1"/>
  <c r="FI37" a="1"/>
  <c r="FI13" a="1"/>
  <c r="FI8" a="1"/>
  <c r="FI29" a="1"/>
  <c r="FI47" a="1"/>
  <c r="FI23" a="1"/>
  <c r="FI21" a="1"/>
  <c r="FI5" a="1"/>
  <c r="FI39" a="1"/>
  <c r="FI50" a="1"/>
  <c r="FI38" a="1"/>
  <c r="FI26" a="1"/>
  <c r="FI31" a="1"/>
  <c r="FI34" a="1"/>
  <c r="FI40" a="1"/>
  <c r="FI44" a="1"/>
  <c r="FI4" a="1"/>
  <c r="FI66" a="1"/>
  <c r="FI70" a="1"/>
  <c r="FI18" a="1"/>
  <c r="FI32" a="1"/>
  <c r="FI32" l="1"/>
  <c r="FI18"/>
  <c r="FI70"/>
  <c r="FI66"/>
  <c r="FI4"/>
  <c r="FI44"/>
  <c r="FI40"/>
  <c r="FI34"/>
  <c r="FI31"/>
  <c r="FI26"/>
  <c r="FI38"/>
  <c r="FI50"/>
  <c r="FI39"/>
  <c r="FI5"/>
  <c r="FI21"/>
  <c r="FI23"/>
  <c r="FI47"/>
  <c r="FI29"/>
  <c r="FI8"/>
  <c r="FI13"/>
  <c r="FI37"/>
  <c r="FI48"/>
  <c r="FI9"/>
  <c r="FI33"/>
  <c r="FI41"/>
  <c r="FI19"/>
  <c r="FI49"/>
  <c r="FI36"/>
  <c r="FI62"/>
  <c r="FI12"/>
  <c r="FI68"/>
  <c r="FI57"/>
  <c r="FI43"/>
  <c r="FI24"/>
  <c r="FI17"/>
  <c r="FJ57"/>
  <c r="FJ61"/>
  <c r="FJ66"/>
  <c r="FJ65"/>
  <c r="FJ8"/>
  <c r="FJ10"/>
  <c r="FJ14"/>
  <c r="FJ64"/>
  <c r="FJ63"/>
  <c r="FJ5"/>
  <c r="FJ12"/>
  <c r="FJ9"/>
  <c r="FJ68"/>
  <c r="FJ11"/>
  <c r="FJ15"/>
  <c r="FJ16"/>
  <c r="FJ69"/>
  <c r="FJ67"/>
  <c r="FJ4"/>
  <c r="FJ7"/>
  <c r="FJ70"/>
  <c r="FJ19"/>
  <c r="FJ30"/>
  <c r="FJ25"/>
  <c r="FJ13"/>
  <c r="FJ34"/>
  <c r="FJ18"/>
  <c r="FJ27"/>
  <c r="FJ17"/>
  <c r="FJ20"/>
  <c r="FJ6"/>
  <c r="FJ24"/>
  <c r="FJ23"/>
  <c r="FJ41"/>
  <c r="FJ42"/>
  <c r="FJ28"/>
  <c r="FJ22"/>
  <c r="FJ35"/>
  <c r="FJ40"/>
  <c r="FJ21"/>
  <c r="FJ48"/>
  <c r="FJ32"/>
  <c r="FJ29"/>
  <c r="FJ31"/>
  <c r="FJ26"/>
  <c r="FJ33"/>
  <c r="FJ36"/>
  <c r="FJ46"/>
  <c r="FJ59"/>
  <c r="FJ50"/>
  <c r="FJ45"/>
  <c r="FJ38"/>
  <c r="FJ55"/>
  <c r="FJ56"/>
  <c r="FJ54"/>
  <c r="FJ47"/>
  <c r="FJ53"/>
  <c r="FJ49"/>
  <c r="FJ39"/>
  <c r="FJ51"/>
  <c r="FJ52"/>
  <c r="FJ60"/>
  <c r="FJ62"/>
  <c r="FJ37"/>
  <c r="FJ43"/>
  <c r="FJ44"/>
  <c r="FJ58"/>
  <c r="FI6"/>
  <c r="FI46"/>
  <c r="FI22"/>
  <c r="FI61"/>
  <c r="FI35"/>
  <c r="FI30"/>
  <c r="FI63"/>
  <c r="FI28"/>
  <c r="FI14"/>
  <c r="FI42"/>
  <c r="FI58"/>
  <c r="FI55"/>
  <c r="FI16"/>
  <c r="FI69"/>
  <c r="FI20"/>
  <c r="FI25"/>
  <c r="FI53"/>
  <c r="FI15"/>
  <c r="FI67"/>
  <c r="FI52"/>
  <c r="FI64"/>
  <c r="FI54"/>
  <c r="FI11"/>
  <c r="FI60"/>
  <c r="FI10"/>
  <c r="FI59"/>
  <c r="FI7"/>
  <c r="FI51"/>
  <c r="FI27"/>
  <c r="FI65"/>
  <c r="FI56"/>
  <c r="FI45"/>
  <c r="FJ3"/>
  <c r="FJ1"/>
  <c r="FK2"/>
  <c r="FK48" a="1"/>
  <c r="FK63" a="1"/>
  <c r="FK56" a="1"/>
  <c r="FK49" a="1"/>
  <c r="FK37" a="1"/>
  <c r="FK61" a="1"/>
  <c r="FK57" a="1"/>
  <c r="FK52" a="1"/>
  <c r="FK60" a="1"/>
  <c r="FK54" a="1"/>
  <c r="FK20" a="1"/>
  <c r="FK27" a="1"/>
  <c r="FK42" a="1"/>
  <c r="FK40" a="1"/>
  <c r="FK47" a="1"/>
  <c r="FK41" a="1"/>
  <c r="FK50" a="1"/>
  <c r="FK45" a="1"/>
  <c r="FK53" a="1"/>
  <c r="FK58" a="1"/>
  <c r="FK51" a="1"/>
  <c r="FK43" a="1"/>
  <c r="FK30" a="1"/>
  <c r="FK55" a="1"/>
  <c r="FK44" a="1"/>
  <c r="FK32" a="1"/>
  <c r="FK36" a="1"/>
  <c r="FK46" a="1"/>
  <c r="FK29" a="1"/>
  <c r="FK15" a="1"/>
  <c r="FK34" a="1"/>
  <c r="FK39" a="1"/>
  <c r="FK33" a="1"/>
  <c r="FK26" a="1"/>
  <c r="FK22" a="1"/>
  <c r="FK25" a="1"/>
  <c r="FK35" a="1"/>
  <c r="FK23" a="1"/>
  <c r="FK24" a="1"/>
  <c r="FK19" a="1"/>
  <c r="FK12" a="1"/>
  <c r="FK38" a="1"/>
  <c r="FK21" a="1"/>
  <c r="FK11" a="1"/>
  <c r="FK31" a="1"/>
  <c r="FK28" a="1"/>
  <c r="FK18" a="1"/>
  <c r="FK6" a="1"/>
  <c r="FK17" a="1"/>
  <c r="FK8" a="1"/>
  <c r="FK9" a="1"/>
  <c r="FK13" a="1"/>
  <c r="FK5" a="1"/>
  <c r="FK70" a="1"/>
  <c r="FK16" a="1"/>
  <c r="FK10" a="1"/>
  <c r="FK69" a="1"/>
  <c r="FK65" a="1"/>
  <c r="FK7" a="1"/>
  <c r="FK14" a="1"/>
  <c r="FK67" a="1"/>
  <c r="FK59" a="1"/>
  <c r="FK4" a="1"/>
  <c r="FK68" a="1"/>
  <c r="FK66" a="1"/>
  <c r="FK64" a="1"/>
  <c r="FK62" a="1"/>
  <c r="FK62" l="1"/>
  <c r="FK64"/>
  <c r="FK66"/>
  <c r="FK68"/>
  <c r="FK4"/>
  <c r="FK59"/>
  <c r="FK67"/>
  <c r="FK14"/>
  <c r="FK7"/>
  <c r="FK65"/>
  <c r="FK69"/>
  <c r="FK10"/>
  <c r="FK16"/>
  <c r="FK70"/>
  <c r="FK5"/>
  <c r="FK13"/>
  <c r="FK9"/>
  <c r="FK8"/>
  <c r="FK17"/>
  <c r="FK6"/>
  <c r="FK18"/>
  <c r="FK28"/>
  <c r="FK31"/>
  <c r="FK11"/>
  <c r="FK21"/>
  <c r="FK38"/>
  <c r="FK12"/>
  <c r="FK19"/>
  <c r="FK24"/>
  <c r="FK23"/>
  <c r="FK35"/>
  <c r="FK25"/>
  <c r="FK22"/>
  <c r="FK26"/>
  <c r="FK33"/>
  <c r="FK39"/>
  <c r="FK34"/>
  <c r="FK15"/>
  <c r="FK29"/>
  <c r="FK46"/>
  <c r="FK36"/>
  <c r="FK32"/>
  <c r="FK44"/>
  <c r="FK55"/>
  <c r="FK30"/>
  <c r="FK43"/>
  <c r="FK51"/>
  <c r="FK58"/>
  <c r="FK53"/>
  <c r="FK45"/>
  <c r="FK50"/>
  <c r="FK41"/>
  <c r="FK47"/>
  <c r="FK40"/>
  <c r="FK42"/>
  <c r="FK27"/>
  <c r="FK20"/>
  <c r="FK54"/>
  <c r="FK60"/>
  <c r="FK52"/>
  <c r="FK57"/>
  <c r="FK61"/>
  <c r="FK37"/>
  <c r="FK49"/>
  <c r="FK56"/>
  <c r="FK63"/>
  <c r="FK48"/>
  <c r="FK3"/>
  <c r="FK1"/>
  <c r="FL2"/>
  <c r="FL55" a="1"/>
  <c r="FL51" a="1"/>
  <c r="FL40" a="1"/>
  <c r="FL49" a="1"/>
  <c r="FL56" a="1"/>
  <c r="FL57" a="1"/>
  <c r="FL31" a="1"/>
  <c r="FL20" a="1"/>
  <c r="FL42" a="1"/>
  <c r="FL58" a="1"/>
  <c r="FL62" a="1"/>
  <c r="FL60" a="1"/>
  <c r="FL54" a="1"/>
  <c r="FL53" a="1"/>
  <c r="FL36" a="1"/>
  <c r="FL39" a="1"/>
  <c r="FL44" a="1"/>
  <c r="FL59" a="1"/>
  <c r="FL52" a="1"/>
  <c r="FL48" a="1"/>
  <c r="FL43" a="1"/>
  <c r="FL30" a="1"/>
  <c r="FL38" a="1"/>
  <c r="FL26" a="1"/>
  <c r="FL50" a="1"/>
  <c r="FL28" a="1"/>
  <c r="FL4" a="1"/>
  <c r="FL35" a="1"/>
  <c r="FL34" a="1"/>
  <c r="FL33" a="1"/>
  <c r="FL32" a="1"/>
  <c r="FL29" a="1"/>
  <c r="FL46" a="1"/>
  <c r="FL45" a="1"/>
  <c r="FL24" a="1"/>
  <c r="FL21" a="1"/>
  <c r="FL27" a="1"/>
  <c r="FL16" a="1"/>
  <c r="FL37" a="1"/>
  <c r="FL41" a="1"/>
  <c r="FL25" a="1"/>
  <c r="FL10" a="1"/>
  <c r="FL19" a="1"/>
  <c r="FL18" a="1"/>
  <c r="FL23" a="1"/>
  <c r="FL22" a="1"/>
  <c r="FL17" a="1"/>
  <c r="FL5" a="1"/>
  <c r="FL7" a="1"/>
  <c r="FL6" a="1"/>
  <c r="FL15" a="1"/>
  <c r="FL13" a="1"/>
  <c r="FL9" a="1"/>
  <c r="FL12" a="1"/>
  <c r="FL11" a="1"/>
  <c r="FL14" a="1"/>
  <c r="FL8" a="1"/>
  <c r="FL70" a="1"/>
  <c r="FL69" a="1"/>
  <c r="FL63" a="1"/>
  <c r="FL66" a="1"/>
  <c r="FL64" a="1"/>
  <c r="FL67" a="1"/>
  <c r="FL47" a="1"/>
  <c r="FL65" a="1"/>
  <c r="FL61" a="1"/>
  <c r="FL68" a="1"/>
  <c r="FL68" l="1"/>
  <c r="FL61"/>
  <c r="FL65"/>
  <c r="FL47"/>
  <c r="FL67"/>
  <c r="FL64"/>
  <c r="FL66"/>
  <c r="FL63"/>
  <c r="FL69"/>
  <c r="FL70"/>
  <c r="FL8"/>
  <c r="FL14"/>
  <c r="FL11"/>
  <c r="FL12"/>
  <c r="FL9"/>
  <c r="FL13"/>
  <c r="FL15"/>
  <c r="FL6"/>
  <c r="FL7"/>
  <c r="FL5"/>
  <c r="FL17"/>
  <c r="FL22"/>
  <c r="FL23"/>
  <c r="FL18"/>
  <c r="FL19"/>
  <c r="FL10"/>
  <c r="FL25"/>
  <c r="FL41"/>
  <c r="FL37"/>
  <c r="FL16"/>
  <c r="FL27"/>
  <c r="FL21"/>
  <c r="FL24"/>
  <c r="FL45"/>
  <c r="FL46"/>
  <c r="FL29"/>
  <c r="FL32"/>
  <c r="FL33"/>
  <c r="FL34"/>
  <c r="FL35"/>
  <c r="FL4"/>
  <c r="FL28"/>
  <c r="FL50"/>
  <c r="FL26"/>
  <c r="FL38"/>
  <c r="FL30"/>
  <c r="FL43"/>
  <c r="FL48"/>
  <c r="FL52"/>
  <c r="FL59"/>
  <c r="FL44"/>
  <c r="FL39"/>
  <c r="FL36"/>
  <c r="FL53"/>
  <c r="FL54"/>
  <c r="FL60"/>
  <c r="FL62"/>
  <c r="FL58"/>
  <c r="FL42"/>
  <c r="FL20"/>
  <c r="FL31"/>
  <c r="FL57"/>
  <c r="FL56"/>
  <c r="FL49"/>
  <c r="FL40"/>
  <c r="FL51"/>
  <c r="FL55"/>
  <c r="FL3"/>
  <c r="FL1"/>
  <c r="FM2"/>
  <c r="FM63" a="1"/>
  <c r="FM43" a="1"/>
  <c r="FM40" a="1"/>
  <c r="FM44" a="1"/>
  <c r="FM49" a="1"/>
  <c r="FM45" a="1"/>
  <c r="FM59" a="1"/>
  <c r="FM46" a="1"/>
  <c r="FM56" a="1"/>
  <c r="FM60" a="1"/>
  <c r="FM57" a="1"/>
  <c r="FM47" a="1"/>
  <c r="FM41" a="1"/>
  <c r="FM53" a="1"/>
  <c r="FM61" a="1"/>
  <c r="FM51" a="1"/>
  <c r="FM39" a="1"/>
  <c r="FM33" a="1"/>
  <c r="FM50" a="1"/>
  <c r="FM37" a="1"/>
  <c r="FM38" a="1"/>
  <c r="FM52" a="1"/>
  <c r="FM58" a="1"/>
  <c r="FM8" a="1"/>
  <c r="FM30" a="1"/>
  <c r="FM35" a="1"/>
  <c r="FM31" a="1"/>
  <c r="FM34" a="1"/>
  <c r="FM24" a="1"/>
  <c r="FM20" a="1"/>
  <c r="FM42" a="1"/>
  <c r="FM32" a="1"/>
  <c r="FM25" a="1"/>
  <c r="FM21" a="1"/>
  <c r="FM29" a="1"/>
  <c r="FM26" a="1"/>
  <c r="FM16" a="1"/>
  <c r="FM27" a="1"/>
  <c r="FM23" a="1"/>
  <c r="FM28" a="1"/>
  <c r="FM36" a="1"/>
  <c r="FM18" a="1"/>
  <c r="FM14" a="1"/>
  <c r="FM19" a="1"/>
  <c r="FM13" a="1"/>
  <c r="FM22" a="1"/>
  <c r="FM17" a="1"/>
  <c r="FM68" a="1"/>
  <c r="FM7" a="1"/>
  <c r="FM4" a="1"/>
  <c r="FM9" a="1"/>
  <c r="FM65" a="1"/>
  <c r="FM12" a="1"/>
  <c r="FM15" a="1"/>
  <c r="FM11" a="1"/>
  <c r="FM10" a="1"/>
  <c r="FM62" a="1"/>
  <c r="FM5" a="1"/>
  <c r="FM64" a="1"/>
  <c r="FM67" a="1"/>
  <c r="FM70" a="1"/>
  <c r="FM6" a="1"/>
  <c r="FM66" a="1"/>
  <c r="FM55" a="1"/>
  <c r="FM69" a="1"/>
  <c r="FM48" a="1"/>
  <c r="FM54" a="1"/>
  <c r="FM54" l="1"/>
  <c r="FM48"/>
  <c r="FM69"/>
  <c r="FM55"/>
  <c r="FM66"/>
  <c r="FM6"/>
  <c r="FM70"/>
  <c r="FM67"/>
  <c r="FM64"/>
  <c r="FM5"/>
  <c r="FM62"/>
  <c r="FM10"/>
  <c r="FM11"/>
  <c r="FM15"/>
  <c r="FM12"/>
  <c r="FM65"/>
  <c r="FM9"/>
  <c r="FM4"/>
  <c r="FM7"/>
  <c r="FM68"/>
  <c r="FM17"/>
  <c r="FM22"/>
  <c r="FM13"/>
  <c r="FM19"/>
  <c r="FM14"/>
  <c r="FM18"/>
  <c r="FM36"/>
  <c r="FM28"/>
  <c r="FM23"/>
  <c r="FM27"/>
  <c r="FM16"/>
  <c r="FM26"/>
  <c r="FM29"/>
  <c r="FM21"/>
  <c r="FM25"/>
  <c r="FM32"/>
  <c r="FM42"/>
  <c r="FM20"/>
  <c r="FM24"/>
  <c r="FM34"/>
  <c r="FM31"/>
  <c r="FM35"/>
  <c r="FM30"/>
  <c r="FM8"/>
  <c r="FM58"/>
  <c r="FM52"/>
  <c r="FM38"/>
  <c r="FM37"/>
  <c r="FM50"/>
  <c r="FM33"/>
  <c r="FM39"/>
  <c r="FM51"/>
  <c r="FM61"/>
  <c r="FM53"/>
  <c r="FM41"/>
  <c r="FM47"/>
  <c r="FM57"/>
  <c r="FM60"/>
  <c r="FM56"/>
  <c r="FM46"/>
  <c r="FM59"/>
  <c r="FM45"/>
  <c r="FM49"/>
  <c r="FM44"/>
  <c r="FM40"/>
  <c r="FM43"/>
  <c r="FM63"/>
  <c r="FM3"/>
  <c r="FM1"/>
  <c r="FN2"/>
  <c r="FN44" a="1"/>
  <c r="FN54" a="1"/>
  <c r="FN47" a="1"/>
  <c r="FN50" a="1"/>
  <c r="FN41" a="1"/>
  <c r="FN42" a="1"/>
  <c r="FN40" a="1"/>
  <c r="FN48" a="1"/>
  <c r="FN52" a="1"/>
  <c r="FN31" a="1"/>
  <c r="FN46" a="1"/>
  <c r="FN38" a="1"/>
  <c r="FN26" a="1"/>
  <c r="FN53" a="1"/>
  <c r="FN60" a="1"/>
  <c r="FN56" a="1"/>
  <c r="FN62" a="1"/>
  <c r="FN59" a="1"/>
  <c r="FN34" a="1"/>
  <c r="FN33" a="1"/>
  <c r="FN28" a="1"/>
  <c r="FN43" a="1"/>
  <c r="FN35" a="1"/>
  <c r="FN32" a="1"/>
  <c r="FN51" a="1"/>
  <c r="FN39" a="1"/>
  <c r="FN30" a="1"/>
  <c r="FN36" a="1"/>
  <c r="FN29" a="1"/>
  <c r="FN24" a="1"/>
  <c r="FN25" a="1"/>
  <c r="FN22" a="1"/>
  <c r="FN55" a="1"/>
  <c r="FN23" a="1"/>
  <c r="FN6" a="1"/>
  <c r="FN19" a="1"/>
  <c r="FN12" a="1"/>
  <c r="FN27" a="1"/>
  <c r="FN45" a="1"/>
  <c r="FN37" a="1"/>
  <c r="FN7" a="1"/>
  <c r="FN20" a="1"/>
  <c r="FN17" a="1"/>
  <c r="FN18" a="1"/>
  <c r="FN5" a="1"/>
  <c r="FN21" a="1"/>
  <c r="FN13" a="1"/>
  <c r="FN15" a="1"/>
  <c r="FN58" a="1"/>
  <c r="FN11" a="1"/>
  <c r="FN14" a="1"/>
  <c r="FN16" a="1"/>
  <c r="FN9" a="1"/>
  <c r="FN10" a="1"/>
  <c r="FN66" a="1"/>
  <c r="FN68" a="1"/>
  <c r="FN4" a="1"/>
  <c r="FN69" a="1"/>
  <c r="FN63" a="1"/>
  <c r="FN61" a="1"/>
  <c r="FN8" a="1"/>
  <c r="FN57" a="1"/>
  <c r="FN70" a="1"/>
  <c r="FN65" a="1"/>
  <c r="FN67" a="1"/>
  <c r="FN49" a="1"/>
  <c r="FN64" a="1"/>
  <c r="FN64" l="1"/>
  <c r="FN49"/>
  <c r="FN67"/>
  <c r="FN65"/>
  <c r="FN70"/>
  <c r="FN57"/>
  <c r="FN8"/>
  <c r="FN61"/>
  <c r="FN63"/>
  <c r="FN69"/>
  <c r="FN4"/>
  <c r="FN68"/>
  <c r="FN66"/>
  <c r="FN10"/>
  <c r="FN9"/>
  <c r="FN16"/>
  <c r="FN14"/>
  <c r="FN11"/>
  <c r="FN58"/>
  <c r="FN15"/>
  <c r="FN13"/>
  <c r="FN21"/>
  <c r="FN5"/>
  <c r="FN18"/>
  <c r="FN17"/>
  <c r="FN20"/>
  <c r="FN7"/>
  <c r="FN37"/>
  <c r="FN45"/>
  <c r="FN27"/>
  <c r="FN12"/>
  <c r="FN19"/>
  <c r="FN6"/>
  <c r="FN23"/>
  <c r="FN55"/>
  <c r="FN22"/>
  <c r="FN25"/>
  <c r="FN24"/>
  <c r="FN29"/>
  <c r="FN36"/>
  <c r="FN30"/>
  <c r="FN39"/>
  <c r="FN51"/>
  <c r="FN32"/>
  <c r="FN35"/>
  <c r="FN43"/>
  <c r="FN28"/>
  <c r="FN33"/>
  <c r="FN34"/>
  <c r="FN59"/>
  <c r="FN62"/>
  <c r="FN56"/>
  <c r="FN60"/>
  <c r="FN53"/>
  <c r="FN26"/>
  <c r="FN38"/>
  <c r="FN46"/>
  <c r="FN31"/>
  <c r="FN52"/>
  <c r="FN48"/>
  <c r="FN40"/>
  <c r="FN42"/>
  <c r="FN41"/>
  <c r="FN50"/>
  <c r="FN47"/>
  <c r="FN54"/>
  <c r="FN44"/>
  <c r="FN3"/>
  <c r="FN1"/>
  <c r="FO2"/>
  <c r="FO7" l="1" a="1"/>
  <c r="FO7" s="1"/>
  <c r="FO27" a="1"/>
  <c r="FO27" s="1"/>
  <c r="FO24" a="1"/>
  <c r="FO24" s="1"/>
  <c r="FO34" a="1"/>
  <c r="FO34" s="1"/>
  <c r="FO44" a="1"/>
  <c r="FO44" s="1"/>
  <c r="FO49" a="1"/>
  <c r="FO49" s="1"/>
  <c r="FO25" a="1"/>
  <c r="FO25" s="1"/>
  <c r="FO19" a="1"/>
  <c r="FO19" s="1"/>
  <c r="FO35" a="1"/>
  <c r="FO35" s="1"/>
  <c r="FO51" a="1"/>
  <c r="FO51" s="1"/>
  <c r="FO31" a="1"/>
  <c r="FO31" s="1"/>
  <c r="FO43" a="1"/>
  <c r="FO43" s="1"/>
  <c r="FO56" a="1"/>
  <c r="FO56" s="1"/>
  <c r="FO14" a="1"/>
  <c r="FO14" s="1"/>
  <c r="FO57" a="1"/>
  <c r="FO57" s="1"/>
  <c r="FO67" a="1"/>
  <c r="FO67" s="1"/>
  <c r="FO47" a="1"/>
  <c r="FO47" s="1"/>
  <c r="FO9" a="1"/>
  <c r="FO9" s="1"/>
  <c r="FO70" a="1"/>
  <c r="FO70" s="1"/>
  <c r="FO4" a="1"/>
  <c r="FO4" s="1"/>
  <c r="FO37" a="1"/>
  <c r="FO37" s="1"/>
  <c r="FO41" a="1"/>
  <c r="FO41" s="1"/>
  <c r="FO63" a="1"/>
  <c r="FO63" s="1"/>
  <c r="FO50" a="1"/>
  <c r="FO50" s="1"/>
  <c r="FO28" a="1"/>
  <c r="FO28" s="1"/>
  <c r="FO23" a="1"/>
  <c r="FO23" s="1"/>
  <c r="FO3"/>
  <c r="FO65" a="1"/>
  <c r="FO65" s="1"/>
  <c r="FO8" a="1"/>
  <c r="FO8" s="1"/>
  <c r="FO13" a="1"/>
  <c r="FO13" s="1"/>
  <c r="FO12" a="1"/>
  <c r="FO12" s="1"/>
  <c r="FO26" a="1"/>
  <c r="FO26" s="1"/>
  <c r="FO68" a="1"/>
  <c r="FO68" s="1"/>
  <c r="FO16" a="1"/>
  <c r="FO16" s="1"/>
  <c r="FO22" a="1"/>
  <c r="FO22" s="1"/>
  <c r="FO60" a="1"/>
  <c r="FO60" s="1"/>
  <c r="FO17" a="1"/>
  <c r="FO17" s="1"/>
  <c r="FO61" a="1"/>
  <c r="FO61" s="1"/>
  <c r="FO38" a="1"/>
  <c r="FO38" s="1"/>
  <c r="FO40" a="1"/>
  <c r="FO40" s="1"/>
  <c r="FO5" a="1"/>
  <c r="FO5" s="1"/>
  <c r="FO11" a="1"/>
  <c r="FO11" s="1"/>
  <c r="FO58" a="1"/>
  <c r="FO58" s="1"/>
  <c r="FO33" a="1"/>
  <c r="FO33" s="1"/>
  <c r="FO10" a="1"/>
  <c r="FO10" s="1"/>
  <c r="FO36" a="1"/>
  <c r="FO36" s="1"/>
  <c r="FO64" a="1"/>
  <c r="FO64" s="1"/>
  <c r="FO46" a="1"/>
  <c r="FO46" s="1"/>
  <c r="FO32" a="1"/>
  <c r="FO32" s="1"/>
  <c r="FO29" a="1"/>
  <c r="FO29" s="1"/>
  <c r="FO39" a="1"/>
  <c r="FO39" s="1"/>
  <c r="FO69" a="1"/>
  <c r="FO69" s="1"/>
  <c r="FO52" a="1"/>
  <c r="FO52" s="1"/>
  <c r="FO53" a="1"/>
  <c r="FO53" s="1"/>
  <c r="FO54" a="1"/>
  <c r="FO54" s="1"/>
  <c r="FO66" a="1"/>
  <c r="FO66" s="1"/>
  <c r="FO59" a="1"/>
  <c r="FO59" s="1"/>
  <c r="FO21" a="1"/>
  <c r="FO21" s="1"/>
  <c r="FO20" a="1"/>
  <c r="FO20" s="1"/>
  <c r="FO6" a="1"/>
  <c r="FO6" s="1"/>
  <c r="FO62" a="1"/>
  <c r="FO62" s="1"/>
  <c r="FO30" a="1"/>
  <c r="FO30" s="1"/>
  <c r="FO48" a="1"/>
  <c r="FO48" s="1"/>
  <c r="FO45" a="1"/>
  <c r="FO45" s="1"/>
  <c r="FO15" a="1"/>
  <c r="FO15" s="1"/>
  <c r="FO18" a="1"/>
  <c r="FO18" s="1"/>
  <c r="FO55" a="1"/>
  <c r="FO55" s="1"/>
  <c r="FO42" a="1"/>
  <c r="FO42" s="1"/>
  <c r="FO1"/>
  <c r="FP2"/>
  <c r="FP3" l="1"/>
  <c r="FP1"/>
  <c r="FQ2"/>
  <c r="FP30" a="1"/>
  <c r="FP38" a="1"/>
  <c r="FP64" a="1"/>
  <c r="FP63" a="1"/>
  <c r="FP55" a="1"/>
  <c r="FP43" a="1"/>
  <c r="FP40" a="1"/>
  <c r="FP47" a="1"/>
  <c r="FP48" a="1"/>
  <c r="FP65" a="1"/>
  <c r="FP56" a="1"/>
  <c r="FP59" a="1"/>
  <c r="FP61" a="1"/>
  <c r="FP54" a="1"/>
  <c r="FP14" a="1"/>
  <c r="FP34" a="1"/>
  <c r="FP68" a="1"/>
  <c r="FP26" a="1"/>
  <c r="FP45" a="1"/>
  <c r="FP9" a="1"/>
  <c r="FP5" a="1"/>
  <c r="FP18" a="1"/>
  <c r="FP33" a="1"/>
  <c r="FP10" a="1"/>
  <c r="FP25" a="1"/>
  <c r="FP50" a="1"/>
  <c r="FP42" a="1"/>
  <c r="FP60" a="1"/>
  <c r="FP70" a="1"/>
  <c r="FP20" a="1"/>
  <c r="FP46" a="1"/>
  <c r="FP41" a="1"/>
  <c r="FP66" a="1"/>
  <c r="FP39" a="1"/>
  <c r="FQ51" a="1"/>
  <c r="FQ50" a="1"/>
  <c r="FQ48" a="1"/>
  <c r="FQ60" a="1"/>
  <c r="FQ39" a="1"/>
  <c r="FQ34" a="1"/>
  <c r="FQ43" a="1"/>
  <c r="FQ38" a="1"/>
  <c r="FQ53" a="1"/>
  <c r="FQ45" a="1"/>
  <c r="FQ63" a="1"/>
  <c r="FQ58" a="1"/>
  <c r="FQ47" a="1"/>
  <c r="FQ54" a="1"/>
  <c r="FQ59" a="1"/>
  <c r="FQ57" a="1"/>
  <c r="FQ61" a="1"/>
  <c r="FQ52" a="1"/>
  <c r="FQ56" a="1"/>
  <c r="FQ46" a="1"/>
  <c r="FQ31" a="1"/>
  <c r="FQ25" a="1"/>
  <c r="FQ49" a="1"/>
  <c r="FQ36" a="1"/>
  <c r="FQ29" a="1"/>
  <c r="FQ20" a="1"/>
  <c r="FQ62" a="1"/>
  <c r="FQ30" a="1"/>
  <c r="FQ37" a="1"/>
  <c r="FQ33" a="1"/>
  <c r="FQ42" a="1"/>
  <c r="FQ22" a="1"/>
  <c r="FQ32" a="1"/>
  <c r="FQ26" a="1"/>
  <c r="FQ28" a="1"/>
  <c r="FQ24" a="1"/>
  <c r="FQ8" a="1"/>
  <c r="FQ40" a="1"/>
  <c r="FQ44" a="1"/>
  <c r="FQ41" a="1"/>
  <c r="FQ27" a="1"/>
  <c r="FQ23" a="1"/>
  <c r="FQ35" a="1"/>
  <c r="FQ19" a="1"/>
  <c r="FQ18" a="1"/>
  <c r="FQ21" a="1"/>
  <c r="FQ15" a="1"/>
  <c r="FQ11" a="1"/>
  <c r="FQ5" a="1"/>
  <c r="FQ17" a="1"/>
  <c r="FQ14" a="1"/>
  <c r="FQ12" a="1"/>
  <c r="FQ64" a="1"/>
  <c r="FQ6" a="1"/>
  <c r="FQ68" a="1"/>
  <c r="FQ9" a="1"/>
  <c r="FQ7" a="1"/>
  <c r="FQ13" a="1"/>
  <c r="FQ4" a="1"/>
  <c r="FQ65" a="1"/>
  <c r="FQ16" a="1"/>
  <c r="FQ10" a="1"/>
  <c r="FQ67" a="1"/>
  <c r="FQ69" a="1"/>
  <c r="FQ70" a="1"/>
  <c r="FQ66" a="1"/>
  <c r="FQ55" a="1"/>
  <c r="FP51" a="1"/>
  <c r="FP22" a="1"/>
  <c r="FP53" a="1"/>
  <c r="FP19" a="1"/>
  <c r="FP7" a="1"/>
  <c r="FP49" a="1"/>
  <c r="FP28" a="1"/>
  <c r="FP57" a="1"/>
  <c r="FP6" a="1"/>
  <c r="FP32" a="1"/>
  <c r="FP36" a="1"/>
  <c r="FP17" a="1"/>
  <c r="FP23" a="1"/>
  <c r="FP62" a="1"/>
  <c r="FP15" a="1"/>
  <c r="FP44" a="1"/>
  <c r="FP16" a="1"/>
  <c r="FP4" a="1"/>
  <c r="FP12" a="1"/>
  <c r="FP21" a="1"/>
  <c r="FP27" a="1"/>
  <c r="FP8" a="1"/>
  <c r="FP29" a="1"/>
  <c r="FP52" a="1"/>
  <c r="FP31" a="1"/>
  <c r="FP37" a="1"/>
  <c r="FP67" a="1"/>
  <c r="FP11" a="1"/>
  <c r="FP13" a="1"/>
  <c r="FP24" a="1"/>
  <c r="FP35" a="1"/>
  <c r="FP69" a="1"/>
  <c r="FP58" a="1"/>
  <c r="FP58" l="1"/>
  <c r="FP69"/>
  <c r="FP35"/>
  <c r="FP24"/>
  <c r="FP13"/>
  <c r="FP11"/>
  <c r="FP67"/>
  <c r="FP37"/>
  <c r="FP31"/>
  <c r="FP52"/>
  <c r="FP29"/>
  <c r="FP8"/>
  <c r="FP27"/>
  <c r="FP21"/>
  <c r="FP12"/>
  <c r="FP4"/>
  <c r="FP16"/>
  <c r="FP44"/>
  <c r="FP15"/>
  <c r="FP62"/>
  <c r="FP23"/>
  <c r="FP17"/>
  <c r="FP36"/>
  <c r="FP32"/>
  <c r="FP6"/>
  <c r="FP57"/>
  <c r="FP28"/>
  <c r="FP49"/>
  <c r="FP7"/>
  <c r="FP19"/>
  <c r="FP53"/>
  <c r="FP22"/>
  <c r="FP51"/>
  <c r="FQ55"/>
  <c r="FQ66"/>
  <c r="FQ70"/>
  <c r="FQ69"/>
  <c r="FQ67"/>
  <c r="FQ10"/>
  <c r="FQ16"/>
  <c r="FQ65"/>
  <c r="FQ4"/>
  <c r="FQ13"/>
  <c r="FQ7"/>
  <c r="FQ9"/>
  <c r="FQ68"/>
  <c r="FQ6"/>
  <c r="FQ64"/>
  <c r="FQ12"/>
  <c r="FQ14"/>
  <c r="FQ17"/>
  <c r="FQ5"/>
  <c r="FQ11"/>
  <c r="FQ15"/>
  <c r="FQ21"/>
  <c r="FQ18"/>
  <c r="FQ19"/>
  <c r="FQ35"/>
  <c r="FQ23"/>
  <c r="FQ27"/>
  <c r="FQ41"/>
  <c r="FQ44"/>
  <c r="FQ40"/>
  <c r="FQ8"/>
  <c r="FQ24"/>
  <c r="FQ28"/>
  <c r="FQ26"/>
  <c r="FQ32"/>
  <c r="FQ22"/>
  <c r="FQ42"/>
  <c r="FQ33"/>
  <c r="FQ37"/>
  <c r="FQ30"/>
  <c r="FQ62"/>
  <c r="FQ20"/>
  <c r="FQ29"/>
  <c r="FQ36"/>
  <c r="FQ49"/>
  <c r="FQ25"/>
  <c r="FQ31"/>
  <c r="FQ46"/>
  <c r="FQ56"/>
  <c r="FQ52"/>
  <c r="FQ61"/>
  <c r="FQ57"/>
  <c r="FQ59"/>
  <c r="FQ54"/>
  <c r="FQ47"/>
  <c r="FQ58"/>
  <c r="FQ63"/>
  <c r="FQ45"/>
  <c r="FQ53"/>
  <c r="FQ38"/>
  <c r="FQ43"/>
  <c r="FQ34"/>
  <c r="FQ39"/>
  <c r="FQ60"/>
  <c r="FQ48"/>
  <c r="FQ50"/>
  <c r="FQ51"/>
  <c r="FP39"/>
  <c r="FP66"/>
  <c r="FP41"/>
  <c r="FP46"/>
  <c r="FP20"/>
  <c r="FP70"/>
  <c r="FP60"/>
  <c r="FP42"/>
  <c r="FP50"/>
  <c r="FP25"/>
  <c r="FP10"/>
  <c r="FP33"/>
  <c r="FP18"/>
  <c r="FP5"/>
  <c r="FP9"/>
  <c r="FP45"/>
  <c r="FP26"/>
  <c r="FP68"/>
  <c r="FP34"/>
  <c r="FP14"/>
  <c r="FP54"/>
  <c r="FP61"/>
  <c r="FP59"/>
  <c r="FP56"/>
  <c r="FP65"/>
  <c r="FP48"/>
  <c r="FP47"/>
  <c r="FP40"/>
  <c r="FP43"/>
  <c r="FP55"/>
  <c r="FP63"/>
  <c r="FP64"/>
  <c r="FP38"/>
  <c r="FP30"/>
  <c r="FQ3"/>
  <c r="FQ1"/>
  <c r="FR2"/>
  <c r="FR45" a="1"/>
  <c r="FR49" a="1"/>
  <c r="FR46" a="1"/>
  <c r="FR42" a="1"/>
  <c r="FR50" a="1"/>
  <c r="FR43" a="1"/>
  <c r="FR17" a="1"/>
  <c r="FR44" a="1"/>
  <c r="FR48" a="1"/>
  <c r="FR62" a="1"/>
  <c r="FR57" a="1"/>
  <c r="FR55" a="1"/>
  <c r="FR41" a="1"/>
  <c r="FR56" a="1"/>
  <c r="FR19" a="1"/>
  <c r="FR40" a="1"/>
  <c r="FR39" a="1"/>
  <c r="FR52" a="1"/>
  <c r="FR54" a="1"/>
  <c r="FR58" a="1"/>
  <c r="FR36" a="1"/>
  <c r="FR32" a="1"/>
  <c r="FR59" a="1"/>
  <c r="FR37" a="1"/>
  <c r="FR25" a="1"/>
  <c r="FR51" a="1"/>
  <c r="FR30" a="1"/>
  <c r="FR61" a="1"/>
  <c r="FR33" a="1"/>
  <c r="FR31" a="1"/>
  <c r="FR34" a="1"/>
  <c r="FR27" a="1"/>
  <c r="FR20" a="1"/>
  <c r="FR35" a="1"/>
  <c r="FR38" a="1"/>
  <c r="FR24" a="1"/>
  <c r="FR23" a="1"/>
  <c r="FR21" a="1"/>
  <c r="FR26" a="1"/>
  <c r="FR13" a="1"/>
  <c r="FR67" a="1"/>
  <c r="FR14" a="1"/>
  <c r="FR29" a="1"/>
  <c r="FR22" a="1"/>
  <c r="FR12" a="1"/>
  <c r="FR15" a="1"/>
  <c r="FR28" a="1"/>
  <c r="FR18" a="1"/>
  <c r="FR16" a="1"/>
  <c r="FR6" a="1"/>
  <c r="FR69" a="1"/>
  <c r="FR9" a="1"/>
  <c r="FR7" a="1"/>
  <c r="FR8" a="1"/>
  <c r="FR5" a="1"/>
  <c r="FR4" a="1"/>
  <c r="FR10" a="1"/>
  <c r="FR68" a="1"/>
  <c r="FR65" a="1"/>
  <c r="FR11" a="1"/>
  <c r="FR63" a="1"/>
  <c r="FR70" a="1"/>
  <c r="FR64" a="1"/>
  <c r="FR53" a="1"/>
  <c r="FR66" a="1"/>
  <c r="FR60" a="1"/>
  <c r="FR47" a="1"/>
  <c r="FR47" l="1"/>
  <c r="FR60"/>
  <c r="FR66"/>
  <c r="FR53"/>
  <c r="FR64"/>
  <c r="FR70"/>
  <c r="FR63"/>
  <c r="FR11"/>
  <c r="FR65"/>
  <c r="FR68"/>
  <c r="FR10"/>
  <c r="FR4"/>
  <c r="FR5"/>
  <c r="FR8"/>
  <c r="FR7"/>
  <c r="FR9"/>
  <c r="FR69"/>
  <c r="FR6"/>
  <c r="FR16"/>
  <c r="FR18"/>
  <c r="FR28"/>
  <c r="FR15"/>
  <c r="FR12"/>
  <c r="FR22"/>
  <c r="FR29"/>
  <c r="FR14"/>
  <c r="FR67"/>
  <c r="FR13"/>
  <c r="FR26"/>
  <c r="FR21"/>
  <c r="FR23"/>
  <c r="FR24"/>
  <c r="FR38"/>
  <c r="FR35"/>
  <c r="FR20"/>
  <c r="FR27"/>
  <c r="FR34"/>
  <c r="FR31"/>
  <c r="FR33"/>
  <c r="FR61"/>
  <c r="FR30"/>
  <c r="FR51"/>
  <c r="FR25"/>
  <c r="FR37"/>
  <c r="FR59"/>
  <c r="FR32"/>
  <c r="FR36"/>
  <c r="FR58"/>
  <c r="FR54"/>
  <c r="FR52"/>
  <c r="FR39"/>
  <c r="FR40"/>
  <c r="FR19"/>
  <c r="FR56"/>
  <c r="FR41"/>
  <c r="FR55"/>
  <c r="FR57"/>
  <c r="FR62"/>
  <c r="FR48"/>
  <c r="FR44"/>
  <c r="FR17"/>
  <c r="FR43"/>
  <c r="FR50"/>
  <c r="FR42"/>
  <c r="FR46"/>
  <c r="FR49"/>
  <c r="FR45"/>
  <c r="FR3"/>
  <c r="FR1"/>
  <c r="FS2"/>
  <c r="FS46" a="1"/>
  <c r="FS39" a="1"/>
  <c r="FS56" a="1"/>
  <c r="FS52" a="1"/>
  <c r="FS49" a="1"/>
  <c r="FS58" a="1"/>
  <c r="FS31" a="1"/>
  <c r="FS32" a="1"/>
  <c r="FS42" a="1"/>
  <c r="FS37" a="1"/>
  <c r="FS38" a="1"/>
  <c r="FS63" a="1"/>
  <c r="FS54" a="1"/>
  <c r="FS53" a="1"/>
  <c r="FS50" a="1"/>
  <c r="FS60" a="1"/>
  <c r="FS51" a="1"/>
  <c r="FS59" a="1"/>
  <c r="FS61" a="1"/>
  <c r="FS55" a="1"/>
  <c r="FS57" a="1"/>
  <c r="FS28" a="1"/>
  <c r="FS40" a="1"/>
  <c r="FS47" a="1"/>
  <c r="FS45" a="1"/>
  <c r="FS33" a="1"/>
  <c r="FS35" a="1"/>
  <c r="FS41" a="1"/>
  <c r="FS30" a="1"/>
  <c r="FS29" a="1"/>
  <c r="FS26" a="1"/>
  <c r="FS36" a="1"/>
  <c r="FS44" a="1"/>
  <c r="FS43" a="1"/>
  <c r="FS7" a="1"/>
  <c r="FS34" a="1"/>
  <c r="FS15" a="1"/>
  <c r="FS48" a="1"/>
  <c r="FS4" a="1"/>
  <c r="FS18" a="1"/>
  <c r="FS23" a="1"/>
  <c r="FS19" a="1"/>
  <c r="FS27" a="1"/>
  <c r="FS25" a="1"/>
  <c r="FS21" a="1"/>
  <c r="FS17" a="1"/>
  <c r="FS22" a="1"/>
  <c r="FS24" a="1"/>
  <c r="FS11" a="1"/>
  <c r="FS20" a="1"/>
  <c r="FS8" a="1"/>
  <c r="FS16" a="1"/>
  <c r="FS9" a="1"/>
  <c r="FS14" a="1"/>
  <c r="FS13" a="1"/>
  <c r="FS62" a="1"/>
  <c r="FS6" a="1"/>
  <c r="FS12" a="1"/>
  <c r="FS10" a="1"/>
  <c r="FS69" a="1"/>
  <c r="FS65" a="1"/>
  <c r="FS67" a="1"/>
  <c r="FS5" a="1"/>
  <c r="FS66" a="1"/>
  <c r="FS68" a="1"/>
  <c r="FS70" a="1"/>
  <c r="FS64" a="1"/>
  <c r="FS64" l="1"/>
  <c r="FS70"/>
  <c r="FS68"/>
  <c r="FS66"/>
  <c r="FS5"/>
  <c r="FS67"/>
  <c r="FS65"/>
  <c r="FS69"/>
  <c r="FS10"/>
  <c r="FS12"/>
  <c r="FS6"/>
  <c r="FS62"/>
  <c r="FS13"/>
  <c r="FS14"/>
  <c r="FS9"/>
  <c r="FS16"/>
  <c r="FS8"/>
  <c r="FS20"/>
  <c r="FS11"/>
  <c r="FS24"/>
  <c r="FS22"/>
  <c r="FS17"/>
  <c r="FS21"/>
  <c r="FS25"/>
  <c r="FS27"/>
  <c r="FS19"/>
  <c r="FS23"/>
  <c r="FS18"/>
  <c r="FS4"/>
  <c r="FS48"/>
  <c r="FS15"/>
  <c r="FS34"/>
  <c r="FS7"/>
  <c r="FS43"/>
  <c r="FS44"/>
  <c r="FS36"/>
  <c r="FS26"/>
  <c r="FS29"/>
  <c r="FS30"/>
  <c r="FS41"/>
  <c r="FS35"/>
  <c r="FS33"/>
  <c r="FS45"/>
  <c r="FS47"/>
  <c r="FS40"/>
  <c r="FS28"/>
  <c r="FS57"/>
  <c r="FS55"/>
  <c r="FS61"/>
  <c r="FS59"/>
  <c r="FS51"/>
  <c r="FS60"/>
  <c r="FS50"/>
  <c r="FS53"/>
  <c r="FS54"/>
  <c r="FS63"/>
  <c r="FS38"/>
  <c r="FS37"/>
  <c r="FS42"/>
  <c r="FS32"/>
  <c r="FS31"/>
  <c r="FS58"/>
  <c r="FS49"/>
  <c r="FS52"/>
  <c r="FS56"/>
  <c r="FS39"/>
  <c r="FS46"/>
  <c r="FS3"/>
  <c r="FS1"/>
  <c r="FT2"/>
  <c r="FT47" a="1"/>
  <c r="FT43" a="1"/>
  <c r="FT41" a="1"/>
  <c r="FT52" a="1"/>
  <c r="FT31" a="1"/>
  <c r="FT36" a="1"/>
  <c r="FT50" a="1"/>
  <c r="FT44" a="1"/>
  <c r="FT48" a="1"/>
  <c r="FT62" a="1"/>
  <c r="FT55" a="1"/>
  <c r="FT54" a="1"/>
  <c r="FT58" a="1"/>
  <c r="FT60" a="1"/>
  <c r="FT46" a="1"/>
  <c r="FT53" a="1"/>
  <c r="FT45" a="1"/>
  <c r="FT32" a="1"/>
  <c r="FT23" a="1"/>
  <c r="FT59" a="1"/>
  <c r="FT38" a="1"/>
  <c r="FT42" a="1"/>
  <c r="FT33" a="1"/>
  <c r="FT20" a="1"/>
  <c r="FT49" a="1"/>
  <c r="FT40" a="1"/>
  <c r="FT35" a="1"/>
  <c r="FT34" a="1"/>
  <c r="FT25" a="1"/>
  <c r="FT39" a="1"/>
  <c r="FT24" a="1"/>
  <c r="FT27" a="1"/>
  <c r="FT8" a="1"/>
  <c r="FT26" a="1"/>
  <c r="FT22" a="1"/>
  <c r="FT29" a="1"/>
  <c r="FT37" a="1"/>
  <c r="FT11" a="1"/>
  <c r="FT28" a="1"/>
  <c r="FT30" a="1"/>
  <c r="FT17" a="1"/>
  <c r="FT67" a="1"/>
  <c r="FT19" a="1"/>
  <c r="FT13" a="1"/>
  <c r="FT21" a="1"/>
  <c r="FT4" a="1"/>
  <c r="FT18" a="1"/>
  <c r="FT16" a="1"/>
  <c r="FT12" a="1"/>
  <c r="FT15" a="1"/>
  <c r="FT14" a="1"/>
  <c r="FT9" a="1"/>
  <c r="FT70" a="1"/>
  <c r="FT63" a="1"/>
  <c r="FT10" a="1"/>
  <c r="FT5" a="1"/>
  <c r="FT7" a="1"/>
  <c r="FT6" a="1"/>
  <c r="FT69" a="1"/>
  <c r="FT68" a="1"/>
  <c r="FT64" a="1"/>
  <c r="FT65" a="1"/>
  <c r="FT66" a="1"/>
  <c r="FT56" a="1"/>
  <c r="FT51" a="1"/>
  <c r="FT61" a="1"/>
  <c r="FT57" a="1"/>
  <c r="FT57" l="1"/>
  <c r="FT61"/>
  <c r="FT51"/>
  <c r="FT56"/>
  <c r="FT66"/>
  <c r="FT65"/>
  <c r="FT64"/>
  <c r="FT68"/>
  <c r="FT69"/>
  <c r="FT6"/>
  <c r="FT7"/>
  <c r="FT5"/>
  <c r="FT10"/>
  <c r="FT63"/>
  <c r="FT70"/>
  <c r="FT9"/>
  <c r="FT14"/>
  <c r="FT15"/>
  <c r="FT12"/>
  <c r="FT16"/>
  <c r="FT18"/>
  <c r="FT4"/>
  <c r="FT21"/>
  <c r="FT13"/>
  <c r="FT19"/>
  <c r="FT67"/>
  <c r="FT17"/>
  <c r="FT30"/>
  <c r="FT28"/>
  <c r="FT11"/>
  <c r="FT37"/>
  <c r="FT29"/>
  <c r="FT22"/>
  <c r="FT26"/>
  <c r="FT8"/>
  <c r="FT27"/>
  <c r="FT24"/>
  <c r="FT39"/>
  <c r="FT25"/>
  <c r="FT34"/>
  <c r="FT35"/>
  <c r="FT40"/>
  <c r="FT49"/>
  <c r="FT20"/>
  <c r="FT33"/>
  <c r="FT42"/>
  <c r="FT38"/>
  <c r="FT59"/>
  <c r="FT23"/>
  <c r="FT32"/>
  <c r="FT45"/>
  <c r="FT53"/>
  <c r="FT46"/>
  <c r="FT60"/>
  <c r="FT58"/>
  <c r="FT54"/>
  <c r="FT55"/>
  <c r="FT62"/>
  <c r="FT48"/>
  <c r="FT44"/>
  <c r="FT50"/>
  <c r="FT36"/>
  <c r="FT31"/>
  <c r="FT52"/>
  <c r="FT41"/>
  <c r="FT43"/>
  <c r="FT47"/>
  <c r="FT3"/>
  <c r="FT1"/>
  <c r="FU2"/>
  <c r="FU48" a="1"/>
  <c r="FU61" a="1"/>
  <c r="FU39" a="1"/>
  <c r="FU40" a="1"/>
  <c r="FU43" a="1"/>
  <c r="FU58" a="1"/>
  <c r="FU35" a="1"/>
  <c r="FU34" a="1"/>
  <c r="FU49" a="1"/>
  <c r="FU42" a="1"/>
  <c r="FU25" a="1"/>
  <c r="FU29" a="1"/>
  <c r="FU55" a="1"/>
  <c r="FU63" a="1"/>
  <c r="FU51" a="1"/>
  <c r="FU60" a="1"/>
  <c r="FU46" a="1"/>
  <c r="FU53" a="1"/>
  <c r="FU52" a="1"/>
  <c r="FU47" a="1"/>
  <c r="FU57" a="1"/>
  <c r="FU56" a="1"/>
  <c r="FU38" a="1"/>
  <c r="FU19" a="1"/>
  <c r="FU45" a="1"/>
  <c r="FU44" a="1"/>
  <c r="FU31" a="1"/>
  <c r="FU37" a="1"/>
  <c r="FU27" a="1"/>
  <c r="FU18" a="1"/>
  <c r="FU33" a="1"/>
  <c r="FU36" a="1"/>
  <c r="FU30" a="1"/>
  <c r="FU26" a="1"/>
  <c r="FU28" a="1"/>
  <c r="FU32" a="1"/>
  <c r="FU21" a="1"/>
  <c r="FU22" a="1"/>
  <c r="FU17" a="1"/>
  <c r="FU10" a="1"/>
  <c r="FU24" a="1"/>
  <c r="FU5" a="1"/>
  <c r="FU23" a="1"/>
  <c r="FU20" a="1"/>
  <c r="FU12" a="1"/>
  <c r="FU6" a="1"/>
  <c r="FU14" a="1"/>
  <c r="FU9" a="1"/>
  <c r="FU8" a="1"/>
  <c r="FU41" a="1"/>
  <c r="FU65" a="1"/>
  <c r="FU11" a="1"/>
  <c r="FU16" a="1"/>
  <c r="FU13" a="1"/>
  <c r="FU15" a="1"/>
  <c r="FU67" a="1"/>
  <c r="FU7" a="1"/>
  <c r="FU59" a="1"/>
  <c r="FU70" a="1"/>
  <c r="FU69" a="1"/>
  <c r="FU50" a="1"/>
  <c r="FU4" a="1"/>
  <c r="FU68" a="1"/>
  <c r="FU62" a="1"/>
  <c r="FU64" a="1"/>
  <c r="FU54" a="1"/>
  <c r="FU66" a="1"/>
  <c r="FU66" l="1"/>
  <c r="FU54"/>
  <c r="FU64"/>
  <c r="FU62"/>
  <c r="FU68"/>
  <c r="FU4"/>
  <c r="FU50"/>
  <c r="FU69"/>
  <c r="FU70"/>
  <c r="FU59"/>
  <c r="FU7"/>
  <c r="FU67"/>
  <c r="FU15"/>
  <c r="FU13"/>
  <c r="FU16"/>
  <c r="FU11"/>
  <c r="FU65"/>
  <c r="FU41"/>
  <c r="FU8"/>
  <c r="FU9"/>
  <c r="FU14"/>
  <c r="FU6"/>
  <c r="FU12"/>
  <c r="FU20"/>
  <c r="FU23"/>
  <c r="FU5"/>
  <c r="FU24"/>
  <c r="FU10"/>
  <c r="FU17"/>
  <c r="FU22"/>
  <c r="FU21"/>
  <c r="FU32"/>
  <c r="FU28"/>
  <c r="FU26"/>
  <c r="FU30"/>
  <c r="FU36"/>
  <c r="FU33"/>
  <c r="FU18"/>
  <c r="FU27"/>
  <c r="FU37"/>
  <c r="FU31"/>
  <c r="FU44"/>
  <c r="FU45"/>
  <c r="FU19"/>
  <c r="FU38"/>
  <c r="FU56"/>
  <c r="FU57"/>
  <c r="FU47"/>
  <c r="FU52"/>
  <c r="FU53"/>
  <c r="FU46"/>
  <c r="FU60"/>
  <c r="FU51"/>
  <c r="FU63"/>
  <c r="FU55"/>
  <c r="FU29"/>
  <c r="FU25"/>
  <c r="FU42"/>
  <c r="FU49"/>
  <c r="FU34"/>
  <c r="FU35"/>
  <c r="FU58"/>
  <c r="FU43"/>
  <c r="FU40"/>
  <c r="FU39"/>
  <c r="FU61"/>
  <c r="FU48"/>
  <c r="FU3"/>
  <c r="FU1"/>
  <c r="FV2"/>
  <c r="FV13" l="1" a="1"/>
  <c r="FV13" s="1"/>
  <c r="FV32" a="1"/>
  <c r="FV32" s="1"/>
  <c r="FV34" a="1"/>
  <c r="FV34" s="1"/>
  <c r="FV46" a="1"/>
  <c r="FV46" s="1"/>
  <c r="FV40" a="1"/>
  <c r="FV40" s="1"/>
  <c r="FV22" a="1"/>
  <c r="FV22" s="1"/>
  <c r="FV17" a="1"/>
  <c r="FV17" s="1"/>
  <c r="FV41" a="1"/>
  <c r="FV41" s="1"/>
  <c r="FV55" a="1"/>
  <c r="FV55" s="1"/>
  <c r="FV7" a="1"/>
  <c r="FV7" s="1"/>
  <c r="FV54" a="1"/>
  <c r="FV54" s="1"/>
  <c r="FV36" a="1"/>
  <c r="FV36" s="1"/>
  <c r="FV61" a="1"/>
  <c r="FV61" s="1"/>
  <c r="FV33" a="1"/>
  <c r="FV33" s="1"/>
  <c r="FV57" a="1"/>
  <c r="FV57" s="1"/>
  <c r="FV70" a="1"/>
  <c r="FV70" s="1"/>
  <c r="FV51" a="1"/>
  <c r="FV51" s="1"/>
  <c r="FV58" a="1"/>
  <c r="FV58" s="1"/>
  <c r="FV66" a="1"/>
  <c r="FV66" s="1"/>
  <c r="FV44" a="1"/>
  <c r="FV44" s="1"/>
  <c r="FV49" a="1"/>
  <c r="FV49" s="1"/>
  <c r="FV59" a="1"/>
  <c r="FV59" s="1"/>
  <c r="FV37" a="1"/>
  <c r="FV37" s="1"/>
  <c r="FV64" a="1"/>
  <c r="FV64" s="1"/>
  <c r="FV14" a="1"/>
  <c r="FV14" s="1"/>
  <c r="FV4" a="1"/>
  <c r="FV4" s="1"/>
  <c r="FV18" a="1"/>
  <c r="FV18" s="1"/>
  <c r="FV8" a="1"/>
  <c r="FV8" s="1"/>
  <c r="FV16" a="1"/>
  <c r="FV16" s="1"/>
  <c r="FV26" a="1"/>
  <c r="FV26" s="1"/>
  <c r="FV43" a="1"/>
  <c r="FV43" s="1"/>
  <c r="FV48" a="1"/>
  <c r="FV48" s="1"/>
  <c r="FV68" a="1"/>
  <c r="FV68" s="1"/>
  <c r="FV11" a="1"/>
  <c r="FV11" s="1"/>
  <c r="FV50" a="1"/>
  <c r="FV50" s="1"/>
  <c r="FV20" a="1"/>
  <c r="FV20" s="1"/>
  <c r="FV10" a="1"/>
  <c r="FV10" s="1"/>
  <c r="FV52" a="1"/>
  <c r="FV52" s="1"/>
  <c r="FV23" a="1"/>
  <c r="FV23" s="1"/>
  <c r="FV6" a="1"/>
  <c r="FV6" s="1"/>
  <c r="FV15" a="1"/>
  <c r="FV15" s="1"/>
  <c r="FV28" a="1"/>
  <c r="FV28" s="1"/>
  <c r="FV21" a="1"/>
  <c r="FV21" s="1"/>
  <c r="FV9" a="1"/>
  <c r="FV9" s="1"/>
  <c r="FV63" a="1"/>
  <c r="FV63" s="1"/>
  <c r="FV60" a="1"/>
  <c r="FV60" s="1"/>
  <c r="FV67" a="1"/>
  <c r="FV67" s="1"/>
  <c r="FV47" a="1"/>
  <c r="FV47" s="1"/>
  <c r="FV56" a="1"/>
  <c r="FV56" s="1"/>
  <c r="FV3"/>
  <c r="FV42" a="1"/>
  <c r="FV42" s="1"/>
  <c r="FV38" a="1"/>
  <c r="FV38" s="1"/>
  <c r="FV27" a="1"/>
  <c r="FV27" s="1"/>
  <c r="FV31" a="1"/>
  <c r="FV31" s="1"/>
  <c r="FV19" a="1"/>
  <c r="FV19" s="1"/>
  <c r="FV12" a="1"/>
  <c r="FV12" s="1"/>
  <c r="FV5" a="1"/>
  <c r="FV5" s="1"/>
  <c r="FV45" a="1"/>
  <c r="FV45" s="1"/>
  <c r="FV53" a="1"/>
  <c r="FV53" s="1"/>
  <c r="FV24" a="1"/>
  <c r="FV24" s="1"/>
  <c r="FV35" a="1"/>
  <c r="FV35" s="1"/>
  <c r="FV69" a="1"/>
  <c r="FV69" s="1"/>
  <c r="FV62" a="1"/>
  <c r="FV62" s="1"/>
  <c r="FV30" a="1"/>
  <c r="FV30" s="1"/>
  <c r="FV29" a="1"/>
  <c r="FV29" s="1"/>
  <c r="FV65" a="1"/>
  <c r="FV65" s="1"/>
  <c r="FV25" a="1"/>
  <c r="FV25" s="1"/>
  <c r="FV39" a="1"/>
  <c r="FV39" s="1"/>
  <c r="FV1"/>
  <c r="FW2"/>
  <c r="FW3" l="1"/>
  <c r="FW1"/>
  <c r="FX2"/>
  <c r="FX60" a="1"/>
  <c r="FX58" a="1"/>
  <c r="FX52" a="1"/>
  <c r="FX35" a="1"/>
  <c r="FX46" a="1"/>
  <c r="FX40" a="1"/>
  <c r="FX43" a="1"/>
  <c r="FX20" a="1"/>
  <c r="FX57" a="1"/>
  <c r="FX41" a="1"/>
  <c r="FX45" a="1"/>
  <c r="FX49" a="1"/>
  <c r="FX48" a="1"/>
  <c r="FX51" a="1"/>
  <c r="FX59" a="1"/>
  <c r="FX55" a="1"/>
  <c r="FX62" a="1"/>
  <c r="FX53" a="1"/>
  <c r="FX39" a="1"/>
  <c r="FX33" a="1"/>
  <c r="FX54" a="1"/>
  <c r="FX44" a="1"/>
  <c r="FX36" a="1"/>
  <c r="FX50" a="1"/>
  <c r="FX24" a="1"/>
  <c r="FX30" a="1"/>
  <c r="FX16" a="1"/>
  <c r="FX17" a="1"/>
  <c r="FX38" a="1"/>
  <c r="FX32" a="1"/>
  <c r="FX37" a="1"/>
  <c r="FX34" a="1"/>
  <c r="FX28" a="1"/>
  <c r="FX26" a="1"/>
  <c r="FX19" a="1"/>
  <c r="FX15" a="1"/>
  <c r="FX29" a="1"/>
  <c r="FX4" a="1"/>
  <c r="FX31" a="1"/>
  <c r="FX27" a="1"/>
  <c r="FX42" a="1"/>
  <c r="FX21" a="1"/>
  <c r="FX22" a="1"/>
  <c r="FX10" a="1"/>
  <c r="FX23" a="1"/>
  <c r="FX25" a="1"/>
  <c r="FX18" a="1"/>
  <c r="FX14" a="1"/>
  <c r="FX67" a="1"/>
  <c r="FX6" a="1"/>
  <c r="FX7" a="1"/>
  <c r="FX5" a="1"/>
  <c r="FX47" a="1"/>
  <c r="FX8" a="1"/>
  <c r="FX12" a="1"/>
  <c r="FX13" a="1"/>
  <c r="FX9" a="1"/>
  <c r="FX56" a="1"/>
  <c r="FX65" a="1"/>
  <c r="FX11" a="1"/>
  <c r="FX70" a="1"/>
  <c r="FX68" a="1"/>
  <c r="FX69" a="1"/>
  <c r="FX66" a="1"/>
  <c r="FX63" a="1"/>
  <c r="FX64" a="1"/>
  <c r="FX61" a="1"/>
  <c r="FW38" a="1"/>
  <c r="FW52" a="1"/>
  <c r="FW44" a="1"/>
  <c r="FW35" a="1"/>
  <c r="FW67" a="1"/>
  <c r="FW11" a="1"/>
  <c r="FW36" a="1"/>
  <c r="FW33" a="1"/>
  <c r="FW6" a="1"/>
  <c r="FW46" a="1"/>
  <c r="FW59" a="1"/>
  <c r="FW19" a="1"/>
  <c r="FW48" a="1"/>
  <c r="FW43" a="1"/>
  <c r="FW10" a="1"/>
  <c r="FW68" a="1"/>
  <c r="FW5" a="1"/>
  <c r="FW42" a="1"/>
  <c r="FW32" a="1"/>
  <c r="FW26" a="1"/>
  <c r="FW20" a="1"/>
  <c r="FW14" a="1"/>
  <c r="FW9" a="1"/>
  <c r="FW22" a="1"/>
  <c r="FW41" a="1"/>
  <c r="FW7" a="1"/>
  <c r="FW47" a="1"/>
  <c r="FW66" a="1"/>
  <c r="FW54" a="1"/>
  <c r="FW53" a="1"/>
  <c r="FW24" a="1"/>
  <c r="FW65" a="1"/>
  <c r="FW55" a="1"/>
  <c r="FW28" a="1"/>
  <c r="FW51" a="1"/>
  <c r="FW49" a="1"/>
  <c r="FW57" a="1"/>
  <c r="FW23" a="1"/>
  <c r="FW64" a="1"/>
  <c r="FW4" a="1"/>
  <c r="FW17" a="1"/>
  <c r="FW40" a="1"/>
  <c r="FW12" a="1"/>
  <c r="FW45" a="1"/>
  <c r="FW50" a="1"/>
  <c r="FW18" a="1"/>
  <c r="FW61" a="1"/>
  <c r="FW31" a="1"/>
  <c r="FW27" a="1"/>
  <c r="FW69" a="1"/>
  <c r="FW30" a="1"/>
  <c r="FW16" a="1"/>
  <c r="FW37" a="1"/>
  <c r="FW34" a="1"/>
  <c r="FW58" a="1"/>
  <c r="FW60" a="1"/>
  <c r="FW56" a="1"/>
  <c r="FW21" a="1"/>
  <c r="FW15" a="1"/>
  <c r="FW39" a="1"/>
  <c r="FW62" a="1"/>
  <c r="FW29" a="1"/>
  <c r="FW8" a="1"/>
  <c r="FW25" a="1"/>
  <c r="FW70" a="1"/>
  <c r="FW63" a="1"/>
  <c r="FW13" a="1"/>
  <c r="FW13" l="1"/>
  <c r="FW63"/>
  <c r="FW70"/>
  <c r="FW25"/>
  <c r="FW8"/>
  <c r="FW29"/>
  <c r="FW62"/>
  <c r="FW39"/>
  <c r="FW15"/>
  <c r="FW21"/>
  <c r="FW56"/>
  <c r="FW60"/>
  <c r="FW58"/>
  <c r="FW34"/>
  <c r="FW37"/>
  <c r="FW16"/>
  <c r="FW30"/>
  <c r="FW69"/>
  <c r="FW27"/>
  <c r="FW31"/>
  <c r="FW61"/>
  <c r="FW18"/>
  <c r="FW50"/>
  <c r="FW45"/>
  <c r="FW12"/>
  <c r="FW40"/>
  <c r="FW17"/>
  <c r="FW4"/>
  <c r="FW64"/>
  <c r="FW23"/>
  <c r="FW57"/>
  <c r="FW49"/>
  <c r="FW51"/>
  <c r="FW28"/>
  <c r="FW55"/>
  <c r="FW65"/>
  <c r="FW24"/>
  <c r="FW53"/>
  <c r="FW54"/>
  <c r="FW66"/>
  <c r="FW47"/>
  <c r="FW7"/>
  <c r="FW41"/>
  <c r="FW22"/>
  <c r="FW9"/>
  <c r="FW14"/>
  <c r="FW20"/>
  <c r="FW26"/>
  <c r="FW32"/>
  <c r="FW42"/>
  <c r="FW5"/>
  <c r="FW68"/>
  <c r="FW10"/>
  <c r="FW43"/>
  <c r="FW48"/>
  <c r="FW19"/>
  <c r="FW59"/>
  <c r="FW46"/>
  <c r="FW6"/>
  <c r="FW33"/>
  <c r="FW36"/>
  <c r="FW11"/>
  <c r="FW67"/>
  <c r="FW35"/>
  <c r="FW44"/>
  <c r="FW52"/>
  <c r="FW38"/>
  <c r="FX61"/>
  <c r="FX64"/>
  <c r="FX63"/>
  <c r="FX66"/>
  <c r="FX69"/>
  <c r="FX68"/>
  <c r="FX70"/>
  <c r="FX11"/>
  <c r="FX65"/>
  <c r="FX56"/>
  <c r="FX9"/>
  <c r="FX13"/>
  <c r="FX12"/>
  <c r="FX8"/>
  <c r="FX47"/>
  <c r="FX5"/>
  <c r="FX7"/>
  <c r="FX6"/>
  <c r="FX67"/>
  <c r="FX14"/>
  <c r="FX18"/>
  <c r="FX25"/>
  <c r="FX23"/>
  <c r="FX10"/>
  <c r="FX22"/>
  <c r="FX21"/>
  <c r="FX42"/>
  <c r="FX27"/>
  <c r="FX31"/>
  <c r="FX4"/>
  <c r="FX29"/>
  <c r="FX15"/>
  <c r="FX19"/>
  <c r="FX26"/>
  <c r="FX28"/>
  <c r="FX34"/>
  <c r="FX37"/>
  <c r="FX32"/>
  <c r="FX38"/>
  <c r="FX17"/>
  <c r="FX16"/>
  <c r="FX30"/>
  <c r="FX24"/>
  <c r="FX50"/>
  <c r="FX36"/>
  <c r="FX44"/>
  <c r="FX54"/>
  <c r="FX33"/>
  <c r="FX39"/>
  <c r="FX53"/>
  <c r="FX62"/>
  <c r="FX55"/>
  <c r="FX59"/>
  <c r="FX51"/>
  <c r="FX48"/>
  <c r="FX49"/>
  <c r="FX45"/>
  <c r="FX41"/>
  <c r="FX57"/>
  <c r="FX20"/>
  <c r="FX43"/>
  <c r="FX40"/>
  <c r="FX46"/>
  <c r="FX35"/>
  <c r="FX52"/>
  <c r="FX58"/>
  <c r="FX60"/>
  <c r="FX3"/>
  <c r="FX1"/>
  <c r="FY2"/>
  <c r="FY50" a="1"/>
  <c r="FY45" a="1"/>
  <c r="FY60" a="1"/>
  <c r="FY57" a="1"/>
  <c r="FY49" a="1"/>
  <c r="FY63" a="1"/>
  <c r="FY42" a="1"/>
  <c r="FY31" a="1"/>
  <c r="FY39" a="1"/>
  <c r="FY41" a="1"/>
  <c r="FY40" a="1"/>
  <c r="FY53" a="1"/>
  <c r="FY46" a="1"/>
  <c r="FY61" a="1"/>
  <c r="FY43" a="1"/>
  <c r="FY59" a="1"/>
  <c r="FY52" a="1"/>
  <c r="FY44" a="1"/>
  <c r="FY56" a="1"/>
  <c r="FY36" a="1"/>
  <c r="FY37" a="1"/>
  <c r="FY38" a="1"/>
  <c r="FY58" a="1"/>
  <c r="FY34" a="1"/>
  <c r="FY35" a="1"/>
  <c r="FY23" a="1"/>
  <c r="FY21" a="1"/>
  <c r="FY22" a="1"/>
  <c r="FY26" a="1"/>
  <c r="FY30" a="1"/>
  <c r="FY47" a="1"/>
  <c r="FY25" a="1"/>
  <c r="FY29" a="1"/>
  <c r="FY15" a="1"/>
  <c r="FY28" a="1"/>
  <c r="FY24" a="1"/>
  <c r="FY13" a="1"/>
  <c r="FY27" a="1"/>
  <c r="FY8" a="1"/>
  <c r="FY33" a="1"/>
  <c r="FY20" a="1"/>
  <c r="FY67" a="1"/>
  <c r="FY12" a="1"/>
  <c r="FY32" a="1"/>
  <c r="FY19" a="1"/>
  <c r="FY16" a="1"/>
  <c r="FY18" a="1"/>
  <c r="FY6" a="1"/>
  <c r="FY10" a="1"/>
  <c r="FY14" a="1"/>
  <c r="FY4" a="1"/>
  <c r="FY7" a="1"/>
  <c r="FY11" a="1"/>
  <c r="FY5" a="1"/>
  <c r="FY17" a="1"/>
  <c r="FY69" a="1"/>
  <c r="FY70" a="1"/>
  <c r="FY65" a="1"/>
  <c r="FY55" a="1"/>
  <c r="FY51" a="1"/>
  <c r="FY9" a="1"/>
  <c r="FY54" a="1"/>
  <c r="FY66" a="1"/>
  <c r="FY68" a="1"/>
  <c r="FY62" a="1"/>
  <c r="FY64" a="1"/>
  <c r="FY48" a="1"/>
  <c r="FY48" l="1"/>
  <c r="FY64"/>
  <c r="FY62"/>
  <c r="FY68"/>
  <c r="FY66"/>
  <c r="FY54"/>
  <c r="FY9"/>
  <c r="FY51"/>
  <c r="FY55"/>
  <c r="FY65"/>
  <c r="FY70"/>
  <c r="FY69"/>
  <c r="FY17"/>
  <c r="FY5"/>
  <c r="FY11"/>
  <c r="FY7"/>
  <c r="FY4"/>
  <c r="FY14"/>
  <c r="FY10"/>
  <c r="FY6"/>
  <c r="FY18"/>
  <c r="FY16"/>
  <c r="FY19"/>
  <c r="FY32"/>
  <c r="FY12"/>
  <c r="FY67"/>
  <c r="FY20"/>
  <c r="FY33"/>
  <c r="FY8"/>
  <c r="FY27"/>
  <c r="FY13"/>
  <c r="FY24"/>
  <c r="FY28"/>
  <c r="FY15"/>
  <c r="FY29"/>
  <c r="FY25"/>
  <c r="FY47"/>
  <c r="FY30"/>
  <c r="FY26"/>
  <c r="FY22"/>
  <c r="FY21"/>
  <c r="FY23"/>
  <c r="FY35"/>
  <c r="FY34"/>
  <c r="FY58"/>
  <c r="FY38"/>
  <c r="FY37"/>
  <c r="FY36"/>
  <c r="FY56"/>
  <c r="FY44"/>
  <c r="FY52"/>
  <c r="FY59"/>
  <c r="FY43"/>
  <c r="FY61"/>
  <c r="FY46"/>
  <c r="FY53"/>
  <c r="FY40"/>
  <c r="FY41"/>
  <c r="FY39"/>
  <c r="FY31"/>
  <c r="FY42"/>
  <c r="FY63"/>
  <c r="FY49"/>
  <c r="FY57"/>
  <c r="FY60"/>
  <c r="FY45"/>
  <c r="FY50"/>
  <c r="FY3"/>
  <c r="FY1"/>
  <c r="FZ2"/>
  <c r="FZ45" a="1"/>
  <c r="FZ57" a="1"/>
  <c r="FZ47" a="1"/>
  <c r="FZ60" a="1"/>
  <c r="FZ59" a="1"/>
  <c r="FZ43" a="1"/>
  <c r="FZ20" a="1"/>
  <c r="FZ51" a="1"/>
  <c r="FZ50" a="1"/>
  <c r="FZ38" a="1"/>
  <c r="FZ55" a="1"/>
  <c r="FZ41" a="1"/>
  <c r="FZ31" a="1"/>
  <c r="FZ42" a="1"/>
  <c r="FZ34" a="1"/>
  <c r="FZ36" a="1"/>
  <c r="FZ56" a="1"/>
  <c r="FZ44" a="1"/>
  <c r="FZ62" a="1"/>
  <c r="FZ54" a="1"/>
  <c r="FZ46" a="1"/>
  <c r="FZ52" a="1"/>
  <c r="FZ33" a="1"/>
  <c r="FZ48" a="1"/>
  <c r="FZ32" a="1"/>
  <c r="FZ24" a="1"/>
  <c r="FZ23" a="1"/>
  <c r="FZ40" a="1"/>
  <c r="FZ22" a="1"/>
  <c r="FZ35" a="1"/>
  <c r="FZ21" a="1"/>
  <c r="FZ30" a="1"/>
  <c r="FZ37" a="1"/>
  <c r="FZ28" a="1"/>
  <c r="FZ58" a="1"/>
  <c r="FZ27" a="1"/>
  <c r="FZ29" a="1"/>
  <c r="FZ17" a="1"/>
  <c r="FZ18" a="1"/>
  <c r="FZ5" a="1"/>
  <c r="FZ25" a="1"/>
  <c r="FZ39" a="1"/>
  <c r="FZ26" a="1"/>
  <c r="FZ19" a="1"/>
  <c r="FZ69" a="1"/>
  <c r="FZ7" a="1"/>
  <c r="FZ16" a="1"/>
  <c r="FZ70" a="1"/>
  <c r="FZ13" a="1"/>
  <c r="FZ15" a="1"/>
  <c r="FZ65" a="1"/>
  <c r="FZ9" a="1"/>
  <c r="FZ14" a="1"/>
  <c r="FZ8" a="1"/>
  <c r="FZ10" a="1"/>
  <c r="FZ68" a="1"/>
  <c r="FZ49" a="1"/>
  <c r="FZ6" a="1"/>
  <c r="FZ11" a="1"/>
  <c r="FZ12" a="1"/>
  <c r="FZ4" a="1"/>
  <c r="FZ66" a="1"/>
  <c r="FZ67" a="1"/>
  <c r="FZ63" a="1"/>
  <c r="FZ53" a="1"/>
  <c r="FZ64" a="1"/>
  <c r="FZ61" a="1"/>
  <c r="FZ61" l="1"/>
  <c r="FZ64"/>
  <c r="FZ53"/>
  <c r="FZ63"/>
  <c r="FZ67"/>
  <c r="FZ66"/>
  <c r="FZ4"/>
  <c r="FZ12"/>
  <c r="FZ11"/>
  <c r="FZ6"/>
  <c r="FZ49"/>
  <c r="FZ68"/>
  <c r="FZ10"/>
  <c r="FZ8"/>
  <c r="FZ14"/>
  <c r="FZ9"/>
  <c r="FZ65"/>
  <c r="FZ15"/>
  <c r="FZ13"/>
  <c r="FZ70"/>
  <c r="FZ16"/>
  <c r="FZ7"/>
  <c r="FZ69"/>
  <c r="FZ19"/>
  <c r="FZ26"/>
  <c r="FZ39"/>
  <c r="FZ25"/>
  <c r="FZ5"/>
  <c r="FZ18"/>
  <c r="FZ17"/>
  <c r="FZ29"/>
  <c r="FZ27"/>
  <c r="FZ58"/>
  <c r="FZ28"/>
  <c r="FZ37"/>
  <c r="FZ30"/>
  <c r="FZ21"/>
  <c r="FZ35"/>
  <c r="FZ22"/>
  <c r="FZ40"/>
  <c r="FZ23"/>
  <c r="FZ24"/>
  <c r="FZ32"/>
  <c r="FZ48"/>
  <c r="FZ33"/>
  <c r="FZ52"/>
  <c r="FZ46"/>
  <c r="FZ54"/>
  <c r="FZ62"/>
  <c r="FZ44"/>
  <c r="FZ56"/>
  <c r="FZ36"/>
  <c r="FZ34"/>
  <c r="FZ42"/>
  <c r="FZ31"/>
  <c r="FZ41"/>
  <c r="FZ55"/>
  <c r="FZ38"/>
  <c r="FZ50"/>
  <c r="FZ51"/>
  <c r="FZ20"/>
  <c r="FZ43"/>
  <c r="FZ59"/>
  <c r="FZ60"/>
  <c r="FZ47"/>
  <c r="FZ57"/>
  <c r="FZ45"/>
  <c r="FZ3"/>
  <c r="FZ1"/>
  <c r="GA2"/>
  <c r="GA60" a="1"/>
  <c r="GA31" a="1"/>
  <c r="GA58" a="1"/>
  <c r="GA42" a="1"/>
  <c r="GA44" a="1"/>
  <c r="GA61" a="1"/>
  <c r="GA51" a="1"/>
  <c r="GA41" a="1"/>
  <c r="GA46" a="1"/>
  <c r="GA54" a="1"/>
  <c r="GA59" a="1"/>
  <c r="GA53" a="1"/>
  <c r="GA55" a="1"/>
  <c r="GA49" a="1"/>
  <c r="GA52" a="1"/>
  <c r="GA63" a="1"/>
  <c r="GA56" a="1"/>
  <c r="GA48" a="1"/>
  <c r="GA47" a="1"/>
  <c r="GA45" a="1"/>
  <c r="GA39" a="1"/>
  <c r="GA36" a="1"/>
  <c r="GA43" a="1"/>
  <c r="GA34" a="1"/>
  <c r="GA32" a="1"/>
  <c r="GA24" a="1"/>
  <c r="GA40" a="1"/>
  <c r="GA15" a="1"/>
  <c r="GA22" a="1"/>
  <c r="GA30" a="1"/>
  <c r="GA35" a="1"/>
  <c r="GA26" a="1"/>
  <c r="GA33" a="1"/>
  <c r="GA29" a="1"/>
  <c r="GA38" a="1"/>
  <c r="GA25" a="1"/>
  <c r="GA18" a="1"/>
  <c r="GA20" a="1"/>
  <c r="GA37" a="1"/>
  <c r="GA19" a="1"/>
  <c r="GA11" a="1"/>
  <c r="GA27" a="1"/>
  <c r="GA21" a="1"/>
  <c r="GA28" a="1"/>
  <c r="GA23" a="1"/>
  <c r="GA17" a="1"/>
  <c r="GA6" a="1"/>
  <c r="GA7" a="1"/>
  <c r="GA8" a="1"/>
  <c r="GA70" a="1"/>
  <c r="GA14" a="1"/>
  <c r="GA67" a="1"/>
  <c r="GA5" a="1"/>
  <c r="GA10" a="1"/>
  <c r="GA9" a="1"/>
  <c r="GA16" a="1"/>
  <c r="GA69" a="1"/>
  <c r="GA13" a="1"/>
  <c r="GA12" a="1"/>
  <c r="GA65" a="1"/>
  <c r="GA68" a="1"/>
  <c r="GA66" a="1"/>
  <c r="GA4" a="1"/>
  <c r="GA50" a="1"/>
  <c r="GA62" a="1"/>
  <c r="GA64" a="1"/>
  <c r="GA57" a="1"/>
  <c r="GA57" l="1"/>
  <c r="GA64"/>
  <c r="GA62"/>
  <c r="GA50"/>
  <c r="GA4"/>
  <c r="GA66"/>
  <c r="GA68"/>
  <c r="GA65"/>
  <c r="GA12"/>
  <c r="GA13"/>
  <c r="GA69"/>
  <c r="GA16"/>
  <c r="GA9"/>
  <c r="GA10"/>
  <c r="GA5"/>
  <c r="GA67"/>
  <c r="GA14"/>
  <c r="GA70"/>
  <c r="GA8"/>
  <c r="GA7"/>
  <c r="GA6"/>
  <c r="GA17"/>
  <c r="GA23"/>
  <c r="GA28"/>
  <c r="GA21"/>
  <c r="GA27"/>
  <c r="GA11"/>
  <c r="GA19"/>
  <c r="GA37"/>
  <c r="GA20"/>
  <c r="GA18"/>
  <c r="GA25"/>
  <c r="GA38"/>
  <c r="GA29"/>
  <c r="GA33"/>
  <c r="GA26"/>
  <c r="GA35"/>
  <c r="GA30"/>
  <c r="GA22"/>
  <c r="GA15"/>
  <c r="GA40"/>
  <c r="GA24"/>
  <c r="GA32"/>
  <c r="GA34"/>
  <c r="GA43"/>
  <c r="GA36"/>
  <c r="GA39"/>
  <c r="GA45"/>
  <c r="GA47"/>
  <c r="GA48"/>
  <c r="GA56"/>
  <c r="GA63"/>
  <c r="GA52"/>
  <c r="GA49"/>
  <c r="GA55"/>
  <c r="GA53"/>
  <c r="GA59"/>
  <c r="GA54"/>
  <c r="GA46"/>
  <c r="GA41"/>
  <c r="GA51"/>
  <c r="GA61"/>
  <c r="GA44"/>
  <c r="GA42"/>
  <c r="GA58"/>
  <c r="GA31"/>
  <c r="GA60"/>
  <c r="GA3"/>
  <c r="GA1"/>
  <c r="GB2"/>
  <c r="GB37" a="1"/>
  <c r="GB34" a="1"/>
  <c r="GB47" a="1"/>
  <c r="GB51" a="1"/>
  <c r="GB52" a="1"/>
  <c r="GB40" a="1"/>
  <c r="GB58" a="1"/>
  <c r="GB62" a="1"/>
  <c r="GB55" a="1"/>
  <c r="GB59" a="1"/>
  <c r="GB36" a="1"/>
  <c r="GB50" a="1"/>
  <c r="GB56" a="1"/>
  <c r="GB43" a="1"/>
  <c r="GB42" a="1"/>
  <c r="GB57" a="1"/>
  <c r="GB44" a="1"/>
  <c r="GB49" a="1"/>
  <c r="GB53" a="1"/>
  <c r="GB35" a="1"/>
  <c r="GB48" a="1"/>
  <c r="GB54" a="1"/>
  <c r="GB14" a="1"/>
  <c r="GB38" a="1"/>
  <c r="GB46" a="1"/>
  <c r="GB30" a="1"/>
  <c r="GB32" a="1"/>
  <c r="GB31" a="1"/>
  <c r="GB29" a="1"/>
  <c r="GB39" a="1"/>
  <c r="GB25" a="1"/>
  <c r="GB26" a="1"/>
  <c r="GB12" a="1"/>
  <c r="GB27" a="1"/>
  <c r="GB23" a="1"/>
  <c r="GB16" a="1"/>
  <c r="GB24" a="1"/>
  <c r="GB45" a="1"/>
  <c r="GB33" a="1"/>
  <c r="GB28" a="1"/>
  <c r="GB20" a="1"/>
  <c r="GB21" a="1"/>
  <c r="GB8" a="1"/>
  <c r="GB22" a="1"/>
  <c r="GB19" a="1"/>
  <c r="GB18" a="1"/>
  <c r="GB10" a="1"/>
  <c r="GB6" a="1"/>
  <c r="GB15" a="1"/>
  <c r="GB61" a="1"/>
  <c r="GB67" a="1"/>
  <c r="GB4" a="1"/>
  <c r="GB13" a="1"/>
  <c r="GB17" a="1"/>
  <c r="GB66" a="1"/>
  <c r="GB5" a="1"/>
  <c r="GB9" a="1"/>
  <c r="GB7" a="1"/>
  <c r="GB68" a="1"/>
  <c r="GB60" a="1"/>
  <c r="GB11" a="1"/>
  <c r="GB69" a="1"/>
  <c r="GB63" a="1"/>
  <c r="GB41" a="1"/>
  <c r="GB70" a="1"/>
  <c r="GB65" a="1"/>
  <c r="GB64" a="1"/>
  <c r="GB64" l="1"/>
  <c r="GB65"/>
  <c r="GB70"/>
  <c r="GB41"/>
  <c r="GB63"/>
  <c r="GB69"/>
  <c r="GB11"/>
  <c r="GB60"/>
  <c r="GB68"/>
  <c r="GB7"/>
  <c r="GB9"/>
  <c r="GB5"/>
  <c r="GB66"/>
  <c r="GB17"/>
  <c r="GB13"/>
  <c r="GB4"/>
  <c r="GB67"/>
  <c r="GB61"/>
  <c r="GB15"/>
  <c r="GB6"/>
  <c r="GB10"/>
  <c r="GB18"/>
  <c r="GB19"/>
  <c r="GB22"/>
  <c r="GB8"/>
  <c r="GB21"/>
  <c r="GB20"/>
  <c r="GB28"/>
  <c r="GB33"/>
  <c r="GB45"/>
  <c r="GB24"/>
  <c r="GB16"/>
  <c r="GB23"/>
  <c r="GB27"/>
  <c r="GB12"/>
  <c r="GB26"/>
  <c r="GB25"/>
  <c r="GB39"/>
  <c r="GB29"/>
  <c r="GB31"/>
  <c r="GB32"/>
  <c r="GB30"/>
  <c r="GB46"/>
  <c r="GB38"/>
  <c r="GB14"/>
  <c r="GB54"/>
  <c r="GB48"/>
  <c r="GB35"/>
  <c r="GB53"/>
  <c r="GB49"/>
  <c r="GB44"/>
  <c r="GB57"/>
  <c r="GB42"/>
  <c r="GB43"/>
  <c r="GB56"/>
  <c r="GB50"/>
  <c r="GB36"/>
  <c r="GB59"/>
  <c r="GB55"/>
  <c r="GB62"/>
  <c r="GB58"/>
  <c r="GB40"/>
  <c r="GB52"/>
  <c r="GB51"/>
  <c r="GB47"/>
  <c r="GB34"/>
  <c r="GB37"/>
  <c r="GB3"/>
  <c r="GB1"/>
  <c r="GC2"/>
  <c r="GC33" l="1" a="1"/>
  <c r="GC33" s="1"/>
  <c r="GC54" a="1"/>
  <c r="GC54" s="1"/>
  <c r="GC32" a="1"/>
  <c r="GC32" s="1"/>
  <c r="GC50" a="1"/>
  <c r="GC50" s="1"/>
  <c r="GC63" a="1"/>
  <c r="GC63" s="1"/>
  <c r="GC59" a="1"/>
  <c r="GC59" s="1"/>
  <c r="GC49" a="1"/>
  <c r="GC49" s="1"/>
  <c r="GC64" a="1"/>
  <c r="GC64" s="1"/>
  <c r="GC22" a="1"/>
  <c r="GC22" s="1"/>
  <c r="GC18" a="1"/>
  <c r="GC18" s="1"/>
  <c r="GC60" a="1"/>
  <c r="GC60" s="1"/>
  <c r="GC69" a="1"/>
  <c r="GC69" s="1"/>
  <c r="GC41" a="1"/>
  <c r="GC41" s="1"/>
  <c r="GC53" a="1"/>
  <c r="GC53" s="1"/>
  <c r="GC26" a="1"/>
  <c r="GC26" s="1"/>
  <c r="GC5" a="1"/>
  <c r="GC5" s="1"/>
  <c r="GC6" a="1"/>
  <c r="GC6" s="1"/>
  <c r="GC10" a="1"/>
  <c r="GC10" s="1"/>
  <c r="GC11" a="1"/>
  <c r="GC11" s="1"/>
  <c r="GC62" a="1"/>
  <c r="GC62" s="1"/>
  <c r="GC70" a="1"/>
  <c r="GC70" s="1"/>
  <c r="GC3"/>
  <c r="GC9" a="1"/>
  <c r="GC9" s="1"/>
  <c r="GC55" a="1"/>
  <c r="GC55" s="1"/>
  <c r="GC67" a="1"/>
  <c r="GC67" s="1"/>
  <c r="GC15" a="1"/>
  <c r="GC15" s="1"/>
  <c r="GC58" a="1"/>
  <c r="GC58" s="1"/>
  <c r="GC13" a="1"/>
  <c r="GC13" s="1"/>
  <c r="GC27" a="1"/>
  <c r="GC27" s="1"/>
  <c r="GC44" a="1"/>
  <c r="GC44" s="1"/>
  <c r="GC16" a="1"/>
  <c r="GC16" s="1"/>
  <c r="GC43" a="1"/>
  <c r="GC43" s="1"/>
  <c r="GC48" a="1"/>
  <c r="GC48" s="1"/>
  <c r="GC34" a="1"/>
  <c r="GC34" s="1"/>
  <c r="GC38" a="1"/>
  <c r="GC38" s="1"/>
  <c r="GC21" a="1"/>
  <c r="GC21" s="1"/>
  <c r="GC65" a="1"/>
  <c r="GC65" s="1"/>
  <c r="GC14" a="1"/>
  <c r="GC14" s="1"/>
  <c r="GC46" a="1"/>
  <c r="GC46" s="1"/>
  <c r="GC61" a="1"/>
  <c r="GC61" s="1"/>
  <c r="GC42" a="1"/>
  <c r="GC42" s="1"/>
  <c r="GC25" a="1"/>
  <c r="GC25" s="1"/>
  <c r="GC23" a="1"/>
  <c r="GC23" s="1"/>
  <c r="GC35" a="1"/>
  <c r="GC35" s="1"/>
  <c r="GC39" a="1"/>
  <c r="GC39" s="1"/>
  <c r="GC47" a="1"/>
  <c r="GC47" s="1"/>
  <c r="GC29" a="1"/>
  <c r="GC29" s="1"/>
  <c r="GC51" a="1"/>
  <c r="GC51" s="1"/>
  <c r="GC12" a="1"/>
  <c r="GC12" s="1"/>
  <c r="GC20" a="1"/>
  <c r="GC20" s="1"/>
  <c r="GC68" a="1"/>
  <c r="GC68" s="1"/>
  <c r="GC66" a="1"/>
  <c r="GC66" s="1"/>
  <c r="GC19" a="1"/>
  <c r="GC19" s="1"/>
  <c r="GC45" a="1"/>
  <c r="GC45" s="1"/>
  <c r="GC17" a="1"/>
  <c r="GC17" s="1"/>
  <c r="GC28" a="1"/>
  <c r="GC28" s="1"/>
  <c r="GC31" a="1"/>
  <c r="GC31" s="1"/>
  <c r="GC56" a="1"/>
  <c r="GC56" s="1"/>
  <c r="GC24" a="1"/>
  <c r="GC24" s="1"/>
  <c r="GC36" a="1"/>
  <c r="GC36" s="1"/>
  <c r="GC37" a="1"/>
  <c r="GC37" s="1"/>
  <c r="GC52" a="1"/>
  <c r="GC52" s="1"/>
  <c r="GC7" a="1"/>
  <c r="GC7" s="1"/>
  <c r="GC30" a="1"/>
  <c r="GC30" s="1"/>
  <c r="GC57" a="1"/>
  <c r="GC57" s="1"/>
  <c r="GC40" a="1"/>
  <c r="GC40" s="1"/>
  <c r="GC8" a="1"/>
  <c r="GC8" s="1"/>
  <c r="GC4" a="1"/>
  <c r="GC4" s="1"/>
  <c r="GC1"/>
  <c r="GD2"/>
  <c r="GD3" l="1"/>
  <c r="GD1"/>
  <c r="GE2"/>
  <c r="GD21" a="1"/>
  <c r="GD22" a="1"/>
  <c r="GD53" a="1"/>
  <c r="GD62" a="1"/>
  <c r="GD49" a="1"/>
  <c r="GD30" a="1"/>
  <c r="GD6" a="1"/>
  <c r="GD5" a="1"/>
  <c r="GD34" a="1"/>
  <c r="GD23" a="1"/>
  <c r="GD50" a="1"/>
  <c r="GD51" a="1"/>
  <c r="GD32" a="1"/>
  <c r="GD12" a="1"/>
  <c r="GD43" a="1"/>
  <c r="GD56" a="1"/>
  <c r="GD16" a="1"/>
  <c r="GD68" a="1"/>
  <c r="GD4" a="1"/>
  <c r="GD9" a="1"/>
  <c r="GD52" a="1"/>
  <c r="GD7" a="1"/>
  <c r="GD33" a="1"/>
  <c r="GD17" a="1"/>
  <c r="GD48" a="1"/>
  <c r="GD26" a="1"/>
  <c r="GD10" a="1"/>
  <c r="GD35" a="1"/>
  <c r="GD20" a="1"/>
  <c r="GD55" a="1"/>
  <c r="GD27" a="1"/>
  <c r="GD57" a="1"/>
  <c r="GE60" a="1"/>
  <c r="GE46" a="1"/>
  <c r="GE50" a="1"/>
  <c r="GE52" a="1"/>
  <c r="GE56" a="1"/>
  <c r="GE39" a="1"/>
  <c r="GE45" a="1"/>
  <c r="GE59" a="1"/>
  <c r="GE42" a="1"/>
  <c r="GE44" a="1"/>
  <c r="GE47" a="1"/>
  <c r="GE21" a="1"/>
  <c r="GE54" a="1"/>
  <c r="GE57" a="1"/>
  <c r="GE61" a="1"/>
  <c r="GE49" a="1"/>
  <c r="GE63" a="1"/>
  <c r="GE51" a="1"/>
  <c r="GE37" a="1"/>
  <c r="GE36" a="1"/>
  <c r="GE58" a="1"/>
  <c r="GE55" a="1"/>
  <c r="GE48" a="1"/>
  <c r="GE4" a="1"/>
  <c r="GE38" a="1"/>
  <c r="GE34" a="1"/>
  <c r="GE33" a="1"/>
  <c r="GE43" a="1"/>
  <c r="GE40" a="1"/>
  <c r="GE30" a="1"/>
  <c r="GE35" a="1"/>
  <c r="GE20" a="1"/>
  <c r="GE28" a="1"/>
  <c r="GE23" a="1"/>
  <c r="GE32" a="1"/>
  <c r="GE27" a="1"/>
  <c r="GE31" a="1"/>
  <c r="GE29" a="1"/>
  <c r="GE17" a="1"/>
  <c r="GE24" a="1"/>
  <c r="GE25" a="1"/>
  <c r="GE67" a="1"/>
  <c r="GE22" a="1"/>
  <c r="GE18" a="1"/>
  <c r="GE26" a="1"/>
  <c r="GE8" a="1"/>
  <c r="GE5" a="1"/>
  <c r="GE9" a="1"/>
  <c r="GE7" a="1"/>
  <c r="GE11" a="1"/>
  <c r="GE13" a="1"/>
  <c r="GE16" a="1"/>
  <c r="GE10" a="1"/>
  <c r="GE19" a="1"/>
  <c r="GE70" a="1"/>
  <c r="GE53" a="1"/>
  <c r="GE69" a="1"/>
  <c r="GE14" a="1"/>
  <c r="GE62" a="1"/>
  <c r="GE12" a="1"/>
  <c r="GE15" a="1"/>
  <c r="GE41" a="1"/>
  <c r="GE6" a="1"/>
  <c r="GE65" a="1"/>
  <c r="GE68" a="1"/>
  <c r="GE64" a="1"/>
  <c r="GE66" a="1"/>
  <c r="GD64" a="1"/>
  <c r="GD14" a="1"/>
  <c r="GD60" a="1"/>
  <c r="GD8" a="1"/>
  <c r="GD45" a="1"/>
  <c r="GD11" a="1"/>
  <c r="GD13" a="1"/>
  <c r="GD39" a="1"/>
  <c r="GD15" a="1"/>
  <c r="GD37" a="1"/>
  <c r="GD58" a="1"/>
  <c r="GD31" a="1"/>
  <c r="GD40" a="1"/>
  <c r="GD66" a="1"/>
  <c r="GD41" a="1"/>
  <c r="GD65" a="1"/>
  <c r="GD36" a="1"/>
  <c r="GD42" a="1"/>
  <c r="GD29" a="1"/>
  <c r="GD61" a="1"/>
  <c r="GD67" a="1"/>
  <c r="GD24" a="1"/>
  <c r="GD44" a="1"/>
  <c r="GD63" a="1"/>
  <c r="GD25" a="1"/>
  <c r="GD54" a="1"/>
  <c r="GD59" a="1"/>
  <c r="GD28" a="1"/>
  <c r="GD47" a="1"/>
  <c r="GD70" a="1"/>
  <c r="GD19" a="1"/>
  <c r="GD18" a="1"/>
  <c r="GD46" a="1"/>
  <c r="GD69" a="1"/>
  <c r="GD38" a="1"/>
  <c r="GD38" l="1"/>
  <c r="GD69"/>
  <c r="GD46"/>
  <c r="GD18"/>
  <c r="GD19"/>
  <c r="GD70"/>
  <c r="GD47"/>
  <c r="GD28"/>
  <c r="GD59"/>
  <c r="GD54"/>
  <c r="GD25"/>
  <c r="GD63"/>
  <c r="GD44"/>
  <c r="GD24"/>
  <c r="GD67"/>
  <c r="GD61"/>
  <c r="GD29"/>
  <c r="GD42"/>
  <c r="GD36"/>
  <c r="GD65"/>
  <c r="GD41"/>
  <c r="GD66"/>
  <c r="GD40"/>
  <c r="GD31"/>
  <c r="GD58"/>
  <c r="GD37"/>
  <c r="GD15"/>
  <c r="GD39"/>
  <c r="GD13"/>
  <c r="GD11"/>
  <c r="GD45"/>
  <c r="GD8"/>
  <c r="GD60"/>
  <c r="GD14"/>
  <c r="GD64"/>
  <c r="GE66"/>
  <c r="GE64"/>
  <c r="GE68"/>
  <c r="GE65"/>
  <c r="GE6"/>
  <c r="GE41"/>
  <c r="GE15"/>
  <c r="GE12"/>
  <c r="GE62"/>
  <c r="GE14"/>
  <c r="GE69"/>
  <c r="GE53"/>
  <c r="GE70"/>
  <c r="GE19"/>
  <c r="GE10"/>
  <c r="GE16"/>
  <c r="GE13"/>
  <c r="GE11"/>
  <c r="GE7"/>
  <c r="GE9"/>
  <c r="GE5"/>
  <c r="GE8"/>
  <c r="GE26"/>
  <c r="GE18"/>
  <c r="GE22"/>
  <c r="GE67"/>
  <c r="GE25"/>
  <c r="GE24"/>
  <c r="GE17"/>
  <c r="GE29"/>
  <c r="GE31"/>
  <c r="GE27"/>
  <c r="GE32"/>
  <c r="GE23"/>
  <c r="GE28"/>
  <c r="GE20"/>
  <c r="GE35"/>
  <c r="GE30"/>
  <c r="GE40"/>
  <c r="GE43"/>
  <c r="GE33"/>
  <c r="GE34"/>
  <c r="GE38"/>
  <c r="GE4"/>
  <c r="GE48"/>
  <c r="GE55"/>
  <c r="GE58"/>
  <c r="GE36"/>
  <c r="GE37"/>
  <c r="GE51"/>
  <c r="GE63"/>
  <c r="GE49"/>
  <c r="GE61"/>
  <c r="GE57"/>
  <c r="GE54"/>
  <c r="GE21"/>
  <c r="GE47"/>
  <c r="GE44"/>
  <c r="GE42"/>
  <c r="GE59"/>
  <c r="GE45"/>
  <c r="GE39"/>
  <c r="GE56"/>
  <c r="GE52"/>
  <c r="GE50"/>
  <c r="GE46"/>
  <c r="GE60"/>
  <c r="GD57"/>
  <c r="GD27"/>
  <c r="GD55"/>
  <c r="GD20"/>
  <c r="GD35"/>
  <c r="GD10"/>
  <c r="GD26"/>
  <c r="GD48"/>
  <c r="GD17"/>
  <c r="GD33"/>
  <c r="GD7"/>
  <c r="GD52"/>
  <c r="GD9"/>
  <c r="GD4"/>
  <c r="GD68"/>
  <c r="GD16"/>
  <c r="GD56"/>
  <c r="GD43"/>
  <c r="GD12"/>
  <c r="GD32"/>
  <c r="GD51"/>
  <c r="GD50"/>
  <c r="GD23"/>
  <c r="GD34"/>
  <c r="GD5"/>
  <c r="GD6"/>
  <c r="GD30"/>
  <c r="GD49"/>
  <c r="GD62"/>
  <c r="GD53"/>
  <c r="GD22"/>
  <c r="GD21"/>
  <c r="GE3"/>
  <c r="GE1"/>
  <c r="GF2"/>
  <c r="GF58" a="1"/>
  <c r="GF51" a="1"/>
  <c r="GF45" a="1"/>
  <c r="GF50" a="1"/>
  <c r="GF38" a="1"/>
  <c r="GF41" a="1"/>
  <c r="GF24" a="1"/>
  <c r="GF44" a="1"/>
  <c r="GF62" a="1"/>
  <c r="GF55" a="1"/>
  <c r="GF47" a="1"/>
  <c r="GF60" a="1"/>
  <c r="GF40" a="1"/>
  <c r="GF52" a="1"/>
  <c r="GF57" a="1"/>
  <c r="GF54" a="1"/>
  <c r="GF42" a="1"/>
  <c r="GF32" a="1"/>
  <c r="GF39" a="1"/>
  <c r="GF53" a="1"/>
  <c r="GF35" a="1"/>
  <c r="GF59" a="1"/>
  <c r="GF46" a="1"/>
  <c r="GF36" a="1"/>
  <c r="GF21" a="1"/>
  <c r="GF43" a="1"/>
  <c r="GF30" a="1"/>
  <c r="GF12" a="1"/>
  <c r="GF17" a="1"/>
  <c r="GF48" a="1"/>
  <c r="GF37" a="1"/>
  <c r="GF27" a="1"/>
  <c r="GF34" a="1"/>
  <c r="GF15" a="1"/>
  <c r="GF14" a="1"/>
  <c r="GF31" a="1"/>
  <c r="GF7" a="1"/>
  <c r="GF4" a="1"/>
  <c r="GF28" a="1"/>
  <c r="GF13" a="1"/>
  <c r="GF5" a="1"/>
  <c r="GF29" a="1"/>
  <c r="GF33" a="1"/>
  <c r="GF25" a="1"/>
  <c r="GF23" a="1"/>
  <c r="GF18" a="1"/>
  <c r="GF19" a="1"/>
  <c r="GF20" a="1"/>
  <c r="GF9" a="1"/>
  <c r="GF22" a="1"/>
  <c r="GF69" a="1"/>
  <c r="GF26" a="1"/>
  <c r="GF10" a="1"/>
  <c r="GF11" a="1"/>
  <c r="GF6" a="1"/>
  <c r="GF61" a="1"/>
  <c r="GF49" a="1"/>
  <c r="GF68" a="1"/>
  <c r="GF64" a="1"/>
  <c r="GF67" a="1"/>
  <c r="GF16" a="1"/>
  <c r="GF8" a="1"/>
  <c r="GF65" a="1"/>
  <c r="GF70" a="1"/>
  <c r="GF66" a="1"/>
  <c r="GF63" a="1"/>
  <c r="GF56" a="1"/>
  <c r="GF56" l="1"/>
  <c r="GF63"/>
  <c r="GF66"/>
  <c r="GF70"/>
  <c r="GF65"/>
  <c r="GF8"/>
  <c r="GF16"/>
  <c r="GF67"/>
  <c r="GF64"/>
  <c r="GF68"/>
  <c r="GF49"/>
  <c r="GF61"/>
  <c r="GF6"/>
  <c r="GF11"/>
  <c r="GF10"/>
  <c r="GF26"/>
  <c r="GF69"/>
  <c r="GF22"/>
  <c r="GF9"/>
  <c r="GF20"/>
  <c r="GF19"/>
  <c r="GF18"/>
  <c r="GF23"/>
  <c r="GF25"/>
  <c r="GF33"/>
  <c r="GF29"/>
  <c r="GF5"/>
  <c r="GF13"/>
  <c r="GF28"/>
  <c r="GF4"/>
  <c r="GF7"/>
  <c r="GF31"/>
  <c r="GF14"/>
  <c r="GF15"/>
  <c r="GF34"/>
  <c r="GF27"/>
  <c r="GF37"/>
  <c r="GF48"/>
  <c r="GF17"/>
  <c r="GF12"/>
  <c r="GF30"/>
  <c r="GF43"/>
  <c r="GF21"/>
  <c r="GF36"/>
  <c r="GF46"/>
  <c r="GF59"/>
  <c r="GF35"/>
  <c r="GF53"/>
  <c r="GF39"/>
  <c r="GF32"/>
  <c r="GF42"/>
  <c r="GF54"/>
  <c r="GF57"/>
  <c r="GF52"/>
  <c r="GF40"/>
  <c r="GF60"/>
  <c r="GF47"/>
  <c r="GF55"/>
  <c r="GF62"/>
  <c r="GF44"/>
  <c r="GF24"/>
  <c r="GF41"/>
  <c r="GF38"/>
  <c r="GF50"/>
  <c r="GF45"/>
  <c r="GF51"/>
  <c r="GF58"/>
  <c r="GF3"/>
  <c r="GF1"/>
  <c r="GG2"/>
  <c r="GG12" l="1" a="1"/>
  <c r="GG12" s="1"/>
  <c r="GG20" a="1"/>
  <c r="GG20" s="1"/>
  <c r="GG25" a="1"/>
  <c r="GG25" s="1"/>
  <c r="GG50" a="1"/>
  <c r="GG50" s="1"/>
  <c r="GG17" a="1"/>
  <c r="GG17" s="1"/>
  <c r="GG56" a="1"/>
  <c r="GG56" s="1"/>
  <c r="GG43" a="1"/>
  <c r="GG43" s="1"/>
  <c r="GG53" a="1"/>
  <c r="GG53" s="1"/>
  <c r="GG58" a="1"/>
  <c r="GG58" s="1"/>
  <c r="GG49" a="1"/>
  <c r="GG49" s="1"/>
  <c r="GG27" a="1"/>
  <c r="GG27" s="1"/>
  <c r="GG69" a="1"/>
  <c r="GG69" s="1"/>
  <c r="GG36" a="1"/>
  <c r="GG36" s="1"/>
  <c r="GG48" a="1"/>
  <c r="GG48" s="1"/>
  <c r="GG4" a="1"/>
  <c r="GG4" s="1"/>
  <c r="GG68" a="1"/>
  <c r="GG68" s="1"/>
  <c r="GG63" a="1"/>
  <c r="GG63" s="1"/>
  <c r="GG10" a="1"/>
  <c r="GG10" s="1"/>
  <c r="GG11" a="1"/>
  <c r="GG11" s="1"/>
  <c r="GG8" a="1"/>
  <c r="GG8" s="1"/>
  <c r="GG5" a="1"/>
  <c r="GG5" s="1"/>
  <c r="GG16" a="1"/>
  <c r="GG16" s="1"/>
  <c r="GG9" a="1"/>
  <c r="GG9" s="1"/>
  <c r="GG55" a="1"/>
  <c r="GG55" s="1"/>
  <c r="GG15" a="1"/>
  <c r="GG15" s="1"/>
  <c r="GG54" a="1"/>
  <c r="GG54" s="1"/>
  <c r="GG39" a="1"/>
  <c r="GG39" s="1"/>
  <c r="GG31" a="1"/>
  <c r="GG31" s="1"/>
  <c r="GG38" a="1"/>
  <c r="GG38" s="1"/>
  <c r="GG52" a="1"/>
  <c r="GG52" s="1"/>
  <c r="GG24" a="1"/>
  <c r="GG24" s="1"/>
  <c r="GG70" a="1"/>
  <c r="GG70" s="1"/>
  <c r="GG65" a="1"/>
  <c r="GG65" s="1"/>
  <c r="GG3"/>
  <c r="GG66" a="1"/>
  <c r="GG66" s="1"/>
  <c r="GG7" a="1"/>
  <c r="GG7" s="1"/>
  <c r="GG29" a="1"/>
  <c r="GG29" s="1"/>
  <c r="GG35" a="1"/>
  <c r="GG35" s="1"/>
  <c r="GG32" a="1"/>
  <c r="GG32" s="1"/>
  <c r="GG21" a="1"/>
  <c r="GG21" s="1"/>
  <c r="GG26" a="1"/>
  <c r="GG26" s="1"/>
  <c r="GG34" a="1"/>
  <c r="GG34" s="1"/>
  <c r="GG46" a="1"/>
  <c r="GG46" s="1"/>
  <c r="GG40" a="1"/>
  <c r="GG40" s="1"/>
  <c r="GG62" a="1"/>
  <c r="GG62" s="1"/>
  <c r="GG22" a="1"/>
  <c r="GG22" s="1"/>
  <c r="GG61" a="1"/>
  <c r="GG61" s="1"/>
  <c r="GG60" a="1"/>
  <c r="GG60" s="1"/>
  <c r="GG47" a="1"/>
  <c r="GG47" s="1"/>
  <c r="GG42" a="1"/>
  <c r="GG42" s="1"/>
  <c r="GG23" a="1"/>
  <c r="GG23" s="1"/>
  <c r="GG19" a="1"/>
  <c r="GG19" s="1"/>
  <c r="GG37" a="1"/>
  <c r="GG37" s="1"/>
  <c r="GG67" a="1"/>
  <c r="GG67" s="1"/>
  <c r="GG64" a="1"/>
  <c r="GG64" s="1"/>
  <c r="GG57" a="1"/>
  <c r="GG57" s="1"/>
  <c r="GG44" a="1"/>
  <c r="GG44" s="1"/>
  <c r="GG14" a="1"/>
  <c r="GG14" s="1"/>
  <c r="GG13" a="1"/>
  <c r="GG13" s="1"/>
  <c r="GG6" a="1"/>
  <c r="GG6" s="1"/>
  <c r="GG33" a="1"/>
  <c r="GG33" s="1"/>
  <c r="GG59" a="1"/>
  <c r="GG59" s="1"/>
  <c r="GG41" a="1"/>
  <c r="GG41" s="1"/>
  <c r="GG30" a="1"/>
  <c r="GG30" s="1"/>
  <c r="GG18" a="1"/>
  <c r="GG18" s="1"/>
  <c r="GG28" a="1"/>
  <c r="GG28" s="1"/>
  <c r="GG51" a="1"/>
  <c r="GG51" s="1"/>
  <c r="GG45" a="1"/>
  <c r="GG45" s="1"/>
  <c r="GG1"/>
  <c r="GH2"/>
  <c r="GH43" a="1"/>
  <c r="GH57" a="1"/>
  <c r="GH54" a="1"/>
  <c r="GH60" a="1"/>
  <c r="GH53" a="1"/>
  <c r="GH59" a="1"/>
  <c r="GH41" a="1"/>
  <c r="GH49" a="1"/>
  <c r="GH62" a="1"/>
  <c r="GH50" a="1"/>
  <c r="GH42" a="1"/>
  <c r="GH44" a="1"/>
  <c r="GH55" a="1"/>
  <c r="GH37" a="1"/>
  <c r="GH39" a="1"/>
  <c r="GH46" a="1"/>
  <c r="GH45" a="1"/>
  <c r="GH58" a="1"/>
  <c r="GH47" a="1"/>
  <c r="GH48" a="1"/>
  <c r="GH56" a="1"/>
  <c r="GH36" a="1"/>
  <c r="GH51" a="1"/>
  <c r="GH40" a="1"/>
  <c r="GH38" a="1"/>
  <c r="GH19" a="1"/>
  <c r="GH52" a="1"/>
  <c r="GH31" a="1"/>
  <c r="GH23" a="1"/>
  <c r="GH35" a="1"/>
  <c r="GH27" a="1"/>
  <c r="GH20" a="1"/>
  <c r="GH30" a="1"/>
  <c r="GH6" a="1"/>
  <c r="GH34" a="1"/>
  <c r="GH33" a="1"/>
  <c r="GH32" a="1"/>
  <c r="GH17" a="1"/>
  <c r="GH26" a="1"/>
  <c r="GH29" a="1"/>
  <c r="GH18" a="1"/>
  <c r="GH24" a="1"/>
  <c r="GH22" a="1"/>
  <c r="GH28" a="1"/>
  <c r="GH25" a="1"/>
  <c r="GH21" a="1"/>
  <c r="GH15" a="1"/>
  <c r="GH8" a="1"/>
  <c r="GH16" a="1"/>
  <c r="GH11" a="1"/>
  <c r="GH69" a="1"/>
  <c r="GH5" a="1"/>
  <c r="GH14" a="1"/>
  <c r="GH7" a="1"/>
  <c r="GH67" a="1"/>
  <c r="GH13" a="1"/>
  <c r="GH4" a="1"/>
  <c r="GH10" a="1"/>
  <c r="GH12" a="1"/>
  <c r="GH9" a="1"/>
  <c r="GH70" a="1"/>
  <c r="GH68" a="1"/>
  <c r="GH61" a="1"/>
  <c r="GH63" a="1"/>
  <c r="GH66" a="1"/>
  <c r="GH65" a="1"/>
  <c r="GH64" a="1"/>
  <c r="GH64" l="1"/>
  <c r="GH65"/>
  <c r="GH66"/>
  <c r="GH63"/>
  <c r="GH61"/>
  <c r="GH68"/>
  <c r="GH70"/>
  <c r="GH9"/>
  <c r="GH12"/>
  <c r="GH10"/>
  <c r="GH4"/>
  <c r="GH13"/>
  <c r="GH67"/>
  <c r="GH7"/>
  <c r="GH14"/>
  <c r="GH5"/>
  <c r="GH69"/>
  <c r="GH11"/>
  <c r="GH16"/>
  <c r="GH8"/>
  <c r="GH15"/>
  <c r="GH21"/>
  <c r="GH25"/>
  <c r="GH28"/>
  <c r="GH22"/>
  <c r="GH24"/>
  <c r="GH18"/>
  <c r="GH29"/>
  <c r="GH26"/>
  <c r="GH17"/>
  <c r="GH32"/>
  <c r="GH33"/>
  <c r="GH34"/>
  <c r="GH6"/>
  <c r="GH30"/>
  <c r="GH20"/>
  <c r="GH27"/>
  <c r="GH35"/>
  <c r="GH23"/>
  <c r="GH31"/>
  <c r="GH52"/>
  <c r="GH19"/>
  <c r="GH38"/>
  <c r="GH40"/>
  <c r="GH51"/>
  <c r="GH36"/>
  <c r="GH56"/>
  <c r="GH48"/>
  <c r="GH47"/>
  <c r="GH58"/>
  <c r="GH45"/>
  <c r="GH46"/>
  <c r="GH39"/>
  <c r="GH37"/>
  <c r="GH55"/>
  <c r="GH44"/>
  <c r="GH42"/>
  <c r="GH50"/>
  <c r="GH62"/>
  <c r="GH49"/>
  <c r="GH41"/>
  <c r="GH59"/>
  <c r="GH53"/>
  <c r="GH60"/>
  <c r="GH54"/>
  <c r="GH57"/>
  <c r="GH43"/>
  <c r="GH3"/>
  <c r="GH1"/>
  <c r="GI2"/>
  <c r="GI53" a="1"/>
  <c r="GI40" a="1"/>
  <c r="GI50" a="1"/>
  <c r="GI57" a="1"/>
  <c r="GI48" a="1"/>
  <c r="GI61" a="1"/>
  <c r="GI38" a="1"/>
  <c r="GI60" a="1"/>
  <c r="GI51" a="1"/>
  <c r="GI44" a="1"/>
  <c r="GI55" a="1"/>
  <c r="GI47" a="1"/>
  <c r="GI30" a="1"/>
  <c r="GI43" a="1"/>
  <c r="GI56" a="1"/>
  <c r="GI63" a="1"/>
  <c r="GI52" a="1"/>
  <c r="GI46" a="1"/>
  <c r="GI59" a="1"/>
  <c r="GI42" a="1"/>
  <c r="GI54" a="1"/>
  <c r="GI20" a="1"/>
  <c r="GI49" a="1"/>
  <c r="GI58" a="1"/>
  <c r="GI36" a="1"/>
  <c r="GI18" a="1"/>
  <c r="GI37" a="1"/>
  <c r="GI32" a="1"/>
  <c r="GI35" a="1"/>
  <c r="GI25" a="1"/>
  <c r="GI17" a="1"/>
  <c r="GI28" a="1"/>
  <c r="GI27" a="1"/>
  <c r="GI19" a="1"/>
  <c r="GI41" a="1"/>
  <c r="GI45" a="1"/>
  <c r="GI39" a="1"/>
  <c r="GI34" a="1"/>
  <c r="GI33" a="1"/>
  <c r="GI31" a="1"/>
  <c r="GI26" a="1"/>
  <c r="GI9" a="1"/>
  <c r="GI5" a="1"/>
  <c r="GI24" a="1"/>
  <c r="GI15" a="1"/>
  <c r="GI29" a="1"/>
  <c r="GI21" a="1"/>
  <c r="GI23" a="1"/>
  <c r="GI64" a="1"/>
  <c r="GI16" a="1"/>
  <c r="GI14" a="1"/>
  <c r="GI13" a="1"/>
  <c r="GI22" a="1"/>
  <c r="GI8" a="1"/>
  <c r="GI11" a="1"/>
  <c r="GI66" a="1"/>
  <c r="GI7" a="1"/>
  <c r="GI6" a="1"/>
  <c r="GI10" a="1"/>
  <c r="GI69" a="1"/>
  <c r="GI65" a="1"/>
  <c r="GI12" a="1"/>
  <c r="GI4" a="1"/>
  <c r="GI70" a="1"/>
  <c r="GI62" a="1"/>
  <c r="GI68" a="1"/>
  <c r="GI67" a="1"/>
  <c r="GI67" l="1"/>
  <c r="GI68"/>
  <c r="GI62"/>
  <c r="GI70"/>
  <c r="GI4"/>
  <c r="GI12"/>
  <c r="GI65"/>
  <c r="GI69"/>
  <c r="GI10"/>
  <c r="GI6"/>
  <c r="GI7"/>
  <c r="GI66"/>
  <c r="GI11"/>
  <c r="GI8"/>
  <c r="GI22"/>
  <c r="GI13"/>
  <c r="GI14"/>
  <c r="GI16"/>
  <c r="GI64"/>
  <c r="GI23"/>
  <c r="GI21"/>
  <c r="GI29"/>
  <c r="GI15"/>
  <c r="GI24"/>
  <c r="GI5"/>
  <c r="GI9"/>
  <c r="GI26"/>
  <c r="GI31"/>
  <c r="GI33"/>
  <c r="GI34"/>
  <c r="GI39"/>
  <c r="GI45"/>
  <c r="GI41"/>
  <c r="GI19"/>
  <c r="GI27"/>
  <c r="GI28"/>
  <c r="GI17"/>
  <c r="GI25"/>
  <c r="GI35"/>
  <c r="GI32"/>
  <c r="GI37"/>
  <c r="GI18"/>
  <c r="GI36"/>
  <c r="GI58"/>
  <c r="GI49"/>
  <c r="GI20"/>
  <c r="GI54"/>
  <c r="GI42"/>
  <c r="GI59"/>
  <c r="GI46"/>
  <c r="GI52"/>
  <c r="GI63"/>
  <c r="GI56"/>
  <c r="GI43"/>
  <c r="GI30"/>
  <c r="GI47"/>
  <c r="GI55"/>
  <c r="GI44"/>
  <c r="GI51"/>
  <c r="GI60"/>
  <c r="GI38"/>
  <c r="GI61"/>
  <c r="GI48"/>
  <c r="GI57"/>
  <c r="GI50"/>
  <c r="GI40"/>
  <c r="GI53"/>
  <c r="GI3"/>
  <c r="GI1"/>
  <c r="GJ2"/>
  <c r="GJ58" l="1" a="1"/>
  <c r="GJ58" s="1"/>
  <c r="GJ22" a="1"/>
  <c r="GJ22" s="1"/>
  <c r="GJ31" a="1"/>
  <c r="GJ31" s="1"/>
  <c r="GJ6" a="1"/>
  <c r="GJ6" s="1"/>
  <c r="GJ36" a="1"/>
  <c r="GJ36" s="1"/>
  <c r="GJ54" a="1"/>
  <c r="GJ54" s="1"/>
  <c r="GJ70" a="1"/>
  <c r="GJ70" s="1"/>
  <c r="GJ34" a="1"/>
  <c r="GJ34" s="1"/>
  <c r="GJ46" a="1"/>
  <c r="GJ46" s="1"/>
  <c r="GJ26" a="1"/>
  <c r="GJ26" s="1"/>
  <c r="GJ29" a="1"/>
  <c r="GJ29" s="1"/>
  <c r="GJ55" a="1"/>
  <c r="GJ55" s="1"/>
  <c r="GJ38" a="1"/>
  <c r="GJ38" s="1"/>
  <c r="GJ59" a="1"/>
  <c r="GJ59" s="1"/>
  <c r="GJ9" a="1"/>
  <c r="GJ9" s="1"/>
  <c r="GJ7" a="1"/>
  <c r="GJ7" s="1"/>
  <c r="GJ57" a="1"/>
  <c r="GJ57" s="1"/>
  <c r="GJ67" a="1"/>
  <c r="GJ67" s="1"/>
  <c r="GJ4" a="1"/>
  <c r="GJ4" s="1"/>
  <c r="GJ63" a="1"/>
  <c r="GJ63" s="1"/>
  <c r="GJ20" a="1"/>
  <c r="GJ20" s="1"/>
  <c r="GJ13" a="1"/>
  <c r="GJ13" s="1"/>
  <c r="GJ62" a="1"/>
  <c r="GJ62" s="1"/>
  <c r="GJ12" a="1"/>
  <c r="GJ12" s="1"/>
  <c r="GJ65" a="1"/>
  <c r="GJ65" s="1"/>
  <c r="GJ21" a="1"/>
  <c r="GJ21" s="1"/>
  <c r="GJ48" a="1"/>
  <c r="GJ48" s="1"/>
  <c r="GJ64" a="1"/>
  <c r="GJ64" s="1"/>
  <c r="GJ25" a="1"/>
  <c r="GJ25" s="1"/>
  <c r="GJ50" a="1"/>
  <c r="GJ50" s="1"/>
  <c r="GJ32" a="1"/>
  <c r="GJ32" s="1"/>
  <c r="GJ60" a="1"/>
  <c r="GJ60" s="1"/>
  <c r="GJ69" a="1"/>
  <c r="GJ69" s="1"/>
  <c r="GJ8" a="1"/>
  <c r="GJ8" s="1"/>
  <c r="GJ52" a="1"/>
  <c r="GJ52" s="1"/>
  <c r="GJ19" a="1"/>
  <c r="GJ19" s="1"/>
  <c r="GJ15" a="1"/>
  <c r="GJ15" s="1"/>
  <c r="GJ49" a="1"/>
  <c r="GJ49" s="1"/>
  <c r="GJ28" a="1"/>
  <c r="GJ28" s="1"/>
  <c r="GJ56" a="1"/>
  <c r="GJ56" s="1"/>
  <c r="GJ3"/>
  <c r="GJ61" a="1"/>
  <c r="GJ61" s="1"/>
  <c r="GJ53" a="1"/>
  <c r="GJ53" s="1"/>
  <c r="GJ40" a="1"/>
  <c r="GJ40" s="1"/>
  <c r="GJ10" a="1"/>
  <c r="GJ10" s="1"/>
  <c r="GJ30" a="1"/>
  <c r="GJ30" s="1"/>
  <c r="GJ35" a="1"/>
  <c r="GJ35" s="1"/>
  <c r="GJ42" a="1"/>
  <c r="GJ42" s="1"/>
  <c r="GJ44" a="1"/>
  <c r="GJ44" s="1"/>
  <c r="GJ66" a="1"/>
  <c r="GJ66" s="1"/>
  <c r="GJ33" a="1"/>
  <c r="GJ33" s="1"/>
  <c r="GJ43" a="1"/>
  <c r="GJ43" s="1"/>
  <c r="GJ27" a="1"/>
  <c r="GJ27" s="1"/>
  <c r="GJ45" a="1"/>
  <c r="GJ45" s="1"/>
  <c r="GJ17" a="1"/>
  <c r="GJ17" s="1"/>
  <c r="GJ16" a="1"/>
  <c r="GJ16" s="1"/>
  <c r="GJ39" a="1"/>
  <c r="GJ39" s="1"/>
  <c r="GJ68" a="1"/>
  <c r="GJ68" s="1"/>
  <c r="GJ41" a="1"/>
  <c r="GJ41" s="1"/>
  <c r="GJ11" a="1"/>
  <c r="GJ11" s="1"/>
  <c r="GJ47" a="1"/>
  <c r="GJ47" s="1"/>
  <c r="GJ23" a="1"/>
  <c r="GJ23" s="1"/>
  <c r="GJ51" a="1"/>
  <c r="GJ51" s="1"/>
  <c r="GJ37" a="1"/>
  <c r="GJ37" s="1"/>
  <c r="GJ24" a="1"/>
  <c r="GJ24" s="1"/>
  <c r="GJ14" a="1"/>
  <c r="GJ14" s="1"/>
  <c r="GJ5" a="1"/>
  <c r="GJ5" s="1"/>
  <c r="GJ18" a="1"/>
  <c r="GJ18" s="1"/>
  <c r="GJ1"/>
  <c r="GK2"/>
  <c r="GK3" l="1"/>
  <c r="GK1"/>
  <c r="GL2"/>
  <c r="GL60" a="1"/>
  <c r="GL53" a="1"/>
  <c r="GL54" a="1"/>
  <c r="GL49" a="1"/>
  <c r="GL48" a="1"/>
  <c r="GL31" a="1"/>
  <c r="GL43" a="1"/>
  <c r="GL36" a="1"/>
  <c r="GL58" a="1"/>
  <c r="GL62" a="1"/>
  <c r="GL50" a="1"/>
  <c r="GL42" a="1"/>
  <c r="GL57" a="1"/>
  <c r="GL39" a="1"/>
  <c r="GL41" a="1"/>
  <c r="GL45" a="1"/>
  <c r="GL29" a="1"/>
  <c r="GL47" a="1"/>
  <c r="GL59" a="1"/>
  <c r="GL40" a="1"/>
  <c r="GL44" a="1"/>
  <c r="GL28" a="1"/>
  <c r="GL55" a="1"/>
  <c r="GL23" a="1"/>
  <c r="GL52" a="1"/>
  <c r="GL35" a="1"/>
  <c r="GL51" a="1"/>
  <c r="GL37" a="1"/>
  <c r="GL34" a="1"/>
  <c r="GL26" a="1"/>
  <c r="GL32" a="1"/>
  <c r="GL25" a="1"/>
  <c r="GL15" a="1"/>
  <c r="GL56" a="1"/>
  <c r="GL33" a="1"/>
  <c r="GL30" a="1"/>
  <c r="GL22" a="1"/>
  <c r="GL14" a="1"/>
  <c r="GL27" a="1"/>
  <c r="GL18" a="1"/>
  <c r="GL20" a="1"/>
  <c r="GL13" a="1"/>
  <c r="GL16" a="1"/>
  <c r="GL46" a="1"/>
  <c r="GL38" a="1"/>
  <c r="GL21" a="1"/>
  <c r="GL8" a="1"/>
  <c r="GL24" a="1"/>
  <c r="GL17" a="1"/>
  <c r="GL69" a="1"/>
  <c r="GL19" a="1"/>
  <c r="GL67" a="1"/>
  <c r="GL12" a="1"/>
  <c r="GL9" a="1"/>
  <c r="GL68" a="1"/>
  <c r="GL10" a="1"/>
  <c r="GL11" a="1"/>
  <c r="GL6" a="1"/>
  <c r="GL7" a="1"/>
  <c r="GL66" a="1"/>
  <c r="GL64" a="1"/>
  <c r="GL70" a="1"/>
  <c r="GL63" a="1"/>
  <c r="GL61" a="1"/>
  <c r="GL5" a="1"/>
  <c r="GL4" a="1"/>
  <c r="GL65" a="1"/>
  <c r="GK58" a="1"/>
  <c r="GK46" a="1"/>
  <c r="GK42" a="1"/>
  <c r="GK9" a="1"/>
  <c r="GK5" a="1"/>
  <c r="GK29" a="1"/>
  <c r="GK6" a="1"/>
  <c r="GK59" a="1"/>
  <c r="GK54" a="1"/>
  <c r="GK56" a="1"/>
  <c r="GK53" a="1"/>
  <c r="GK51" a="1"/>
  <c r="GK36" a="1"/>
  <c r="GK24" a="1"/>
  <c r="GK15" a="1"/>
  <c r="GK49" a="1"/>
  <c r="GK11" a="1"/>
  <c r="GK65" a="1"/>
  <c r="GK13" a="1"/>
  <c r="GK66" a="1"/>
  <c r="GK26" a="1"/>
  <c r="GK30" a="1"/>
  <c r="GK8" a="1"/>
  <c r="GK10" a="1"/>
  <c r="GK32" a="1"/>
  <c r="GK19" a="1"/>
  <c r="GK41" a="1"/>
  <c r="GK23" a="1"/>
  <c r="GK22" a="1"/>
  <c r="GK44" a="1"/>
  <c r="GK62" a="1"/>
  <c r="GK63" a="1"/>
  <c r="GK34" a="1"/>
  <c r="GK25" a="1"/>
  <c r="GK52" a="1"/>
  <c r="GK48" a="1"/>
  <c r="GK4" a="1"/>
  <c r="GK39" a="1"/>
  <c r="GK61" a="1"/>
  <c r="GK28" a="1"/>
  <c r="GK17" a="1"/>
  <c r="GK38" a="1"/>
  <c r="GK35" a="1"/>
  <c r="GK20" a="1"/>
  <c r="GK67" a="1"/>
  <c r="GK70" a="1"/>
  <c r="GK69" a="1"/>
  <c r="GK21" a="1"/>
  <c r="GK60" a="1"/>
  <c r="GK27" a="1"/>
  <c r="GK55" a="1"/>
  <c r="GK31" a="1"/>
  <c r="GK14" a="1"/>
  <c r="GK50" a="1"/>
  <c r="GK33" a="1"/>
  <c r="GK68" a="1"/>
  <c r="GK7" a="1"/>
  <c r="GK16" a="1"/>
  <c r="GK45" a="1"/>
  <c r="GK40" a="1"/>
  <c r="GK47" a="1"/>
  <c r="GK57" a="1"/>
  <c r="GK12" a="1"/>
  <c r="GK18" a="1"/>
  <c r="GK64" a="1"/>
  <c r="GK43" a="1"/>
  <c r="GK37" a="1"/>
  <c r="GK37" l="1"/>
  <c r="GK43"/>
  <c r="GK64"/>
  <c r="GK18"/>
  <c r="GK12"/>
  <c r="GK57"/>
  <c r="GK47"/>
  <c r="GK40"/>
  <c r="GK45"/>
  <c r="GK16"/>
  <c r="GK7"/>
  <c r="GK68"/>
  <c r="GK33"/>
  <c r="GK50"/>
  <c r="GK14"/>
  <c r="GK31"/>
  <c r="GK55"/>
  <c r="GK27"/>
  <c r="GK60"/>
  <c r="GK21"/>
  <c r="GK69"/>
  <c r="GK70"/>
  <c r="GK67"/>
  <c r="GK20"/>
  <c r="GK35"/>
  <c r="GK38"/>
  <c r="GK17"/>
  <c r="GK28"/>
  <c r="GK61"/>
  <c r="GK39"/>
  <c r="GK4"/>
  <c r="GK48"/>
  <c r="GK52"/>
  <c r="GK25"/>
  <c r="GK34"/>
  <c r="GK63"/>
  <c r="GK62"/>
  <c r="GK44"/>
  <c r="GK22"/>
  <c r="GK23"/>
  <c r="GK41"/>
  <c r="GK19"/>
  <c r="GK32"/>
  <c r="GK10"/>
  <c r="GK8"/>
  <c r="GK30"/>
  <c r="GK26"/>
  <c r="GK66"/>
  <c r="GK13"/>
  <c r="GK65"/>
  <c r="GK11"/>
  <c r="GK49"/>
  <c r="GK15"/>
  <c r="GK24"/>
  <c r="GK36"/>
  <c r="GK51"/>
  <c r="GK53"/>
  <c r="GK56"/>
  <c r="GK54"/>
  <c r="GK59"/>
  <c r="GK6"/>
  <c r="GK29"/>
  <c r="GK5"/>
  <c r="GK9"/>
  <c r="GK42"/>
  <c r="GK46"/>
  <c r="GK58"/>
  <c r="GL65"/>
  <c r="GL4"/>
  <c r="GL5"/>
  <c r="GL61"/>
  <c r="GL63"/>
  <c r="GL70"/>
  <c r="GL64"/>
  <c r="GL66"/>
  <c r="GL7"/>
  <c r="GL6"/>
  <c r="GL11"/>
  <c r="GL10"/>
  <c r="GL68"/>
  <c r="GL9"/>
  <c r="GL12"/>
  <c r="GL67"/>
  <c r="GL19"/>
  <c r="GL69"/>
  <c r="GL17"/>
  <c r="GL24"/>
  <c r="GL8"/>
  <c r="GL21"/>
  <c r="GL38"/>
  <c r="GL46"/>
  <c r="GL16"/>
  <c r="GL13"/>
  <c r="GL20"/>
  <c r="GL18"/>
  <c r="GL27"/>
  <c r="GL14"/>
  <c r="GL22"/>
  <c r="GL30"/>
  <c r="GL33"/>
  <c r="GL56"/>
  <c r="GL15"/>
  <c r="GL25"/>
  <c r="GL32"/>
  <c r="GL26"/>
  <c r="GL34"/>
  <c r="GL37"/>
  <c r="GL51"/>
  <c r="GL35"/>
  <c r="GL52"/>
  <c r="GL23"/>
  <c r="GL55"/>
  <c r="GL28"/>
  <c r="GL44"/>
  <c r="GL40"/>
  <c r="GL59"/>
  <c r="GL47"/>
  <c r="GL29"/>
  <c r="GL45"/>
  <c r="GL41"/>
  <c r="GL39"/>
  <c r="GL57"/>
  <c r="GL42"/>
  <c r="GL50"/>
  <c r="GL62"/>
  <c r="GL58"/>
  <c r="GL36"/>
  <c r="GL43"/>
  <c r="GL31"/>
  <c r="GL48"/>
  <c r="GL49"/>
  <c r="GL54"/>
  <c r="GL53"/>
  <c r="GL60"/>
  <c r="GL3"/>
  <c r="GL1"/>
  <c r="GM2"/>
  <c r="GM60" a="1"/>
  <c r="GM52" a="1"/>
  <c r="GM61" a="1"/>
  <c r="GM45" a="1"/>
  <c r="GM63" a="1"/>
  <c r="GM26" a="1"/>
  <c r="GM41" a="1"/>
  <c r="GM38" a="1"/>
  <c r="GM43" a="1"/>
  <c r="GM33" a="1"/>
  <c r="GM44" a="1"/>
  <c r="GM40" a="1"/>
  <c r="GM32" a="1"/>
  <c r="GM53" a="1"/>
  <c r="GM56" a="1"/>
  <c r="GM59" a="1"/>
  <c r="GM48" a="1"/>
  <c r="GM35" a="1"/>
  <c r="GM55" a="1"/>
  <c r="GM54" a="1"/>
  <c r="GM39" a="1"/>
  <c r="GM37" a="1"/>
  <c r="GM49" a="1"/>
  <c r="GM47" a="1"/>
  <c r="GM34" a="1"/>
  <c r="GM51" a="1"/>
  <c r="GM18" a="1"/>
  <c r="GM36" a="1"/>
  <c r="GM28" a="1"/>
  <c r="GM58" a="1"/>
  <c r="GM31" a="1"/>
  <c r="GM27" a="1"/>
  <c r="GM22" a="1"/>
  <c r="GM30" a="1"/>
  <c r="GM42" a="1"/>
  <c r="GM46" a="1"/>
  <c r="GM24" a="1"/>
  <c r="GM16" a="1"/>
  <c r="GM29" a="1"/>
  <c r="GM20" a="1"/>
  <c r="GM25" a="1"/>
  <c r="GM21" a="1"/>
  <c r="GM23" a="1"/>
  <c r="GM9" a="1"/>
  <c r="GM19" a="1"/>
  <c r="GM15" a="1"/>
  <c r="GM7" a="1"/>
  <c r="GM4" a="1"/>
  <c r="GM17" a="1"/>
  <c r="GM6" a="1"/>
  <c r="GM5" a="1"/>
  <c r="GM67" a="1"/>
  <c r="GM8" a="1"/>
  <c r="GM13" a="1"/>
  <c r="GM11" a="1"/>
  <c r="GM10" a="1"/>
  <c r="GM14" a="1"/>
  <c r="GM70" a="1"/>
  <c r="GM69" a="1"/>
  <c r="GM57" a="1"/>
  <c r="GM65" a="1"/>
  <c r="GM64" a="1"/>
  <c r="GM50" a="1"/>
  <c r="GM66" a="1"/>
  <c r="GM12" a="1"/>
  <c r="GM68" a="1"/>
  <c r="GM62" a="1"/>
  <c r="GM62" l="1"/>
  <c r="GM68"/>
  <c r="GM12"/>
  <c r="GM66"/>
  <c r="GM50"/>
  <c r="GM64"/>
  <c r="GM65"/>
  <c r="GM57"/>
  <c r="GM69"/>
  <c r="GM70"/>
  <c r="GM14"/>
  <c r="GM10"/>
  <c r="GM11"/>
  <c r="GM13"/>
  <c r="GM8"/>
  <c r="GM67"/>
  <c r="GM5"/>
  <c r="GM6"/>
  <c r="GM17"/>
  <c r="GM4"/>
  <c r="GM7"/>
  <c r="GM15"/>
  <c r="GM19"/>
  <c r="GM9"/>
  <c r="GM23"/>
  <c r="GM21"/>
  <c r="GM25"/>
  <c r="GM20"/>
  <c r="GM29"/>
  <c r="GM16"/>
  <c r="GM24"/>
  <c r="GM46"/>
  <c r="GM42"/>
  <c r="GM30"/>
  <c r="GM22"/>
  <c r="GM27"/>
  <c r="GM31"/>
  <c r="GM58"/>
  <c r="GM28"/>
  <c r="GM36"/>
  <c r="GM18"/>
  <c r="GM51"/>
  <c r="GM34"/>
  <c r="GM47"/>
  <c r="GM49"/>
  <c r="GM37"/>
  <c r="GM39"/>
  <c r="GM54"/>
  <c r="GM55"/>
  <c r="GM35"/>
  <c r="GM48"/>
  <c r="GM59"/>
  <c r="GM56"/>
  <c r="GM53"/>
  <c r="GM32"/>
  <c r="GM40"/>
  <c r="GM44"/>
  <c r="GM33"/>
  <c r="GM43"/>
  <c r="GM38"/>
  <c r="GM41"/>
  <c r="GM26"/>
  <c r="GM63"/>
  <c r="GM45"/>
  <c r="GM61"/>
  <c r="GM52"/>
  <c r="GM60"/>
  <c r="GM3"/>
  <c r="GM1"/>
  <c r="GN2"/>
  <c r="GN49" a="1"/>
  <c r="GN51" a="1"/>
  <c r="GN52" a="1"/>
  <c r="GN38" a="1"/>
  <c r="GN20" a="1"/>
  <c r="GN32" a="1"/>
  <c r="GN46" a="1"/>
  <c r="GN47" a="1"/>
  <c r="GN39" a="1"/>
  <c r="GN60" a="1"/>
  <c r="GN24" a="1"/>
  <c r="GN48" a="1"/>
  <c r="GN41" a="1"/>
  <c r="GN45" a="1"/>
  <c r="GN62" a="1"/>
  <c r="GN53" a="1"/>
  <c r="GN57" a="1"/>
  <c r="GN42" a="1"/>
  <c r="GN50" a="1"/>
  <c r="GN59" a="1"/>
  <c r="GN33" a="1"/>
  <c r="GN34" a="1"/>
  <c r="GN28" a="1"/>
  <c r="GN54" a="1"/>
  <c r="GN35" a="1"/>
  <c r="GN43" a="1"/>
  <c r="GN37" a="1"/>
  <c r="GN36" a="1"/>
  <c r="GN26" a="1"/>
  <c r="GN29" a="1"/>
  <c r="GN21" a="1"/>
  <c r="GN16" a="1"/>
  <c r="GN31" a="1"/>
  <c r="GN30" a="1"/>
  <c r="GN44" a="1"/>
  <c r="GN25" a="1"/>
  <c r="GN11" a="1"/>
  <c r="GN40" a="1"/>
  <c r="GN19" a="1"/>
  <c r="GN27" a="1"/>
  <c r="GN18" a="1"/>
  <c r="GN22" a="1"/>
  <c r="GN17" a="1"/>
  <c r="GN6" a="1"/>
  <c r="GN5" a="1"/>
  <c r="GN10" a="1"/>
  <c r="GN23" a="1"/>
  <c r="GN70" a="1"/>
  <c r="GN8" a="1"/>
  <c r="GN4" a="1"/>
  <c r="GN61" a="1"/>
  <c r="GN15" a="1"/>
  <c r="GN63" a="1"/>
  <c r="GN7" a="1"/>
  <c r="GN9" a="1"/>
  <c r="GN58" a="1"/>
  <c r="GN13" a="1"/>
  <c r="GN67" a="1"/>
  <c r="GN14" a="1"/>
  <c r="GN12" a="1"/>
  <c r="GN69" a="1"/>
  <c r="GN55" a="1"/>
  <c r="GN66" a="1"/>
  <c r="GN56" a="1"/>
  <c r="GN68" a="1"/>
  <c r="GN64" a="1"/>
  <c r="GN65" a="1"/>
  <c r="GN65" l="1"/>
  <c r="GN64"/>
  <c r="GN68"/>
  <c r="GN56"/>
  <c r="GN66"/>
  <c r="GN55"/>
  <c r="GN69"/>
  <c r="GN12"/>
  <c r="GN14"/>
  <c r="GN67"/>
  <c r="GN13"/>
  <c r="GN58"/>
  <c r="GN9"/>
  <c r="GN7"/>
  <c r="GN63"/>
  <c r="GN15"/>
  <c r="GN61"/>
  <c r="GN4"/>
  <c r="GN8"/>
  <c r="GN70"/>
  <c r="GN23"/>
  <c r="GN10"/>
  <c r="GN5"/>
  <c r="GN6"/>
  <c r="GN17"/>
  <c r="GN22"/>
  <c r="GN18"/>
  <c r="GN27"/>
  <c r="GN19"/>
  <c r="GN40"/>
  <c r="GN11"/>
  <c r="GN25"/>
  <c r="GN44"/>
  <c r="GN30"/>
  <c r="GN31"/>
  <c r="GN16"/>
  <c r="GN21"/>
  <c r="GN29"/>
  <c r="GN26"/>
  <c r="GN36"/>
  <c r="GN37"/>
  <c r="GN43"/>
  <c r="GN35"/>
  <c r="GN54"/>
  <c r="GN28"/>
  <c r="GN34"/>
  <c r="GN33"/>
  <c r="GN59"/>
  <c r="GN50"/>
  <c r="GN42"/>
  <c r="GN57"/>
  <c r="GN53"/>
  <c r="GN62"/>
  <c r="GN45"/>
  <c r="GN41"/>
  <c r="GN48"/>
  <c r="GN24"/>
  <c r="GN60"/>
  <c r="GN39"/>
  <c r="GN47"/>
  <c r="GN46"/>
  <c r="GN32"/>
  <c r="GN20"/>
  <c r="GN38"/>
  <c r="GN52"/>
  <c r="GN51"/>
  <c r="GN49"/>
  <c r="GN3"/>
  <c r="GN1"/>
  <c r="GO2"/>
  <c r="GO48" a="1"/>
  <c r="GO51" a="1"/>
  <c r="GO60" a="1"/>
  <c r="GO55" a="1"/>
  <c r="GO61" a="1"/>
  <c r="GO54" a="1"/>
  <c r="GO58" a="1"/>
  <c r="GO38" a="1"/>
  <c r="GO47" a="1"/>
  <c r="GO59" a="1"/>
  <c r="GO34" a="1"/>
  <c r="GO52" a="1"/>
  <c r="GO57" a="1"/>
  <c r="GO63" a="1"/>
  <c r="GO50" a="1"/>
  <c r="GO40" a="1"/>
  <c r="GO56" a="1"/>
  <c r="GO39" a="1"/>
  <c r="GO53" a="1"/>
  <c r="GO42" a="1"/>
  <c r="GO46" a="1"/>
  <c r="GO45" a="1"/>
  <c r="GO33" a="1"/>
  <c r="GO43" a="1"/>
  <c r="GO41" a="1"/>
  <c r="GO18" a="1"/>
  <c r="GO37" a="1"/>
  <c r="GO23" a="1"/>
  <c r="GO22" a="1"/>
  <c r="GO49" a="1"/>
  <c r="GO44" a="1"/>
  <c r="GO36" a="1"/>
  <c r="GO35" a="1"/>
  <c r="GO26" a="1"/>
  <c r="GO7" a="1"/>
  <c r="GO24" a="1"/>
  <c r="GO16" a="1"/>
  <c r="GO20" a="1"/>
  <c r="GO32" a="1"/>
  <c r="GO14" a="1"/>
  <c r="GO30" a="1"/>
  <c r="GO8" a="1"/>
  <c r="GO29" a="1"/>
  <c r="GO28" a="1"/>
  <c r="GO68" a="1"/>
  <c r="GO17" a="1"/>
  <c r="GO11" a="1"/>
  <c r="GO31" a="1"/>
  <c r="GO25" a="1"/>
  <c r="GO19" a="1"/>
  <c r="GO21" a="1"/>
  <c r="GO27" a="1"/>
  <c r="GO12" a="1"/>
  <c r="GO5" a="1"/>
  <c r="GO10" a="1"/>
  <c r="GO9" a="1"/>
  <c r="GO69" a="1"/>
  <c r="GO6" a="1"/>
  <c r="GO67" a="1"/>
  <c r="GO13" a="1"/>
  <c r="GO15" a="1"/>
  <c r="GO66" a="1"/>
  <c r="GO4" a="1"/>
  <c r="GO70" a="1"/>
  <c r="GO62" a="1"/>
  <c r="GO64" a="1"/>
  <c r="GO65" a="1"/>
  <c r="GO65" l="1"/>
  <c r="GO64"/>
  <c r="GO62"/>
  <c r="GO70"/>
  <c r="GO4"/>
  <c r="GO66"/>
  <c r="GO15"/>
  <c r="GO13"/>
  <c r="GO67"/>
  <c r="GO6"/>
  <c r="GO69"/>
  <c r="GO9"/>
  <c r="GO10"/>
  <c r="GO5"/>
  <c r="GO12"/>
  <c r="GO27"/>
  <c r="GO21"/>
  <c r="GO19"/>
  <c r="GO25"/>
  <c r="GO31"/>
  <c r="GO11"/>
  <c r="GO17"/>
  <c r="GO68"/>
  <c r="GO28"/>
  <c r="GO29"/>
  <c r="GO8"/>
  <c r="GO30"/>
  <c r="GO14"/>
  <c r="GO32"/>
  <c r="GO20"/>
  <c r="GO16"/>
  <c r="GO24"/>
  <c r="GO7"/>
  <c r="GO26"/>
  <c r="GO35"/>
  <c r="GO36"/>
  <c r="GO44"/>
  <c r="GO49"/>
  <c r="GO22"/>
  <c r="GO23"/>
  <c r="GO37"/>
  <c r="GO18"/>
  <c r="GO41"/>
  <c r="GO43"/>
  <c r="GO33"/>
  <c r="GO45"/>
  <c r="GO46"/>
  <c r="GO42"/>
  <c r="GO53"/>
  <c r="GO39"/>
  <c r="GO56"/>
  <c r="GO40"/>
  <c r="GO50"/>
  <c r="GO63"/>
  <c r="GO57"/>
  <c r="GO52"/>
  <c r="GO34"/>
  <c r="GO59"/>
  <c r="GO47"/>
  <c r="GO38"/>
  <c r="GO58"/>
  <c r="GO54"/>
  <c r="GO61"/>
  <c r="GO55"/>
  <c r="GO60"/>
  <c r="GO51"/>
  <c r="GO48"/>
  <c r="GO3"/>
  <c r="GO1"/>
  <c r="GP2"/>
  <c r="GP53" a="1"/>
  <c r="GP52" a="1"/>
  <c r="GP62" a="1"/>
  <c r="GP20" a="1"/>
  <c r="GP58" a="1"/>
  <c r="GP54" a="1"/>
  <c r="GP49" a="1"/>
  <c r="GP33" a="1"/>
  <c r="GP44" a="1"/>
  <c r="GP43" a="1"/>
  <c r="GP51" a="1"/>
  <c r="GP57" a="1"/>
  <c r="GP47" a="1"/>
  <c r="GP46" a="1"/>
  <c r="GP37" a="1"/>
  <c r="GP56" a="1"/>
  <c r="GP55" a="1"/>
  <c r="GP45" a="1"/>
  <c r="GP42" a="1"/>
  <c r="GP31" a="1"/>
  <c r="GP21" a="1"/>
  <c r="GP50" a="1"/>
  <c r="GP40" a="1"/>
  <c r="GP48" a="1"/>
  <c r="GP41" a="1"/>
  <c r="GP39" a="1"/>
  <c r="GP36" a="1"/>
  <c r="GP32" a="1"/>
  <c r="GP34" a="1"/>
  <c r="GP14" a="1"/>
  <c r="GP59" a="1"/>
  <c r="GP35" a="1"/>
  <c r="GP30" a="1"/>
  <c r="GP23" a="1"/>
  <c r="GP18" a="1"/>
  <c r="GP17" a="1"/>
  <c r="GP38" a="1"/>
  <c r="GP27" a="1"/>
  <c r="GP29" a="1"/>
  <c r="GP15" a="1"/>
  <c r="GP16" a="1"/>
  <c r="GP22" a="1"/>
  <c r="GP25" a="1"/>
  <c r="GP9" a="1"/>
  <c r="GP28" a="1"/>
  <c r="GP26" a="1"/>
  <c r="GP24" a="1"/>
  <c r="GP19" a="1"/>
  <c r="GP11" a="1"/>
  <c r="GP4" a="1"/>
  <c r="GP12" a="1"/>
  <c r="GP66" a="1"/>
  <c r="GP13" a="1"/>
  <c r="GP5" a="1"/>
  <c r="GP8" a="1"/>
  <c r="GP70" a="1"/>
  <c r="GP10" a="1"/>
  <c r="GP7" a="1"/>
  <c r="GP6" a="1"/>
  <c r="GP69" a="1"/>
  <c r="GP64" a="1"/>
  <c r="GP68" a="1"/>
  <c r="GP60" a="1"/>
  <c r="GP63" a="1"/>
  <c r="GP67" a="1"/>
  <c r="GP61" a="1"/>
  <c r="GP65" a="1"/>
  <c r="GP65" l="1"/>
  <c r="GP61"/>
  <c r="GP67"/>
  <c r="GP63"/>
  <c r="GP60"/>
  <c r="GP68"/>
  <c r="GP64"/>
  <c r="GP69"/>
  <c r="GP6"/>
  <c r="GP7"/>
  <c r="GP10"/>
  <c r="GP70"/>
  <c r="GP8"/>
  <c r="GP5"/>
  <c r="GP13"/>
  <c r="GP66"/>
  <c r="GP12"/>
  <c r="GP4"/>
  <c r="GP11"/>
  <c r="GP19"/>
  <c r="GP24"/>
  <c r="GP26"/>
  <c r="GP28"/>
  <c r="GP9"/>
  <c r="GP25"/>
  <c r="GP22"/>
  <c r="GP16"/>
  <c r="GP15"/>
  <c r="GP29"/>
  <c r="GP27"/>
  <c r="GP38"/>
  <c r="GP17"/>
  <c r="GP18"/>
  <c r="GP23"/>
  <c r="GP30"/>
  <c r="GP35"/>
  <c r="GP59"/>
  <c r="GP14"/>
  <c r="GP34"/>
  <c r="GP32"/>
  <c r="GP36"/>
  <c r="GP39"/>
  <c r="GP41"/>
  <c r="GP48"/>
  <c r="GP40"/>
  <c r="GP50"/>
  <c r="GP21"/>
  <c r="GP31"/>
  <c r="GP42"/>
  <c r="GP45"/>
  <c r="GP55"/>
  <c r="GP56"/>
  <c r="GP37"/>
  <c r="GP46"/>
  <c r="GP47"/>
  <c r="GP57"/>
  <c r="GP51"/>
  <c r="GP43"/>
  <c r="GP44"/>
  <c r="GP33"/>
  <c r="GP49"/>
  <c r="GP54"/>
  <c r="GP58"/>
  <c r="GP20"/>
  <c r="GP62"/>
  <c r="GP52"/>
  <c r="GP53"/>
  <c r="GP3"/>
  <c r="GP1"/>
  <c r="GQ2"/>
  <c r="GQ36" l="1" a="1"/>
  <c r="GQ36" s="1"/>
  <c r="GQ52" a="1"/>
  <c r="GQ52" s="1"/>
  <c r="GQ46" a="1"/>
  <c r="GQ46" s="1"/>
  <c r="GQ15" a="1"/>
  <c r="GQ15" s="1"/>
  <c r="GQ16" a="1"/>
  <c r="GQ16" s="1"/>
  <c r="GQ20" a="1"/>
  <c r="GQ20" s="1"/>
  <c r="GQ26" a="1"/>
  <c r="GQ26" s="1"/>
  <c r="GQ48" a="1"/>
  <c r="GQ48" s="1"/>
  <c r="GQ50" a="1"/>
  <c r="GQ50" s="1"/>
  <c r="GQ61" a="1"/>
  <c r="GQ61" s="1"/>
  <c r="GQ65" a="1"/>
  <c r="GQ65" s="1"/>
  <c r="GQ60" a="1"/>
  <c r="GQ60" s="1"/>
  <c r="GQ69" a="1"/>
  <c r="GQ69" s="1"/>
  <c r="GQ66" a="1"/>
  <c r="GQ66" s="1"/>
  <c r="GQ25" a="1"/>
  <c r="GQ25" s="1"/>
  <c r="GQ35" a="1"/>
  <c r="GQ35" s="1"/>
  <c r="GQ70" a="1"/>
  <c r="GQ70" s="1"/>
  <c r="GQ62" a="1"/>
  <c r="GQ62" s="1"/>
  <c r="GQ10" a="1"/>
  <c r="GQ10" s="1"/>
  <c r="GQ9" a="1"/>
  <c r="GQ9" s="1"/>
  <c r="GQ19" a="1"/>
  <c r="GQ19" s="1"/>
  <c r="GQ3"/>
  <c r="GQ12" a="1"/>
  <c r="GQ12" s="1"/>
  <c r="GQ43" a="1"/>
  <c r="GQ43" s="1"/>
  <c r="GQ7" a="1"/>
  <c r="GQ7" s="1"/>
  <c r="GQ11" a="1"/>
  <c r="GQ11" s="1"/>
  <c r="GQ40" a="1"/>
  <c r="GQ40" s="1"/>
  <c r="GQ68" a="1"/>
  <c r="GQ68" s="1"/>
  <c r="GQ32" a="1"/>
  <c r="GQ32" s="1"/>
  <c r="GQ21" a="1"/>
  <c r="GQ21" s="1"/>
  <c r="GQ39" a="1"/>
  <c r="GQ39" s="1"/>
  <c r="GQ6" a="1"/>
  <c r="GQ6" s="1"/>
  <c r="GQ28" a="1"/>
  <c r="GQ28" s="1"/>
  <c r="GQ30" a="1"/>
  <c r="GQ30" s="1"/>
  <c r="GQ67" a="1"/>
  <c r="GQ67" s="1"/>
  <c r="GQ33" a="1"/>
  <c r="GQ33" s="1"/>
  <c r="GQ54" a="1"/>
  <c r="GQ54" s="1"/>
  <c r="GQ17" a="1"/>
  <c r="GQ17" s="1"/>
  <c r="GQ29" a="1"/>
  <c r="GQ29" s="1"/>
  <c r="GQ31" a="1"/>
  <c r="GQ31" s="1"/>
  <c r="GQ49" a="1"/>
  <c r="GQ49" s="1"/>
  <c r="GQ4" a="1"/>
  <c r="GQ4" s="1"/>
  <c r="GQ38" a="1"/>
  <c r="GQ38" s="1"/>
  <c r="GQ27" a="1"/>
  <c r="GQ27" s="1"/>
  <c r="GQ37" a="1"/>
  <c r="GQ37" s="1"/>
  <c r="GQ22" a="1"/>
  <c r="GQ22" s="1"/>
  <c r="GQ47" a="1"/>
  <c r="GQ47" s="1"/>
  <c r="GQ45" a="1"/>
  <c r="GQ45" s="1"/>
  <c r="GQ18" a="1"/>
  <c r="GQ18" s="1"/>
  <c r="GQ53" a="1"/>
  <c r="GQ53" s="1"/>
  <c r="GQ41" a="1"/>
  <c r="GQ41" s="1"/>
  <c r="GQ44" a="1"/>
  <c r="GQ44" s="1"/>
  <c r="GQ8" a="1"/>
  <c r="GQ8" s="1"/>
  <c r="GQ55" a="1"/>
  <c r="GQ55" s="1"/>
  <c r="GQ42" a="1"/>
  <c r="GQ42" s="1"/>
  <c r="GQ5" a="1"/>
  <c r="GQ5" s="1"/>
  <c r="GQ13" a="1"/>
  <c r="GQ13" s="1"/>
  <c r="GQ58" a="1"/>
  <c r="GQ58" s="1"/>
  <c r="GQ51" a="1"/>
  <c r="GQ51" s="1"/>
  <c r="GQ34" a="1"/>
  <c r="GQ34" s="1"/>
  <c r="GQ14" a="1"/>
  <c r="GQ14" s="1"/>
  <c r="GQ24" a="1"/>
  <c r="GQ24" s="1"/>
  <c r="GQ56" a="1"/>
  <c r="GQ56" s="1"/>
  <c r="GQ23" a="1"/>
  <c r="GQ23" s="1"/>
  <c r="GQ57" a="1"/>
  <c r="GQ57" s="1"/>
  <c r="GQ59" a="1"/>
  <c r="GQ59" s="1"/>
  <c r="GQ64" a="1"/>
  <c r="GQ64" s="1"/>
  <c r="GQ63" a="1"/>
  <c r="GQ63" s="1"/>
  <c r="GQ1"/>
  <c r="GR2"/>
  <c r="GR3" l="1"/>
  <c r="GR1"/>
  <c r="GS2"/>
  <c r="GS61" a="1"/>
  <c r="GS43" a="1"/>
  <c r="GS55" a="1"/>
  <c r="GS58" a="1"/>
  <c r="GS39" a="1"/>
  <c r="GS28" a="1"/>
  <c r="GS63" a="1"/>
  <c r="GS51" a="1"/>
  <c r="GS53" a="1"/>
  <c r="GS52" a="1"/>
  <c r="GS41" a="1"/>
  <c r="GS45" a="1"/>
  <c r="GS25" a="1"/>
  <c r="GS10" a="1"/>
  <c r="GS48" a="1"/>
  <c r="GS44" a="1"/>
  <c r="GS60" a="1"/>
  <c r="GS54" a="1"/>
  <c r="GS50" a="1"/>
  <c r="GS49" a="1"/>
  <c r="GS47" a="1"/>
  <c r="GS31" a="1"/>
  <c r="GS46" a="1"/>
  <c r="GS36" a="1"/>
  <c r="GS34" a="1"/>
  <c r="GS57" a="1"/>
  <c r="GS56" a="1"/>
  <c r="GS42" a="1"/>
  <c r="GS35" a="1"/>
  <c r="GS32" a="1"/>
  <c r="GS24" a="1"/>
  <c r="GS33" a="1"/>
  <c r="GS23" a="1"/>
  <c r="GS38" a="1"/>
  <c r="GS37" a="1"/>
  <c r="GS69" a="1"/>
  <c r="GS27" a="1"/>
  <c r="GS40" a="1"/>
  <c r="GS22" a="1"/>
  <c r="GS26" a="1"/>
  <c r="GS30" a="1"/>
  <c r="GS13" a="1"/>
  <c r="GS21" a="1"/>
  <c r="GS18" a="1"/>
  <c r="GS20" a="1"/>
  <c r="GS29" a="1"/>
  <c r="GS17" a="1"/>
  <c r="GS19" a="1"/>
  <c r="GS5" a="1"/>
  <c r="GS9" a="1"/>
  <c r="GS8" a="1"/>
  <c r="GS12" a="1"/>
  <c r="GS6" a="1"/>
  <c r="GS64" a="1"/>
  <c r="GS68" a="1"/>
  <c r="GS4" a="1"/>
  <c r="GS14" a="1"/>
  <c r="GS67" a="1"/>
  <c r="GS11" a="1"/>
  <c r="GS16" a="1"/>
  <c r="GS15" a="1"/>
  <c r="GS66" a="1"/>
  <c r="GS7" a="1"/>
  <c r="GS59" a="1"/>
  <c r="GS70" a="1"/>
  <c r="GS65" a="1"/>
  <c r="GS62" a="1"/>
  <c r="GR42" a="1"/>
  <c r="GR38" a="1"/>
  <c r="GR60" a="1"/>
  <c r="GR4" a="1"/>
  <c r="GR8" a="1"/>
  <c r="GR9" a="1"/>
  <c r="GR5" a="1"/>
  <c r="GR24" a="1"/>
  <c r="GR10" a="1"/>
  <c r="GR57" a="1"/>
  <c r="GR41" a="1"/>
  <c r="GR54" a="1"/>
  <c r="GR35" a="1"/>
  <c r="GR63" a="1"/>
  <c r="GR32" a="1"/>
  <c r="GR46" a="1"/>
  <c r="GR29" a="1"/>
  <c r="GR51" a="1"/>
  <c r="GR56" a="1"/>
  <c r="GR21" a="1"/>
  <c r="GR55" a="1"/>
  <c r="GR53" a="1"/>
  <c r="GR12" a="1"/>
  <c r="GR69" a="1"/>
  <c r="GR47" a="1"/>
  <c r="GR68" a="1"/>
  <c r="GR25" a="1"/>
  <c r="GR64" a="1"/>
  <c r="GR33" a="1"/>
  <c r="GR22" a="1"/>
  <c r="GR48" a="1"/>
  <c r="GR40" a="1"/>
  <c r="GR13" a="1"/>
  <c r="GR31" a="1"/>
  <c r="GR58" a="1"/>
  <c r="GR19" a="1"/>
  <c r="GR44" a="1"/>
  <c r="GR16" a="1"/>
  <c r="GR18" a="1"/>
  <c r="GR20" a="1"/>
  <c r="GR37" a="1"/>
  <c r="GR30" a="1"/>
  <c r="GR49" a="1"/>
  <c r="GR62" a="1"/>
  <c r="GR23" a="1"/>
  <c r="GR70" a="1"/>
  <c r="GR52" a="1"/>
  <c r="GR15" a="1"/>
  <c r="GR34" a="1"/>
  <c r="GR7" a="1"/>
  <c r="GR59" a="1"/>
  <c r="GR65" a="1"/>
  <c r="GR11" a="1"/>
  <c r="GR14" a="1"/>
  <c r="GR6" a="1"/>
  <c r="GR28" a="1"/>
  <c r="GR66" a="1"/>
  <c r="GR26" a="1"/>
  <c r="GR43" a="1"/>
  <c r="GR39" a="1"/>
  <c r="GR17" a="1"/>
  <c r="GR61" a="1"/>
  <c r="GR27" a="1"/>
  <c r="GR50" a="1"/>
  <c r="GR36" a="1"/>
  <c r="GR45" a="1"/>
  <c r="GR67" a="1"/>
  <c r="GR67" l="1"/>
  <c r="GR45"/>
  <c r="GR36"/>
  <c r="GR50"/>
  <c r="GR27"/>
  <c r="GR61"/>
  <c r="GR17"/>
  <c r="GR39"/>
  <c r="GR43"/>
  <c r="GR26"/>
  <c r="GR66"/>
  <c r="GR28"/>
  <c r="GR6"/>
  <c r="GR14"/>
  <c r="GR11"/>
  <c r="GR65"/>
  <c r="GR59"/>
  <c r="GR7"/>
  <c r="GR34"/>
  <c r="GR15"/>
  <c r="GR52"/>
  <c r="GR70"/>
  <c r="GR23"/>
  <c r="GR62"/>
  <c r="GR49"/>
  <c r="GR30"/>
  <c r="GR37"/>
  <c r="GR20"/>
  <c r="GR18"/>
  <c r="GR16"/>
  <c r="GR44"/>
  <c r="GR19"/>
  <c r="GR58"/>
  <c r="GR31"/>
  <c r="GR13"/>
  <c r="GR40"/>
  <c r="GR48"/>
  <c r="GR22"/>
  <c r="GR33"/>
  <c r="GR64"/>
  <c r="GR25"/>
  <c r="GR68"/>
  <c r="GR47"/>
  <c r="GR69"/>
  <c r="GR12"/>
  <c r="GR53"/>
  <c r="GR55"/>
  <c r="GR21"/>
  <c r="GR56"/>
  <c r="GR51"/>
  <c r="GR29"/>
  <c r="GR46"/>
  <c r="GR32"/>
  <c r="GR63"/>
  <c r="GR35"/>
  <c r="GR54"/>
  <c r="GR41"/>
  <c r="GR57"/>
  <c r="GR10"/>
  <c r="GR24"/>
  <c r="GR5"/>
  <c r="GR9"/>
  <c r="GR8"/>
  <c r="GR4"/>
  <c r="GR60"/>
  <c r="GR38"/>
  <c r="GR42"/>
  <c r="GS62"/>
  <c r="GS65"/>
  <c r="GS70"/>
  <c r="GS59"/>
  <c r="GS7"/>
  <c r="GS66"/>
  <c r="GS15"/>
  <c r="GS16"/>
  <c r="GS11"/>
  <c r="GS67"/>
  <c r="GS14"/>
  <c r="GS4"/>
  <c r="GS68"/>
  <c r="GS64"/>
  <c r="GS6"/>
  <c r="GS12"/>
  <c r="GS8"/>
  <c r="GS9"/>
  <c r="GS5"/>
  <c r="GS19"/>
  <c r="GS17"/>
  <c r="GS29"/>
  <c r="GS20"/>
  <c r="GS18"/>
  <c r="GS21"/>
  <c r="GS13"/>
  <c r="GS30"/>
  <c r="GS26"/>
  <c r="GS22"/>
  <c r="GS40"/>
  <c r="GS27"/>
  <c r="GS69"/>
  <c r="GS37"/>
  <c r="GS38"/>
  <c r="GS23"/>
  <c r="GS33"/>
  <c r="GS24"/>
  <c r="GS32"/>
  <c r="GS35"/>
  <c r="GS42"/>
  <c r="GS56"/>
  <c r="GS57"/>
  <c r="GS34"/>
  <c r="GS36"/>
  <c r="GS46"/>
  <c r="GS31"/>
  <c r="GS47"/>
  <c r="GS49"/>
  <c r="GS50"/>
  <c r="GS54"/>
  <c r="GS60"/>
  <c r="GS44"/>
  <c r="GS48"/>
  <c r="GS10"/>
  <c r="GS25"/>
  <c r="GS45"/>
  <c r="GS41"/>
  <c r="GS52"/>
  <c r="GS53"/>
  <c r="GS51"/>
  <c r="GS63"/>
  <c r="GS28"/>
  <c r="GS39"/>
  <c r="GS58"/>
  <c r="GS55"/>
  <c r="GS43"/>
  <c r="GS61"/>
  <c r="GS3"/>
  <c r="GS1"/>
  <c r="GT2"/>
  <c r="GT57" a="1"/>
  <c r="GT39" a="1"/>
  <c r="GT62" a="1"/>
  <c r="GT51" a="1"/>
  <c r="GT59" a="1"/>
  <c r="GT52" a="1"/>
  <c r="GT43" a="1"/>
  <c r="GT44" a="1"/>
  <c r="GT49" a="1"/>
  <c r="GT58" a="1"/>
  <c r="GT47" a="1"/>
  <c r="GT38" a="1"/>
  <c r="GT56" a="1"/>
  <c r="GT30" a="1"/>
  <c r="GT36" a="1"/>
  <c r="GT55" a="1"/>
  <c r="GT48" a="1"/>
  <c r="GT53" a="1"/>
  <c r="GT54" a="1"/>
  <c r="GT42" a="1"/>
  <c r="GT45" a="1"/>
  <c r="GT60" a="1"/>
  <c r="GT33" a="1"/>
  <c r="GT34" a="1"/>
  <c r="GT46" a="1"/>
  <c r="GT40" a="1"/>
  <c r="GT37" a="1"/>
  <c r="GT41" a="1"/>
  <c r="GT35" a="1"/>
  <c r="GT50" a="1"/>
  <c r="GT32" a="1"/>
  <c r="GT31" a="1"/>
  <c r="GT25" a="1"/>
  <c r="GT28" a="1"/>
  <c r="GT17" a="1"/>
  <c r="GT15" a="1"/>
  <c r="GT20" a="1"/>
  <c r="GT21" a="1"/>
  <c r="GT29" a="1"/>
  <c r="GT27" a="1"/>
  <c r="GT19" a="1"/>
  <c r="GT23" a="1"/>
  <c r="GT22" a="1"/>
  <c r="GT18" a="1"/>
  <c r="GT12" a="1"/>
  <c r="GT26" a="1"/>
  <c r="GT24" a="1"/>
  <c r="GT16" a="1"/>
  <c r="GT13" a="1"/>
  <c r="GT68" a="1"/>
  <c r="GT7" a="1"/>
  <c r="GT9" a="1"/>
  <c r="GT14" a="1"/>
  <c r="GT4" a="1"/>
  <c r="GT10" a="1"/>
  <c r="GT5" a="1"/>
  <c r="GT8" a="1"/>
  <c r="GT61" a="1"/>
  <c r="GT11" a="1"/>
  <c r="GT6" a="1"/>
  <c r="GT70" a="1"/>
  <c r="GT63" a="1"/>
  <c r="GT69" a="1"/>
  <c r="GT67" a="1"/>
  <c r="GT66" a="1"/>
  <c r="GT65" a="1"/>
  <c r="GT64" a="1"/>
  <c r="GT64" l="1"/>
  <c r="GT65"/>
  <c r="GT66"/>
  <c r="GT67"/>
  <c r="GT69"/>
  <c r="GT63"/>
  <c r="GT70"/>
  <c r="GT6"/>
  <c r="GT11"/>
  <c r="GT61"/>
  <c r="GT8"/>
  <c r="GT5"/>
  <c r="GT10"/>
  <c r="GT4"/>
  <c r="GT14"/>
  <c r="GT9"/>
  <c r="GT7"/>
  <c r="GT68"/>
  <c r="GT13"/>
  <c r="GT16"/>
  <c r="GT24"/>
  <c r="GT26"/>
  <c r="GT12"/>
  <c r="GT18"/>
  <c r="GT22"/>
  <c r="GT23"/>
  <c r="GT19"/>
  <c r="GT27"/>
  <c r="GT29"/>
  <c r="GT21"/>
  <c r="GT20"/>
  <c r="GT15"/>
  <c r="GT17"/>
  <c r="GT28"/>
  <c r="GT25"/>
  <c r="GT31"/>
  <c r="GT32"/>
  <c r="GT50"/>
  <c r="GT35"/>
  <c r="GT41"/>
  <c r="GT37"/>
  <c r="GT40"/>
  <c r="GT46"/>
  <c r="GT34"/>
  <c r="GT33"/>
  <c r="GT60"/>
  <c r="GT45"/>
  <c r="GT42"/>
  <c r="GT54"/>
  <c r="GT53"/>
  <c r="GT48"/>
  <c r="GT55"/>
  <c r="GT36"/>
  <c r="GT30"/>
  <c r="GT56"/>
  <c r="GT38"/>
  <c r="GT47"/>
  <c r="GT58"/>
  <c r="GT49"/>
  <c r="GT44"/>
  <c r="GT43"/>
  <c r="GT52"/>
  <c r="GT59"/>
  <c r="GT51"/>
  <c r="GT62"/>
  <c r="GT39"/>
  <c r="GT57"/>
  <c r="GT3"/>
  <c r="GT1"/>
  <c r="GU2"/>
  <c r="GU52" a="1"/>
  <c r="GU56" a="1"/>
  <c r="GU50" a="1"/>
  <c r="GU42" a="1"/>
  <c r="GU53" a="1"/>
  <c r="GU40" a="1"/>
  <c r="GU51" a="1"/>
  <c r="GU31" a="1"/>
  <c r="GU49" a="1"/>
  <c r="GU43" a="1"/>
  <c r="GU58" a="1"/>
  <c r="GU63" a="1"/>
  <c r="GU59" a="1"/>
  <c r="GU61" a="1"/>
  <c r="GU57" a="1"/>
  <c r="GU54" a="1"/>
  <c r="GU47" a="1"/>
  <c r="GU34" a="1"/>
  <c r="GU48" a="1"/>
  <c r="GU60" a="1"/>
  <c r="GU46" a="1"/>
  <c r="GU44" a="1"/>
  <c r="GU30" a="1"/>
  <c r="GU55" a="1"/>
  <c r="GU45" a="1"/>
  <c r="GU17" a="1"/>
  <c r="GU39" a="1"/>
  <c r="GU37" a="1"/>
  <c r="GU23" a="1"/>
  <c r="GU25" a="1"/>
  <c r="GU38" a="1"/>
  <c r="GU36" a="1"/>
  <c r="GU35" a="1"/>
  <c r="GU19" a="1"/>
  <c r="GU28" a="1"/>
  <c r="GU18" a="1"/>
  <c r="GU41" a="1"/>
  <c r="GU32" a="1"/>
  <c r="GU26" a="1"/>
  <c r="GU21" a="1"/>
  <c r="GU20" a="1"/>
  <c r="GU27" a="1"/>
  <c r="GU8" a="1"/>
  <c r="GU67" a="1"/>
  <c r="GU12" a="1"/>
  <c r="GU33" a="1"/>
  <c r="GU24" a="1"/>
  <c r="GU13" a="1"/>
  <c r="GU29" a="1"/>
  <c r="GU22" a="1"/>
  <c r="GU14" a="1"/>
  <c r="GU9" a="1"/>
  <c r="GU16" a="1"/>
  <c r="GU11" a="1"/>
  <c r="GU10" a="1"/>
  <c r="GU65" a="1"/>
  <c r="GU7" a="1"/>
  <c r="GU5" a="1"/>
  <c r="GU15" a="1"/>
  <c r="GU64" a="1"/>
  <c r="GU62" a="1"/>
  <c r="GU68" a="1"/>
  <c r="GU66" a="1"/>
  <c r="GU69" a="1"/>
  <c r="GU70" a="1"/>
  <c r="GU6" a="1"/>
  <c r="GU4" a="1"/>
  <c r="GU4" l="1"/>
  <c r="GU6"/>
  <c r="GU70"/>
  <c r="GU69"/>
  <c r="GU66"/>
  <c r="GU68"/>
  <c r="GU62"/>
  <c r="GU64"/>
  <c r="GU15"/>
  <c r="GU5"/>
  <c r="GU7"/>
  <c r="GU65"/>
  <c r="GU10"/>
  <c r="GU11"/>
  <c r="GU16"/>
  <c r="GU9"/>
  <c r="GU14"/>
  <c r="GU22"/>
  <c r="GU29"/>
  <c r="GU13"/>
  <c r="GU24"/>
  <c r="GU33"/>
  <c r="GU12"/>
  <c r="GU67"/>
  <c r="GU8"/>
  <c r="GU27"/>
  <c r="GU20"/>
  <c r="GU21"/>
  <c r="GU26"/>
  <c r="GU32"/>
  <c r="GU41"/>
  <c r="GU18"/>
  <c r="GU28"/>
  <c r="GU19"/>
  <c r="GU35"/>
  <c r="GU36"/>
  <c r="GU38"/>
  <c r="GU25"/>
  <c r="GU23"/>
  <c r="GU37"/>
  <c r="GU39"/>
  <c r="GU17"/>
  <c r="GU45"/>
  <c r="GU55"/>
  <c r="GU30"/>
  <c r="GU44"/>
  <c r="GU46"/>
  <c r="GU60"/>
  <c r="GU48"/>
  <c r="GU34"/>
  <c r="GU47"/>
  <c r="GU54"/>
  <c r="GU57"/>
  <c r="GU61"/>
  <c r="GU59"/>
  <c r="GU63"/>
  <c r="GU58"/>
  <c r="GU43"/>
  <c r="GU49"/>
  <c r="GU31"/>
  <c r="GU51"/>
  <c r="GU40"/>
  <c r="GU53"/>
  <c r="GU42"/>
  <c r="GU50"/>
  <c r="GU56"/>
  <c r="GU52"/>
  <c r="GU3"/>
  <c r="GU1"/>
  <c r="GV2"/>
  <c r="GV62" a="1"/>
  <c r="GV52" a="1"/>
  <c r="GV59" a="1"/>
  <c r="GV51" a="1"/>
  <c r="GV55" a="1"/>
  <c r="GV47" a="1"/>
  <c r="GV12" a="1"/>
  <c r="GV53" a="1"/>
  <c r="GV44" a="1"/>
  <c r="GV39" a="1"/>
  <c r="GV54" a="1"/>
  <c r="GV56" a="1"/>
  <c r="GV43" a="1"/>
  <c r="GV46" a="1"/>
  <c r="GV60" a="1"/>
  <c r="GV40" a="1"/>
  <c r="GV49" a="1"/>
  <c r="GV45" a="1"/>
  <c r="GV58" a="1"/>
  <c r="GV57" a="1"/>
  <c r="GV50" a="1"/>
  <c r="GV48" a="1"/>
  <c r="GV33" a="1"/>
  <c r="GV36" a="1"/>
  <c r="GV38" a="1"/>
  <c r="GV35" a="1"/>
  <c r="GV32" a="1"/>
  <c r="GV18" a="1"/>
  <c r="GV28" a="1"/>
  <c r="GV41" a="1"/>
  <c r="GV37" a="1"/>
  <c r="GV26" a="1"/>
  <c r="GV25" a="1"/>
  <c r="GV42" a="1"/>
  <c r="GV24" a="1"/>
  <c r="GV29" a="1"/>
  <c r="GV31" a="1"/>
  <c r="GV30" a="1"/>
  <c r="GV5" a="1"/>
  <c r="GV22" a="1"/>
  <c r="GV27" a="1"/>
  <c r="GV21" a="1"/>
  <c r="GV23" a="1"/>
  <c r="GV11" a="1"/>
  <c r="GV34" a="1"/>
  <c r="GV19" a="1"/>
  <c r="GV20" a="1"/>
  <c r="GV14" a="1"/>
  <c r="GV16" a="1"/>
  <c r="GV17" a="1"/>
  <c r="GV15" a="1"/>
  <c r="GV64" a="1"/>
  <c r="GV6" a="1"/>
  <c r="GV10" a="1"/>
  <c r="GV70" a="1"/>
  <c r="GV8" a="1"/>
  <c r="GV9" a="1"/>
  <c r="GV13" a="1"/>
  <c r="GV4" a="1"/>
  <c r="GV7" a="1"/>
  <c r="GV67" a="1"/>
  <c r="GV66" a="1"/>
  <c r="GV65" a="1"/>
  <c r="GV69" a="1"/>
  <c r="GV61" a="1"/>
  <c r="GV68" a="1"/>
  <c r="GV63" a="1"/>
  <c r="GV63" l="1"/>
  <c r="GV68"/>
  <c r="GV61"/>
  <c r="GV69"/>
  <c r="GV65"/>
  <c r="GV66"/>
  <c r="GV67"/>
  <c r="GV7"/>
  <c r="GV4"/>
  <c r="GV13"/>
  <c r="GV9"/>
  <c r="GV8"/>
  <c r="GV70"/>
  <c r="GV10"/>
  <c r="GV6"/>
  <c r="GV64"/>
  <c r="GV15"/>
  <c r="GV17"/>
  <c r="GV16"/>
  <c r="GV14"/>
  <c r="GV20"/>
  <c r="GV19"/>
  <c r="GV34"/>
  <c r="GV11"/>
  <c r="GV23"/>
  <c r="GV21"/>
  <c r="GV27"/>
  <c r="GV22"/>
  <c r="GV5"/>
  <c r="GV30"/>
  <c r="GV31"/>
  <c r="GV29"/>
  <c r="GV24"/>
  <c r="GV42"/>
  <c r="GV25"/>
  <c r="GV26"/>
  <c r="GV37"/>
  <c r="GV41"/>
  <c r="GV28"/>
  <c r="GV18"/>
  <c r="GV32"/>
  <c r="GV35"/>
  <c r="GV38"/>
  <c r="GV36"/>
  <c r="GV33"/>
  <c r="GV48"/>
  <c r="GV50"/>
  <c r="GV57"/>
  <c r="GV58"/>
  <c r="GV45"/>
  <c r="GV49"/>
  <c r="GV40"/>
  <c r="GV60"/>
  <c r="GV46"/>
  <c r="GV43"/>
  <c r="GV56"/>
  <c r="GV54"/>
  <c r="GV39"/>
  <c r="GV44"/>
  <c r="GV53"/>
  <c r="GV12"/>
  <c r="GV47"/>
  <c r="GV55"/>
  <c r="GV51"/>
  <c r="GV59"/>
  <c r="GV52"/>
  <c r="GV62"/>
  <c r="GV3"/>
  <c r="GV1"/>
  <c r="GW2"/>
  <c r="GW41" a="1"/>
  <c r="GW30" a="1"/>
  <c r="GW36" a="1"/>
  <c r="GW57" a="1"/>
  <c r="GW28" a="1"/>
  <c r="GW52" a="1"/>
  <c r="GW40" a="1"/>
  <c r="GW59" a="1"/>
  <c r="GW44" a="1"/>
  <c r="GW48" a="1"/>
  <c r="GW50" a="1"/>
  <c r="GW56" a="1"/>
  <c r="GW49" a="1"/>
  <c r="GW37" a="1"/>
  <c r="GW60" a="1"/>
  <c r="GW43" a="1"/>
  <c r="GW61" a="1"/>
  <c r="GW63" a="1"/>
  <c r="GW54" a="1"/>
  <c r="GW21" a="1"/>
  <c r="GW51" a="1"/>
  <c r="GW58" a="1"/>
  <c r="GW42" a="1"/>
  <c r="GW38" a="1"/>
  <c r="GW45" a="1"/>
  <c r="GW27" a="1"/>
  <c r="GW53" a="1"/>
  <c r="GW47" a="1"/>
  <c r="GW33" a="1"/>
  <c r="GW35" a="1"/>
  <c r="GW26" a="1"/>
  <c r="GW34" a="1"/>
  <c r="GW32" a="1"/>
  <c r="GW46" a="1"/>
  <c r="GW31" a="1"/>
  <c r="GW29" a="1"/>
  <c r="GW70" a="1"/>
  <c r="GW18" a="1"/>
  <c r="GW25" a="1"/>
  <c r="GW16" a="1"/>
  <c r="GW39" a="1"/>
  <c r="GW24" a="1"/>
  <c r="GW22" a="1"/>
  <c r="GW19" a="1"/>
  <c r="GW11" a="1"/>
  <c r="GW10" a="1"/>
  <c r="GW9" a="1"/>
  <c r="GW20" a="1"/>
  <c r="GW23" a="1"/>
  <c r="GW12" a="1"/>
  <c r="GW15" a="1"/>
  <c r="GW68" a="1"/>
  <c r="GW5" a="1"/>
  <c r="GW62" a="1"/>
  <c r="GW17" a="1"/>
  <c r="GW13" a="1"/>
  <c r="GW7" a="1"/>
  <c r="GW67" a="1"/>
  <c r="GW14" a="1"/>
  <c r="GW65" a="1"/>
  <c r="GW8" a="1"/>
  <c r="GW4" a="1"/>
  <c r="GW64" a="1"/>
  <c r="GW6" a="1"/>
  <c r="GW69" a="1"/>
  <c r="GW66" a="1"/>
  <c r="GW55" a="1"/>
  <c r="GW55" l="1"/>
  <c r="GW66"/>
  <c r="GW69"/>
  <c r="GW6"/>
  <c r="GW64"/>
  <c r="GW4"/>
  <c r="GW8"/>
  <c r="GW65"/>
  <c r="GW14"/>
  <c r="GW67"/>
  <c r="GW7"/>
  <c r="GW13"/>
  <c r="GW17"/>
  <c r="GW62"/>
  <c r="GW5"/>
  <c r="GW68"/>
  <c r="GW15"/>
  <c r="GW12"/>
  <c r="GW23"/>
  <c r="GW20"/>
  <c r="GW9"/>
  <c r="GW10"/>
  <c r="GW11"/>
  <c r="GW19"/>
  <c r="GW22"/>
  <c r="GW24"/>
  <c r="GW39"/>
  <c r="GW16"/>
  <c r="GW25"/>
  <c r="GW18"/>
  <c r="GW70"/>
  <c r="GW29"/>
  <c r="GW31"/>
  <c r="GW46"/>
  <c r="GW32"/>
  <c r="GW34"/>
  <c r="GW26"/>
  <c r="GW35"/>
  <c r="GW33"/>
  <c r="GW47"/>
  <c r="GW53"/>
  <c r="GW27"/>
  <c r="GW45"/>
  <c r="GW38"/>
  <c r="GW42"/>
  <c r="GW58"/>
  <c r="GW51"/>
  <c r="GW21"/>
  <c r="GW54"/>
  <c r="GW63"/>
  <c r="GW61"/>
  <c r="GW43"/>
  <c r="GW60"/>
  <c r="GW37"/>
  <c r="GW49"/>
  <c r="GW56"/>
  <c r="GW50"/>
  <c r="GW48"/>
  <c r="GW44"/>
  <c r="GW59"/>
  <c r="GW40"/>
  <c r="GW52"/>
  <c r="GW28"/>
  <c r="GW57"/>
  <c r="GW36"/>
  <c r="GW30"/>
  <c r="GW41"/>
  <c r="GW3"/>
  <c r="GW1"/>
  <c r="GX2"/>
  <c r="GX10" l="1" a="1"/>
  <c r="GX10" s="1"/>
  <c r="GX22" a="1"/>
  <c r="GX22" s="1"/>
  <c r="GX8" a="1"/>
  <c r="GX8" s="1"/>
  <c r="GX18" a="1"/>
  <c r="GX18" s="1"/>
  <c r="GX61" a="1"/>
  <c r="GX61" s="1"/>
  <c r="GX56" a="1"/>
  <c r="GX56" s="1"/>
  <c r="GX32" a="1"/>
  <c r="GX32" s="1"/>
  <c r="GX46" a="1"/>
  <c r="GX46" s="1"/>
  <c r="GX15" a="1"/>
  <c r="GX15" s="1"/>
  <c r="GX60" a="1"/>
  <c r="GX60" s="1"/>
  <c r="GX48" a="1"/>
  <c r="GX48" s="1"/>
  <c r="GX68" a="1"/>
  <c r="GX68" s="1"/>
  <c r="GX35" a="1"/>
  <c r="GX35" s="1"/>
  <c r="GX50" a="1"/>
  <c r="GX50" s="1"/>
  <c r="GX52" a="1"/>
  <c r="GX52" s="1"/>
  <c r="GX47" a="1"/>
  <c r="GX47" s="1"/>
  <c r="GX67" a="1"/>
  <c r="GX67" s="1"/>
  <c r="GX66" a="1"/>
  <c r="GX66" s="1"/>
  <c r="GX65" a="1"/>
  <c r="GX65" s="1"/>
  <c r="GX64" a="1"/>
  <c r="GX64" s="1"/>
  <c r="GX59" a="1"/>
  <c r="GX59" s="1"/>
  <c r="GX62" a="1"/>
  <c r="GX62" s="1"/>
  <c r="GX3"/>
  <c r="GX29" a="1"/>
  <c r="GX29" s="1"/>
  <c r="GX21" a="1"/>
  <c r="GX21" s="1"/>
  <c r="GX25" a="1"/>
  <c r="GX25" s="1"/>
  <c r="GX36" a="1"/>
  <c r="GX36" s="1"/>
  <c r="GX40" a="1"/>
  <c r="GX40" s="1"/>
  <c r="GX44" a="1"/>
  <c r="GX44" s="1"/>
  <c r="GX53" a="1"/>
  <c r="GX53" s="1"/>
  <c r="GX31" a="1"/>
  <c r="GX31" s="1"/>
  <c r="GX7" a="1"/>
  <c r="GX7" s="1"/>
  <c r="GX41" a="1"/>
  <c r="GX41" s="1"/>
  <c r="GX42" a="1"/>
  <c r="GX42" s="1"/>
  <c r="GX69" a="1"/>
  <c r="GX69" s="1"/>
  <c r="GX4" a="1"/>
  <c r="GX4" s="1"/>
  <c r="GX9" a="1"/>
  <c r="GX9" s="1"/>
  <c r="GX5" a="1"/>
  <c r="GX5" s="1"/>
  <c r="GX23" a="1"/>
  <c r="GX23" s="1"/>
  <c r="GX27" a="1"/>
  <c r="GX27" s="1"/>
  <c r="GX37" a="1"/>
  <c r="GX37" s="1"/>
  <c r="GX43" a="1"/>
  <c r="GX43" s="1"/>
  <c r="GX58" a="1"/>
  <c r="GX58" s="1"/>
  <c r="GX63" a="1"/>
  <c r="GX63" s="1"/>
  <c r="GX38" a="1"/>
  <c r="GX38" s="1"/>
  <c r="GX20" a="1"/>
  <c r="GX20" s="1"/>
  <c r="GX17" a="1"/>
  <c r="GX17" s="1"/>
  <c r="GX70" a="1"/>
  <c r="GX70" s="1"/>
  <c r="GX54" a="1"/>
  <c r="GX54" s="1"/>
  <c r="GX16" a="1"/>
  <c r="GX16" s="1"/>
  <c r="GX12" a="1"/>
  <c r="GX12" s="1"/>
  <c r="GX14" a="1"/>
  <c r="GX14" s="1"/>
  <c r="GX55" a="1"/>
  <c r="GX55" s="1"/>
  <c r="GX30" a="1"/>
  <c r="GX30" s="1"/>
  <c r="GX19" a="1"/>
  <c r="GX19" s="1"/>
  <c r="GX6" a="1"/>
  <c r="GX6" s="1"/>
  <c r="GX45" a="1"/>
  <c r="GX45" s="1"/>
  <c r="GX11" a="1"/>
  <c r="GX11" s="1"/>
  <c r="GX34" a="1"/>
  <c r="GX34" s="1"/>
  <c r="GX51" a="1"/>
  <c r="GX51" s="1"/>
  <c r="GX49" a="1"/>
  <c r="GX49" s="1"/>
  <c r="GX24" a="1"/>
  <c r="GX24" s="1"/>
  <c r="GX13" a="1"/>
  <c r="GX13" s="1"/>
  <c r="GX26" a="1"/>
  <c r="GX26" s="1"/>
  <c r="GX28" a="1"/>
  <c r="GX28" s="1"/>
  <c r="GX39" a="1"/>
  <c r="GX39" s="1"/>
  <c r="GX33" a="1"/>
  <c r="GX33" s="1"/>
  <c r="GX57" a="1"/>
  <c r="GX57" s="1"/>
  <c r="GX1"/>
  <c r="GY2"/>
  <c r="GY3" l="1"/>
  <c r="GY1"/>
  <c r="GZ2"/>
  <c r="GZ53" a="1"/>
  <c r="GZ57" a="1"/>
  <c r="GZ49" a="1"/>
  <c r="GZ60" a="1"/>
  <c r="GZ42" a="1"/>
  <c r="GZ52" a="1"/>
  <c r="GZ35" a="1"/>
  <c r="GZ41" a="1"/>
  <c r="GZ47" a="1"/>
  <c r="GZ51" a="1"/>
  <c r="GZ56" a="1"/>
  <c r="GZ50" a="1"/>
  <c r="GZ36" a="1"/>
  <c r="GZ39" a="1"/>
  <c r="GZ59" a="1"/>
  <c r="GZ38" a="1"/>
  <c r="GZ44" a="1"/>
  <c r="GZ62" a="1"/>
  <c r="GZ43" a="1"/>
  <c r="GZ37" a="1"/>
  <c r="GZ48" a="1"/>
  <c r="GZ40" a="1"/>
  <c r="GZ46" a="1"/>
  <c r="GZ54" a="1"/>
  <c r="GZ25" a="1"/>
  <c r="GZ29" a="1"/>
  <c r="GZ33" a="1"/>
  <c r="GZ22" a="1"/>
  <c r="GZ28" a="1"/>
  <c r="GZ27" a="1"/>
  <c r="GZ45" a="1"/>
  <c r="GZ30" a="1"/>
  <c r="GZ19" a="1"/>
  <c r="GZ16" a="1"/>
  <c r="GZ31" a="1"/>
  <c r="GZ34" a="1"/>
  <c r="GZ23" a="1"/>
  <c r="GZ18" a="1"/>
  <c r="GZ15" a="1"/>
  <c r="GZ21" a="1"/>
  <c r="GZ13" a="1"/>
  <c r="GZ24" a="1"/>
  <c r="GZ26" a="1"/>
  <c r="GZ14" a="1"/>
  <c r="GZ9" a="1"/>
  <c r="GZ10" a="1"/>
  <c r="GZ32" a="1"/>
  <c r="GZ20" a="1"/>
  <c r="GZ6" a="1"/>
  <c r="GZ63" a="1"/>
  <c r="GZ4" a="1"/>
  <c r="GZ12" a="1"/>
  <c r="GZ8" a="1"/>
  <c r="GZ11" a="1"/>
  <c r="GZ70" a="1"/>
  <c r="GZ68" a="1"/>
  <c r="GZ17" a="1"/>
  <c r="GZ69" a="1"/>
  <c r="GZ58" a="1"/>
  <c r="GZ65" a="1"/>
  <c r="GZ61" a="1"/>
  <c r="GZ7" a="1"/>
  <c r="GZ5" a="1"/>
  <c r="GZ67" a="1"/>
  <c r="GZ64" a="1"/>
  <c r="GZ66" a="1"/>
  <c r="GZ55" a="1"/>
  <c r="GY44" a="1"/>
  <c r="GY8" a="1"/>
  <c r="GY61" a="1"/>
  <c r="GY64" a="1"/>
  <c r="GY26" a="1"/>
  <c r="GY41" a="1"/>
  <c r="GY32" a="1"/>
  <c r="GY30" a="1"/>
  <c r="GY53" a="1"/>
  <c r="GY33" a="1"/>
  <c r="GY16" a="1"/>
  <c r="GY65" a="1"/>
  <c r="GY51" a="1"/>
  <c r="GY13" a="1"/>
  <c r="GY46" a="1"/>
  <c r="GY15" a="1"/>
  <c r="GY48" a="1"/>
  <c r="GY47" a="1"/>
  <c r="GY17" a="1"/>
  <c r="GY5" a="1"/>
  <c r="GY27" a="1"/>
  <c r="GY24" a="1"/>
  <c r="GY28" a="1"/>
  <c r="GY37" a="1"/>
  <c r="GY59" a="1"/>
  <c r="GY23" a="1"/>
  <c r="GY19" a="1"/>
  <c r="GY42" a="1"/>
  <c r="GY10" a="1"/>
  <c r="GY56" a="1"/>
  <c r="GY4" a="1"/>
  <c r="GY68" a="1"/>
  <c r="GY21" a="1"/>
  <c r="GY60" a="1"/>
  <c r="GY36" a="1"/>
  <c r="GY39" a="1"/>
  <c r="GY55" a="1"/>
  <c r="GY67" a="1"/>
  <c r="GY62" a="1"/>
  <c r="GY6" a="1"/>
  <c r="GY12" a="1"/>
  <c r="GY45" a="1"/>
  <c r="GY20" a="1"/>
  <c r="GY50" a="1"/>
  <c r="GY58" a="1"/>
  <c r="GY54" a="1"/>
  <c r="GY9" a="1"/>
  <c r="GY34" a="1"/>
  <c r="GY52" a="1"/>
  <c r="GY29" a="1"/>
  <c r="GY7" a="1"/>
  <c r="GY57" a="1"/>
  <c r="GY40" a="1"/>
  <c r="GY38" a="1"/>
  <c r="GY14" a="1"/>
  <c r="GY70" a="1"/>
  <c r="GY11" a="1"/>
  <c r="GY25" a="1"/>
  <c r="GY49" a="1"/>
  <c r="GY43" a="1"/>
  <c r="GY69" a="1"/>
  <c r="GY63" a="1"/>
  <c r="GY18" a="1"/>
  <c r="GY66" a="1"/>
  <c r="GY31" a="1"/>
  <c r="GY35" a="1"/>
  <c r="GY22" a="1"/>
  <c r="GY22" l="1"/>
  <c r="GY35"/>
  <c r="GY31"/>
  <c r="GY66"/>
  <c r="GY18"/>
  <c r="GY63"/>
  <c r="GY69"/>
  <c r="GY43"/>
  <c r="GY49"/>
  <c r="GY25"/>
  <c r="GY11"/>
  <c r="GY70"/>
  <c r="GY14"/>
  <c r="GY38"/>
  <c r="GY40"/>
  <c r="GY57"/>
  <c r="GY7"/>
  <c r="GY29"/>
  <c r="GY52"/>
  <c r="GY34"/>
  <c r="GY9"/>
  <c r="GY54"/>
  <c r="GY58"/>
  <c r="GY50"/>
  <c r="GY20"/>
  <c r="GY45"/>
  <c r="GY12"/>
  <c r="GY6"/>
  <c r="GY62"/>
  <c r="GY67"/>
  <c r="GY55"/>
  <c r="GY39"/>
  <c r="GY36"/>
  <c r="GY60"/>
  <c r="GY21"/>
  <c r="GY68"/>
  <c r="GY4"/>
  <c r="GY56"/>
  <c r="GY10"/>
  <c r="GY42"/>
  <c r="GY19"/>
  <c r="GY23"/>
  <c r="GY59"/>
  <c r="GY37"/>
  <c r="GY28"/>
  <c r="GY24"/>
  <c r="GY27"/>
  <c r="GY5"/>
  <c r="GY17"/>
  <c r="GY47"/>
  <c r="GY48"/>
  <c r="GY15"/>
  <c r="GY46"/>
  <c r="GY13"/>
  <c r="GY51"/>
  <c r="GY65"/>
  <c r="GY16"/>
  <c r="GY33"/>
  <c r="GY53"/>
  <c r="GY30"/>
  <c r="GY32"/>
  <c r="GY41"/>
  <c r="GY26"/>
  <c r="GY64"/>
  <c r="GY61"/>
  <c r="GY8"/>
  <c r="GY44"/>
  <c r="GZ55"/>
  <c r="GZ66"/>
  <c r="GZ64"/>
  <c r="GZ67"/>
  <c r="GZ5"/>
  <c r="GZ7"/>
  <c r="GZ61"/>
  <c r="GZ65"/>
  <c r="GZ58"/>
  <c r="GZ69"/>
  <c r="GZ17"/>
  <c r="GZ68"/>
  <c r="GZ70"/>
  <c r="GZ11"/>
  <c r="GZ8"/>
  <c r="GZ12"/>
  <c r="GZ4"/>
  <c r="GZ63"/>
  <c r="GZ6"/>
  <c r="GZ20"/>
  <c r="GZ32"/>
  <c r="GZ10"/>
  <c r="GZ9"/>
  <c r="GZ14"/>
  <c r="GZ26"/>
  <c r="GZ24"/>
  <c r="GZ13"/>
  <c r="GZ21"/>
  <c r="GZ15"/>
  <c r="GZ18"/>
  <c r="GZ23"/>
  <c r="GZ34"/>
  <c r="GZ31"/>
  <c r="GZ16"/>
  <c r="GZ19"/>
  <c r="GZ30"/>
  <c r="GZ45"/>
  <c r="GZ27"/>
  <c r="GZ28"/>
  <c r="GZ22"/>
  <c r="GZ33"/>
  <c r="GZ29"/>
  <c r="GZ25"/>
  <c r="GZ54"/>
  <c r="GZ46"/>
  <c r="GZ40"/>
  <c r="GZ48"/>
  <c r="GZ37"/>
  <c r="GZ43"/>
  <c r="GZ62"/>
  <c r="GZ44"/>
  <c r="GZ38"/>
  <c r="GZ59"/>
  <c r="GZ39"/>
  <c r="GZ36"/>
  <c r="GZ50"/>
  <c r="GZ56"/>
  <c r="GZ51"/>
  <c r="GZ47"/>
  <c r="GZ41"/>
  <c r="GZ35"/>
  <c r="GZ52"/>
  <c r="GZ42"/>
  <c r="GZ60"/>
  <c r="GZ49"/>
  <c r="GZ57"/>
  <c r="GZ53"/>
  <c r="GZ3"/>
  <c r="GZ1"/>
  <c r="HA2"/>
  <c r="HA63" a="1"/>
  <c r="HA59" a="1"/>
  <c r="HA60" a="1"/>
  <c r="HA33" a="1"/>
  <c r="HA51" a="1"/>
  <c r="HA56" a="1"/>
  <c r="HA48" a="1"/>
  <c r="HA46" a="1"/>
  <c r="HA34" a="1"/>
  <c r="HA50" a="1"/>
  <c r="HA55" a="1"/>
  <c r="HA57" a="1"/>
  <c r="HA52" a="1"/>
  <c r="HA61" a="1"/>
  <c r="HA25" a="1"/>
  <c r="HA36" a="1"/>
  <c r="HA54" a="1"/>
  <c r="HA47" a="1"/>
  <c r="HA58" a="1"/>
  <c r="HA44" a="1"/>
  <c r="HA42" a="1"/>
  <c r="HA45" a="1"/>
  <c r="HA28" a="1"/>
  <c r="HA49" a="1"/>
  <c r="HA23" a="1"/>
  <c r="HA37" a="1"/>
  <c r="HA39" a="1"/>
  <c r="HA53" a="1"/>
  <c r="HA38" a="1"/>
  <c r="HA27" a="1"/>
  <c r="HA41" a="1"/>
  <c r="HA35" a="1"/>
  <c r="HA26" a="1"/>
  <c r="HA21" a="1"/>
  <c r="HA15" a="1"/>
  <c r="HA29" a="1"/>
  <c r="HA16" a="1"/>
  <c r="HA32" a="1"/>
  <c r="HA43" a="1"/>
  <c r="HA18" a="1"/>
  <c r="HA9" a="1"/>
  <c r="HA20" a="1"/>
  <c r="HA68" a="1"/>
  <c r="HA31" a="1"/>
  <c r="HA22" a="1"/>
  <c r="HA40" a="1"/>
  <c r="HA17" a="1"/>
  <c r="HA24" a="1"/>
  <c r="HA30" a="1"/>
  <c r="HA19" a="1"/>
  <c r="HA6" a="1"/>
  <c r="HA13" a="1"/>
  <c r="HA12" a="1"/>
  <c r="HA7" a="1"/>
  <c r="HA5" a="1"/>
  <c r="HA11" a="1"/>
  <c r="HA70" a="1"/>
  <c r="HA14" a="1"/>
  <c r="HA8" a="1"/>
  <c r="HA10" a="1"/>
  <c r="HA65" a="1"/>
  <c r="HA67" a="1"/>
  <c r="HA64" a="1"/>
  <c r="HA66" a="1"/>
  <c r="HA4" a="1"/>
  <c r="HA69" a="1"/>
  <c r="HA62" a="1"/>
  <c r="HA62" l="1"/>
  <c r="HA69"/>
  <c r="HA4"/>
  <c r="HA66"/>
  <c r="HA64"/>
  <c r="HA67"/>
  <c r="HA65"/>
  <c r="HA10"/>
  <c r="HA8"/>
  <c r="HA14"/>
  <c r="HA70"/>
  <c r="HA11"/>
  <c r="HA5"/>
  <c r="HA7"/>
  <c r="HA12"/>
  <c r="HA13"/>
  <c r="HA6"/>
  <c r="HA19"/>
  <c r="HA30"/>
  <c r="HA24"/>
  <c r="HA17"/>
  <c r="HA40"/>
  <c r="HA22"/>
  <c r="HA31"/>
  <c r="HA68"/>
  <c r="HA20"/>
  <c r="HA9"/>
  <c r="HA18"/>
  <c r="HA43"/>
  <c r="HA32"/>
  <c r="HA16"/>
  <c r="HA29"/>
  <c r="HA15"/>
  <c r="HA21"/>
  <c r="HA26"/>
  <c r="HA35"/>
  <c r="HA41"/>
  <c r="HA27"/>
  <c r="HA38"/>
  <c r="HA53"/>
  <c r="HA39"/>
  <c r="HA37"/>
  <c r="HA23"/>
  <c r="HA49"/>
  <c r="HA28"/>
  <c r="HA45"/>
  <c r="HA42"/>
  <c r="HA44"/>
  <c r="HA58"/>
  <c r="HA47"/>
  <c r="HA54"/>
  <c r="HA36"/>
  <c r="HA25"/>
  <c r="HA61"/>
  <c r="HA52"/>
  <c r="HA57"/>
  <c r="HA55"/>
  <c r="HA50"/>
  <c r="HA34"/>
  <c r="HA46"/>
  <c r="HA48"/>
  <c r="HA56"/>
  <c r="HA51"/>
  <c r="HA33"/>
  <c r="HA60"/>
  <c r="HA59"/>
  <c r="HA63"/>
  <c r="HA3"/>
  <c r="HA1"/>
  <c r="HB2"/>
  <c r="HB54" a="1"/>
  <c r="HB47" a="1"/>
  <c r="HB49" a="1"/>
  <c r="HB62" a="1"/>
  <c r="HB38" a="1"/>
  <c r="HB58" a="1"/>
  <c r="HB37" a="1"/>
  <c r="HB42" a="1"/>
  <c r="HB59" a="1"/>
  <c r="HB45" a="1"/>
  <c r="HB44" a="1"/>
  <c r="HB50" a="1"/>
  <c r="HB40" a="1"/>
  <c r="HB31" a="1"/>
  <c r="HB53" a="1"/>
  <c r="HB55" a="1"/>
  <c r="HB64" a="1"/>
  <c r="HB51" a="1"/>
  <c r="HB41" a="1"/>
  <c r="HB56" a="1"/>
  <c r="HB32" a="1"/>
  <c r="HB48" a="1"/>
  <c r="HB36" a="1"/>
  <c r="HB33" a="1"/>
  <c r="HB52" a="1"/>
  <c r="HB22" a="1"/>
  <c r="HB46" a="1"/>
  <c r="HB39" a="1"/>
  <c r="HB15" a="1"/>
  <c r="HB19" a="1"/>
  <c r="HB11" a="1"/>
  <c r="HB43" a="1"/>
  <c r="HB35" a="1"/>
  <c r="HB29" a="1"/>
  <c r="HB30" a="1"/>
  <c r="HB8" a="1"/>
  <c r="HB21" a="1"/>
  <c r="HB12" a="1"/>
  <c r="HB70" a="1"/>
  <c r="HB27" a="1"/>
  <c r="HB23" a="1"/>
  <c r="HB24" a="1"/>
  <c r="HB34" a="1"/>
  <c r="HB26" a="1"/>
  <c r="HB20" a="1"/>
  <c r="HB25" a="1"/>
  <c r="HB14" a="1"/>
  <c r="HB28" a="1"/>
  <c r="HB69" a="1"/>
  <c r="HB13" a="1"/>
  <c r="HB18" a="1"/>
  <c r="HB10" a="1"/>
  <c r="HB17" a="1"/>
  <c r="HB66" a="1"/>
  <c r="HB5" a="1"/>
  <c r="HB7" a="1"/>
  <c r="HB16" a="1"/>
  <c r="HB9" a="1"/>
  <c r="HB6" a="1"/>
  <c r="HB4" a="1"/>
  <c r="HB68" a="1"/>
  <c r="HB57" a="1"/>
  <c r="HB61" a="1"/>
  <c r="HB67" a="1"/>
  <c r="HB65" a="1"/>
  <c r="HB60" a="1"/>
  <c r="HB63" a="1"/>
  <c r="HB63" l="1"/>
  <c r="HB60"/>
  <c r="HB65"/>
  <c r="HB67"/>
  <c r="HB61"/>
  <c r="HB57"/>
  <c r="HB68"/>
  <c r="HB4"/>
  <c r="HB6"/>
  <c r="HB9"/>
  <c r="HB16"/>
  <c r="HB7"/>
  <c r="HB5"/>
  <c r="HB66"/>
  <c r="HB17"/>
  <c r="HB10"/>
  <c r="HB18"/>
  <c r="HB13"/>
  <c r="HB69"/>
  <c r="HB28"/>
  <c r="HB14"/>
  <c r="HB25"/>
  <c r="HB20"/>
  <c r="HB26"/>
  <c r="HB34"/>
  <c r="HB24"/>
  <c r="HB23"/>
  <c r="HB27"/>
  <c r="HB70"/>
  <c r="HB12"/>
  <c r="HB21"/>
  <c r="HB8"/>
  <c r="HB30"/>
  <c r="HB29"/>
  <c r="HB35"/>
  <c r="HB43"/>
  <c r="HB11"/>
  <c r="HB19"/>
  <c r="HB15"/>
  <c r="HB39"/>
  <c r="HB46"/>
  <c r="HB22"/>
  <c r="HB52"/>
  <c r="HB33"/>
  <c r="HB36"/>
  <c r="HB48"/>
  <c r="HB32"/>
  <c r="HB56"/>
  <c r="HB41"/>
  <c r="HB51"/>
  <c r="HB64"/>
  <c r="HB55"/>
  <c r="HB53"/>
  <c r="HB31"/>
  <c r="HB40"/>
  <c r="HB50"/>
  <c r="HB44"/>
  <c r="HB45"/>
  <c r="HB59"/>
  <c r="HB42"/>
  <c r="HB37"/>
  <c r="HB58"/>
  <c r="HB38"/>
  <c r="HB62"/>
  <c r="HB49"/>
  <c r="HB47"/>
  <c r="HB54"/>
  <c r="HB3"/>
  <c r="HB1"/>
  <c r="HC2"/>
  <c r="HC44" a="1"/>
  <c r="HC57" a="1"/>
  <c r="HC45" a="1"/>
  <c r="HC63" a="1"/>
  <c r="HC40" a="1"/>
  <c r="HC47" a="1"/>
  <c r="HC51" a="1"/>
  <c r="HC53" a="1"/>
  <c r="HC52" a="1"/>
  <c r="HC58" a="1"/>
  <c r="HC35" a="1"/>
  <c r="HC32" a="1"/>
  <c r="HC49" a="1"/>
  <c r="HC60" a="1"/>
  <c r="HC48" a="1"/>
  <c r="HC61" a="1"/>
  <c r="HC55" a="1"/>
  <c r="HC43" a="1"/>
  <c r="HC54" a="1"/>
  <c r="HC50" a="1"/>
  <c r="HC37" a="1"/>
  <c r="HC39" a="1"/>
  <c r="HC41" a="1"/>
  <c r="HC42" a="1"/>
  <c r="HC36" a="1"/>
  <c r="HC34" a="1"/>
  <c r="HC30" a="1"/>
  <c r="HC38" a="1"/>
  <c r="HC21" a="1"/>
  <c r="HC20" a="1"/>
  <c r="HC29" a="1"/>
  <c r="HC9" a="1"/>
  <c r="HC46" a="1"/>
  <c r="HC22" a="1"/>
  <c r="HC24" a="1"/>
  <c r="HC28" a="1"/>
  <c r="HC26" a="1"/>
  <c r="HC15" a="1"/>
  <c r="HC23" a="1"/>
  <c r="HC31" a="1"/>
  <c r="HC33" a="1"/>
  <c r="HC18" a="1"/>
  <c r="HC19" a="1"/>
  <c r="HC27" a="1"/>
  <c r="HC17" a="1"/>
  <c r="HC25" a="1"/>
  <c r="HC16" a="1"/>
  <c r="HC7" a="1"/>
  <c r="HC13" a="1"/>
  <c r="HC6" a="1"/>
  <c r="HC5" a="1"/>
  <c r="HC8" a="1"/>
  <c r="HC11" a="1"/>
  <c r="HC14" a="1"/>
  <c r="HC10" a="1"/>
  <c r="HC68" a="1"/>
  <c r="HC12" a="1"/>
  <c r="HC67" a="1"/>
  <c r="HC56" a="1"/>
  <c r="HC64" a="1"/>
  <c r="HC4" a="1"/>
  <c r="HC70" a="1"/>
  <c r="HC59" a="1"/>
  <c r="HC69" a="1"/>
  <c r="HC66" a="1"/>
  <c r="HC65" a="1"/>
  <c r="HC62" a="1"/>
  <c r="HC62" l="1"/>
  <c r="HC65"/>
  <c r="HC66"/>
  <c r="HC69"/>
  <c r="HC59"/>
  <c r="HC70"/>
  <c r="HC4"/>
  <c r="HC64"/>
  <c r="HC56"/>
  <c r="HC67"/>
  <c r="HC12"/>
  <c r="HC68"/>
  <c r="HC10"/>
  <c r="HC14"/>
  <c r="HC11"/>
  <c r="HC8"/>
  <c r="HC5"/>
  <c r="HC6"/>
  <c r="HC13"/>
  <c r="HC7"/>
  <c r="HC16"/>
  <c r="HC25"/>
  <c r="HC17"/>
  <c r="HC27"/>
  <c r="HC19"/>
  <c r="HC18"/>
  <c r="HC33"/>
  <c r="HC31"/>
  <c r="HC23"/>
  <c r="HC15"/>
  <c r="HC26"/>
  <c r="HC28"/>
  <c r="HC24"/>
  <c r="HC22"/>
  <c r="HC46"/>
  <c r="HC9"/>
  <c r="HC29"/>
  <c r="HC20"/>
  <c r="HC21"/>
  <c r="HC38"/>
  <c r="HC30"/>
  <c r="HC34"/>
  <c r="HC36"/>
  <c r="HC42"/>
  <c r="HC41"/>
  <c r="HC39"/>
  <c r="HC37"/>
  <c r="HC50"/>
  <c r="HC54"/>
  <c r="HC43"/>
  <c r="HC55"/>
  <c r="HC61"/>
  <c r="HC48"/>
  <c r="HC60"/>
  <c r="HC49"/>
  <c r="HC32"/>
  <c r="HC35"/>
  <c r="HC58"/>
  <c r="HC52"/>
  <c r="HC53"/>
  <c r="HC51"/>
  <c r="HC47"/>
  <c r="HC40"/>
  <c r="HC63"/>
  <c r="HC45"/>
  <c r="HC57"/>
  <c r="HC44"/>
  <c r="HC3"/>
  <c r="HC1"/>
  <c r="HD2"/>
  <c r="HD48" a="1"/>
  <c r="HD56" a="1"/>
  <c r="HD58" a="1"/>
  <c r="HD47" a="1"/>
  <c r="HD53" a="1"/>
  <c r="HD52" a="1"/>
  <c r="HD54" a="1"/>
  <c r="HD42" a="1"/>
  <c r="HD57" a="1"/>
  <c r="HD40" a="1"/>
  <c r="HD36" a="1"/>
  <c r="HD14" a="1"/>
  <c r="HD51" a="1"/>
  <c r="HD62" a="1"/>
  <c r="HD25" a="1"/>
  <c r="HD43" a="1"/>
  <c r="HD59" a="1"/>
  <c r="HD44" a="1"/>
  <c r="HD41" a="1"/>
  <c r="HD60" a="1"/>
  <c r="HD55" a="1"/>
  <c r="HD38" a="1"/>
  <c r="HD46" a="1"/>
  <c r="HD30" a="1"/>
  <c r="HD45" a="1"/>
  <c r="HD50" a="1"/>
  <c r="HD37" a="1"/>
  <c r="HD32" a="1"/>
  <c r="HD33" a="1"/>
  <c r="HD35" a="1"/>
  <c r="HD23" a="1"/>
  <c r="HD39" a="1"/>
  <c r="HD28" a="1"/>
  <c r="HD34" a="1"/>
  <c r="HD29" a="1"/>
  <c r="HD31" a="1"/>
  <c r="HD26" a="1"/>
  <c r="HD21" a="1"/>
  <c r="HD17" a="1"/>
  <c r="HD19" a="1"/>
  <c r="HD22" a="1"/>
  <c r="HD11" a="1"/>
  <c r="HD18" a="1"/>
  <c r="HD24" a="1"/>
  <c r="HD20" a="1"/>
  <c r="HD6" a="1"/>
  <c r="HD27" a="1"/>
  <c r="HD68" a="1"/>
  <c r="HD9" a="1"/>
  <c r="HD69" a="1"/>
  <c r="HD15" a="1"/>
  <c r="HD10" a="1"/>
  <c r="HD65" a="1"/>
  <c r="HD12" a="1"/>
  <c r="HD5" a="1"/>
  <c r="HD4" a="1"/>
  <c r="HD70" a="1"/>
  <c r="HD7" a="1"/>
  <c r="HD16" a="1"/>
  <c r="HD13" a="1"/>
  <c r="HD63" a="1"/>
  <c r="HD8" a="1"/>
  <c r="HD61" a="1"/>
  <c r="HD67" a="1"/>
  <c r="HD64" a="1"/>
  <c r="HD49" a="1"/>
  <c r="HD66" a="1"/>
  <c r="HD66" l="1"/>
  <c r="HD49"/>
  <c r="HD64"/>
  <c r="HD67"/>
  <c r="HD61"/>
  <c r="HD8"/>
  <c r="HD63"/>
  <c r="HD13"/>
  <c r="HD16"/>
  <c r="HD7"/>
  <c r="HD70"/>
  <c r="HD4"/>
  <c r="HD5"/>
  <c r="HD12"/>
  <c r="HD65"/>
  <c r="HD10"/>
  <c r="HD15"/>
  <c r="HD69"/>
  <c r="HD9"/>
  <c r="HD68"/>
  <c r="HD27"/>
  <c r="HD6"/>
  <c r="HD20"/>
  <c r="HD24"/>
  <c r="HD18"/>
  <c r="HD11"/>
  <c r="HD22"/>
  <c r="HD19"/>
  <c r="HD17"/>
  <c r="HD21"/>
  <c r="HD26"/>
  <c r="HD31"/>
  <c r="HD29"/>
  <c r="HD34"/>
  <c r="HD28"/>
  <c r="HD39"/>
  <c r="HD23"/>
  <c r="HD35"/>
  <c r="HD33"/>
  <c r="HD32"/>
  <c r="HD37"/>
  <c r="HD50"/>
  <c r="HD45"/>
  <c r="HD30"/>
  <c r="HD46"/>
  <c r="HD38"/>
  <c r="HD55"/>
  <c r="HD60"/>
  <c r="HD41"/>
  <c r="HD44"/>
  <c r="HD59"/>
  <c r="HD43"/>
  <c r="HD25"/>
  <c r="HD62"/>
  <c r="HD51"/>
  <c r="HD14"/>
  <c r="HD36"/>
  <c r="HD40"/>
  <c r="HD57"/>
  <c r="HD42"/>
  <c r="HD54"/>
  <c r="HD52"/>
  <c r="HD53"/>
  <c r="HD47"/>
  <c r="HD58"/>
  <c r="HD56"/>
  <c r="HD48"/>
  <c r="HD3"/>
  <c r="HD1"/>
  <c r="HE2"/>
  <c r="HE18" l="1" a="1"/>
  <c r="HE18" s="1"/>
  <c r="HE8" a="1"/>
  <c r="HE8" s="1"/>
  <c r="HE33" a="1"/>
  <c r="HE33" s="1"/>
  <c r="HE31" a="1"/>
  <c r="HE31" s="1"/>
  <c r="HE56" a="1"/>
  <c r="HE56" s="1"/>
  <c r="HE32" a="1"/>
  <c r="HE32" s="1"/>
  <c r="HE50" a="1"/>
  <c r="HE50" s="1"/>
  <c r="HE40" a="1"/>
  <c r="HE40" s="1"/>
  <c r="HE62" a="1"/>
  <c r="HE62" s="1"/>
  <c r="HE54" a="1"/>
  <c r="HE54" s="1"/>
  <c r="HE37" a="1"/>
  <c r="HE37" s="1"/>
  <c r="HE58" a="1"/>
  <c r="HE58" s="1"/>
  <c r="HE61" a="1"/>
  <c r="HE61" s="1"/>
  <c r="HE59" a="1"/>
  <c r="HE59" s="1"/>
  <c r="HE23" a="1"/>
  <c r="HE23" s="1"/>
  <c r="HE16" a="1"/>
  <c r="HE16" s="1"/>
  <c r="HE53" a="1"/>
  <c r="HE53" s="1"/>
  <c r="HE64" a="1"/>
  <c r="HE64" s="1"/>
  <c r="HE3"/>
  <c r="HE55" a="1"/>
  <c r="HE55" s="1"/>
  <c r="HE13" a="1"/>
  <c r="HE13" s="1"/>
  <c r="HE24" a="1"/>
  <c r="HE24" s="1"/>
  <c r="HE67" a="1"/>
  <c r="HE67" s="1"/>
  <c r="HE63" a="1"/>
  <c r="HE63" s="1"/>
  <c r="HE15" a="1"/>
  <c r="HE15" s="1"/>
  <c r="HE6" a="1"/>
  <c r="HE6" s="1"/>
  <c r="HE19" a="1"/>
  <c r="HE19" s="1"/>
  <c r="HE12" a="1"/>
  <c r="HE12" s="1"/>
  <c r="HE4" a="1"/>
  <c r="HE4" s="1"/>
  <c r="HE68" a="1"/>
  <c r="HE68" s="1"/>
  <c r="HE17" a="1"/>
  <c r="HE17" s="1"/>
  <c r="HE38" a="1"/>
  <c r="HE38" s="1"/>
  <c r="HE41" a="1"/>
  <c r="HE41" s="1"/>
  <c r="HE25" a="1"/>
  <c r="HE25" s="1"/>
  <c r="HE49" a="1"/>
  <c r="HE49" s="1"/>
  <c r="HE47" a="1"/>
  <c r="HE47" s="1"/>
  <c r="HE35" a="1"/>
  <c r="HE35" s="1"/>
  <c r="HE9" a="1"/>
  <c r="HE9" s="1"/>
  <c r="HE5" a="1"/>
  <c r="HE5" s="1"/>
  <c r="HE11" a="1"/>
  <c r="HE11" s="1"/>
  <c r="HE22" a="1"/>
  <c r="HE22" s="1"/>
  <c r="HE51" a="1"/>
  <c r="HE51" s="1"/>
  <c r="HE57" a="1"/>
  <c r="HE57" s="1"/>
  <c r="HE36" a="1"/>
  <c r="HE36" s="1"/>
  <c r="HE52" a="1"/>
  <c r="HE52" s="1"/>
  <c r="HE46" a="1"/>
  <c r="HE46" s="1"/>
  <c r="HE39" a="1"/>
  <c r="HE39" s="1"/>
  <c r="HE30" a="1"/>
  <c r="HE30" s="1"/>
  <c r="HE26" a="1"/>
  <c r="HE26" s="1"/>
  <c r="HE29" a="1"/>
  <c r="HE29" s="1"/>
  <c r="HE69" a="1"/>
  <c r="HE69" s="1"/>
  <c r="HE34" a="1"/>
  <c r="HE34" s="1"/>
  <c r="HE27" a="1"/>
  <c r="HE27" s="1"/>
  <c r="HE21" a="1"/>
  <c r="HE21" s="1"/>
  <c r="HE10" a="1"/>
  <c r="HE10" s="1"/>
  <c r="HE45" a="1"/>
  <c r="HE45" s="1"/>
  <c r="HE66" a="1"/>
  <c r="HE66" s="1"/>
  <c r="HE48" a="1"/>
  <c r="HE48" s="1"/>
  <c r="HE20" a="1"/>
  <c r="HE20" s="1"/>
  <c r="HE43" a="1"/>
  <c r="HE43" s="1"/>
  <c r="HE14" a="1"/>
  <c r="HE14" s="1"/>
  <c r="HE44" a="1"/>
  <c r="HE44" s="1"/>
  <c r="HE65" a="1"/>
  <c r="HE65" s="1"/>
  <c r="HE7" a="1"/>
  <c r="HE7" s="1"/>
  <c r="HE42" a="1"/>
  <c r="HE42" s="1"/>
  <c r="HE60" a="1"/>
  <c r="HE60" s="1"/>
  <c r="HE28" a="1"/>
  <c r="HE28" s="1"/>
  <c r="HE70" a="1"/>
  <c r="HE70" s="1"/>
  <c r="HE1"/>
  <c r="HF2"/>
  <c r="HF3" l="1"/>
  <c r="HF1"/>
  <c r="HG2"/>
  <c r="HG63" a="1"/>
  <c r="HG52" a="1"/>
  <c r="HG60" a="1"/>
  <c r="HG61" a="1"/>
  <c r="HG56" a="1"/>
  <c r="HG57" a="1"/>
  <c r="HG54" a="1"/>
  <c r="HG47" a="1"/>
  <c r="HG37" a="1"/>
  <c r="HG42" a="1"/>
  <c r="HG44" a="1"/>
  <c r="HG58" a="1"/>
  <c r="HG50" a="1"/>
  <c r="HG45" a="1"/>
  <c r="HG43" a="1"/>
  <c r="HG59" a="1"/>
  <c r="HG48" a="1"/>
  <c r="HG46" a="1"/>
  <c r="HG53" a="1"/>
  <c r="HG36" a="1"/>
  <c r="HG49" a="1"/>
  <c r="HG41" a="1"/>
  <c r="HG55" a="1"/>
  <c r="HG51" a="1"/>
  <c r="HG39" a="1"/>
  <c r="HG33" a="1"/>
  <c r="HG30" a="1"/>
  <c r="HG34" a="1"/>
  <c r="HG38" a="1"/>
  <c r="HG31" a="1"/>
  <c r="HG21" a="1"/>
  <c r="HG18" a="1"/>
  <c r="HG32" a="1"/>
  <c r="HG40" a="1"/>
  <c r="HG25" a="1"/>
  <c r="HG20" a="1"/>
  <c r="HG28" a="1"/>
  <c r="HG23" a="1"/>
  <c r="HG17" a="1"/>
  <c r="HG29" a="1"/>
  <c r="HG26" a="1"/>
  <c r="HG9" a="1"/>
  <c r="HG22" a="1"/>
  <c r="HG19" a="1"/>
  <c r="HG35" a="1"/>
  <c r="HG24" a="1"/>
  <c r="HG15" a="1"/>
  <c r="HG14" a="1"/>
  <c r="HG27" a="1"/>
  <c r="HG11" a="1"/>
  <c r="HG16" a="1"/>
  <c r="HG64" a="1"/>
  <c r="HG13" a="1"/>
  <c r="HG8" a="1"/>
  <c r="HG70" a="1"/>
  <c r="HG12" a="1"/>
  <c r="HG6" a="1"/>
  <c r="HG10" a="1"/>
  <c r="HG69" a="1"/>
  <c r="HG7" a="1"/>
  <c r="HG67" a="1"/>
  <c r="HG4" a="1"/>
  <c r="HG5" a="1"/>
  <c r="HG65" a="1"/>
  <c r="HG62" a="1"/>
  <c r="HG68" a="1"/>
  <c r="HG66" a="1"/>
  <c r="HF28" a="1"/>
  <c r="HF43" a="1"/>
  <c r="HF59" a="1"/>
  <c r="HF44" a="1"/>
  <c r="HF9" a="1"/>
  <c r="HF26" a="1"/>
  <c r="HF58" a="1"/>
  <c r="HF46" a="1"/>
  <c r="HF14" a="1"/>
  <c r="HF8" a="1"/>
  <c r="HF65" a="1"/>
  <c r="HF16" a="1"/>
  <c r="HF42" a="1"/>
  <c r="HF39" a="1"/>
  <c r="HF66" a="1"/>
  <c r="HF48" a="1"/>
  <c r="HF52" a="1"/>
  <c r="HF29" a="1"/>
  <c r="HF61" a="1"/>
  <c r="HF5" a="1"/>
  <c r="HF18" a="1"/>
  <c r="HF41" a="1"/>
  <c r="HF50" a="1"/>
  <c r="HF17" a="1"/>
  <c r="HF36" a="1"/>
  <c r="HF57" a="1"/>
  <c r="HF24" a="1"/>
  <c r="HF25" a="1"/>
  <c r="HF33" a="1"/>
  <c r="HF37" a="1"/>
  <c r="HF13" a="1"/>
  <c r="HF22" a="1"/>
  <c r="HF31" a="1"/>
  <c r="HF68" a="1"/>
  <c r="HF27" a="1"/>
  <c r="HF51" a="1"/>
  <c r="HF64" a="1"/>
  <c r="HF63" a="1"/>
  <c r="HF12" a="1"/>
  <c r="HF7" a="1"/>
  <c r="HF6" a="1"/>
  <c r="HF34" a="1"/>
  <c r="HF32" a="1"/>
  <c r="HF47" a="1"/>
  <c r="HF4" a="1"/>
  <c r="HF35" a="1"/>
  <c r="HF20" a="1"/>
  <c r="HF70" a="1"/>
  <c r="HF49" a="1"/>
  <c r="HF67" a="1"/>
  <c r="HF21" a="1"/>
  <c r="HF45" a="1"/>
  <c r="HF15" a="1"/>
  <c r="HF23" a="1"/>
  <c r="HF19" a="1"/>
  <c r="HF40" a="1"/>
  <c r="HF11" a="1"/>
  <c r="HF38" a="1"/>
  <c r="HF30" a="1"/>
  <c r="HF54" a="1"/>
  <c r="HF62" a="1"/>
  <c r="HF10" a="1"/>
  <c r="HF55" a="1"/>
  <c r="HF56" a="1"/>
  <c r="HF53" a="1"/>
  <c r="HF69" a="1"/>
  <c r="HF60" a="1"/>
  <c r="HF60" l="1"/>
  <c r="HF69"/>
  <c r="HF53"/>
  <c r="HF56"/>
  <c r="HF55"/>
  <c r="HF10"/>
  <c r="HF62"/>
  <c r="HF54"/>
  <c r="HF30"/>
  <c r="HF38"/>
  <c r="HF11"/>
  <c r="HF40"/>
  <c r="HF19"/>
  <c r="HF23"/>
  <c r="HF15"/>
  <c r="HF45"/>
  <c r="HF21"/>
  <c r="HF67"/>
  <c r="HF49"/>
  <c r="HF70"/>
  <c r="HF20"/>
  <c r="HF35"/>
  <c r="HF4"/>
  <c r="HF47"/>
  <c r="HF32"/>
  <c r="HF34"/>
  <c r="HF6"/>
  <c r="HF7"/>
  <c r="HF12"/>
  <c r="HF63"/>
  <c r="HF64"/>
  <c r="HF51"/>
  <c r="HF27"/>
  <c r="HF68"/>
  <c r="HF31"/>
  <c r="HF22"/>
  <c r="HF13"/>
  <c r="HF37"/>
  <c r="HF33"/>
  <c r="HF25"/>
  <c r="HF24"/>
  <c r="HF57"/>
  <c r="HF36"/>
  <c r="HF17"/>
  <c r="HF50"/>
  <c r="HF41"/>
  <c r="HF18"/>
  <c r="HF5"/>
  <c r="HF61"/>
  <c r="HF29"/>
  <c r="HF52"/>
  <c r="HF48"/>
  <c r="HF66"/>
  <c r="HF39"/>
  <c r="HF42"/>
  <c r="HF16"/>
  <c r="HF65"/>
  <c r="HF8"/>
  <c r="HF14"/>
  <c r="HF46"/>
  <c r="HF58"/>
  <c r="HF26"/>
  <c r="HF9"/>
  <c r="HF44"/>
  <c r="HF59"/>
  <c r="HF43"/>
  <c r="HF28"/>
  <c r="HG66"/>
  <c r="HG68"/>
  <c r="HG62"/>
  <c r="HG65"/>
  <c r="HG5"/>
  <c r="HG4"/>
  <c r="HG67"/>
  <c r="HG7"/>
  <c r="HG69"/>
  <c r="HG10"/>
  <c r="HG6"/>
  <c r="HG12"/>
  <c r="HG70"/>
  <c r="HG8"/>
  <c r="HG13"/>
  <c r="HG64"/>
  <c r="HG16"/>
  <c r="HG11"/>
  <c r="HG27"/>
  <c r="HG14"/>
  <c r="HG15"/>
  <c r="HG24"/>
  <c r="HG35"/>
  <c r="HG19"/>
  <c r="HG22"/>
  <c r="HG9"/>
  <c r="HG26"/>
  <c r="HG29"/>
  <c r="HG17"/>
  <c r="HG23"/>
  <c r="HG28"/>
  <c r="HG20"/>
  <c r="HG25"/>
  <c r="HG40"/>
  <c r="HG32"/>
  <c r="HG18"/>
  <c r="HG21"/>
  <c r="HG31"/>
  <c r="HG38"/>
  <c r="HG34"/>
  <c r="HG30"/>
  <c r="HG33"/>
  <c r="HG39"/>
  <c r="HG51"/>
  <c r="HG55"/>
  <c r="HG41"/>
  <c r="HG49"/>
  <c r="HG36"/>
  <c r="HG53"/>
  <c r="HG46"/>
  <c r="HG48"/>
  <c r="HG59"/>
  <c r="HG43"/>
  <c r="HG45"/>
  <c r="HG50"/>
  <c r="HG58"/>
  <c r="HG44"/>
  <c r="HG42"/>
  <c r="HG37"/>
  <c r="HG47"/>
  <c r="HG54"/>
  <c r="HG57"/>
  <c r="HG56"/>
  <c r="HG61"/>
  <c r="HG60"/>
  <c r="HG52"/>
  <c r="HG63"/>
  <c r="HG3"/>
  <c r="HG1"/>
  <c r="HH2"/>
  <c r="HH38" a="1"/>
  <c r="HH51" a="1"/>
  <c r="HH47" a="1"/>
  <c r="HH57" a="1"/>
  <c r="HH52" a="1"/>
  <c r="HH49" a="1"/>
  <c r="HH54" a="1"/>
  <c r="HH53" a="1"/>
  <c r="HH48" a="1"/>
  <c r="HH31" a="1"/>
  <c r="HH50" a="1"/>
  <c r="HH43" a="1"/>
  <c r="HH59" a="1"/>
  <c r="HH36" a="1"/>
  <c r="HH55" a="1"/>
  <c r="HH62" a="1"/>
  <c r="HH56" a="1"/>
  <c r="HH37" a="1"/>
  <c r="HH44" a="1"/>
  <c r="HH58" a="1"/>
  <c r="HH60" a="1"/>
  <c r="HH26" a="1"/>
  <c r="HH42" a="1"/>
  <c r="HH34" a="1"/>
  <c r="HH35" a="1"/>
  <c r="HH46" a="1"/>
  <c r="HH24" a="1"/>
  <c r="HH41" a="1"/>
  <c r="HH45" a="1"/>
  <c r="HH15" a="1"/>
  <c r="HH40" a="1"/>
  <c r="HH32" a="1"/>
  <c r="HH29" a="1"/>
  <c r="HH33" a="1"/>
  <c r="HH39" a="1"/>
  <c r="HH30" a="1"/>
  <c r="HH27" a="1"/>
  <c r="HH17" a="1"/>
  <c r="HH23" a="1"/>
  <c r="HH22" a="1"/>
  <c r="HH21" a="1"/>
  <c r="HH69" a="1"/>
  <c r="HH28" a="1"/>
  <c r="HH16" a="1"/>
  <c r="HH4" a="1"/>
  <c r="HH25" a="1"/>
  <c r="HH20" a="1"/>
  <c r="HH13" a="1"/>
  <c r="HH19" a="1"/>
  <c r="HH18" a="1"/>
  <c r="HH8" a="1"/>
  <c r="HH5" a="1"/>
  <c r="HH14" a="1"/>
  <c r="HH7" a="1"/>
  <c r="HH6" a="1"/>
  <c r="HH12" a="1"/>
  <c r="HH10" a="1"/>
  <c r="HH9" a="1"/>
  <c r="HH67" a="1"/>
  <c r="HH11" a="1"/>
  <c r="HH68" a="1"/>
  <c r="HH70" a="1"/>
  <c r="HH66" a="1"/>
  <c r="HH65" a="1"/>
  <c r="HH64" a="1"/>
  <c r="HH61" a="1"/>
  <c r="HH63" a="1"/>
  <c r="HH63" l="1"/>
  <c r="HH61"/>
  <c r="HH64"/>
  <c r="HH65"/>
  <c r="HH66"/>
  <c r="HH70"/>
  <c r="HH68"/>
  <c r="HH11"/>
  <c r="HH67"/>
  <c r="HH9"/>
  <c r="HH10"/>
  <c r="HH12"/>
  <c r="HH6"/>
  <c r="HH7"/>
  <c r="HH14"/>
  <c r="HH5"/>
  <c r="HH8"/>
  <c r="HH18"/>
  <c r="HH19"/>
  <c r="HH13"/>
  <c r="HH20"/>
  <c r="HH25"/>
  <c r="HH4"/>
  <c r="HH16"/>
  <c r="HH28"/>
  <c r="HH69"/>
  <c r="HH21"/>
  <c r="HH22"/>
  <c r="HH23"/>
  <c r="HH17"/>
  <c r="HH27"/>
  <c r="HH30"/>
  <c r="HH39"/>
  <c r="HH33"/>
  <c r="HH29"/>
  <c r="HH32"/>
  <c r="HH40"/>
  <c r="HH15"/>
  <c r="HH45"/>
  <c r="HH41"/>
  <c r="HH24"/>
  <c r="HH46"/>
  <c r="HH35"/>
  <c r="HH34"/>
  <c r="HH42"/>
  <c r="HH26"/>
  <c r="HH60"/>
  <c r="HH58"/>
  <c r="HH44"/>
  <c r="HH37"/>
  <c r="HH56"/>
  <c r="HH62"/>
  <c r="HH55"/>
  <c r="HH36"/>
  <c r="HH59"/>
  <c r="HH43"/>
  <c r="HH50"/>
  <c r="HH31"/>
  <c r="HH48"/>
  <c r="HH53"/>
  <c r="HH54"/>
  <c r="HH49"/>
  <c r="HH52"/>
  <c r="HH57"/>
  <c r="HH47"/>
  <c r="HH51"/>
  <c r="HH38"/>
  <c r="HH3"/>
  <c r="HH1"/>
  <c r="HI2"/>
  <c r="HI41" a="1"/>
  <c r="HI48" a="1"/>
  <c r="HI61" a="1"/>
  <c r="HI56" a="1"/>
  <c r="HI42" a="1"/>
  <c r="HI40" a="1"/>
  <c r="HI59" a="1"/>
  <c r="HI54" a="1"/>
  <c r="HI43" a="1"/>
  <c r="HI50" a="1"/>
  <c r="HI46" a="1"/>
  <c r="HI60" a="1"/>
  <c r="HI63" a="1"/>
  <c r="HI34" a="1"/>
  <c r="HI49" a="1"/>
  <c r="HI22" a="1"/>
  <c r="HI51" a="1"/>
  <c r="HI53" a="1"/>
  <c r="HI44" a="1"/>
  <c r="HI58" a="1"/>
  <c r="HI39" a="1"/>
  <c r="HI27" a="1"/>
  <c r="HI29" a="1"/>
  <c r="HI31" a="1"/>
  <c r="HI18" a="1"/>
  <c r="HI37" a="1"/>
  <c r="HI36" a="1"/>
  <c r="HI57" a="1"/>
  <c r="HI52" a="1"/>
  <c r="HI47" a="1"/>
  <c r="HI33" a="1"/>
  <c r="HI16" a="1"/>
  <c r="HI28" a="1"/>
  <c r="HI32" a="1"/>
  <c r="HI45" a="1"/>
  <c r="HI25" a="1"/>
  <c r="HI26" a="1"/>
  <c r="HI30" a="1"/>
  <c r="HI23" a="1"/>
  <c r="HI38" a="1"/>
  <c r="HI35" a="1"/>
  <c r="HI20" a="1"/>
  <c r="HI24" a="1"/>
  <c r="HI62" a="1"/>
  <c r="HI19" a="1"/>
  <c r="HI21" a="1"/>
  <c r="HI8" a="1"/>
  <c r="HI14" a="1"/>
  <c r="HI17" a="1"/>
  <c r="HI7" a="1"/>
  <c r="HI69" a="1"/>
  <c r="HI68" a="1"/>
  <c r="HI11" a="1"/>
  <c r="HI10" a="1"/>
  <c r="HI4" a="1"/>
  <c r="HI13" a="1"/>
  <c r="HI6" a="1"/>
  <c r="HI9" a="1"/>
  <c r="HI5" a="1"/>
  <c r="HI12" a="1"/>
  <c r="HI70" a="1"/>
  <c r="HI15" a="1"/>
  <c r="HI64" a="1"/>
  <c r="HI65" a="1"/>
  <c r="HI55" a="1"/>
  <c r="HI67" a="1"/>
  <c r="HI66" a="1"/>
  <c r="HI66" l="1"/>
  <c r="HI67"/>
  <c r="HI55"/>
  <c r="HI65"/>
  <c r="HI64"/>
  <c r="HI15"/>
  <c r="HI70"/>
  <c r="HI12"/>
  <c r="HI5"/>
  <c r="HI9"/>
  <c r="HI6"/>
  <c r="HI13"/>
  <c r="HI4"/>
  <c r="HI10"/>
  <c r="HI11"/>
  <c r="HI68"/>
  <c r="HI69"/>
  <c r="HI7"/>
  <c r="HI17"/>
  <c r="HI14"/>
  <c r="HI8"/>
  <c r="HI21"/>
  <c r="HI19"/>
  <c r="HI62"/>
  <c r="HI24"/>
  <c r="HI20"/>
  <c r="HI35"/>
  <c r="HI38"/>
  <c r="HI23"/>
  <c r="HI30"/>
  <c r="HI26"/>
  <c r="HI25"/>
  <c r="HI45"/>
  <c r="HI32"/>
  <c r="HI28"/>
  <c r="HI16"/>
  <c r="HI33"/>
  <c r="HI47"/>
  <c r="HI52"/>
  <c r="HI57"/>
  <c r="HI36"/>
  <c r="HI37"/>
  <c r="HI18"/>
  <c r="HI31"/>
  <c r="HI29"/>
  <c r="HI27"/>
  <c r="HI39"/>
  <c r="HI58"/>
  <c r="HI44"/>
  <c r="HI53"/>
  <c r="HI51"/>
  <c r="HI22"/>
  <c r="HI49"/>
  <c r="HI34"/>
  <c r="HI63"/>
  <c r="HI60"/>
  <c r="HI46"/>
  <c r="HI50"/>
  <c r="HI43"/>
  <c r="HI54"/>
  <c r="HI59"/>
  <c r="HI40"/>
  <c r="HI42"/>
  <c r="HI56"/>
  <c r="HI61"/>
  <c r="HI48"/>
  <c r="HI41"/>
  <c r="HI3"/>
  <c r="HI1"/>
  <c r="HJ2"/>
  <c r="HJ53" a="1"/>
  <c r="HJ62" a="1"/>
  <c r="HJ52" a="1"/>
  <c r="HJ47" a="1"/>
  <c r="HJ26" a="1"/>
  <c r="HJ48" a="1"/>
  <c r="HJ46" a="1"/>
  <c r="HJ40" a="1"/>
  <c r="HJ59" a="1"/>
  <c r="HJ44" a="1"/>
  <c r="HJ35" a="1"/>
  <c r="HJ56" a="1"/>
  <c r="HJ57" a="1"/>
  <c r="HJ60" a="1"/>
  <c r="HJ43" a="1"/>
  <c r="HJ38" a="1"/>
  <c r="HJ50" a="1"/>
  <c r="HJ39" a="1"/>
  <c r="HJ41" a="1"/>
  <c r="HJ36" a="1"/>
  <c r="HJ55" a="1"/>
  <c r="HJ28" a="1"/>
  <c r="HJ11" a="1"/>
  <c r="HJ30" a="1"/>
  <c r="HJ32" a="1"/>
  <c r="HJ17" a="1"/>
  <c r="HJ13" a="1"/>
  <c r="HJ37" a="1"/>
  <c r="HJ34" a="1"/>
  <c r="HJ45" a="1"/>
  <c r="HJ5" a="1"/>
  <c r="HJ20" a="1"/>
  <c r="HJ51" a="1"/>
  <c r="HJ33" a="1"/>
  <c r="HJ31" a="1"/>
  <c r="HJ29" a="1"/>
  <c r="HJ22" a="1"/>
  <c r="HJ21" a="1"/>
  <c r="HJ42" a="1"/>
  <c r="HJ27" a="1"/>
  <c r="HJ23" a="1"/>
  <c r="HJ19" a="1"/>
  <c r="HJ6" a="1"/>
  <c r="HJ4" a="1"/>
  <c r="HJ14" a="1"/>
  <c r="HJ24" a="1"/>
  <c r="HJ18" a="1"/>
  <c r="HJ25" a="1"/>
  <c r="HJ9" a="1"/>
  <c r="HJ58" a="1"/>
  <c r="HJ10" a="1"/>
  <c r="HJ68" a="1"/>
  <c r="HJ61" a="1"/>
  <c r="HJ12" a="1"/>
  <c r="HJ15" a="1"/>
  <c r="HJ69" a="1"/>
  <c r="HJ8" a="1"/>
  <c r="HJ70" a="1"/>
  <c r="HJ16" a="1"/>
  <c r="HJ66" a="1"/>
  <c r="HJ54" a="1"/>
  <c r="HJ67" a="1"/>
  <c r="HJ63" a="1"/>
  <c r="HJ49" a="1"/>
  <c r="HJ64" a="1"/>
  <c r="HJ7" a="1"/>
  <c r="HJ65" a="1"/>
  <c r="HJ65" l="1"/>
  <c r="HJ7"/>
  <c r="HJ64"/>
  <c r="HJ49"/>
  <c r="HJ63"/>
  <c r="HJ67"/>
  <c r="HJ54"/>
  <c r="HJ66"/>
  <c r="HJ16"/>
  <c r="HJ70"/>
  <c r="HJ8"/>
  <c r="HJ69"/>
  <c r="HJ15"/>
  <c r="HJ12"/>
  <c r="HJ61"/>
  <c r="HJ68"/>
  <c r="HJ10"/>
  <c r="HJ58"/>
  <c r="HJ9"/>
  <c r="HJ25"/>
  <c r="HJ18"/>
  <c r="HJ24"/>
  <c r="HJ14"/>
  <c r="HJ4"/>
  <c r="HJ6"/>
  <c r="HJ19"/>
  <c r="HJ23"/>
  <c r="HJ27"/>
  <c r="HJ42"/>
  <c r="HJ21"/>
  <c r="HJ22"/>
  <c r="HJ29"/>
  <c r="HJ31"/>
  <c r="HJ33"/>
  <c r="HJ51"/>
  <c r="HJ20"/>
  <c r="HJ5"/>
  <c r="HJ45"/>
  <c r="HJ34"/>
  <c r="HJ37"/>
  <c r="HJ13"/>
  <c r="HJ17"/>
  <c r="HJ32"/>
  <c r="HJ30"/>
  <c r="HJ11"/>
  <c r="HJ28"/>
  <c r="HJ55"/>
  <c r="HJ36"/>
  <c r="HJ41"/>
  <c r="HJ39"/>
  <c r="HJ50"/>
  <c r="HJ38"/>
  <c r="HJ43"/>
  <c r="HJ60"/>
  <c r="HJ57"/>
  <c r="HJ56"/>
  <c r="HJ35"/>
  <c r="HJ44"/>
  <c r="HJ59"/>
  <c r="HJ40"/>
  <c r="HJ46"/>
  <c r="HJ48"/>
  <c r="HJ26"/>
  <c r="HJ47"/>
  <c r="HJ52"/>
  <c r="HJ62"/>
  <c r="HJ53"/>
  <c r="HJ3"/>
  <c r="HJ1"/>
  <c r="HK2"/>
  <c r="HK52" a="1"/>
  <c r="HK47" a="1"/>
  <c r="HK53" a="1"/>
  <c r="HK63" a="1"/>
  <c r="HK48" a="1"/>
  <c r="HK36" a="1"/>
  <c r="HK55" a="1"/>
  <c r="HK45" a="1"/>
  <c r="HK54" a="1"/>
  <c r="HK58" a="1"/>
  <c r="HK57" a="1"/>
  <c r="HK46" a="1"/>
  <c r="HK34" a="1"/>
  <c r="HK44" a="1"/>
  <c r="HK32" a="1"/>
  <c r="HK41" a="1"/>
  <c r="HK59" a="1"/>
  <c r="HK60" a="1"/>
  <c r="HK61" a="1"/>
  <c r="HK33" a="1"/>
  <c r="HK43" a="1"/>
  <c r="HK40" a="1"/>
  <c r="HK38" a="1"/>
  <c r="HK37" a="1"/>
  <c r="HK50" a="1"/>
  <c r="HK49" a="1"/>
  <c r="HK10" a="1"/>
  <c r="HK51" a="1"/>
  <c r="HK30" a="1"/>
  <c r="HK39" a="1"/>
  <c r="HK20" a="1"/>
  <c r="HK28" a="1"/>
  <c r="HK22" a="1"/>
  <c r="HK23" a="1"/>
  <c r="HK42" a="1"/>
  <c r="HK31" a="1"/>
  <c r="HK13" a="1"/>
  <c r="HK25" a="1"/>
  <c r="HK26" a="1"/>
  <c r="HK27" a="1"/>
  <c r="HK24" a="1"/>
  <c r="HK35" a="1"/>
  <c r="HK15" a="1"/>
  <c r="HK18" a="1"/>
  <c r="HK16" a="1"/>
  <c r="HK21" a="1"/>
  <c r="HK29" a="1"/>
  <c r="HK12" a="1"/>
  <c r="HK19" a="1"/>
  <c r="HK67" a="1"/>
  <c r="HK7" a="1"/>
  <c r="HK4" a="1"/>
  <c r="HK6" a="1"/>
  <c r="HK69" a="1"/>
  <c r="HK14" a="1"/>
  <c r="HK68" a="1"/>
  <c r="HK70" a="1"/>
  <c r="HK17" a="1"/>
  <c r="HK9" a="1"/>
  <c r="HK5" a="1"/>
  <c r="HK11" a="1"/>
  <c r="HK8" a="1"/>
  <c r="HK64" a="1"/>
  <c r="HK62" a="1"/>
  <c r="HK56" a="1"/>
  <c r="HK65" a="1"/>
  <c r="HK66" a="1"/>
  <c r="HK66" l="1"/>
  <c r="HK65"/>
  <c r="HK56"/>
  <c r="HK62"/>
  <c r="HK64"/>
  <c r="HK8"/>
  <c r="HK11"/>
  <c r="HK5"/>
  <c r="HK9"/>
  <c r="HK17"/>
  <c r="HK70"/>
  <c r="HK68"/>
  <c r="HK14"/>
  <c r="HK69"/>
  <c r="HK6"/>
  <c r="HK4"/>
  <c r="HK7"/>
  <c r="HK67"/>
  <c r="HK19"/>
  <c r="HK12"/>
  <c r="HK29"/>
  <c r="HK21"/>
  <c r="HK16"/>
  <c r="HK18"/>
  <c r="HK15"/>
  <c r="HK35"/>
  <c r="HK24"/>
  <c r="HK27"/>
  <c r="HK26"/>
  <c r="HK25"/>
  <c r="HK13"/>
  <c r="HK31"/>
  <c r="HK42"/>
  <c r="HK23"/>
  <c r="HK22"/>
  <c r="HK28"/>
  <c r="HK20"/>
  <c r="HK39"/>
  <c r="HK30"/>
  <c r="HK51"/>
  <c r="HK10"/>
  <c r="HK49"/>
  <c r="HK50"/>
  <c r="HK37"/>
  <c r="HK38"/>
  <c r="HK40"/>
  <c r="HK43"/>
  <c r="HK33"/>
  <c r="HK61"/>
  <c r="HK60"/>
  <c r="HK59"/>
  <c r="HK41"/>
  <c r="HK32"/>
  <c r="HK44"/>
  <c r="HK34"/>
  <c r="HK46"/>
  <c r="HK57"/>
  <c r="HK58"/>
  <c r="HK54"/>
  <c r="HK45"/>
  <c r="HK55"/>
  <c r="HK36"/>
  <c r="HK48"/>
  <c r="HK63"/>
  <c r="HK53"/>
  <c r="HK47"/>
  <c r="HK52"/>
  <c r="HK3"/>
  <c r="HK1"/>
  <c r="HL2"/>
  <c r="HL37" l="1" a="1"/>
  <c r="HL37" s="1"/>
  <c r="HL19" a="1"/>
  <c r="HL19" s="1"/>
  <c r="HL45" a="1"/>
  <c r="HL45" s="1"/>
  <c r="HL47" a="1"/>
  <c r="HL47" s="1"/>
  <c r="HL40" a="1"/>
  <c r="HL40" s="1"/>
  <c r="HL32" a="1"/>
  <c r="HL32" s="1"/>
  <c r="HL48" a="1"/>
  <c r="HL48" s="1"/>
  <c r="HL27" a="1"/>
  <c r="HL27" s="1"/>
  <c r="HL53" a="1"/>
  <c r="HL53" s="1"/>
  <c r="HL46" a="1"/>
  <c r="HL46" s="1"/>
  <c r="HL23" a="1"/>
  <c r="HL23" s="1"/>
  <c r="HL33" a="1"/>
  <c r="HL33" s="1"/>
  <c r="HL57" a="1"/>
  <c r="HL57" s="1"/>
  <c r="HL38" a="1"/>
  <c r="HL38" s="1"/>
  <c r="HL43" a="1"/>
  <c r="HL43" s="1"/>
  <c r="HL20" a="1"/>
  <c r="HL20" s="1"/>
  <c r="HL6" a="1"/>
  <c r="HL6" s="1"/>
  <c r="HL52" a="1"/>
  <c r="HL52" s="1"/>
  <c r="HL3"/>
  <c r="HL12" a="1"/>
  <c r="HL12" s="1"/>
  <c r="HL7" a="1"/>
  <c r="HL7" s="1"/>
  <c r="HL69" a="1"/>
  <c r="HL69" s="1"/>
  <c r="HL5" a="1"/>
  <c r="HL5" s="1"/>
  <c r="HL49" a="1"/>
  <c r="HL49" s="1"/>
  <c r="HL9" a="1"/>
  <c r="HL9" s="1"/>
  <c r="HL30" a="1"/>
  <c r="HL30" s="1"/>
  <c r="HL60" a="1"/>
  <c r="HL60" s="1"/>
  <c r="HL13" a="1"/>
  <c r="HL13" s="1"/>
  <c r="HL15" a="1"/>
  <c r="HL15" s="1"/>
  <c r="HL17" a="1"/>
  <c r="HL17" s="1"/>
  <c r="HL61" a="1"/>
  <c r="HL61" s="1"/>
  <c r="HL41" a="1"/>
  <c r="HL41" s="1"/>
  <c r="HL4" a="1"/>
  <c r="HL4" s="1"/>
  <c r="HL56" a="1"/>
  <c r="HL56" s="1"/>
  <c r="HL51" a="1"/>
  <c r="HL51" s="1"/>
  <c r="HL67" a="1"/>
  <c r="HL67" s="1"/>
  <c r="HL26" a="1"/>
  <c r="HL26" s="1"/>
  <c r="HL16" a="1"/>
  <c r="HL16" s="1"/>
  <c r="HL34" a="1"/>
  <c r="HL34" s="1"/>
  <c r="HL25" a="1"/>
  <c r="HL25" s="1"/>
  <c r="HL24" a="1"/>
  <c r="HL24" s="1"/>
  <c r="HL66" a="1"/>
  <c r="HL66" s="1"/>
  <c r="HL31" a="1"/>
  <c r="HL31" s="1"/>
  <c r="HL22" a="1"/>
  <c r="HL22" s="1"/>
  <c r="HL28" a="1"/>
  <c r="HL28" s="1"/>
  <c r="HL70" a="1"/>
  <c r="HL70" s="1"/>
  <c r="HL65" a="1"/>
  <c r="HL65" s="1"/>
  <c r="HL29" a="1"/>
  <c r="HL29" s="1"/>
  <c r="HL58" a="1"/>
  <c r="HL58" s="1"/>
  <c r="HL62" a="1"/>
  <c r="HL62" s="1"/>
  <c r="HL35" a="1"/>
  <c r="HL35" s="1"/>
  <c r="HL64" a="1"/>
  <c r="HL64" s="1"/>
  <c r="HL63" a="1"/>
  <c r="HL63" s="1"/>
  <c r="HL21" a="1"/>
  <c r="HL21" s="1"/>
  <c r="HL50" a="1"/>
  <c r="HL50" s="1"/>
  <c r="HL14" a="1"/>
  <c r="HL14" s="1"/>
  <c r="HL39" a="1"/>
  <c r="HL39" s="1"/>
  <c r="HL42" a="1"/>
  <c r="HL42" s="1"/>
  <c r="HL44" a="1"/>
  <c r="HL44" s="1"/>
  <c r="HL55" a="1"/>
  <c r="HL55" s="1"/>
  <c r="HL11" a="1"/>
  <c r="HL11" s="1"/>
  <c r="HL8" a="1"/>
  <c r="HL8" s="1"/>
  <c r="HL18" a="1"/>
  <c r="HL18" s="1"/>
  <c r="HL59" a="1"/>
  <c r="HL59" s="1"/>
  <c r="HL68" a="1"/>
  <c r="HL68" s="1"/>
  <c r="HL10" a="1"/>
  <c r="HL10" s="1"/>
  <c r="HL36" a="1"/>
  <c r="HL36" s="1"/>
  <c r="HL54" a="1"/>
  <c r="HL54" s="1"/>
  <c r="HL1"/>
  <c r="HM2"/>
  <c r="HM3" l="1"/>
  <c r="HM1"/>
  <c r="HN2"/>
  <c r="HN58" a="1"/>
  <c r="HN52" a="1"/>
  <c r="HN51" a="1"/>
  <c r="HN62" a="1"/>
  <c r="HN57" a="1"/>
  <c r="HN39" a="1"/>
  <c r="HN47" a="1"/>
  <c r="HN56" a="1"/>
  <c r="HN55" a="1"/>
  <c r="HN45" a="1"/>
  <c r="HN22" a="1"/>
  <c r="HN53" a="1"/>
  <c r="HN42" a="1"/>
  <c r="HN37" a="1"/>
  <c r="HN49" a="1"/>
  <c r="HN50" a="1"/>
  <c r="HN41" a="1"/>
  <c r="HN44" a="1"/>
  <c r="HN43" a="1"/>
  <c r="HN59" a="1"/>
  <c r="HN34" a="1"/>
  <c r="HN46" a="1"/>
  <c r="HN23" a="1"/>
  <c r="HN48" a="1"/>
  <c r="HN35" a="1"/>
  <c r="HN32" a="1"/>
  <c r="HN33" a="1"/>
  <c r="HN30" a="1"/>
  <c r="HN25" a="1"/>
  <c r="HN38" a="1"/>
  <c r="HN36" a="1"/>
  <c r="HN28" a="1"/>
  <c r="HN14" a="1"/>
  <c r="HN17" a="1"/>
  <c r="HN21" a="1"/>
  <c r="HN24" a="1"/>
  <c r="HN40" a="1"/>
  <c r="HN20" a="1"/>
  <c r="HN27" a="1"/>
  <c r="HN13" a="1"/>
  <c r="HN18" a="1"/>
  <c r="HN31" a="1"/>
  <c r="HN29" a="1"/>
  <c r="HN26" a="1"/>
  <c r="HN11" a="1"/>
  <c r="HN8" a="1"/>
  <c r="HN19" a="1"/>
  <c r="HN16" a="1"/>
  <c r="HN15" a="1"/>
  <c r="HN9" a="1"/>
  <c r="HN12" a="1"/>
  <c r="HN4" a="1"/>
  <c r="HN68" a="1"/>
  <c r="HN7" a="1"/>
  <c r="HN6" a="1"/>
  <c r="HN5" a="1"/>
  <c r="HN64" a="1"/>
  <c r="HN65" a="1"/>
  <c r="HN69" a="1"/>
  <c r="HN70" a="1"/>
  <c r="HN54" a="1"/>
  <c r="HN60" a="1"/>
  <c r="HN61" a="1"/>
  <c r="HN10" a="1"/>
  <c r="HN67" a="1"/>
  <c r="HN66" a="1"/>
  <c r="HN63" a="1"/>
  <c r="HM57" a="1"/>
  <c r="HM34" a="1"/>
  <c r="HM27" a="1"/>
  <c r="HM38" a="1"/>
  <c r="HM65" a="1"/>
  <c r="HM12" a="1"/>
  <c r="HM60" a="1"/>
  <c r="HM67" a="1"/>
  <c r="HM19" a="1"/>
  <c r="HM36" a="1"/>
  <c r="HM43" a="1"/>
  <c r="HM47" a="1"/>
  <c r="HM55" a="1"/>
  <c r="HM68" a="1"/>
  <c r="HM58" a="1"/>
  <c r="HM32" a="1"/>
  <c r="HM48" a="1"/>
  <c r="HM40" a="1"/>
  <c r="HM51" a="1"/>
  <c r="HM37" a="1"/>
  <c r="HM5" a="1"/>
  <c r="HM18" a="1"/>
  <c r="HM23" a="1"/>
  <c r="HM46" a="1"/>
  <c r="HM52" a="1"/>
  <c r="HM20" a="1"/>
  <c r="HM30" a="1"/>
  <c r="HM11" a="1"/>
  <c r="HM8" a="1"/>
  <c r="HM6" a="1"/>
  <c r="HM64" a="1"/>
  <c r="HM22" a="1"/>
  <c r="HM53" a="1"/>
  <c r="HM61" a="1"/>
  <c r="HM29" a="1"/>
  <c r="HM33" a="1"/>
  <c r="HM25" a="1"/>
  <c r="HM4" a="1"/>
  <c r="HM70" a="1"/>
  <c r="HM66" a="1"/>
  <c r="HM7" a="1"/>
  <c r="HM9" a="1"/>
  <c r="HM62" a="1"/>
  <c r="HM14" a="1"/>
  <c r="HM69" a="1"/>
  <c r="HM31" a="1"/>
  <c r="HM10" a="1"/>
  <c r="HM16" a="1"/>
  <c r="HM45" a="1"/>
  <c r="HM50" a="1"/>
  <c r="HM17" a="1"/>
  <c r="HM44" a="1"/>
  <c r="HM28" a="1"/>
  <c r="HM13" a="1"/>
  <c r="HM24" a="1"/>
  <c r="HM35" a="1"/>
  <c r="HM42" a="1"/>
  <c r="HM54" a="1"/>
  <c r="HM21" a="1"/>
  <c r="HM41" a="1"/>
  <c r="HM56" a="1"/>
  <c r="HM39" a="1"/>
  <c r="HM59" a="1"/>
  <c r="HM49" a="1"/>
  <c r="HM63" a="1"/>
  <c r="HM26" a="1"/>
  <c r="HM15" a="1"/>
  <c r="HM15" l="1"/>
  <c r="HM26"/>
  <c r="HM63"/>
  <c r="HM49"/>
  <c r="HM59"/>
  <c r="HM39"/>
  <c r="HM56"/>
  <c r="HM41"/>
  <c r="HM21"/>
  <c r="HM54"/>
  <c r="HM42"/>
  <c r="HM35"/>
  <c r="HM24"/>
  <c r="HM13"/>
  <c r="HM28"/>
  <c r="HM44"/>
  <c r="HM17"/>
  <c r="HM50"/>
  <c r="HM45"/>
  <c r="HM16"/>
  <c r="HM10"/>
  <c r="HM31"/>
  <c r="HM69"/>
  <c r="HM14"/>
  <c r="HM62"/>
  <c r="HM9"/>
  <c r="HM7"/>
  <c r="HM66"/>
  <c r="HM70"/>
  <c r="HM4"/>
  <c r="HM25"/>
  <c r="HM33"/>
  <c r="HM29"/>
  <c r="HM61"/>
  <c r="HM53"/>
  <c r="HM22"/>
  <c r="HM64"/>
  <c r="HM6"/>
  <c r="HM8"/>
  <c r="HM11"/>
  <c r="HM30"/>
  <c r="HM20"/>
  <c r="HM52"/>
  <c r="HM46"/>
  <c r="HM23"/>
  <c r="HM18"/>
  <c r="HM5"/>
  <c r="HM37"/>
  <c r="HM51"/>
  <c r="HM40"/>
  <c r="HM48"/>
  <c r="HM32"/>
  <c r="HM58"/>
  <c r="HM68"/>
  <c r="HM55"/>
  <c r="HM47"/>
  <c r="HM43"/>
  <c r="HM36"/>
  <c r="HM19"/>
  <c r="HM67"/>
  <c r="HM60"/>
  <c r="HM12"/>
  <c r="HM65"/>
  <c r="HM38"/>
  <c r="HM27"/>
  <c r="HM34"/>
  <c r="HM57"/>
  <c r="HN63"/>
  <c r="HN66"/>
  <c r="HN67"/>
  <c r="HN10"/>
  <c r="HN61"/>
  <c r="HN60"/>
  <c r="HN54"/>
  <c r="HN70"/>
  <c r="HN69"/>
  <c r="HN65"/>
  <c r="HN64"/>
  <c r="HN5"/>
  <c r="HN6"/>
  <c r="HN7"/>
  <c r="HN68"/>
  <c r="HN4"/>
  <c r="HN12"/>
  <c r="HN9"/>
  <c r="HN15"/>
  <c r="HN16"/>
  <c r="HN19"/>
  <c r="HN8"/>
  <c r="HN11"/>
  <c r="HN26"/>
  <c r="HN29"/>
  <c r="HN31"/>
  <c r="HN18"/>
  <c r="HN13"/>
  <c r="HN27"/>
  <c r="HN20"/>
  <c r="HN40"/>
  <c r="HN24"/>
  <c r="HN21"/>
  <c r="HN17"/>
  <c r="HN14"/>
  <c r="HN28"/>
  <c r="HN36"/>
  <c r="HN38"/>
  <c r="HN25"/>
  <c r="HN30"/>
  <c r="HN33"/>
  <c r="HN32"/>
  <c r="HN35"/>
  <c r="HN48"/>
  <c r="HN23"/>
  <c r="HN46"/>
  <c r="HN34"/>
  <c r="HN59"/>
  <c r="HN43"/>
  <c r="HN44"/>
  <c r="HN41"/>
  <c r="HN50"/>
  <c r="HN49"/>
  <c r="HN37"/>
  <c r="HN42"/>
  <c r="HN53"/>
  <c r="HN22"/>
  <c r="HN45"/>
  <c r="HN55"/>
  <c r="HN56"/>
  <c r="HN47"/>
  <c r="HN39"/>
  <c r="HN57"/>
  <c r="HN62"/>
  <c r="HN51"/>
  <c r="HN52"/>
  <c r="HN58"/>
  <c r="HN3"/>
  <c r="HN1"/>
  <c r="HO2"/>
  <c r="HO55" a="1"/>
  <c r="HO41" a="1"/>
  <c r="HO61" a="1"/>
  <c r="HO50" a="1"/>
  <c r="HO49" a="1"/>
  <c r="HO53" a="1"/>
  <c r="HO52" a="1"/>
  <c r="HO48" a="1"/>
  <c r="HO51" a="1"/>
  <c r="HO37" a="1"/>
  <c r="HO19" a="1"/>
  <c r="HO32" a="1"/>
  <c r="HO63" a="1"/>
  <c r="HO43" a="1"/>
  <c r="HO38" a="1"/>
  <c r="HO40" a="1"/>
  <c r="HO42" a="1"/>
  <c r="HO39" a="1"/>
  <c r="HO60" a="1"/>
  <c r="HO58" a="1"/>
  <c r="HO47" a="1"/>
  <c r="HO46" a="1"/>
  <c r="HO45" a="1"/>
  <c r="HO56" a="1"/>
  <c r="HO54" a="1"/>
  <c r="HO18" a="1"/>
  <c r="HO36" a="1"/>
  <c r="HO33" a="1"/>
  <c r="HO35" a="1"/>
  <c r="HO27" a="1"/>
  <c r="HO44" a="1"/>
  <c r="HO21" a="1"/>
  <c r="HO29" a="1"/>
  <c r="HO30" a="1"/>
  <c r="HO22" a="1"/>
  <c r="HO23" a="1"/>
  <c r="HO24" a="1"/>
  <c r="HO34" a="1"/>
  <c r="HO25" a="1"/>
  <c r="HO15" a="1"/>
  <c r="HO20" a="1"/>
  <c r="HO16" a="1"/>
  <c r="HO11" a="1"/>
  <c r="HO31" a="1"/>
  <c r="HO10" a="1"/>
  <c r="HO12" a="1"/>
  <c r="HO67" a="1"/>
  <c r="HO28" a="1"/>
  <c r="HO17" a="1"/>
  <c r="HO26" a="1"/>
  <c r="HO7" a="1"/>
  <c r="HO5" a="1"/>
  <c r="HO6" a="1"/>
  <c r="HO8" a="1"/>
  <c r="HO13" a="1"/>
  <c r="HO9" a="1"/>
  <c r="HO14" a="1"/>
  <c r="HO59" a="1"/>
  <c r="HO4" a="1"/>
  <c r="HO68" a="1"/>
  <c r="HO66" a="1"/>
  <c r="HO62" a="1"/>
  <c r="HO69" a="1"/>
  <c r="HO57" a="1"/>
  <c r="HO70" a="1"/>
  <c r="HO64" a="1"/>
  <c r="HO65" a="1"/>
  <c r="HO65" l="1"/>
  <c r="HO64"/>
  <c r="HO70"/>
  <c r="HO57"/>
  <c r="HO69"/>
  <c r="HO62"/>
  <c r="HO66"/>
  <c r="HO68"/>
  <c r="HO4"/>
  <c r="HO59"/>
  <c r="HO14"/>
  <c r="HO9"/>
  <c r="HO13"/>
  <c r="HO8"/>
  <c r="HO6"/>
  <c r="HO5"/>
  <c r="HO7"/>
  <c r="HO26"/>
  <c r="HO17"/>
  <c r="HO28"/>
  <c r="HO67"/>
  <c r="HO12"/>
  <c r="HO10"/>
  <c r="HO31"/>
  <c r="HO11"/>
  <c r="HO16"/>
  <c r="HO20"/>
  <c r="HO15"/>
  <c r="HO25"/>
  <c r="HO34"/>
  <c r="HO24"/>
  <c r="HO23"/>
  <c r="HO22"/>
  <c r="HO30"/>
  <c r="HO29"/>
  <c r="HO21"/>
  <c r="HO44"/>
  <c r="HO27"/>
  <c r="HO35"/>
  <c r="HO33"/>
  <c r="HO36"/>
  <c r="HO18"/>
  <c r="HO54"/>
  <c r="HO56"/>
  <c r="HO45"/>
  <c r="HO46"/>
  <c r="HO47"/>
  <c r="HO58"/>
  <c r="HO60"/>
  <c r="HO39"/>
  <c r="HO42"/>
  <c r="HO40"/>
  <c r="HO38"/>
  <c r="HO43"/>
  <c r="HO63"/>
  <c r="HO32"/>
  <c r="HO19"/>
  <c r="HO37"/>
  <c r="HO51"/>
  <c r="HO48"/>
  <c r="HO52"/>
  <c r="HO53"/>
  <c r="HO49"/>
  <c r="HO50"/>
  <c r="HO61"/>
  <c r="HO41"/>
  <c r="HO55"/>
  <c r="HO3"/>
  <c r="HO1"/>
  <c r="HP2"/>
  <c r="HP56" a="1"/>
  <c r="HP58" a="1"/>
  <c r="HP52" a="1"/>
  <c r="HP48" a="1"/>
  <c r="HP55" a="1"/>
  <c r="HP60" a="1"/>
  <c r="HP57" a="1"/>
  <c r="HP46" a="1"/>
  <c r="HP53" a="1"/>
  <c r="HP45" a="1"/>
  <c r="HP35" a="1"/>
  <c r="HP42" a="1"/>
  <c r="HP33" a="1"/>
  <c r="HP59" a="1"/>
  <c r="HP51" a="1"/>
  <c r="HP62" a="1"/>
  <c r="HP47" a="1"/>
  <c r="HP38" a="1"/>
  <c r="HP40" a="1"/>
  <c r="HP44" a="1"/>
  <c r="HP31" a="1"/>
  <c r="HP50" a="1"/>
  <c r="HP30" a="1"/>
  <c r="HP29" a="1"/>
  <c r="HP54" a="1"/>
  <c r="HP41" a="1"/>
  <c r="HP37" a="1"/>
  <c r="HP34" a="1"/>
  <c r="HP36" a="1"/>
  <c r="HP24" a="1"/>
  <c r="HP22" a="1"/>
  <c r="HP39" a="1"/>
  <c r="HP20" a="1"/>
  <c r="HP23" a="1"/>
  <c r="HP26" a="1"/>
  <c r="HP14" a="1"/>
  <c r="HP32" a="1"/>
  <c r="HP19" a="1"/>
  <c r="HP27" a="1"/>
  <c r="HP28" a="1"/>
  <c r="HP25" a="1"/>
  <c r="HP63" a="1"/>
  <c r="HP18" a="1"/>
  <c r="HP21" a="1"/>
  <c r="HP6" a="1"/>
  <c r="HP16" a="1"/>
  <c r="HP15" a="1"/>
  <c r="HP11" a="1"/>
  <c r="HP12" a="1"/>
  <c r="HP9" a="1"/>
  <c r="HP7" a="1"/>
  <c r="HP69" a="1"/>
  <c r="HP8" a="1"/>
  <c r="HP68" a="1"/>
  <c r="HP10" a="1"/>
  <c r="HP17" a="1"/>
  <c r="HP13" a="1"/>
  <c r="HP5" a="1"/>
  <c r="HP4" a="1"/>
  <c r="HP49" a="1"/>
  <c r="HP61" a="1"/>
  <c r="HP70" a="1"/>
  <c r="HP65" a="1"/>
  <c r="HP43" a="1"/>
  <c r="HP64" a="1"/>
  <c r="HP67" a="1"/>
  <c r="HP66" a="1"/>
  <c r="HP66" l="1"/>
  <c r="HP67"/>
  <c r="HP64"/>
  <c r="HP43"/>
  <c r="HP65"/>
  <c r="HP70"/>
  <c r="HP61"/>
  <c r="HP49"/>
  <c r="HP4"/>
  <c r="HP5"/>
  <c r="HP13"/>
  <c r="HP17"/>
  <c r="HP10"/>
  <c r="HP68"/>
  <c r="HP8"/>
  <c r="HP69"/>
  <c r="HP7"/>
  <c r="HP9"/>
  <c r="HP12"/>
  <c r="HP11"/>
  <c r="HP15"/>
  <c r="HP16"/>
  <c r="HP6"/>
  <c r="HP21"/>
  <c r="HP18"/>
  <c r="HP63"/>
  <c r="HP25"/>
  <c r="HP28"/>
  <c r="HP27"/>
  <c r="HP19"/>
  <c r="HP32"/>
  <c r="HP14"/>
  <c r="HP26"/>
  <c r="HP23"/>
  <c r="HP20"/>
  <c r="HP39"/>
  <c r="HP22"/>
  <c r="HP24"/>
  <c r="HP36"/>
  <c r="HP34"/>
  <c r="HP37"/>
  <c r="HP41"/>
  <c r="HP54"/>
  <c r="HP29"/>
  <c r="HP30"/>
  <c r="HP50"/>
  <c r="HP31"/>
  <c r="HP44"/>
  <c r="HP40"/>
  <c r="HP38"/>
  <c r="HP47"/>
  <c r="HP62"/>
  <c r="HP51"/>
  <c r="HP59"/>
  <c r="HP33"/>
  <c r="HP42"/>
  <c r="HP35"/>
  <c r="HP45"/>
  <c r="HP53"/>
  <c r="HP46"/>
  <c r="HP57"/>
  <c r="HP60"/>
  <c r="HP55"/>
  <c r="HP48"/>
  <c r="HP52"/>
  <c r="HP58"/>
  <c r="HP56"/>
  <c r="HP3"/>
  <c r="HP1"/>
  <c r="HQ2"/>
  <c r="HQ46" a="1"/>
  <c r="HQ57" a="1"/>
  <c r="HQ55" a="1"/>
  <c r="HQ54" a="1"/>
  <c r="HQ59" a="1"/>
  <c r="HQ49" a="1"/>
  <c r="HQ50" a="1"/>
  <c r="HQ43" a="1"/>
  <c r="HQ63" a="1"/>
  <c r="HQ60" a="1"/>
  <c r="HQ40" a="1"/>
  <c r="HQ38" a="1"/>
  <c r="HQ41" a="1"/>
  <c r="HQ51" a="1"/>
  <c r="HQ48" a="1"/>
  <c r="HQ61" a="1"/>
  <c r="HQ45" a="1"/>
  <c r="HQ36" a="1"/>
  <c r="HQ58" a="1"/>
  <c r="HQ52" a="1"/>
  <c r="HQ53" a="1"/>
  <c r="HQ47" a="1"/>
  <c r="HQ39" a="1"/>
  <c r="HQ21" a="1"/>
  <c r="HQ33" a="1"/>
  <c r="HQ35" a="1"/>
  <c r="HQ56" a="1"/>
  <c r="HQ32" a="1"/>
  <c r="HQ31" a="1"/>
  <c r="HQ26" a="1"/>
  <c r="HQ29" a="1"/>
  <c r="HQ22" a="1"/>
  <c r="HQ30" a="1"/>
  <c r="HQ44" a="1"/>
  <c r="HQ42" a="1"/>
  <c r="HQ34" a="1"/>
  <c r="HQ23" a="1"/>
  <c r="HQ24" a="1"/>
  <c r="HQ18" a="1"/>
  <c r="HQ19" a="1"/>
  <c r="HQ17" a="1"/>
  <c r="HQ28" a="1"/>
  <c r="HQ37" a="1"/>
  <c r="HQ25" a="1"/>
  <c r="HQ27" a="1"/>
  <c r="HQ15" a="1"/>
  <c r="HQ10" a="1"/>
  <c r="HQ5" a="1"/>
  <c r="HQ20" a="1"/>
  <c r="HQ13" a="1"/>
  <c r="HQ68" a="1"/>
  <c r="HQ4" a="1"/>
  <c r="HQ12" a="1"/>
  <c r="HQ14" a="1"/>
  <c r="HQ11" a="1"/>
  <c r="HQ8" a="1"/>
  <c r="HQ67" a="1"/>
  <c r="HQ69" a="1"/>
  <c r="HQ16" a="1"/>
  <c r="HQ6" a="1"/>
  <c r="HQ7" a="1"/>
  <c r="HQ9" a="1"/>
  <c r="HQ70" a="1"/>
  <c r="HQ62" a="1"/>
  <c r="HQ65" a="1"/>
  <c r="HQ64" a="1"/>
  <c r="HQ66" a="1"/>
  <c r="HQ66" l="1"/>
  <c r="HQ64"/>
  <c r="HQ65"/>
  <c r="HQ62"/>
  <c r="HQ70"/>
  <c r="HQ9"/>
  <c r="HQ7"/>
  <c r="HQ6"/>
  <c r="HQ16"/>
  <c r="HQ69"/>
  <c r="HQ67"/>
  <c r="HQ8"/>
  <c r="HQ11"/>
  <c r="HQ14"/>
  <c r="HQ12"/>
  <c r="HQ4"/>
  <c r="HQ68"/>
  <c r="HQ13"/>
  <c r="HQ20"/>
  <c r="HQ5"/>
  <c r="HQ10"/>
  <c r="HQ15"/>
  <c r="HQ27"/>
  <c r="HQ25"/>
  <c r="HQ37"/>
  <c r="HQ28"/>
  <c r="HQ17"/>
  <c r="HQ19"/>
  <c r="HQ18"/>
  <c r="HQ24"/>
  <c r="HQ23"/>
  <c r="HQ34"/>
  <c r="HQ42"/>
  <c r="HQ44"/>
  <c r="HQ30"/>
  <c r="HQ22"/>
  <c r="HQ29"/>
  <c r="HQ26"/>
  <c r="HQ31"/>
  <c r="HQ32"/>
  <c r="HQ56"/>
  <c r="HQ35"/>
  <c r="HQ33"/>
  <c r="HQ21"/>
  <c r="HQ39"/>
  <c r="HQ47"/>
  <c r="HQ53"/>
  <c r="HQ52"/>
  <c r="HQ58"/>
  <c r="HQ36"/>
  <c r="HQ45"/>
  <c r="HQ61"/>
  <c r="HQ48"/>
  <c r="HQ51"/>
  <c r="HQ41"/>
  <c r="HQ38"/>
  <c r="HQ40"/>
  <c r="HQ60"/>
  <c r="HQ63"/>
  <c r="HQ43"/>
  <c r="HQ50"/>
  <c r="HQ49"/>
  <c r="HQ59"/>
  <c r="HQ54"/>
  <c r="HQ55"/>
  <c r="HQ57"/>
  <c r="HQ46"/>
  <c r="HQ3"/>
  <c r="HQ1"/>
  <c r="HR2"/>
  <c r="HR57" a="1"/>
  <c r="HR60" a="1"/>
  <c r="HR62" a="1"/>
  <c r="HR58" a="1"/>
  <c r="HR53" a="1"/>
  <c r="HR55" a="1"/>
  <c r="HR39" a="1"/>
  <c r="HR42" a="1"/>
  <c r="HR51" a="1"/>
  <c r="HR26" a="1"/>
  <c r="HR45" a="1"/>
  <c r="HR50" a="1"/>
  <c r="HR54" a="1"/>
  <c r="HR49" a="1"/>
  <c r="HR59" a="1"/>
  <c r="HR56" a="1"/>
  <c r="HR46" a="1"/>
  <c r="HR52" a="1"/>
  <c r="HR48" a="1"/>
  <c r="HR38" a="1"/>
  <c r="HR30" a="1"/>
  <c r="HR33" a="1"/>
  <c r="HR6" a="1"/>
  <c r="HR37" a="1"/>
  <c r="HR34" a="1"/>
  <c r="HR27" a="1"/>
  <c r="HR32" a="1"/>
  <c r="HR36" a="1"/>
  <c r="HR41" a="1"/>
  <c r="HR35" a="1"/>
  <c r="HR29" a="1"/>
  <c r="HR44" a="1"/>
  <c r="HR40" a="1"/>
  <c r="HR31" a="1"/>
  <c r="HR43" a="1"/>
  <c r="HR19" a="1"/>
  <c r="HR22" a="1"/>
  <c r="HR28" a="1"/>
  <c r="HR24" a="1"/>
  <c r="HR25" a="1"/>
  <c r="HR66" a="1"/>
  <c r="HR23" a="1"/>
  <c r="HR11" a="1"/>
  <c r="HR18" a="1"/>
  <c r="HR21" a="1"/>
  <c r="HR15" a="1"/>
  <c r="HR20" a="1"/>
  <c r="HR14" a="1"/>
  <c r="HR17" a="1"/>
  <c r="HR8" a="1"/>
  <c r="HR65" a="1"/>
  <c r="HR7" a="1"/>
  <c r="HR16" a="1"/>
  <c r="HR5" a="1"/>
  <c r="HR70" a="1"/>
  <c r="HR13" a="1"/>
  <c r="HR10" a="1"/>
  <c r="HR12" a="1"/>
  <c r="HR64" a="1"/>
  <c r="HR9" a="1"/>
  <c r="HR4" a="1"/>
  <c r="HR69" a="1"/>
  <c r="HR47" a="1"/>
  <c r="HR67" a="1"/>
  <c r="HR68" a="1"/>
  <c r="HR63" a="1"/>
  <c r="HR61" a="1"/>
  <c r="HR61" l="1"/>
  <c r="HR63"/>
  <c r="HR68"/>
  <c r="HR67"/>
  <c r="HR47"/>
  <c r="HR69"/>
  <c r="HR4"/>
  <c r="HR9"/>
  <c r="HR64"/>
  <c r="HR12"/>
  <c r="HR10"/>
  <c r="HR13"/>
  <c r="HR70"/>
  <c r="HR5"/>
  <c r="HR16"/>
  <c r="HR7"/>
  <c r="HR65"/>
  <c r="HR8"/>
  <c r="HR17"/>
  <c r="HR14"/>
  <c r="HR20"/>
  <c r="HR15"/>
  <c r="HR21"/>
  <c r="HR18"/>
  <c r="HR11"/>
  <c r="HR23"/>
  <c r="HR66"/>
  <c r="HR25"/>
  <c r="HR24"/>
  <c r="HR28"/>
  <c r="HR22"/>
  <c r="HR19"/>
  <c r="HR43"/>
  <c r="HR31"/>
  <c r="HR40"/>
  <c r="HR44"/>
  <c r="HR29"/>
  <c r="HR35"/>
  <c r="HR41"/>
  <c r="HR36"/>
  <c r="HR32"/>
  <c r="HR27"/>
  <c r="HR34"/>
  <c r="HR37"/>
  <c r="HR6"/>
  <c r="HR33"/>
  <c r="HR30"/>
  <c r="HR38"/>
  <c r="HR48"/>
  <c r="HR52"/>
  <c r="HR46"/>
  <c r="HR56"/>
  <c r="HR59"/>
  <c r="HR49"/>
  <c r="HR54"/>
  <c r="HR50"/>
  <c r="HR45"/>
  <c r="HR26"/>
  <c r="HR51"/>
  <c r="HR42"/>
  <c r="HR39"/>
  <c r="HR55"/>
  <c r="HR53"/>
  <c r="HR58"/>
  <c r="HR62"/>
  <c r="HR60"/>
  <c r="HR57"/>
  <c r="HR3"/>
  <c r="HR1"/>
  <c r="HS2"/>
  <c r="HS17" l="1" a="1"/>
  <c r="HS17" s="1"/>
  <c r="HS15" a="1"/>
  <c r="HS15" s="1"/>
  <c r="HS27" a="1"/>
  <c r="HS27" s="1"/>
  <c r="HS40" a="1"/>
  <c r="HS40" s="1"/>
  <c r="HS51" a="1"/>
  <c r="HS51" s="1"/>
  <c r="HS42" a="1"/>
  <c r="HS42" s="1"/>
  <c r="HS55" a="1"/>
  <c r="HS55" s="1"/>
  <c r="HS4" a="1"/>
  <c r="HS4" s="1"/>
  <c r="HS64" a="1"/>
  <c r="HS64" s="1"/>
  <c r="HS18" a="1"/>
  <c r="HS18" s="1"/>
  <c r="HS66" a="1"/>
  <c r="HS66" s="1"/>
  <c r="HS41" a="1"/>
  <c r="HS41" s="1"/>
  <c r="HS69" a="1"/>
  <c r="HS69" s="1"/>
  <c r="HS53" a="1"/>
  <c r="HS53" s="1"/>
  <c r="HS62" a="1"/>
  <c r="HS62" s="1"/>
  <c r="HS63" a="1"/>
  <c r="HS63" s="1"/>
  <c r="HS45" a="1"/>
  <c r="HS45" s="1"/>
  <c r="HS39" a="1"/>
  <c r="HS39" s="1"/>
  <c r="HS49" a="1"/>
  <c r="HS49" s="1"/>
  <c r="HS3"/>
  <c r="HS7" a="1"/>
  <c r="HS7" s="1"/>
  <c r="HS25" a="1"/>
  <c r="HS25" s="1"/>
  <c r="HS9" a="1"/>
  <c r="HS9" s="1"/>
  <c r="HS13" a="1"/>
  <c r="HS13" s="1"/>
  <c r="HS70" a="1"/>
  <c r="HS70" s="1"/>
  <c r="HS11" a="1"/>
  <c r="HS11" s="1"/>
  <c r="HS28" a="1"/>
  <c r="HS28" s="1"/>
  <c r="HS35" a="1"/>
  <c r="HS35" s="1"/>
  <c r="HS59" a="1"/>
  <c r="HS59" s="1"/>
  <c r="HS33" a="1"/>
  <c r="HS33" s="1"/>
  <c r="HS56" a="1"/>
  <c r="HS56" s="1"/>
  <c r="HS60" a="1"/>
  <c r="HS60" s="1"/>
  <c r="HS57" a="1"/>
  <c r="HS57" s="1"/>
  <c r="HS8" a="1"/>
  <c r="HS8" s="1"/>
  <c r="HS22" a="1"/>
  <c r="HS22" s="1"/>
  <c r="HS24" a="1"/>
  <c r="HS24" s="1"/>
  <c r="HS14" a="1"/>
  <c r="HS14" s="1"/>
  <c r="HS31" a="1"/>
  <c r="HS31" s="1"/>
  <c r="HS12" a="1"/>
  <c r="HS12" s="1"/>
  <c r="HS37" a="1"/>
  <c r="HS37" s="1"/>
  <c r="HS5" a="1"/>
  <c r="HS5" s="1"/>
  <c r="HS6" a="1"/>
  <c r="HS6" s="1"/>
  <c r="HS50" a="1"/>
  <c r="HS50" s="1"/>
  <c r="HS48" a="1"/>
  <c r="HS48" s="1"/>
  <c r="HS61" a="1"/>
  <c r="HS61" s="1"/>
  <c r="HS43" a="1"/>
  <c r="HS43" s="1"/>
  <c r="HS54" a="1"/>
  <c r="HS54" s="1"/>
  <c r="HS68" a="1"/>
  <c r="HS68" s="1"/>
  <c r="HS38" a="1"/>
  <c r="HS38" s="1"/>
  <c r="HS65" a="1"/>
  <c r="HS65" s="1"/>
  <c r="HS23" a="1"/>
  <c r="HS23" s="1"/>
  <c r="HS67" a="1"/>
  <c r="HS67" s="1"/>
  <c r="HS58" a="1"/>
  <c r="HS58" s="1"/>
  <c r="HS32" a="1"/>
  <c r="HS32" s="1"/>
  <c r="HS44" a="1"/>
  <c r="HS44" s="1"/>
  <c r="HS10" a="1"/>
  <c r="HS10" s="1"/>
  <c r="HS16" a="1"/>
  <c r="HS16" s="1"/>
  <c r="HS34" a="1"/>
  <c r="HS34" s="1"/>
  <c r="HS29" a="1"/>
  <c r="HS29" s="1"/>
  <c r="HS46" a="1"/>
  <c r="HS46" s="1"/>
  <c r="HS52" a="1"/>
  <c r="HS52" s="1"/>
  <c r="HS21" a="1"/>
  <c r="HS21" s="1"/>
  <c r="HS20" a="1"/>
  <c r="HS20" s="1"/>
  <c r="HS19" a="1"/>
  <c r="HS19" s="1"/>
  <c r="HS47" a="1"/>
  <c r="HS47" s="1"/>
  <c r="HS36" a="1"/>
  <c r="HS36" s="1"/>
  <c r="HS30" a="1"/>
  <c r="HS30" s="1"/>
  <c r="HS26" a="1"/>
  <c r="HS26" s="1"/>
  <c r="HS1"/>
  <c r="HT2"/>
  <c r="HT3" l="1"/>
  <c r="HT1"/>
  <c r="HU2"/>
  <c r="HU43" a="1"/>
  <c r="HU63" a="1"/>
  <c r="HU54" a="1"/>
  <c r="HU50" a="1"/>
  <c r="HU49" a="1"/>
  <c r="HU42" a="1"/>
  <c r="HU39" a="1"/>
  <c r="HU60" a="1"/>
  <c r="HU40" a="1"/>
  <c r="HU61" a="1"/>
  <c r="HU37" a="1"/>
  <c r="HU59" a="1"/>
  <c r="HU55" a="1"/>
  <c r="HU51" a="1"/>
  <c r="HU48" a="1"/>
  <c r="HU45" a="1"/>
  <c r="HU56" a="1"/>
  <c r="HU46" a="1"/>
  <c r="HU52" a="1"/>
  <c r="HU44" a="1"/>
  <c r="HU32" a="1"/>
  <c r="HU58" a="1"/>
  <c r="HU34" a="1"/>
  <c r="HU53" a="1"/>
  <c r="HU23" a="1"/>
  <c r="HU38" a="1"/>
  <c r="HU28" a="1"/>
  <c r="HU14" a="1"/>
  <c r="HU35" a="1"/>
  <c r="HU36" a="1"/>
  <c r="HU33" a="1"/>
  <c r="HU16" a="1"/>
  <c r="HU21" a="1"/>
  <c r="HU27" a="1"/>
  <c r="HU47" a="1"/>
  <c r="HU41" a="1"/>
  <c r="HU22" a="1"/>
  <c r="HU19" a="1"/>
  <c r="HU20" a="1"/>
  <c r="HU30" a="1"/>
  <c r="HU31" a="1"/>
  <c r="HU25" a="1"/>
  <c r="HU18" a="1"/>
  <c r="HU9" a="1"/>
  <c r="HU26" a="1"/>
  <c r="HU29" a="1"/>
  <c r="HU15" a="1"/>
  <c r="HU7" a="1"/>
  <c r="HU11" a="1"/>
  <c r="HU10" a="1"/>
  <c r="HU24" a="1"/>
  <c r="HU13" a="1"/>
  <c r="HU8" a="1"/>
  <c r="HU5" a="1"/>
  <c r="HU62" a="1"/>
  <c r="HU67" a="1"/>
  <c r="HU70" a="1"/>
  <c r="HU6" a="1"/>
  <c r="HU12" a="1"/>
  <c r="HU65" a="1"/>
  <c r="HU17" a="1"/>
  <c r="HU64" a="1"/>
  <c r="HU68" a="1"/>
  <c r="HU4" a="1"/>
  <c r="HU57" a="1"/>
  <c r="HU69" a="1"/>
  <c r="HU66" a="1"/>
  <c r="HT10" a="1"/>
  <c r="HT40" a="1"/>
  <c r="HT38" a="1"/>
  <c r="HT66" a="1"/>
  <c r="HT56" a="1"/>
  <c r="HT11" a="1"/>
  <c r="HT53" a="1"/>
  <c r="HT61" a="1"/>
  <c r="HT22" a="1"/>
  <c r="HT5" a="1"/>
  <c r="HT55" a="1"/>
  <c r="HT39" a="1"/>
  <c r="HT17" a="1"/>
  <c r="HT21" a="1"/>
  <c r="HT67" a="1"/>
  <c r="HT58" a="1"/>
  <c r="HT47" a="1"/>
  <c r="HT15" a="1"/>
  <c r="HT32" a="1"/>
  <c r="HT54" a="1"/>
  <c r="HT64" a="1"/>
  <c r="HT41" a="1"/>
  <c r="HT30" a="1"/>
  <c r="HT12" a="1"/>
  <c r="HT6" a="1"/>
  <c r="HT34" a="1"/>
  <c r="HT57" a="1"/>
  <c r="HT43" a="1"/>
  <c r="HT8" a="1"/>
  <c r="HT14" a="1"/>
  <c r="HT35" a="1"/>
  <c r="HT29" a="1"/>
  <c r="HT20" a="1"/>
  <c r="HT52" a="1"/>
  <c r="HT33" a="1"/>
  <c r="HT46" a="1"/>
  <c r="HT49" a="1"/>
  <c r="HT18" a="1"/>
  <c r="HT65" a="1"/>
  <c r="HT4" a="1"/>
  <c r="HT63" a="1"/>
  <c r="HT70" a="1"/>
  <c r="HT26" a="1"/>
  <c r="HT25" a="1"/>
  <c r="HT59" a="1"/>
  <c r="HT23" a="1"/>
  <c r="HT42" a="1"/>
  <c r="HT44" a="1"/>
  <c r="HT7" a="1"/>
  <c r="HT69" a="1"/>
  <c r="HT24" a="1"/>
  <c r="HT19" a="1"/>
  <c r="HT36" a="1"/>
  <c r="HT16" a="1"/>
  <c r="HT45" a="1"/>
  <c r="HT48" a="1"/>
  <c r="HT51" a="1"/>
  <c r="HT60" a="1"/>
  <c r="HT50" a="1"/>
  <c r="HT37" a="1"/>
  <c r="HT27" a="1"/>
  <c r="HT68" a="1"/>
  <c r="HT9" a="1"/>
  <c r="HT28" a="1"/>
  <c r="HT13" a="1"/>
  <c r="HT31" a="1"/>
  <c r="HT62" a="1"/>
  <c r="HT62" l="1"/>
  <c r="HT31"/>
  <c r="HT13"/>
  <c r="HT28"/>
  <c r="HT9"/>
  <c r="HT68"/>
  <c r="HT27"/>
  <c r="HT37"/>
  <c r="HT50"/>
  <c r="HT60"/>
  <c r="HT51"/>
  <c r="HT48"/>
  <c r="HT45"/>
  <c r="HT16"/>
  <c r="HT36"/>
  <c r="HT19"/>
  <c r="HT24"/>
  <c r="HT69"/>
  <c r="HT7"/>
  <c r="HT44"/>
  <c r="HT42"/>
  <c r="HT23"/>
  <c r="HT59"/>
  <c r="HT25"/>
  <c r="HT26"/>
  <c r="HT70"/>
  <c r="HT63"/>
  <c r="HT4"/>
  <c r="HT65"/>
  <c r="HT18"/>
  <c r="HT49"/>
  <c r="HT46"/>
  <c r="HT33"/>
  <c r="HT52"/>
  <c r="HT20"/>
  <c r="HT29"/>
  <c r="HT35"/>
  <c r="HT14"/>
  <c r="HT8"/>
  <c r="HT43"/>
  <c r="HT57"/>
  <c r="HT34"/>
  <c r="HT6"/>
  <c r="HT12"/>
  <c r="HT30"/>
  <c r="HT41"/>
  <c r="HT64"/>
  <c r="HT54"/>
  <c r="HT32"/>
  <c r="HT15"/>
  <c r="HT47"/>
  <c r="HT58"/>
  <c r="HT67"/>
  <c r="HT21"/>
  <c r="HT17"/>
  <c r="HT39"/>
  <c r="HT55"/>
  <c r="HT5"/>
  <c r="HT22"/>
  <c r="HT61"/>
  <c r="HT53"/>
  <c r="HT11"/>
  <c r="HT56"/>
  <c r="HT66"/>
  <c r="HT38"/>
  <c r="HT40"/>
  <c r="HT10"/>
  <c r="HU66"/>
  <c r="HU69"/>
  <c r="HU57"/>
  <c r="HU4"/>
  <c r="HU68"/>
  <c r="HU64"/>
  <c r="HU17"/>
  <c r="HU65"/>
  <c r="HU12"/>
  <c r="HU6"/>
  <c r="HU70"/>
  <c r="HU67"/>
  <c r="HU62"/>
  <c r="HU5"/>
  <c r="HU8"/>
  <c r="HU13"/>
  <c r="HU24"/>
  <c r="HU10"/>
  <c r="HU11"/>
  <c r="HU7"/>
  <c r="HU15"/>
  <c r="HU29"/>
  <c r="HU26"/>
  <c r="HU9"/>
  <c r="HU18"/>
  <c r="HU25"/>
  <c r="HU31"/>
  <c r="HU30"/>
  <c r="HU20"/>
  <c r="HU19"/>
  <c r="HU22"/>
  <c r="HU41"/>
  <c r="HU47"/>
  <c r="HU27"/>
  <c r="HU21"/>
  <c r="HU16"/>
  <c r="HU33"/>
  <c r="HU36"/>
  <c r="HU35"/>
  <c r="HU14"/>
  <c r="HU28"/>
  <c r="HU38"/>
  <c r="HU23"/>
  <c r="HU53"/>
  <c r="HU34"/>
  <c r="HU58"/>
  <c r="HU32"/>
  <c r="HU44"/>
  <c r="HU52"/>
  <c r="HU46"/>
  <c r="HU56"/>
  <c r="HU45"/>
  <c r="HU48"/>
  <c r="HU51"/>
  <c r="HU55"/>
  <c r="HU59"/>
  <c r="HU37"/>
  <c r="HU61"/>
  <c r="HU40"/>
  <c r="HU60"/>
  <c r="HU39"/>
  <c r="HU42"/>
  <c r="HU49"/>
  <c r="HU50"/>
  <c r="HU54"/>
  <c r="HU63"/>
  <c r="HU43"/>
  <c r="HU3"/>
  <c r="HU1"/>
  <c r="HV2"/>
  <c r="HV46" a="1"/>
  <c r="HV29" a="1"/>
  <c r="HV56" a="1"/>
  <c r="HV35" a="1"/>
  <c r="HV50" a="1"/>
  <c r="HV37" a="1"/>
  <c r="HV42" a="1"/>
  <c r="HV12" a="1"/>
  <c r="HV45" a="1"/>
  <c r="HV57" a="1"/>
  <c r="HV47" a="1"/>
  <c r="HV60" a="1"/>
  <c r="HV62" a="1"/>
  <c r="HV44" a="1"/>
  <c r="HV41" a="1"/>
  <c r="HV59" a="1"/>
  <c r="HV17" a="1"/>
  <c r="HV51" a="1"/>
  <c r="HV52" a="1"/>
  <c r="HV48" a="1"/>
  <c r="HV30" a="1"/>
  <c r="HV25" a="1"/>
  <c r="HV16" a="1"/>
  <c r="HV38" a="1"/>
  <c r="HV55" a="1"/>
  <c r="HV32" a="1"/>
  <c r="HV31" a="1"/>
  <c r="HV40" a="1"/>
  <c r="HV39" a="1"/>
  <c r="HV20" a="1"/>
  <c r="HV27" a="1"/>
  <c r="HV43" a="1"/>
  <c r="HV34" a="1"/>
  <c r="HV33" a="1"/>
  <c r="HV19" a="1"/>
  <c r="HV21" a="1"/>
  <c r="HV23" a="1"/>
  <c r="HV26" a="1"/>
  <c r="HV10" a="1"/>
  <c r="HV36" a="1"/>
  <c r="HV24" a="1"/>
  <c r="HV11" a="1"/>
  <c r="HV28" a="1"/>
  <c r="HV18" a="1"/>
  <c r="HV22" a="1"/>
  <c r="HV13" a="1"/>
  <c r="HV7" a="1"/>
  <c r="HV63" a="1"/>
  <c r="HV9" a="1"/>
  <c r="HV49" a="1"/>
  <c r="HV61" a="1"/>
  <c r="HV69" a="1"/>
  <c r="HV5" a="1"/>
  <c r="HV4" a="1"/>
  <c r="HV70" a="1"/>
  <c r="HV58" a="1"/>
  <c r="HV14" a="1"/>
  <c r="HV15" a="1"/>
  <c r="HV6" a="1"/>
  <c r="HV53" a="1"/>
  <c r="HV66" a="1"/>
  <c r="HV8" a="1"/>
  <c r="HV68" a="1"/>
  <c r="HV65" a="1"/>
  <c r="HV64" a="1"/>
  <c r="HV67" a="1"/>
  <c r="HV54" a="1"/>
  <c r="HV54" l="1"/>
  <c r="HV67"/>
  <c r="HV64"/>
  <c r="HV65"/>
  <c r="HV68"/>
  <c r="HV8"/>
  <c r="HV66"/>
  <c r="HV53"/>
  <c r="HV6"/>
  <c r="HV15"/>
  <c r="HV14"/>
  <c r="HV58"/>
  <c r="HV70"/>
  <c r="HV4"/>
  <c r="HV5"/>
  <c r="HV69"/>
  <c r="HV61"/>
  <c r="HV49"/>
  <c r="HV9"/>
  <c r="HV63"/>
  <c r="HV7"/>
  <c r="HV13"/>
  <c r="HV22"/>
  <c r="HV18"/>
  <c r="HV28"/>
  <c r="HV11"/>
  <c r="HV24"/>
  <c r="HV36"/>
  <c r="HV10"/>
  <c r="HV26"/>
  <c r="HV23"/>
  <c r="HV21"/>
  <c r="HV19"/>
  <c r="HV33"/>
  <c r="HV34"/>
  <c r="HV43"/>
  <c r="HV27"/>
  <c r="HV20"/>
  <c r="HV39"/>
  <c r="HV40"/>
  <c r="HV31"/>
  <c r="HV32"/>
  <c r="HV55"/>
  <c r="HV38"/>
  <c r="HV16"/>
  <c r="HV25"/>
  <c r="HV30"/>
  <c r="HV48"/>
  <c r="HV52"/>
  <c r="HV51"/>
  <c r="HV17"/>
  <c r="HV59"/>
  <c r="HV41"/>
  <c r="HV44"/>
  <c r="HV62"/>
  <c r="HV60"/>
  <c r="HV47"/>
  <c r="HV57"/>
  <c r="HV45"/>
  <c r="HV12"/>
  <c r="HV42"/>
  <c r="HV37"/>
  <c r="HV50"/>
  <c r="HV35"/>
  <c r="HV56"/>
  <c r="HV29"/>
  <c r="HV46"/>
  <c r="HV3"/>
  <c r="HV1"/>
  <c r="HW2"/>
  <c r="HW63" a="1"/>
  <c r="HW42" a="1"/>
  <c r="HW38" a="1"/>
  <c r="HW58" a="1"/>
  <c r="HW41" a="1"/>
  <c r="HW53" a="1"/>
  <c r="HW57" a="1"/>
  <c r="HW56" a="1"/>
  <c r="HW60" a="1"/>
  <c r="HW54" a="1"/>
  <c r="HW47" a="1"/>
  <c r="HW48" a="1"/>
  <c r="HW61" a="1"/>
  <c r="HW55" a="1"/>
  <c r="HW52" a="1"/>
  <c r="HW44" a="1"/>
  <c r="HW43" a="1"/>
  <c r="HW51" a="1"/>
  <c r="HW50" a="1"/>
  <c r="HW39" a="1"/>
  <c r="HW59" a="1"/>
  <c r="HW45" a="1"/>
  <c r="HW36" a="1"/>
  <c r="HW46" a="1"/>
  <c r="HW31" a="1"/>
  <c r="HW33" a="1"/>
  <c r="HW40" a="1"/>
  <c r="HW29" a="1"/>
  <c r="HW49" a="1"/>
  <c r="HW37" a="1"/>
  <c r="HW35" a="1"/>
  <c r="HW21" a="1"/>
  <c r="HW18" a="1"/>
  <c r="HW22" a="1"/>
  <c r="HW26" a="1"/>
  <c r="HW27" a="1"/>
  <c r="HW34" a="1"/>
  <c r="HW28" a="1"/>
  <c r="HW17" a="1"/>
  <c r="HW30" a="1"/>
  <c r="HW32" a="1"/>
  <c r="HW25" a="1"/>
  <c r="HW20" a="1"/>
  <c r="HW24" a="1"/>
  <c r="HW14" a="1"/>
  <c r="HW12" a="1"/>
  <c r="HW23" a="1"/>
  <c r="HW19" a="1"/>
  <c r="HW13" a="1"/>
  <c r="HW15" a="1"/>
  <c r="HW9" a="1"/>
  <c r="HW10" a="1"/>
  <c r="HW7" a="1"/>
  <c r="HW11" a="1"/>
  <c r="HW16" a="1"/>
  <c r="HW6" a="1"/>
  <c r="HW66" a="1"/>
  <c r="HW8" a="1"/>
  <c r="HW65" a="1"/>
  <c r="HW67" a="1"/>
  <c r="HW5" a="1"/>
  <c r="HW70" a="1"/>
  <c r="HW4" a="1"/>
  <c r="HW64" a="1"/>
  <c r="HW68" a="1"/>
  <c r="HW69" a="1"/>
  <c r="HW62" a="1"/>
  <c r="HW62" l="1"/>
  <c r="HW69"/>
  <c r="HW68"/>
  <c r="HW64"/>
  <c r="HW4"/>
  <c r="HW70"/>
  <c r="HW5"/>
  <c r="HW67"/>
  <c r="HW65"/>
  <c r="HW8"/>
  <c r="HW66"/>
  <c r="HW6"/>
  <c r="HW16"/>
  <c r="HW11"/>
  <c r="HW7"/>
  <c r="HW10"/>
  <c r="HW9"/>
  <c r="HW15"/>
  <c r="HW13"/>
  <c r="HW19"/>
  <c r="HW23"/>
  <c r="HW12"/>
  <c r="HW14"/>
  <c r="HW24"/>
  <c r="HW20"/>
  <c r="HW25"/>
  <c r="HW32"/>
  <c r="HW30"/>
  <c r="HW17"/>
  <c r="HW28"/>
  <c r="HW34"/>
  <c r="HW27"/>
  <c r="HW26"/>
  <c r="HW22"/>
  <c r="HW18"/>
  <c r="HW21"/>
  <c r="HW35"/>
  <c r="HW37"/>
  <c r="HW49"/>
  <c r="HW29"/>
  <c r="HW40"/>
  <c r="HW33"/>
  <c r="HW31"/>
  <c r="HW46"/>
  <c r="HW36"/>
  <c r="HW45"/>
  <c r="HW59"/>
  <c r="HW39"/>
  <c r="HW50"/>
  <c r="HW51"/>
  <c r="HW43"/>
  <c r="HW44"/>
  <c r="HW52"/>
  <c r="HW55"/>
  <c r="HW61"/>
  <c r="HW48"/>
  <c r="HW47"/>
  <c r="HW54"/>
  <c r="HW60"/>
  <c r="HW56"/>
  <c r="HW57"/>
  <c r="HW53"/>
  <c r="HW41"/>
  <c r="HW58"/>
  <c r="HW38"/>
  <c r="HW42"/>
  <c r="HW63"/>
  <c r="HW3"/>
  <c r="HW1"/>
  <c r="HX2"/>
  <c r="HX51" a="1"/>
  <c r="HX44" a="1"/>
  <c r="HX52" a="1"/>
  <c r="HX54" a="1"/>
  <c r="HX53" a="1"/>
  <c r="HX58" a="1"/>
  <c r="HX50" a="1"/>
  <c r="HX46" a="1"/>
  <c r="HX25" a="1"/>
  <c r="HX43" a="1"/>
  <c r="HX42" a="1"/>
  <c r="HX40" a="1"/>
  <c r="HX62" a="1"/>
  <c r="HX57" a="1"/>
  <c r="HX49" a="1"/>
  <c r="HX56" a="1"/>
  <c r="HX45" a="1"/>
  <c r="HX36" a="1"/>
  <c r="HX59" a="1"/>
  <c r="HX24" a="1"/>
  <c r="HX38" a="1"/>
  <c r="HX22" a="1"/>
  <c r="HX31" a="1"/>
  <c r="HX33" a="1"/>
  <c r="HX23" a="1"/>
  <c r="HX41" a="1"/>
  <c r="HX39" a="1"/>
  <c r="HX30" a="1"/>
  <c r="HX34" a="1"/>
  <c r="HX48" a="1"/>
  <c r="HX37" a="1"/>
  <c r="HX35" a="1"/>
  <c r="HX7" a="1"/>
  <c r="HX21" a="1"/>
  <c r="HX17" a="1"/>
  <c r="HX8" a="1"/>
  <c r="HX19" a="1"/>
  <c r="HX18" a="1"/>
  <c r="HX10" a="1"/>
  <c r="HX29" a="1"/>
  <c r="HX28" a="1"/>
  <c r="HX20" a="1"/>
  <c r="HX63" a="1"/>
  <c r="HX32" a="1"/>
  <c r="HX6" a="1"/>
  <c r="HX12" a="1"/>
  <c r="HX15" a="1"/>
  <c r="HX5" a="1"/>
  <c r="HX27" a="1"/>
  <c r="HX26" a="1"/>
  <c r="HX13" a="1"/>
  <c r="HX16" a="1"/>
  <c r="HX69" a="1"/>
  <c r="HX60" a="1"/>
  <c r="HX4" a="1"/>
  <c r="HX9" a="1"/>
  <c r="HX11" a="1"/>
  <c r="HX14" a="1"/>
  <c r="HX55" a="1"/>
  <c r="HX65" a="1"/>
  <c r="HX70" a="1"/>
  <c r="HX66" a="1"/>
  <c r="HX68" a="1"/>
  <c r="HX47" a="1"/>
  <c r="HX67" a="1"/>
  <c r="HX61" a="1"/>
  <c r="HX64" a="1"/>
  <c r="HX64" l="1"/>
  <c r="HX61"/>
  <c r="HX67"/>
  <c r="HX47"/>
  <c r="HX68"/>
  <c r="HX66"/>
  <c r="HX70"/>
  <c r="HX65"/>
  <c r="HX55"/>
  <c r="HX14"/>
  <c r="HX11"/>
  <c r="HX9"/>
  <c r="HX4"/>
  <c r="HX60"/>
  <c r="HX69"/>
  <c r="HX16"/>
  <c r="HX13"/>
  <c r="HX26"/>
  <c r="HX27"/>
  <c r="HX5"/>
  <c r="HX15"/>
  <c r="HX12"/>
  <c r="HX6"/>
  <c r="HX32"/>
  <c r="HX63"/>
  <c r="HX20"/>
  <c r="HX28"/>
  <c r="HX29"/>
  <c r="HX10"/>
  <c r="HX18"/>
  <c r="HX19"/>
  <c r="HX8"/>
  <c r="HX17"/>
  <c r="HX21"/>
  <c r="HX7"/>
  <c r="HX35"/>
  <c r="HX37"/>
  <c r="HX48"/>
  <c r="HX34"/>
  <c r="HX30"/>
  <c r="HX39"/>
  <c r="HX41"/>
  <c r="HX23"/>
  <c r="HX33"/>
  <c r="HX31"/>
  <c r="HX22"/>
  <c r="HX38"/>
  <c r="HX24"/>
  <c r="HX59"/>
  <c r="HX36"/>
  <c r="HX45"/>
  <c r="HX56"/>
  <c r="HX49"/>
  <c r="HX57"/>
  <c r="HX62"/>
  <c r="HX40"/>
  <c r="HX42"/>
  <c r="HX43"/>
  <c r="HX25"/>
  <c r="HX46"/>
  <c r="HX50"/>
  <c r="HX58"/>
  <c r="HX53"/>
  <c r="HX54"/>
  <c r="HX52"/>
  <c r="HX44"/>
  <c r="HX51"/>
  <c r="HX3"/>
  <c r="HX1"/>
  <c r="HY2"/>
  <c r="HY61" a="1"/>
  <c r="HY55" a="1"/>
  <c r="HY51" a="1"/>
  <c r="HY39" a="1"/>
  <c r="HY49" a="1"/>
  <c r="HY60" a="1"/>
  <c r="HY32" a="1"/>
  <c r="HY45" a="1"/>
  <c r="HY44" a="1"/>
  <c r="HY47" a="1"/>
  <c r="HY48" a="1"/>
  <c r="HY63" a="1"/>
  <c r="HY54" a="1"/>
  <c r="HY50" a="1"/>
  <c r="HY58" a="1"/>
  <c r="HY57" a="1"/>
  <c r="HY56" a="1"/>
  <c r="HY41" a="1"/>
  <c r="HY29" a="1"/>
  <c r="HY36" a="1"/>
  <c r="HY27" a="1"/>
  <c r="HY46" a="1"/>
  <c r="HY38" a="1"/>
  <c r="HY37" a="1"/>
  <c r="HY42" a="1"/>
  <c r="HY33" a="1"/>
  <c r="HY31" a="1"/>
  <c r="HY17" a="1"/>
  <c r="HY53" a="1"/>
  <c r="HY52" a="1"/>
  <c r="HY40" a="1"/>
  <c r="HY28" a="1"/>
  <c r="HY34" a="1"/>
  <c r="HY35" a="1"/>
  <c r="HY23" a="1"/>
  <c r="HY24" a="1"/>
  <c r="HY20" a="1"/>
  <c r="HY43" a="1"/>
  <c r="HY26" a="1"/>
  <c r="HY25" a="1"/>
  <c r="HY22" a="1"/>
  <c r="HY19" a="1"/>
  <c r="HY16" a="1"/>
  <c r="HY18" a="1"/>
  <c r="HY15" a="1"/>
  <c r="HY10" a="1"/>
  <c r="HY30" a="1"/>
  <c r="HY21" a="1"/>
  <c r="HY12" a="1"/>
  <c r="HY11" a="1"/>
  <c r="HY6" a="1"/>
  <c r="HY5" a="1"/>
  <c r="HY9" a="1"/>
  <c r="HY8" a="1"/>
  <c r="HY62" a="1"/>
  <c r="HY14" a="1"/>
  <c r="HY7" a="1"/>
  <c r="HY13" a="1"/>
  <c r="HY67" a="1"/>
  <c r="HY69" a="1"/>
  <c r="HY59" a="1"/>
  <c r="HY66" a="1"/>
  <c r="HY64" a="1"/>
  <c r="HY68" a="1"/>
  <c r="HY70" a="1"/>
  <c r="HY4" a="1"/>
  <c r="HY65" a="1"/>
  <c r="HY65" l="1"/>
  <c r="HY4"/>
  <c r="HY70"/>
  <c r="HY68"/>
  <c r="HY64"/>
  <c r="HY66"/>
  <c r="HY59"/>
  <c r="HY69"/>
  <c r="HY67"/>
  <c r="HY13"/>
  <c r="HY7"/>
  <c r="HY14"/>
  <c r="HY62"/>
  <c r="HY8"/>
  <c r="HY9"/>
  <c r="HY5"/>
  <c r="HY6"/>
  <c r="HY11"/>
  <c r="HY12"/>
  <c r="HY21"/>
  <c r="HY30"/>
  <c r="HY10"/>
  <c r="HY15"/>
  <c r="HY18"/>
  <c r="HY16"/>
  <c r="HY19"/>
  <c r="HY22"/>
  <c r="HY25"/>
  <c r="HY26"/>
  <c r="HY43"/>
  <c r="HY20"/>
  <c r="HY24"/>
  <c r="HY23"/>
  <c r="HY35"/>
  <c r="HY34"/>
  <c r="HY28"/>
  <c r="HY40"/>
  <c r="HY52"/>
  <c r="HY53"/>
  <c r="HY17"/>
  <c r="HY31"/>
  <c r="HY33"/>
  <c r="HY42"/>
  <c r="HY37"/>
  <c r="HY38"/>
  <c r="HY46"/>
  <c r="HY27"/>
  <c r="HY36"/>
  <c r="HY29"/>
  <c r="HY41"/>
  <c r="HY56"/>
  <c r="HY57"/>
  <c r="HY58"/>
  <c r="HY50"/>
  <c r="HY54"/>
  <c r="HY63"/>
  <c r="HY48"/>
  <c r="HY47"/>
  <c r="HY44"/>
  <c r="HY45"/>
  <c r="HY32"/>
  <c r="HY60"/>
  <c r="HY49"/>
  <c r="HY39"/>
  <c r="HY51"/>
  <c r="HY55"/>
  <c r="HY61"/>
  <c r="HY3"/>
  <c r="HY1"/>
  <c r="HZ2"/>
  <c r="HZ42" l="1" a="1"/>
  <c r="HZ42" s="1"/>
  <c r="HZ29" a="1"/>
  <c r="HZ29" s="1"/>
  <c r="HZ35" a="1"/>
  <c r="HZ35" s="1"/>
  <c r="HZ60" a="1"/>
  <c r="HZ60" s="1"/>
  <c r="HZ30" a="1"/>
  <c r="HZ30" s="1"/>
  <c r="HZ51" a="1"/>
  <c r="HZ51" s="1"/>
  <c r="HZ66" a="1"/>
  <c r="HZ66" s="1"/>
  <c r="HZ63" a="1"/>
  <c r="HZ63" s="1"/>
  <c r="HZ69" a="1"/>
  <c r="HZ69" s="1"/>
  <c r="HZ32" a="1"/>
  <c r="HZ32" s="1"/>
  <c r="HZ39" a="1"/>
  <c r="HZ39" s="1"/>
  <c r="HZ49" a="1"/>
  <c r="HZ49" s="1"/>
  <c r="HZ24" a="1"/>
  <c r="HZ24" s="1"/>
  <c r="HZ62" a="1"/>
  <c r="HZ62" s="1"/>
  <c r="HZ5" a="1"/>
  <c r="HZ5" s="1"/>
  <c r="HZ34" a="1"/>
  <c r="HZ34" s="1"/>
  <c r="HZ68" a="1"/>
  <c r="HZ68" s="1"/>
  <c r="HZ44" a="1"/>
  <c r="HZ44" s="1"/>
  <c r="HZ61" a="1"/>
  <c r="HZ61" s="1"/>
  <c r="HZ65" a="1"/>
  <c r="HZ65" s="1"/>
  <c r="HZ70" a="1"/>
  <c r="HZ70" s="1"/>
  <c r="HZ10" a="1"/>
  <c r="HZ10" s="1"/>
  <c r="HZ64" a="1"/>
  <c r="HZ64" s="1"/>
  <c r="HZ11" a="1"/>
  <c r="HZ11" s="1"/>
  <c r="HZ21" a="1"/>
  <c r="HZ21" s="1"/>
  <c r="HZ12" a="1"/>
  <c r="HZ12" s="1"/>
  <c r="HZ20" a="1"/>
  <c r="HZ20" s="1"/>
  <c r="HZ17" a="1"/>
  <c r="HZ17" s="1"/>
  <c r="HZ3"/>
  <c r="HZ31" a="1"/>
  <c r="HZ31" s="1"/>
  <c r="HZ33" a="1"/>
  <c r="HZ33" s="1"/>
  <c r="HZ25" a="1"/>
  <c r="HZ25" s="1"/>
  <c r="HZ8" a="1"/>
  <c r="HZ8" s="1"/>
  <c r="HZ13" a="1"/>
  <c r="HZ13" s="1"/>
  <c r="HZ28" a="1"/>
  <c r="HZ28" s="1"/>
  <c r="HZ7" a="1"/>
  <c r="HZ7" s="1"/>
  <c r="HZ45" a="1"/>
  <c r="HZ45" s="1"/>
  <c r="HZ23" a="1"/>
  <c r="HZ23" s="1"/>
  <c r="HZ37" a="1"/>
  <c r="HZ37" s="1"/>
  <c r="HZ41" a="1"/>
  <c r="HZ41" s="1"/>
  <c r="HZ67" a="1"/>
  <c r="HZ67" s="1"/>
  <c r="HZ56" a="1"/>
  <c r="HZ56" s="1"/>
  <c r="HZ47" a="1"/>
  <c r="HZ47" s="1"/>
  <c r="HZ6" a="1"/>
  <c r="HZ6" s="1"/>
  <c r="HZ27" a="1"/>
  <c r="HZ27" s="1"/>
  <c r="HZ26" a="1"/>
  <c r="HZ26" s="1"/>
  <c r="HZ38" a="1"/>
  <c r="HZ38" s="1"/>
  <c r="HZ18" a="1"/>
  <c r="HZ18" s="1"/>
  <c r="HZ59" a="1"/>
  <c r="HZ59" s="1"/>
  <c r="HZ48" a="1"/>
  <c r="HZ48" s="1"/>
  <c r="HZ55" a="1"/>
  <c r="HZ55" s="1"/>
  <c r="HZ15" a="1"/>
  <c r="HZ15" s="1"/>
  <c r="HZ50" a="1"/>
  <c r="HZ50" s="1"/>
  <c r="HZ22" a="1"/>
  <c r="HZ22" s="1"/>
  <c r="HZ9" a="1"/>
  <c r="HZ9" s="1"/>
  <c r="HZ14" a="1"/>
  <c r="HZ14" s="1"/>
  <c r="HZ19" a="1"/>
  <c r="HZ19" s="1"/>
  <c r="HZ58" a="1"/>
  <c r="HZ58" s="1"/>
  <c r="HZ57" a="1"/>
  <c r="HZ57" s="1"/>
  <c r="HZ36" a="1"/>
  <c r="HZ36" s="1"/>
  <c r="HZ16" a="1"/>
  <c r="HZ16" s="1"/>
  <c r="HZ4" a="1"/>
  <c r="HZ4" s="1"/>
  <c r="HZ52" a="1"/>
  <c r="HZ52" s="1"/>
  <c r="HZ40" a="1"/>
  <c r="HZ40" s="1"/>
  <c r="HZ53" a="1"/>
  <c r="HZ53" s="1"/>
  <c r="HZ46" a="1"/>
  <c r="HZ46" s="1"/>
  <c r="HZ43" a="1"/>
  <c r="HZ43" s="1"/>
  <c r="HZ54" a="1"/>
  <c r="HZ54" s="1"/>
  <c r="HZ1"/>
  <c r="IA2"/>
  <c r="IA3" l="1"/>
  <c r="IA1"/>
  <c r="IB2"/>
  <c r="IB59" a="1"/>
  <c r="IB56" a="1"/>
  <c r="IB60" a="1"/>
  <c r="IB53" a="1"/>
  <c r="IB48" a="1"/>
  <c r="IB42" a="1"/>
  <c r="IB62" a="1"/>
  <c r="IB40" a="1"/>
  <c r="IB43" a="1"/>
  <c r="IB17" a="1"/>
  <c r="IB45" a="1"/>
  <c r="IB27" a="1"/>
  <c r="IB58" a="1"/>
  <c r="IB55" a="1"/>
  <c r="IB51" a="1"/>
  <c r="IB47" a="1"/>
  <c r="IB38" a="1"/>
  <c r="IB52" a="1"/>
  <c r="IB54" a="1"/>
  <c r="IB29" a="1"/>
  <c r="IB57" a="1"/>
  <c r="IB44" a="1"/>
  <c r="IB35" a="1"/>
  <c r="IB30" a="1"/>
  <c r="IB37" a="1"/>
  <c r="IB32" a="1"/>
  <c r="IB28" a="1"/>
  <c r="IB50" a="1"/>
  <c r="IB34" a="1"/>
  <c r="IB23" a="1"/>
  <c r="IB21" a="1"/>
  <c r="IB36" a="1"/>
  <c r="IB33" a="1"/>
  <c r="IB24" a="1"/>
  <c r="IB20" a="1"/>
  <c r="IB46" a="1"/>
  <c r="IB25" a="1"/>
  <c r="IB31" a="1"/>
  <c r="IB18" a="1"/>
  <c r="IB14" a="1"/>
  <c r="IB61" a="1"/>
  <c r="IB39" a="1"/>
  <c r="IB26" a="1"/>
  <c r="IB22" a="1"/>
  <c r="IB69" a="1"/>
  <c r="IB19" a="1"/>
  <c r="IB13" a="1"/>
  <c r="IB12" a="1"/>
  <c r="IB41" a="1"/>
  <c r="IB15" a="1"/>
  <c r="IB4" a="1"/>
  <c r="IB5" a="1"/>
  <c r="IB9" a="1"/>
  <c r="IB10" a="1"/>
  <c r="IB6" a="1"/>
  <c r="IB11" a="1"/>
  <c r="IB8" a="1"/>
  <c r="IB70" a="1"/>
  <c r="IB16" a="1"/>
  <c r="IB67" a="1"/>
  <c r="IB49" a="1"/>
  <c r="IB7" a="1"/>
  <c r="IB64" a="1"/>
  <c r="IB66" a="1"/>
  <c r="IB65" a="1"/>
  <c r="IB63" a="1"/>
  <c r="IB68" a="1"/>
  <c r="IA14" a="1"/>
  <c r="IA43" a="1"/>
  <c r="IA7" a="1"/>
  <c r="IA64" a="1"/>
  <c r="IA11" a="1"/>
  <c r="IA48" a="1"/>
  <c r="IA45" a="1"/>
  <c r="IA21" a="1"/>
  <c r="IA42" a="1"/>
  <c r="IA18" a="1"/>
  <c r="IA51" a="1"/>
  <c r="IA56" a="1"/>
  <c r="IA68" a="1"/>
  <c r="IA59" a="1"/>
  <c r="IA19" a="1"/>
  <c r="IA9" a="1"/>
  <c r="IA20" a="1"/>
  <c r="IA67" a="1"/>
  <c r="IA13" a="1"/>
  <c r="IA52" a="1"/>
  <c r="IA28" a="1"/>
  <c r="IA38" a="1"/>
  <c r="IA65" a="1"/>
  <c r="IA35" a="1"/>
  <c r="IA41" a="1"/>
  <c r="IA49" a="1"/>
  <c r="IA10" a="1"/>
  <c r="IA22" a="1"/>
  <c r="IA34" a="1"/>
  <c r="IA29" a="1"/>
  <c r="IA15" a="1"/>
  <c r="IA23" a="1"/>
  <c r="IA53" a="1"/>
  <c r="IA26" a="1"/>
  <c r="IA30" a="1"/>
  <c r="IA44" a="1"/>
  <c r="IA50" a="1"/>
  <c r="IA4" a="1"/>
  <c r="IA12" a="1"/>
  <c r="IA66" a="1"/>
  <c r="IA6" a="1"/>
  <c r="IA16" a="1"/>
  <c r="IA61" a="1"/>
  <c r="IA63" a="1"/>
  <c r="IA39" a="1"/>
  <c r="IA62" a="1"/>
  <c r="IA46" a="1"/>
  <c r="IA33" a="1"/>
  <c r="IA27" a="1"/>
  <c r="IA55" a="1"/>
  <c r="IA54" a="1"/>
  <c r="IA70" a="1"/>
  <c r="IA58" a="1"/>
  <c r="IA8" a="1"/>
  <c r="IA17" a="1"/>
  <c r="IA57" a="1"/>
  <c r="IA32" a="1"/>
  <c r="IA5" a="1"/>
  <c r="IA47" a="1"/>
  <c r="IA60" a="1"/>
  <c r="IA40" a="1"/>
  <c r="IA37" a="1"/>
  <c r="IA31" a="1"/>
  <c r="IA69" a="1"/>
  <c r="IA24" a="1"/>
  <c r="IA36" a="1"/>
  <c r="IA25" a="1"/>
  <c r="IA25" l="1"/>
  <c r="IA36"/>
  <c r="IA24"/>
  <c r="IA69"/>
  <c r="IA31"/>
  <c r="IA37"/>
  <c r="IA40"/>
  <c r="IA60"/>
  <c r="IA47"/>
  <c r="IA5"/>
  <c r="IA32"/>
  <c r="IA57"/>
  <c r="IA17"/>
  <c r="IA8"/>
  <c r="IA58"/>
  <c r="IA70"/>
  <c r="IA54"/>
  <c r="IA55"/>
  <c r="IA27"/>
  <c r="IA33"/>
  <c r="IA46"/>
  <c r="IA62"/>
  <c r="IA39"/>
  <c r="IA63"/>
  <c r="IA61"/>
  <c r="IA16"/>
  <c r="IA6"/>
  <c r="IA66"/>
  <c r="IA12"/>
  <c r="IA4"/>
  <c r="IA50"/>
  <c r="IA44"/>
  <c r="IA30"/>
  <c r="IA26"/>
  <c r="IA53"/>
  <c r="IA23"/>
  <c r="IA15"/>
  <c r="IA29"/>
  <c r="IA34"/>
  <c r="IA22"/>
  <c r="IA10"/>
  <c r="IA49"/>
  <c r="IA41"/>
  <c r="IA35"/>
  <c r="IA65"/>
  <c r="IA38"/>
  <c r="IA28"/>
  <c r="IA52"/>
  <c r="IA13"/>
  <c r="IA67"/>
  <c r="IA20"/>
  <c r="IA9"/>
  <c r="IA19"/>
  <c r="IA59"/>
  <c r="IA68"/>
  <c r="IA56"/>
  <c r="IA51"/>
  <c r="IA18"/>
  <c r="IA42"/>
  <c r="IA21"/>
  <c r="IA45"/>
  <c r="IA48"/>
  <c r="IA11"/>
  <c r="IA64"/>
  <c r="IA7"/>
  <c r="IA43"/>
  <c r="IA14"/>
  <c r="IB68"/>
  <c r="IB63"/>
  <c r="IB65"/>
  <c r="IB66"/>
  <c r="IB64"/>
  <c r="IB7"/>
  <c r="IB49"/>
  <c r="IB67"/>
  <c r="IB16"/>
  <c r="IB70"/>
  <c r="IB8"/>
  <c r="IB11"/>
  <c r="IB6"/>
  <c r="IB10"/>
  <c r="IB9"/>
  <c r="IB5"/>
  <c r="IB4"/>
  <c r="IB15"/>
  <c r="IB41"/>
  <c r="IB12"/>
  <c r="IB13"/>
  <c r="IB19"/>
  <c r="IB69"/>
  <c r="IB22"/>
  <c r="IB26"/>
  <c r="IB39"/>
  <c r="IB61"/>
  <c r="IB14"/>
  <c r="IB18"/>
  <c r="IB31"/>
  <c r="IB25"/>
  <c r="IB46"/>
  <c r="IB20"/>
  <c r="IB24"/>
  <c r="IB33"/>
  <c r="IB36"/>
  <c r="IB21"/>
  <c r="IB23"/>
  <c r="IB34"/>
  <c r="IB50"/>
  <c r="IB28"/>
  <c r="IB32"/>
  <c r="IB37"/>
  <c r="IB30"/>
  <c r="IB35"/>
  <c r="IB44"/>
  <c r="IB57"/>
  <c r="IB29"/>
  <c r="IB54"/>
  <c r="IB52"/>
  <c r="IB38"/>
  <c r="IB47"/>
  <c r="IB51"/>
  <c r="IB55"/>
  <c r="IB58"/>
  <c r="IB27"/>
  <c r="IB45"/>
  <c r="IB17"/>
  <c r="IB43"/>
  <c r="IB40"/>
  <c r="IB62"/>
  <c r="IB42"/>
  <c r="IB48"/>
  <c r="IB53"/>
  <c r="IB60"/>
  <c r="IB56"/>
  <c r="IB59"/>
  <c r="IB3"/>
  <c r="IB1"/>
  <c r="IC2"/>
  <c r="IC48" a="1"/>
  <c r="IC63" a="1"/>
  <c r="IC59" a="1"/>
  <c r="IC51" a="1"/>
  <c r="IC57" a="1"/>
  <c r="IC47" a="1"/>
  <c r="IC61" a="1"/>
  <c r="IC41" a="1"/>
  <c r="IC35" a="1"/>
  <c r="IC31" a="1"/>
  <c r="IC50" a="1"/>
  <c r="IC40" a="1"/>
  <c r="IC55" a="1"/>
  <c r="IC54" a="1"/>
  <c r="IC44" a="1"/>
  <c r="IC60" a="1"/>
  <c r="IC34" a="1"/>
  <c r="IC53" a="1"/>
  <c r="IC49" a="1"/>
  <c r="IC39" a="1"/>
  <c r="IC58" a="1"/>
  <c r="IC43" a="1"/>
  <c r="IC42" a="1"/>
  <c r="IC37" a="1"/>
  <c r="IC56" a="1"/>
  <c r="IC33" a="1"/>
  <c r="IC36" a="1"/>
  <c r="IC20" a="1"/>
  <c r="IC46" a="1"/>
  <c r="IC45" a="1"/>
  <c r="IC32" a="1"/>
  <c r="IC28" a="1"/>
  <c r="IC24" a="1"/>
  <c r="IC21" a="1"/>
  <c r="IC52" a="1"/>
  <c r="IC30" a="1"/>
  <c r="IC38" a="1"/>
  <c r="IC22" a="1"/>
  <c r="IC17" a="1"/>
  <c r="IC27" a="1"/>
  <c r="IC69" a="1"/>
  <c r="IC14" a="1"/>
  <c r="IC16" a="1"/>
  <c r="IC26" a="1"/>
  <c r="IC12" a="1"/>
  <c r="IC29" a="1"/>
  <c r="IC23" a="1"/>
  <c r="IC15" a="1"/>
  <c r="IC25" a="1"/>
  <c r="IC19" a="1"/>
  <c r="IC7" a="1"/>
  <c r="IC9" a="1"/>
  <c r="IC10" a="1"/>
  <c r="IC67" a="1"/>
  <c r="IC66" a="1"/>
  <c r="IC8" a="1"/>
  <c r="IC6" a="1"/>
  <c r="IC13" a="1"/>
  <c r="IC18" a="1"/>
  <c r="IC5" a="1"/>
  <c r="IC11" a="1"/>
  <c r="IC4" a="1"/>
  <c r="IC65" a="1"/>
  <c r="IC70" a="1"/>
  <c r="IC68" a="1"/>
  <c r="IC62" a="1"/>
  <c r="IC64" a="1"/>
  <c r="IC64" l="1"/>
  <c r="IC62"/>
  <c r="IC68"/>
  <c r="IC70"/>
  <c r="IC65"/>
  <c r="IC4"/>
  <c r="IC11"/>
  <c r="IC5"/>
  <c r="IC18"/>
  <c r="IC13"/>
  <c r="IC6"/>
  <c r="IC8"/>
  <c r="IC66"/>
  <c r="IC67"/>
  <c r="IC10"/>
  <c r="IC9"/>
  <c r="IC7"/>
  <c r="IC19"/>
  <c r="IC25"/>
  <c r="IC15"/>
  <c r="IC23"/>
  <c r="IC29"/>
  <c r="IC12"/>
  <c r="IC26"/>
  <c r="IC16"/>
  <c r="IC14"/>
  <c r="IC69"/>
  <c r="IC27"/>
  <c r="IC17"/>
  <c r="IC22"/>
  <c r="IC38"/>
  <c r="IC30"/>
  <c r="IC52"/>
  <c r="IC21"/>
  <c r="IC24"/>
  <c r="IC28"/>
  <c r="IC32"/>
  <c r="IC45"/>
  <c r="IC46"/>
  <c r="IC20"/>
  <c r="IC36"/>
  <c r="IC33"/>
  <c r="IC56"/>
  <c r="IC37"/>
  <c r="IC42"/>
  <c r="IC43"/>
  <c r="IC58"/>
  <c r="IC39"/>
  <c r="IC49"/>
  <c r="IC53"/>
  <c r="IC34"/>
  <c r="IC60"/>
  <c r="IC44"/>
  <c r="IC54"/>
  <c r="IC55"/>
  <c r="IC40"/>
  <c r="IC50"/>
  <c r="IC31"/>
  <c r="IC35"/>
  <c r="IC41"/>
  <c r="IC61"/>
  <c r="IC47"/>
  <c r="IC57"/>
  <c r="IC51"/>
  <c r="IC59"/>
  <c r="IC63"/>
  <c r="IC48"/>
  <c r="IC3"/>
  <c r="IC1"/>
  <c r="ID2"/>
  <c r="ID62" a="1"/>
  <c r="ID46" a="1"/>
  <c r="ID49" a="1"/>
  <c r="ID58" a="1"/>
  <c r="ID54" a="1"/>
  <c r="ID55" a="1"/>
  <c r="ID50" a="1"/>
  <c r="ID52" a="1"/>
  <c r="ID42" a="1"/>
  <c r="ID35" a="1"/>
  <c r="ID36" a="1"/>
  <c r="ID60" a="1"/>
  <c r="ID44" a="1"/>
  <c r="ID48" a="1"/>
  <c r="ID32" a="1"/>
  <c r="ID30" a="1"/>
  <c r="ID45" a="1"/>
  <c r="ID40" a="1"/>
  <c r="ID57" a="1"/>
  <c r="ID43" a="1"/>
  <c r="ID41" a="1"/>
  <c r="ID27" a="1"/>
  <c r="ID59" a="1"/>
  <c r="ID38" a="1"/>
  <c r="ID56" a="1"/>
  <c r="ID51" a="1"/>
  <c r="ID33" a="1"/>
  <c r="ID28" a="1"/>
  <c r="ID29" a="1"/>
  <c r="ID31" a="1"/>
  <c r="ID37" a="1"/>
  <c r="ID22" a="1"/>
  <c r="ID34" a="1"/>
  <c r="ID26" a="1"/>
  <c r="ID39" a="1"/>
  <c r="ID14" a="1"/>
  <c r="ID25" a="1"/>
  <c r="ID21" a="1"/>
  <c r="ID23" a="1"/>
  <c r="ID24" a="1"/>
  <c r="ID6" a="1"/>
  <c r="ID17" a="1"/>
  <c r="ID20" a="1"/>
  <c r="ID18" a="1"/>
  <c r="ID16" a="1"/>
  <c r="ID9" a="1"/>
  <c r="ID19" a="1"/>
  <c r="ID15" a="1"/>
  <c r="ID12" a="1"/>
  <c r="ID7" a="1"/>
  <c r="ID5" a="1"/>
  <c r="ID10" a="1"/>
  <c r="ID64" a="1"/>
  <c r="ID63" a="1"/>
  <c r="ID8" a="1"/>
  <c r="ID11" a="1"/>
  <c r="ID4" a="1"/>
  <c r="ID13" a="1"/>
  <c r="ID47" a="1"/>
  <c r="ID69" a="1"/>
  <c r="ID68" a="1"/>
  <c r="ID70" a="1"/>
  <c r="ID67" a="1"/>
  <c r="ID65" a="1"/>
  <c r="ID66" a="1"/>
  <c r="ID53" a="1"/>
  <c r="ID61" a="1"/>
  <c r="ID61" l="1"/>
  <c r="ID53"/>
  <c r="ID66"/>
  <c r="ID65"/>
  <c r="ID67"/>
  <c r="ID70"/>
  <c r="ID68"/>
  <c r="ID69"/>
  <c r="ID47"/>
  <c r="ID13"/>
  <c r="ID4"/>
  <c r="ID11"/>
  <c r="ID8"/>
  <c r="ID63"/>
  <c r="ID64"/>
  <c r="ID10"/>
  <c r="ID5"/>
  <c r="ID7"/>
  <c r="ID12"/>
  <c r="ID15"/>
  <c r="ID19"/>
  <c r="ID9"/>
  <c r="ID16"/>
  <c r="ID18"/>
  <c r="ID20"/>
  <c r="ID17"/>
  <c r="ID6"/>
  <c r="ID24"/>
  <c r="ID23"/>
  <c r="ID21"/>
  <c r="ID25"/>
  <c r="ID14"/>
  <c r="ID39"/>
  <c r="ID26"/>
  <c r="ID34"/>
  <c r="ID22"/>
  <c r="ID37"/>
  <c r="ID31"/>
  <c r="ID29"/>
  <c r="ID28"/>
  <c r="ID33"/>
  <c r="ID51"/>
  <c r="ID56"/>
  <c r="ID38"/>
  <c r="ID59"/>
  <c r="ID27"/>
  <c r="ID41"/>
  <c r="ID43"/>
  <c r="ID57"/>
  <c r="ID40"/>
  <c r="ID45"/>
  <c r="ID30"/>
  <c r="ID32"/>
  <c r="ID48"/>
  <c r="ID44"/>
  <c r="ID60"/>
  <c r="ID36"/>
  <c r="ID35"/>
  <c r="ID42"/>
  <c r="ID52"/>
  <c r="ID50"/>
  <c r="ID55"/>
  <c r="ID54"/>
  <c r="ID58"/>
  <c r="ID49"/>
  <c r="ID46"/>
  <c r="ID62"/>
  <c r="ID3"/>
  <c r="ID1"/>
  <c r="IE2"/>
  <c r="IE57" a="1"/>
  <c r="IE53" a="1"/>
  <c r="IE59" a="1"/>
  <c r="IE61" a="1"/>
  <c r="IE50" a="1"/>
  <c r="IE39" a="1"/>
  <c r="IE27" a="1"/>
  <c r="IE51" a="1"/>
  <c r="IE32" a="1"/>
  <c r="IE44" a="1"/>
  <c r="IE52" a="1"/>
  <c r="IE56" a="1"/>
  <c r="IE60" a="1"/>
  <c r="IE48" a="1"/>
  <c r="IE63" a="1"/>
  <c r="IE46" a="1"/>
  <c r="IE37" a="1"/>
  <c r="IE47" a="1"/>
  <c r="IE34" a="1"/>
  <c r="IE30" a="1"/>
  <c r="IE54" a="1"/>
  <c r="IE49" a="1"/>
  <c r="IE42" a="1"/>
  <c r="IE43" a="1"/>
  <c r="IE40" a="1"/>
  <c r="IE35" a="1"/>
  <c r="IE26" a="1"/>
  <c r="IE21" a="1"/>
  <c r="IE41" a="1"/>
  <c r="IE38" a="1"/>
  <c r="IE55" a="1"/>
  <c r="IE33" a="1"/>
  <c r="IE19" a="1"/>
  <c r="IE31" a="1"/>
  <c r="IE8" a="1"/>
  <c r="IE23" a="1"/>
  <c r="IE58" a="1"/>
  <c r="IE36" a="1"/>
  <c r="IE45" a="1"/>
  <c r="IE17" a="1"/>
  <c r="IE13" a="1"/>
  <c r="IE68" a="1"/>
  <c r="IE29" a="1"/>
  <c r="IE20" a="1"/>
  <c r="IE24" a="1"/>
  <c r="IE25" a="1"/>
  <c r="IE28" a="1"/>
  <c r="IE5" a="1"/>
  <c r="IE9" a="1"/>
  <c r="IE16" a="1"/>
  <c r="IE18" a="1"/>
  <c r="IE22" a="1"/>
  <c r="IE14" a="1"/>
  <c r="IE7" a="1"/>
  <c r="IE4" a="1"/>
  <c r="IE65" a="1"/>
  <c r="IE15" a="1"/>
  <c r="IE69" a="1"/>
  <c r="IE11" a="1"/>
  <c r="IE12" a="1"/>
  <c r="IE6" a="1"/>
  <c r="IE66" a="1"/>
  <c r="IE62" a="1"/>
  <c r="IE70" a="1"/>
  <c r="IE10" a="1"/>
  <c r="IE64" a="1"/>
  <c r="IE67" a="1"/>
  <c r="IE67" l="1"/>
  <c r="IE64"/>
  <c r="IE10"/>
  <c r="IE70"/>
  <c r="IE62"/>
  <c r="IE66"/>
  <c r="IE6"/>
  <c r="IE12"/>
  <c r="IE11"/>
  <c r="IE69"/>
  <c r="IE15"/>
  <c r="IE65"/>
  <c r="IE4"/>
  <c r="IE7"/>
  <c r="IE14"/>
  <c r="IE22"/>
  <c r="IE18"/>
  <c r="IE16"/>
  <c r="IE9"/>
  <c r="IE5"/>
  <c r="IE28"/>
  <c r="IE25"/>
  <c r="IE24"/>
  <c r="IE20"/>
  <c r="IE29"/>
  <c r="IE68"/>
  <c r="IE13"/>
  <c r="IE17"/>
  <c r="IE45"/>
  <c r="IE36"/>
  <c r="IE58"/>
  <c r="IE23"/>
  <c r="IE8"/>
  <c r="IE31"/>
  <c r="IE19"/>
  <c r="IE33"/>
  <c r="IE55"/>
  <c r="IE38"/>
  <c r="IE41"/>
  <c r="IE21"/>
  <c r="IE26"/>
  <c r="IE35"/>
  <c r="IE40"/>
  <c r="IE43"/>
  <c r="IE42"/>
  <c r="IE49"/>
  <c r="IE54"/>
  <c r="IE30"/>
  <c r="IE34"/>
  <c r="IE47"/>
  <c r="IE37"/>
  <c r="IE46"/>
  <c r="IE63"/>
  <c r="IE48"/>
  <c r="IE60"/>
  <c r="IE56"/>
  <c r="IE52"/>
  <c r="IE44"/>
  <c r="IE32"/>
  <c r="IE51"/>
  <c r="IE27"/>
  <c r="IE39"/>
  <c r="IE50"/>
  <c r="IE61"/>
  <c r="IE59"/>
  <c r="IE53"/>
  <c r="IE57"/>
  <c r="IE3"/>
  <c r="IE1"/>
  <c r="IF2"/>
  <c r="IF62" a="1"/>
  <c r="IF47" a="1"/>
  <c r="IF56" a="1"/>
  <c r="IF35" a="1"/>
  <c r="IF49" a="1"/>
  <c r="IF43" a="1"/>
  <c r="IF40" a="1"/>
  <c r="IF37" a="1"/>
  <c r="IF36" a="1"/>
  <c r="IF48" a="1"/>
  <c r="IF52" a="1"/>
  <c r="IF60" a="1"/>
  <c r="IF44" a="1"/>
  <c r="IF38" a="1"/>
  <c r="IF54" a="1"/>
  <c r="IF50" a="1"/>
  <c r="IF59" a="1"/>
  <c r="IF53" a="1"/>
  <c r="IF41" a="1"/>
  <c r="IF45" a="1"/>
  <c r="IF31" a="1"/>
  <c r="IF34" a="1"/>
  <c r="IF39" a="1"/>
  <c r="IF25" a="1"/>
  <c r="IF23" a="1"/>
  <c r="IF42" a="1"/>
  <c r="IF18" a="1"/>
  <c r="IF46" a="1"/>
  <c r="IF24" a="1"/>
  <c r="IF33" a="1"/>
  <c r="IF29" a="1"/>
  <c r="IF20" a="1"/>
  <c r="IF32" a="1"/>
  <c r="IF15" a="1"/>
  <c r="IF22" a="1"/>
  <c r="IF27" a="1"/>
  <c r="IF26" a="1"/>
  <c r="IF30" a="1"/>
  <c r="IF64" a="1"/>
  <c r="IF11" a="1"/>
  <c r="IF16" a="1"/>
  <c r="IF28" a="1"/>
  <c r="IF21" a="1"/>
  <c r="IF17" a="1"/>
  <c r="IF68" a="1"/>
  <c r="IF10" a="1"/>
  <c r="IF7" a="1"/>
  <c r="IF66" a="1"/>
  <c r="IF6" a="1"/>
  <c r="IF69" a="1"/>
  <c r="IF19" a="1"/>
  <c r="IF4" a="1"/>
  <c r="IF57" a="1"/>
  <c r="IF51" a="1"/>
  <c r="IF5" a="1"/>
  <c r="IF12" a="1"/>
  <c r="IF8" a="1"/>
  <c r="IF13" a="1"/>
  <c r="IF9" a="1"/>
  <c r="IF14" a="1"/>
  <c r="IF65" a="1"/>
  <c r="IF67" a="1"/>
  <c r="IF58" a="1"/>
  <c r="IF63" a="1"/>
  <c r="IF70" a="1"/>
  <c r="IF55" a="1"/>
  <c r="IF61" a="1"/>
  <c r="IF61" l="1"/>
  <c r="IF55"/>
  <c r="IF70"/>
  <c r="IF63"/>
  <c r="IF58"/>
  <c r="IF67"/>
  <c r="IF65"/>
  <c r="IF14"/>
  <c r="IF9"/>
  <c r="IF13"/>
  <c r="IF8"/>
  <c r="IF12"/>
  <c r="IF5"/>
  <c r="IF51"/>
  <c r="IF57"/>
  <c r="IF4"/>
  <c r="IF19"/>
  <c r="IF69"/>
  <c r="IF6"/>
  <c r="IF66"/>
  <c r="IF7"/>
  <c r="IF10"/>
  <c r="IF68"/>
  <c r="IF17"/>
  <c r="IF21"/>
  <c r="IF28"/>
  <c r="IF16"/>
  <c r="IF11"/>
  <c r="IF64"/>
  <c r="IF30"/>
  <c r="IF26"/>
  <c r="IF27"/>
  <c r="IF22"/>
  <c r="IF15"/>
  <c r="IF32"/>
  <c r="IF20"/>
  <c r="IF29"/>
  <c r="IF33"/>
  <c r="IF24"/>
  <c r="IF46"/>
  <c r="IF18"/>
  <c r="IF42"/>
  <c r="IF23"/>
  <c r="IF25"/>
  <c r="IF39"/>
  <c r="IF34"/>
  <c r="IF31"/>
  <c r="IF45"/>
  <c r="IF41"/>
  <c r="IF53"/>
  <c r="IF59"/>
  <c r="IF50"/>
  <c r="IF54"/>
  <c r="IF38"/>
  <c r="IF44"/>
  <c r="IF60"/>
  <c r="IF52"/>
  <c r="IF48"/>
  <c r="IF36"/>
  <c r="IF37"/>
  <c r="IF40"/>
  <c r="IF43"/>
  <c r="IF49"/>
  <c r="IF35"/>
  <c r="IF56"/>
  <c r="IF47"/>
  <c r="IF62"/>
  <c r="IF3"/>
  <c r="IF1"/>
  <c r="IG2"/>
  <c r="IG59" l="1" a="1"/>
  <c r="IG59" s="1"/>
  <c r="IG39" a="1"/>
  <c r="IG39" s="1"/>
  <c r="IG22" a="1"/>
  <c r="IG22" s="1"/>
  <c r="IG27" a="1"/>
  <c r="IG27" s="1"/>
  <c r="IG70" a="1"/>
  <c r="IG70" s="1"/>
  <c r="IG5" a="1"/>
  <c r="IG5" s="1"/>
  <c r="IG35" a="1"/>
  <c r="IG35" s="1"/>
  <c r="IG41" a="1"/>
  <c r="IG41" s="1"/>
  <c r="IG34" a="1"/>
  <c r="IG34" s="1"/>
  <c r="IG28" a="1"/>
  <c r="IG28" s="1"/>
  <c r="IG4" a="1"/>
  <c r="IG4" s="1"/>
  <c r="IG67" a="1"/>
  <c r="IG67" s="1"/>
  <c r="IG65" a="1"/>
  <c r="IG65" s="1"/>
  <c r="IG13" a="1"/>
  <c r="IG13" s="1"/>
  <c r="IG15" a="1"/>
  <c r="IG15" s="1"/>
  <c r="IG24" a="1"/>
  <c r="IG24" s="1"/>
  <c r="IG50" a="1"/>
  <c r="IG50" s="1"/>
  <c r="IG6" a="1"/>
  <c r="IG6" s="1"/>
  <c r="IG10" a="1"/>
  <c r="IG10" s="1"/>
  <c r="IG63" a="1"/>
  <c r="IG63" s="1"/>
  <c r="IG60" a="1"/>
  <c r="IG60" s="1"/>
  <c r="IG42" a="1"/>
  <c r="IG42" s="1"/>
  <c r="IG14" a="1"/>
  <c r="IG14" s="1"/>
  <c r="IG12" a="1"/>
  <c r="IG12" s="1"/>
  <c r="IG64" a="1"/>
  <c r="IG64" s="1"/>
  <c r="IG68" a="1"/>
  <c r="IG68" s="1"/>
  <c r="IG7" a="1"/>
  <c r="IG7" s="1"/>
  <c r="IG21" a="1"/>
  <c r="IG21" s="1"/>
  <c r="IG3"/>
  <c r="IG16" a="1"/>
  <c r="IG16" s="1"/>
  <c r="IG46" a="1"/>
  <c r="IG46" s="1"/>
  <c r="IG58" a="1"/>
  <c r="IG58" s="1"/>
  <c r="IG31" a="1"/>
  <c r="IG31" s="1"/>
  <c r="IG51" a="1"/>
  <c r="IG51" s="1"/>
  <c r="IG45" a="1"/>
  <c r="IG45" s="1"/>
  <c r="IG61" a="1"/>
  <c r="IG61" s="1"/>
  <c r="IG29" a="1"/>
  <c r="IG29" s="1"/>
  <c r="IG54" a="1"/>
  <c r="IG54" s="1"/>
  <c r="IG43" a="1"/>
  <c r="IG43" s="1"/>
  <c r="IG62" a="1"/>
  <c r="IG62" s="1"/>
  <c r="IG30" a="1"/>
  <c r="IG30" s="1"/>
  <c r="IG23" a="1"/>
  <c r="IG23" s="1"/>
  <c r="IG26" a="1"/>
  <c r="IG26" s="1"/>
  <c r="IG20" a="1"/>
  <c r="IG20" s="1"/>
  <c r="IG38" a="1"/>
  <c r="IG38" s="1"/>
  <c r="IG57" a="1"/>
  <c r="IG57" s="1"/>
  <c r="IG47" a="1"/>
  <c r="IG47" s="1"/>
  <c r="IG33" a="1"/>
  <c r="IG33" s="1"/>
  <c r="IG55" a="1"/>
  <c r="IG55" s="1"/>
  <c r="IG25" a="1"/>
  <c r="IG25" s="1"/>
  <c r="IG69" a="1"/>
  <c r="IG69" s="1"/>
  <c r="IG53" a="1"/>
  <c r="IG53" s="1"/>
  <c r="IG66" a="1"/>
  <c r="IG66" s="1"/>
  <c r="IG44" a="1"/>
  <c r="IG44" s="1"/>
  <c r="IG49" a="1"/>
  <c r="IG49" s="1"/>
  <c r="IG17" a="1"/>
  <c r="IG17" s="1"/>
  <c r="IG48" a="1"/>
  <c r="IG48" s="1"/>
  <c r="IG19" a="1"/>
  <c r="IG19" s="1"/>
  <c r="IG37" a="1"/>
  <c r="IG37" s="1"/>
  <c r="IG56" a="1"/>
  <c r="IG56" s="1"/>
  <c r="IG52" a="1"/>
  <c r="IG52" s="1"/>
  <c r="IG8" a="1"/>
  <c r="IG8" s="1"/>
  <c r="IG36" a="1"/>
  <c r="IG36" s="1"/>
  <c r="IG32" a="1"/>
  <c r="IG32" s="1"/>
  <c r="IG11" a="1"/>
  <c r="IG11" s="1"/>
  <c r="IG40" a="1"/>
  <c r="IG40" s="1"/>
  <c r="IG18" a="1"/>
  <c r="IG18" s="1"/>
  <c r="IG9" a="1"/>
  <c r="IG9" s="1"/>
  <c r="IG1"/>
  <c r="IH2"/>
  <c r="IH3" l="1"/>
  <c r="IH1"/>
  <c r="II2"/>
  <c r="IH55" a="1"/>
  <c r="IH22" a="1"/>
  <c r="IH54" a="1"/>
  <c r="IH35" a="1"/>
  <c r="IH10" a="1"/>
  <c r="IH62" a="1"/>
  <c r="IH13" a="1"/>
  <c r="IH40" a="1"/>
  <c r="IH15" a="1"/>
  <c r="IH41" a="1"/>
  <c r="IH61" a="1"/>
  <c r="IH44" a="1"/>
  <c r="IH39" a="1"/>
  <c r="IH20" a="1"/>
  <c r="IH70" a="1"/>
  <c r="IH5" a="1"/>
  <c r="IH8" a="1"/>
  <c r="IH58" a="1"/>
  <c r="IH43" a="1"/>
  <c r="IH24" a="1"/>
  <c r="IH25" a="1"/>
  <c r="IH69" a="1"/>
  <c r="IH34" a="1"/>
  <c r="IH45" a="1"/>
  <c r="IH28" a="1"/>
  <c r="IH12" a="1"/>
  <c r="IH50" a="1"/>
  <c r="IH19" a="1"/>
  <c r="IH23" a="1"/>
  <c r="IH32" a="1"/>
  <c r="IH33" a="1"/>
  <c r="IH51" a="1"/>
  <c r="IH42" a="1"/>
  <c r="IH31" a="1"/>
  <c r="IH59" a="1"/>
  <c r="IH66" a="1"/>
  <c r="IH56" a="1"/>
  <c r="IH53" a="1"/>
  <c r="IH67" a="1"/>
  <c r="IH17" a="1"/>
  <c r="IH38" a="1"/>
  <c r="IH46" a="1"/>
  <c r="IH18" a="1"/>
  <c r="IH47" a="1"/>
  <c r="IH57" a="1"/>
  <c r="IH27" a="1"/>
  <c r="IH11" a="1"/>
  <c r="IH4" a="1"/>
  <c r="IH36" a="1"/>
  <c r="IH9" a="1"/>
  <c r="IH30" a="1"/>
  <c r="IH52" a="1"/>
  <c r="IH14" a="1"/>
  <c r="IH63" a="1"/>
  <c r="IH29" a="1"/>
  <c r="IH37" a="1"/>
  <c r="IH64" a="1"/>
  <c r="IH65" a="1"/>
  <c r="IH60" a="1"/>
  <c r="IH48" a="1"/>
  <c r="IH26" a="1"/>
  <c r="IH7" a="1"/>
  <c r="IH6" a="1"/>
  <c r="IH68" a="1"/>
  <c r="IH21" a="1"/>
  <c r="IH49" a="1"/>
  <c r="IH16" a="1"/>
  <c r="IH16" l="1"/>
  <c r="IH49"/>
  <c r="IH21"/>
  <c r="IH68"/>
  <c r="IH6"/>
  <c r="IH7"/>
  <c r="IH26"/>
  <c r="IH48"/>
  <c r="IH60"/>
  <c r="IH65"/>
  <c r="IH64"/>
  <c r="IH37"/>
  <c r="IH29"/>
  <c r="IH63"/>
  <c r="IH14"/>
  <c r="IH52"/>
  <c r="IH30"/>
  <c r="IH9"/>
  <c r="IH36"/>
  <c r="IH4"/>
  <c r="IH11"/>
  <c r="IH27"/>
  <c r="IH57"/>
  <c r="IH47"/>
  <c r="IH18"/>
  <c r="IH46"/>
  <c r="IH38"/>
  <c r="IH17"/>
  <c r="IH67"/>
  <c r="IH53"/>
  <c r="IH56"/>
  <c r="IH66"/>
  <c r="IH59"/>
  <c r="IH31"/>
  <c r="IH42"/>
  <c r="IH51"/>
  <c r="IH33"/>
  <c r="IH32"/>
  <c r="IH23"/>
  <c r="IH19"/>
  <c r="IH50"/>
  <c r="IH12"/>
  <c r="IH28"/>
  <c r="IH45"/>
  <c r="IH34"/>
  <c r="IH69"/>
  <c r="IH25"/>
  <c r="IH24"/>
  <c r="IH43"/>
  <c r="IH58"/>
  <c r="IH8"/>
  <c r="IH5"/>
  <c r="IH70"/>
  <c r="IH20"/>
  <c r="IH39"/>
  <c r="IH44"/>
  <c r="IH61"/>
  <c r="IH41"/>
  <c r="IH15"/>
  <c r="IH40"/>
  <c r="IH13"/>
  <c r="IH62"/>
  <c r="IH10"/>
  <c r="IH35"/>
  <c r="IH54"/>
  <c r="IH22"/>
  <c r="IH55"/>
  <c r="II16" a="1"/>
  <c r="II16" s="1"/>
  <c r="II34" a="1"/>
  <c r="II34" s="1"/>
  <c r="II14" a="1"/>
  <c r="II14" s="1"/>
  <c r="II35" a="1"/>
  <c r="II35" s="1"/>
  <c r="II36" a="1"/>
  <c r="II36" s="1"/>
  <c r="II31" a="1"/>
  <c r="II31" s="1"/>
  <c r="II33" a="1"/>
  <c r="II33" s="1"/>
  <c r="II23" a="1"/>
  <c r="II23" s="1"/>
  <c r="II54" a="1"/>
  <c r="II54" s="1"/>
  <c r="II67" a="1"/>
  <c r="II67" s="1"/>
  <c r="II55" a="1"/>
  <c r="II55" s="1"/>
  <c r="II48" a="1"/>
  <c r="II48" s="1"/>
  <c r="II4" a="1"/>
  <c r="II4" s="1"/>
  <c r="II58" a="1"/>
  <c r="II58" s="1"/>
  <c r="II11" a="1"/>
  <c r="II11" s="1"/>
  <c r="II68" a="1"/>
  <c r="II68" s="1"/>
  <c r="II59" a="1"/>
  <c r="II59" s="1"/>
  <c r="II51" a="1"/>
  <c r="II51" s="1"/>
  <c r="II20" a="1"/>
  <c r="II20" s="1"/>
  <c r="II69" a="1"/>
  <c r="II69" s="1"/>
  <c r="II46" a="1"/>
  <c r="II46" s="1"/>
  <c r="II56" a="1"/>
  <c r="II56" s="1"/>
  <c r="II66" a="1"/>
  <c r="II66" s="1"/>
  <c r="II22" a="1"/>
  <c r="II22" s="1"/>
  <c r="II52" a="1"/>
  <c r="II52" s="1"/>
  <c r="II8" a="1"/>
  <c r="II8" s="1"/>
  <c r="II10" a="1"/>
  <c r="II10" s="1"/>
  <c r="II7" a="1"/>
  <c r="II7" s="1"/>
  <c r="II13" a="1"/>
  <c r="II13" s="1"/>
  <c r="II38" a="1"/>
  <c r="II38" s="1"/>
  <c r="II27" a="1"/>
  <c r="II27" s="1"/>
  <c r="II9" a="1"/>
  <c r="II9" s="1"/>
  <c r="II24" a="1"/>
  <c r="II24" s="1"/>
  <c r="II42" a="1"/>
  <c r="II42" s="1"/>
  <c r="II62" a="1"/>
  <c r="II62" s="1"/>
  <c r="II45" a="1"/>
  <c r="II45" s="1"/>
  <c r="II43" a="1"/>
  <c r="II43" s="1"/>
  <c r="II57" a="1"/>
  <c r="II57" s="1"/>
  <c r="II19" a="1"/>
  <c r="II19" s="1"/>
  <c r="II12" a="1"/>
  <c r="II12" s="1"/>
  <c r="II64" a="1"/>
  <c r="II64" s="1"/>
  <c r="II26" a="1"/>
  <c r="II26" s="1"/>
  <c r="II21" a="1"/>
  <c r="II21" s="1"/>
  <c r="II53" a="1"/>
  <c r="II53" s="1"/>
  <c r="II41" a="1"/>
  <c r="II41" s="1"/>
  <c r="II39" a="1"/>
  <c r="II39" s="1"/>
  <c r="II60" a="1"/>
  <c r="II60" s="1"/>
  <c r="II28" a="1"/>
  <c r="II28" s="1"/>
  <c r="II6" a="1"/>
  <c r="II6" s="1"/>
  <c r="II40" a="1"/>
  <c r="II40" s="1"/>
  <c r="II3"/>
  <c r="II50" a="1"/>
  <c r="II50" s="1"/>
  <c r="II70" a="1"/>
  <c r="II70" s="1"/>
  <c r="II65" a="1"/>
  <c r="II65" s="1"/>
  <c r="II5" a="1"/>
  <c r="II5" s="1"/>
  <c r="II18" a="1"/>
  <c r="II18" s="1"/>
  <c r="II49" a="1"/>
  <c r="II49" s="1"/>
  <c r="II61" a="1"/>
  <c r="II61" s="1"/>
  <c r="II30" a="1"/>
  <c r="II30" s="1"/>
  <c r="II32" a="1"/>
  <c r="II32" s="1"/>
  <c r="II17" a="1"/>
  <c r="II17" s="1"/>
  <c r="II15" a="1"/>
  <c r="II15" s="1"/>
  <c r="II37" a="1"/>
  <c r="II37" s="1"/>
  <c r="II47" a="1"/>
  <c r="II47" s="1"/>
  <c r="II29" a="1"/>
  <c r="II29" s="1"/>
  <c r="II44" a="1"/>
  <c r="II44" s="1"/>
  <c r="II25" a="1"/>
  <c r="II25" s="1"/>
  <c r="II63" a="1"/>
  <c r="II63" s="1"/>
  <c r="II1"/>
  <c r="IJ2"/>
  <c r="IJ56" a="1"/>
  <c r="IJ49" a="1"/>
  <c r="IJ55" a="1"/>
  <c r="IJ52" a="1"/>
  <c r="IJ60" a="1"/>
  <c r="IJ51" a="1"/>
  <c r="IJ62" a="1"/>
  <c r="IJ42" a="1"/>
  <c r="IJ33" a="1"/>
  <c r="IJ25" a="1"/>
  <c r="IJ46" a="1"/>
  <c r="IJ43" a="1"/>
  <c r="IJ53" a="1"/>
  <c r="IJ48" a="1"/>
  <c r="IJ21" a="1"/>
  <c r="IJ35" a="1"/>
  <c r="IJ40" a="1"/>
  <c r="IJ47" a="1"/>
  <c r="IJ41" a="1"/>
  <c r="IJ50" a="1"/>
  <c r="IJ45" a="1"/>
  <c r="IJ37" a="1"/>
  <c r="IJ39" a="1"/>
  <c r="IJ36" a="1"/>
  <c r="IJ61" a="1"/>
  <c r="IJ59" a="1"/>
  <c r="IJ57" a="1"/>
  <c r="IJ54" a="1"/>
  <c r="IJ38" a="1"/>
  <c r="IJ32" a="1"/>
  <c r="IJ34" a="1"/>
  <c r="IJ26" a="1"/>
  <c r="IJ17" a="1"/>
  <c r="IJ28" a="1"/>
  <c r="IJ22" a="1"/>
  <c r="IJ44" a="1"/>
  <c r="IJ24" a="1"/>
  <c r="IJ30" a="1"/>
  <c r="IJ29" a="1"/>
  <c r="IJ23" a="1"/>
  <c r="IJ13" a="1"/>
  <c r="IJ19" a="1"/>
  <c r="IJ27" a="1"/>
  <c r="IJ16" a="1"/>
  <c r="IJ31" a="1"/>
  <c r="IJ20" a="1"/>
  <c r="IJ6" a="1"/>
  <c r="IJ18" a="1"/>
  <c r="IJ68" a="1"/>
  <c r="IJ67" a="1"/>
  <c r="IJ11" a="1"/>
  <c r="IJ8" a="1"/>
  <c r="IJ10" a="1"/>
  <c r="IJ7" a="1"/>
  <c r="IJ5" a="1"/>
  <c r="IJ9" a="1"/>
  <c r="IJ15" a="1"/>
  <c r="IJ14" a="1"/>
  <c r="IJ12" a="1"/>
  <c r="IJ66" a="1"/>
  <c r="IJ64" a="1"/>
  <c r="IJ58" a="1"/>
  <c r="IJ4" a="1"/>
  <c r="IJ69" a="1"/>
  <c r="IJ63" a="1"/>
  <c r="IJ65" a="1"/>
  <c r="IJ70" a="1"/>
  <c r="IJ70" l="1"/>
  <c r="IJ65"/>
  <c r="IJ63"/>
  <c r="IJ69"/>
  <c r="IJ4"/>
  <c r="IJ58"/>
  <c r="IJ64"/>
  <c r="IJ66"/>
  <c r="IJ12"/>
  <c r="IJ14"/>
  <c r="IJ15"/>
  <c r="IJ9"/>
  <c r="IJ5"/>
  <c r="IJ7"/>
  <c r="IJ10"/>
  <c r="IJ8"/>
  <c r="IJ11"/>
  <c r="IJ67"/>
  <c r="IJ68"/>
  <c r="IJ18"/>
  <c r="IJ6"/>
  <c r="IJ20"/>
  <c r="IJ31"/>
  <c r="IJ16"/>
  <c r="IJ27"/>
  <c r="IJ19"/>
  <c r="IJ13"/>
  <c r="IJ23"/>
  <c r="IJ29"/>
  <c r="IJ30"/>
  <c r="IJ24"/>
  <c r="IJ44"/>
  <c r="IJ22"/>
  <c r="IJ28"/>
  <c r="IJ17"/>
  <c r="IJ26"/>
  <c r="IJ34"/>
  <c r="IJ32"/>
  <c r="IJ38"/>
  <c r="IJ54"/>
  <c r="IJ57"/>
  <c r="IJ59"/>
  <c r="IJ61"/>
  <c r="IJ36"/>
  <c r="IJ39"/>
  <c r="IJ37"/>
  <c r="IJ45"/>
  <c r="IJ50"/>
  <c r="IJ41"/>
  <c r="IJ47"/>
  <c r="IJ40"/>
  <c r="IJ35"/>
  <c r="IJ21"/>
  <c r="IJ48"/>
  <c r="IJ53"/>
  <c r="IJ43"/>
  <c r="IJ46"/>
  <c r="IJ25"/>
  <c r="IJ33"/>
  <c r="IJ42"/>
  <c r="IJ62"/>
  <c r="IJ51"/>
  <c r="IJ60"/>
  <c r="IJ52"/>
  <c r="IJ55"/>
  <c r="IJ49"/>
  <c r="IJ56"/>
  <c r="IJ3"/>
  <c r="IJ1"/>
  <c r="IK2"/>
  <c r="IK58" a="1"/>
  <c r="IK61" a="1"/>
  <c r="IK38" a="1"/>
  <c r="IK36" a="1"/>
  <c r="IK57" a="1"/>
  <c r="IK48" a="1"/>
  <c r="IK55" a="1"/>
  <c r="IK52" a="1"/>
  <c r="IK54" a="1"/>
  <c r="IK39" a="1"/>
  <c r="IK33" a="1"/>
  <c r="IK22" a="1"/>
  <c r="IK63" a="1"/>
  <c r="IK42" a="1"/>
  <c r="IK51" a="1"/>
  <c r="IK47" a="1"/>
  <c r="IK60" a="1"/>
  <c r="IK56" a="1"/>
  <c r="IK45" a="1"/>
  <c r="IK44" a="1"/>
  <c r="IK41" a="1"/>
  <c r="IK43" a="1"/>
  <c r="IK50" a="1"/>
  <c r="IK40" a="1"/>
  <c r="IK46" a="1"/>
  <c r="IK20" a="1"/>
  <c r="IK24" a="1"/>
  <c r="IK31" a="1"/>
  <c r="IK19" a="1"/>
  <c r="IK4" a="1"/>
  <c r="IK37" a="1"/>
  <c r="IK9" a="1"/>
  <c r="IK35" a="1"/>
  <c r="IK53" a="1"/>
  <c r="IK49" a="1"/>
  <c r="IK30" a="1"/>
  <c r="IK29" a="1"/>
  <c r="IK23" a="1"/>
  <c r="IK25" a="1"/>
  <c r="IK34" a="1"/>
  <c r="IK28" a="1"/>
  <c r="IK32" a="1"/>
  <c r="IK27" a="1"/>
  <c r="IK21" a="1"/>
  <c r="IK11" a="1"/>
  <c r="IK16" a="1"/>
  <c r="IK70" a="1"/>
  <c r="IK18" a="1"/>
  <c r="IK5" a="1"/>
  <c r="IK17" a="1"/>
  <c r="IK26" a="1"/>
  <c r="IK8" a="1"/>
  <c r="IK13" a="1"/>
  <c r="IK64" a="1"/>
  <c r="IK12" a="1"/>
  <c r="IK15" a="1"/>
  <c r="IK7" a="1"/>
  <c r="IK69" a="1"/>
  <c r="IK68" a="1"/>
  <c r="IK14" a="1"/>
  <c r="IK10" a="1"/>
  <c r="IK6" a="1"/>
  <c r="IK66" a="1"/>
  <c r="IK67" a="1"/>
  <c r="IK65" a="1"/>
  <c r="IK62" a="1"/>
  <c r="IK59" a="1"/>
  <c r="IK59" l="1"/>
  <c r="IK62"/>
  <c r="IK65"/>
  <c r="IK67"/>
  <c r="IK66"/>
  <c r="IK6"/>
  <c r="IK10"/>
  <c r="IK14"/>
  <c r="IK68"/>
  <c r="IK69"/>
  <c r="IK7"/>
  <c r="IK15"/>
  <c r="IK12"/>
  <c r="IK64"/>
  <c r="IK13"/>
  <c r="IK8"/>
  <c r="IK26"/>
  <c r="IK17"/>
  <c r="IK5"/>
  <c r="IK18"/>
  <c r="IK70"/>
  <c r="IK16"/>
  <c r="IK11"/>
  <c r="IK21"/>
  <c r="IK27"/>
  <c r="IK32"/>
  <c r="IK28"/>
  <c r="IK34"/>
  <c r="IK25"/>
  <c r="IK23"/>
  <c r="IK29"/>
  <c r="IK30"/>
  <c r="IK49"/>
  <c r="IK53"/>
  <c r="IK35"/>
  <c r="IK9"/>
  <c r="IK37"/>
  <c r="IK4"/>
  <c r="IK19"/>
  <c r="IK31"/>
  <c r="IK24"/>
  <c r="IK20"/>
  <c r="IK46"/>
  <c r="IK40"/>
  <c r="IK50"/>
  <c r="IK43"/>
  <c r="IK41"/>
  <c r="IK44"/>
  <c r="IK45"/>
  <c r="IK56"/>
  <c r="IK60"/>
  <c r="IK47"/>
  <c r="IK51"/>
  <c r="IK42"/>
  <c r="IK63"/>
  <c r="IK22"/>
  <c r="IK33"/>
  <c r="IK39"/>
  <c r="IK54"/>
  <c r="IK52"/>
  <c r="IK55"/>
  <c r="IK48"/>
  <c r="IK57"/>
  <c r="IK36"/>
  <c r="IK38"/>
  <c r="IK61"/>
  <c r="IK58"/>
  <c r="IK3"/>
  <c r="IK1"/>
  <c r="IL2"/>
  <c r="IL58" a="1"/>
  <c r="IL62" a="1"/>
  <c r="IL41" a="1"/>
  <c r="IL59" a="1"/>
  <c r="IL47" a="1"/>
  <c r="IL45" a="1"/>
  <c r="IL40" a="1"/>
  <c r="IL36" a="1"/>
  <c r="IL34" a="1"/>
  <c r="IL43" a="1"/>
  <c r="IL30" a="1"/>
  <c r="IL52" a="1"/>
  <c r="IL48" a="1"/>
  <c r="IL42" a="1"/>
  <c r="IL54" a="1"/>
  <c r="IL53" a="1"/>
  <c r="IL46" a="1"/>
  <c r="IL35" a="1"/>
  <c r="IL49" a="1"/>
  <c r="IL55" a="1"/>
  <c r="IL44" a="1"/>
  <c r="IL38" a="1"/>
  <c r="IL24" a="1"/>
  <c r="IL28" a="1"/>
  <c r="IL32" a="1"/>
  <c r="IL39" a="1"/>
  <c r="IL20" a="1"/>
  <c r="IL27" a="1"/>
  <c r="IL23" a="1"/>
  <c r="IL21" a="1"/>
  <c r="IL12" a="1"/>
  <c r="IL56" a="1"/>
  <c r="IL51" a="1"/>
  <c r="IL50" a="1"/>
  <c r="IL29" a="1"/>
  <c r="IL19" a="1"/>
  <c r="IL33" a="1"/>
  <c r="IL37" a="1"/>
  <c r="IL25" a="1"/>
  <c r="IL31" a="1"/>
  <c r="IL22" a="1"/>
  <c r="IL18" a="1"/>
  <c r="IL15" a="1"/>
  <c r="IL65" a="1"/>
  <c r="IL26" a="1"/>
  <c r="IL17" a="1"/>
  <c r="IL16" a="1"/>
  <c r="IL7" a="1"/>
  <c r="IL14" a="1"/>
  <c r="IL9" a="1"/>
  <c r="IL8" a="1"/>
  <c r="IL70" a="1"/>
  <c r="IL10" a="1"/>
  <c r="IL6" a="1"/>
  <c r="IL63" a="1"/>
  <c r="IL64" a="1"/>
  <c r="IL11" a="1"/>
  <c r="IL4" a="1"/>
  <c r="IL13" a="1"/>
  <c r="IL5" a="1"/>
  <c r="IL57" a="1"/>
  <c r="IL67" a="1"/>
  <c r="IL66" a="1"/>
  <c r="IL68" a="1"/>
  <c r="IL61" a="1"/>
  <c r="IL60" a="1"/>
  <c r="IL69" a="1"/>
  <c r="IL69" l="1"/>
  <c r="IL60"/>
  <c r="IL61"/>
  <c r="IL68"/>
  <c r="IL66"/>
  <c r="IL67"/>
  <c r="IL57"/>
  <c r="IL5"/>
  <c r="IL13"/>
  <c r="IL4"/>
  <c r="IL11"/>
  <c r="IL64"/>
  <c r="IL63"/>
  <c r="IL6"/>
  <c r="IL10"/>
  <c r="IL70"/>
  <c r="IL8"/>
  <c r="IL9"/>
  <c r="IL14"/>
  <c r="IL7"/>
  <c r="IL16"/>
  <c r="IL17"/>
  <c r="IL26"/>
  <c r="IL65"/>
  <c r="IL15"/>
  <c r="IL18"/>
  <c r="IL22"/>
  <c r="IL31"/>
  <c r="IL25"/>
  <c r="IL37"/>
  <c r="IL33"/>
  <c r="IL19"/>
  <c r="IL29"/>
  <c r="IL50"/>
  <c r="IL51"/>
  <c r="IL56"/>
  <c r="IL12"/>
  <c r="IL21"/>
  <c r="IL23"/>
  <c r="IL27"/>
  <c r="IL20"/>
  <c r="IL39"/>
  <c r="IL32"/>
  <c r="IL28"/>
  <c r="IL24"/>
  <c r="IL38"/>
  <c r="IL44"/>
  <c r="IL55"/>
  <c r="IL49"/>
  <c r="IL35"/>
  <c r="IL46"/>
  <c r="IL53"/>
  <c r="IL54"/>
  <c r="IL42"/>
  <c r="IL48"/>
  <c r="IL52"/>
  <c r="IL30"/>
  <c r="IL43"/>
  <c r="IL34"/>
  <c r="IL36"/>
  <c r="IL40"/>
  <c r="IL45"/>
  <c r="IL47"/>
  <c r="IL59"/>
  <c r="IL41"/>
  <c r="IL62"/>
  <c r="IL58"/>
  <c r="IL3"/>
  <c r="IL1"/>
  <c r="IM2"/>
  <c r="IM56" a="1"/>
  <c r="IM60" a="1"/>
  <c r="IM55" a="1"/>
  <c r="IM59" a="1"/>
  <c r="IM54" a="1"/>
  <c r="IM49" a="1"/>
  <c r="IM43" a="1"/>
  <c r="IM63" a="1"/>
  <c r="IM58" a="1"/>
  <c r="IM53" a="1"/>
  <c r="IM57" a="1"/>
  <c r="IM47" a="1"/>
  <c r="IM32" a="1"/>
  <c r="IM46" a="1"/>
  <c r="IM61" a="1"/>
  <c r="IM51" a="1"/>
  <c r="IM52" a="1"/>
  <c r="IM40" a="1"/>
  <c r="IM44" a="1"/>
  <c r="IM50" a="1"/>
  <c r="IM45" a="1"/>
  <c r="IM34" a="1"/>
  <c r="IM31" a="1"/>
  <c r="IM28" a="1"/>
  <c r="IM39" a="1"/>
  <c r="IM5" a="1"/>
  <c r="IM38" a="1"/>
  <c r="IM33" a="1"/>
  <c r="IM42" a="1"/>
  <c r="IM15" a="1"/>
  <c r="IM37" a="1"/>
  <c r="IM35" a="1"/>
  <c r="IM29" a="1"/>
  <c r="IM30" a="1"/>
  <c r="IM27" a="1"/>
  <c r="IM11" a="1"/>
  <c r="IM18" a="1"/>
  <c r="IM17" a="1"/>
  <c r="IM22" a="1"/>
  <c r="IM25" a="1"/>
  <c r="IM12" a="1"/>
  <c r="IM41" a="1"/>
  <c r="IM36" a="1"/>
  <c r="IM19" a="1"/>
  <c r="IM26" a="1"/>
  <c r="IM21" a="1"/>
  <c r="IM24" a="1"/>
  <c r="IM20" a="1"/>
  <c r="IM23" a="1"/>
  <c r="IM13" a="1"/>
  <c r="IM16" a="1"/>
  <c r="IM9" a="1"/>
  <c r="IM7" a="1"/>
  <c r="IM68" a="1"/>
  <c r="IM10" a="1"/>
  <c r="IM8" a="1"/>
  <c r="IM4" a="1"/>
  <c r="IM6" a="1"/>
  <c r="IM14" a="1"/>
  <c r="IM67" a="1"/>
  <c r="IM48" a="1"/>
  <c r="IM64" a="1"/>
  <c r="IM66" a="1"/>
  <c r="IM70" a="1"/>
  <c r="IM65" a="1"/>
  <c r="IM62" a="1"/>
  <c r="IM69" a="1"/>
  <c r="IM69" l="1"/>
  <c r="IM62"/>
  <c r="IM65"/>
  <c r="IM70"/>
  <c r="IM66"/>
  <c r="IM64"/>
  <c r="IM48"/>
  <c r="IM67"/>
  <c r="IM14"/>
  <c r="IM6"/>
  <c r="IM4"/>
  <c r="IM8"/>
  <c r="IM10"/>
  <c r="IM68"/>
  <c r="IM7"/>
  <c r="IM9"/>
  <c r="IM16"/>
  <c r="IM13"/>
  <c r="IM23"/>
  <c r="IM20"/>
  <c r="IM24"/>
  <c r="IM21"/>
  <c r="IM26"/>
  <c r="IM19"/>
  <c r="IM36"/>
  <c r="IM41"/>
  <c r="IM12"/>
  <c r="IM25"/>
  <c r="IM22"/>
  <c r="IM17"/>
  <c r="IM18"/>
  <c r="IM11"/>
  <c r="IM27"/>
  <c r="IM30"/>
  <c r="IM29"/>
  <c r="IM35"/>
  <c r="IM37"/>
  <c r="IM15"/>
  <c r="IM42"/>
  <c r="IM33"/>
  <c r="IM38"/>
  <c r="IM5"/>
  <c r="IM39"/>
  <c r="IM28"/>
  <c r="IM31"/>
  <c r="IM34"/>
  <c r="IM45"/>
  <c r="IM50"/>
  <c r="IM44"/>
  <c r="IM40"/>
  <c r="IM52"/>
  <c r="IM51"/>
  <c r="IM61"/>
  <c r="IM46"/>
  <c r="IM32"/>
  <c r="IM47"/>
  <c r="IM57"/>
  <c r="IM53"/>
  <c r="IM58"/>
  <c r="IM63"/>
  <c r="IM43"/>
  <c r="IM49"/>
  <c r="IM54"/>
  <c r="IM59"/>
  <c r="IM55"/>
  <c r="IM60"/>
  <c r="IM56"/>
  <c r="IM3"/>
  <c r="IM1"/>
  <c r="IN2"/>
  <c r="IN38" l="1" a="1"/>
  <c r="IN38" s="1"/>
  <c r="IN52" a="1"/>
  <c r="IN52" s="1"/>
  <c r="IN14" a="1"/>
  <c r="IN14" s="1"/>
  <c r="IN32" a="1"/>
  <c r="IN32" s="1"/>
  <c r="IN45" a="1"/>
  <c r="IN45" s="1"/>
  <c r="IN48" a="1"/>
  <c r="IN48" s="1"/>
  <c r="IN58" a="1"/>
  <c r="IN58" s="1"/>
  <c r="IN16" a="1"/>
  <c r="IN16" s="1"/>
  <c r="IN40" a="1"/>
  <c r="IN40" s="1"/>
  <c r="IN19" a="1"/>
  <c r="IN19" s="1"/>
  <c r="IN28" a="1"/>
  <c r="IN28" s="1"/>
  <c r="IN24" a="1"/>
  <c r="IN24" s="1"/>
  <c r="IN67" a="1"/>
  <c r="IN67" s="1"/>
  <c r="IN46" a="1"/>
  <c r="IN46" s="1"/>
  <c r="IN61" a="1"/>
  <c r="IN61" s="1"/>
  <c r="IN21" a="1"/>
  <c r="IN21" s="1"/>
  <c r="IN69" a="1"/>
  <c r="IN69" s="1"/>
  <c r="IN65" a="1"/>
  <c r="IN65" s="1"/>
  <c r="IN50" a="1"/>
  <c r="IN50" s="1"/>
  <c r="IN68" a="1"/>
  <c r="IN68" s="1"/>
  <c r="IN70" a="1"/>
  <c r="IN70" s="1"/>
  <c r="IN13" a="1"/>
  <c r="IN13" s="1"/>
  <c r="IN9" a="1"/>
  <c r="IN9" s="1"/>
  <c r="IN3"/>
  <c r="IN66" a="1"/>
  <c r="IN66" s="1"/>
  <c r="IN62" a="1"/>
  <c r="IN62" s="1"/>
  <c r="IN25" a="1"/>
  <c r="IN25" s="1"/>
  <c r="IN7" a="1"/>
  <c r="IN7" s="1"/>
  <c r="IN10" a="1"/>
  <c r="IN10" s="1"/>
  <c r="IN8" a="1"/>
  <c r="IN8" s="1"/>
  <c r="IN15" a="1"/>
  <c r="IN15" s="1"/>
  <c r="IN20" a="1"/>
  <c r="IN20" s="1"/>
  <c r="IN44" a="1"/>
  <c r="IN44" s="1"/>
  <c r="IN5" a="1"/>
  <c r="IN5" s="1"/>
  <c r="IN26" a="1"/>
  <c r="IN26" s="1"/>
  <c r="IN41" a="1"/>
  <c r="IN41" s="1"/>
  <c r="IN54" a="1"/>
  <c r="IN54" s="1"/>
  <c r="IN39" a="1"/>
  <c r="IN39" s="1"/>
  <c r="IN56" a="1"/>
  <c r="IN56" s="1"/>
  <c r="IN35" a="1"/>
  <c r="IN35" s="1"/>
  <c r="IN47" a="1"/>
  <c r="IN47" s="1"/>
  <c r="IN31" a="1"/>
  <c r="IN31" s="1"/>
  <c r="IN12" a="1"/>
  <c r="IN12" s="1"/>
  <c r="IN23" a="1"/>
  <c r="IN23" s="1"/>
  <c r="IN17" a="1"/>
  <c r="IN17" s="1"/>
  <c r="IN18" a="1"/>
  <c r="IN18" s="1"/>
  <c r="IN22" a="1"/>
  <c r="IN22" s="1"/>
  <c r="IN53" a="1"/>
  <c r="IN53" s="1"/>
  <c r="IN34" a="1"/>
  <c r="IN34" s="1"/>
  <c r="IN64" a="1"/>
  <c r="IN64" s="1"/>
  <c r="IN11" a="1"/>
  <c r="IN11" s="1"/>
  <c r="IN60" a="1"/>
  <c r="IN60" s="1"/>
  <c r="IN33" a="1"/>
  <c r="IN33" s="1"/>
  <c r="IN27" a="1"/>
  <c r="IN27" s="1"/>
  <c r="IN49" a="1"/>
  <c r="IN49" s="1"/>
  <c r="IN30" a="1"/>
  <c r="IN30" s="1"/>
  <c r="IN37" a="1"/>
  <c r="IN37" s="1"/>
  <c r="IN55" a="1"/>
  <c r="IN55" s="1"/>
  <c r="IN6" a="1"/>
  <c r="IN6" s="1"/>
  <c r="IN4" a="1"/>
  <c r="IN4" s="1"/>
  <c r="IN42" a="1"/>
  <c r="IN42" s="1"/>
  <c r="IN63" a="1"/>
  <c r="IN63" s="1"/>
  <c r="IN36" a="1"/>
  <c r="IN36" s="1"/>
  <c r="IN59" a="1"/>
  <c r="IN59" s="1"/>
  <c r="IN43" a="1"/>
  <c r="IN43" s="1"/>
  <c r="IN57" a="1"/>
  <c r="IN57" s="1"/>
  <c r="IN51" a="1"/>
  <c r="IN51" s="1"/>
  <c r="IN29" a="1"/>
  <c r="IN29" s="1"/>
  <c r="IN1"/>
  <c r="IO2"/>
  <c r="IO3" l="1"/>
  <c r="IO1"/>
  <c r="IP2"/>
  <c r="IO46" a="1"/>
  <c r="IO65" a="1"/>
  <c r="IO68" a="1"/>
  <c r="IO66" a="1"/>
  <c r="IO57" a="1"/>
  <c r="IO53" a="1"/>
  <c r="IO6" a="1"/>
  <c r="IO33" a="1"/>
  <c r="IO54" a="1"/>
  <c r="IO49" a="1"/>
  <c r="IO27" a="1"/>
  <c r="IO42" a="1"/>
  <c r="IO10" a="1"/>
  <c r="IO4" a="1"/>
  <c r="IO67" a="1"/>
  <c r="IO59" a="1"/>
  <c r="IO52" a="1"/>
  <c r="IO40" a="1"/>
  <c r="IO36" a="1"/>
  <c r="IO61" a="1"/>
  <c r="IO43" a="1"/>
  <c r="IO20" a="1"/>
  <c r="IO18" a="1"/>
  <c r="IO34" a="1"/>
  <c r="IO63" a="1"/>
  <c r="IO11" a="1"/>
  <c r="IO26" a="1"/>
  <c r="IO17" a="1"/>
  <c r="IO56" a="1"/>
  <c r="IO24" a="1"/>
  <c r="IO19" a="1"/>
  <c r="IO62" a="1"/>
  <c r="IO22" a="1"/>
  <c r="IO8" a="1"/>
  <c r="IO58" a="1"/>
  <c r="IO29" a="1"/>
  <c r="IO23" a="1"/>
  <c r="IO48" a="1"/>
  <c r="IO16" a="1"/>
  <c r="IO37" a="1"/>
  <c r="IO70" a="1"/>
  <c r="IO30" a="1"/>
  <c r="IO14" a="1"/>
  <c r="IO9" a="1"/>
  <c r="IO55" a="1"/>
  <c r="IO35" a="1"/>
  <c r="IO41" a="1"/>
  <c r="IO15" a="1"/>
  <c r="IO45" a="1"/>
  <c r="IO25" a="1"/>
  <c r="IO21" a="1"/>
  <c r="IO47" a="1"/>
  <c r="IO60" a="1"/>
  <c r="IO7" a="1"/>
  <c r="IO28" a="1"/>
  <c r="IO64" a="1"/>
  <c r="IO32" a="1"/>
  <c r="IO12" a="1"/>
  <c r="IO44" a="1"/>
  <c r="IO13" a="1"/>
  <c r="IO69" a="1"/>
  <c r="IO50" a="1"/>
  <c r="IO5" a="1"/>
  <c r="IO39" a="1"/>
  <c r="IO51" a="1"/>
  <c r="IO38" a="1"/>
  <c r="IO31" a="1"/>
  <c r="IO31" l="1"/>
  <c r="IO38"/>
  <c r="IO51"/>
  <c r="IO39"/>
  <c r="IO5"/>
  <c r="IO50"/>
  <c r="IO69"/>
  <c r="IO13"/>
  <c r="IO44"/>
  <c r="IO12"/>
  <c r="IO32"/>
  <c r="IO64"/>
  <c r="IO28"/>
  <c r="IO7"/>
  <c r="IO60"/>
  <c r="IO47"/>
  <c r="IO21"/>
  <c r="IO25"/>
  <c r="IO45"/>
  <c r="IO15"/>
  <c r="IO41"/>
  <c r="IO35"/>
  <c r="IO55"/>
  <c r="IO9"/>
  <c r="IO14"/>
  <c r="IO30"/>
  <c r="IO70"/>
  <c r="IO37"/>
  <c r="IO16"/>
  <c r="IO48"/>
  <c r="IO23"/>
  <c r="IO29"/>
  <c r="IO58"/>
  <c r="IO8"/>
  <c r="IO22"/>
  <c r="IO62"/>
  <c r="IO19"/>
  <c r="IO24"/>
  <c r="IO56"/>
  <c r="IO17"/>
  <c r="IO26"/>
  <c r="IO11"/>
  <c r="IO63"/>
  <c r="IO34"/>
  <c r="IO18"/>
  <c r="IO20"/>
  <c r="IO43"/>
  <c r="IO61"/>
  <c r="IO36"/>
  <c r="IO40"/>
  <c r="IO52"/>
  <c r="IO59"/>
  <c r="IO67"/>
  <c r="IO4"/>
  <c r="IO10"/>
  <c r="IO42"/>
  <c r="IO27"/>
  <c r="IO49"/>
  <c r="IO54"/>
  <c r="IO33"/>
  <c r="IO6"/>
  <c r="IO53"/>
  <c r="IO57"/>
  <c r="IO66"/>
  <c r="IO68"/>
  <c r="IO65"/>
  <c r="IO46"/>
  <c r="IP19" a="1"/>
  <c r="IP19" s="1"/>
  <c r="IP31" a="1"/>
  <c r="IP31" s="1"/>
  <c r="IP35" a="1"/>
  <c r="IP35" s="1"/>
  <c r="IP28" a="1"/>
  <c r="IP28" s="1"/>
  <c r="IP42" a="1"/>
  <c r="IP42" s="1"/>
  <c r="IP17" a="1"/>
  <c r="IP17" s="1"/>
  <c r="IP22" a="1"/>
  <c r="IP22" s="1"/>
  <c r="IP60" a="1"/>
  <c r="IP60" s="1"/>
  <c r="IP52" a="1"/>
  <c r="IP52" s="1"/>
  <c r="IP39" a="1"/>
  <c r="IP39" s="1"/>
  <c r="IP44" a="1"/>
  <c r="IP44" s="1"/>
  <c r="IP34" a="1"/>
  <c r="IP34" s="1"/>
  <c r="IP68" a="1"/>
  <c r="IP68" s="1"/>
  <c r="IP45" a="1"/>
  <c r="IP45" s="1"/>
  <c r="IP11" a="1"/>
  <c r="IP11" s="1"/>
  <c r="IP8" a="1"/>
  <c r="IP8" s="1"/>
  <c r="IP16" a="1"/>
  <c r="IP16" s="1"/>
  <c r="IP21" a="1"/>
  <c r="IP21" s="1"/>
  <c r="IP18" a="1"/>
  <c r="IP18" s="1"/>
  <c r="IP65" a="1"/>
  <c r="IP65" s="1"/>
  <c r="IP9" a="1"/>
  <c r="IP9" s="1"/>
  <c r="IP64" a="1"/>
  <c r="IP64" s="1"/>
  <c r="IP10" a="1"/>
  <c r="IP10" s="1"/>
  <c r="IP67" a="1"/>
  <c r="IP67" s="1"/>
  <c r="IP62" a="1"/>
  <c r="IP62" s="1"/>
  <c r="IP14" a="1"/>
  <c r="IP14" s="1"/>
  <c r="IP24" a="1"/>
  <c r="IP24" s="1"/>
  <c r="IP43" a="1"/>
  <c r="IP43" s="1"/>
  <c r="IP6" a="1"/>
  <c r="IP6" s="1"/>
  <c r="IP30" a="1"/>
  <c r="IP30" s="1"/>
  <c r="IP50" a="1"/>
  <c r="IP50" s="1"/>
  <c r="IP38" a="1"/>
  <c r="IP38" s="1"/>
  <c r="IP3"/>
  <c r="IP5" a="1"/>
  <c r="IP5" s="1"/>
  <c r="IP15" a="1"/>
  <c r="IP15" s="1"/>
  <c r="IP48" a="1"/>
  <c r="IP48" s="1"/>
  <c r="IP58" a="1"/>
  <c r="IP58" s="1"/>
  <c r="IP59" a="1"/>
  <c r="IP59" s="1"/>
  <c r="IP56" a="1"/>
  <c r="IP56" s="1"/>
  <c r="IP57" a="1"/>
  <c r="IP57" s="1"/>
  <c r="IP36" a="1"/>
  <c r="IP36" s="1"/>
  <c r="IP25" a="1"/>
  <c r="IP25" s="1"/>
  <c r="IP49" a="1"/>
  <c r="IP49" s="1"/>
  <c r="IP54" a="1"/>
  <c r="IP54" s="1"/>
  <c r="IP47" a="1"/>
  <c r="IP47" s="1"/>
  <c r="IP27" a="1"/>
  <c r="IP27" s="1"/>
  <c r="IP69" a="1"/>
  <c r="IP69" s="1"/>
  <c r="IP12" a="1"/>
  <c r="IP12" s="1"/>
  <c r="IP7" a="1"/>
  <c r="IP7" s="1"/>
  <c r="IP61" a="1"/>
  <c r="IP61" s="1"/>
  <c r="IP4" a="1"/>
  <c r="IP4" s="1"/>
  <c r="IP63" a="1"/>
  <c r="IP63" s="1"/>
  <c r="IP55" a="1"/>
  <c r="IP55" s="1"/>
  <c r="IP70" a="1"/>
  <c r="IP70" s="1"/>
  <c r="IP32" a="1"/>
  <c r="IP32" s="1"/>
  <c r="IP40" a="1"/>
  <c r="IP40" s="1"/>
  <c r="IP29" a="1"/>
  <c r="IP29" s="1"/>
  <c r="IP51" a="1"/>
  <c r="IP51" s="1"/>
  <c r="IP66" a="1"/>
  <c r="IP66" s="1"/>
  <c r="IP37" a="1"/>
  <c r="IP37" s="1"/>
  <c r="IP33" a="1"/>
  <c r="IP33" s="1"/>
  <c r="IP20" a="1"/>
  <c r="IP20" s="1"/>
  <c r="IP41" a="1"/>
  <c r="IP41" s="1"/>
  <c r="IP26" a="1"/>
  <c r="IP26" s="1"/>
  <c r="IP53" a="1"/>
  <c r="IP53" s="1"/>
  <c r="IP23" a="1"/>
  <c r="IP23" s="1"/>
  <c r="IP13" a="1"/>
  <c r="IP13" s="1"/>
  <c r="IP46" a="1"/>
  <c r="IP46" s="1"/>
  <c r="IP1"/>
  <c r="IQ2"/>
  <c r="IQ48" a="1"/>
  <c r="IQ53" a="1"/>
  <c r="IQ61" a="1"/>
  <c r="IQ52" a="1"/>
  <c r="IQ63" a="1"/>
  <c r="IQ51" a="1"/>
  <c r="IQ58" a="1"/>
  <c r="IQ32" a="1"/>
  <c r="IQ57" a="1"/>
  <c r="IQ47" a="1"/>
  <c r="IQ43" a="1"/>
  <c r="IQ49" a="1"/>
  <c r="IQ19" a="1"/>
  <c r="IQ50" a="1"/>
  <c r="IQ59" a="1"/>
  <c r="IQ56" a="1"/>
  <c r="IQ42" a="1"/>
  <c r="IQ60" a="1"/>
  <c r="IQ44" a="1"/>
  <c r="IQ55" a="1"/>
  <c r="IQ54" a="1"/>
  <c r="IQ41" a="1"/>
  <c r="IQ39" a="1"/>
  <c r="IQ36" a="1"/>
  <c r="IQ46" a="1"/>
  <c r="IQ33" a="1"/>
  <c r="IQ31" a="1"/>
  <c r="IQ21" a="1"/>
  <c r="IQ37" a="1"/>
  <c r="IQ40" a="1"/>
  <c r="IQ35" a="1"/>
  <c r="IQ22" a="1"/>
  <c r="IQ16" a="1"/>
  <c r="IQ38" a="1"/>
  <c r="IQ34" a="1"/>
  <c r="IQ20" a="1"/>
  <c r="IQ30" a="1"/>
  <c r="IQ23" a="1"/>
  <c r="IQ18" a="1"/>
  <c r="IQ28" a="1"/>
  <c r="IQ26" a="1"/>
  <c r="IQ24" a="1"/>
  <c r="IQ27" a="1"/>
  <c r="IQ65" a="1"/>
  <c r="IQ25" a="1"/>
  <c r="IQ15" a="1"/>
  <c r="IQ17" a="1"/>
  <c r="IQ66" a="1"/>
  <c r="IQ13" a="1"/>
  <c r="IQ14" a="1"/>
  <c r="IQ29" a="1"/>
  <c r="IQ6" a="1"/>
  <c r="IQ5" a="1"/>
  <c r="IQ11" a="1"/>
  <c r="IQ7" a="1"/>
  <c r="IQ10" a="1"/>
  <c r="IQ9" a="1"/>
  <c r="IQ68" a="1"/>
  <c r="IQ12" a="1"/>
  <c r="IQ69" a="1"/>
  <c r="IQ8" a="1"/>
  <c r="IQ4" a="1"/>
  <c r="IQ67" a="1"/>
  <c r="IQ70" a="1"/>
  <c r="IQ62" a="1"/>
  <c r="IQ64" a="1"/>
  <c r="IQ45" a="1"/>
  <c r="IQ45" l="1"/>
  <c r="IQ64"/>
  <c r="IQ62"/>
  <c r="IQ70"/>
  <c r="IQ67"/>
  <c r="IQ4"/>
  <c r="IQ8"/>
  <c r="IQ69"/>
  <c r="IQ12"/>
  <c r="IQ68"/>
  <c r="IQ9"/>
  <c r="IQ10"/>
  <c r="IQ7"/>
  <c r="IQ11"/>
  <c r="IQ5"/>
  <c r="IQ6"/>
  <c r="IQ29"/>
  <c r="IQ14"/>
  <c r="IQ13"/>
  <c r="IQ66"/>
  <c r="IQ17"/>
  <c r="IQ15"/>
  <c r="IQ25"/>
  <c r="IQ65"/>
  <c r="IQ27"/>
  <c r="IQ24"/>
  <c r="IQ26"/>
  <c r="IQ28"/>
  <c r="IQ18"/>
  <c r="IQ23"/>
  <c r="IQ30"/>
  <c r="IQ20"/>
  <c r="IQ34"/>
  <c r="IQ38"/>
  <c r="IQ16"/>
  <c r="IQ22"/>
  <c r="IQ35"/>
  <c r="IQ40"/>
  <c r="IQ37"/>
  <c r="IQ21"/>
  <c r="IQ31"/>
  <c r="IQ33"/>
  <c r="IQ46"/>
  <c r="IQ36"/>
  <c r="IQ39"/>
  <c r="IQ41"/>
  <c r="IQ54"/>
  <c r="IQ55"/>
  <c r="IQ44"/>
  <c r="IQ60"/>
  <c r="IQ42"/>
  <c r="IQ56"/>
  <c r="IQ59"/>
  <c r="IQ50"/>
  <c r="IQ19"/>
  <c r="IQ49"/>
  <c r="IQ43"/>
  <c r="IQ47"/>
  <c r="IQ57"/>
  <c r="IQ32"/>
  <c r="IQ58"/>
  <c r="IQ51"/>
  <c r="IQ63"/>
  <c r="IQ52"/>
  <c r="IQ61"/>
  <c r="IQ53"/>
  <c r="IQ48"/>
  <c r="IQ3"/>
  <c r="IQ1"/>
  <c r="IR2"/>
  <c r="IR56" a="1"/>
  <c r="IR49" a="1"/>
  <c r="IR58" a="1"/>
  <c r="IR52" a="1"/>
  <c r="IR60" a="1"/>
  <c r="IR47" a="1"/>
  <c r="IR57" a="1"/>
  <c r="IR50" a="1"/>
  <c r="IR38" a="1"/>
  <c r="IR59" a="1"/>
  <c r="IR48" a="1"/>
  <c r="IR32" a="1"/>
  <c r="IR54" a="1"/>
  <c r="IR53" a="1"/>
  <c r="IR45" a="1"/>
  <c r="IR62" a="1"/>
  <c r="IR51" a="1"/>
  <c r="IR40" a="1"/>
  <c r="IR36" a="1"/>
  <c r="IR44" a="1"/>
  <c r="IR46" a="1"/>
  <c r="IR43" a="1"/>
  <c r="IR41" a="1"/>
  <c r="IR37" a="1"/>
  <c r="IR27" a="1"/>
  <c r="IR42" a="1"/>
  <c r="IR34" a="1"/>
  <c r="IR29" a="1"/>
  <c r="IR30" a="1"/>
  <c r="IR39" a="1"/>
  <c r="IR33" a="1"/>
  <c r="IR13" a="1"/>
  <c r="IR25" a="1"/>
  <c r="IR23" a="1"/>
  <c r="IR26" a="1"/>
  <c r="IR22" a="1"/>
  <c r="IR17" a="1"/>
  <c r="IR19" a="1"/>
  <c r="IR35" a="1"/>
  <c r="IR28" a="1"/>
  <c r="IR31" a="1"/>
  <c r="IR20" a="1"/>
  <c r="IR21" a="1"/>
  <c r="IR6" a="1"/>
  <c r="IR14" a="1"/>
  <c r="IR24" a="1"/>
  <c r="IR61" a="1"/>
  <c r="IR10" a="1"/>
  <c r="IR65" a="1"/>
  <c r="IR18" a="1"/>
  <c r="IR68" a="1"/>
  <c r="IR11" a="1"/>
  <c r="IR64" a="1"/>
  <c r="IR69" a="1"/>
  <c r="IR15" a="1"/>
  <c r="IR12" a="1"/>
  <c r="IR66" a="1"/>
  <c r="IR16" a="1"/>
  <c r="IR7" a="1"/>
  <c r="IR4" a="1"/>
  <c r="IR55" a="1"/>
  <c r="IR5" a="1"/>
  <c r="IR9" a="1"/>
  <c r="IR8" a="1"/>
  <c r="IR63" a="1"/>
  <c r="IR70" a="1"/>
  <c r="IR67" a="1"/>
  <c r="IR67" l="1"/>
  <c r="IR70"/>
  <c r="IR63"/>
  <c r="IR8"/>
  <c r="IR9"/>
  <c r="IR5"/>
  <c r="IR55"/>
  <c r="IR4"/>
  <c r="IR7"/>
  <c r="IR16"/>
  <c r="IR66"/>
  <c r="IR12"/>
  <c r="IR15"/>
  <c r="IR69"/>
  <c r="IR64"/>
  <c r="IR11"/>
  <c r="IR68"/>
  <c r="IR18"/>
  <c r="IR65"/>
  <c r="IR10"/>
  <c r="IR61"/>
  <c r="IR24"/>
  <c r="IR14"/>
  <c r="IR6"/>
  <c r="IR21"/>
  <c r="IR20"/>
  <c r="IR31"/>
  <c r="IR28"/>
  <c r="IR35"/>
  <c r="IR19"/>
  <c r="IR17"/>
  <c r="IR22"/>
  <c r="IR26"/>
  <c r="IR23"/>
  <c r="IR25"/>
  <c r="IR13"/>
  <c r="IR33"/>
  <c r="IR39"/>
  <c r="IR30"/>
  <c r="IR29"/>
  <c r="IR34"/>
  <c r="IR42"/>
  <c r="IR27"/>
  <c r="IR37"/>
  <c r="IR41"/>
  <c r="IR43"/>
  <c r="IR46"/>
  <c r="IR44"/>
  <c r="IR36"/>
  <c r="IR40"/>
  <c r="IR51"/>
  <c r="IR62"/>
  <c r="IR45"/>
  <c r="IR53"/>
  <c r="IR54"/>
  <c r="IR32"/>
  <c r="IR48"/>
  <c r="IR59"/>
  <c r="IR38"/>
  <c r="IR50"/>
  <c r="IR57"/>
  <c r="IR47"/>
  <c r="IR60"/>
  <c r="IR52"/>
  <c r="IR58"/>
  <c r="IR49"/>
  <c r="IR56"/>
  <c r="IR3"/>
  <c r="IR1"/>
  <c r="IS2"/>
  <c r="IS61" a="1"/>
  <c r="IS60" a="1"/>
  <c r="IS57" a="1"/>
  <c r="IS63" a="1"/>
  <c r="IS46" a="1"/>
  <c r="IS51" a="1"/>
  <c r="IS55" a="1"/>
  <c r="IS42" a="1"/>
  <c r="IS59" a="1"/>
  <c r="IS53" a="1"/>
  <c r="IS38" a="1"/>
  <c r="IS56" a="1"/>
  <c r="IS45" a="1"/>
  <c r="IS39" a="1"/>
  <c r="IS24" a="1"/>
  <c r="IS52" a="1"/>
  <c r="IS49" a="1"/>
  <c r="IS43" a="1"/>
  <c r="IS34" a="1"/>
  <c r="IS40" a="1"/>
  <c r="IS30" a="1"/>
  <c r="IS48" a="1"/>
  <c r="IS47" a="1"/>
  <c r="IS35" a="1"/>
  <c r="IS25" a="1"/>
  <c r="IS50" a="1"/>
  <c r="IS33" a="1"/>
  <c r="IS31" a="1"/>
  <c r="IS58" a="1"/>
  <c r="IS36" a="1"/>
  <c r="IS37" a="1"/>
  <c r="IS41" a="1"/>
  <c r="IS44" a="1"/>
  <c r="IS22" a="1"/>
  <c r="IS13" a="1"/>
  <c r="IS27" a="1"/>
  <c r="IS18" a="1"/>
  <c r="IS7" a="1"/>
  <c r="IS17" a="1"/>
  <c r="IS29" a="1"/>
  <c r="IS16" a="1"/>
  <c r="IS26" a="1"/>
  <c r="IS20" a="1"/>
  <c r="IS23" a="1"/>
  <c r="IS28" a="1"/>
  <c r="IS19" a="1"/>
  <c r="IS32" a="1"/>
  <c r="IS15" a="1"/>
  <c r="IS6" a="1"/>
  <c r="IS21" a="1"/>
  <c r="IS54" a="1"/>
  <c r="IS5" a="1"/>
  <c r="IS11" a="1"/>
  <c r="IS4" a="1"/>
  <c r="IS70" a="1"/>
  <c r="IS8" a="1"/>
  <c r="IS9" a="1"/>
  <c r="IS14" a="1"/>
  <c r="IS12" a="1"/>
  <c r="IS69" a="1"/>
  <c r="IS66" a="1"/>
  <c r="IS65" a="1"/>
  <c r="IS62" a="1"/>
  <c r="IS10" a="1"/>
  <c r="IS68" a="1"/>
  <c r="IS64" a="1"/>
  <c r="IS67" a="1"/>
  <c r="IS67" l="1"/>
  <c r="IS64"/>
  <c r="IS68"/>
  <c r="IS10"/>
  <c r="IS62"/>
  <c r="IS65"/>
  <c r="IS66"/>
  <c r="IS69"/>
  <c r="IS12"/>
  <c r="IS14"/>
  <c r="IS9"/>
  <c r="IS8"/>
  <c r="IS70"/>
  <c r="IS4"/>
  <c r="IS11"/>
  <c r="IS5"/>
  <c r="IS54"/>
  <c r="IS21"/>
  <c r="IS6"/>
  <c r="IS15"/>
  <c r="IS32"/>
  <c r="IS19"/>
  <c r="IS28"/>
  <c r="IS23"/>
  <c r="IS20"/>
  <c r="IS26"/>
  <c r="IS16"/>
  <c r="IS29"/>
  <c r="IS17"/>
  <c r="IS7"/>
  <c r="IS18"/>
  <c r="IS27"/>
  <c r="IS13"/>
  <c r="IS22"/>
  <c r="IS44"/>
  <c r="IS41"/>
  <c r="IS37"/>
  <c r="IS36"/>
  <c r="IS58"/>
  <c r="IS31"/>
  <c r="IS33"/>
  <c r="IS50"/>
  <c r="IS25"/>
  <c r="IS35"/>
  <c r="IS47"/>
  <c r="IS48"/>
  <c r="IS30"/>
  <c r="IS40"/>
  <c r="IS34"/>
  <c r="IS43"/>
  <c r="IS49"/>
  <c r="IS52"/>
  <c r="IS24"/>
  <c r="IS39"/>
  <c r="IS45"/>
  <c r="IS56"/>
  <c r="IS38"/>
  <c r="IS53"/>
  <c r="IS59"/>
  <c r="IS42"/>
  <c r="IS55"/>
  <c r="IS51"/>
  <c r="IS46"/>
  <c r="IS63"/>
  <c r="IS57"/>
  <c r="IS60"/>
  <c r="IS61"/>
  <c r="IS3"/>
  <c r="IS1"/>
  <c r="IT2"/>
  <c r="IT60" a="1"/>
  <c r="IT46" a="1"/>
  <c r="IT47" a="1"/>
  <c r="IT53" a="1"/>
  <c r="IT62" a="1"/>
  <c r="IT54" a="1"/>
  <c r="IT56" a="1"/>
  <c r="IT37" a="1"/>
  <c r="IT40" a="1"/>
  <c r="IT59" a="1"/>
  <c r="IT42" a="1"/>
  <c r="IT30" a="1"/>
  <c r="IT31" a="1"/>
  <c r="IT44" a="1"/>
  <c r="IT48" a="1"/>
  <c r="IT21" a="1"/>
  <c r="IT51" a="1"/>
  <c r="IT50" a="1"/>
  <c r="IT52" a="1"/>
  <c r="IT27" a="1"/>
  <c r="IT57" a="1"/>
  <c r="IT25" a="1"/>
  <c r="IT35" a="1"/>
  <c r="IT41" a="1"/>
  <c r="IT38" a="1"/>
  <c r="IT43" a="1"/>
  <c r="IT33" a="1"/>
  <c r="IT45" a="1"/>
  <c r="IT32" a="1"/>
  <c r="IT20" a="1"/>
  <c r="IT7" a="1"/>
  <c r="IT55" a="1"/>
  <c r="IT39" a="1"/>
  <c r="IT29" a="1"/>
  <c r="IT36" a="1"/>
  <c r="IT34" a="1"/>
  <c r="IT28" a="1"/>
  <c r="IT24" a="1"/>
  <c r="IT23" a="1"/>
  <c r="IT19" a="1"/>
  <c r="IT12" a="1"/>
  <c r="IT26" a="1"/>
  <c r="IT18" a="1"/>
  <c r="IT22" a="1"/>
  <c r="IT13" a="1"/>
  <c r="IT66" a="1"/>
  <c r="IT61" a="1"/>
  <c r="IT11" a="1"/>
  <c r="IT69" a="1"/>
  <c r="IT15" a="1"/>
  <c r="IT17" a="1"/>
  <c r="IT16" a="1"/>
  <c r="IT10" a="1"/>
  <c r="IT6" a="1"/>
  <c r="IT65" a="1"/>
  <c r="IT63" a="1"/>
  <c r="IT58" a="1"/>
  <c r="IT5" a="1"/>
  <c r="IT9" a="1"/>
  <c r="IT8" a="1"/>
  <c r="IT68" a="1"/>
  <c r="IT14" a="1"/>
  <c r="IT49" a="1"/>
  <c r="IT64" a="1"/>
  <c r="IT70" a="1"/>
  <c r="IT4" a="1"/>
  <c r="IT67" a="1"/>
  <c r="IT67" l="1"/>
  <c r="IT4"/>
  <c r="IT70"/>
  <c r="IT64"/>
  <c r="IT49"/>
  <c r="IT14"/>
  <c r="IT68"/>
  <c r="IT8"/>
  <c r="IT9"/>
  <c r="IT5"/>
  <c r="IT58"/>
  <c r="IT63"/>
  <c r="IT65"/>
  <c r="IT6"/>
  <c r="IT10"/>
  <c r="IT16"/>
  <c r="IT17"/>
  <c r="IT15"/>
  <c r="IT69"/>
  <c r="IT11"/>
  <c r="IT61"/>
  <c r="IT66"/>
  <c r="IT13"/>
  <c r="IT22"/>
  <c r="IT18"/>
  <c r="IT26"/>
  <c r="IT12"/>
  <c r="IT19"/>
  <c r="IT23"/>
  <c r="IT24"/>
  <c r="IT28"/>
  <c r="IT34"/>
  <c r="IT36"/>
  <c r="IT29"/>
  <c r="IT39"/>
  <c r="IT55"/>
  <c r="IT7"/>
  <c r="IT20"/>
  <c r="IT32"/>
  <c r="IT45"/>
  <c r="IT33"/>
  <c r="IT43"/>
  <c r="IT38"/>
  <c r="IT41"/>
  <c r="IT35"/>
  <c r="IT25"/>
  <c r="IT57"/>
  <c r="IT27"/>
  <c r="IT52"/>
  <c r="IT50"/>
  <c r="IT51"/>
  <c r="IT21"/>
  <c r="IT48"/>
  <c r="IT44"/>
  <c r="IT31"/>
  <c r="IT30"/>
  <c r="IT42"/>
  <c r="IT59"/>
  <c r="IT40"/>
  <c r="IT37"/>
  <c r="IT56"/>
  <c r="IT54"/>
  <c r="IT62"/>
  <c r="IT53"/>
  <c r="IT47"/>
  <c r="IT46"/>
  <c r="IT60"/>
  <c r="IT3"/>
  <c r="IT1"/>
  <c r="IU2"/>
  <c r="IU28" l="1" a="1"/>
  <c r="IU28" s="1"/>
  <c r="IU52" a="1"/>
  <c r="IU52" s="1"/>
  <c r="IU48" a="1"/>
  <c r="IU48" s="1"/>
  <c r="IU69" a="1"/>
  <c r="IU69" s="1"/>
  <c r="IU16" a="1"/>
  <c r="IU16" s="1"/>
  <c r="IU33" a="1"/>
  <c r="IU33" s="1"/>
  <c r="IU43" a="1"/>
  <c r="IU43" s="1"/>
  <c r="IU56" a="1"/>
  <c r="IU56" s="1"/>
  <c r="IU46" a="1"/>
  <c r="IU46" s="1"/>
  <c r="IU55" a="1"/>
  <c r="IU55" s="1"/>
  <c r="IU19" a="1"/>
  <c r="IU19" s="1"/>
  <c r="IU62" a="1"/>
  <c r="IU62" s="1"/>
  <c r="IU9" a="1"/>
  <c r="IU9" s="1"/>
  <c r="IU50" a="1"/>
  <c r="IU50" s="1"/>
  <c r="IU63" a="1"/>
  <c r="IU63" s="1"/>
  <c r="IU23" a="1"/>
  <c r="IU23" s="1"/>
  <c r="IU64" a="1"/>
  <c r="IU64" s="1"/>
  <c r="IU10" a="1"/>
  <c r="IU10" s="1"/>
  <c r="IU3"/>
  <c r="IU32" a="1"/>
  <c r="IU32" s="1"/>
  <c r="IU34" a="1"/>
  <c r="IU34" s="1"/>
  <c r="IU6" a="1"/>
  <c r="IU6" s="1"/>
  <c r="IU13" a="1"/>
  <c r="IU13" s="1"/>
  <c r="IU20" a="1"/>
  <c r="IU20" s="1"/>
  <c r="IU18" a="1"/>
  <c r="IU18" s="1"/>
  <c r="IU45" a="1"/>
  <c r="IU45" s="1"/>
  <c r="IU29" a="1"/>
  <c r="IU29" s="1"/>
  <c r="IU27" a="1"/>
  <c r="IU27" s="1"/>
  <c r="IU37" a="1"/>
  <c r="IU37" s="1"/>
  <c r="IU40" a="1"/>
  <c r="IU40" s="1"/>
  <c r="IU22" a="1"/>
  <c r="IU22" s="1"/>
  <c r="IU36" a="1"/>
  <c r="IU36" s="1"/>
  <c r="IU59" a="1"/>
  <c r="IU59" s="1"/>
  <c r="IU4" a="1"/>
  <c r="IU4" s="1"/>
  <c r="IU26" a="1"/>
  <c r="IU26" s="1"/>
  <c r="IU5" a="1"/>
  <c r="IU5" s="1"/>
  <c r="IU68" a="1"/>
  <c r="IU68" s="1"/>
  <c r="IU51" a="1"/>
  <c r="IU51" s="1"/>
  <c r="IU57" a="1"/>
  <c r="IU57" s="1"/>
  <c r="IU65" a="1"/>
  <c r="IU65" s="1"/>
  <c r="IU17" a="1"/>
  <c r="IU17" s="1"/>
  <c r="IU54" a="1"/>
  <c r="IU54" s="1"/>
  <c r="IU31" a="1"/>
  <c r="IU31" s="1"/>
  <c r="IU60" a="1"/>
  <c r="IU60" s="1"/>
  <c r="IU49" a="1"/>
  <c r="IU49" s="1"/>
  <c r="IU30" a="1"/>
  <c r="IU30" s="1"/>
  <c r="IU11" a="1"/>
  <c r="IU11" s="1"/>
  <c r="IU25" a="1"/>
  <c r="IU25" s="1"/>
  <c r="IU12" a="1"/>
  <c r="IU12" s="1"/>
  <c r="IU7" a="1"/>
  <c r="IU7" s="1"/>
  <c r="IU15" a="1"/>
  <c r="IU15" s="1"/>
  <c r="IU21" a="1"/>
  <c r="IU21" s="1"/>
  <c r="IU24" a="1"/>
  <c r="IU24" s="1"/>
  <c r="IU14" a="1"/>
  <c r="IU14" s="1"/>
  <c r="IU70" a="1"/>
  <c r="IU70" s="1"/>
  <c r="IU44" a="1"/>
  <c r="IU44" s="1"/>
  <c r="IU53" a="1"/>
  <c r="IU53" s="1"/>
  <c r="IU42" a="1"/>
  <c r="IU42" s="1"/>
  <c r="IU8" a="1"/>
  <c r="IU8" s="1"/>
  <c r="IU38" a="1"/>
  <c r="IU38" s="1"/>
  <c r="IU41" a="1"/>
  <c r="IU41" s="1"/>
  <c r="IU39" a="1"/>
  <c r="IU39" s="1"/>
  <c r="IU35" a="1"/>
  <c r="IU35" s="1"/>
  <c r="IU47" a="1"/>
  <c r="IU47" s="1"/>
  <c r="IU66" a="1"/>
  <c r="IU66" s="1"/>
  <c r="IU58" a="1"/>
  <c r="IU58" s="1"/>
  <c r="IU61" a="1"/>
  <c r="IU61" s="1"/>
  <c r="IU67" a="1"/>
  <c r="IU67" s="1"/>
  <c r="IU1"/>
  <c r="IV2"/>
  <c r="IV3" l="1"/>
  <c r="IV1"/>
  <c r="IW2"/>
  <c r="IW58" a="1"/>
  <c r="IW54" a="1"/>
  <c r="IW56" a="1"/>
  <c r="IW60" a="1"/>
  <c r="IW34" a="1"/>
  <c r="IW40" a="1"/>
  <c r="IW57" a="1"/>
  <c r="IW50" a="1"/>
  <c r="IW59" a="1"/>
  <c r="IW63" a="1"/>
  <c r="IW46" a="1"/>
  <c r="IW31" a="1"/>
  <c r="IW53" a="1"/>
  <c r="IW52" a="1"/>
  <c r="IW39" a="1"/>
  <c r="IW61" a="1"/>
  <c r="IW38" a="1"/>
  <c r="IW32" a="1"/>
  <c r="IW37" a="1"/>
  <c r="IW42" a="1"/>
  <c r="IW55" a="1"/>
  <c r="IW47" a="1"/>
  <c r="IW51" a="1"/>
  <c r="IW48" a="1"/>
  <c r="IW45" a="1"/>
  <c r="IW44" a="1"/>
  <c r="IW33" a="1"/>
  <c r="IW49" a="1"/>
  <c r="IW41" a="1"/>
  <c r="IW28" a="1"/>
  <c r="IW9" a="1"/>
  <c r="IW26" a="1"/>
  <c r="IW43" a="1"/>
  <c r="IW25" a="1"/>
  <c r="IW15" a="1"/>
  <c r="IW24" a="1"/>
  <c r="IW36" a="1"/>
  <c r="IW35" a="1"/>
  <c r="IW19" a="1"/>
  <c r="IW18" a="1"/>
  <c r="IW20" a="1"/>
  <c r="IW30" a="1"/>
  <c r="IW29" a="1"/>
  <c r="IW27" a="1"/>
  <c r="IW16" a="1"/>
  <c r="IW8" a="1"/>
  <c r="IW17" a="1"/>
  <c r="IW13" a="1"/>
  <c r="IW22" a="1"/>
  <c r="IW5" a="1"/>
  <c r="IW21" a="1"/>
  <c r="IW12" a="1"/>
  <c r="IW23" a="1"/>
  <c r="IW14" a="1"/>
  <c r="IW65" a="1"/>
  <c r="IW70" a="1"/>
  <c r="IW6" a="1"/>
  <c r="IW11" a="1"/>
  <c r="IW7" a="1"/>
  <c r="IW64" a="1"/>
  <c r="IW69" a="1"/>
  <c r="IW4" a="1"/>
  <c r="IW10" a="1"/>
  <c r="IW62" a="1"/>
  <c r="IW67" a="1"/>
  <c r="IW66" a="1"/>
  <c r="IW68" a="1"/>
  <c r="IV20" a="1"/>
  <c r="IV39" a="1"/>
  <c r="IV42" a="1"/>
  <c r="IV12" a="1"/>
  <c r="IV13" a="1"/>
  <c r="IV34" a="1"/>
  <c r="IV5" a="1"/>
  <c r="IV57" a="1"/>
  <c r="IV6" a="1"/>
  <c r="IV38" a="1"/>
  <c r="IV26" a="1"/>
  <c r="IV69" a="1"/>
  <c r="IV21" a="1"/>
  <c r="IV9" a="1"/>
  <c r="IV56" a="1"/>
  <c r="IV27" a="1"/>
  <c r="IV24" a="1"/>
  <c r="IV54" a="1"/>
  <c r="IV37" a="1"/>
  <c r="IV48" a="1"/>
  <c r="IV53" a="1"/>
  <c r="IV19" a="1"/>
  <c r="IV64" a="1"/>
  <c r="IV66" a="1"/>
  <c r="IV68" a="1"/>
  <c r="IV55" a="1"/>
  <c r="IV14" a="1"/>
  <c r="IV47" a="1"/>
  <c r="IV65" a="1"/>
  <c r="IV10" a="1"/>
  <c r="IV15" a="1"/>
  <c r="IV60" a="1"/>
  <c r="IV8" a="1"/>
  <c r="IV43" a="1"/>
  <c r="IV58" a="1"/>
  <c r="IV59" a="1"/>
  <c r="IV31" a="1"/>
  <c r="IV17" a="1"/>
  <c r="IV46" a="1"/>
  <c r="IV67" a="1"/>
  <c r="IV70" a="1"/>
  <c r="IV36" a="1"/>
  <c r="IV35" a="1"/>
  <c r="IV16" a="1"/>
  <c r="IV41" a="1"/>
  <c r="IV30" a="1"/>
  <c r="IV63" a="1"/>
  <c r="IV28" a="1"/>
  <c r="IV33" a="1"/>
  <c r="IV25" a="1"/>
  <c r="IV49" a="1"/>
  <c r="IV44" a="1"/>
  <c r="IV40" a="1"/>
  <c r="IV11" a="1"/>
  <c r="IV7" a="1"/>
  <c r="IV29" a="1"/>
  <c r="IV61" a="1"/>
  <c r="IV4" a="1"/>
  <c r="IV22" a="1"/>
  <c r="IV23" a="1"/>
  <c r="IV62" a="1"/>
  <c r="IV51" a="1"/>
  <c r="IV50" a="1"/>
  <c r="IV52" a="1"/>
  <c r="IV18" a="1"/>
  <c r="IV45" a="1"/>
  <c r="IV32" a="1"/>
  <c r="IV32" l="1"/>
  <c r="IV45"/>
  <c r="IV18"/>
  <c r="IV52"/>
  <c r="IV50"/>
  <c r="IV51"/>
  <c r="IV62"/>
  <c r="IV23"/>
  <c r="IV22"/>
  <c r="IV4"/>
  <c r="IV61"/>
  <c r="IV29"/>
  <c r="IV7"/>
  <c r="IV11"/>
  <c r="IV40"/>
  <c r="IV44"/>
  <c r="IV49"/>
  <c r="IV25"/>
  <c r="IV33"/>
  <c r="IV28"/>
  <c r="IV63"/>
  <c r="IV30"/>
  <c r="IV41"/>
  <c r="IV16"/>
  <c r="IV35"/>
  <c r="IV36"/>
  <c r="IV70"/>
  <c r="IV67"/>
  <c r="IV46"/>
  <c r="IV17"/>
  <c r="IV31"/>
  <c r="IV59"/>
  <c r="IV58"/>
  <c r="IV43"/>
  <c r="IV8"/>
  <c r="IV60"/>
  <c r="IV15"/>
  <c r="IV10"/>
  <c r="IV65"/>
  <c r="IV47"/>
  <c r="IV14"/>
  <c r="IV55"/>
  <c r="IV68"/>
  <c r="IV66"/>
  <c r="IV64"/>
  <c r="IV19"/>
  <c r="IV53"/>
  <c r="IV48"/>
  <c r="IV37"/>
  <c r="IV54"/>
  <c r="IV24"/>
  <c r="IV27"/>
  <c r="IV56"/>
  <c r="IV9"/>
  <c r="IV21"/>
  <c r="IV69"/>
  <c r="IV26"/>
  <c r="IV38"/>
  <c r="IV6"/>
  <c r="IV57"/>
  <c r="IV5"/>
  <c r="IV34"/>
  <c r="IV13"/>
  <c r="IV12"/>
  <c r="IV42"/>
  <c r="IV39"/>
  <c r="IV20"/>
  <c r="IW68"/>
  <c r="IW66"/>
  <c r="IW67"/>
  <c r="IW62"/>
  <c r="IW10"/>
  <c r="IW4"/>
  <c r="IW69"/>
  <c r="IW64"/>
  <c r="IW7"/>
  <c r="IW11"/>
  <c r="IW6"/>
  <c r="IW70"/>
  <c r="IW65"/>
  <c r="IW14"/>
  <c r="IW23"/>
  <c r="IW12"/>
  <c r="IW21"/>
  <c r="IW5"/>
  <c r="IW22"/>
  <c r="IW13"/>
  <c r="IW17"/>
  <c r="IW8"/>
  <c r="IW16"/>
  <c r="IW27"/>
  <c r="IW29"/>
  <c r="IW30"/>
  <c r="IW20"/>
  <c r="IW18"/>
  <c r="IW19"/>
  <c r="IW35"/>
  <c r="IW36"/>
  <c r="IW24"/>
  <c r="IW15"/>
  <c r="IW25"/>
  <c r="IW43"/>
  <c r="IW26"/>
  <c r="IW9"/>
  <c r="IW28"/>
  <c r="IW41"/>
  <c r="IW49"/>
  <c r="IW33"/>
  <c r="IW44"/>
  <c r="IW45"/>
  <c r="IW48"/>
  <c r="IW51"/>
  <c r="IW47"/>
  <c r="IW55"/>
  <c r="IW42"/>
  <c r="IW37"/>
  <c r="IW32"/>
  <c r="IW38"/>
  <c r="IW61"/>
  <c r="IW39"/>
  <c r="IW52"/>
  <c r="IW53"/>
  <c r="IW31"/>
  <c r="IW46"/>
  <c r="IW63"/>
  <c r="IW59"/>
  <c r="IW50"/>
  <c r="IW57"/>
  <c r="IW40"/>
  <c r="IW34"/>
  <c r="IW60"/>
  <c r="IW56"/>
  <c r="IW54"/>
  <c r="IW58"/>
  <c r="IW3"/>
  <c r="IW1"/>
  <c r="IX2"/>
  <c r="IX49" a="1"/>
  <c r="IX57" a="1"/>
  <c r="IX58" a="1"/>
  <c r="IX46" a="1"/>
  <c r="IX56" a="1"/>
  <c r="IX54" a="1"/>
  <c r="IX51" a="1"/>
  <c r="IX37" a="1"/>
  <c r="IX52" a="1"/>
  <c r="IX50" a="1"/>
  <c r="IX47" a="1"/>
  <c r="IX62" a="1"/>
  <c r="IX35" a="1"/>
  <c r="IX39" a="1"/>
  <c r="IX44" a="1"/>
  <c r="IX53" a="1"/>
  <c r="IX55" a="1"/>
  <c r="IX48" a="1"/>
  <c r="IX31" a="1"/>
  <c r="IX38" a="1"/>
  <c r="IX41" a="1"/>
  <c r="IX45" a="1"/>
  <c r="IX15" a="1"/>
  <c r="IX59" a="1"/>
  <c r="IX42" a="1"/>
  <c r="IX30" a="1"/>
  <c r="IX26" a="1"/>
  <c r="IX18" a="1"/>
  <c r="IX36" a="1"/>
  <c r="IX28" a="1"/>
  <c r="IX29" a="1"/>
  <c r="IX32" a="1"/>
  <c r="IX33" a="1"/>
  <c r="IX24" a="1"/>
  <c r="IX21" a="1"/>
  <c r="IX25" a="1"/>
  <c r="IX23" a="1"/>
  <c r="IX16" a="1"/>
  <c r="IX10" a="1"/>
  <c r="IX43" a="1"/>
  <c r="IX40" a="1"/>
  <c r="IX8" a="1"/>
  <c r="IX19" a="1"/>
  <c r="IX22" a="1"/>
  <c r="IX34" a="1"/>
  <c r="IX14" a="1"/>
  <c r="IX27" a="1"/>
  <c r="IX20" a="1"/>
  <c r="IX11" a="1"/>
  <c r="IX12" a="1"/>
  <c r="IX70" a="1"/>
  <c r="IX7" a="1"/>
  <c r="IX5" a="1"/>
  <c r="IX67" a="1"/>
  <c r="IX6" a="1"/>
  <c r="IX17" a="1"/>
  <c r="IX13" a="1"/>
  <c r="IX9" a="1"/>
  <c r="IX64" a="1"/>
  <c r="IX4" a="1"/>
  <c r="IX68" a="1"/>
  <c r="IX66" a="1"/>
  <c r="IX61" a="1"/>
  <c r="IX60" a="1"/>
  <c r="IX65" a="1"/>
  <c r="IX63" a="1"/>
  <c r="IX69" a="1"/>
  <c r="IX69" l="1"/>
  <c r="IX63"/>
  <c r="IX65"/>
  <c r="IX60"/>
  <c r="IX61"/>
  <c r="IX66"/>
  <c r="IX68"/>
  <c r="IX4"/>
  <c r="IX64"/>
  <c r="IX9"/>
  <c r="IX13"/>
  <c r="IX17"/>
  <c r="IX6"/>
  <c r="IX67"/>
  <c r="IX5"/>
  <c r="IX7"/>
  <c r="IX70"/>
  <c r="IX12"/>
  <c r="IX11"/>
  <c r="IX20"/>
  <c r="IX27"/>
  <c r="IX14"/>
  <c r="IX34"/>
  <c r="IX22"/>
  <c r="IX19"/>
  <c r="IX8"/>
  <c r="IX40"/>
  <c r="IX43"/>
  <c r="IX10"/>
  <c r="IX16"/>
  <c r="IX23"/>
  <c r="IX25"/>
  <c r="IX21"/>
  <c r="IX24"/>
  <c r="IX33"/>
  <c r="IX32"/>
  <c r="IX29"/>
  <c r="IX28"/>
  <c r="IX36"/>
  <c r="IX18"/>
  <c r="IX26"/>
  <c r="IX30"/>
  <c r="IX42"/>
  <c r="IX59"/>
  <c r="IX15"/>
  <c r="IX45"/>
  <c r="IX41"/>
  <c r="IX38"/>
  <c r="IX31"/>
  <c r="IX48"/>
  <c r="IX55"/>
  <c r="IX53"/>
  <c r="IX44"/>
  <c r="IX39"/>
  <c r="IX35"/>
  <c r="IX62"/>
  <c r="IX47"/>
  <c r="IX50"/>
  <c r="IX52"/>
  <c r="IX37"/>
  <c r="IX51"/>
  <c r="IX54"/>
  <c r="IX56"/>
  <c r="IX46"/>
  <c r="IX58"/>
  <c r="IX57"/>
  <c r="IX49"/>
  <c r="IX3"/>
  <c r="IX1"/>
  <c r="IY2"/>
  <c r="IY63" a="1"/>
  <c r="IY61" a="1"/>
  <c r="IY48" a="1"/>
  <c r="IY12" a="1"/>
  <c r="IY52" a="1"/>
  <c r="IY38" a="1"/>
  <c r="IY58" a="1"/>
  <c r="IY55" a="1"/>
  <c r="IY35" a="1"/>
  <c r="IY53" a="1"/>
  <c r="IY51" a="1"/>
  <c r="IY64" a="1"/>
  <c r="IY43" a="1"/>
  <c r="IY49" a="1"/>
  <c r="IY50" a="1"/>
  <c r="IY60" a="1"/>
  <c r="IY40" a="1"/>
  <c r="IY45" a="1"/>
  <c r="IY46" a="1"/>
  <c r="IY47" a="1"/>
  <c r="IY34" a="1"/>
  <c r="IY42" a="1"/>
  <c r="IY44" a="1"/>
  <c r="IY32" a="1"/>
  <c r="IY23" a="1"/>
  <c r="IY41" a="1"/>
  <c r="IY36" a="1"/>
  <c r="IY22" a="1"/>
  <c r="IY29" a="1"/>
  <c r="IY33" a="1"/>
  <c r="IY30" a="1"/>
  <c r="IY54" a="1"/>
  <c r="IY39" a="1"/>
  <c r="IY31" a="1"/>
  <c r="IY20" a="1"/>
  <c r="IY25" a="1"/>
  <c r="IY14" a="1"/>
  <c r="IY26" a="1"/>
  <c r="IY37" a="1"/>
  <c r="IY21" a="1"/>
  <c r="IY10" a="1"/>
  <c r="IY13" a="1"/>
  <c r="IY6" a="1"/>
  <c r="IY28" a="1"/>
  <c r="IY24" a="1"/>
  <c r="IY19" a="1"/>
  <c r="IY27" a="1"/>
  <c r="IY18" a="1"/>
  <c r="IY16" a="1"/>
  <c r="IY8" a="1"/>
  <c r="IY11" a="1"/>
  <c r="IY9" a="1"/>
  <c r="IY68" a="1"/>
  <c r="IY69" a="1"/>
  <c r="IY15" a="1"/>
  <c r="IY65" a="1"/>
  <c r="IY59" a="1"/>
  <c r="IY70" a="1"/>
  <c r="IY17" a="1"/>
  <c r="IY5" a="1"/>
  <c r="IY7" a="1"/>
  <c r="IY4" a="1"/>
  <c r="IY57" a="1"/>
  <c r="IY56" a="1"/>
  <c r="IY67" a="1"/>
  <c r="IY66" a="1"/>
  <c r="IY62" a="1"/>
  <c r="IY62" l="1"/>
  <c r="IY66"/>
  <c r="IY67"/>
  <c r="IY56"/>
  <c r="IY57"/>
  <c r="IY4"/>
  <c r="IY7"/>
  <c r="IY5"/>
  <c r="IY17"/>
  <c r="IY70"/>
  <c r="IY59"/>
  <c r="IY65"/>
  <c r="IY15"/>
  <c r="IY69"/>
  <c r="IY68"/>
  <c r="IY9"/>
  <c r="IY11"/>
  <c r="IY8"/>
  <c r="IY16"/>
  <c r="IY18"/>
  <c r="IY27"/>
  <c r="IY19"/>
  <c r="IY24"/>
  <c r="IY28"/>
  <c r="IY6"/>
  <c r="IY13"/>
  <c r="IY10"/>
  <c r="IY21"/>
  <c r="IY37"/>
  <c r="IY26"/>
  <c r="IY14"/>
  <c r="IY25"/>
  <c r="IY20"/>
  <c r="IY31"/>
  <c r="IY39"/>
  <c r="IY54"/>
  <c r="IY30"/>
  <c r="IY33"/>
  <c r="IY29"/>
  <c r="IY22"/>
  <c r="IY36"/>
  <c r="IY41"/>
  <c r="IY23"/>
  <c r="IY32"/>
  <c r="IY44"/>
  <c r="IY42"/>
  <c r="IY34"/>
  <c r="IY47"/>
  <c r="IY46"/>
  <c r="IY45"/>
  <c r="IY40"/>
  <c r="IY60"/>
  <c r="IY50"/>
  <c r="IY49"/>
  <c r="IY43"/>
  <c r="IY64"/>
  <c r="IY51"/>
  <c r="IY53"/>
  <c r="IY35"/>
  <c r="IY55"/>
  <c r="IY58"/>
  <c r="IY38"/>
  <c r="IY52"/>
  <c r="IY12"/>
  <c r="IY48"/>
  <c r="IY61"/>
  <c r="IY63"/>
  <c r="IY3"/>
  <c r="IY1"/>
  <c r="IZ2"/>
  <c r="IZ47" a="1"/>
  <c r="IZ59" a="1"/>
  <c r="IZ56" a="1"/>
  <c r="IZ48" a="1"/>
  <c r="IZ39" a="1"/>
  <c r="IZ60" a="1"/>
  <c r="IZ55" a="1"/>
  <c r="IZ33" a="1"/>
  <c r="IZ51" a="1"/>
  <c r="IZ43" a="1"/>
  <c r="IZ62" a="1"/>
  <c r="IZ40" a="1"/>
  <c r="IZ37" a="1"/>
  <c r="IZ34" a="1"/>
  <c r="IZ57" a="1"/>
  <c r="IZ54" a="1"/>
  <c r="IZ50" a="1"/>
  <c r="IZ46" a="1"/>
  <c r="IZ53" a="1"/>
  <c r="IZ52" a="1"/>
  <c r="IZ58" a="1"/>
  <c r="IZ45" a="1"/>
  <c r="IZ38" a="1"/>
  <c r="IZ42" a="1"/>
  <c r="IZ41" a="1"/>
  <c r="IZ44" a="1"/>
  <c r="IZ35" a="1"/>
  <c r="IZ30" a="1"/>
  <c r="IZ29" a="1"/>
  <c r="IZ19" a="1"/>
  <c r="IZ26" a="1"/>
  <c r="IZ32" a="1"/>
  <c r="IZ28" a="1"/>
  <c r="IZ21" a="1"/>
  <c r="IZ27" a="1"/>
  <c r="IZ23" a="1"/>
  <c r="IZ18" a="1"/>
  <c r="IZ7" a="1"/>
  <c r="IZ31" a="1"/>
  <c r="IZ36" a="1"/>
  <c r="IZ24" a="1"/>
  <c r="IZ4" a="1"/>
  <c r="IZ20" a="1"/>
  <c r="IZ17" a="1"/>
  <c r="IZ14" a="1"/>
  <c r="IZ25" a="1"/>
  <c r="IZ22" a="1"/>
  <c r="IZ6" a="1"/>
  <c r="IZ66" a="1"/>
  <c r="IZ8" a="1"/>
  <c r="IZ70" a="1"/>
  <c r="IZ65" a="1"/>
  <c r="IZ9" a="1"/>
  <c r="IZ5" a="1"/>
  <c r="IZ16" a="1"/>
  <c r="IZ10" a="1"/>
  <c r="IZ68" a="1"/>
  <c r="IZ15" a="1"/>
  <c r="IZ61" a="1"/>
  <c r="IZ13" a="1"/>
  <c r="IZ12" a="1"/>
  <c r="IZ11" a="1"/>
  <c r="IZ64" a="1"/>
  <c r="IZ69" a="1"/>
  <c r="IZ67" a="1"/>
  <c r="IZ49" a="1"/>
  <c r="IZ63" a="1"/>
  <c r="IZ63" l="1"/>
  <c r="IZ49"/>
  <c r="IZ67"/>
  <c r="IZ69"/>
  <c r="IZ64"/>
  <c r="IZ11"/>
  <c r="IZ12"/>
  <c r="IZ13"/>
  <c r="IZ61"/>
  <c r="IZ15"/>
  <c r="IZ68"/>
  <c r="IZ10"/>
  <c r="IZ16"/>
  <c r="IZ5"/>
  <c r="IZ9"/>
  <c r="IZ65"/>
  <c r="IZ70"/>
  <c r="IZ8"/>
  <c r="IZ66"/>
  <c r="IZ6"/>
  <c r="IZ22"/>
  <c r="IZ25"/>
  <c r="IZ14"/>
  <c r="IZ17"/>
  <c r="IZ20"/>
  <c r="IZ4"/>
  <c r="IZ24"/>
  <c r="IZ36"/>
  <c r="IZ31"/>
  <c r="IZ7"/>
  <c r="IZ18"/>
  <c r="IZ23"/>
  <c r="IZ27"/>
  <c r="IZ21"/>
  <c r="IZ28"/>
  <c r="IZ32"/>
  <c r="IZ26"/>
  <c r="IZ19"/>
  <c r="IZ29"/>
  <c r="IZ30"/>
  <c r="IZ35"/>
  <c r="IZ44"/>
  <c r="IZ41"/>
  <c r="IZ42"/>
  <c r="IZ38"/>
  <c r="IZ45"/>
  <c r="IZ58"/>
  <c r="IZ52"/>
  <c r="IZ53"/>
  <c r="IZ46"/>
  <c r="IZ50"/>
  <c r="IZ54"/>
  <c r="IZ57"/>
  <c r="IZ34"/>
  <c r="IZ37"/>
  <c r="IZ40"/>
  <c r="IZ62"/>
  <c r="IZ43"/>
  <c r="IZ51"/>
  <c r="IZ33"/>
  <c r="IZ55"/>
  <c r="IZ60"/>
  <c r="IZ39"/>
  <c r="IZ48"/>
  <c r="IZ56"/>
  <c r="IZ59"/>
  <c r="IZ47"/>
  <c r="IZ3"/>
  <c r="IZ1"/>
  <c r="JA2"/>
  <c r="JA61" a="1"/>
  <c r="JA59" a="1"/>
  <c r="JA57" a="1"/>
  <c r="JA43" a="1"/>
  <c r="JA42" a="1"/>
  <c r="JA48" a="1"/>
  <c r="JA60" a="1"/>
  <c r="JA58" a="1"/>
  <c r="JA52" a="1"/>
  <c r="JA33" a="1"/>
  <c r="JA51" a="1"/>
  <c r="JA49" a="1"/>
  <c r="JA34" a="1"/>
  <c r="JA53" a="1"/>
  <c r="JA50" a="1"/>
  <c r="JA63" a="1"/>
  <c r="JA36" a="1"/>
  <c r="JA47" a="1"/>
  <c r="JA40" a="1"/>
  <c r="JA31" a="1"/>
  <c r="JA44" a="1"/>
  <c r="JA41" a="1"/>
  <c r="JA56" a="1"/>
  <c r="JA32" a="1"/>
  <c r="JA35" a="1"/>
  <c r="JA30" a="1"/>
  <c r="JA27" a="1"/>
  <c r="JA26" a="1"/>
  <c r="JA38" a="1"/>
  <c r="JA28" a="1"/>
  <c r="JA37" a="1"/>
  <c r="JA10" a="1"/>
  <c r="JA46" a="1"/>
  <c r="JA45" a="1"/>
  <c r="JA23" a="1"/>
  <c r="JA21" a="1"/>
  <c r="JA25" a="1"/>
  <c r="JA24" a="1"/>
  <c r="JA39" a="1"/>
  <c r="JA29" a="1"/>
  <c r="JA19" a="1"/>
  <c r="JA20" a="1"/>
  <c r="JA22" a="1"/>
  <c r="JA9" a="1"/>
  <c r="JA8" a="1"/>
  <c r="JA18" a="1"/>
  <c r="JA12" a="1"/>
  <c r="JA17" a="1"/>
  <c r="JA6" a="1"/>
  <c r="JA11" a="1"/>
  <c r="JA65" a="1"/>
  <c r="JA55" a="1"/>
  <c r="JA69" a="1"/>
  <c r="JA54" a="1"/>
  <c r="JA13" a="1"/>
  <c r="JA7" a="1"/>
  <c r="JA16" a="1"/>
  <c r="JA15" a="1"/>
  <c r="JA14" a="1"/>
  <c r="JA5" a="1"/>
  <c r="JA67" a="1"/>
  <c r="JA70" a="1"/>
  <c r="JA62" a="1"/>
  <c r="JA66" a="1"/>
  <c r="JA4" a="1"/>
  <c r="JA64" a="1"/>
  <c r="JA68" a="1"/>
  <c r="JA68" l="1"/>
  <c r="JA64"/>
  <c r="JA4"/>
  <c r="JA66"/>
  <c r="JA62"/>
  <c r="JA70"/>
  <c r="JA67"/>
  <c r="JA5"/>
  <c r="JA14"/>
  <c r="JA15"/>
  <c r="JA16"/>
  <c r="JA7"/>
  <c r="JA13"/>
  <c r="JA54"/>
  <c r="JA69"/>
  <c r="JA55"/>
  <c r="JA65"/>
  <c r="JA11"/>
  <c r="JA6"/>
  <c r="JA17"/>
  <c r="JA12"/>
  <c r="JA18"/>
  <c r="JA8"/>
  <c r="JA9"/>
  <c r="JA22"/>
  <c r="JA20"/>
  <c r="JA19"/>
  <c r="JA29"/>
  <c r="JA39"/>
  <c r="JA24"/>
  <c r="JA25"/>
  <c r="JA21"/>
  <c r="JA23"/>
  <c r="JA45"/>
  <c r="JA46"/>
  <c r="JA10"/>
  <c r="JA37"/>
  <c r="JA28"/>
  <c r="JA38"/>
  <c r="JA26"/>
  <c r="JA27"/>
  <c r="JA30"/>
  <c r="JA35"/>
  <c r="JA32"/>
  <c r="JA56"/>
  <c r="JA41"/>
  <c r="JA44"/>
  <c r="JA31"/>
  <c r="JA40"/>
  <c r="JA47"/>
  <c r="JA36"/>
  <c r="JA63"/>
  <c r="JA50"/>
  <c r="JA53"/>
  <c r="JA34"/>
  <c r="JA49"/>
  <c r="JA51"/>
  <c r="JA33"/>
  <c r="JA52"/>
  <c r="JA58"/>
  <c r="JA60"/>
  <c r="JA48"/>
  <c r="JA42"/>
  <c r="JA43"/>
  <c r="JA57"/>
  <c r="JA59"/>
  <c r="JA61"/>
  <c r="JA3"/>
  <c r="JA1"/>
  <c r="JB2"/>
  <c r="JB43" l="1" a="1"/>
  <c r="JB43" s="1"/>
  <c r="JB49" a="1"/>
  <c r="JB49" s="1"/>
  <c r="JB23" a="1"/>
  <c r="JB23" s="1"/>
  <c r="JB18" a="1"/>
  <c r="JB18" s="1"/>
  <c r="JB68" a="1"/>
  <c r="JB68" s="1"/>
  <c r="JB33" a="1"/>
  <c r="JB33" s="1"/>
  <c r="JB40" a="1"/>
  <c r="JB40" s="1"/>
  <c r="JB16" a="1"/>
  <c r="JB16" s="1"/>
  <c r="JB44" a="1"/>
  <c r="JB44" s="1"/>
  <c r="JB56" a="1"/>
  <c r="JB56" s="1"/>
  <c r="JB38" a="1"/>
  <c r="JB38" s="1"/>
  <c r="JB57" a="1"/>
  <c r="JB57" s="1"/>
  <c r="JB62" a="1"/>
  <c r="JB62" s="1"/>
  <c r="JB65" a="1"/>
  <c r="JB65" s="1"/>
  <c r="JB45" a="1"/>
  <c r="JB45" s="1"/>
  <c r="JB70" a="1"/>
  <c r="JB70" s="1"/>
  <c r="JB27" a="1"/>
  <c r="JB27" s="1"/>
  <c r="JB35" a="1"/>
  <c r="JB35" s="1"/>
  <c r="JB28" a="1"/>
  <c r="JB28" s="1"/>
  <c r="JB51" a="1"/>
  <c r="JB51" s="1"/>
  <c r="JB41" a="1"/>
  <c r="JB41" s="1"/>
  <c r="JB50" a="1"/>
  <c r="JB50" s="1"/>
  <c r="JB69" a="1"/>
  <c r="JB69" s="1"/>
  <c r="JB64" a="1"/>
  <c r="JB64" s="1"/>
  <c r="JB61" a="1"/>
  <c r="JB61" s="1"/>
  <c r="JB63" a="1"/>
  <c r="JB63" s="1"/>
  <c r="JB3"/>
  <c r="JB39" a="1"/>
  <c r="JB39" s="1"/>
  <c r="JB13" a="1"/>
  <c r="JB13" s="1"/>
  <c r="JB24" a="1"/>
  <c r="JB24" s="1"/>
  <c r="JB10" a="1"/>
  <c r="JB10" s="1"/>
  <c r="JB47" a="1"/>
  <c r="JB47" s="1"/>
  <c r="JB15" a="1"/>
  <c r="JB15" s="1"/>
  <c r="JB21" a="1"/>
  <c r="JB21" s="1"/>
  <c r="JB32" a="1"/>
  <c r="JB32" s="1"/>
  <c r="JB34" a="1"/>
  <c r="JB34" s="1"/>
  <c r="JB6" a="1"/>
  <c r="JB6" s="1"/>
  <c r="JB11" a="1"/>
  <c r="JB11" s="1"/>
  <c r="JB7" a="1"/>
  <c r="JB7" s="1"/>
  <c r="JB36" a="1"/>
  <c r="JB36" s="1"/>
  <c r="JB20" a="1"/>
  <c r="JB20" s="1"/>
  <c r="JB52" a="1"/>
  <c r="JB52" s="1"/>
  <c r="JB46" a="1"/>
  <c r="JB46" s="1"/>
  <c r="JB58" a="1"/>
  <c r="JB58" s="1"/>
  <c r="JB67" a="1"/>
  <c r="JB67" s="1"/>
  <c r="JB30" a="1"/>
  <c r="JB30" s="1"/>
  <c r="JB12" a="1"/>
  <c r="JB12" s="1"/>
  <c r="JB17" a="1"/>
  <c r="JB17" s="1"/>
  <c r="JB31" a="1"/>
  <c r="JB31" s="1"/>
  <c r="JB37" a="1"/>
  <c r="JB37" s="1"/>
  <c r="JB5" a="1"/>
  <c r="JB5" s="1"/>
  <c r="JB22" a="1"/>
  <c r="JB22" s="1"/>
  <c r="JB9" a="1"/>
  <c r="JB9" s="1"/>
  <c r="JB66" a="1"/>
  <c r="JB66" s="1"/>
  <c r="JB59" a="1"/>
  <c r="JB59" s="1"/>
  <c r="JB54" a="1"/>
  <c r="JB54" s="1"/>
  <c r="JB19" a="1"/>
  <c r="JB19" s="1"/>
  <c r="JB29" a="1"/>
  <c r="JB29" s="1"/>
  <c r="JB14" a="1"/>
  <c r="JB14" s="1"/>
  <c r="JB42" a="1"/>
  <c r="JB42" s="1"/>
  <c r="JB26" a="1"/>
  <c r="JB26" s="1"/>
  <c r="JB25" a="1"/>
  <c r="JB25" s="1"/>
  <c r="JB53" a="1"/>
  <c r="JB53" s="1"/>
  <c r="JB55" a="1"/>
  <c r="JB55" s="1"/>
  <c r="JB8" a="1"/>
  <c r="JB8" s="1"/>
  <c r="JB4" a="1"/>
  <c r="JB4" s="1"/>
  <c r="JB48" a="1"/>
  <c r="JB48" s="1"/>
  <c r="JB60" a="1"/>
  <c r="JB60" s="1"/>
  <c r="JB1"/>
  <c r="JC2"/>
  <c r="JC3" l="1"/>
  <c r="JC1"/>
  <c r="JD2"/>
  <c r="JD51" a="1"/>
  <c r="JD59" a="1"/>
  <c r="JD43" a="1"/>
  <c r="JD57" a="1"/>
  <c r="JD62" a="1"/>
  <c r="JD54" a="1"/>
  <c r="JD58" a="1"/>
  <c r="JD60" a="1"/>
  <c r="JD38" a="1"/>
  <c r="JD45" a="1"/>
  <c r="JD56" a="1"/>
  <c r="JD34" a="1"/>
  <c r="JD22" a="1"/>
  <c r="JD46" a="1"/>
  <c r="JD36" a="1"/>
  <c r="JD53" a="1"/>
  <c r="JD47" a="1"/>
  <c r="JD52" a="1"/>
  <c r="JD50" a="1"/>
  <c r="JD49" a="1"/>
  <c r="JD48" a="1"/>
  <c r="JD37" a="1"/>
  <c r="JD42" a="1"/>
  <c r="JD40" a="1"/>
  <c r="JD33" a="1"/>
  <c r="JD30" a="1"/>
  <c r="JD39" a="1"/>
  <c r="JD31" a="1"/>
  <c r="JD35" a="1"/>
  <c r="JD21" a="1"/>
  <c r="JD20" a="1"/>
  <c r="JD32" a="1"/>
  <c r="JD25" a="1"/>
  <c r="JD44" a="1"/>
  <c r="JD41" a="1"/>
  <c r="JD26" a="1"/>
  <c r="JD19" a="1"/>
  <c r="JD18" a="1"/>
  <c r="JD28" a="1"/>
  <c r="JD27" a="1"/>
  <c r="JD23" a="1"/>
  <c r="JD24" a="1"/>
  <c r="JD29" a="1"/>
  <c r="JD9" a="1"/>
  <c r="JD16" a="1"/>
  <c r="JD7" a="1"/>
  <c r="JD5" a="1"/>
  <c r="JD17" a="1"/>
  <c r="JD55" a="1"/>
  <c r="JD68" a="1"/>
  <c r="JD61" a="1"/>
  <c r="JD67" a="1"/>
  <c r="JD64" a="1"/>
  <c r="JD15" a="1"/>
  <c r="JD11" a="1"/>
  <c r="JD66" a="1"/>
  <c r="JD4" a="1"/>
  <c r="JD10" a="1"/>
  <c r="JD6" a="1"/>
  <c r="JD63" a="1"/>
  <c r="JD14" a="1"/>
  <c r="JD12" a="1"/>
  <c r="JD13" a="1"/>
  <c r="JD8" a="1"/>
  <c r="JD69" a="1"/>
  <c r="JD65" a="1"/>
  <c r="JD70" a="1"/>
  <c r="JC51" a="1"/>
  <c r="JC45" a="1"/>
  <c r="JC15" a="1"/>
  <c r="JC68" a="1"/>
  <c r="JC7" a="1"/>
  <c r="JC11" a="1"/>
  <c r="JC36" a="1"/>
  <c r="JC10" a="1"/>
  <c r="JC26" a="1"/>
  <c r="JC65" a="1"/>
  <c r="JC43" a="1"/>
  <c r="JC60" a="1"/>
  <c r="JC56" a="1"/>
  <c r="JC19" a="1"/>
  <c r="JC52" a="1"/>
  <c r="JC33" a="1"/>
  <c r="JC58" a="1"/>
  <c r="JC41" a="1"/>
  <c r="JC61" a="1"/>
  <c r="JC64" a="1"/>
  <c r="JC21" a="1"/>
  <c r="JC22" a="1"/>
  <c r="JC14" a="1"/>
  <c r="JC39" a="1"/>
  <c r="JC20" a="1"/>
  <c r="JC16" a="1"/>
  <c r="JC38" a="1"/>
  <c r="JC28" a="1"/>
  <c r="JC12" a="1"/>
  <c r="JC6" a="1"/>
  <c r="JC37" a="1"/>
  <c r="JC31" a="1"/>
  <c r="JC54" a="1"/>
  <c r="JC47" a="1"/>
  <c r="JC50" a="1"/>
  <c r="JC30" a="1"/>
  <c r="JC44" a="1"/>
  <c r="JC55" a="1"/>
  <c r="JC35" a="1"/>
  <c r="JC18" a="1"/>
  <c r="JC46" a="1"/>
  <c r="JC69" a="1"/>
  <c r="JC27" a="1"/>
  <c r="JC25" a="1"/>
  <c r="JC42" a="1"/>
  <c r="JC63" a="1"/>
  <c r="JC70" a="1"/>
  <c r="JC9" a="1"/>
  <c r="JC57" a="1"/>
  <c r="JC4" a="1"/>
  <c r="JC59" a="1"/>
  <c r="JC13" a="1"/>
  <c r="JC66" a="1"/>
  <c r="JC29" a="1"/>
  <c r="JC49" a="1"/>
  <c r="JC34" a="1"/>
  <c r="JC48" a="1"/>
  <c r="JC23" a="1"/>
  <c r="JC62" a="1"/>
  <c r="JC53" a="1"/>
  <c r="JC67" a="1"/>
  <c r="JC5" a="1"/>
  <c r="JC40" a="1"/>
  <c r="JC8" a="1"/>
  <c r="JC24" a="1"/>
  <c r="JC32" a="1"/>
  <c r="JC17" a="1"/>
  <c r="JC17" l="1"/>
  <c r="JC32"/>
  <c r="JC24"/>
  <c r="JC8"/>
  <c r="JC40"/>
  <c r="JC5"/>
  <c r="JC67"/>
  <c r="JC53"/>
  <c r="JC62"/>
  <c r="JC23"/>
  <c r="JC48"/>
  <c r="JC34"/>
  <c r="JC49"/>
  <c r="JC29"/>
  <c r="JC66"/>
  <c r="JC13"/>
  <c r="JC59"/>
  <c r="JC4"/>
  <c r="JC57"/>
  <c r="JC9"/>
  <c r="JC70"/>
  <c r="JC63"/>
  <c r="JC42"/>
  <c r="JC25"/>
  <c r="JC27"/>
  <c r="JC69"/>
  <c r="JC46"/>
  <c r="JC18"/>
  <c r="JC35"/>
  <c r="JC55"/>
  <c r="JC44"/>
  <c r="JC30"/>
  <c r="JC50"/>
  <c r="JC47"/>
  <c r="JC54"/>
  <c r="JC31"/>
  <c r="JC37"/>
  <c r="JC6"/>
  <c r="JC12"/>
  <c r="JC28"/>
  <c r="JC38"/>
  <c r="JC16"/>
  <c r="JC20"/>
  <c r="JC39"/>
  <c r="JC14"/>
  <c r="JC22"/>
  <c r="JC21"/>
  <c r="JC64"/>
  <c r="JC61"/>
  <c r="JC41"/>
  <c r="JC58"/>
  <c r="JC33"/>
  <c r="JC52"/>
  <c r="JC19"/>
  <c r="JC56"/>
  <c r="JC60"/>
  <c r="JC43"/>
  <c r="JC65"/>
  <c r="JC26"/>
  <c r="JC10"/>
  <c r="JC36"/>
  <c r="JC11"/>
  <c r="JC7"/>
  <c r="JC68"/>
  <c r="JC15"/>
  <c r="JC45"/>
  <c r="JC51"/>
  <c r="JD70"/>
  <c r="JD65"/>
  <c r="JD69"/>
  <c r="JD8"/>
  <c r="JD13"/>
  <c r="JD12"/>
  <c r="JD14"/>
  <c r="JD63"/>
  <c r="JD6"/>
  <c r="JD10"/>
  <c r="JD4"/>
  <c r="JD66"/>
  <c r="JD11"/>
  <c r="JD15"/>
  <c r="JD64"/>
  <c r="JD67"/>
  <c r="JD61"/>
  <c r="JD68"/>
  <c r="JD55"/>
  <c r="JD17"/>
  <c r="JD5"/>
  <c r="JD7"/>
  <c r="JD16"/>
  <c r="JD9"/>
  <c r="JD29"/>
  <c r="JD24"/>
  <c r="JD23"/>
  <c r="JD27"/>
  <c r="JD28"/>
  <c r="JD18"/>
  <c r="JD19"/>
  <c r="JD26"/>
  <c r="JD41"/>
  <c r="JD44"/>
  <c r="JD25"/>
  <c r="JD32"/>
  <c r="JD20"/>
  <c r="JD21"/>
  <c r="JD35"/>
  <c r="JD31"/>
  <c r="JD39"/>
  <c r="JD30"/>
  <c r="JD33"/>
  <c r="JD40"/>
  <c r="JD42"/>
  <c r="JD37"/>
  <c r="JD48"/>
  <c r="JD49"/>
  <c r="JD50"/>
  <c r="JD52"/>
  <c r="JD47"/>
  <c r="JD53"/>
  <c r="JD36"/>
  <c r="JD46"/>
  <c r="JD22"/>
  <c r="JD34"/>
  <c r="JD56"/>
  <c r="JD45"/>
  <c r="JD38"/>
  <c r="JD60"/>
  <c r="JD58"/>
  <c r="JD54"/>
  <c r="JD62"/>
  <c r="JD57"/>
  <c r="JD43"/>
  <c r="JD59"/>
  <c r="JD51"/>
  <c r="JD3"/>
  <c r="JD1"/>
  <c r="JE2"/>
  <c r="JE42" a="1"/>
  <c r="JE48" a="1"/>
  <c r="JE63" a="1"/>
  <c r="JE37" a="1"/>
  <c r="JE58" a="1"/>
  <c r="JE57" a="1"/>
  <c r="JE39" a="1"/>
  <c r="JE60" a="1"/>
  <c r="JE61" a="1"/>
  <c r="JE51" a="1"/>
  <c r="JE53" a="1"/>
  <c r="JE50" a="1"/>
  <c r="JE49" a="1"/>
  <c r="JE56" a="1"/>
  <c r="JE28" a="1"/>
  <c r="JE35" a="1"/>
  <c r="JE59" a="1"/>
  <c r="JE52" a="1"/>
  <c r="JE55" a="1"/>
  <c r="JE44" a="1"/>
  <c r="JE43" a="1"/>
  <c r="JE33" a="1"/>
  <c r="JE34" a="1"/>
  <c r="JE47" a="1"/>
  <c r="JE45" a="1"/>
  <c r="JE21" a="1"/>
  <c r="JE20" a="1"/>
  <c r="JE26" a="1"/>
  <c r="JE38" a="1"/>
  <c r="JE17" a="1"/>
  <c r="JE40" a="1"/>
  <c r="JE24" a="1"/>
  <c r="JE41" a="1"/>
  <c r="JE36" a="1"/>
  <c r="JE25" a="1"/>
  <c r="JE22" a="1"/>
  <c r="JE30" a="1"/>
  <c r="JE27" a="1"/>
  <c r="JE4" a="1"/>
  <c r="JE32" a="1"/>
  <c r="JE31" a="1"/>
  <c r="JE23" a="1"/>
  <c r="JE18" a="1"/>
  <c r="JE29" a="1"/>
  <c r="JE14" a="1"/>
  <c r="JE65" a="1"/>
  <c r="JE19" a="1"/>
  <c r="JE16" a="1"/>
  <c r="JE11" a="1"/>
  <c r="JE13" a="1"/>
  <c r="JE10" a="1"/>
  <c r="JE64" a="1"/>
  <c r="JE8" a="1"/>
  <c r="JE7" a="1"/>
  <c r="JE12" a="1"/>
  <c r="JE9" a="1"/>
  <c r="JE5" a="1"/>
  <c r="JE15" a="1"/>
  <c r="JE69" a="1"/>
  <c r="JE68" a="1"/>
  <c r="JE62" a="1"/>
  <c r="JE67" a="1"/>
  <c r="JE46" a="1"/>
  <c r="JE6" a="1"/>
  <c r="JE70" a="1"/>
  <c r="JE54" a="1"/>
  <c r="JE66" a="1"/>
  <c r="JE66" l="1"/>
  <c r="JE54"/>
  <c r="JE70"/>
  <c r="JE6"/>
  <c r="JE46"/>
  <c r="JE67"/>
  <c r="JE62"/>
  <c r="JE68"/>
  <c r="JE69"/>
  <c r="JE15"/>
  <c r="JE5"/>
  <c r="JE9"/>
  <c r="JE12"/>
  <c r="JE7"/>
  <c r="JE8"/>
  <c r="JE64"/>
  <c r="JE10"/>
  <c r="JE13"/>
  <c r="JE11"/>
  <c r="JE16"/>
  <c r="JE19"/>
  <c r="JE65"/>
  <c r="JE14"/>
  <c r="JE29"/>
  <c r="JE18"/>
  <c r="JE23"/>
  <c r="JE31"/>
  <c r="JE32"/>
  <c r="JE4"/>
  <c r="JE27"/>
  <c r="JE30"/>
  <c r="JE22"/>
  <c r="JE25"/>
  <c r="JE36"/>
  <c r="JE41"/>
  <c r="JE24"/>
  <c r="JE40"/>
  <c r="JE17"/>
  <c r="JE38"/>
  <c r="JE26"/>
  <c r="JE20"/>
  <c r="JE21"/>
  <c r="JE45"/>
  <c r="JE47"/>
  <c r="JE34"/>
  <c r="JE33"/>
  <c r="JE43"/>
  <c r="JE44"/>
  <c r="JE55"/>
  <c r="JE52"/>
  <c r="JE59"/>
  <c r="JE35"/>
  <c r="JE28"/>
  <c r="JE56"/>
  <c r="JE49"/>
  <c r="JE50"/>
  <c r="JE53"/>
  <c r="JE51"/>
  <c r="JE61"/>
  <c r="JE60"/>
  <c r="JE39"/>
  <c r="JE57"/>
  <c r="JE58"/>
  <c r="JE37"/>
  <c r="JE63"/>
  <c r="JE48"/>
  <c r="JE42"/>
  <c r="JE3"/>
  <c r="JE1"/>
  <c r="JF2"/>
  <c r="JF60" a="1"/>
  <c r="JF62" a="1"/>
  <c r="JF57" a="1"/>
  <c r="JF39" a="1"/>
  <c r="JF56" a="1"/>
  <c r="JF54" a="1"/>
  <c r="JF44" a="1"/>
  <c r="JF38" a="1"/>
  <c r="JF46" a="1"/>
  <c r="JF33" a="1"/>
  <c r="JF59" a="1"/>
  <c r="JF50" a="1"/>
  <c r="JF51" a="1"/>
  <c r="JF53" a="1"/>
  <c r="JF52" a="1"/>
  <c r="JF45" a="1"/>
  <c r="JF47" a="1"/>
  <c r="JF41" a="1"/>
  <c r="JF43" a="1"/>
  <c r="JF40" a="1"/>
  <c r="JF48" a="1"/>
  <c r="JF42" a="1"/>
  <c r="JF55" a="1"/>
  <c r="JF31" a="1"/>
  <c r="JF18" a="1"/>
  <c r="JF29" a="1"/>
  <c r="JF36" a="1"/>
  <c r="JF17" a="1"/>
  <c r="JF24" a="1"/>
  <c r="JF20" a="1"/>
  <c r="JF35" a="1"/>
  <c r="JF28" a="1"/>
  <c r="JF23" a="1"/>
  <c r="JF27" a="1"/>
  <c r="JF5" a="1"/>
  <c r="JF8" a="1"/>
  <c r="JF22" a="1"/>
  <c r="JF34" a="1"/>
  <c r="JF37" a="1"/>
  <c r="JF32" a="1"/>
  <c r="JF26" a="1"/>
  <c r="JF30" a="1"/>
  <c r="JF11" a="1"/>
  <c r="JF25" a="1"/>
  <c r="JF6" a="1"/>
  <c r="JF21" a="1"/>
  <c r="JF15" a="1"/>
  <c r="JF19" a="1"/>
  <c r="JF9" a="1"/>
  <c r="JF66" a="1"/>
  <c r="JF12" a="1"/>
  <c r="JF16" a="1"/>
  <c r="JF7" a="1"/>
  <c r="JF70" a="1"/>
  <c r="JF64" a="1"/>
  <c r="JF14" a="1"/>
  <c r="JF13" a="1"/>
  <c r="JF10" a="1"/>
  <c r="JF4" a="1"/>
  <c r="JF63" a="1"/>
  <c r="JF69" a="1"/>
  <c r="JF65" a="1"/>
  <c r="JF61" a="1"/>
  <c r="JF58" a="1"/>
  <c r="JF68" a="1"/>
  <c r="JF67" a="1"/>
  <c r="JF49" a="1"/>
  <c r="JF49" l="1"/>
  <c r="JF67"/>
  <c r="JF68"/>
  <c r="JF58"/>
  <c r="JF61"/>
  <c r="JF65"/>
  <c r="JF69"/>
  <c r="JF63"/>
  <c r="JF4"/>
  <c r="JF10"/>
  <c r="JF13"/>
  <c r="JF14"/>
  <c r="JF64"/>
  <c r="JF70"/>
  <c r="JF7"/>
  <c r="JF16"/>
  <c r="JF12"/>
  <c r="JF66"/>
  <c r="JF9"/>
  <c r="JF19"/>
  <c r="JF15"/>
  <c r="JF21"/>
  <c r="JF6"/>
  <c r="JF25"/>
  <c r="JF11"/>
  <c r="JF30"/>
  <c r="JF26"/>
  <c r="JF32"/>
  <c r="JF37"/>
  <c r="JF34"/>
  <c r="JF22"/>
  <c r="JF8"/>
  <c r="JF5"/>
  <c r="JF27"/>
  <c r="JF23"/>
  <c r="JF28"/>
  <c r="JF35"/>
  <c r="JF20"/>
  <c r="JF24"/>
  <c r="JF17"/>
  <c r="JF36"/>
  <c r="JF29"/>
  <c r="JF18"/>
  <c r="JF31"/>
  <c r="JF55"/>
  <c r="JF42"/>
  <c r="JF48"/>
  <c r="JF40"/>
  <c r="JF43"/>
  <c r="JF41"/>
  <c r="JF47"/>
  <c r="JF45"/>
  <c r="JF52"/>
  <c r="JF53"/>
  <c r="JF51"/>
  <c r="JF50"/>
  <c r="JF59"/>
  <c r="JF33"/>
  <c r="JF46"/>
  <c r="JF38"/>
  <c r="JF44"/>
  <c r="JF54"/>
  <c r="JF56"/>
  <c r="JF39"/>
  <c r="JF57"/>
  <c r="JF62"/>
  <c r="JF60"/>
  <c r="JF3"/>
  <c r="JF1"/>
  <c r="JG2"/>
  <c r="JG47" a="1"/>
  <c r="JG48" a="1"/>
  <c r="JG30" a="1"/>
  <c r="JG50" a="1"/>
  <c r="JG36" a="1"/>
  <c r="JG44" a="1"/>
  <c r="JG41" a="1"/>
  <c r="JG57" a="1"/>
  <c r="JG37" a="1"/>
  <c r="JG32" a="1"/>
  <c r="JG56" a="1"/>
  <c r="JG53" a="1"/>
  <c r="JG31" a="1"/>
  <c r="JG51" a="1"/>
  <c r="JG55" a="1"/>
  <c r="JG54" a="1"/>
  <c r="JG45" a="1"/>
  <c r="JG63" a="1"/>
  <c r="JG60" a="1"/>
  <c r="JG52" a="1"/>
  <c r="JG58" a="1"/>
  <c r="JG59" a="1"/>
  <c r="JG61" a="1"/>
  <c r="JG43" a="1"/>
  <c r="JG39" a="1"/>
  <c r="JG42" a="1"/>
  <c r="JG49" a="1"/>
  <c r="JG29" a="1"/>
  <c r="JG40" a="1"/>
  <c r="JG21" a="1"/>
  <c r="JG38" a="1"/>
  <c r="JG8" a="1"/>
  <c r="JG33" a="1"/>
  <c r="JG26" a="1"/>
  <c r="JG20" a="1"/>
  <c r="JG13" a="1"/>
  <c r="JG28" a="1"/>
  <c r="JG25" a="1"/>
  <c r="JG34" a="1"/>
  <c r="JG46" a="1"/>
  <c r="JG27" a="1"/>
  <c r="JG24" a="1"/>
  <c r="JG18" a="1"/>
  <c r="JG15" a="1"/>
  <c r="JG17" a="1"/>
  <c r="JG35" a="1"/>
  <c r="JG22" a="1"/>
  <c r="JG16" a="1"/>
  <c r="JG11" a="1"/>
  <c r="JG23" a="1"/>
  <c r="JG19" a="1"/>
  <c r="JG7" a="1"/>
  <c r="JG9" a="1"/>
  <c r="JG6" a="1"/>
  <c r="JG5" a="1"/>
  <c r="JG67" a="1"/>
  <c r="JG62" a="1"/>
  <c r="JG12" a="1"/>
  <c r="JG70" a="1"/>
  <c r="JG4" a="1"/>
  <c r="JG69" a="1"/>
  <c r="JG14" a="1"/>
  <c r="JG10" a="1"/>
  <c r="JG68" a="1"/>
  <c r="JG64" a="1"/>
  <c r="JG66" a="1"/>
  <c r="JG65" a="1"/>
  <c r="JG65" l="1"/>
  <c r="JG66"/>
  <c r="JG64"/>
  <c r="JG68"/>
  <c r="JG10"/>
  <c r="JG14"/>
  <c r="JG69"/>
  <c r="JG4"/>
  <c r="JG70"/>
  <c r="JG12"/>
  <c r="JG62"/>
  <c r="JG67"/>
  <c r="JG5"/>
  <c r="JG6"/>
  <c r="JG9"/>
  <c r="JG7"/>
  <c r="JG19"/>
  <c r="JG23"/>
  <c r="JG11"/>
  <c r="JG16"/>
  <c r="JG22"/>
  <c r="JG35"/>
  <c r="JG17"/>
  <c r="JG15"/>
  <c r="JG18"/>
  <c r="JG24"/>
  <c r="JG27"/>
  <c r="JG46"/>
  <c r="JG34"/>
  <c r="JG25"/>
  <c r="JG28"/>
  <c r="JG13"/>
  <c r="JG20"/>
  <c r="JG26"/>
  <c r="JG33"/>
  <c r="JG8"/>
  <c r="JG38"/>
  <c r="JG21"/>
  <c r="JG40"/>
  <c r="JG29"/>
  <c r="JG49"/>
  <c r="JG42"/>
  <c r="JG39"/>
  <c r="JG43"/>
  <c r="JG61"/>
  <c r="JG59"/>
  <c r="JG58"/>
  <c r="JG52"/>
  <c r="JG60"/>
  <c r="JG63"/>
  <c r="JG45"/>
  <c r="JG54"/>
  <c r="JG55"/>
  <c r="JG51"/>
  <c r="JG31"/>
  <c r="JG53"/>
  <c r="JG56"/>
  <c r="JG32"/>
  <c r="JG37"/>
  <c r="JG57"/>
  <c r="JG41"/>
  <c r="JG44"/>
  <c r="JG36"/>
  <c r="JG50"/>
  <c r="JG30"/>
  <c r="JG48"/>
  <c r="JG47"/>
  <c r="JG3"/>
  <c r="JG1"/>
  <c r="JH2"/>
  <c r="JH58" a="1"/>
  <c r="JH55" a="1"/>
  <c r="JH51" a="1"/>
  <c r="JH45" a="1"/>
  <c r="JH49" a="1"/>
  <c r="JH33" a="1"/>
  <c r="JH53" a="1"/>
  <c r="JH50" a="1"/>
  <c r="JH59" a="1"/>
  <c r="JH62" a="1"/>
  <c r="JH57" a="1"/>
  <c r="JH52" a="1"/>
  <c r="JH46" a="1"/>
  <c r="JH39" a="1"/>
  <c r="JH54" a="1"/>
  <c r="JH40" a="1"/>
  <c r="JH43" a="1"/>
  <c r="JH41" a="1"/>
  <c r="JH38" a="1"/>
  <c r="JH48" a="1"/>
  <c r="JH35" a="1"/>
  <c r="JH36" a="1"/>
  <c r="JH44" a="1"/>
  <c r="JH34" a="1"/>
  <c r="JH27" a="1"/>
  <c r="JH32" a="1"/>
  <c r="JH24" a="1"/>
  <c r="JH37" a="1"/>
  <c r="JH67" a="1"/>
  <c r="JH28" a="1"/>
  <c r="JH19" a="1"/>
  <c r="JH16" a="1"/>
  <c r="JH31" a="1"/>
  <c r="JH26" a="1"/>
  <c r="JH20" a="1"/>
  <c r="JH42" a="1"/>
  <c r="JH29" a="1"/>
  <c r="JH11" a="1"/>
  <c r="JH6" a="1"/>
  <c r="JH30" a="1"/>
  <c r="JH17" a="1"/>
  <c r="JH21" a="1"/>
  <c r="JH22" a="1"/>
  <c r="JH13" a="1"/>
  <c r="JH23" a="1"/>
  <c r="JH18" a="1"/>
  <c r="JH25" a="1"/>
  <c r="JH14" a="1"/>
  <c r="JH15" a="1"/>
  <c r="JH12" a="1"/>
  <c r="JH61" a="1"/>
  <c r="JH8" a="1"/>
  <c r="JH47" a="1"/>
  <c r="JH4" a="1"/>
  <c r="JH64" a="1"/>
  <c r="JH7" a="1"/>
  <c r="JH63" a="1"/>
  <c r="JH5" a="1"/>
  <c r="JH10" a="1"/>
  <c r="JH9" a="1"/>
  <c r="JH66" a="1"/>
  <c r="JH69" a="1"/>
  <c r="JH60" a="1"/>
  <c r="JH70" a="1"/>
  <c r="JH65" a="1"/>
  <c r="JH56" a="1"/>
  <c r="JH68" a="1"/>
  <c r="JH68" l="1"/>
  <c r="JH56"/>
  <c r="JH65"/>
  <c r="JH70"/>
  <c r="JH60"/>
  <c r="JH69"/>
  <c r="JH66"/>
  <c r="JH9"/>
  <c r="JH10"/>
  <c r="JH5"/>
  <c r="JH63"/>
  <c r="JH7"/>
  <c r="JH64"/>
  <c r="JH4"/>
  <c r="JH47"/>
  <c r="JH8"/>
  <c r="JH61"/>
  <c r="JH12"/>
  <c r="JH15"/>
  <c r="JH14"/>
  <c r="JH25"/>
  <c r="JH18"/>
  <c r="JH23"/>
  <c r="JH13"/>
  <c r="JH22"/>
  <c r="JH21"/>
  <c r="JH17"/>
  <c r="JH30"/>
  <c r="JH6"/>
  <c r="JH11"/>
  <c r="JH29"/>
  <c r="JH42"/>
  <c r="JH20"/>
  <c r="JH26"/>
  <c r="JH31"/>
  <c r="JH16"/>
  <c r="JH19"/>
  <c r="JH28"/>
  <c r="JH67"/>
  <c r="JH37"/>
  <c r="JH24"/>
  <c r="JH32"/>
  <c r="JH27"/>
  <c r="JH34"/>
  <c r="JH44"/>
  <c r="JH36"/>
  <c r="JH35"/>
  <c r="JH48"/>
  <c r="JH38"/>
  <c r="JH41"/>
  <c r="JH43"/>
  <c r="JH40"/>
  <c r="JH54"/>
  <c r="JH39"/>
  <c r="JH46"/>
  <c r="JH52"/>
  <c r="JH57"/>
  <c r="JH62"/>
  <c r="JH59"/>
  <c r="JH50"/>
  <c r="JH53"/>
  <c r="JH33"/>
  <c r="JH49"/>
  <c r="JH45"/>
  <c r="JH51"/>
  <c r="JH55"/>
  <c r="JH58"/>
  <c r="JH3"/>
  <c r="JH1"/>
  <c r="JI2"/>
  <c r="JI27" l="1" a="1"/>
  <c r="JI27" s="1"/>
  <c r="JI35" a="1"/>
  <c r="JI35" s="1"/>
  <c r="JI6" a="1"/>
  <c r="JI6" s="1"/>
  <c r="JI29" a="1"/>
  <c r="JI29" s="1"/>
  <c r="JI37" a="1"/>
  <c r="JI37" s="1"/>
  <c r="JI47" a="1"/>
  <c r="JI47" s="1"/>
  <c r="JI41" a="1"/>
  <c r="JI41" s="1"/>
  <c r="JI34" a="1"/>
  <c r="JI34" s="1"/>
  <c r="JI61" a="1"/>
  <c r="JI61" s="1"/>
  <c r="JI52" a="1"/>
  <c r="JI52" s="1"/>
  <c r="JI21" a="1"/>
  <c r="JI21" s="1"/>
  <c r="JI40" a="1"/>
  <c r="JI40" s="1"/>
  <c r="JI51" a="1"/>
  <c r="JI51" s="1"/>
  <c r="JI45" a="1"/>
  <c r="JI45" s="1"/>
  <c r="JI65" a="1"/>
  <c r="JI65" s="1"/>
  <c r="JI66" a="1"/>
  <c r="JI66" s="1"/>
  <c r="JI57" a="1"/>
  <c r="JI57" s="1"/>
  <c r="JI33" a="1"/>
  <c r="JI33" s="1"/>
  <c r="JI58" a="1"/>
  <c r="JI58" s="1"/>
  <c r="JI67" a="1"/>
  <c r="JI67" s="1"/>
  <c r="JI4" a="1"/>
  <c r="JI4" s="1"/>
  <c r="JI69" a="1"/>
  <c r="JI69" s="1"/>
  <c r="JI3"/>
  <c r="JI63" a="1"/>
  <c r="JI63" s="1"/>
  <c r="JI68" a="1"/>
  <c r="JI68" s="1"/>
  <c r="JI22" a="1"/>
  <c r="JI22" s="1"/>
  <c r="JI8" a="1"/>
  <c r="JI8" s="1"/>
  <c r="JI10" a="1"/>
  <c r="JI10" s="1"/>
  <c r="JI9" a="1"/>
  <c r="JI9" s="1"/>
  <c r="JI43" a="1"/>
  <c r="JI43" s="1"/>
  <c r="JI56" a="1"/>
  <c r="JI56" s="1"/>
  <c r="JI25" a="1"/>
  <c r="JI25" s="1"/>
  <c r="JI24" a="1"/>
  <c r="JI24" s="1"/>
  <c r="JI5" a="1"/>
  <c r="JI5" s="1"/>
  <c r="JI12" a="1"/>
  <c r="JI12" s="1"/>
  <c r="JI17" a="1"/>
  <c r="JI17" s="1"/>
  <c r="JI32" a="1"/>
  <c r="JI32" s="1"/>
  <c r="JI59" a="1"/>
  <c r="JI59" s="1"/>
  <c r="JI26" a="1"/>
  <c r="JI26" s="1"/>
  <c r="JI55" a="1"/>
  <c r="JI55" s="1"/>
  <c r="JI11" a="1"/>
  <c r="JI11" s="1"/>
  <c r="JI39" a="1"/>
  <c r="JI39" s="1"/>
  <c r="JI42" a="1"/>
  <c r="JI42" s="1"/>
  <c r="JI53" a="1"/>
  <c r="JI53" s="1"/>
  <c r="JI48" a="1"/>
  <c r="JI48" s="1"/>
  <c r="JI54" a="1"/>
  <c r="JI54" s="1"/>
  <c r="JI16" a="1"/>
  <c r="JI16" s="1"/>
  <c r="JI14" a="1"/>
  <c r="JI14" s="1"/>
  <c r="JI7" a="1"/>
  <c r="JI7" s="1"/>
  <c r="JI46" a="1"/>
  <c r="JI46" s="1"/>
  <c r="JI50" a="1"/>
  <c r="JI50" s="1"/>
  <c r="JI62" a="1"/>
  <c r="JI62" s="1"/>
  <c r="JI13" a="1"/>
  <c r="JI13" s="1"/>
  <c r="JI19" a="1"/>
  <c r="JI19" s="1"/>
  <c r="JI28" a="1"/>
  <c r="JI28" s="1"/>
  <c r="JI20" a="1"/>
  <c r="JI20" s="1"/>
  <c r="JI15" a="1"/>
  <c r="JI15" s="1"/>
  <c r="JI64" a="1"/>
  <c r="JI64" s="1"/>
  <c r="JI36" a="1"/>
  <c r="JI36" s="1"/>
  <c r="JI44" a="1"/>
  <c r="JI44" s="1"/>
  <c r="JI70" a="1"/>
  <c r="JI70" s="1"/>
  <c r="JI18" a="1"/>
  <c r="JI18" s="1"/>
  <c r="JI49" a="1"/>
  <c r="JI49" s="1"/>
  <c r="JI31" a="1"/>
  <c r="JI31" s="1"/>
  <c r="JI23" a="1"/>
  <c r="JI23" s="1"/>
  <c r="JI30" a="1"/>
  <c r="JI30" s="1"/>
  <c r="JI60" a="1"/>
  <c r="JI60" s="1"/>
  <c r="JI38" a="1"/>
  <c r="JI38" s="1"/>
  <c r="JI1"/>
  <c r="JJ2"/>
  <c r="JJ3" l="1"/>
  <c r="JJ1"/>
  <c r="JK2"/>
  <c r="JJ5" a="1"/>
  <c r="JJ31" a="1"/>
  <c r="JJ63" a="1"/>
  <c r="JJ51" a="1"/>
  <c r="JJ64" a="1"/>
  <c r="JJ9" a="1"/>
  <c r="JJ35" a="1"/>
  <c r="JJ23" a="1"/>
  <c r="JJ22" a="1"/>
  <c r="JJ59" a="1"/>
  <c r="JJ52" a="1"/>
  <c r="JJ62" a="1"/>
  <c r="JJ44" a="1"/>
  <c r="JJ56" a="1"/>
  <c r="JJ50" a="1"/>
  <c r="JJ60" a="1"/>
  <c r="JJ32" a="1"/>
  <c r="JJ27" a="1"/>
  <c r="JJ7" a="1"/>
  <c r="JJ41" a="1"/>
  <c r="JJ10" a="1"/>
  <c r="JJ58" a="1"/>
  <c r="JJ24" a="1"/>
  <c r="JJ8" a="1"/>
  <c r="JJ57" a="1"/>
  <c r="JJ55" a="1"/>
  <c r="JJ37" a="1"/>
  <c r="JJ12" a="1"/>
  <c r="JJ20" a="1"/>
  <c r="JJ33" a="1"/>
  <c r="JJ46" a="1"/>
  <c r="JJ39" a="1"/>
  <c r="JJ21" a="1"/>
  <c r="JK44" a="1"/>
  <c r="JK57" a="1"/>
  <c r="JK49" a="1"/>
  <c r="JK53" a="1"/>
  <c r="JK60" a="1"/>
  <c r="JK50" a="1"/>
  <c r="JK52" a="1"/>
  <c r="JK63" a="1"/>
  <c r="JK58" a="1"/>
  <c r="JK39" a="1"/>
  <c r="JK28" a="1"/>
  <c r="JK38" a="1"/>
  <c r="JK54" a="1"/>
  <c r="JK34" a="1"/>
  <c r="JK48" a="1"/>
  <c r="JK61" a="1"/>
  <c r="JK46" a="1"/>
  <c r="JK43" a="1"/>
  <c r="JK47" a="1"/>
  <c r="JK51" a="1"/>
  <c r="JK35" a="1"/>
  <c r="JK36" a="1"/>
  <c r="JK40" a="1"/>
  <c r="JK42" a="1"/>
  <c r="JK30" a="1"/>
  <c r="JK55" a="1"/>
  <c r="JK41" a="1"/>
  <c r="JK32" a="1"/>
  <c r="JK21" a="1"/>
  <c r="JK33" a="1"/>
  <c r="JK25" a="1"/>
  <c r="JK29" a="1"/>
  <c r="JK13" a="1"/>
  <c r="JK26" a="1"/>
  <c r="JK27" a="1"/>
  <c r="JK45" a="1"/>
  <c r="JK37" a="1"/>
  <c r="JK31" a="1"/>
  <c r="JK22" a="1"/>
  <c r="JK18" a="1"/>
  <c r="JK20" a="1"/>
  <c r="JK24" a="1"/>
  <c r="JK12" a="1"/>
  <c r="JK14" a="1"/>
  <c r="JK19" a="1"/>
  <c r="JK17" a="1"/>
  <c r="JK23" a="1"/>
  <c r="JK6" a="1"/>
  <c r="JK15" a="1"/>
  <c r="JK66" a="1"/>
  <c r="JK8" a="1"/>
  <c r="JK9" a="1"/>
  <c r="JK4" a="1"/>
  <c r="JK68" a="1"/>
  <c r="JK67" a="1"/>
  <c r="JK16" a="1"/>
  <c r="JK11" a="1"/>
  <c r="JK7" a="1"/>
  <c r="JK10" a="1"/>
  <c r="JK5" a="1"/>
  <c r="JK62" a="1"/>
  <c r="JK69" a="1"/>
  <c r="JK70" a="1"/>
  <c r="JK65" a="1"/>
  <c r="JK64" a="1"/>
  <c r="JK59" a="1"/>
  <c r="JK56" a="1"/>
  <c r="JJ11" a="1"/>
  <c r="JJ36" a="1"/>
  <c r="JJ18" a="1"/>
  <c r="JJ68" a="1"/>
  <c r="JJ42" a="1"/>
  <c r="JJ6" a="1"/>
  <c r="JJ66" a="1"/>
  <c r="JJ17" a="1"/>
  <c r="JJ43" a="1"/>
  <c r="JJ14" a="1"/>
  <c r="JJ54" a="1"/>
  <c r="JJ65" a="1"/>
  <c r="JJ48" a="1"/>
  <c r="JJ45" a="1"/>
  <c r="JJ53" a="1"/>
  <c r="JJ29" a="1"/>
  <c r="JJ19" a="1"/>
  <c r="JJ70" a="1"/>
  <c r="JJ38" a="1"/>
  <c r="JJ69" a="1"/>
  <c r="JJ13" a="1"/>
  <c r="JJ67" a="1"/>
  <c r="JJ49" a="1"/>
  <c r="JJ30" a="1"/>
  <c r="JJ15" a="1"/>
  <c r="JJ16" a="1"/>
  <c r="JJ4" a="1"/>
  <c r="JJ47" a="1"/>
  <c r="JJ25" a="1"/>
  <c r="JJ26" a="1"/>
  <c r="JJ34" a="1"/>
  <c r="JJ40" a="1"/>
  <c r="JJ28" a="1"/>
  <c r="JJ61" a="1"/>
  <c r="JJ61" l="1"/>
  <c r="JJ28"/>
  <c r="JJ40"/>
  <c r="JJ34"/>
  <c r="JJ26"/>
  <c r="JJ25"/>
  <c r="JJ47"/>
  <c r="JJ4"/>
  <c r="JJ16"/>
  <c r="JJ15"/>
  <c r="JJ30"/>
  <c r="JJ49"/>
  <c r="JJ67"/>
  <c r="JJ13"/>
  <c r="JJ69"/>
  <c r="JJ38"/>
  <c r="JJ70"/>
  <c r="JJ19"/>
  <c r="JJ29"/>
  <c r="JJ53"/>
  <c r="JJ45"/>
  <c r="JJ48"/>
  <c r="JJ65"/>
  <c r="JJ54"/>
  <c r="JJ14"/>
  <c r="JJ43"/>
  <c r="JJ17"/>
  <c r="JJ66"/>
  <c r="JJ6"/>
  <c r="JJ42"/>
  <c r="JJ68"/>
  <c r="JJ18"/>
  <c r="JJ36"/>
  <c r="JJ11"/>
  <c r="JK56"/>
  <c r="JK59"/>
  <c r="JK64"/>
  <c r="JK65"/>
  <c r="JK70"/>
  <c r="JK69"/>
  <c r="JK62"/>
  <c r="JK5"/>
  <c r="JK10"/>
  <c r="JK7"/>
  <c r="JK11"/>
  <c r="JK16"/>
  <c r="JK67"/>
  <c r="JK68"/>
  <c r="JK4"/>
  <c r="JK9"/>
  <c r="JK8"/>
  <c r="JK66"/>
  <c r="JK15"/>
  <c r="JK6"/>
  <c r="JK23"/>
  <c r="JK17"/>
  <c r="JK19"/>
  <c r="JK14"/>
  <c r="JK12"/>
  <c r="JK24"/>
  <c r="JK20"/>
  <c r="JK18"/>
  <c r="JK22"/>
  <c r="JK31"/>
  <c r="JK37"/>
  <c r="JK45"/>
  <c r="JK27"/>
  <c r="JK26"/>
  <c r="JK13"/>
  <c r="JK29"/>
  <c r="JK25"/>
  <c r="JK33"/>
  <c r="JK21"/>
  <c r="JK32"/>
  <c r="JK41"/>
  <c r="JK55"/>
  <c r="JK30"/>
  <c r="JK42"/>
  <c r="JK40"/>
  <c r="JK36"/>
  <c r="JK35"/>
  <c r="JK51"/>
  <c r="JK47"/>
  <c r="JK43"/>
  <c r="JK46"/>
  <c r="JK61"/>
  <c r="JK48"/>
  <c r="JK34"/>
  <c r="JK54"/>
  <c r="JK38"/>
  <c r="JK28"/>
  <c r="JK39"/>
  <c r="JK58"/>
  <c r="JK63"/>
  <c r="JK52"/>
  <c r="JK50"/>
  <c r="JK60"/>
  <c r="JK53"/>
  <c r="JK49"/>
  <c r="JK57"/>
  <c r="JK44"/>
  <c r="JJ21"/>
  <c r="JJ39"/>
  <c r="JJ46"/>
  <c r="JJ33"/>
  <c r="JJ20"/>
  <c r="JJ12"/>
  <c r="JJ37"/>
  <c r="JJ55"/>
  <c r="JJ57"/>
  <c r="JJ8"/>
  <c r="JJ24"/>
  <c r="JJ58"/>
  <c r="JJ10"/>
  <c r="JJ41"/>
  <c r="JJ7"/>
  <c r="JJ27"/>
  <c r="JJ32"/>
  <c r="JJ60"/>
  <c r="JJ50"/>
  <c r="JJ56"/>
  <c r="JJ44"/>
  <c r="JJ62"/>
  <c r="JJ52"/>
  <c r="JJ59"/>
  <c r="JJ22"/>
  <c r="JJ23"/>
  <c r="JJ35"/>
  <c r="JJ9"/>
  <c r="JJ64"/>
  <c r="JJ51"/>
  <c r="JJ63"/>
  <c r="JJ31"/>
  <c r="JJ5"/>
  <c r="JK3"/>
  <c r="JK1"/>
  <c r="JL2"/>
  <c r="JL60" a="1"/>
  <c r="JL56" a="1"/>
  <c r="JL48" a="1"/>
  <c r="JL42" a="1"/>
  <c r="JL52" a="1"/>
  <c r="JL59" a="1"/>
  <c r="JL58" a="1"/>
  <c r="JL47" a="1"/>
  <c r="JL53" a="1"/>
  <c r="JL31" a="1"/>
  <c r="JL38" a="1"/>
  <c r="JL32" a="1"/>
  <c r="JL35" a="1"/>
  <c r="JL37" a="1"/>
  <c r="JL54" a="1"/>
  <c r="JL39" a="1"/>
  <c r="JL46" a="1"/>
  <c r="JL28" a="1"/>
  <c r="JL43" a="1"/>
  <c r="JL57" a="1"/>
  <c r="JL55" a="1"/>
  <c r="JL44" a="1"/>
  <c r="JL41" a="1"/>
  <c r="JL51" a="1"/>
  <c r="JL62" a="1"/>
  <c r="JL50" a="1"/>
  <c r="JL36" a="1"/>
  <c r="JL30" a="1"/>
  <c r="JL20" a="1"/>
  <c r="JL40" a="1"/>
  <c r="JL45" a="1"/>
  <c r="JL11" a="1"/>
  <c r="JL8" a="1"/>
  <c r="JL17" a="1"/>
  <c r="JL69" a="1"/>
  <c r="JL25" a="1"/>
  <c r="JL21" a="1"/>
  <c r="JL33" a="1"/>
  <c r="JL23" a="1"/>
  <c r="JL24" a="1"/>
  <c r="JL27" a="1"/>
  <c r="JL19" a="1"/>
  <c r="JL29" a="1"/>
  <c r="JL15" a="1"/>
  <c r="JL13" a="1"/>
  <c r="JL22" a="1"/>
  <c r="JL26" a="1"/>
  <c r="JL34" a="1"/>
  <c r="JL16" a="1"/>
  <c r="JL12" a="1"/>
  <c r="JL49" a="1"/>
  <c r="JL18" a="1"/>
  <c r="JL63" a="1"/>
  <c r="JL10" a="1"/>
  <c r="JL5" a="1"/>
  <c r="JL9" a="1"/>
  <c r="JL7" a="1"/>
  <c r="JL14" a="1"/>
  <c r="JL70" a="1"/>
  <c r="JL6" a="1"/>
  <c r="JL66" a="1"/>
  <c r="JL64" a="1"/>
  <c r="JL68" a="1"/>
  <c r="JL67" a="1"/>
  <c r="JL65" a="1"/>
  <c r="JL4" a="1"/>
  <c r="JL61" a="1"/>
  <c r="JL61" l="1"/>
  <c r="JL4"/>
  <c r="JL65"/>
  <c r="JL67"/>
  <c r="JL68"/>
  <c r="JL64"/>
  <c r="JL66"/>
  <c r="JL6"/>
  <c r="JL70"/>
  <c r="JL14"/>
  <c r="JL7"/>
  <c r="JL9"/>
  <c r="JL5"/>
  <c r="JL10"/>
  <c r="JL63"/>
  <c r="JL18"/>
  <c r="JL49"/>
  <c r="JL12"/>
  <c r="JL16"/>
  <c r="JL34"/>
  <c r="JL26"/>
  <c r="JL22"/>
  <c r="JL13"/>
  <c r="JL15"/>
  <c r="JL29"/>
  <c r="JL19"/>
  <c r="JL27"/>
  <c r="JL24"/>
  <c r="JL23"/>
  <c r="JL33"/>
  <c r="JL21"/>
  <c r="JL25"/>
  <c r="JL69"/>
  <c r="JL17"/>
  <c r="JL8"/>
  <c r="JL11"/>
  <c r="JL45"/>
  <c r="JL40"/>
  <c r="JL20"/>
  <c r="JL30"/>
  <c r="JL36"/>
  <c r="JL50"/>
  <c r="JL62"/>
  <c r="JL51"/>
  <c r="JL41"/>
  <c r="JL44"/>
  <c r="JL55"/>
  <c r="JL57"/>
  <c r="JL43"/>
  <c r="JL28"/>
  <c r="JL46"/>
  <c r="JL39"/>
  <c r="JL54"/>
  <c r="JL37"/>
  <c r="JL35"/>
  <c r="JL32"/>
  <c r="JL38"/>
  <c r="JL31"/>
  <c r="JL53"/>
  <c r="JL47"/>
  <c r="JL58"/>
  <c r="JL59"/>
  <c r="JL52"/>
  <c r="JL42"/>
  <c r="JL48"/>
  <c r="JL56"/>
  <c r="JL60"/>
  <c r="JL3"/>
  <c r="JL1"/>
  <c r="JM2"/>
  <c r="JM50" a="1"/>
  <c r="JM26" a="1"/>
  <c r="JM63" a="1"/>
  <c r="JM46" a="1"/>
  <c r="JM51" a="1"/>
  <c r="JM59" a="1"/>
  <c r="JM38" a="1"/>
  <c r="JM48" a="1"/>
  <c r="JM60" a="1"/>
  <c r="JM54" a="1"/>
  <c r="JM45" a="1"/>
  <c r="JM56" a="1"/>
  <c r="JM61" a="1"/>
  <c r="JM57" a="1"/>
  <c r="JM52" a="1"/>
  <c r="JM58" a="1"/>
  <c r="JM40" a="1"/>
  <c r="JM41" a="1"/>
  <c r="JM49" a="1"/>
  <c r="JM35" a="1"/>
  <c r="JM42" a="1"/>
  <c r="JM39" a="1"/>
  <c r="JM47" a="1"/>
  <c r="JM53" a="1"/>
  <c r="JM32" a="1"/>
  <c r="JM44" a="1"/>
  <c r="JM36" a="1"/>
  <c r="JM43" a="1"/>
  <c r="JM28" a="1"/>
  <c r="JM37" a="1"/>
  <c r="JM17" a="1"/>
  <c r="JM13" a="1"/>
  <c r="JM29" a="1"/>
  <c r="JM33" a="1"/>
  <c r="JM34" a="1"/>
  <c r="JM31" a="1"/>
  <c r="JM21" a="1"/>
  <c r="JM23" a="1"/>
  <c r="JM15" a="1"/>
  <c r="JM25" a="1"/>
  <c r="JM19" a="1"/>
  <c r="JM27" a="1"/>
  <c r="JM30" a="1"/>
  <c r="JM24" a="1"/>
  <c r="JM12" a="1"/>
  <c r="JM18" a="1"/>
  <c r="JM11" a="1"/>
  <c r="JM20" a="1"/>
  <c r="JM22" a="1"/>
  <c r="JM9" a="1"/>
  <c r="JM6" a="1"/>
  <c r="JM10" a="1"/>
  <c r="JM66" a="1"/>
  <c r="JM67" a="1"/>
  <c r="JM14" a="1"/>
  <c r="JM8" a="1"/>
  <c r="JM16" a="1"/>
  <c r="JM5" a="1"/>
  <c r="JM7" a="1"/>
  <c r="JM64" a="1"/>
  <c r="JM55" a="1"/>
  <c r="JM62" a="1"/>
  <c r="JM70" a="1"/>
  <c r="JM69" a="1"/>
  <c r="JM4" a="1"/>
  <c r="JM68" a="1"/>
  <c r="JM65" a="1"/>
  <c r="JM65" l="1"/>
  <c r="JM68"/>
  <c r="JM4"/>
  <c r="JM69"/>
  <c r="JM70"/>
  <c r="JM62"/>
  <c r="JM55"/>
  <c r="JM64"/>
  <c r="JM7"/>
  <c r="JM5"/>
  <c r="JM16"/>
  <c r="JM8"/>
  <c r="JM14"/>
  <c r="JM67"/>
  <c r="JM66"/>
  <c r="JM10"/>
  <c r="JM6"/>
  <c r="JM9"/>
  <c r="JM22"/>
  <c r="JM20"/>
  <c r="JM11"/>
  <c r="JM18"/>
  <c r="JM12"/>
  <c r="JM24"/>
  <c r="JM30"/>
  <c r="JM27"/>
  <c r="JM19"/>
  <c r="JM25"/>
  <c r="JM15"/>
  <c r="JM23"/>
  <c r="JM21"/>
  <c r="JM31"/>
  <c r="JM34"/>
  <c r="JM33"/>
  <c r="JM29"/>
  <c r="JM13"/>
  <c r="JM17"/>
  <c r="JM37"/>
  <c r="JM28"/>
  <c r="JM43"/>
  <c r="JM36"/>
  <c r="JM44"/>
  <c r="JM32"/>
  <c r="JM53"/>
  <c r="JM47"/>
  <c r="JM39"/>
  <c r="JM42"/>
  <c r="JM35"/>
  <c r="JM49"/>
  <c r="JM41"/>
  <c r="JM40"/>
  <c r="JM58"/>
  <c r="JM52"/>
  <c r="JM57"/>
  <c r="JM61"/>
  <c r="JM56"/>
  <c r="JM45"/>
  <c r="JM54"/>
  <c r="JM60"/>
  <c r="JM48"/>
  <c r="JM38"/>
  <c r="JM59"/>
  <c r="JM51"/>
  <c r="JM46"/>
  <c r="JM63"/>
  <c r="JM26"/>
  <c r="JM50"/>
  <c r="JM3"/>
  <c r="JM1"/>
  <c r="JN2"/>
  <c r="JN60" a="1"/>
  <c r="JN54" a="1"/>
  <c r="JN58" a="1"/>
  <c r="JN51" a="1"/>
  <c r="JN55" a="1"/>
  <c r="JN45" a="1"/>
  <c r="JN59" a="1"/>
  <c r="JN52" a="1"/>
  <c r="JN49" a="1"/>
  <c r="JN53" a="1"/>
  <c r="JN50" a="1"/>
  <c r="JN62" a="1"/>
  <c r="JN56" a="1"/>
  <c r="JN48" a="1"/>
  <c r="JN42" a="1"/>
  <c r="JN30" a="1"/>
  <c r="JN39" a="1"/>
  <c r="JN32" a="1"/>
  <c r="JN43" a="1"/>
  <c r="JN40" a="1"/>
  <c r="JN35" a="1"/>
  <c r="JN46" a="1"/>
  <c r="JN15" a="1"/>
  <c r="JN23" a="1"/>
  <c r="JN25" a="1"/>
  <c r="JN28" a="1"/>
  <c r="JN37" a="1"/>
  <c r="JN34" a="1"/>
  <c r="JN31" a="1"/>
  <c r="JN33" a="1"/>
  <c r="JN27" a="1"/>
  <c r="JN36" a="1"/>
  <c r="JN16" a="1"/>
  <c r="JN19" a="1"/>
  <c r="JN7" a="1"/>
  <c r="JN44" a="1"/>
  <c r="JN38" a="1"/>
  <c r="JN41" a="1"/>
  <c r="JN26" a="1"/>
  <c r="JN29" a="1"/>
  <c r="JN22" a="1"/>
  <c r="JN8" a="1"/>
  <c r="JN63" a="1"/>
  <c r="JN24" a="1"/>
  <c r="JN20" a="1"/>
  <c r="JN18" a="1"/>
  <c r="JN21" a="1"/>
  <c r="JN14" a="1"/>
  <c r="JN17" a="1"/>
  <c r="JN5" a="1"/>
  <c r="JN6" a="1"/>
  <c r="JN13" a="1"/>
  <c r="JN4" a="1"/>
  <c r="JN66" a="1"/>
  <c r="JN9" a="1"/>
  <c r="JN12" a="1"/>
  <c r="JN11" a="1"/>
  <c r="JN65" a="1"/>
  <c r="JN68" a="1"/>
  <c r="JN61" a="1"/>
  <c r="JN57" a="1"/>
  <c r="JN10" a="1"/>
  <c r="JN69" a="1"/>
  <c r="JN67" a="1"/>
  <c r="JN70" a="1"/>
  <c r="JN47" a="1"/>
  <c r="JN64" a="1"/>
  <c r="JN64" l="1"/>
  <c r="JN47"/>
  <c r="JN70"/>
  <c r="JN67"/>
  <c r="JN69"/>
  <c r="JN10"/>
  <c r="JN57"/>
  <c r="JN61"/>
  <c r="JN68"/>
  <c r="JN65"/>
  <c r="JN11"/>
  <c r="JN12"/>
  <c r="JN9"/>
  <c r="JN66"/>
  <c r="JN4"/>
  <c r="JN13"/>
  <c r="JN6"/>
  <c r="JN5"/>
  <c r="JN17"/>
  <c r="JN14"/>
  <c r="JN21"/>
  <c r="JN18"/>
  <c r="JN20"/>
  <c r="JN24"/>
  <c r="JN63"/>
  <c r="JN8"/>
  <c r="JN22"/>
  <c r="JN29"/>
  <c r="JN26"/>
  <c r="JN41"/>
  <c r="JN38"/>
  <c r="JN44"/>
  <c r="JN7"/>
  <c r="JN19"/>
  <c r="JN16"/>
  <c r="JN36"/>
  <c r="JN27"/>
  <c r="JN33"/>
  <c r="JN31"/>
  <c r="JN34"/>
  <c r="JN37"/>
  <c r="JN28"/>
  <c r="JN25"/>
  <c r="JN23"/>
  <c r="JN15"/>
  <c r="JN46"/>
  <c r="JN35"/>
  <c r="JN40"/>
  <c r="JN43"/>
  <c r="JN32"/>
  <c r="JN39"/>
  <c r="JN30"/>
  <c r="JN42"/>
  <c r="JN48"/>
  <c r="JN56"/>
  <c r="JN62"/>
  <c r="JN50"/>
  <c r="JN53"/>
  <c r="JN49"/>
  <c r="JN52"/>
  <c r="JN59"/>
  <c r="JN45"/>
  <c r="JN55"/>
  <c r="JN51"/>
  <c r="JN58"/>
  <c r="JN54"/>
  <c r="JN60"/>
  <c r="JN3"/>
  <c r="JN1"/>
  <c r="JO2"/>
  <c r="JO52" a="1"/>
  <c r="JO42" a="1"/>
  <c r="JO63" a="1"/>
  <c r="JO61" a="1"/>
  <c r="JO53" a="1"/>
  <c r="JO57" a="1"/>
  <c r="JO60" a="1"/>
  <c r="JO30" a="1"/>
  <c r="JO59" a="1"/>
  <c r="JO48" a="1"/>
  <c r="JO32" a="1"/>
  <c r="JO38" a="1"/>
  <c r="JO45" a="1"/>
  <c r="JO46" a="1"/>
  <c r="JO29" a="1"/>
  <c r="JO31" a="1"/>
  <c r="JO55" a="1"/>
  <c r="JO51" a="1"/>
  <c r="JO56" a="1"/>
  <c r="JO44" a="1"/>
  <c r="JO49" a="1"/>
  <c r="JO43" a="1"/>
  <c r="JO37" a="1"/>
  <c r="JO54" a="1"/>
  <c r="JO41" a="1"/>
  <c r="JO34" a="1"/>
  <c r="JO58" a="1"/>
  <c r="JO40" a="1"/>
  <c r="JO28" a="1"/>
  <c r="JO26" a="1"/>
  <c r="JO36" a="1"/>
  <c r="JO18" a="1"/>
  <c r="JO39" a="1"/>
  <c r="JO47" a="1"/>
  <c r="JO20" a="1"/>
  <c r="JO25" a="1"/>
  <c r="JO21" a="1"/>
  <c r="JO24" a="1"/>
  <c r="JO23" a="1"/>
  <c r="JO9" a="1"/>
  <c r="JO27" a="1"/>
  <c r="JO35" a="1"/>
  <c r="JO22" a="1"/>
  <c r="JO16" a="1"/>
  <c r="JO33" a="1"/>
  <c r="JO62" a="1"/>
  <c r="JO69" a="1"/>
  <c r="JO14" a="1"/>
  <c r="JO15" a="1"/>
  <c r="JO10" a="1"/>
  <c r="JO19" a="1"/>
  <c r="JO70" a="1"/>
  <c r="JO64" a="1"/>
  <c r="JO8" a="1"/>
  <c r="JO13" a="1"/>
  <c r="JO11" a="1"/>
  <c r="JO6" a="1"/>
  <c r="JO68" a="1"/>
  <c r="JO17" a="1"/>
  <c r="JO5" a="1"/>
  <c r="JO4" a="1"/>
  <c r="JO7" a="1"/>
  <c r="JO67" a="1"/>
  <c r="JO12" a="1"/>
  <c r="JO66" a="1"/>
  <c r="JO50" a="1"/>
  <c r="JO65" a="1"/>
  <c r="JO65" l="1"/>
  <c r="JO50"/>
  <c r="JO66"/>
  <c r="JO12"/>
  <c r="JO67"/>
  <c r="JO7"/>
  <c r="JO4"/>
  <c r="JO5"/>
  <c r="JO17"/>
  <c r="JO68"/>
  <c r="JO6"/>
  <c r="JO11"/>
  <c r="JO13"/>
  <c r="JO8"/>
  <c r="JO64"/>
  <c r="JO70"/>
  <c r="JO19"/>
  <c r="JO10"/>
  <c r="JO15"/>
  <c r="JO14"/>
  <c r="JO69"/>
  <c r="JO62"/>
  <c r="JO33"/>
  <c r="JO16"/>
  <c r="JO22"/>
  <c r="JO35"/>
  <c r="JO27"/>
  <c r="JO9"/>
  <c r="JO23"/>
  <c r="JO24"/>
  <c r="JO21"/>
  <c r="JO25"/>
  <c r="JO20"/>
  <c r="JO47"/>
  <c r="JO39"/>
  <c r="JO18"/>
  <c r="JO36"/>
  <c r="JO26"/>
  <c r="JO28"/>
  <c r="JO40"/>
  <c r="JO58"/>
  <c r="JO34"/>
  <c r="JO41"/>
  <c r="JO54"/>
  <c r="JO37"/>
  <c r="JO43"/>
  <c r="JO49"/>
  <c r="JO44"/>
  <c r="JO56"/>
  <c r="JO51"/>
  <c r="JO55"/>
  <c r="JO31"/>
  <c r="JO29"/>
  <c r="JO46"/>
  <c r="JO45"/>
  <c r="JO38"/>
  <c r="JO32"/>
  <c r="JO48"/>
  <c r="JO59"/>
  <c r="JO30"/>
  <c r="JO60"/>
  <c r="JO57"/>
  <c r="JO53"/>
  <c r="JO61"/>
  <c r="JO63"/>
  <c r="JO42"/>
  <c r="JO52"/>
  <c r="JO3"/>
  <c r="JO1"/>
  <c r="JP2"/>
  <c r="JP29" l="1" a="1"/>
  <c r="JP29" s="1"/>
  <c r="JP32" a="1"/>
  <c r="JP32" s="1"/>
  <c r="JP41" a="1"/>
  <c r="JP41" s="1"/>
  <c r="JP45" a="1"/>
  <c r="JP45" s="1"/>
  <c r="JP6" a="1"/>
  <c r="JP6" s="1"/>
  <c r="JP30" a="1"/>
  <c r="JP30" s="1"/>
  <c r="JP49" a="1"/>
  <c r="JP49" s="1"/>
  <c r="JP34" a="1"/>
  <c r="JP34" s="1"/>
  <c r="JP10" a="1"/>
  <c r="JP10" s="1"/>
  <c r="JP25" a="1"/>
  <c r="JP25" s="1"/>
  <c r="JP42" a="1"/>
  <c r="JP42" s="1"/>
  <c r="JP64" a="1"/>
  <c r="JP64" s="1"/>
  <c r="JP54" a="1"/>
  <c r="JP54" s="1"/>
  <c r="JP66" a="1"/>
  <c r="JP66" s="1"/>
  <c r="JP20" a="1"/>
  <c r="JP20" s="1"/>
  <c r="JP9" a="1"/>
  <c r="JP9" s="1"/>
  <c r="JP18" a="1"/>
  <c r="JP18" s="1"/>
  <c r="JP11" a="1"/>
  <c r="JP11" s="1"/>
  <c r="JP3"/>
  <c r="JP67" a="1"/>
  <c r="JP67" s="1"/>
  <c r="JP17" a="1"/>
  <c r="JP17" s="1"/>
  <c r="JP23" a="1"/>
  <c r="JP23" s="1"/>
  <c r="JP13" a="1"/>
  <c r="JP13" s="1"/>
  <c r="JP37" a="1"/>
  <c r="JP37" s="1"/>
  <c r="JP5" a="1"/>
  <c r="JP5" s="1"/>
  <c r="JP63" a="1"/>
  <c r="JP63" s="1"/>
  <c r="JP8" a="1"/>
  <c r="JP8" s="1"/>
  <c r="JP12" a="1"/>
  <c r="JP12" s="1"/>
  <c r="JP38" a="1"/>
  <c r="JP38" s="1"/>
  <c r="JP21" a="1"/>
  <c r="JP21" s="1"/>
  <c r="JP48" a="1"/>
  <c r="JP48" s="1"/>
  <c r="JP55" a="1"/>
  <c r="JP55" s="1"/>
  <c r="JP19" a="1"/>
  <c r="JP19" s="1"/>
  <c r="JP35" a="1"/>
  <c r="JP35" s="1"/>
  <c r="JP51" a="1"/>
  <c r="JP51" s="1"/>
  <c r="JP57" a="1"/>
  <c r="JP57" s="1"/>
  <c r="JP50" a="1"/>
  <c r="JP50" s="1"/>
  <c r="JP26" a="1"/>
  <c r="JP26" s="1"/>
  <c r="JP61" a="1"/>
  <c r="JP61" s="1"/>
  <c r="JP7" a="1"/>
  <c r="JP7" s="1"/>
  <c r="JP43" a="1"/>
  <c r="JP43" s="1"/>
  <c r="JP56" a="1"/>
  <c r="JP56" s="1"/>
  <c r="JP46" a="1"/>
  <c r="JP46" s="1"/>
  <c r="JP14" a="1"/>
  <c r="JP14" s="1"/>
  <c r="JP58" a="1"/>
  <c r="JP58" s="1"/>
  <c r="JP44" a="1"/>
  <c r="JP44" s="1"/>
  <c r="JP69" a="1"/>
  <c r="JP69" s="1"/>
  <c r="JP22" a="1"/>
  <c r="JP22" s="1"/>
  <c r="JP52" a="1"/>
  <c r="JP52" s="1"/>
  <c r="JP65" a="1"/>
  <c r="JP65" s="1"/>
  <c r="JP60" a="1"/>
  <c r="JP60" s="1"/>
  <c r="JP24" a="1"/>
  <c r="JP24" s="1"/>
  <c r="JP40" a="1"/>
  <c r="JP40" s="1"/>
  <c r="JP53" a="1"/>
  <c r="JP53" s="1"/>
  <c r="JP59" a="1"/>
  <c r="JP59" s="1"/>
  <c r="JP39" a="1"/>
  <c r="JP39" s="1"/>
  <c r="JP47" a="1"/>
  <c r="JP47" s="1"/>
  <c r="JP27" a="1"/>
  <c r="JP27" s="1"/>
  <c r="JP62" a="1"/>
  <c r="JP62" s="1"/>
  <c r="JP36" a="1"/>
  <c r="JP36" s="1"/>
  <c r="JP15" a="1"/>
  <c r="JP15" s="1"/>
  <c r="JP28" a="1"/>
  <c r="JP28" s="1"/>
  <c r="JP4" a="1"/>
  <c r="JP4" s="1"/>
  <c r="JP31" a="1"/>
  <c r="JP31" s="1"/>
  <c r="JP33" a="1"/>
  <c r="JP33" s="1"/>
  <c r="JP68" a="1"/>
  <c r="JP68" s="1"/>
  <c r="JP16" a="1"/>
  <c r="JP16" s="1"/>
  <c r="JP70" a="1"/>
  <c r="JP70" s="1"/>
  <c r="JP1"/>
  <c r="JQ2"/>
  <c r="JQ3" l="1"/>
  <c r="JQ1"/>
  <c r="JR2"/>
  <c r="JR41" a="1"/>
  <c r="JR46" a="1"/>
  <c r="JR60" a="1"/>
  <c r="JR30" a="1"/>
  <c r="JR47" a="1"/>
  <c r="JR62" a="1"/>
  <c r="JR53" a="1"/>
  <c r="JR57" a="1"/>
  <c r="JR51" a="1"/>
  <c r="JR59" a="1"/>
  <c r="JR52" a="1"/>
  <c r="JR55" a="1"/>
  <c r="JR45" a="1"/>
  <c r="JR35" a="1"/>
  <c r="JR37" a="1"/>
  <c r="JR42" a="1"/>
  <c r="JR54" a="1"/>
  <c r="JR56" a="1"/>
  <c r="JR44" a="1"/>
  <c r="JR50" a="1"/>
  <c r="JR39" a="1"/>
  <c r="JR48" a="1"/>
  <c r="JR27" a="1"/>
  <c r="JR34" a="1"/>
  <c r="JR43" a="1"/>
  <c r="JR28" a="1"/>
  <c r="JR23" a="1"/>
  <c r="JR26" a="1"/>
  <c r="JR31" a="1"/>
  <c r="JR32" a="1"/>
  <c r="JR17" a="1"/>
  <c r="JR36" a="1"/>
  <c r="JR38" a="1"/>
  <c r="JR40" a="1"/>
  <c r="JR18" a="1"/>
  <c r="JR25" a="1"/>
  <c r="JR22" a="1"/>
  <c r="JR16" a="1"/>
  <c r="JR21" a="1"/>
  <c r="JR7" a="1"/>
  <c r="JR33" a="1"/>
  <c r="JR24" a="1"/>
  <c r="JR20" a="1"/>
  <c r="JR29" a="1"/>
  <c r="JR19" a="1"/>
  <c r="JR10" a="1"/>
  <c r="JR13" a="1"/>
  <c r="JR67" a="1"/>
  <c r="JR65" a="1"/>
  <c r="JR9" a="1"/>
  <c r="JR14" a="1"/>
  <c r="JR11" a="1"/>
  <c r="JR5" a="1"/>
  <c r="JR49" a="1"/>
  <c r="JR12" a="1"/>
  <c r="JR4" a="1"/>
  <c r="JR15" a="1"/>
  <c r="JR6" a="1"/>
  <c r="JR70" a="1"/>
  <c r="JR69" a="1"/>
  <c r="JR8" a="1"/>
  <c r="JR61" a="1"/>
  <c r="JR63" a="1"/>
  <c r="JR66" a="1"/>
  <c r="JR58" a="1"/>
  <c r="JR68" a="1"/>
  <c r="JR64" a="1"/>
  <c r="JQ47" a="1"/>
  <c r="JQ40" a="1"/>
  <c r="JQ15" a="1"/>
  <c r="JQ63" a="1"/>
  <c r="JQ8" a="1"/>
  <c r="JQ65" a="1"/>
  <c r="JQ24" a="1"/>
  <c r="JQ23" a="1"/>
  <c r="JQ32" a="1"/>
  <c r="JQ35" a="1"/>
  <c r="JQ43" a="1"/>
  <c r="JQ27" a="1"/>
  <c r="JQ12" a="1"/>
  <c r="JQ6" a="1"/>
  <c r="JQ64" a="1"/>
  <c r="JQ26" a="1"/>
  <c r="JQ37" a="1"/>
  <c r="JQ41" a="1"/>
  <c r="JQ11" a="1"/>
  <c r="JQ50" a="1"/>
  <c r="JQ39" a="1"/>
  <c r="JQ61" a="1"/>
  <c r="JQ68" a="1"/>
  <c r="JQ18" a="1"/>
  <c r="JQ52" a="1"/>
  <c r="JQ58" a="1"/>
  <c r="JQ49" a="1"/>
  <c r="JQ21" a="1"/>
  <c r="JQ59" a="1"/>
  <c r="JQ38" a="1"/>
  <c r="JQ7" a="1"/>
  <c r="JQ56" a="1"/>
  <c r="JQ42" a="1"/>
  <c r="JQ33" a="1"/>
  <c r="JQ46" a="1"/>
  <c r="JQ57" a="1"/>
  <c r="JQ29" a="1"/>
  <c r="JQ69" a="1"/>
  <c r="JQ16" a="1"/>
  <c r="JQ20" a="1"/>
  <c r="JQ25" a="1"/>
  <c r="JQ30" a="1"/>
  <c r="JQ44" a="1"/>
  <c r="JQ28" a="1"/>
  <c r="JQ22" a="1"/>
  <c r="JQ53" a="1"/>
  <c r="JQ34" a="1"/>
  <c r="JQ48" a="1"/>
  <c r="JQ5" a="1"/>
  <c r="JQ51" a="1"/>
  <c r="JQ31" a="1"/>
  <c r="JQ67" a="1"/>
  <c r="JQ54" a="1"/>
  <c r="JQ19" a="1"/>
  <c r="JQ13" a="1"/>
  <c r="JQ17" a="1"/>
  <c r="JQ60" a="1"/>
  <c r="JQ9" a="1"/>
  <c r="JQ14" a="1"/>
  <c r="JQ10" a="1"/>
  <c r="JQ66" a="1"/>
  <c r="JQ36" a="1"/>
  <c r="JQ62" a="1"/>
  <c r="JQ45" a="1"/>
  <c r="JQ55" a="1"/>
  <c r="JQ70" a="1"/>
  <c r="JQ4" a="1"/>
  <c r="JQ4" l="1"/>
  <c r="JQ70"/>
  <c r="JQ55"/>
  <c r="JQ45"/>
  <c r="JQ62"/>
  <c r="JQ36"/>
  <c r="JQ66"/>
  <c r="JQ10"/>
  <c r="JQ14"/>
  <c r="JQ9"/>
  <c r="JQ60"/>
  <c r="JQ17"/>
  <c r="JQ13"/>
  <c r="JQ19"/>
  <c r="JQ54"/>
  <c r="JQ67"/>
  <c r="JQ31"/>
  <c r="JQ51"/>
  <c r="JQ5"/>
  <c r="JQ48"/>
  <c r="JQ34"/>
  <c r="JQ53"/>
  <c r="JQ22"/>
  <c r="JQ28"/>
  <c r="JQ44"/>
  <c r="JQ30"/>
  <c r="JQ25"/>
  <c r="JQ20"/>
  <c r="JQ16"/>
  <c r="JQ69"/>
  <c r="JQ29"/>
  <c r="JQ57"/>
  <c r="JQ46"/>
  <c r="JQ33"/>
  <c r="JQ42"/>
  <c r="JQ56"/>
  <c r="JQ7"/>
  <c r="JQ38"/>
  <c r="JQ59"/>
  <c r="JQ21"/>
  <c r="JQ49"/>
  <c r="JQ58"/>
  <c r="JQ52"/>
  <c r="JQ18"/>
  <c r="JQ68"/>
  <c r="JQ61"/>
  <c r="JQ39"/>
  <c r="JQ50"/>
  <c r="JQ11"/>
  <c r="JQ41"/>
  <c r="JQ37"/>
  <c r="JQ26"/>
  <c r="JQ64"/>
  <c r="JQ6"/>
  <c r="JQ12"/>
  <c r="JQ27"/>
  <c r="JQ43"/>
  <c r="JQ35"/>
  <c r="JQ32"/>
  <c r="JQ23"/>
  <c r="JQ24"/>
  <c r="JQ65"/>
  <c r="JQ8"/>
  <c r="JQ63"/>
  <c r="JQ15"/>
  <c r="JQ40"/>
  <c r="JQ47"/>
  <c r="JR64"/>
  <c r="JR68"/>
  <c r="JR58"/>
  <c r="JR66"/>
  <c r="JR63"/>
  <c r="JR61"/>
  <c r="JR8"/>
  <c r="JR69"/>
  <c r="JR70"/>
  <c r="JR6"/>
  <c r="JR15"/>
  <c r="JR4"/>
  <c r="JR12"/>
  <c r="JR49"/>
  <c r="JR5"/>
  <c r="JR11"/>
  <c r="JR14"/>
  <c r="JR9"/>
  <c r="JR65"/>
  <c r="JR67"/>
  <c r="JR13"/>
  <c r="JR10"/>
  <c r="JR19"/>
  <c r="JR29"/>
  <c r="JR20"/>
  <c r="JR24"/>
  <c r="JR33"/>
  <c r="JR7"/>
  <c r="JR21"/>
  <c r="JR16"/>
  <c r="JR22"/>
  <c r="JR25"/>
  <c r="JR18"/>
  <c r="JR40"/>
  <c r="JR38"/>
  <c r="JR36"/>
  <c r="JR17"/>
  <c r="JR32"/>
  <c r="JR31"/>
  <c r="JR26"/>
  <c r="JR23"/>
  <c r="JR28"/>
  <c r="JR43"/>
  <c r="JR34"/>
  <c r="JR27"/>
  <c r="JR48"/>
  <c r="JR39"/>
  <c r="JR50"/>
  <c r="JR44"/>
  <c r="JR56"/>
  <c r="JR54"/>
  <c r="JR42"/>
  <c r="JR37"/>
  <c r="JR35"/>
  <c r="JR45"/>
  <c r="JR55"/>
  <c r="JR52"/>
  <c r="JR59"/>
  <c r="JR51"/>
  <c r="JR57"/>
  <c r="JR53"/>
  <c r="JR62"/>
  <c r="JR47"/>
  <c r="JR30"/>
  <c r="JR60"/>
  <c r="JR46"/>
  <c r="JR41"/>
  <c r="JR3"/>
  <c r="JR1"/>
  <c r="JS2"/>
  <c r="JS48" a="1"/>
  <c r="JS47" a="1"/>
  <c r="JS63" a="1"/>
  <c r="JS53" a="1"/>
  <c r="JS57" a="1"/>
  <c r="JS61" a="1"/>
  <c r="JS45" a="1"/>
  <c r="JS52" a="1"/>
  <c r="JS54" a="1"/>
  <c r="JS38" a="1"/>
  <c r="JS50" a="1"/>
  <c r="JS69" a="1"/>
  <c r="JS55" a="1"/>
  <c r="JS59" a="1"/>
  <c r="JS58" a="1"/>
  <c r="JS56" a="1"/>
  <c r="JS60" a="1"/>
  <c r="JS51" a="1"/>
  <c r="JS36" a="1"/>
  <c r="JS44" a="1"/>
  <c r="JS29" a="1"/>
  <c r="JS49" a="1"/>
  <c r="JS46" a="1"/>
  <c r="JS42" a="1"/>
  <c r="JS34" a="1"/>
  <c r="JS32" a="1"/>
  <c r="JS43" a="1"/>
  <c r="JS39" a="1"/>
  <c r="JS21" a="1"/>
  <c r="JS35" a="1"/>
  <c r="JS23" a="1"/>
  <c r="JS37" a="1"/>
  <c r="JS30" a="1"/>
  <c r="JS40" a="1"/>
  <c r="JS10" a="1"/>
  <c r="JS28" a="1"/>
  <c r="JS25" a="1"/>
  <c r="JS31" a="1"/>
  <c r="JS20" a="1"/>
  <c r="JS6" a="1"/>
  <c r="JS24" a="1"/>
  <c r="JS27" a="1"/>
  <c r="JS19" a="1"/>
  <c r="JS17" a="1"/>
  <c r="JS15" a="1"/>
  <c r="JS14" a="1"/>
  <c r="JS41" a="1"/>
  <c r="JS33" a="1"/>
  <c r="JS22" a="1"/>
  <c r="JS26" a="1"/>
  <c r="JS5" a="1"/>
  <c r="JS18" a="1"/>
  <c r="JS62" a="1"/>
  <c r="JS8" a="1"/>
  <c r="JS11" a="1"/>
  <c r="JS7" a="1"/>
  <c r="JS12" a="1"/>
  <c r="JS70" a="1"/>
  <c r="JS16" a="1"/>
  <c r="JS65" a="1"/>
  <c r="JS66" a="1"/>
  <c r="JS13" a="1"/>
  <c r="JS9" a="1"/>
  <c r="JS64" a="1"/>
  <c r="JS67" a="1"/>
  <c r="JS4" a="1"/>
  <c r="JS68" a="1"/>
  <c r="JS68" l="1"/>
  <c r="JS4"/>
  <c r="JS67"/>
  <c r="JS64"/>
  <c r="JS9"/>
  <c r="JS13"/>
  <c r="JS66"/>
  <c r="JS65"/>
  <c r="JS16"/>
  <c r="JS70"/>
  <c r="JS12"/>
  <c r="JS7"/>
  <c r="JS11"/>
  <c r="JS8"/>
  <c r="JS62"/>
  <c r="JS18"/>
  <c r="JS5"/>
  <c r="JS26"/>
  <c r="JS22"/>
  <c r="JS33"/>
  <c r="JS41"/>
  <c r="JS14"/>
  <c r="JS15"/>
  <c r="JS17"/>
  <c r="JS19"/>
  <c r="JS27"/>
  <c r="JS24"/>
  <c r="JS6"/>
  <c r="JS20"/>
  <c r="JS31"/>
  <c r="JS25"/>
  <c r="JS28"/>
  <c r="JS10"/>
  <c r="JS40"/>
  <c r="JS30"/>
  <c r="JS37"/>
  <c r="JS23"/>
  <c r="JS35"/>
  <c r="JS21"/>
  <c r="JS39"/>
  <c r="JS43"/>
  <c r="JS32"/>
  <c r="JS34"/>
  <c r="JS42"/>
  <c r="JS46"/>
  <c r="JS49"/>
  <c r="JS29"/>
  <c r="JS44"/>
  <c r="JS36"/>
  <c r="JS51"/>
  <c r="JS60"/>
  <c r="JS56"/>
  <c r="JS58"/>
  <c r="JS59"/>
  <c r="JS55"/>
  <c r="JS69"/>
  <c r="JS50"/>
  <c r="JS38"/>
  <c r="JS54"/>
  <c r="JS52"/>
  <c r="JS45"/>
  <c r="JS61"/>
  <c r="JS57"/>
  <c r="JS53"/>
  <c r="JS63"/>
  <c r="JS47"/>
  <c r="JS48"/>
  <c r="JS3"/>
  <c r="JS1"/>
  <c r="JT2"/>
  <c r="JT62" a="1"/>
  <c r="JT46" a="1"/>
  <c r="JT45" a="1"/>
  <c r="JT35" a="1"/>
  <c r="JT17" a="1"/>
  <c r="JT49" a="1"/>
  <c r="JT52" a="1"/>
  <c r="JT55" a="1"/>
  <c r="JT36" a="1"/>
  <c r="JT33" a="1"/>
  <c r="JT42" a="1"/>
  <c r="JT58" a="1"/>
  <c r="JT51" a="1"/>
  <c r="JT54" a="1"/>
  <c r="JT53" a="1"/>
  <c r="JT40" a="1"/>
  <c r="JT43" a="1"/>
  <c r="JT50" a="1"/>
  <c r="JT38" a="1"/>
  <c r="JT59" a="1"/>
  <c r="JT41" a="1"/>
  <c r="JT44" a="1"/>
  <c r="JT37" a="1"/>
  <c r="JT39" a="1"/>
  <c r="JT34" a="1"/>
  <c r="JT15" a="1"/>
  <c r="JT31" a="1"/>
  <c r="JT7" a="1"/>
  <c r="JT18" a="1"/>
  <c r="JT5" a="1"/>
  <c r="JT48" a="1"/>
  <c r="JT19" a="1"/>
  <c r="JT29" a="1"/>
  <c r="JT28" a="1"/>
  <c r="JT21" a="1"/>
  <c r="JT23" a="1"/>
  <c r="JT22" a="1"/>
  <c r="JT24" a="1"/>
  <c r="JT25" a="1"/>
  <c r="JT13" a="1"/>
  <c r="JT6" a="1"/>
  <c r="JT27" a="1"/>
  <c r="JT26" a="1"/>
  <c r="JT4" a="1"/>
  <c r="JT32" a="1"/>
  <c r="JT30" a="1"/>
  <c r="JT20" a="1"/>
  <c r="JT14" a="1"/>
  <c r="JT9" a="1"/>
  <c r="JT56" a="1"/>
  <c r="JT12" a="1"/>
  <c r="JT61" a="1"/>
  <c r="JT66" a="1"/>
  <c r="JT10" a="1"/>
  <c r="JT16" a="1"/>
  <c r="JT11" a="1"/>
  <c r="JT8" a="1"/>
  <c r="JT57" a="1"/>
  <c r="JT60" a="1"/>
  <c r="JT63" a="1"/>
  <c r="JT70" a="1"/>
  <c r="JT69" a="1"/>
  <c r="JT67" a="1"/>
  <c r="JT68" a="1"/>
  <c r="JT65" a="1"/>
  <c r="JT64" a="1"/>
  <c r="JT47" a="1"/>
  <c r="JT47" l="1"/>
  <c r="JT64"/>
  <c r="JT65"/>
  <c r="JT68"/>
  <c r="JT67"/>
  <c r="JT69"/>
  <c r="JT70"/>
  <c r="JT63"/>
  <c r="JT60"/>
  <c r="JT57"/>
  <c r="JT8"/>
  <c r="JT11"/>
  <c r="JT16"/>
  <c r="JT10"/>
  <c r="JT66"/>
  <c r="JT61"/>
  <c r="JT12"/>
  <c r="JT56"/>
  <c r="JT9"/>
  <c r="JT14"/>
  <c r="JT20"/>
  <c r="JT30"/>
  <c r="JT32"/>
  <c r="JT4"/>
  <c r="JT26"/>
  <c r="JT27"/>
  <c r="JT6"/>
  <c r="JT13"/>
  <c r="JT25"/>
  <c r="JT24"/>
  <c r="JT22"/>
  <c r="JT23"/>
  <c r="JT21"/>
  <c r="JT28"/>
  <c r="JT29"/>
  <c r="JT19"/>
  <c r="JT48"/>
  <c r="JT5"/>
  <c r="JT18"/>
  <c r="JT7"/>
  <c r="JT31"/>
  <c r="JT15"/>
  <c r="JT34"/>
  <c r="JT39"/>
  <c r="JT37"/>
  <c r="JT44"/>
  <c r="JT41"/>
  <c r="JT59"/>
  <c r="JT38"/>
  <c r="JT50"/>
  <c r="JT43"/>
  <c r="JT40"/>
  <c r="JT53"/>
  <c r="JT54"/>
  <c r="JT51"/>
  <c r="JT58"/>
  <c r="JT42"/>
  <c r="JT33"/>
  <c r="JT36"/>
  <c r="JT55"/>
  <c r="JT52"/>
  <c r="JT49"/>
  <c r="JT17"/>
  <c r="JT35"/>
  <c r="JT45"/>
  <c r="JT46"/>
  <c r="JT62"/>
  <c r="JT3"/>
  <c r="JT1"/>
  <c r="JU2"/>
  <c r="JU55" a="1"/>
  <c r="JU37" a="1"/>
  <c r="JU54" a="1"/>
  <c r="JU61" a="1"/>
  <c r="JU49" a="1"/>
  <c r="JU53" a="1"/>
  <c r="JU51" a="1"/>
  <c r="JU46" a="1"/>
  <c r="JU47" a="1"/>
  <c r="JU44" a="1"/>
  <c r="JU45" a="1"/>
  <c r="JU48" a="1"/>
  <c r="JU40" a="1"/>
  <c r="JU56" a="1"/>
  <c r="JU41" a="1"/>
  <c r="JU57" a="1"/>
  <c r="JU33" a="1"/>
  <c r="JU60" a="1"/>
  <c r="JU63" a="1"/>
  <c r="JU5" a="1"/>
  <c r="JU58" a="1"/>
  <c r="JU50" a="1"/>
  <c r="JU38" a="1"/>
  <c r="JU42" a="1"/>
  <c r="JU52" a="1"/>
  <c r="JU30" a="1"/>
  <c r="JU31" a="1"/>
  <c r="JU39" a="1"/>
  <c r="JU6" a="1"/>
  <c r="JU32" a="1"/>
  <c r="JU12" a="1"/>
  <c r="JU27" a="1"/>
  <c r="JU43" a="1"/>
  <c r="JU36" a="1"/>
  <c r="JU17" a="1"/>
  <c r="JU22" a="1"/>
  <c r="JU19" a="1"/>
  <c r="JU34" a="1"/>
  <c r="JU35" a="1"/>
  <c r="JU23" a="1"/>
  <c r="JU18" a="1"/>
  <c r="JU24" a="1"/>
  <c r="JU59" a="1"/>
  <c r="JU28" a="1"/>
  <c r="JU20" a="1"/>
  <c r="JU29" a="1"/>
  <c r="JU26" a="1"/>
  <c r="JU25" a="1"/>
  <c r="JU21" a="1"/>
  <c r="JU14" a="1"/>
  <c r="JU7" a="1"/>
  <c r="JU9" a="1"/>
  <c r="JU8" a="1"/>
  <c r="JU10" a="1"/>
  <c r="JU13" a="1"/>
  <c r="JU67" a="1"/>
  <c r="JU16" a="1"/>
  <c r="JU15" a="1"/>
  <c r="JU11" a="1"/>
  <c r="JU70" a="1"/>
  <c r="JU64" a="1"/>
  <c r="JU69" a="1"/>
  <c r="JU66" a="1"/>
  <c r="JU4" a="1"/>
  <c r="JU65" a="1"/>
  <c r="JU68" a="1"/>
  <c r="JU62" a="1"/>
  <c r="JU62" l="1"/>
  <c r="JU68"/>
  <c r="JU65"/>
  <c r="JU4"/>
  <c r="JU66"/>
  <c r="JU69"/>
  <c r="JU64"/>
  <c r="JU70"/>
  <c r="JU11"/>
  <c r="JU15"/>
  <c r="JU16"/>
  <c r="JU67"/>
  <c r="JU13"/>
  <c r="JU10"/>
  <c r="JU8"/>
  <c r="JU9"/>
  <c r="JU7"/>
  <c r="JU14"/>
  <c r="JU21"/>
  <c r="JU25"/>
  <c r="JU26"/>
  <c r="JU29"/>
  <c r="JU20"/>
  <c r="JU28"/>
  <c r="JU59"/>
  <c r="JU24"/>
  <c r="JU18"/>
  <c r="JU23"/>
  <c r="JU35"/>
  <c r="JU34"/>
  <c r="JU19"/>
  <c r="JU22"/>
  <c r="JU17"/>
  <c r="JU36"/>
  <c r="JU43"/>
  <c r="JU27"/>
  <c r="JU12"/>
  <c r="JU32"/>
  <c r="JU6"/>
  <c r="JU39"/>
  <c r="JU31"/>
  <c r="JU30"/>
  <c r="JU52"/>
  <c r="JU42"/>
  <c r="JU38"/>
  <c r="JU50"/>
  <c r="JU58"/>
  <c r="JU5"/>
  <c r="JU63"/>
  <c r="JU60"/>
  <c r="JU33"/>
  <c r="JU57"/>
  <c r="JU41"/>
  <c r="JU56"/>
  <c r="JU40"/>
  <c r="JU48"/>
  <c r="JU45"/>
  <c r="JU44"/>
  <c r="JU47"/>
  <c r="JU46"/>
  <c r="JU51"/>
  <c r="JU53"/>
  <c r="JU49"/>
  <c r="JU61"/>
  <c r="JU54"/>
  <c r="JU37"/>
  <c r="JU55"/>
  <c r="JU3"/>
  <c r="JU1"/>
  <c r="JV2"/>
  <c r="JV46" a="1"/>
  <c r="JV48" a="1"/>
  <c r="JV43" a="1"/>
  <c r="JV54" a="1"/>
  <c r="JV60" a="1"/>
  <c r="JV40" a="1"/>
  <c r="JV62" a="1"/>
  <c r="JV44" a="1"/>
  <c r="JV41" a="1"/>
  <c r="JV42" a="1"/>
  <c r="JV59" a="1"/>
  <c r="JV49" a="1"/>
  <c r="JV58" a="1"/>
  <c r="JV47" a="1"/>
  <c r="JV39" a="1"/>
  <c r="JV52" a="1"/>
  <c r="JV55" a="1"/>
  <c r="JV53" a="1"/>
  <c r="JV57" a="1"/>
  <c r="JV51" a="1"/>
  <c r="JV67" a="1"/>
  <c r="JV56" a="1"/>
  <c r="JV29" a="1"/>
  <c r="JV21" a="1"/>
  <c r="JV38" a="1"/>
  <c r="JV50" a="1"/>
  <c r="JV36" a="1"/>
  <c r="JV37" a="1"/>
  <c r="JV45" a="1"/>
  <c r="JV31" a="1"/>
  <c r="JV30" a="1"/>
  <c r="JV20" a="1"/>
  <c r="JV32" a="1"/>
  <c r="JV25" a="1"/>
  <c r="JV16" a="1"/>
  <c r="JV9" a="1"/>
  <c r="JV35" a="1"/>
  <c r="JV34" a="1"/>
  <c r="JV22" a="1"/>
  <c r="JV26" a="1"/>
  <c r="JV28" a="1"/>
  <c r="JV24" a="1"/>
  <c r="JV33" a="1"/>
  <c r="JV27" a="1"/>
  <c r="JV14" a="1"/>
  <c r="JV17" a="1"/>
  <c r="JV61" a="1"/>
  <c r="JV18" a="1"/>
  <c r="JV19" a="1"/>
  <c r="JV23" a="1"/>
  <c r="JV13" a="1"/>
  <c r="JV12" a="1"/>
  <c r="JV8" a="1"/>
  <c r="JV10" a="1"/>
  <c r="JV6" a="1"/>
  <c r="JV4" a="1"/>
  <c r="JV15" a="1"/>
  <c r="JV66" a="1"/>
  <c r="JV5" a="1"/>
  <c r="JV11" a="1"/>
  <c r="JV7" a="1"/>
  <c r="JV65" a="1"/>
  <c r="JV70" a="1"/>
  <c r="JV69" a="1"/>
  <c r="JV64" a="1"/>
  <c r="JV68" a="1"/>
  <c r="JV63" a="1"/>
  <c r="JV63" l="1"/>
  <c r="JV68"/>
  <c r="JV64"/>
  <c r="JV69"/>
  <c r="JV70"/>
  <c r="JV65"/>
  <c r="JV7"/>
  <c r="JV11"/>
  <c r="JV5"/>
  <c r="JV66"/>
  <c r="JV15"/>
  <c r="JV4"/>
  <c r="JV6"/>
  <c r="JV10"/>
  <c r="JV8"/>
  <c r="JV12"/>
  <c r="JV13"/>
  <c r="JV23"/>
  <c r="JV19"/>
  <c r="JV18"/>
  <c r="JV61"/>
  <c r="JV17"/>
  <c r="JV14"/>
  <c r="JV27"/>
  <c r="JV33"/>
  <c r="JV24"/>
  <c r="JV28"/>
  <c r="JV26"/>
  <c r="JV22"/>
  <c r="JV34"/>
  <c r="JV35"/>
  <c r="JV9"/>
  <c r="JV16"/>
  <c r="JV25"/>
  <c r="JV32"/>
  <c r="JV20"/>
  <c r="JV30"/>
  <c r="JV31"/>
  <c r="JV45"/>
  <c r="JV37"/>
  <c r="JV36"/>
  <c r="JV50"/>
  <c r="JV38"/>
  <c r="JV21"/>
  <c r="JV29"/>
  <c r="JV56"/>
  <c r="JV67"/>
  <c r="JV51"/>
  <c r="JV57"/>
  <c r="JV53"/>
  <c r="JV55"/>
  <c r="JV52"/>
  <c r="JV39"/>
  <c r="JV47"/>
  <c r="JV58"/>
  <c r="JV49"/>
  <c r="JV59"/>
  <c r="JV42"/>
  <c r="JV41"/>
  <c r="JV44"/>
  <c r="JV62"/>
  <c r="JV40"/>
  <c r="JV60"/>
  <c r="JV54"/>
  <c r="JV43"/>
  <c r="JV48"/>
  <c r="JV46"/>
  <c r="JV3"/>
  <c r="JV1"/>
  <c r="JW2"/>
  <c r="JW5" l="1" a="1"/>
  <c r="JW5" s="1"/>
  <c r="JW12" a="1"/>
  <c r="JW12" s="1"/>
  <c r="JW20" a="1"/>
  <c r="JW20" s="1"/>
  <c r="JW30" a="1"/>
  <c r="JW30" s="1"/>
  <c r="JW25" a="1"/>
  <c r="JW25" s="1"/>
  <c r="JW39" a="1"/>
  <c r="JW39" s="1"/>
  <c r="JW49" a="1"/>
  <c r="JW49" s="1"/>
  <c r="JW60" a="1"/>
  <c r="JW60" s="1"/>
  <c r="JW56" a="1"/>
  <c r="JW56" s="1"/>
  <c r="JW42" a="1"/>
  <c r="JW42" s="1"/>
  <c r="JW53" a="1"/>
  <c r="JW53" s="1"/>
  <c r="JW26" a="1"/>
  <c r="JW26" s="1"/>
  <c r="JW44" a="1"/>
  <c r="JW44" s="1"/>
  <c r="JW21" a="1"/>
  <c r="JW21" s="1"/>
  <c r="JW64" a="1"/>
  <c r="JW64" s="1"/>
  <c r="JW70" a="1"/>
  <c r="JW70" s="1"/>
  <c r="JW36" a="1"/>
  <c r="JW36" s="1"/>
  <c r="JW63" a="1"/>
  <c r="JW63" s="1"/>
  <c r="JW67" a="1"/>
  <c r="JW67" s="1"/>
  <c r="JW11" a="1"/>
  <c r="JW11" s="1"/>
  <c r="JW3"/>
  <c r="JW23" a="1"/>
  <c r="JW23" s="1"/>
  <c r="JW52" a="1"/>
  <c r="JW52" s="1"/>
  <c r="JW54" a="1"/>
  <c r="JW54" s="1"/>
  <c r="JW62" a="1"/>
  <c r="JW62" s="1"/>
  <c r="JW68" a="1"/>
  <c r="JW68" s="1"/>
  <c r="JW59" a="1"/>
  <c r="JW59" s="1"/>
  <c r="JW8" a="1"/>
  <c r="JW8" s="1"/>
  <c r="JW13" a="1"/>
  <c r="JW13" s="1"/>
  <c r="JW14" a="1"/>
  <c r="JW14" s="1"/>
  <c r="JW9" a="1"/>
  <c r="JW9" s="1"/>
  <c r="JW29" a="1"/>
  <c r="JW29" s="1"/>
  <c r="JW37" a="1"/>
  <c r="JW37" s="1"/>
  <c r="JW47" a="1"/>
  <c r="JW47" s="1"/>
  <c r="JW41" a="1"/>
  <c r="JW41" s="1"/>
  <c r="JW66" a="1"/>
  <c r="JW66" s="1"/>
  <c r="JW51" a="1"/>
  <c r="JW51" s="1"/>
  <c r="JW48" a="1"/>
  <c r="JW48" s="1"/>
  <c r="JW69" a="1"/>
  <c r="JW69" s="1"/>
  <c r="JW18" a="1"/>
  <c r="JW18" s="1"/>
  <c r="JW10" a="1"/>
  <c r="JW10" s="1"/>
  <c r="JW27" a="1"/>
  <c r="JW27" s="1"/>
  <c r="JW35" a="1"/>
  <c r="JW35" s="1"/>
  <c r="JW7" a="1"/>
  <c r="JW7" s="1"/>
  <c r="JW61" a="1"/>
  <c r="JW61" s="1"/>
  <c r="JW4" a="1"/>
  <c r="JW4" s="1"/>
  <c r="JW24" a="1"/>
  <c r="JW24" s="1"/>
  <c r="JW43" a="1"/>
  <c r="JW43" s="1"/>
  <c r="JW31" a="1"/>
  <c r="JW31" s="1"/>
  <c r="JW34" a="1"/>
  <c r="JW34" s="1"/>
  <c r="JW28" a="1"/>
  <c r="JW28" s="1"/>
  <c r="JW57" a="1"/>
  <c r="JW57" s="1"/>
  <c r="JW58" a="1"/>
  <c r="JW58" s="1"/>
  <c r="JW19" a="1"/>
  <c r="JW19" s="1"/>
  <c r="JW65" a="1"/>
  <c r="JW65" s="1"/>
  <c r="JW55" a="1"/>
  <c r="JW55" s="1"/>
  <c r="JW17" a="1"/>
  <c r="JW17" s="1"/>
  <c r="JW6" a="1"/>
  <c r="JW6" s="1"/>
  <c r="JW15" a="1"/>
  <c r="JW15" s="1"/>
  <c r="JW33" a="1"/>
  <c r="JW33" s="1"/>
  <c r="JW22" a="1"/>
  <c r="JW22" s="1"/>
  <c r="JW40" a="1"/>
  <c r="JW40" s="1"/>
  <c r="JW46" a="1"/>
  <c r="JW46" s="1"/>
  <c r="JW50" a="1"/>
  <c r="JW50" s="1"/>
  <c r="JW32" a="1"/>
  <c r="JW32" s="1"/>
  <c r="JW38" a="1"/>
  <c r="JW38" s="1"/>
  <c r="JW16" a="1"/>
  <c r="JW16" s="1"/>
  <c r="JW45" a="1"/>
  <c r="JW45" s="1"/>
  <c r="JW1"/>
  <c r="JX2"/>
  <c r="JX3" l="1"/>
  <c r="JX1"/>
  <c r="JY2"/>
  <c r="JY63" a="1"/>
  <c r="JY61" a="1"/>
  <c r="JY57" a="1"/>
  <c r="JY55" a="1"/>
  <c r="JY47" a="1"/>
  <c r="JY38" a="1"/>
  <c r="JY44" a="1"/>
  <c r="JY59" a="1"/>
  <c r="JY48" a="1"/>
  <c r="JY60" a="1"/>
  <c r="JY53" a="1"/>
  <c r="JY39" a="1"/>
  <c r="JY54" a="1"/>
  <c r="JY51" a="1"/>
  <c r="JY42" a="1"/>
  <c r="JY40" a="1"/>
  <c r="JY43" a="1"/>
  <c r="JY49" a="1"/>
  <c r="JY36" a="1"/>
  <c r="JY34" a="1"/>
  <c r="JY58" a="1"/>
  <c r="JY30" a="1"/>
  <c r="JY52" a="1"/>
  <c r="JY12" a="1"/>
  <c r="JY37" a="1"/>
  <c r="JY41" a="1"/>
  <c r="JY26" a="1"/>
  <c r="JY9" a="1"/>
  <c r="JY14" a="1"/>
  <c r="JY32" a="1"/>
  <c r="JY29" a="1"/>
  <c r="JY24" a="1"/>
  <c r="JY23" a="1"/>
  <c r="JY31" a="1"/>
  <c r="JY17" a="1"/>
  <c r="JY56" a="1"/>
  <c r="JY33" a="1"/>
  <c r="JY35" a="1"/>
  <c r="JY28" a="1"/>
  <c r="JY20" a="1"/>
  <c r="JY10" a="1"/>
  <c r="JY7" a="1"/>
  <c r="JY69" a="1"/>
  <c r="JY46" a="1"/>
  <c r="JY45" a="1"/>
  <c r="JY27" a="1"/>
  <c r="JY21" a="1"/>
  <c r="JY25" a="1"/>
  <c r="JY15" a="1"/>
  <c r="JY22" a="1"/>
  <c r="JY19" a="1"/>
  <c r="JY18" a="1"/>
  <c r="JY16" a="1"/>
  <c r="JY67" a="1"/>
  <c r="JY6" a="1"/>
  <c r="JY13" a="1"/>
  <c r="JY4" a="1"/>
  <c r="JY8" a="1"/>
  <c r="JY64" a="1"/>
  <c r="JY62" a="1"/>
  <c r="JY11" a="1"/>
  <c r="JY5" a="1"/>
  <c r="JY66" a="1"/>
  <c r="JY70" a="1"/>
  <c r="JY68" a="1"/>
  <c r="JY50" a="1"/>
  <c r="JY65" a="1"/>
  <c r="JX29" a="1"/>
  <c r="JX48" a="1"/>
  <c r="JX61" a="1"/>
  <c r="JX53" a="1"/>
  <c r="JX70" a="1"/>
  <c r="JX6" a="1"/>
  <c r="JX14" a="1"/>
  <c r="JX57" a="1"/>
  <c r="JX45" a="1"/>
  <c r="JX59" a="1"/>
  <c r="JX8" a="1"/>
  <c r="JX56" a="1"/>
  <c r="JX27" a="1"/>
  <c r="JX54" a="1"/>
  <c r="JX21" a="1"/>
  <c r="JX16" a="1"/>
  <c r="JX52" a="1"/>
  <c r="JX41" a="1"/>
  <c r="JX55" a="1"/>
  <c r="JX26" a="1"/>
  <c r="JX67" a="1"/>
  <c r="JX44" a="1"/>
  <c r="JX24" a="1"/>
  <c r="JX28" a="1"/>
  <c r="JX20" a="1"/>
  <c r="JX38" a="1"/>
  <c r="JX11" a="1"/>
  <c r="JX63" a="1"/>
  <c r="JX23" a="1"/>
  <c r="JX30" a="1"/>
  <c r="JX47" a="1"/>
  <c r="JX66" a="1"/>
  <c r="JX19" a="1"/>
  <c r="JX43" a="1"/>
  <c r="JX49" a="1"/>
  <c r="JX64" a="1"/>
  <c r="JX34" a="1"/>
  <c r="JX65" a="1"/>
  <c r="JX51" a="1"/>
  <c r="JX39" a="1"/>
  <c r="JX46" a="1"/>
  <c r="JX68" a="1"/>
  <c r="JX40" a="1"/>
  <c r="JX17" a="1"/>
  <c r="JX9" a="1"/>
  <c r="JX32" a="1"/>
  <c r="JX58" a="1"/>
  <c r="JX13" a="1"/>
  <c r="JX37" a="1"/>
  <c r="JX22" a="1"/>
  <c r="JX33" a="1"/>
  <c r="JX50" a="1"/>
  <c r="JX5" a="1"/>
  <c r="JX62" a="1"/>
  <c r="JX15" a="1"/>
  <c r="JX7" a="1"/>
  <c r="JX10" a="1"/>
  <c r="JX18" a="1"/>
  <c r="JX35" a="1"/>
  <c r="JX36" a="1"/>
  <c r="JX60" a="1"/>
  <c r="JX12" a="1"/>
  <c r="JX4" a="1"/>
  <c r="JX69" a="1"/>
  <c r="JX31" a="1"/>
  <c r="JX42" a="1"/>
  <c r="JX25" a="1"/>
  <c r="JX25" l="1"/>
  <c r="JX42"/>
  <c r="JX31"/>
  <c r="JX69"/>
  <c r="JX4"/>
  <c r="JX12"/>
  <c r="JX60"/>
  <c r="JX36"/>
  <c r="JX35"/>
  <c r="JX18"/>
  <c r="JX10"/>
  <c r="JX7"/>
  <c r="JX15"/>
  <c r="JX62"/>
  <c r="JX5"/>
  <c r="JX50"/>
  <c r="JX33"/>
  <c r="JX22"/>
  <c r="JX37"/>
  <c r="JX13"/>
  <c r="JX58"/>
  <c r="JX32"/>
  <c r="JX9"/>
  <c r="JX17"/>
  <c r="JX40"/>
  <c r="JX68"/>
  <c r="JX46"/>
  <c r="JX39"/>
  <c r="JX51"/>
  <c r="JX65"/>
  <c r="JX34"/>
  <c r="JX64"/>
  <c r="JX49"/>
  <c r="JX43"/>
  <c r="JX19"/>
  <c r="JX66"/>
  <c r="JX47"/>
  <c r="JX30"/>
  <c r="JX23"/>
  <c r="JX63"/>
  <c r="JX11"/>
  <c r="JX38"/>
  <c r="JX20"/>
  <c r="JX28"/>
  <c r="JX24"/>
  <c r="JX44"/>
  <c r="JX67"/>
  <c r="JX26"/>
  <c r="JX55"/>
  <c r="JX41"/>
  <c r="JX52"/>
  <c r="JX16"/>
  <c r="JX21"/>
  <c r="JX54"/>
  <c r="JX27"/>
  <c r="JX56"/>
  <c r="JX8"/>
  <c r="JX59"/>
  <c r="JX45"/>
  <c r="JX57"/>
  <c r="JX14"/>
  <c r="JX6"/>
  <c r="JX70"/>
  <c r="JX53"/>
  <c r="JX61"/>
  <c r="JX48"/>
  <c r="JX29"/>
  <c r="JY65"/>
  <c r="JY50"/>
  <c r="JY68"/>
  <c r="JY70"/>
  <c r="JY66"/>
  <c r="JY5"/>
  <c r="JY11"/>
  <c r="JY62"/>
  <c r="JY64"/>
  <c r="JY8"/>
  <c r="JY4"/>
  <c r="JY13"/>
  <c r="JY6"/>
  <c r="JY67"/>
  <c r="JY16"/>
  <c r="JY18"/>
  <c r="JY19"/>
  <c r="JY22"/>
  <c r="JY15"/>
  <c r="JY25"/>
  <c r="JY21"/>
  <c r="JY27"/>
  <c r="JY45"/>
  <c r="JY46"/>
  <c r="JY69"/>
  <c r="JY7"/>
  <c r="JY10"/>
  <c r="JY20"/>
  <c r="JY28"/>
  <c r="JY35"/>
  <c r="JY33"/>
  <c r="JY56"/>
  <c r="JY17"/>
  <c r="JY31"/>
  <c r="JY23"/>
  <c r="JY24"/>
  <c r="JY29"/>
  <c r="JY32"/>
  <c r="JY14"/>
  <c r="JY9"/>
  <c r="JY26"/>
  <c r="JY41"/>
  <c r="JY37"/>
  <c r="JY12"/>
  <c r="JY52"/>
  <c r="JY30"/>
  <c r="JY58"/>
  <c r="JY34"/>
  <c r="JY36"/>
  <c r="JY49"/>
  <c r="JY43"/>
  <c r="JY40"/>
  <c r="JY42"/>
  <c r="JY51"/>
  <c r="JY54"/>
  <c r="JY39"/>
  <c r="JY53"/>
  <c r="JY60"/>
  <c r="JY48"/>
  <c r="JY59"/>
  <c r="JY44"/>
  <c r="JY38"/>
  <c r="JY47"/>
  <c r="JY55"/>
  <c r="JY57"/>
  <c r="JY61"/>
  <c r="JY63"/>
  <c r="JY3"/>
  <c r="JY1"/>
  <c r="JZ2"/>
  <c r="JZ62" a="1"/>
  <c r="JZ49" a="1"/>
  <c r="JZ52" a="1"/>
  <c r="JZ33" a="1"/>
  <c r="JZ43" a="1"/>
  <c r="JZ60" a="1"/>
  <c r="JZ50" a="1"/>
  <c r="JZ48" a="1"/>
  <c r="JZ46" a="1"/>
  <c r="JZ44" a="1"/>
  <c r="JZ54" a="1"/>
  <c r="JZ56" a="1"/>
  <c r="JZ51" a="1"/>
  <c r="JZ29" a="1"/>
  <c r="JZ45" a="1"/>
  <c r="JZ55" a="1"/>
  <c r="JZ58" a="1"/>
  <c r="JZ59" a="1"/>
  <c r="JZ37" a="1"/>
  <c r="JZ36" a="1"/>
  <c r="JZ41" a="1"/>
  <c r="JZ38" a="1"/>
  <c r="JZ31" a="1"/>
  <c r="JZ28" a="1"/>
  <c r="JZ20" a="1"/>
  <c r="JZ35" a="1"/>
  <c r="JZ40" a="1"/>
  <c r="JZ32" a="1"/>
  <c r="JZ34" a="1"/>
  <c r="JZ27" a="1"/>
  <c r="JZ39" a="1"/>
  <c r="JZ24" a="1"/>
  <c r="JZ25" a="1"/>
  <c r="JZ22" a="1"/>
  <c r="JZ42" a="1"/>
  <c r="JZ30" a="1"/>
  <c r="JZ9" a="1"/>
  <c r="JZ21" a="1"/>
  <c r="JZ15" a="1"/>
  <c r="JZ23" a="1"/>
  <c r="JZ19" a="1"/>
  <c r="JZ10" a="1"/>
  <c r="JZ26" a="1"/>
  <c r="JZ17" a="1"/>
  <c r="JZ14" a="1"/>
  <c r="JZ12" a="1"/>
  <c r="JZ16" a="1"/>
  <c r="JZ6" a="1"/>
  <c r="JZ11" a="1"/>
  <c r="JZ18" a="1"/>
  <c r="JZ4" a="1"/>
  <c r="JZ8" a="1"/>
  <c r="JZ69" a="1"/>
  <c r="JZ13" a="1"/>
  <c r="JZ67" a="1"/>
  <c r="JZ53" a="1"/>
  <c r="JZ65" a="1"/>
  <c r="JZ7" a="1"/>
  <c r="JZ5" a="1"/>
  <c r="JZ57" a="1"/>
  <c r="JZ63" a="1"/>
  <c r="JZ47" a="1"/>
  <c r="JZ61" a="1"/>
  <c r="JZ70" a="1"/>
  <c r="JZ68" a="1"/>
  <c r="JZ64" a="1"/>
  <c r="JZ66" a="1"/>
  <c r="JZ66" l="1"/>
  <c r="JZ64"/>
  <c r="JZ68"/>
  <c r="JZ70"/>
  <c r="JZ61"/>
  <c r="JZ47"/>
  <c r="JZ63"/>
  <c r="JZ57"/>
  <c r="JZ5"/>
  <c r="JZ7"/>
  <c r="JZ65"/>
  <c r="JZ53"/>
  <c r="JZ67"/>
  <c r="JZ13"/>
  <c r="JZ69"/>
  <c r="JZ8"/>
  <c r="JZ4"/>
  <c r="JZ18"/>
  <c r="JZ11"/>
  <c r="JZ6"/>
  <c r="JZ16"/>
  <c r="JZ12"/>
  <c r="JZ14"/>
  <c r="JZ17"/>
  <c r="JZ26"/>
  <c r="JZ10"/>
  <c r="JZ19"/>
  <c r="JZ23"/>
  <c r="JZ15"/>
  <c r="JZ21"/>
  <c r="JZ9"/>
  <c r="JZ30"/>
  <c r="JZ42"/>
  <c r="JZ22"/>
  <c r="JZ25"/>
  <c r="JZ24"/>
  <c r="JZ39"/>
  <c r="JZ27"/>
  <c r="JZ34"/>
  <c r="JZ32"/>
  <c r="JZ40"/>
  <c r="JZ35"/>
  <c r="JZ20"/>
  <c r="JZ28"/>
  <c r="JZ31"/>
  <c r="JZ38"/>
  <c r="JZ41"/>
  <c r="JZ36"/>
  <c r="JZ37"/>
  <c r="JZ59"/>
  <c r="JZ58"/>
  <c r="JZ55"/>
  <c r="JZ45"/>
  <c r="JZ29"/>
  <c r="JZ51"/>
  <c r="JZ56"/>
  <c r="JZ54"/>
  <c r="JZ44"/>
  <c r="JZ46"/>
  <c r="JZ48"/>
  <c r="JZ50"/>
  <c r="JZ60"/>
  <c r="JZ43"/>
  <c r="JZ33"/>
  <c r="JZ52"/>
  <c r="JZ49"/>
  <c r="JZ62"/>
  <c r="JZ3"/>
  <c r="JZ1"/>
  <c r="KA2"/>
  <c r="KA57" a="1"/>
  <c r="KA56" a="1"/>
  <c r="KA52" a="1"/>
  <c r="KA46" a="1"/>
  <c r="KA40" a="1"/>
  <c r="KA60" a="1"/>
  <c r="KA48" a="1"/>
  <c r="KA54" a="1"/>
  <c r="KA35" a="1"/>
  <c r="KA55" a="1"/>
  <c r="KA63" a="1"/>
  <c r="KA41" a="1"/>
  <c r="KA59" a="1"/>
  <c r="KA61" a="1"/>
  <c r="KA53" a="1"/>
  <c r="KA43" a="1"/>
  <c r="KA50" a="1"/>
  <c r="KA49" a="1"/>
  <c r="KA44" a="1"/>
  <c r="KA32" a="1"/>
  <c r="KA51" a="1"/>
  <c r="KA39" a="1"/>
  <c r="KA37" a="1"/>
  <c r="KA27" a="1"/>
  <c r="KA47" a="1"/>
  <c r="KA38" a="1"/>
  <c r="KA36" a="1"/>
  <c r="KA30" a="1"/>
  <c r="KA25" a="1"/>
  <c r="KA45" a="1"/>
  <c r="KA29" a="1"/>
  <c r="KA18" a="1"/>
  <c r="KA9" a="1"/>
  <c r="KA17" a="1"/>
  <c r="KA58" a="1"/>
  <c r="KA42" a="1"/>
  <c r="KA33" a="1"/>
  <c r="KA19" a="1"/>
  <c r="KA28" a="1"/>
  <c r="KA26" a="1"/>
  <c r="KA20" a="1"/>
  <c r="KA21" a="1"/>
  <c r="KA8" a="1"/>
  <c r="KA34" a="1"/>
  <c r="KA31" a="1"/>
  <c r="KA22" a="1"/>
  <c r="KA23" a="1"/>
  <c r="KA7" a="1"/>
  <c r="KA13" a="1"/>
  <c r="KA68" a="1"/>
  <c r="KA24" a="1"/>
  <c r="KA16" a="1"/>
  <c r="KA69" a="1"/>
  <c r="KA6" a="1"/>
  <c r="KA12" a="1"/>
  <c r="KA15" a="1"/>
  <c r="KA10" a="1"/>
  <c r="KA5" a="1"/>
  <c r="KA14" a="1"/>
  <c r="KA11" a="1"/>
  <c r="KA4" a="1"/>
  <c r="KA65" a="1"/>
  <c r="KA70" a="1"/>
  <c r="KA66" a="1"/>
  <c r="KA64" a="1"/>
  <c r="KA67" a="1"/>
  <c r="KA62" a="1"/>
  <c r="KA62" l="1"/>
  <c r="KA67"/>
  <c r="KA64"/>
  <c r="KA66"/>
  <c r="KA70"/>
  <c r="KA65"/>
  <c r="KA4"/>
  <c r="KA11"/>
  <c r="KA14"/>
  <c r="KA5"/>
  <c r="KA10"/>
  <c r="KA15"/>
  <c r="KA12"/>
  <c r="KA6"/>
  <c r="KA69"/>
  <c r="KA16"/>
  <c r="KA24"/>
  <c r="KA68"/>
  <c r="KA13"/>
  <c r="KA7"/>
  <c r="KA23"/>
  <c r="KA22"/>
  <c r="KA31"/>
  <c r="KA34"/>
  <c r="KA8"/>
  <c r="KA21"/>
  <c r="KA20"/>
  <c r="KA26"/>
  <c r="KA28"/>
  <c r="KA19"/>
  <c r="KA33"/>
  <c r="KA42"/>
  <c r="KA58"/>
  <c r="KA17"/>
  <c r="KA9"/>
  <c r="KA18"/>
  <c r="KA29"/>
  <c r="KA45"/>
  <c r="KA25"/>
  <c r="KA30"/>
  <c r="KA36"/>
  <c r="KA38"/>
  <c r="KA47"/>
  <c r="KA27"/>
  <c r="KA37"/>
  <c r="KA39"/>
  <c r="KA51"/>
  <c r="KA32"/>
  <c r="KA44"/>
  <c r="KA49"/>
  <c r="KA50"/>
  <c r="KA43"/>
  <c r="KA53"/>
  <c r="KA61"/>
  <c r="KA59"/>
  <c r="KA41"/>
  <c r="KA63"/>
  <c r="KA55"/>
  <c r="KA35"/>
  <c r="KA54"/>
  <c r="KA48"/>
  <c r="KA60"/>
  <c r="KA40"/>
  <c r="KA46"/>
  <c r="KA52"/>
  <c r="KA56"/>
  <c r="KA57"/>
  <c r="KA3"/>
  <c r="KA1"/>
  <c r="KB2"/>
  <c r="KB47" a="1"/>
  <c r="KB44" a="1"/>
  <c r="KB62" a="1"/>
  <c r="KB39" a="1"/>
  <c r="KB33" a="1"/>
  <c r="KB60" a="1"/>
  <c r="KB42" a="1"/>
  <c r="KB48" a="1"/>
  <c r="KB45" a="1"/>
  <c r="KB43" a="1"/>
  <c r="KB52" a="1"/>
  <c r="KB54" a="1"/>
  <c r="KB53" a="1"/>
  <c r="KB38" a="1"/>
  <c r="KB35" a="1"/>
  <c r="KB57" a="1"/>
  <c r="KB49" a="1"/>
  <c r="KB56" a="1"/>
  <c r="KB37" a="1"/>
  <c r="KB59" a="1"/>
  <c r="KB50" a="1"/>
  <c r="KB34" a="1"/>
  <c r="KB30" a="1"/>
  <c r="KB68" a="1"/>
  <c r="KB31" a="1"/>
  <c r="KB27" a="1"/>
  <c r="KB26" a="1"/>
  <c r="KB40" a="1"/>
  <c r="KB28" a="1"/>
  <c r="KB36" a="1"/>
  <c r="KB24" a="1"/>
  <c r="KB22" a="1"/>
  <c r="KB18" a="1"/>
  <c r="KB29" a="1"/>
  <c r="KB15" a="1"/>
  <c r="KB32" a="1"/>
  <c r="KB25" a="1"/>
  <c r="KB21" a="1"/>
  <c r="KB20" a="1"/>
  <c r="KB41" a="1"/>
  <c r="KB46" a="1"/>
  <c r="KB16" a="1"/>
  <c r="KB23" a="1"/>
  <c r="KB19" a="1"/>
  <c r="KB12" a="1"/>
  <c r="KB5" a="1"/>
  <c r="KB14" a="1"/>
  <c r="KB11" a="1"/>
  <c r="KB17" a="1"/>
  <c r="KB8" a="1"/>
  <c r="KB4" a="1"/>
  <c r="KB7" a="1"/>
  <c r="KB63" a="1"/>
  <c r="KB6" a="1"/>
  <c r="KB64" a="1"/>
  <c r="KB51" a="1"/>
  <c r="KB9" a="1"/>
  <c r="KB13" a="1"/>
  <c r="KB10" a="1"/>
  <c r="KB69" a="1"/>
  <c r="KB58" a="1"/>
  <c r="KB70" a="1"/>
  <c r="KB55" a="1"/>
  <c r="KB67" a="1"/>
  <c r="KB66" a="1"/>
  <c r="KB65" a="1"/>
  <c r="KB61" a="1"/>
  <c r="KB61" l="1"/>
  <c r="KB65"/>
  <c r="KB66"/>
  <c r="KB67"/>
  <c r="KB55"/>
  <c r="KB70"/>
  <c r="KB58"/>
  <c r="KB69"/>
  <c r="KB10"/>
  <c r="KB13"/>
  <c r="KB9"/>
  <c r="KB51"/>
  <c r="KB64"/>
  <c r="KB6"/>
  <c r="KB63"/>
  <c r="KB7"/>
  <c r="KB4"/>
  <c r="KB8"/>
  <c r="KB17"/>
  <c r="KB11"/>
  <c r="KB14"/>
  <c r="KB5"/>
  <c r="KB12"/>
  <c r="KB19"/>
  <c r="KB23"/>
  <c r="KB16"/>
  <c r="KB46"/>
  <c r="KB41"/>
  <c r="KB20"/>
  <c r="KB21"/>
  <c r="KB25"/>
  <c r="KB32"/>
  <c r="KB15"/>
  <c r="KB29"/>
  <c r="KB18"/>
  <c r="KB22"/>
  <c r="KB24"/>
  <c r="KB36"/>
  <c r="KB28"/>
  <c r="KB40"/>
  <c r="KB26"/>
  <c r="KB27"/>
  <c r="KB31"/>
  <c r="KB68"/>
  <c r="KB30"/>
  <c r="KB34"/>
  <c r="KB50"/>
  <c r="KB59"/>
  <c r="KB37"/>
  <c r="KB56"/>
  <c r="KB49"/>
  <c r="KB57"/>
  <c r="KB35"/>
  <c r="KB38"/>
  <c r="KB53"/>
  <c r="KB54"/>
  <c r="KB52"/>
  <c r="KB43"/>
  <c r="KB45"/>
  <c r="KB48"/>
  <c r="KB42"/>
  <c r="KB60"/>
  <c r="KB33"/>
  <c r="KB39"/>
  <c r="KB62"/>
  <c r="KB44"/>
  <c r="KB47"/>
  <c r="KB3"/>
  <c r="KB1"/>
  <c r="KC2"/>
  <c r="KC47" a="1"/>
  <c r="KC60" a="1"/>
  <c r="KC61" a="1"/>
  <c r="KC63" a="1"/>
  <c r="KC46" a="1"/>
  <c r="KC33" a="1"/>
  <c r="KC59" a="1"/>
  <c r="KC40" a="1"/>
  <c r="KC37" a="1"/>
  <c r="KC35" a="1"/>
  <c r="KC58" a="1"/>
  <c r="KC41" a="1"/>
  <c r="KC43" a="1"/>
  <c r="KC54" a="1"/>
  <c r="KC55" a="1"/>
  <c r="KC42" a="1"/>
  <c r="KC51" a="1"/>
  <c r="KC50" a="1"/>
  <c r="KC53" a="1"/>
  <c r="KC52" a="1"/>
  <c r="KC36" a="1"/>
  <c r="KC22" a="1"/>
  <c r="KC57" a="1"/>
  <c r="KC56" a="1"/>
  <c r="KC23" a="1"/>
  <c r="KC39" a="1"/>
  <c r="KC25" a="1"/>
  <c r="KC34" a="1"/>
  <c r="KC29" a="1"/>
  <c r="KC45" a="1"/>
  <c r="KC44" a="1"/>
  <c r="KC38" a="1"/>
  <c r="KC32" a="1"/>
  <c r="KC30" a="1"/>
  <c r="KC19" a="1"/>
  <c r="KC20" a="1"/>
  <c r="KC31" a="1"/>
  <c r="KC49" a="1"/>
  <c r="KC18" a="1"/>
  <c r="KC24" a="1"/>
  <c r="KC21" a="1"/>
  <c r="KC11" a="1"/>
  <c r="KC27" a="1"/>
  <c r="KC26" a="1"/>
  <c r="KC28" a="1"/>
  <c r="KC17" a="1"/>
  <c r="KC6" a="1"/>
  <c r="KC9" a="1"/>
  <c r="KC8" a="1"/>
  <c r="KC5" a="1"/>
  <c r="KC65" a="1"/>
  <c r="KC67" a="1"/>
  <c r="KC70" a="1"/>
  <c r="KC13" a="1"/>
  <c r="KC10" a="1"/>
  <c r="KC14" a="1"/>
  <c r="KC69" a="1"/>
  <c r="KC16" a="1"/>
  <c r="KC15" a="1"/>
  <c r="KC64" a="1"/>
  <c r="KC12" a="1"/>
  <c r="KC62" a="1"/>
  <c r="KC48" a="1"/>
  <c r="KC7" a="1"/>
  <c r="KC4" a="1"/>
  <c r="KC68" a="1"/>
  <c r="KC66" a="1"/>
  <c r="KC66" l="1"/>
  <c r="KC68"/>
  <c r="KC4"/>
  <c r="KC7"/>
  <c r="KC48"/>
  <c r="KC62"/>
  <c r="KC12"/>
  <c r="KC64"/>
  <c r="KC15"/>
  <c r="KC16"/>
  <c r="KC69"/>
  <c r="KC14"/>
  <c r="KC10"/>
  <c r="KC13"/>
  <c r="KC70"/>
  <c r="KC67"/>
  <c r="KC65"/>
  <c r="KC5"/>
  <c r="KC8"/>
  <c r="KC9"/>
  <c r="KC6"/>
  <c r="KC17"/>
  <c r="KC28"/>
  <c r="KC26"/>
  <c r="KC27"/>
  <c r="KC11"/>
  <c r="KC21"/>
  <c r="KC24"/>
  <c r="KC18"/>
  <c r="KC49"/>
  <c r="KC31"/>
  <c r="KC20"/>
  <c r="KC19"/>
  <c r="KC30"/>
  <c r="KC32"/>
  <c r="KC38"/>
  <c r="KC44"/>
  <c r="KC45"/>
  <c r="KC29"/>
  <c r="KC34"/>
  <c r="KC25"/>
  <c r="KC39"/>
  <c r="KC23"/>
  <c r="KC56"/>
  <c r="KC57"/>
  <c r="KC22"/>
  <c r="KC36"/>
  <c r="KC52"/>
  <c r="KC53"/>
  <c r="KC50"/>
  <c r="KC51"/>
  <c r="KC42"/>
  <c r="KC55"/>
  <c r="KC54"/>
  <c r="KC43"/>
  <c r="KC41"/>
  <c r="KC58"/>
  <c r="KC35"/>
  <c r="KC37"/>
  <c r="KC40"/>
  <c r="KC59"/>
  <c r="KC33"/>
  <c r="KC46"/>
  <c r="KC63"/>
  <c r="KC61"/>
  <c r="KC60"/>
  <c r="KC47"/>
  <c r="KC3"/>
  <c r="KC1"/>
  <c r="KD2"/>
  <c r="KD63" l="1" a="1"/>
  <c r="KD63" s="1"/>
  <c r="KD59" a="1"/>
  <c r="KD59" s="1"/>
  <c r="KD21" a="1"/>
  <c r="KD21" s="1"/>
  <c r="KD58" a="1"/>
  <c r="KD58" s="1"/>
  <c r="KD55" a="1"/>
  <c r="KD55" s="1"/>
  <c r="KD25" a="1"/>
  <c r="KD25" s="1"/>
  <c r="KD13" a="1"/>
  <c r="KD13" s="1"/>
  <c r="KD48" a="1"/>
  <c r="KD48" s="1"/>
  <c r="KD56" a="1"/>
  <c r="KD56" s="1"/>
  <c r="KD4" a="1"/>
  <c r="KD4" s="1"/>
  <c r="KD65" a="1"/>
  <c r="KD65" s="1"/>
  <c r="KD61" a="1"/>
  <c r="KD61" s="1"/>
  <c r="KD70" a="1"/>
  <c r="KD70" s="1"/>
  <c r="KD62" a="1"/>
  <c r="KD62" s="1"/>
  <c r="KD30" a="1"/>
  <c r="KD30" s="1"/>
  <c r="KD45" a="1"/>
  <c r="KD45" s="1"/>
  <c r="KD36" a="1"/>
  <c r="KD36" s="1"/>
  <c r="KD68" a="1"/>
  <c r="KD68" s="1"/>
  <c r="KD54" a="1"/>
  <c r="KD54" s="1"/>
  <c r="KD52" a="1"/>
  <c r="KD52" s="1"/>
  <c r="KD10" a="1"/>
  <c r="KD10" s="1"/>
  <c r="KD7" a="1"/>
  <c r="KD7" s="1"/>
  <c r="KD41" a="1"/>
  <c r="KD41" s="1"/>
  <c r="KD18" a="1"/>
  <c r="KD18" s="1"/>
  <c r="KD3"/>
  <c r="KD11" a="1"/>
  <c r="KD11" s="1"/>
  <c r="KD60" a="1"/>
  <c r="KD60" s="1"/>
  <c r="KD42" a="1"/>
  <c r="KD42" s="1"/>
  <c r="KD9" a="1"/>
  <c r="KD9" s="1"/>
  <c r="KD14" a="1"/>
  <c r="KD14" s="1"/>
  <c r="KD31" a="1"/>
  <c r="KD31" s="1"/>
  <c r="KD69" a="1"/>
  <c r="KD69" s="1"/>
  <c r="KD6" a="1"/>
  <c r="KD6" s="1"/>
  <c r="KD23" a="1"/>
  <c r="KD23" s="1"/>
  <c r="KD40" a="1"/>
  <c r="KD40" s="1"/>
  <c r="KD47" a="1"/>
  <c r="KD47" s="1"/>
  <c r="KD26" a="1"/>
  <c r="KD26" s="1"/>
  <c r="KD44" a="1"/>
  <c r="KD44" s="1"/>
  <c r="KD64" a="1"/>
  <c r="KD64" s="1"/>
  <c r="KD24" a="1"/>
  <c r="KD24" s="1"/>
  <c r="KD12" a="1"/>
  <c r="KD12" s="1"/>
  <c r="KD39" a="1"/>
  <c r="KD39" s="1"/>
  <c r="KD37" a="1"/>
  <c r="KD37" s="1"/>
  <c r="KD67" a="1"/>
  <c r="KD67" s="1"/>
  <c r="KD20" a="1"/>
  <c r="KD20" s="1"/>
  <c r="KD32" a="1"/>
  <c r="KD32" s="1"/>
  <c r="KD49" a="1"/>
  <c r="KD49" s="1"/>
  <c r="KD27" a="1"/>
  <c r="KD27" s="1"/>
  <c r="KD53" a="1"/>
  <c r="KD53" s="1"/>
  <c r="KD16" a="1"/>
  <c r="KD16" s="1"/>
  <c r="KD28" a="1"/>
  <c r="KD28" s="1"/>
  <c r="KD8" a="1"/>
  <c r="KD8" s="1"/>
  <c r="KD5" a="1"/>
  <c r="KD5" s="1"/>
  <c r="KD33" a="1"/>
  <c r="KD33" s="1"/>
  <c r="KD38" a="1"/>
  <c r="KD38" s="1"/>
  <c r="KD46" a="1"/>
  <c r="KD46" s="1"/>
  <c r="KD19" a="1"/>
  <c r="KD19" s="1"/>
  <c r="KD35" a="1"/>
  <c r="KD35" s="1"/>
  <c r="KD51" a="1"/>
  <c r="KD51" s="1"/>
  <c r="KD57" a="1"/>
  <c r="KD57" s="1"/>
  <c r="KD43" a="1"/>
  <c r="KD43" s="1"/>
  <c r="KD15" a="1"/>
  <c r="KD15" s="1"/>
  <c r="KD29" a="1"/>
  <c r="KD29" s="1"/>
  <c r="KD34" a="1"/>
  <c r="KD34" s="1"/>
  <c r="KD17" a="1"/>
  <c r="KD17" s="1"/>
  <c r="KD50" a="1"/>
  <c r="KD50" s="1"/>
  <c r="KD66" a="1"/>
  <c r="KD66" s="1"/>
  <c r="KD22" a="1"/>
  <c r="KD22" s="1"/>
  <c r="KD1"/>
  <c r="KE2"/>
  <c r="KE3" l="1"/>
  <c r="KE1"/>
  <c r="KF2"/>
  <c r="KF52" a="1"/>
  <c r="KF49" a="1"/>
  <c r="KF39" a="1"/>
  <c r="KF45" a="1"/>
  <c r="KF30" a="1"/>
  <c r="KF46" a="1"/>
  <c r="KF55" a="1"/>
  <c r="KF57" a="1"/>
  <c r="KF42" a="1"/>
  <c r="KF41" a="1"/>
  <c r="KF51" a="1"/>
  <c r="KF58" a="1"/>
  <c r="KF62" a="1"/>
  <c r="KF56" a="1"/>
  <c r="KF43" a="1"/>
  <c r="KF53" a="1"/>
  <c r="KF38" a="1"/>
  <c r="KF54" a="1"/>
  <c r="KF32" a="1"/>
  <c r="KF33" a="1"/>
  <c r="KF36" a="1"/>
  <c r="KF37" a="1"/>
  <c r="KF44" a="1"/>
  <c r="KF21" a="1"/>
  <c r="KF48" a="1"/>
  <c r="KF29" a="1"/>
  <c r="KF17" a="1"/>
  <c r="KF34" a="1"/>
  <c r="KF59" a="1"/>
  <c r="KF50" a="1"/>
  <c r="KF40" a="1"/>
  <c r="KF28" a="1"/>
  <c r="KF27" a="1"/>
  <c r="KF20" a="1"/>
  <c r="KF22" a="1"/>
  <c r="KF18" a="1"/>
  <c r="KF13" a="1"/>
  <c r="KF16" a="1"/>
  <c r="KF35" a="1"/>
  <c r="KF19" a="1"/>
  <c r="KF14" a="1"/>
  <c r="KF31" a="1"/>
  <c r="KF25" a="1"/>
  <c r="KF23" a="1"/>
  <c r="KF26" a="1"/>
  <c r="KF24" a="1"/>
  <c r="KF12" a="1"/>
  <c r="KF9" a="1"/>
  <c r="KF67" a="1"/>
  <c r="KF8" a="1"/>
  <c r="KF15" a="1"/>
  <c r="KF64" a="1"/>
  <c r="KF11" a="1"/>
  <c r="KF10" a="1"/>
  <c r="KF6" a="1"/>
  <c r="KF69" a="1"/>
  <c r="KF61" a="1"/>
  <c r="KF65" a="1"/>
  <c r="KF68" a="1"/>
  <c r="KF5" a="1"/>
  <c r="KF7" a="1"/>
  <c r="KF4" a="1"/>
  <c r="KF70" a="1"/>
  <c r="KF47" a="1"/>
  <c r="KF66" a="1"/>
  <c r="KF63" a="1"/>
  <c r="KF60" a="1"/>
  <c r="KE61" a="1"/>
  <c r="KE43" a="1"/>
  <c r="KE58" a="1"/>
  <c r="KE62" a="1"/>
  <c r="KE67" a="1"/>
  <c r="KE8" a="1"/>
  <c r="KE16" a="1"/>
  <c r="KE37" a="1"/>
  <c r="KE12" a="1"/>
  <c r="KE48" a="1"/>
  <c r="KE13" a="1"/>
  <c r="KE23" a="1"/>
  <c r="KE38" a="1"/>
  <c r="KE17" a="1"/>
  <c r="KE41" a="1"/>
  <c r="KE30" a="1"/>
  <c r="KE54" a="1"/>
  <c r="KE64" a="1"/>
  <c r="KE69" a="1"/>
  <c r="KE53" a="1"/>
  <c r="KE42" a="1"/>
  <c r="KE11" a="1"/>
  <c r="KE31" a="1"/>
  <c r="KE63" a="1"/>
  <c r="KE59" a="1"/>
  <c r="KE28" a="1"/>
  <c r="KE5" a="1"/>
  <c r="KE68" a="1"/>
  <c r="KE32" a="1"/>
  <c r="KE7" a="1"/>
  <c r="KE18" a="1"/>
  <c r="KE14" a="1"/>
  <c r="KE34" a="1"/>
  <c r="KE15" a="1"/>
  <c r="KE56" a="1"/>
  <c r="KE25" a="1"/>
  <c r="KE57" a="1"/>
  <c r="KE9" a="1"/>
  <c r="KE27" a="1"/>
  <c r="KE33" a="1"/>
  <c r="KE47" a="1"/>
  <c r="KE24" a="1"/>
  <c r="KE60" a="1"/>
  <c r="KE44" a="1"/>
  <c r="KE49" a="1"/>
  <c r="KE22" a="1"/>
  <c r="KE29" a="1"/>
  <c r="KE51" a="1"/>
  <c r="KE52" a="1"/>
  <c r="KE50" a="1"/>
  <c r="KE70" a="1"/>
  <c r="KE21" a="1"/>
  <c r="KE4" a="1"/>
  <c r="KE66" a="1"/>
  <c r="KE35" a="1"/>
  <c r="KE45" a="1"/>
  <c r="KE36" a="1"/>
  <c r="KE26" a="1"/>
  <c r="KE20" a="1"/>
  <c r="KE65" a="1"/>
  <c r="KE19" a="1"/>
  <c r="KE6" a="1"/>
  <c r="KE55" a="1"/>
  <c r="KE39" a="1"/>
  <c r="KE46" a="1"/>
  <c r="KE40" a="1"/>
  <c r="KE10" a="1"/>
  <c r="KE10" l="1"/>
  <c r="KE40"/>
  <c r="KE46"/>
  <c r="KE39"/>
  <c r="KE55"/>
  <c r="KE6"/>
  <c r="KE19"/>
  <c r="KE65"/>
  <c r="KE20"/>
  <c r="KE26"/>
  <c r="KE36"/>
  <c r="KE45"/>
  <c r="KE35"/>
  <c r="KE66"/>
  <c r="KE4"/>
  <c r="KE21"/>
  <c r="KE70"/>
  <c r="KE50"/>
  <c r="KE52"/>
  <c r="KE51"/>
  <c r="KE29"/>
  <c r="KE22"/>
  <c r="KE49"/>
  <c r="KE44"/>
  <c r="KE60"/>
  <c r="KE24"/>
  <c r="KE47"/>
  <c r="KE33"/>
  <c r="KE27"/>
  <c r="KE9"/>
  <c r="KE57"/>
  <c r="KE25"/>
  <c r="KE56"/>
  <c r="KE15"/>
  <c r="KE34"/>
  <c r="KE14"/>
  <c r="KE18"/>
  <c r="KE7"/>
  <c r="KE32"/>
  <c r="KE68"/>
  <c r="KE5"/>
  <c r="KE28"/>
  <c r="KE59"/>
  <c r="KE63"/>
  <c r="KE31"/>
  <c r="KE11"/>
  <c r="KE42"/>
  <c r="KE53"/>
  <c r="KE69"/>
  <c r="KE64"/>
  <c r="KE54"/>
  <c r="KE30"/>
  <c r="KE41"/>
  <c r="KE17"/>
  <c r="KE38"/>
  <c r="KE23"/>
  <c r="KE13"/>
  <c r="KE48"/>
  <c r="KE12"/>
  <c r="KE37"/>
  <c r="KE16"/>
  <c r="KE8"/>
  <c r="KE67"/>
  <c r="KE62"/>
  <c r="KE58"/>
  <c r="KE43"/>
  <c r="KE61"/>
  <c r="KF60"/>
  <c r="KF63"/>
  <c r="KF66"/>
  <c r="KF47"/>
  <c r="KF70"/>
  <c r="KF4"/>
  <c r="KF7"/>
  <c r="KF5"/>
  <c r="KF68"/>
  <c r="KF65"/>
  <c r="KF61"/>
  <c r="KF69"/>
  <c r="KF6"/>
  <c r="KF10"/>
  <c r="KF11"/>
  <c r="KF64"/>
  <c r="KF15"/>
  <c r="KF8"/>
  <c r="KF67"/>
  <c r="KF9"/>
  <c r="KF12"/>
  <c r="KF24"/>
  <c r="KF26"/>
  <c r="KF23"/>
  <c r="KF25"/>
  <c r="KF31"/>
  <c r="KF14"/>
  <c r="KF19"/>
  <c r="KF35"/>
  <c r="KF16"/>
  <c r="KF13"/>
  <c r="KF18"/>
  <c r="KF22"/>
  <c r="KF20"/>
  <c r="KF27"/>
  <c r="KF28"/>
  <c r="KF40"/>
  <c r="KF50"/>
  <c r="KF59"/>
  <c r="KF34"/>
  <c r="KF17"/>
  <c r="KF29"/>
  <c r="KF48"/>
  <c r="KF21"/>
  <c r="KF44"/>
  <c r="KF37"/>
  <c r="KF36"/>
  <c r="KF33"/>
  <c r="KF32"/>
  <c r="KF54"/>
  <c r="KF38"/>
  <c r="KF53"/>
  <c r="KF43"/>
  <c r="KF56"/>
  <c r="KF62"/>
  <c r="KF58"/>
  <c r="KF51"/>
  <c r="KF41"/>
  <c r="KF42"/>
  <c r="KF57"/>
  <c r="KF55"/>
  <c r="KF46"/>
  <c r="KF30"/>
  <c r="KF45"/>
  <c r="KF39"/>
  <c r="KF49"/>
  <c r="KF52"/>
  <c r="KF3"/>
  <c r="KF1"/>
  <c r="KG2"/>
  <c r="KG55" a="1"/>
  <c r="KG49" a="1"/>
  <c r="KG40" a="1"/>
  <c r="KG48" a="1"/>
  <c r="KG54" a="1"/>
  <c r="KG60" a="1"/>
  <c r="KG56" a="1"/>
  <c r="KG50" a="1"/>
  <c r="KG63" a="1"/>
  <c r="KG46" a="1"/>
  <c r="KG43" a="1"/>
  <c r="KG47" a="1"/>
  <c r="KG45" a="1"/>
  <c r="KG31" a="1"/>
  <c r="KG14" a="1"/>
  <c r="KG61" a="1"/>
  <c r="KG52" a="1"/>
  <c r="KG58" a="1"/>
  <c r="KG35" a="1"/>
  <c r="KG39" a="1"/>
  <c r="KG53" a="1"/>
  <c r="KG28" a="1"/>
  <c r="KG17" a="1"/>
  <c r="KG8" a="1"/>
  <c r="KG33" a="1"/>
  <c r="KG36" a="1"/>
  <c r="KG42" a="1"/>
  <c r="KG44" a="1"/>
  <c r="KG41" a="1"/>
  <c r="KG34" a="1"/>
  <c r="KG20" a="1"/>
  <c r="KG24" a="1"/>
  <c r="KG38" a="1"/>
  <c r="KG37" a="1"/>
  <c r="KG16" a="1"/>
  <c r="KG32" a="1"/>
  <c r="KG27" a="1"/>
  <c r="KG18" a="1"/>
  <c r="KG19" a="1"/>
  <c r="KG11" a="1"/>
  <c r="KG30" a="1"/>
  <c r="KG23" a="1"/>
  <c r="KG15" a="1"/>
  <c r="KG29" a="1"/>
  <c r="KG22" a="1"/>
  <c r="KG26" a="1"/>
  <c r="KG70" a="1"/>
  <c r="KG25" a="1"/>
  <c r="KG21" a="1"/>
  <c r="KG69" a="1"/>
  <c r="KG13" a="1"/>
  <c r="KG5" a="1"/>
  <c r="KG68" a="1"/>
  <c r="KG10" a="1"/>
  <c r="KG7" a="1"/>
  <c r="KG9" a="1"/>
  <c r="KG12" a="1"/>
  <c r="KG67" a="1"/>
  <c r="KG4" a="1"/>
  <c r="KG51" a="1"/>
  <c r="KG6" a="1"/>
  <c r="KG64" a="1"/>
  <c r="KG62" a="1"/>
  <c r="KG57" a="1"/>
  <c r="KG66" a="1"/>
  <c r="KG65" a="1"/>
  <c r="KG59" a="1"/>
  <c r="KG59" l="1"/>
  <c r="KG65"/>
  <c r="KG66"/>
  <c r="KG57"/>
  <c r="KG62"/>
  <c r="KG64"/>
  <c r="KG6"/>
  <c r="KG51"/>
  <c r="KG4"/>
  <c r="KG67"/>
  <c r="KG12"/>
  <c r="KG9"/>
  <c r="KG7"/>
  <c r="KG10"/>
  <c r="KG68"/>
  <c r="KG5"/>
  <c r="KG13"/>
  <c r="KG69"/>
  <c r="KG21"/>
  <c r="KG25"/>
  <c r="KG70"/>
  <c r="KG26"/>
  <c r="KG22"/>
  <c r="KG29"/>
  <c r="KG15"/>
  <c r="KG23"/>
  <c r="KG30"/>
  <c r="KG11"/>
  <c r="KG19"/>
  <c r="KG18"/>
  <c r="KG27"/>
  <c r="KG32"/>
  <c r="KG16"/>
  <c r="KG37"/>
  <c r="KG38"/>
  <c r="KG24"/>
  <c r="KG20"/>
  <c r="KG34"/>
  <c r="KG41"/>
  <c r="KG44"/>
  <c r="KG42"/>
  <c r="KG36"/>
  <c r="KG33"/>
  <c r="KG8"/>
  <c r="KG17"/>
  <c r="KG28"/>
  <c r="KG53"/>
  <c r="KG39"/>
  <c r="KG35"/>
  <c r="KG58"/>
  <c r="KG52"/>
  <c r="KG61"/>
  <c r="KG14"/>
  <c r="KG31"/>
  <c r="KG45"/>
  <c r="KG47"/>
  <c r="KG43"/>
  <c r="KG46"/>
  <c r="KG63"/>
  <c r="KG50"/>
  <c r="KG56"/>
  <c r="KG60"/>
  <c r="KG54"/>
  <c r="KG48"/>
  <c r="KG40"/>
  <c r="KG49"/>
  <c r="KG55"/>
  <c r="KG3"/>
  <c r="KG1"/>
  <c r="KH2"/>
  <c r="KH48" a="1"/>
  <c r="KH47" a="1"/>
  <c r="KH46" a="1"/>
  <c r="KH45" a="1"/>
  <c r="KH38" a="1"/>
  <c r="KH62" a="1"/>
  <c r="KH49" a="1"/>
  <c r="KH58" a="1"/>
  <c r="KH56" a="1"/>
  <c r="KH60" a="1"/>
  <c r="KH44" a="1"/>
  <c r="KH54" a="1"/>
  <c r="KH43" a="1"/>
  <c r="KH33" a="1"/>
  <c r="KH28" a="1"/>
  <c r="KH55" a="1"/>
  <c r="KH42" a="1"/>
  <c r="KH59" a="1"/>
  <c r="KH50" a="1"/>
  <c r="KH57" a="1"/>
  <c r="KH39" a="1"/>
  <c r="KH52" a="1"/>
  <c r="KH20" a="1"/>
  <c r="KH40" a="1"/>
  <c r="KH37" a="1"/>
  <c r="KH36" a="1"/>
  <c r="KH51" a="1"/>
  <c r="KH34" a="1"/>
  <c r="KH35" a="1"/>
  <c r="KH29" a="1"/>
  <c r="KH32" a="1"/>
  <c r="KH31" a="1"/>
  <c r="KH21" a="1"/>
  <c r="KH30" a="1"/>
  <c r="KH25" a="1"/>
  <c r="KH24" a="1"/>
  <c r="KH26" a="1"/>
  <c r="KH41" a="1"/>
  <c r="KH22" a="1"/>
  <c r="KH19" a="1"/>
  <c r="KH23" a="1"/>
  <c r="KH17" a="1"/>
  <c r="KH10" a="1"/>
  <c r="KH5" a="1"/>
  <c r="KH27" a="1"/>
  <c r="KH18" a="1"/>
  <c r="KH14" a="1"/>
  <c r="KH16" a="1"/>
  <c r="KH13" a="1"/>
  <c r="KH6" a="1"/>
  <c r="KH4" a="1"/>
  <c r="KH12" a="1"/>
  <c r="KH67" a="1"/>
  <c r="KH8" a="1"/>
  <c r="KH7" a="1"/>
  <c r="KH68" a="1"/>
  <c r="KH11" a="1"/>
  <c r="KH15" a="1"/>
  <c r="KH69" a="1"/>
  <c r="KH9" a="1"/>
  <c r="KH65" a="1"/>
  <c r="KH53" a="1"/>
  <c r="KH63" a="1"/>
  <c r="KH70" a="1"/>
  <c r="KH66" a="1"/>
  <c r="KH64" a="1"/>
  <c r="KH61" a="1"/>
  <c r="KH61" l="1"/>
  <c r="KH64"/>
  <c r="KH66"/>
  <c r="KH70"/>
  <c r="KH63"/>
  <c r="KH53"/>
  <c r="KH65"/>
  <c r="KH9"/>
  <c r="KH69"/>
  <c r="KH15"/>
  <c r="KH11"/>
  <c r="KH68"/>
  <c r="KH7"/>
  <c r="KH8"/>
  <c r="KH67"/>
  <c r="KH12"/>
  <c r="KH4"/>
  <c r="KH6"/>
  <c r="KH13"/>
  <c r="KH16"/>
  <c r="KH14"/>
  <c r="KH18"/>
  <c r="KH27"/>
  <c r="KH5"/>
  <c r="KH10"/>
  <c r="KH17"/>
  <c r="KH23"/>
  <c r="KH19"/>
  <c r="KH22"/>
  <c r="KH41"/>
  <c r="KH26"/>
  <c r="KH24"/>
  <c r="KH25"/>
  <c r="KH30"/>
  <c r="KH21"/>
  <c r="KH31"/>
  <c r="KH32"/>
  <c r="KH29"/>
  <c r="KH35"/>
  <c r="KH34"/>
  <c r="KH51"/>
  <c r="KH36"/>
  <c r="KH37"/>
  <c r="KH40"/>
  <c r="KH20"/>
  <c r="KH52"/>
  <c r="KH39"/>
  <c r="KH57"/>
  <c r="KH50"/>
  <c r="KH59"/>
  <c r="KH42"/>
  <c r="KH55"/>
  <c r="KH28"/>
  <c r="KH33"/>
  <c r="KH43"/>
  <c r="KH54"/>
  <c r="KH44"/>
  <c r="KH60"/>
  <c r="KH56"/>
  <c r="KH58"/>
  <c r="KH49"/>
  <c r="KH62"/>
  <c r="KH38"/>
  <c r="KH45"/>
  <c r="KH46"/>
  <c r="KH47"/>
  <c r="KH48"/>
  <c r="KH3"/>
  <c r="KH1"/>
  <c r="KI2"/>
  <c r="KI50" a="1"/>
  <c r="KI59" a="1"/>
  <c r="KI51" a="1"/>
  <c r="KI45" a="1"/>
  <c r="KI52" a="1"/>
  <c r="KI49" a="1"/>
  <c r="KI41" a="1"/>
  <c r="KI46" a="1"/>
  <c r="KI40" a="1"/>
  <c r="KI53" a="1"/>
  <c r="KI30" a="1"/>
  <c r="KI47" a="1"/>
  <c r="KI63" a="1"/>
  <c r="KI57" a="1"/>
  <c r="KI55" a="1"/>
  <c r="KI54" a="1"/>
  <c r="KI61" a="1"/>
  <c r="KI38" a="1"/>
  <c r="KI42" a="1"/>
  <c r="KI58" a="1"/>
  <c r="KI25" a="1"/>
  <c r="KI60" a="1"/>
  <c r="KI39" a="1"/>
  <c r="KI43" a="1"/>
  <c r="KI32" a="1"/>
  <c r="KI28" a="1"/>
  <c r="KI12" a="1"/>
  <c r="KI29" a="1"/>
  <c r="KI33" a="1"/>
  <c r="KI22" a="1"/>
  <c r="KI36" a="1"/>
  <c r="KI35" a="1"/>
  <c r="KI44" a="1"/>
  <c r="KI34" a="1"/>
  <c r="KI31" a="1"/>
  <c r="KI37" a="1"/>
  <c r="KI26" a="1"/>
  <c r="KI14" a="1"/>
  <c r="KI21" a="1"/>
  <c r="KI20" a="1"/>
  <c r="KI23" a="1"/>
  <c r="KI19" a="1"/>
  <c r="KI17" a="1"/>
  <c r="KI18" a="1"/>
  <c r="KI27" a="1"/>
  <c r="KI24" a="1"/>
  <c r="KI9" a="1"/>
  <c r="KI56" a="1"/>
  <c r="KI68" a="1"/>
  <c r="KI16" a="1"/>
  <c r="KI13" a="1"/>
  <c r="KI6" a="1"/>
  <c r="KI8" a="1"/>
  <c r="KI15" a="1"/>
  <c r="KI7" a="1"/>
  <c r="KI11" a="1"/>
  <c r="KI10" a="1"/>
  <c r="KI5" a="1"/>
  <c r="KI65" a="1"/>
  <c r="KI48" a="1"/>
  <c r="KI67" a="1"/>
  <c r="KI4" a="1"/>
  <c r="KI62" a="1"/>
  <c r="KI70" a="1"/>
  <c r="KI69" a="1"/>
  <c r="KI66" a="1"/>
  <c r="KI64" a="1"/>
  <c r="KI64" l="1"/>
  <c r="KI66"/>
  <c r="KI69"/>
  <c r="KI70"/>
  <c r="KI62"/>
  <c r="KI4"/>
  <c r="KI67"/>
  <c r="KI48"/>
  <c r="KI65"/>
  <c r="KI5"/>
  <c r="KI10"/>
  <c r="KI11"/>
  <c r="KI7"/>
  <c r="KI15"/>
  <c r="KI8"/>
  <c r="KI6"/>
  <c r="KI13"/>
  <c r="KI16"/>
  <c r="KI68"/>
  <c r="KI56"/>
  <c r="KI9"/>
  <c r="KI24"/>
  <c r="KI27"/>
  <c r="KI18"/>
  <c r="KI17"/>
  <c r="KI19"/>
  <c r="KI23"/>
  <c r="KI20"/>
  <c r="KI21"/>
  <c r="KI14"/>
  <c r="KI26"/>
  <c r="KI37"/>
  <c r="KI31"/>
  <c r="KI34"/>
  <c r="KI44"/>
  <c r="KI35"/>
  <c r="KI36"/>
  <c r="KI22"/>
  <c r="KI33"/>
  <c r="KI29"/>
  <c r="KI12"/>
  <c r="KI28"/>
  <c r="KI32"/>
  <c r="KI43"/>
  <c r="KI39"/>
  <c r="KI60"/>
  <c r="KI25"/>
  <c r="KI58"/>
  <c r="KI42"/>
  <c r="KI38"/>
  <c r="KI61"/>
  <c r="KI54"/>
  <c r="KI55"/>
  <c r="KI57"/>
  <c r="KI63"/>
  <c r="KI47"/>
  <c r="KI30"/>
  <c r="KI53"/>
  <c r="KI40"/>
  <c r="KI46"/>
  <c r="KI41"/>
  <c r="KI49"/>
  <c r="KI52"/>
  <c r="KI45"/>
  <c r="KI51"/>
  <c r="KI59"/>
  <c r="KI50"/>
  <c r="KI3"/>
  <c r="KI1"/>
  <c r="KJ2"/>
  <c r="KJ53" a="1"/>
  <c r="KJ49" a="1"/>
  <c r="KJ52" a="1"/>
  <c r="KJ51" a="1"/>
  <c r="KJ56" a="1"/>
  <c r="KJ36" a="1"/>
  <c r="KJ50" a="1"/>
  <c r="KJ47" a="1"/>
  <c r="KJ42" a="1"/>
  <c r="KJ41" a="1"/>
  <c r="KJ30" a="1"/>
  <c r="KJ46" a="1"/>
  <c r="KJ54" a="1"/>
  <c r="KJ22" a="1"/>
  <c r="KJ48" a="1"/>
  <c r="KJ62" a="1"/>
  <c r="KJ58" a="1"/>
  <c r="KJ60" a="1"/>
  <c r="KJ57" a="1"/>
  <c r="KJ59" a="1"/>
  <c r="KJ37" a="1"/>
  <c r="KJ45" a="1"/>
  <c r="KJ23" a="1"/>
  <c r="KJ44" a="1"/>
  <c r="KJ38" a="1"/>
  <c r="KJ40" a="1"/>
  <c r="KJ43" a="1"/>
  <c r="KJ34" a="1"/>
  <c r="KJ27" a="1"/>
  <c r="KJ29" a="1"/>
  <c r="KJ31" a="1"/>
  <c r="KJ25" a="1"/>
  <c r="KJ39" a="1"/>
  <c r="KJ35" a="1"/>
  <c r="KJ33" a="1"/>
  <c r="KJ32" a="1"/>
  <c r="KJ28" a="1"/>
  <c r="KJ14" a="1"/>
  <c r="KJ18" a="1"/>
  <c r="KJ17" a="1"/>
  <c r="KJ21" a="1"/>
  <c r="KJ12" a="1"/>
  <c r="KJ19" a="1"/>
  <c r="KJ10" a="1"/>
  <c r="KJ26" a="1"/>
  <c r="KJ13" a="1"/>
  <c r="KJ24" a="1"/>
  <c r="KJ20" a="1"/>
  <c r="KJ70" a="1"/>
  <c r="KJ67" a="1"/>
  <c r="KJ16" a="1"/>
  <c r="KJ6" a="1"/>
  <c r="KJ11" a="1"/>
  <c r="KJ8" a="1"/>
  <c r="KJ4" a="1"/>
  <c r="KJ61" a="1"/>
  <c r="KJ9" a="1"/>
  <c r="KJ7" a="1"/>
  <c r="KJ5" a="1"/>
  <c r="KJ65" a="1"/>
  <c r="KJ15" a="1"/>
  <c r="KJ66" a="1"/>
  <c r="KJ68" a="1"/>
  <c r="KJ69" a="1"/>
  <c r="KJ55" a="1"/>
  <c r="KJ63" a="1"/>
  <c r="KJ64" a="1"/>
  <c r="KJ64" l="1"/>
  <c r="KJ63"/>
  <c r="KJ55"/>
  <c r="KJ69"/>
  <c r="KJ68"/>
  <c r="KJ66"/>
  <c r="KJ15"/>
  <c r="KJ65"/>
  <c r="KJ5"/>
  <c r="KJ7"/>
  <c r="KJ9"/>
  <c r="KJ61"/>
  <c r="KJ4"/>
  <c r="KJ8"/>
  <c r="KJ11"/>
  <c r="KJ6"/>
  <c r="KJ16"/>
  <c r="KJ67"/>
  <c r="KJ70"/>
  <c r="KJ20"/>
  <c r="KJ24"/>
  <c r="KJ13"/>
  <c r="KJ26"/>
  <c r="KJ10"/>
  <c r="KJ19"/>
  <c r="KJ12"/>
  <c r="KJ21"/>
  <c r="KJ17"/>
  <c r="KJ18"/>
  <c r="KJ14"/>
  <c r="KJ28"/>
  <c r="KJ32"/>
  <c r="KJ33"/>
  <c r="KJ35"/>
  <c r="KJ39"/>
  <c r="KJ25"/>
  <c r="KJ31"/>
  <c r="KJ29"/>
  <c r="KJ27"/>
  <c r="KJ34"/>
  <c r="KJ43"/>
  <c r="KJ40"/>
  <c r="KJ38"/>
  <c r="KJ44"/>
  <c r="KJ23"/>
  <c r="KJ45"/>
  <c r="KJ37"/>
  <c r="KJ59"/>
  <c r="KJ57"/>
  <c r="KJ60"/>
  <c r="KJ58"/>
  <c r="KJ62"/>
  <c r="KJ48"/>
  <c r="KJ22"/>
  <c r="KJ54"/>
  <c r="KJ46"/>
  <c r="KJ30"/>
  <c r="KJ41"/>
  <c r="KJ42"/>
  <c r="KJ47"/>
  <c r="KJ50"/>
  <c r="KJ36"/>
  <c r="KJ56"/>
  <c r="KJ51"/>
  <c r="KJ52"/>
  <c r="KJ49"/>
  <c r="KJ53"/>
  <c r="KJ3"/>
  <c r="KJ1"/>
  <c r="KK2"/>
  <c r="KK26" l="1" a="1"/>
  <c r="KK26" s="1"/>
  <c r="KK19" a="1"/>
  <c r="KK19" s="1"/>
  <c r="KK24" a="1"/>
  <c r="KK24" s="1"/>
  <c r="KK38" a="1"/>
  <c r="KK38" s="1"/>
  <c r="KK39" a="1"/>
  <c r="KK39" s="1"/>
  <c r="KK53" a="1"/>
  <c r="KK53" s="1"/>
  <c r="KK31" a="1"/>
  <c r="KK31" s="1"/>
  <c r="KK58" a="1"/>
  <c r="KK58" s="1"/>
  <c r="KK52" a="1"/>
  <c r="KK52" s="1"/>
  <c r="KK18" a="1"/>
  <c r="KK18" s="1"/>
  <c r="KK59" a="1"/>
  <c r="KK59" s="1"/>
  <c r="KK65" a="1"/>
  <c r="KK65" s="1"/>
  <c r="KK25" a="1"/>
  <c r="KK25" s="1"/>
  <c r="KK66" a="1"/>
  <c r="KK66" s="1"/>
  <c r="KK4" a="1"/>
  <c r="KK4" s="1"/>
  <c r="KK46" a="1"/>
  <c r="KK46" s="1"/>
  <c r="KK54" a="1"/>
  <c r="KK54" s="1"/>
  <c r="KK21" a="1"/>
  <c r="KK21" s="1"/>
  <c r="KK62" a="1"/>
  <c r="KK62" s="1"/>
  <c r="KK69" a="1"/>
  <c r="KK69" s="1"/>
  <c r="KK22" a="1"/>
  <c r="KK22" s="1"/>
  <c r="KK51" a="1"/>
  <c r="KK51" s="1"/>
  <c r="KK68" a="1"/>
  <c r="KK68" s="1"/>
  <c r="KK61" a="1"/>
  <c r="KK61" s="1"/>
  <c r="KK8" a="1"/>
  <c r="KK8" s="1"/>
  <c r="KK10" a="1"/>
  <c r="KK10" s="1"/>
  <c r="KK13" a="1"/>
  <c r="KK13" s="1"/>
  <c r="KK63" a="1"/>
  <c r="KK63" s="1"/>
  <c r="KK70" a="1"/>
  <c r="KK70" s="1"/>
  <c r="KK36" a="1"/>
  <c r="KK36" s="1"/>
  <c r="KK44" a="1"/>
  <c r="KK44" s="1"/>
  <c r="KK5" a="1"/>
  <c r="KK5" s="1"/>
  <c r="KK9" a="1"/>
  <c r="KK9" s="1"/>
  <c r="KK43" a="1"/>
  <c r="KK43" s="1"/>
  <c r="KK12" a="1"/>
  <c r="KK12" s="1"/>
  <c r="KK42" a="1"/>
  <c r="KK42" s="1"/>
  <c r="KK48" a="1"/>
  <c r="KK48" s="1"/>
  <c r="KK57" a="1"/>
  <c r="KK57" s="1"/>
  <c r="KK11" a="1"/>
  <c r="KK11" s="1"/>
  <c r="KK14" a="1"/>
  <c r="KK14" s="1"/>
  <c r="KK30" a="1"/>
  <c r="KK30" s="1"/>
  <c r="KK49" a="1"/>
  <c r="KK49" s="1"/>
  <c r="KK60" a="1"/>
  <c r="KK60" s="1"/>
  <c r="KK56" a="1"/>
  <c r="KK56" s="1"/>
  <c r="KK20" a="1"/>
  <c r="KK20" s="1"/>
  <c r="KK33" a="1"/>
  <c r="KK33" s="1"/>
  <c r="KK50" a="1"/>
  <c r="KK50" s="1"/>
  <c r="KK67" a="1"/>
  <c r="KK67" s="1"/>
  <c r="KK7" a="1"/>
  <c r="KK7" s="1"/>
  <c r="KK3"/>
  <c r="KK6" a="1"/>
  <c r="KK6" s="1"/>
  <c r="KK16" a="1"/>
  <c r="KK16" s="1"/>
  <c r="KK40" a="1"/>
  <c r="KK40" s="1"/>
  <c r="KK34" a="1"/>
  <c r="KK34" s="1"/>
  <c r="KK23" a="1"/>
  <c r="KK23" s="1"/>
  <c r="KK47" a="1"/>
  <c r="KK47" s="1"/>
  <c r="KK32" a="1"/>
  <c r="KK32" s="1"/>
  <c r="KK55" a="1"/>
  <c r="KK55" s="1"/>
  <c r="KK64" a="1"/>
  <c r="KK64" s="1"/>
  <c r="KK35" a="1"/>
  <c r="KK35" s="1"/>
  <c r="KK27" a="1"/>
  <c r="KK27" s="1"/>
  <c r="KK15" a="1"/>
  <c r="KK15" s="1"/>
  <c r="KK28" a="1"/>
  <c r="KK28" s="1"/>
  <c r="KK41" a="1"/>
  <c r="KK41" s="1"/>
  <c r="KK45" a="1"/>
  <c r="KK45" s="1"/>
  <c r="KK37" a="1"/>
  <c r="KK37" s="1"/>
  <c r="KK17" a="1"/>
  <c r="KK17" s="1"/>
  <c r="KK29" a="1"/>
  <c r="KK29" s="1"/>
  <c r="KK1"/>
  <c r="KL2"/>
  <c r="KL3" l="1"/>
  <c r="KL1"/>
  <c r="KM2"/>
  <c r="KM45" a="1"/>
  <c r="KM48" a="1"/>
  <c r="KM61" a="1"/>
  <c r="KM60" a="1"/>
  <c r="KM34" a="1"/>
  <c r="KM49" a="1"/>
  <c r="KM43" a="1"/>
  <c r="KM40" a="1"/>
  <c r="KM47" a="1"/>
  <c r="KM32" a="1"/>
  <c r="KM55" a="1"/>
  <c r="KM46" a="1"/>
  <c r="KM36" a="1"/>
  <c r="KM59" a="1"/>
  <c r="KM51" a="1"/>
  <c r="KM52" a="1"/>
  <c r="KM63" a="1"/>
  <c r="KM28" a="1"/>
  <c r="KM56" a="1"/>
  <c r="KM50" a="1"/>
  <c r="KM41" a="1"/>
  <c r="KM39" a="1"/>
  <c r="KM44" a="1"/>
  <c r="KM54" a="1"/>
  <c r="KM31" a="1"/>
  <c r="KM58" a="1"/>
  <c r="KM37" a="1"/>
  <c r="KM42" a="1"/>
  <c r="KM35" a="1"/>
  <c r="KM38" a="1"/>
  <c r="KM16" a="1"/>
  <c r="KM22" a="1"/>
  <c r="KM18" a="1"/>
  <c r="KM26" a="1"/>
  <c r="KM29" a="1"/>
  <c r="KM30" a="1"/>
  <c r="KM33" a="1"/>
  <c r="KM25" a="1"/>
  <c r="KM20" a="1"/>
  <c r="KM15" a="1"/>
  <c r="KM10" a="1"/>
  <c r="KM21" a="1"/>
  <c r="KM23" a="1"/>
  <c r="KM27" a="1"/>
  <c r="KM11" a="1"/>
  <c r="KM9" a="1"/>
  <c r="KM19" a="1"/>
  <c r="KM24" a="1"/>
  <c r="KM14" a="1"/>
  <c r="KM68" a="1"/>
  <c r="KM69" a="1"/>
  <c r="KM8" a="1"/>
  <c r="KM4" a="1"/>
  <c r="KM6" a="1"/>
  <c r="KM66" a="1"/>
  <c r="KM64" a="1"/>
  <c r="KM17" a="1"/>
  <c r="KM12" a="1"/>
  <c r="KM13" a="1"/>
  <c r="KM70" a="1"/>
  <c r="KM7" a="1"/>
  <c r="KM5" a="1"/>
  <c r="KM65" a="1"/>
  <c r="KM67" a="1"/>
  <c r="KM62" a="1"/>
  <c r="KM57" a="1"/>
  <c r="KM53" a="1"/>
  <c r="KL15" a="1"/>
  <c r="KL45" a="1"/>
  <c r="KL29" a="1"/>
  <c r="KL5" a="1"/>
  <c r="KL60" a="1"/>
  <c r="KL61" a="1"/>
  <c r="KL33" a="1"/>
  <c r="KL70" a="1"/>
  <c r="KL52" a="1"/>
  <c r="KL62" a="1"/>
  <c r="KL35" a="1"/>
  <c r="KL41" a="1"/>
  <c r="KL38" a="1"/>
  <c r="KL63" a="1"/>
  <c r="KL6" a="1"/>
  <c r="KL16" a="1"/>
  <c r="KL10" a="1"/>
  <c r="KL47" a="1"/>
  <c r="KL49" a="1"/>
  <c r="KL58" a="1"/>
  <c r="KL56" a="1"/>
  <c r="KL51" a="1"/>
  <c r="KL9" a="1"/>
  <c r="KL4" a="1"/>
  <c r="KL26" a="1"/>
  <c r="KL69" a="1"/>
  <c r="KL42" a="1"/>
  <c r="KL66" a="1"/>
  <c r="KL27" a="1"/>
  <c r="KL31" a="1"/>
  <c r="KL37" a="1"/>
  <c r="KL13" a="1"/>
  <c r="KL22" a="1"/>
  <c r="KL17" a="1"/>
  <c r="KL40" a="1"/>
  <c r="KL18" a="1"/>
  <c r="KL28" a="1"/>
  <c r="KL65" a="1"/>
  <c r="KL67" a="1"/>
  <c r="KL59" a="1"/>
  <c r="KL11" a="1"/>
  <c r="KL24" a="1"/>
  <c r="KL64" a="1"/>
  <c r="KL43" a="1"/>
  <c r="KL23" a="1"/>
  <c r="KL55" a="1"/>
  <c r="KL19" a="1"/>
  <c r="KL44" a="1"/>
  <c r="KL32" a="1"/>
  <c r="KL57" a="1"/>
  <c r="KL12" a="1"/>
  <c r="KL50" a="1"/>
  <c r="KL68" a="1"/>
  <c r="KL7" a="1"/>
  <c r="KL34" a="1"/>
  <c r="KL48" a="1"/>
  <c r="KL46" a="1"/>
  <c r="KL21" a="1"/>
  <c r="KL39" a="1"/>
  <c r="KL36" a="1"/>
  <c r="KL53" a="1"/>
  <c r="KL25" a="1"/>
  <c r="KL20" a="1"/>
  <c r="KL8" a="1"/>
  <c r="KL14" a="1"/>
  <c r="KL30" a="1"/>
  <c r="KL54" a="1"/>
  <c r="KL54" l="1"/>
  <c r="KL30"/>
  <c r="KL14"/>
  <c r="KL8"/>
  <c r="KL20"/>
  <c r="KL25"/>
  <c r="KL53"/>
  <c r="KL36"/>
  <c r="KL39"/>
  <c r="KL21"/>
  <c r="KL46"/>
  <c r="KL48"/>
  <c r="KL34"/>
  <c r="KL7"/>
  <c r="KL68"/>
  <c r="KL50"/>
  <c r="KL12"/>
  <c r="KL57"/>
  <c r="KL32"/>
  <c r="KL44"/>
  <c r="KL19"/>
  <c r="KL55"/>
  <c r="KL23"/>
  <c r="KL43"/>
  <c r="KL64"/>
  <c r="KL24"/>
  <c r="KL11"/>
  <c r="KL59"/>
  <c r="KL67"/>
  <c r="KL65"/>
  <c r="KL28"/>
  <c r="KL18"/>
  <c r="KL40"/>
  <c r="KL17"/>
  <c r="KL22"/>
  <c r="KL13"/>
  <c r="KL37"/>
  <c r="KL31"/>
  <c r="KL27"/>
  <c r="KL66"/>
  <c r="KL42"/>
  <c r="KL69"/>
  <c r="KL26"/>
  <c r="KL4"/>
  <c r="KL9"/>
  <c r="KL51"/>
  <c r="KL56"/>
  <c r="KL58"/>
  <c r="KL49"/>
  <c r="KL47"/>
  <c r="KL10"/>
  <c r="KL16"/>
  <c r="KL6"/>
  <c r="KL63"/>
  <c r="KL38"/>
  <c r="KL41"/>
  <c r="KL35"/>
  <c r="KL62"/>
  <c r="KL52"/>
  <c r="KL70"/>
  <c r="KL33"/>
  <c r="KL61"/>
  <c r="KL60"/>
  <c r="KL5"/>
  <c r="KL29"/>
  <c r="KL45"/>
  <c r="KL15"/>
  <c r="KM53"/>
  <c r="KM57"/>
  <c r="KM62"/>
  <c r="KM67"/>
  <c r="KM65"/>
  <c r="KM5"/>
  <c r="KM7"/>
  <c r="KM70"/>
  <c r="KM13"/>
  <c r="KM12"/>
  <c r="KM17"/>
  <c r="KM64"/>
  <c r="KM66"/>
  <c r="KM6"/>
  <c r="KM4"/>
  <c r="KM8"/>
  <c r="KM69"/>
  <c r="KM68"/>
  <c r="KM14"/>
  <c r="KM24"/>
  <c r="KM19"/>
  <c r="KM9"/>
  <c r="KM11"/>
  <c r="KM27"/>
  <c r="KM23"/>
  <c r="KM21"/>
  <c r="KM10"/>
  <c r="KM15"/>
  <c r="KM20"/>
  <c r="KM25"/>
  <c r="KM33"/>
  <c r="KM30"/>
  <c r="KM29"/>
  <c r="KM26"/>
  <c r="KM18"/>
  <c r="KM22"/>
  <c r="KM16"/>
  <c r="KM38"/>
  <c r="KM35"/>
  <c r="KM42"/>
  <c r="KM37"/>
  <c r="KM58"/>
  <c r="KM31"/>
  <c r="KM54"/>
  <c r="KM44"/>
  <c r="KM39"/>
  <c r="KM41"/>
  <c r="KM50"/>
  <c r="KM56"/>
  <c r="KM28"/>
  <c r="KM63"/>
  <c r="KM52"/>
  <c r="KM51"/>
  <c r="KM59"/>
  <c r="KM36"/>
  <c r="KM46"/>
  <c r="KM55"/>
  <c r="KM32"/>
  <c r="KM47"/>
  <c r="KM40"/>
  <c r="KM43"/>
  <c r="KM49"/>
  <c r="KM34"/>
  <c r="KM60"/>
  <c r="KM61"/>
  <c r="KM48"/>
  <c r="KM45"/>
  <c r="KM3"/>
  <c r="KM1"/>
  <c r="KN2"/>
  <c r="KN44" a="1"/>
  <c r="KN49" a="1"/>
  <c r="KN47" a="1"/>
  <c r="KN50" a="1"/>
  <c r="KN34" a="1"/>
  <c r="KN56" a="1"/>
  <c r="KN51" a="1"/>
  <c r="KN60" a="1"/>
  <c r="KN37" a="1"/>
  <c r="KN40" a="1"/>
  <c r="KN24" a="1"/>
  <c r="KN48" a="1"/>
  <c r="KN62" a="1"/>
  <c r="KN52" a="1"/>
  <c r="KN57" a="1"/>
  <c r="KN54" a="1"/>
  <c r="KN59" a="1"/>
  <c r="KN45" a="1"/>
  <c r="KN28" a="1"/>
  <c r="KN41" a="1"/>
  <c r="KN32" a="1"/>
  <c r="KN26" a="1"/>
  <c r="KN29" a="1"/>
  <c r="KN23" a="1"/>
  <c r="KN53" a="1"/>
  <c r="KN39" a="1"/>
  <c r="KN25" a="1"/>
  <c r="KN46" a="1"/>
  <c r="KN36" a="1"/>
  <c r="KN33" a="1"/>
  <c r="KN31" a="1"/>
  <c r="KN27" a="1"/>
  <c r="KN43" a="1"/>
  <c r="KN42" a="1"/>
  <c r="KN38" a="1"/>
  <c r="KN18" a="1"/>
  <c r="KN35" a="1"/>
  <c r="KN20" a="1"/>
  <c r="KN9" a="1"/>
  <c r="KN22" a="1"/>
  <c r="KN21" a="1"/>
  <c r="KN11" a="1"/>
  <c r="KN14" a="1"/>
  <c r="KN17" a="1"/>
  <c r="KN15" a="1"/>
  <c r="KN30" a="1"/>
  <c r="KN7" a="1"/>
  <c r="KN5" a="1"/>
  <c r="KN19" a="1"/>
  <c r="KN6" a="1"/>
  <c r="KN65" a="1"/>
  <c r="KN61" a="1"/>
  <c r="KN4" a="1"/>
  <c r="KN13" a="1"/>
  <c r="KN12" a="1"/>
  <c r="KN69" a="1"/>
  <c r="KN10" a="1"/>
  <c r="KN16" a="1"/>
  <c r="KN64" a="1"/>
  <c r="KN8" a="1"/>
  <c r="KN66" a="1"/>
  <c r="KN68" a="1"/>
  <c r="KN67" a="1"/>
  <c r="KN58" a="1"/>
  <c r="KN70" a="1"/>
  <c r="KN63" a="1"/>
  <c r="KN55" a="1"/>
  <c r="KN55" l="1"/>
  <c r="KN63"/>
  <c r="KN70"/>
  <c r="KN58"/>
  <c r="KN67"/>
  <c r="KN68"/>
  <c r="KN66"/>
  <c r="KN8"/>
  <c r="KN64"/>
  <c r="KN16"/>
  <c r="KN10"/>
  <c r="KN69"/>
  <c r="KN12"/>
  <c r="KN13"/>
  <c r="KN4"/>
  <c r="KN61"/>
  <c r="KN65"/>
  <c r="KN6"/>
  <c r="KN19"/>
  <c r="KN5"/>
  <c r="KN7"/>
  <c r="KN30"/>
  <c r="KN15"/>
  <c r="KN17"/>
  <c r="KN14"/>
  <c r="KN11"/>
  <c r="KN21"/>
  <c r="KN22"/>
  <c r="KN9"/>
  <c r="KN20"/>
  <c r="KN35"/>
  <c r="KN18"/>
  <c r="KN38"/>
  <c r="KN42"/>
  <c r="KN43"/>
  <c r="KN27"/>
  <c r="KN31"/>
  <c r="KN33"/>
  <c r="KN36"/>
  <c r="KN46"/>
  <c r="KN25"/>
  <c r="KN39"/>
  <c r="KN53"/>
  <c r="KN23"/>
  <c r="KN29"/>
  <c r="KN26"/>
  <c r="KN32"/>
  <c r="KN41"/>
  <c r="KN28"/>
  <c r="KN45"/>
  <c r="KN59"/>
  <c r="KN54"/>
  <c r="KN57"/>
  <c r="KN52"/>
  <c r="KN62"/>
  <c r="KN48"/>
  <c r="KN24"/>
  <c r="KN40"/>
  <c r="KN37"/>
  <c r="KN60"/>
  <c r="KN51"/>
  <c r="KN56"/>
  <c r="KN34"/>
  <c r="KN50"/>
  <c r="KN47"/>
  <c r="KN49"/>
  <c r="KN44"/>
  <c r="KN3"/>
  <c r="KN1"/>
  <c r="KO2"/>
  <c r="KO58" a="1"/>
  <c r="KO43" a="1"/>
  <c r="KO55" a="1"/>
  <c r="KO39" a="1"/>
  <c r="KO59" a="1"/>
  <c r="KO50" a="1"/>
  <c r="KO47" a="1"/>
  <c r="KO51" a="1"/>
  <c r="KO32" a="1"/>
  <c r="KO15" a="1"/>
  <c r="KO61" a="1"/>
  <c r="KO37" a="1"/>
  <c r="KO56" a="1"/>
  <c r="KO31" a="1"/>
  <c r="KO46" a="1"/>
  <c r="KO42" a="1"/>
  <c r="KO60" a="1"/>
  <c r="KO54" a="1"/>
  <c r="KO63" a="1"/>
  <c r="KO57" a="1"/>
  <c r="KO53" a="1"/>
  <c r="KO52" a="1"/>
  <c r="KO36" a="1"/>
  <c r="KO23" a="1"/>
  <c r="KO27" a="1"/>
  <c r="KO49" a="1"/>
  <c r="KO33" a="1"/>
  <c r="KO45" a="1"/>
  <c r="KO44" a="1"/>
  <c r="KO29" a="1"/>
  <c r="KO40" a="1"/>
  <c r="KO28" a="1"/>
  <c r="KO35" a="1"/>
  <c r="KO24" a="1"/>
  <c r="KO34" a="1"/>
  <c r="KO30" a="1"/>
  <c r="KO41" a="1"/>
  <c r="KO13" a="1"/>
  <c r="KO21" a="1"/>
  <c r="KO26" a="1"/>
  <c r="KO25" a="1"/>
  <c r="KO20" a="1"/>
  <c r="KO22" a="1"/>
  <c r="KO38" a="1"/>
  <c r="KO48" a="1"/>
  <c r="KO19" a="1"/>
  <c r="KO8" a="1"/>
  <c r="KO18" a="1"/>
  <c r="KO17" a="1"/>
  <c r="KO7" a="1"/>
  <c r="KO6" a="1"/>
  <c r="KO5" a="1"/>
  <c r="KO4" a="1"/>
  <c r="KO66" a="1"/>
  <c r="KO70" a="1"/>
  <c r="KO12" a="1"/>
  <c r="KO9" a="1"/>
  <c r="KO11" a="1"/>
  <c r="KO10" a="1"/>
  <c r="KO69" a="1"/>
  <c r="KO14" a="1"/>
  <c r="KO16" a="1"/>
  <c r="KO68" a="1"/>
  <c r="KO67" a="1"/>
  <c r="KO65" a="1"/>
  <c r="KO62" a="1"/>
  <c r="KO64" a="1"/>
  <c r="KO64" l="1"/>
  <c r="KO62"/>
  <c r="KO65"/>
  <c r="KO67"/>
  <c r="KO68"/>
  <c r="KO16"/>
  <c r="KO14"/>
  <c r="KO69"/>
  <c r="KO10"/>
  <c r="KO11"/>
  <c r="KO9"/>
  <c r="KO12"/>
  <c r="KO70"/>
  <c r="KO66"/>
  <c r="KO4"/>
  <c r="KO5"/>
  <c r="KO6"/>
  <c r="KO7"/>
  <c r="KO17"/>
  <c r="KO18"/>
  <c r="KO8"/>
  <c r="KO19"/>
  <c r="KO48"/>
  <c r="KO38"/>
  <c r="KO22"/>
  <c r="KO20"/>
  <c r="KO25"/>
  <c r="KO26"/>
  <c r="KO21"/>
  <c r="KO13"/>
  <c r="KO41"/>
  <c r="KO30"/>
  <c r="KO34"/>
  <c r="KO24"/>
  <c r="KO35"/>
  <c r="KO28"/>
  <c r="KO40"/>
  <c r="KO29"/>
  <c r="KO44"/>
  <c r="KO45"/>
  <c r="KO33"/>
  <c r="KO49"/>
  <c r="KO27"/>
  <c r="KO23"/>
  <c r="KO36"/>
  <c r="KO52"/>
  <c r="KO53"/>
  <c r="KO57"/>
  <c r="KO63"/>
  <c r="KO54"/>
  <c r="KO60"/>
  <c r="KO42"/>
  <c r="KO46"/>
  <c r="KO31"/>
  <c r="KO56"/>
  <c r="KO37"/>
  <c r="KO61"/>
  <c r="KO15"/>
  <c r="KO32"/>
  <c r="KO51"/>
  <c r="KO47"/>
  <c r="KO50"/>
  <c r="KO59"/>
  <c r="KO39"/>
  <c r="KO55"/>
  <c r="KO43"/>
  <c r="KO58"/>
  <c r="KO3"/>
  <c r="KO1"/>
  <c r="KP2"/>
  <c r="KP46" a="1"/>
  <c r="KP39" a="1"/>
  <c r="KP47" a="1"/>
  <c r="KP62" a="1"/>
  <c r="KP31" a="1"/>
  <c r="KP41" a="1"/>
  <c r="KP50" a="1"/>
  <c r="KP58" a="1"/>
  <c r="KP48" a="1"/>
  <c r="KP45" a="1"/>
  <c r="KP21" a="1"/>
  <c r="KP53" a="1"/>
  <c r="KP49" a="1"/>
  <c r="KP57" a="1"/>
  <c r="KP56" a="1"/>
  <c r="KP51" a="1"/>
  <c r="KP44" a="1"/>
  <c r="KP55" a="1"/>
  <c r="KP38" a="1"/>
  <c r="KP36" a="1"/>
  <c r="KP30" a="1"/>
  <c r="KP22" a="1"/>
  <c r="KP59" a="1"/>
  <c r="KP52" a="1"/>
  <c r="KP29" a="1"/>
  <c r="KP43" a="1"/>
  <c r="KP33" a="1"/>
  <c r="KP28" a="1"/>
  <c r="KP42" a="1"/>
  <c r="KP40" a="1"/>
  <c r="KP37" a="1"/>
  <c r="KP35" a="1"/>
  <c r="KP32" a="1"/>
  <c r="KP20" a="1"/>
  <c r="KP25" a="1"/>
  <c r="KP8" a="1"/>
  <c r="KP19" a="1"/>
  <c r="KP27" a="1"/>
  <c r="KP24" a="1"/>
  <c r="KP9" a="1"/>
  <c r="KP34" a="1"/>
  <c r="KP26" a="1"/>
  <c r="KP18" a="1"/>
  <c r="KP23" a="1"/>
  <c r="KP12" a="1"/>
  <c r="KP17" a="1"/>
  <c r="KP5" a="1"/>
  <c r="KP11" a="1"/>
  <c r="KP70" a="1"/>
  <c r="KP16" a="1"/>
  <c r="KP10" a="1"/>
  <c r="KP7" a="1"/>
  <c r="KP4" a="1"/>
  <c r="KP67" a="1"/>
  <c r="KP68" a="1"/>
  <c r="KP61" a="1"/>
  <c r="KP15" a="1"/>
  <c r="KP14" a="1"/>
  <c r="KP13" a="1"/>
  <c r="KP64" a="1"/>
  <c r="KP6" a="1"/>
  <c r="KP66" a="1"/>
  <c r="KP63" a="1"/>
  <c r="KP69" a="1"/>
  <c r="KP60" a="1"/>
  <c r="KP54" a="1"/>
  <c r="KP65" a="1"/>
  <c r="KP65" l="1"/>
  <c r="KP54"/>
  <c r="KP60"/>
  <c r="KP69"/>
  <c r="KP63"/>
  <c r="KP66"/>
  <c r="KP6"/>
  <c r="KP64"/>
  <c r="KP13"/>
  <c r="KP14"/>
  <c r="KP15"/>
  <c r="KP61"/>
  <c r="KP68"/>
  <c r="KP67"/>
  <c r="KP4"/>
  <c r="KP7"/>
  <c r="KP10"/>
  <c r="KP16"/>
  <c r="KP70"/>
  <c r="KP11"/>
  <c r="KP5"/>
  <c r="KP17"/>
  <c r="KP12"/>
  <c r="KP23"/>
  <c r="KP18"/>
  <c r="KP26"/>
  <c r="KP34"/>
  <c r="KP9"/>
  <c r="KP24"/>
  <c r="KP27"/>
  <c r="KP19"/>
  <c r="KP8"/>
  <c r="KP25"/>
  <c r="KP20"/>
  <c r="KP32"/>
  <c r="KP35"/>
  <c r="KP37"/>
  <c r="KP40"/>
  <c r="KP42"/>
  <c r="KP28"/>
  <c r="KP33"/>
  <c r="KP43"/>
  <c r="KP29"/>
  <c r="KP52"/>
  <c r="KP59"/>
  <c r="KP22"/>
  <c r="KP30"/>
  <c r="KP36"/>
  <c r="KP38"/>
  <c r="KP55"/>
  <c r="KP44"/>
  <c r="KP51"/>
  <c r="KP56"/>
  <c r="KP57"/>
  <c r="KP49"/>
  <c r="KP53"/>
  <c r="KP21"/>
  <c r="KP45"/>
  <c r="KP48"/>
  <c r="KP58"/>
  <c r="KP50"/>
  <c r="KP41"/>
  <c r="KP31"/>
  <c r="KP62"/>
  <c r="KP47"/>
  <c r="KP39"/>
  <c r="KP46"/>
  <c r="KP3"/>
  <c r="KP1"/>
  <c r="KQ2"/>
  <c r="KQ49" a="1"/>
  <c r="KQ48" a="1"/>
  <c r="KQ60" a="1"/>
  <c r="KQ63" a="1"/>
  <c r="KQ46" a="1"/>
  <c r="KQ61" a="1"/>
  <c r="KQ58" a="1"/>
  <c r="KQ44" a="1"/>
  <c r="KQ50" a="1"/>
  <c r="KQ24" a="1"/>
  <c r="KQ41" a="1"/>
  <c r="KQ38" a="1"/>
  <c r="KQ53" a="1"/>
  <c r="KQ55" a="1"/>
  <c r="KQ47" a="1"/>
  <c r="KQ10" a="1"/>
  <c r="KQ32" a="1"/>
  <c r="KQ52" a="1"/>
  <c r="KQ54" a="1"/>
  <c r="KQ42" a="1"/>
  <c r="KQ51" a="1"/>
  <c r="KQ45" a="1"/>
  <c r="KQ34" a="1"/>
  <c r="KQ39" a="1"/>
  <c r="KQ31" a="1"/>
  <c r="KQ37" a="1"/>
  <c r="KQ36" a="1"/>
  <c r="KQ33" a="1"/>
  <c r="KQ35" a="1"/>
  <c r="KQ43" a="1"/>
  <c r="KQ17" a="1"/>
  <c r="KQ29" a="1"/>
  <c r="KQ40" a="1"/>
  <c r="KQ26" a="1"/>
  <c r="KQ20" a="1"/>
  <c r="KQ27" a="1"/>
  <c r="KQ21" a="1"/>
  <c r="KQ23" a="1"/>
  <c r="KQ18" a="1"/>
  <c r="KQ22" a="1"/>
  <c r="KQ25" a="1"/>
  <c r="KQ28" a="1"/>
  <c r="KQ19" a="1"/>
  <c r="KQ70" a="1"/>
  <c r="KQ66" a="1"/>
  <c r="KQ64" a="1"/>
  <c r="KQ15" a="1"/>
  <c r="KQ30" a="1"/>
  <c r="KQ6" a="1"/>
  <c r="KQ56" a="1"/>
  <c r="KQ13" a="1"/>
  <c r="KQ9" a="1"/>
  <c r="KQ14" a="1"/>
  <c r="KQ7" a="1"/>
  <c r="KQ11" a="1"/>
  <c r="KQ16" a="1"/>
  <c r="KQ8" a="1"/>
  <c r="KQ5" a="1"/>
  <c r="KQ12" a="1"/>
  <c r="KQ68" a="1"/>
  <c r="KQ62" a="1"/>
  <c r="KQ67" a="1"/>
  <c r="KQ69" a="1"/>
  <c r="KQ4" a="1"/>
  <c r="KQ65" a="1"/>
  <c r="KQ57" a="1"/>
  <c r="KQ59" a="1"/>
  <c r="KQ59" l="1"/>
  <c r="KQ57"/>
  <c r="KQ65"/>
  <c r="KQ4"/>
  <c r="KQ69"/>
  <c r="KQ67"/>
  <c r="KQ62"/>
  <c r="KQ68"/>
  <c r="KQ12"/>
  <c r="KQ5"/>
  <c r="KQ8"/>
  <c r="KQ16"/>
  <c r="KQ11"/>
  <c r="KQ7"/>
  <c r="KQ14"/>
  <c r="KQ9"/>
  <c r="KQ13"/>
  <c r="KQ56"/>
  <c r="KQ6"/>
  <c r="KQ30"/>
  <c r="KQ15"/>
  <c r="KQ64"/>
  <c r="KQ66"/>
  <c r="KQ70"/>
  <c r="KQ19"/>
  <c r="KQ28"/>
  <c r="KQ25"/>
  <c r="KQ22"/>
  <c r="KQ18"/>
  <c r="KQ23"/>
  <c r="KQ21"/>
  <c r="KQ27"/>
  <c r="KQ20"/>
  <c r="KQ26"/>
  <c r="KQ40"/>
  <c r="KQ29"/>
  <c r="KQ17"/>
  <c r="KQ43"/>
  <c r="KQ35"/>
  <c r="KQ33"/>
  <c r="KQ36"/>
  <c r="KQ37"/>
  <c r="KQ31"/>
  <c r="KQ39"/>
  <c r="KQ34"/>
  <c r="KQ45"/>
  <c r="KQ51"/>
  <c r="KQ42"/>
  <c r="KQ54"/>
  <c r="KQ52"/>
  <c r="KQ32"/>
  <c r="KQ10"/>
  <c r="KQ47"/>
  <c r="KQ55"/>
  <c r="KQ53"/>
  <c r="KQ38"/>
  <c r="KQ41"/>
  <c r="KQ24"/>
  <c r="KQ50"/>
  <c r="KQ44"/>
  <c r="KQ58"/>
  <c r="KQ61"/>
  <c r="KQ46"/>
  <c r="KQ63"/>
  <c r="KQ60"/>
  <c r="KQ48"/>
  <c r="KQ49"/>
  <c r="KQ3"/>
  <c r="KQ1"/>
  <c r="KR2"/>
  <c r="KR3" l="1"/>
  <c r="KR26" a="1"/>
  <c r="KR26" s="1"/>
  <c r="KR24" a="1"/>
  <c r="KR24" s="1"/>
  <c r="KR13" a="1"/>
  <c r="KR13" s="1"/>
  <c r="KR14" a="1"/>
  <c r="KR14" s="1"/>
  <c r="KR7" a="1"/>
  <c r="KR7" s="1"/>
  <c r="KR60" a="1"/>
  <c r="KR60" s="1"/>
  <c r="KR52" a="1"/>
  <c r="KR52" s="1"/>
  <c r="KR68" a="1"/>
  <c r="KR68" s="1"/>
  <c r="KR69" a="1"/>
  <c r="KR69" s="1"/>
  <c r="KR46" a="1"/>
  <c r="KR46" s="1"/>
  <c r="KR66" a="1"/>
  <c r="KR66" s="1"/>
  <c r="KR62" a="1"/>
  <c r="KR62" s="1"/>
  <c r="KR67" a="1"/>
  <c r="KR67" s="1"/>
  <c r="KR56" a="1"/>
  <c r="KR56" s="1"/>
  <c r="KR9" a="1"/>
  <c r="KR9" s="1"/>
  <c r="KR17" a="1"/>
  <c r="KR17" s="1"/>
  <c r="KR37" a="1"/>
  <c r="KR37" s="1"/>
  <c r="KR11" a="1"/>
  <c r="KR11" s="1"/>
  <c r="KR12" a="1"/>
  <c r="KR12" s="1"/>
  <c r="KR41" a="1"/>
  <c r="KR41" s="1"/>
  <c r="KR63" a="1"/>
  <c r="KR63" s="1"/>
  <c r="KR6" a="1"/>
  <c r="KR6" s="1"/>
  <c r="KR20" a="1"/>
  <c r="KR20" s="1"/>
  <c r="KR16" a="1"/>
  <c r="KR16" s="1"/>
  <c r="KR51" a="1"/>
  <c r="KR51" s="1"/>
  <c r="KR23" a="1"/>
  <c r="KR23" s="1"/>
  <c r="KR33" a="1"/>
  <c r="KR33" s="1"/>
  <c r="KR48" a="1"/>
  <c r="KR48" s="1"/>
  <c r="KR55" a="1"/>
  <c r="KR55" s="1"/>
  <c r="KR42" a="1"/>
  <c r="KR42" s="1"/>
  <c r="KR15" a="1"/>
  <c r="KR15" s="1"/>
  <c r="KR61" a="1"/>
  <c r="KR61" s="1"/>
  <c r="KR28" a="1"/>
  <c r="KR28" s="1"/>
  <c r="KR10" a="1"/>
  <c r="KR10" s="1"/>
  <c r="KR29" a="1"/>
  <c r="KR29" s="1"/>
  <c r="KR19" a="1"/>
  <c r="KR19" s="1"/>
  <c r="KR25" a="1"/>
  <c r="KR25" s="1"/>
  <c r="KR59" a="1"/>
  <c r="KR59" s="1"/>
  <c r="KR58" a="1"/>
  <c r="KR58" s="1"/>
  <c r="KR47" a="1"/>
  <c r="KR47" s="1"/>
  <c r="KR64" a="1"/>
  <c r="KR64" s="1"/>
  <c r="KR38" a="1"/>
  <c r="KR38" s="1"/>
  <c r="KR5" a="1"/>
  <c r="KR5" s="1"/>
  <c r="KR70" a="1"/>
  <c r="KR70" s="1"/>
  <c r="KR21" a="1"/>
  <c r="KR21" s="1"/>
  <c r="KR65" a="1"/>
  <c r="KR65" s="1"/>
  <c r="KR49" a="1"/>
  <c r="KR49" s="1"/>
  <c r="KR32" a="1"/>
  <c r="KR32" s="1"/>
  <c r="KR22" a="1"/>
  <c r="KR22" s="1"/>
  <c r="KR31" a="1"/>
  <c r="KR31" s="1"/>
  <c r="KR34" a="1"/>
  <c r="KR34" s="1"/>
  <c r="KR53" a="1"/>
  <c r="KR53" s="1"/>
  <c r="KR30" a="1"/>
  <c r="KR30" s="1"/>
  <c r="KR36" a="1"/>
  <c r="KR36" s="1"/>
  <c r="KR50" a="1"/>
  <c r="KR50" s="1"/>
  <c r="KR45" a="1"/>
  <c r="KR45" s="1"/>
  <c r="KR35" a="1"/>
  <c r="KR35" s="1"/>
  <c r="KR54" a="1"/>
  <c r="KR54" s="1"/>
  <c r="KR40" a="1"/>
  <c r="KR40" s="1"/>
  <c r="KR8" a="1"/>
  <c r="KR8" s="1"/>
  <c r="KR43" a="1"/>
  <c r="KR43" s="1"/>
  <c r="KR18" a="1"/>
  <c r="KR18" s="1"/>
  <c r="KR4" a="1"/>
  <c r="KR4" s="1"/>
  <c r="KR44" a="1"/>
  <c r="KR44" s="1"/>
  <c r="KR27" a="1"/>
  <c r="KR27" s="1"/>
  <c r="KR57" a="1"/>
  <c r="KR57" s="1"/>
  <c r="KR39" a="1"/>
  <c r="KR39" s="1"/>
  <c r="KR1"/>
  <c r="KS2"/>
  <c r="KS3" l="1"/>
  <c r="KS1"/>
  <c r="KT2"/>
  <c r="KT49" a="1"/>
  <c r="KT53" a="1"/>
  <c r="KT44" a="1"/>
  <c r="KT48" a="1"/>
  <c r="KT59" a="1"/>
  <c r="KT50" a="1"/>
  <c r="KT60" a="1"/>
  <c r="KT41" a="1"/>
  <c r="KT36" a="1"/>
  <c r="KT58" a="1"/>
  <c r="KT35" a="1"/>
  <c r="KT62" a="1"/>
  <c r="KT55" a="1"/>
  <c r="KT56" a="1"/>
  <c r="KT46" a="1"/>
  <c r="KT47" a="1"/>
  <c r="KT38" a="1"/>
  <c r="KT52" a="1"/>
  <c r="KT32" a="1"/>
  <c r="KT42" a="1"/>
  <c r="KT39" a="1"/>
  <c r="KT51" a="1"/>
  <c r="KT45" a="1"/>
  <c r="KT37" a="1"/>
  <c r="KT23" a="1"/>
  <c r="KT34" a="1"/>
  <c r="KT22" a="1"/>
  <c r="KT40" a="1"/>
  <c r="KT21" a="1"/>
  <c r="KT17" a="1"/>
  <c r="KT28" a="1"/>
  <c r="KT26" a="1"/>
  <c r="KT33" a="1"/>
  <c r="KT30" a="1"/>
  <c r="KT20" a="1"/>
  <c r="KT9" a="1"/>
  <c r="KT43" a="1"/>
  <c r="KT31" a="1"/>
  <c r="KT18" a="1"/>
  <c r="KT29" a="1"/>
  <c r="KT19" a="1"/>
  <c r="KT12" a="1"/>
  <c r="KT25" a="1"/>
  <c r="KT11" a="1"/>
  <c r="KT24" a="1"/>
  <c r="KT13" a="1"/>
  <c r="KT27" a="1"/>
  <c r="KT15" a="1"/>
  <c r="KT16" a="1"/>
  <c r="KT70" a="1"/>
  <c r="KT66" a="1"/>
  <c r="KT14" a="1"/>
  <c r="KT4" a="1"/>
  <c r="KT6" a="1"/>
  <c r="KT10" a="1"/>
  <c r="KT5" a="1"/>
  <c r="KT67" a="1"/>
  <c r="KT64" a="1"/>
  <c r="KT8" a="1"/>
  <c r="KT63" a="1"/>
  <c r="KT7" a="1"/>
  <c r="KT69" a="1"/>
  <c r="KT65" a="1"/>
  <c r="KT61" a="1"/>
  <c r="KT68" a="1"/>
  <c r="KT54" a="1"/>
  <c r="KT57" a="1"/>
  <c r="KS31" a="1"/>
  <c r="KS24" a="1"/>
  <c r="KS23" a="1"/>
  <c r="KS67" a="1"/>
  <c r="KS14" a="1"/>
  <c r="KS30" a="1"/>
  <c r="KS8" a="1"/>
  <c r="KS51" a="1"/>
  <c r="KS65" a="1"/>
  <c r="KS66" a="1"/>
  <c r="KS40" a="1"/>
  <c r="KS61" a="1"/>
  <c r="KS43" a="1"/>
  <c r="KS5" a="1"/>
  <c r="KS35" a="1"/>
  <c r="KS44" a="1"/>
  <c r="KS69" a="1"/>
  <c r="KS42" a="1"/>
  <c r="KS68" a="1"/>
  <c r="KS64" a="1"/>
  <c r="KS54" a="1"/>
  <c r="KS50" a="1"/>
  <c r="KS52" a="1"/>
  <c r="KS16" a="1"/>
  <c r="KS27" a="1"/>
  <c r="KS48" a="1"/>
  <c r="KS32" a="1"/>
  <c r="KS46" a="1"/>
  <c r="KS47" a="1"/>
  <c r="KS7" a="1"/>
  <c r="KS37" a="1"/>
  <c r="KS57" a="1"/>
  <c r="KS20" a="1"/>
  <c r="KS34" a="1"/>
  <c r="KS10" a="1"/>
  <c r="KS22" a="1"/>
  <c r="KS36" a="1"/>
  <c r="KS62" a="1"/>
  <c r="KS6" a="1"/>
  <c r="KS17" a="1"/>
  <c r="KS70" a="1"/>
  <c r="KS9" a="1"/>
  <c r="KS49" a="1"/>
  <c r="KS12" a="1"/>
  <c r="KS33" a="1"/>
  <c r="KS25" a="1"/>
  <c r="KS18" a="1"/>
  <c r="KS38" a="1"/>
  <c r="KS39" a="1"/>
  <c r="KS58" a="1"/>
  <c r="KS60" a="1"/>
  <c r="KS56" a="1"/>
  <c r="KS19" a="1"/>
  <c r="KS41" a="1"/>
  <c r="KS59" a="1"/>
  <c r="KS53" a="1"/>
  <c r="KS29" a="1"/>
  <c r="KS13" a="1"/>
  <c r="KS28" a="1"/>
  <c r="KS15" a="1"/>
  <c r="KS63" a="1"/>
  <c r="KS45" a="1"/>
  <c r="KS21" a="1"/>
  <c r="KS11" a="1"/>
  <c r="KS55" a="1"/>
  <c r="KS26" a="1"/>
  <c r="KS4" a="1"/>
  <c r="KS4" l="1"/>
  <c r="KS26"/>
  <c r="KS55"/>
  <c r="KS11"/>
  <c r="KS21"/>
  <c r="KS45"/>
  <c r="KS63"/>
  <c r="KS15"/>
  <c r="KS28"/>
  <c r="KS13"/>
  <c r="KS29"/>
  <c r="KS53"/>
  <c r="KS59"/>
  <c r="KS41"/>
  <c r="KS19"/>
  <c r="KS56"/>
  <c r="KS60"/>
  <c r="KS58"/>
  <c r="KS39"/>
  <c r="KS38"/>
  <c r="KS18"/>
  <c r="KS25"/>
  <c r="KS33"/>
  <c r="KS12"/>
  <c r="KS49"/>
  <c r="KS9"/>
  <c r="KS70"/>
  <c r="KS17"/>
  <c r="KS6"/>
  <c r="KS62"/>
  <c r="KS36"/>
  <c r="KS22"/>
  <c r="KS10"/>
  <c r="KS34"/>
  <c r="KS20"/>
  <c r="KS57"/>
  <c r="KS37"/>
  <c r="KS7"/>
  <c r="KS47"/>
  <c r="KS46"/>
  <c r="KS32"/>
  <c r="KS48"/>
  <c r="KS27"/>
  <c r="KS16"/>
  <c r="KS52"/>
  <c r="KS50"/>
  <c r="KS54"/>
  <c r="KS64"/>
  <c r="KS68"/>
  <c r="KS42"/>
  <c r="KS69"/>
  <c r="KS44"/>
  <c r="KS35"/>
  <c r="KS5"/>
  <c r="KS43"/>
  <c r="KS61"/>
  <c r="KS40"/>
  <c r="KS66"/>
  <c r="KS65"/>
  <c r="KS51"/>
  <c r="KS8"/>
  <c r="KS30"/>
  <c r="KS14"/>
  <c r="KS67"/>
  <c r="KS23"/>
  <c r="KS24"/>
  <c r="KS31"/>
  <c r="KT57"/>
  <c r="KT54"/>
  <c r="KT68"/>
  <c r="KT61"/>
  <c r="KT65"/>
  <c r="KT69"/>
  <c r="KT7"/>
  <c r="KT63"/>
  <c r="KT8"/>
  <c r="KT64"/>
  <c r="KT67"/>
  <c r="KT5"/>
  <c r="KT10"/>
  <c r="KT6"/>
  <c r="KT4"/>
  <c r="KT14"/>
  <c r="KT66"/>
  <c r="KT70"/>
  <c r="KT16"/>
  <c r="KT15"/>
  <c r="KT27"/>
  <c r="KT13"/>
  <c r="KT24"/>
  <c r="KT11"/>
  <c r="KT25"/>
  <c r="KT12"/>
  <c r="KT19"/>
  <c r="KT29"/>
  <c r="KT18"/>
  <c r="KT31"/>
  <c r="KT43"/>
  <c r="KT9"/>
  <c r="KT20"/>
  <c r="KT30"/>
  <c r="KT33"/>
  <c r="KT26"/>
  <c r="KT28"/>
  <c r="KT17"/>
  <c r="KT21"/>
  <c r="KT40"/>
  <c r="KT22"/>
  <c r="KT34"/>
  <c r="KT23"/>
  <c r="KT37"/>
  <c r="KT45"/>
  <c r="KT51"/>
  <c r="KT39"/>
  <c r="KT42"/>
  <c r="KT32"/>
  <c r="KT52"/>
  <c r="KT38"/>
  <c r="KT47"/>
  <c r="KT46"/>
  <c r="KT56"/>
  <c r="KT55"/>
  <c r="KT62"/>
  <c r="KT35"/>
  <c r="KT58"/>
  <c r="KT36"/>
  <c r="KT41"/>
  <c r="KT60"/>
  <c r="KT50"/>
  <c r="KT59"/>
  <c r="KT48"/>
  <c r="KT44"/>
  <c r="KT53"/>
  <c r="KT49"/>
  <c r="KT3"/>
  <c r="KT1"/>
  <c r="KU2"/>
  <c r="KU44" a="1"/>
  <c r="KU43" a="1"/>
  <c r="KU42" a="1"/>
  <c r="KU54" a="1"/>
  <c r="KU57" a="1"/>
  <c r="KU53" a="1"/>
  <c r="KU58" a="1"/>
  <c r="KU12" a="1"/>
  <c r="KU39" a="1"/>
  <c r="KU59" a="1"/>
  <c r="KU37" a="1"/>
  <c r="KU38" a="1"/>
  <c r="KU47" a="1"/>
  <c r="KU49" a="1"/>
  <c r="KU45" a="1"/>
  <c r="KU63" a="1"/>
  <c r="KU40" a="1"/>
  <c r="KU55" a="1"/>
  <c r="KU61" a="1"/>
  <c r="KU60" a="1"/>
  <c r="KU51" a="1"/>
  <c r="KU50" a="1"/>
  <c r="KU46" a="1"/>
  <c r="KU34" a="1"/>
  <c r="KU41" a="1"/>
  <c r="KU8" a="1"/>
  <c r="KU31" a="1"/>
  <c r="KU33" a="1"/>
  <c r="KU25" a="1"/>
  <c r="KU14" a="1"/>
  <c r="KU35" a="1"/>
  <c r="KU36" a="1"/>
  <c r="KU23" a="1"/>
  <c r="KU29" a="1"/>
  <c r="KU13" a="1"/>
  <c r="KU16" a="1"/>
  <c r="KU26" a="1"/>
  <c r="KU20" a="1"/>
  <c r="KU19" a="1"/>
  <c r="KU32" a="1"/>
  <c r="KU30" a="1"/>
  <c r="KU22" a="1"/>
  <c r="KU21" a="1"/>
  <c r="KU17" a="1"/>
  <c r="KU18" a="1"/>
  <c r="KU28" a="1"/>
  <c r="KU24" a="1"/>
  <c r="KU27" a="1"/>
  <c r="KU15" a="1"/>
  <c r="KU68" a="1"/>
  <c r="KU10" a="1"/>
  <c r="KU4" a="1"/>
  <c r="KU69" a="1"/>
  <c r="KU11" a="1"/>
  <c r="KU6" a="1"/>
  <c r="KU5" a="1"/>
  <c r="KU7" a="1"/>
  <c r="KU64" a="1"/>
  <c r="KU56" a="1"/>
  <c r="KU48" a="1"/>
  <c r="KU62" a="1"/>
  <c r="KU9" a="1"/>
  <c r="KU52" a="1"/>
  <c r="KU70" a="1"/>
  <c r="KU67" a="1"/>
  <c r="KU66" a="1"/>
  <c r="KU65" a="1"/>
  <c r="KU65" l="1"/>
  <c r="KU66"/>
  <c r="KU67"/>
  <c r="KU70"/>
  <c r="KU52"/>
  <c r="KU9"/>
  <c r="KU62"/>
  <c r="KU48"/>
  <c r="KU56"/>
  <c r="KU64"/>
  <c r="KU7"/>
  <c r="KU5"/>
  <c r="KU6"/>
  <c r="KU11"/>
  <c r="KU69"/>
  <c r="KU4"/>
  <c r="KU10"/>
  <c r="KU68"/>
  <c r="KU15"/>
  <c r="KU27"/>
  <c r="KU24"/>
  <c r="KU28"/>
  <c r="KU18"/>
  <c r="KU17"/>
  <c r="KU21"/>
  <c r="KU22"/>
  <c r="KU30"/>
  <c r="KU32"/>
  <c r="KU19"/>
  <c r="KU20"/>
  <c r="KU26"/>
  <c r="KU16"/>
  <c r="KU13"/>
  <c r="KU29"/>
  <c r="KU23"/>
  <c r="KU36"/>
  <c r="KU35"/>
  <c r="KU14"/>
  <c r="KU25"/>
  <c r="KU33"/>
  <c r="KU31"/>
  <c r="KU8"/>
  <c r="KU41"/>
  <c r="KU34"/>
  <c r="KU46"/>
  <c r="KU50"/>
  <c r="KU51"/>
  <c r="KU60"/>
  <c r="KU61"/>
  <c r="KU55"/>
  <c r="KU40"/>
  <c r="KU63"/>
  <c r="KU45"/>
  <c r="KU49"/>
  <c r="KU47"/>
  <c r="KU38"/>
  <c r="KU37"/>
  <c r="KU59"/>
  <c r="KU39"/>
  <c r="KU12"/>
  <c r="KU58"/>
  <c r="KU53"/>
  <c r="KU57"/>
  <c r="KU54"/>
  <c r="KU42"/>
  <c r="KU43"/>
  <c r="KU44"/>
  <c r="KU3"/>
  <c r="KU1"/>
  <c r="KV2"/>
  <c r="KV55" a="1"/>
  <c r="KV53" a="1"/>
  <c r="KV47" a="1"/>
  <c r="KV58" a="1"/>
  <c r="KV60" a="1"/>
  <c r="KV51" a="1"/>
  <c r="KV62" a="1"/>
  <c r="KV59" a="1"/>
  <c r="KV38" a="1"/>
  <c r="KV48" a="1"/>
  <c r="KV33" a="1"/>
  <c r="KV32" a="1"/>
  <c r="KV52" a="1"/>
  <c r="KV56" a="1"/>
  <c r="KV49" a="1"/>
  <c r="KV34" a="1"/>
  <c r="KV57" a="1"/>
  <c r="KV43" a="1"/>
  <c r="KV46" a="1"/>
  <c r="KV45" a="1"/>
  <c r="KV22" a="1"/>
  <c r="KV40" a="1"/>
  <c r="KV54" a="1"/>
  <c r="KV42" a="1"/>
  <c r="KV24" a="1"/>
  <c r="KV50" a="1"/>
  <c r="KV27" a="1"/>
  <c r="KV37" a="1"/>
  <c r="KV28" a="1"/>
  <c r="KV30" a="1"/>
  <c r="KV36" a="1"/>
  <c r="KV29" a="1"/>
  <c r="KV44" a="1"/>
  <c r="KV41" a="1"/>
  <c r="KV35" a="1"/>
  <c r="KV39" a="1"/>
  <c r="KV11" a="1"/>
  <c r="KV23" a="1"/>
  <c r="KV13" a="1"/>
  <c r="KV67" a="1"/>
  <c r="KV25" a="1"/>
  <c r="KV21" a="1"/>
  <c r="KV26" a="1"/>
  <c r="KV12" a="1"/>
  <c r="KV10" a="1"/>
  <c r="KV20" a="1"/>
  <c r="KV16" a="1"/>
  <c r="KV8" a="1"/>
  <c r="KV31" a="1"/>
  <c r="KV17" a="1"/>
  <c r="KV19" a="1"/>
  <c r="KV18" a="1"/>
  <c r="KV5" a="1"/>
  <c r="KV14" a="1"/>
  <c r="KV15" a="1"/>
  <c r="KV9" a="1"/>
  <c r="KV6" a="1"/>
  <c r="KV66" a="1"/>
  <c r="KV4" a="1"/>
  <c r="KV7" a="1"/>
  <c r="KV70" a="1"/>
  <c r="KV68" a="1"/>
  <c r="KV69" a="1"/>
  <c r="KV63" a="1"/>
  <c r="KV61" a="1"/>
  <c r="KV65" a="1"/>
  <c r="KV64" a="1"/>
  <c r="KV64" l="1"/>
  <c r="KV65"/>
  <c r="KV61"/>
  <c r="KV63"/>
  <c r="KV69"/>
  <c r="KV68"/>
  <c r="KV70"/>
  <c r="KV7"/>
  <c r="KV4"/>
  <c r="KV66"/>
  <c r="KV6"/>
  <c r="KV9"/>
  <c r="KV15"/>
  <c r="KV14"/>
  <c r="KV5"/>
  <c r="KV18"/>
  <c r="KV19"/>
  <c r="KV17"/>
  <c r="KV31"/>
  <c r="KV8"/>
  <c r="KV16"/>
  <c r="KV20"/>
  <c r="KV10"/>
  <c r="KV12"/>
  <c r="KV26"/>
  <c r="KV21"/>
  <c r="KV25"/>
  <c r="KV67"/>
  <c r="KV13"/>
  <c r="KV23"/>
  <c r="KV11"/>
  <c r="KV39"/>
  <c r="KV35"/>
  <c r="KV41"/>
  <c r="KV44"/>
  <c r="KV29"/>
  <c r="KV36"/>
  <c r="KV30"/>
  <c r="KV28"/>
  <c r="KV37"/>
  <c r="KV27"/>
  <c r="KV50"/>
  <c r="KV24"/>
  <c r="KV42"/>
  <c r="KV54"/>
  <c r="KV40"/>
  <c r="KV22"/>
  <c r="KV45"/>
  <c r="KV46"/>
  <c r="KV43"/>
  <c r="KV57"/>
  <c r="KV34"/>
  <c r="KV49"/>
  <c r="KV56"/>
  <c r="KV52"/>
  <c r="KV32"/>
  <c r="KV33"/>
  <c r="KV48"/>
  <c r="KV38"/>
  <c r="KV59"/>
  <c r="KV62"/>
  <c r="KV51"/>
  <c r="KV60"/>
  <c r="KV58"/>
  <c r="KV47"/>
  <c r="KV53"/>
  <c r="KV55"/>
  <c r="KV3"/>
  <c r="KV1"/>
  <c r="KW2"/>
  <c r="KW45" a="1"/>
  <c r="KW54" a="1"/>
  <c r="KW59" a="1"/>
  <c r="KW42" a="1"/>
  <c r="KW60" a="1"/>
  <c r="KW61" a="1"/>
  <c r="KW55" a="1"/>
  <c r="KW39" a="1"/>
  <c r="KW32" a="1"/>
  <c r="KW56" a="1"/>
  <c r="KW41" a="1"/>
  <c r="KW49" a="1"/>
  <c r="KW51" a="1"/>
  <c r="KW48" a="1"/>
  <c r="KW63" a="1"/>
  <c r="KW31" a="1"/>
  <c r="KW50" a="1"/>
  <c r="KW53" a="1"/>
  <c r="KW23" a="1"/>
  <c r="KW43" a="1"/>
  <c r="KW44" a="1"/>
  <c r="KW47" a="1"/>
  <c r="KW33" a="1"/>
  <c r="KW38" a="1"/>
  <c r="KW34" a="1"/>
  <c r="KW52" a="1"/>
  <c r="KW19" a="1"/>
  <c r="KW24" a="1"/>
  <c r="KW58" a="1"/>
  <c r="KW40" a="1"/>
  <c r="KW29" a="1"/>
  <c r="KW37" a="1"/>
  <c r="KW36" a="1"/>
  <c r="KW20" a="1"/>
  <c r="KW46" a="1"/>
  <c r="KW18" a="1"/>
  <c r="KW27" a="1"/>
  <c r="KW35" a="1"/>
  <c r="KW21" a="1"/>
  <c r="KW10" a="1"/>
  <c r="KW26" a="1"/>
  <c r="KW22" a="1"/>
  <c r="KW30" a="1"/>
  <c r="KW12" a="1"/>
  <c r="KW16" a="1"/>
  <c r="KW17" a="1"/>
  <c r="KW25" a="1"/>
  <c r="KW15" a="1"/>
  <c r="KW28" a="1"/>
  <c r="KW9" a="1"/>
  <c r="KW4" a="1"/>
  <c r="KW14" a="1"/>
  <c r="KW8" a="1"/>
  <c r="KW11" a="1"/>
  <c r="KW6" a="1"/>
  <c r="KW68" a="1"/>
  <c r="KW69" a="1"/>
  <c r="KW70" a="1"/>
  <c r="KW13" a="1"/>
  <c r="KW67" a="1"/>
  <c r="KW7" a="1"/>
  <c r="KW5" a="1"/>
  <c r="KW66" a="1"/>
  <c r="KW64" a="1"/>
  <c r="KW62" a="1"/>
  <c r="KW65" a="1"/>
  <c r="KW57" a="1"/>
  <c r="KW57" l="1"/>
  <c r="KW65"/>
  <c r="KW62"/>
  <c r="KW64"/>
  <c r="KW66"/>
  <c r="KW5"/>
  <c r="KW7"/>
  <c r="KW67"/>
  <c r="KW13"/>
  <c r="KW70"/>
  <c r="KW69"/>
  <c r="KW68"/>
  <c r="KW6"/>
  <c r="KW11"/>
  <c r="KW8"/>
  <c r="KW14"/>
  <c r="KW4"/>
  <c r="KW9"/>
  <c r="KW28"/>
  <c r="KW15"/>
  <c r="KW25"/>
  <c r="KW17"/>
  <c r="KW16"/>
  <c r="KW12"/>
  <c r="KW30"/>
  <c r="KW22"/>
  <c r="KW26"/>
  <c r="KW10"/>
  <c r="KW21"/>
  <c r="KW35"/>
  <c r="KW27"/>
  <c r="KW18"/>
  <c r="KW46"/>
  <c r="KW20"/>
  <c r="KW36"/>
  <c r="KW37"/>
  <c r="KW29"/>
  <c r="KW40"/>
  <c r="KW58"/>
  <c r="KW24"/>
  <c r="KW19"/>
  <c r="KW52"/>
  <c r="KW34"/>
  <c r="KW38"/>
  <c r="KW33"/>
  <c r="KW47"/>
  <c r="KW44"/>
  <c r="KW43"/>
  <c r="KW23"/>
  <c r="KW53"/>
  <c r="KW50"/>
  <c r="KW31"/>
  <c r="KW63"/>
  <c r="KW48"/>
  <c r="KW51"/>
  <c r="KW49"/>
  <c r="KW41"/>
  <c r="KW56"/>
  <c r="KW32"/>
  <c r="KW39"/>
  <c r="KW55"/>
  <c r="KW61"/>
  <c r="KW60"/>
  <c r="KW42"/>
  <c r="KW59"/>
  <c r="KW54"/>
  <c r="KW45"/>
  <c r="KW3"/>
  <c r="KW1"/>
  <c r="KX2"/>
  <c r="KX50" a="1"/>
  <c r="KX40" a="1"/>
  <c r="KX53" a="1"/>
  <c r="KX52" a="1"/>
  <c r="KX46" a="1"/>
  <c r="KX59" a="1"/>
  <c r="KX37" a="1"/>
  <c r="KX36" a="1"/>
  <c r="KX57" a="1"/>
  <c r="KX48" a="1"/>
  <c r="KX42" a="1"/>
  <c r="KX34" a="1"/>
  <c r="KX54" a="1"/>
  <c r="KX60" a="1"/>
  <c r="KX62" a="1"/>
  <c r="KX49" a="1"/>
  <c r="KX45" a="1"/>
  <c r="KX47" a="1"/>
  <c r="KX55" a="1"/>
  <c r="KX56" a="1"/>
  <c r="KX21" a="1"/>
  <c r="KX43" a="1"/>
  <c r="KX44" a="1"/>
  <c r="KX29" a="1"/>
  <c r="KX35" a="1"/>
  <c r="KX22" a="1"/>
  <c r="KX51" a="1"/>
  <c r="KX33" a="1"/>
  <c r="KX24" a="1"/>
  <c r="KX18" a="1"/>
  <c r="KX30" a="1"/>
  <c r="KX14" a="1"/>
  <c r="KX27" a="1"/>
  <c r="KX9" a="1"/>
  <c r="KX41" a="1"/>
  <c r="KX32" a="1"/>
  <c r="KX23" a="1"/>
  <c r="KX31" a="1"/>
  <c r="KX25" a="1"/>
  <c r="KX20" a="1"/>
  <c r="KX5" a="1"/>
  <c r="KX28" a="1"/>
  <c r="KX39" a="1"/>
  <c r="KX38" a="1"/>
  <c r="KX19" a="1"/>
  <c r="KX15" a="1"/>
  <c r="KX26" a="1"/>
  <c r="KX10" a="1"/>
  <c r="KX17" a="1"/>
  <c r="KX16" a="1"/>
  <c r="KX13" a="1"/>
  <c r="KX12" a="1"/>
  <c r="KX70" a="1"/>
  <c r="KX67" a="1"/>
  <c r="KX7" a="1"/>
  <c r="KX8" a="1"/>
  <c r="KX6" a="1"/>
  <c r="KX11" a="1"/>
  <c r="KX64" a="1"/>
  <c r="KX4" a="1"/>
  <c r="KX68" a="1"/>
  <c r="KX63" a="1"/>
  <c r="KX58" a="1"/>
  <c r="KX61" a="1"/>
  <c r="KX65" a="1"/>
  <c r="KX69" a="1"/>
  <c r="KX66" a="1"/>
  <c r="KX66" l="1"/>
  <c r="KX69"/>
  <c r="KX65"/>
  <c r="KX61"/>
  <c r="KX58"/>
  <c r="KX63"/>
  <c r="KX68"/>
  <c r="KX4"/>
  <c r="KX64"/>
  <c r="KX11"/>
  <c r="KX6"/>
  <c r="KX8"/>
  <c r="KX7"/>
  <c r="KX67"/>
  <c r="KX70"/>
  <c r="KX12"/>
  <c r="KX13"/>
  <c r="KX16"/>
  <c r="KX17"/>
  <c r="KX10"/>
  <c r="KX26"/>
  <c r="KX15"/>
  <c r="KX19"/>
  <c r="KX38"/>
  <c r="KX39"/>
  <c r="KX28"/>
  <c r="KX5"/>
  <c r="KX20"/>
  <c r="KX25"/>
  <c r="KX31"/>
  <c r="KX23"/>
  <c r="KX32"/>
  <c r="KX41"/>
  <c r="KX9"/>
  <c r="KX27"/>
  <c r="KX14"/>
  <c r="KX30"/>
  <c r="KX18"/>
  <c r="KX24"/>
  <c r="KX33"/>
  <c r="KX51"/>
  <c r="KX22"/>
  <c r="KX35"/>
  <c r="KX29"/>
  <c r="KX44"/>
  <c r="KX43"/>
  <c r="KX21"/>
  <c r="KX56"/>
  <c r="KX55"/>
  <c r="KX47"/>
  <c r="KX45"/>
  <c r="KX49"/>
  <c r="KX62"/>
  <c r="KX60"/>
  <c r="KX54"/>
  <c r="KX34"/>
  <c r="KX42"/>
  <c r="KX48"/>
  <c r="KX57"/>
  <c r="KX36"/>
  <c r="KX37"/>
  <c r="KX59"/>
  <c r="KX46"/>
  <c r="KX52"/>
  <c r="KX53"/>
  <c r="KX40"/>
  <c r="KX50"/>
  <c r="KX3"/>
  <c r="KX1"/>
  <c r="KY2"/>
  <c r="KY7" l="1" a="1"/>
  <c r="KY7" s="1"/>
  <c r="KY17" a="1"/>
  <c r="KY17" s="1"/>
  <c r="KY24" a="1"/>
  <c r="KY24" s="1"/>
  <c r="KY51" a="1"/>
  <c r="KY51" s="1"/>
  <c r="KY64" a="1"/>
  <c r="KY64" s="1"/>
  <c r="KY55" a="1"/>
  <c r="KY55" s="1"/>
  <c r="KY67" a="1"/>
  <c r="KY67" s="1"/>
  <c r="KY18" a="1"/>
  <c r="KY18" s="1"/>
  <c r="KY43" a="1"/>
  <c r="KY43" s="1"/>
  <c r="KY59" a="1"/>
  <c r="KY59" s="1"/>
  <c r="KY32" a="1"/>
  <c r="KY32" s="1"/>
  <c r="KY5" a="1"/>
  <c r="KY5" s="1"/>
  <c r="KY3"/>
  <c r="KY68" a="1"/>
  <c r="KY68" s="1"/>
  <c r="KY62" a="1"/>
  <c r="KY62" s="1"/>
  <c r="KY11" a="1"/>
  <c r="KY11" s="1"/>
  <c r="KY22" a="1"/>
  <c r="KY22" s="1"/>
  <c r="KY23" a="1"/>
  <c r="KY23" s="1"/>
  <c r="KY9" a="1"/>
  <c r="KY9" s="1"/>
  <c r="KY29" a="1"/>
  <c r="KY29" s="1"/>
  <c r="KY37" a="1"/>
  <c r="KY37" s="1"/>
  <c r="KY6" a="1"/>
  <c r="KY6" s="1"/>
  <c r="KY21" a="1"/>
  <c r="KY21" s="1"/>
  <c r="KY57" a="1"/>
  <c r="KY57" s="1"/>
  <c r="KY39" a="1"/>
  <c r="KY39" s="1"/>
  <c r="KY38" a="1"/>
  <c r="KY38" s="1"/>
  <c r="KY65" a="1"/>
  <c r="KY65" s="1"/>
  <c r="KY63" a="1"/>
  <c r="KY63" s="1"/>
  <c r="KY28" a="1"/>
  <c r="KY28" s="1"/>
  <c r="KY47" a="1"/>
  <c r="KY47" s="1"/>
  <c r="KY35" a="1"/>
  <c r="KY35" s="1"/>
  <c r="KY45" a="1"/>
  <c r="KY45" s="1"/>
  <c r="KY20" a="1"/>
  <c r="KY20" s="1"/>
  <c r="KY26" a="1"/>
  <c r="KY26" s="1"/>
  <c r="KY13" a="1"/>
  <c r="KY13" s="1"/>
  <c r="KY42" a="1"/>
  <c r="KY42" s="1"/>
  <c r="KY53" a="1"/>
  <c r="KY53" s="1"/>
  <c r="KY66" a="1"/>
  <c r="KY66" s="1"/>
  <c r="KY70" a="1"/>
  <c r="KY70" s="1"/>
  <c r="KY19" a="1"/>
  <c r="KY19" s="1"/>
  <c r="KY56" a="1"/>
  <c r="KY56" s="1"/>
  <c r="KY33" a="1"/>
  <c r="KY33" s="1"/>
  <c r="KY50" a="1"/>
  <c r="KY50" s="1"/>
  <c r="KY15" a="1"/>
  <c r="KY15" s="1"/>
  <c r="KY31" a="1"/>
  <c r="KY31" s="1"/>
  <c r="KY41" a="1"/>
  <c r="KY41" s="1"/>
  <c r="KY52" a="1"/>
  <c r="KY52" s="1"/>
  <c r="KY16" a="1"/>
  <c r="KY16" s="1"/>
  <c r="KY27" a="1"/>
  <c r="KY27" s="1"/>
  <c r="KY61" a="1"/>
  <c r="KY61" s="1"/>
  <c r="KY4" a="1"/>
  <c r="KY4" s="1"/>
  <c r="KY44" a="1"/>
  <c r="KY44" s="1"/>
  <c r="KY58" a="1"/>
  <c r="KY58" s="1"/>
  <c r="KY10" a="1"/>
  <c r="KY10" s="1"/>
  <c r="KY69" a="1"/>
  <c r="KY69" s="1"/>
  <c r="KY40" a="1"/>
  <c r="KY40" s="1"/>
  <c r="KY36" a="1"/>
  <c r="KY36" s="1"/>
  <c r="KY25" a="1"/>
  <c r="KY25" s="1"/>
  <c r="KY46" a="1"/>
  <c r="KY46" s="1"/>
  <c r="KY54" a="1"/>
  <c r="KY54" s="1"/>
  <c r="KY14" a="1"/>
  <c r="KY14" s="1"/>
  <c r="KY34" a="1"/>
  <c r="KY34" s="1"/>
  <c r="KY48" a="1"/>
  <c r="KY48" s="1"/>
  <c r="KY60" a="1"/>
  <c r="KY60" s="1"/>
  <c r="KY12" a="1"/>
  <c r="KY12" s="1"/>
  <c r="KY30" a="1"/>
  <c r="KY30" s="1"/>
  <c r="KY8" a="1"/>
  <c r="KY8" s="1"/>
  <c r="KY49" a="1"/>
  <c r="KY49" s="1"/>
  <c r="KY1"/>
  <c r="KZ2"/>
  <c r="KZ3" l="1"/>
  <c r="KZ1"/>
  <c r="LA2"/>
  <c r="KZ54" a="1"/>
  <c r="KZ34" a="1"/>
  <c r="KZ56" a="1"/>
  <c r="KZ7" a="1"/>
  <c r="KZ11" a="1"/>
  <c r="KZ15" a="1"/>
  <c r="KZ47" a="1"/>
  <c r="KZ62" a="1"/>
  <c r="KZ18" a="1"/>
  <c r="KZ30" a="1"/>
  <c r="KZ68" a="1"/>
  <c r="KZ45" a="1"/>
  <c r="KZ64" a="1"/>
  <c r="KZ61" a="1"/>
  <c r="KZ35" a="1"/>
  <c r="KZ20" a="1"/>
  <c r="KZ58" a="1"/>
  <c r="KZ42" a="1"/>
  <c r="KZ70" a="1"/>
  <c r="KZ33" a="1"/>
  <c r="KZ39" a="1"/>
  <c r="KZ28" a="1"/>
  <c r="KZ65" a="1"/>
  <c r="KZ43" a="1"/>
  <c r="KZ44" a="1"/>
  <c r="KZ67" a="1"/>
  <c r="KZ66" a="1"/>
  <c r="KZ6" a="1"/>
  <c r="KZ31" a="1"/>
  <c r="KZ49" a="1"/>
  <c r="KZ23" a="1"/>
  <c r="KZ41" a="1"/>
  <c r="KZ17" a="1"/>
  <c r="LA58" a="1"/>
  <c r="LA55" a="1"/>
  <c r="LA60" a="1"/>
  <c r="LA59" a="1"/>
  <c r="LA46" a="1"/>
  <c r="LA54" a="1"/>
  <c r="LA63" a="1"/>
  <c r="LA49" a="1"/>
  <c r="LA39" a="1"/>
  <c r="LA32" a="1"/>
  <c r="LA47" a="1"/>
  <c r="LA40" a="1"/>
  <c r="LA41" a="1"/>
  <c r="LA61" a="1"/>
  <c r="LA51" a="1"/>
  <c r="LA50" a="1"/>
  <c r="LA53" a="1"/>
  <c r="LA52" a="1"/>
  <c r="LA13" a="1"/>
  <c r="LA42" a="1"/>
  <c r="LA36" a="1"/>
  <c r="LA34" a="1"/>
  <c r="LA57" a="1"/>
  <c r="LA56" a="1"/>
  <c r="LA43" a="1"/>
  <c r="LA28" a="1"/>
  <c r="LA21" a="1"/>
  <c r="LA24" a="1"/>
  <c r="LA33" a="1"/>
  <c r="LA19" a="1"/>
  <c r="LA26" a="1"/>
  <c r="LA65" a="1"/>
  <c r="LA64" a="1"/>
  <c r="LA45" a="1"/>
  <c r="LA44" a="1"/>
  <c r="LA18" a="1"/>
  <c r="LA17" a="1"/>
  <c r="LA29" a="1"/>
  <c r="LA23" a="1"/>
  <c r="LA10" a="1"/>
  <c r="LA30" a="1"/>
  <c r="LA27" a="1"/>
  <c r="LA6" a="1"/>
  <c r="LA38" a="1"/>
  <c r="LA37" a="1"/>
  <c r="LA22" a="1"/>
  <c r="LA35" a="1"/>
  <c r="LA11" a="1"/>
  <c r="LA7" a="1"/>
  <c r="LA20" a="1"/>
  <c r="LA31" a="1"/>
  <c r="LA25" a="1"/>
  <c r="LA5" a="1"/>
  <c r="LA12" a="1"/>
  <c r="LA68" a="1"/>
  <c r="LA70" a="1"/>
  <c r="LA9" a="1"/>
  <c r="LA8" a="1"/>
  <c r="LA67" a="1"/>
  <c r="LA16" a="1"/>
  <c r="LA15" a="1"/>
  <c r="LA14" a="1"/>
  <c r="LA4" a="1"/>
  <c r="LA69" a="1"/>
  <c r="LA48" a="1"/>
  <c r="LA66" a="1"/>
  <c r="LA62" a="1"/>
  <c r="KZ22" a="1"/>
  <c r="KZ21" a="1"/>
  <c r="KZ59" a="1"/>
  <c r="KZ26" a="1"/>
  <c r="KZ12" a="1"/>
  <c r="KZ63" a="1"/>
  <c r="KZ55" a="1"/>
  <c r="KZ4" a="1"/>
  <c r="KZ60" a="1"/>
  <c r="KZ32" a="1"/>
  <c r="KZ50" a="1"/>
  <c r="KZ52" a="1"/>
  <c r="KZ14" a="1"/>
  <c r="KZ10" a="1"/>
  <c r="KZ40" a="1"/>
  <c r="KZ27" a="1"/>
  <c r="KZ36" a="1"/>
  <c r="KZ16" a="1"/>
  <c r="KZ38" a="1"/>
  <c r="KZ51" a="1"/>
  <c r="KZ57" a="1"/>
  <c r="KZ37" a="1"/>
  <c r="KZ19" a="1"/>
  <c r="KZ8" a="1"/>
  <c r="KZ13" a="1"/>
  <c r="KZ69" a="1"/>
  <c r="KZ53" a="1"/>
  <c r="KZ48" a="1"/>
  <c r="KZ5" a="1"/>
  <c r="KZ24" a="1"/>
  <c r="KZ29" a="1"/>
  <c r="KZ9" a="1"/>
  <c r="KZ25" a="1"/>
  <c r="KZ46" a="1"/>
  <c r="KZ46" l="1"/>
  <c r="KZ25"/>
  <c r="KZ9"/>
  <c r="KZ29"/>
  <c r="KZ24"/>
  <c r="KZ5"/>
  <c r="KZ48"/>
  <c r="KZ53"/>
  <c r="KZ69"/>
  <c r="KZ13"/>
  <c r="KZ8"/>
  <c r="KZ19"/>
  <c r="KZ37"/>
  <c r="KZ57"/>
  <c r="KZ51"/>
  <c r="KZ38"/>
  <c r="KZ16"/>
  <c r="KZ36"/>
  <c r="KZ27"/>
  <c r="KZ40"/>
  <c r="KZ10"/>
  <c r="KZ14"/>
  <c r="KZ52"/>
  <c r="KZ50"/>
  <c r="KZ32"/>
  <c r="KZ60"/>
  <c r="KZ4"/>
  <c r="KZ55"/>
  <c r="KZ63"/>
  <c r="KZ12"/>
  <c r="KZ26"/>
  <c r="KZ59"/>
  <c r="KZ21"/>
  <c r="KZ22"/>
  <c r="LA62"/>
  <c r="LA66"/>
  <c r="LA48"/>
  <c r="LA69"/>
  <c r="LA4"/>
  <c r="LA14"/>
  <c r="LA15"/>
  <c r="LA16"/>
  <c r="LA67"/>
  <c r="LA8"/>
  <c r="LA9"/>
  <c r="LA70"/>
  <c r="LA68"/>
  <c r="LA12"/>
  <c r="LA5"/>
  <c r="LA25"/>
  <c r="LA31"/>
  <c r="LA20"/>
  <c r="LA7"/>
  <c r="LA11"/>
  <c r="LA35"/>
  <c r="LA22"/>
  <c r="LA37"/>
  <c r="LA38"/>
  <c r="LA6"/>
  <c r="LA27"/>
  <c r="LA30"/>
  <c r="LA10"/>
  <c r="LA23"/>
  <c r="LA29"/>
  <c r="LA17"/>
  <c r="LA18"/>
  <c r="LA44"/>
  <c r="LA45"/>
  <c r="LA64"/>
  <c r="LA65"/>
  <c r="LA26"/>
  <c r="LA19"/>
  <c r="LA33"/>
  <c r="LA24"/>
  <c r="LA21"/>
  <c r="LA28"/>
  <c r="LA43"/>
  <c r="LA56"/>
  <c r="LA57"/>
  <c r="LA34"/>
  <c r="LA36"/>
  <c r="LA42"/>
  <c r="LA13"/>
  <c r="LA52"/>
  <c r="LA53"/>
  <c r="LA50"/>
  <c r="LA51"/>
  <c r="LA61"/>
  <c r="LA41"/>
  <c r="LA40"/>
  <c r="LA47"/>
  <c r="LA32"/>
  <c r="LA39"/>
  <c r="LA49"/>
  <c r="LA63"/>
  <c r="LA54"/>
  <c r="LA46"/>
  <c r="LA59"/>
  <c r="LA60"/>
  <c r="LA55"/>
  <c r="LA58"/>
  <c r="KZ17"/>
  <c r="KZ41"/>
  <c r="KZ23"/>
  <c r="KZ49"/>
  <c r="KZ31"/>
  <c r="KZ6"/>
  <c r="KZ66"/>
  <c r="KZ67"/>
  <c r="KZ44"/>
  <c r="KZ43"/>
  <c r="KZ65"/>
  <c r="KZ28"/>
  <c r="KZ39"/>
  <c r="KZ33"/>
  <c r="KZ70"/>
  <c r="KZ42"/>
  <c r="KZ58"/>
  <c r="KZ20"/>
  <c r="KZ35"/>
  <c r="KZ61"/>
  <c r="KZ64"/>
  <c r="KZ45"/>
  <c r="KZ68"/>
  <c r="KZ30"/>
  <c r="KZ18"/>
  <c r="KZ62"/>
  <c r="KZ47"/>
  <c r="KZ15"/>
  <c r="KZ11"/>
  <c r="KZ7"/>
  <c r="KZ56"/>
  <c r="KZ34"/>
  <c r="KZ54"/>
  <c r="LA3"/>
  <c r="LA1"/>
  <c r="LB2"/>
  <c r="LB40" a="1"/>
  <c r="LB53" a="1"/>
  <c r="LB52" a="1"/>
  <c r="LB62" a="1"/>
  <c r="LB42" a="1"/>
  <c r="LB41" a="1"/>
  <c r="LB57" a="1"/>
  <c r="LB43" a="1"/>
  <c r="LB49" a="1"/>
  <c r="LB36" a="1"/>
  <c r="LB58" a="1"/>
  <c r="LB47" a="1"/>
  <c r="LB56" a="1"/>
  <c r="LB46" a="1"/>
  <c r="LB50" a="1"/>
  <c r="LB33" a="1"/>
  <c r="LB38" a="1"/>
  <c r="LB44" a="1"/>
  <c r="LB55" a="1"/>
  <c r="LB48" a="1"/>
  <c r="LB35" a="1"/>
  <c r="LB28" a="1"/>
  <c r="LB45" a="1"/>
  <c r="LB32" a="1"/>
  <c r="LB59" a="1"/>
  <c r="LB30" a="1"/>
  <c r="LB39" a="1"/>
  <c r="LB37" a="1"/>
  <c r="LB22" a="1"/>
  <c r="LB23" a="1"/>
  <c r="LB5" a="1"/>
  <c r="LB31" a="1"/>
  <c r="LB51" a="1"/>
  <c r="LB29" a="1"/>
  <c r="LB26" a="1"/>
  <c r="LB34" a="1"/>
  <c r="LB20" a="1"/>
  <c r="LB19" a="1"/>
  <c r="LB21" a="1"/>
  <c r="LB15" a="1"/>
  <c r="LB18" a="1"/>
  <c r="LB27" a="1"/>
  <c r="LB16" a="1"/>
  <c r="LB17" a="1"/>
  <c r="LB24" a="1"/>
  <c r="LB25" a="1"/>
  <c r="LB14" a="1"/>
  <c r="LB8" a="1"/>
  <c r="LB60" a="1"/>
  <c r="LB13" a="1"/>
  <c r="LB11" a="1"/>
  <c r="LB9" a="1"/>
  <c r="LB12" a="1"/>
  <c r="LB10" a="1"/>
  <c r="LB7" a="1"/>
  <c r="LB68" a="1"/>
  <c r="LB66" a="1"/>
  <c r="LB6" a="1"/>
  <c r="LB67" a="1"/>
  <c r="LB70" a="1"/>
  <c r="LB69" a="1"/>
  <c r="LB4" a="1"/>
  <c r="LB54" a="1"/>
  <c r="LB63" a="1"/>
  <c r="LB61" a="1"/>
  <c r="LB64" a="1"/>
  <c r="LB65" a="1"/>
  <c r="LB65" l="1"/>
  <c r="LB64"/>
  <c r="LB61"/>
  <c r="LB63"/>
  <c r="LB54"/>
  <c r="LB4"/>
  <c r="LB69"/>
  <c r="LB70"/>
  <c r="LB67"/>
  <c r="LB6"/>
  <c r="LB66"/>
  <c r="LB68"/>
  <c r="LB7"/>
  <c r="LB10"/>
  <c r="LB12"/>
  <c r="LB9"/>
  <c r="LB11"/>
  <c r="LB13"/>
  <c r="LB60"/>
  <c r="LB8"/>
  <c r="LB14"/>
  <c r="LB25"/>
  <c r="LB24"/>
  <c r="LB17"/>
  <c r="LB16"/>
  <c r="LB27"/>
  <c r="LB18"/>
  <c r="LB15"/>
  <c r="LB21"/>
  <c r="LB19"/>
  <c r="LB20"/>
  <c r="LB34"/>
  <c r="LB26"/>
  <c r="LB29"/>
  <c r="LB51"/>
  <c r="LB31"/>
  <c r="LB5"/>
  <c r="LB23"/>
  <c r="LB22"/>
  <c r="LB37"/>
  <c r="LB39"/>
  <c r="LB30"/>
  <c r="LB59"/>
  <c r="LB32"/>
  <c r="LB45"/>
  <c r="LB28"/>
  <c r="LB35"/>
  <c r="LB48"/>
  <c r="LB55"/>
  <c r="LB44"/>
  <c r="LB38"/>
  <c r="LB33"/>
  <c r="LB50"/>
  <c r="LB46"/>
  <c r="LB56"/>
  <c r="LB47"/>
  <c r="LB58"/>
  <c r="LB36"/>
  <c r="LB49"/>
  <c r="LB43"/>
  <c r="LB57"/>
  <c r="LB41"/>
  <c r="LB42"/>
  <c r="LB62"/>
  <c r="LB52"/>
  <c r="LB53"/>
  <c r="LB40"/>
  <c r="LB3"/>
  <c r="LB1"/>
  <c r="LC2"/>
  <c r="LC60" a="1"/>
  <c r="LC58" a="1"/>
  <c r="LC45" a="1"/>
  <c r="LC51" a="1"/>
  <c r="LC61" a="1"/>
  <c r="LC44" a="1"/>
  <c r="LC56" a="1"/>
  <c r="LC63" a="1"/>
  <c r="LC30" a="1"/>
  <c r="LC53" a="1"/>
  <c r="LC49" a="1"/>
  <c r="LC57" a="1"/>
  <c r="LC48" a="1"/>
  <c r="LC54" a="1"/>
  <c r="LC40" a="1"/>
  <c r="LC55" a="1"/>
  <c r="LC32" a="1"/>
  <c r="LC35" a="1"/>
  <c r="LC47" a="1"/>
  <c r="LC42" a="1"/>
  <c r="LC41" a="1"/>
  <c r="LC43" a="1"/>
  <c r="LC33" a="1"/>
  <c r="LC31" a="1"/>
  <c r="LC34" a="1"/>
  <c r="LC50" a="1"/>
  <c r="LC46" a="1"/>
  <c r="LC8" a="1"/>
  <c r="LC38" a="1"/>
  <c r="LC37" a="1"/>
  <c r="LC36" a="1"/>
  <c r="LC39" a="1"/>
  <c r="LC29" a="1"/>
  <c r="LC19" a="1"/>
  <c r="LC21" a="1"/>
  <c r="LC18" a="1"/>
  <c r="LC27" a="1"/>
  <c r="LC28" a="1"/>
  <c r="LC23" a="1"/>
  <c r="LC25" a="1"/>
  <c r="LC22" a="1"/>
  <c r="LC26" a="1"/>
  <c r="LC16" a="1"/>
  <c r="LC14" a="1"/>
  <c r="LC24" a="1"/>
  <c r="LC17" a="1"/>
  <c r="LC20" a="1"/>
  <c r="LC15" a="1"/>
  <c r="LC12" a="1"/>
  <c r="LC67" a="1"/>
  <c r="LC10" a="1"/>
  <c r="LC6" a="1"/>
  <c r="LC69" a="1"/>
  <c r="LC9" a="1"/>
  <c r="LC7" a="1"/>
  <c r="LC5" a="1"/>
  <c r="LC13" a="1"/>
  <c r="LC52" a="1"/>
  <c r="LC11" a="1"/>
  <c r="LC62" a="1"/>
  <c r="LC66" a="1"/>
  <c r="LC64" a="1"/>
  <c r="LC59" a="1"/>
  <c r="LC70" a="1"/>
  <c r="LC4" a="1"/>
  <c r="LC68" a="1"/>
  <c r="LC65" a="1"/>
  <c r="LC65" l="1"/>
  <c r="LC68"/>
  <c r="LC4"/>
  <c r="LC70"/>
  <c r="LC59"/>
  <c r="LC64"/>
  <c r="LC66"/>
  <c r="LC62"/>
  <c r="LC11"/>
  <c r="LC52"/>
  <c r="LC13"/>
  <c r="LC5"/>
  <c r="LC7"/>
  <c r="LC9"/>
  <c r="LC69"/>
  <c r="LC6"/>
  <c r="LC10"/>
  <c r="LC67"/>
  <c r="LC12"/>
  <c r="LC15"/>
  <c r="LC20"/>
  <c r="LC17"/>
  <c r="LC24"/>
  <c r="LC14"/>
  <c r="LC16"/>
  <c r="LC26"/>
  <c r="LC22"/>
  <c r="LC25"/>
  <c r="LC23"/>
  <c r="LC28"/>
  <c r="LC27"/>
  <c r="LC18"/>
  <c r="LC21"/>
  <c r="LC19"/>
  <c r="LC29"/>
  <c r="LC39"/>
  <c r="LC36"/>
  <c r="LC37"/>
  <c r="LC38"/>
  <c r="LC8"/>
  <c r="LC46"/>
  <c r="LC50"/>
  <c r="LC34"/>
  <c r="LC31"/>
  <c r="LC33"/>
  <c r="LC43"/>
  <c r="LC41"/>
  <c r="LC42"/>
  <c r="LC47"/>
  <c r="LC35"/>
  <c r="LC32"/>
  <c r="LC55"/>
  <c r="LC40"/>
  <c r="LC54"/>
  <c r="LC48"/>
  <c r="LC57"/>
  <c r="LC49"/>
  <c r="LC53"/>
  <c r="LC30"/>
  <c r="LC63"/>
  <c r="LC56"/>
  <c r="LC44"/>
  <c r="LC61"/>
  <c r="LC51"/>
  <c r="LC45"/>
  <c r="LC58"/>
  <c r="LC60"/>
  <c r="LC3"/>
  <c r="LC1"/>
  <c r="LD2"/>
  <c r="LD50" a="1"/>
  <c r="LD57" a="1"/>
  <c r="LD43" a="1"/>
  <c r="LD54" a="1"/>
  <c r="LD51" a="1"/>
  <c r="LD58" a="1"/>
  <c r="LD52" a="1"/>
  <c r="LD60" a="1"/>
  <c r="LD45" a="1"/>
  <c r="LD40" a="1"/>
  <c r="LD36" a="1"/>
  <c r="LD44" a="1"/>
  <c r="LD33" a="1"/>
  <c r="LD48" a="1"/>
  <c r="LD39" a="1"/>
  <c r="LD49" a="1"/>
  <c r="LD47" a="1"/>
  <c r="LD56" a="1"/>
  <c r="LD59" a="1"/>
  <c r="LD42" a="1"/>
  <c r="LD55" a="1"/>
  <c r="LD62" a="1"/>
  <c r="LD38" a="1"/>
  <c r="LD53" a="1"/>
  <c r="LD46" a="1"/>
  <c r="LD17" a="1"/>
  <c r="LD22" a="1"/>
  <c r="LD32" a="1"/>
  <c r="LD41" a="1"/>
  <c r="LD28" a="1"/>
  <c r="LD31" a="1"/>
  <c r="LD37" a="1"/>
  <c r="LD25" a="1"/>
  <c r="LD34" a="1"/>
  <c r="LD19" a="1"/>
  <c r="LD29" a="1"/>
  <c r="LD12" a="1"/>
  <c r="LD26" a="1"/>
  <c r="LD30" a="1"/>
  <c r="LD23" a="1"/>
  <c r="LD27" a="1"/>
  <c r="LD35" a="1"/>
  <c r="LD18" a="1"/>
  <c r="LD7" a="1"/>
  <c r="LD24" a="1"/>
  <c r="LD21" a="1"/>
  <c r="LD20" a="1"/>
  <c r="LD15" a="1"/>
  <c r="LD14" a="1"/>
  <c r="LD67" a="1"/>
  <c r="LD70" a="1"/>
  <c r="LD16" a="1"/>
  <c r="LD10" a="1"/>
  <c r="LD8" a="1"/>
  <c r="LD13" a="1"/>
  <c r="LD5" a="1"/>
  <c r="LD4" a="1"/>
  <c r="LD11" a="1"/>
  <c r="LD6" a="1"/>
  <c r="LD66" a="1"/>
  <c r="LD68" a="1"/>
  <c r="LD69" a="1"/>
  <c r="LD9" a="1"/>
  <c r="LD64" a="1"/>
  <c r="LD61" a="1"/>
  <c r="LD65" a="1"/>
  <c r="LD63" a="1"/>
  <c r="LD63" l="1"/>
  <c r="LD65"/>
  <c r="LD61"/>
  <c r="LD64"/>
  <c r="LD9"/>
  <c r="LD69"/>
  <c r="LD68"/>
  <c r="LD66"/>
  <c r="LD6"/>
  <c r="LD11"/>
  <c r="LD4"/>
  <c r="LD5"/>
  <c r="LD13"/>
  <c r="LD8"/>
  <c r="LD10"/>
  <c r="LD16"/>
  <c r="LD70"/>
  <c r="LD67"/>
  <c r="LD14"/>
  <c r="LD15"/>
  <c r="LD20"/>
  <c r="LD21"/>
  <c r="LD24"/>
  <c r="LD7"/>
  <c r="LD18"/>
  <c r="LD35"/>
  <c r="LD27"/>
  <c r="LD23"/>
  <c r="LD30"/>
  <c r="LD26"/>
  <c r="LD12"/>
  <c r="LD29"/>
  <c r="LD19"/>
  <c r="LD34"/>
  <c r="LD25"/>
  <c r="LD37"/>
  <c r="LD31"/>
  <c r="LD28"/>
  <c r="LD41"/>
  <c r="LD32"/>
  <c r="LD22"/>
  <c r="LD17"/>
  <c r="LD46"/>
  <c r="LD53"/>
  <c r="LD38"/>
  <c r="LD62"/>
  <c r="LD55"/>
  <c r="LD42"/>
  <c r="LD59"/>
  <c r="LD56"/>
  <c r="LD47"/>
  <c r="LD49"/>
  <c r="LD39"/>
  <c r="LD48"/>
  <c r="LD33"/>
  <c r="LD44"/>
  <c r="LD36"/>
  <c r="LD40"/>
  <c r="LD45"/>
  <c r="LD60"/>
  <c r="LD52"/>
  <c r="LD58"/>
  <c r="LD51"/>
  <c r="LD54"/>
  <c r="LD43"/>
  <c r="LD57"/>
  <c r="LD50"/>
  <c r="LD3"/>
  <c r="LD1"/>
  <c r="LE2"/>
  <c r="LE61" a="1"/>
  <c r="LE35" a="1"/>
  <c r="LE57" a="1"/>
  <c r="LE42" a="1"/>
  <c r="LE59" a="1"/>
  <c r="LE63" a="1"/>
  <c r="LE60" a="1"/>
  <c r="LE30" a="1"/>
  <c r="LE56" a="1"/>
  <c r="LE49" a="1"/>
  <c r="LE58" a="1"/>
  <c r="LE40" a="1"/>
  <c r="LE55" a="1"/>
  <c r="LE54" a="1"/>
  <c r="LE48" a="1"/>
  <c r="LE51" a="1"/>
  <c r="LE50" a="1"/>
  <c r="LE29" a="1"/>
  <c r="LE31" a="1"/>
  <c r="LE52" a="1"/>
  <c r="LE46" a="1"/>
  <c r="LE45" a="1"/>
  <c r="LE33" a="1"/>
  <c r="LE43" a="1"/>
  <c r="LE47" a="1"/>
  <c r="LE38" a="1"/>
  <c r="LE36" a="1"/>
  <c r="LE37" a="1"/>
  <c r="LE44" a="1"/>
  <c r="LE39" a="1"/>
  <c r="LE53" a="1"/>
  <c r="LE28" a="1"/>
  <c r="LE34" a="1"/>
  <c r="LE41" a="1"/>
  <c r="LE25" a="1"/>
  <c r="LE20" a="1"/>
  <c r="LE32" a="1"/>
  <c r="LE27" a="1"/>
  <c r="LE21" a="1"/>
  <c r="LE22" a="1"/>
  <c r="LE15" a="1"/>
  <c r="LE13" a="1"/>
  <c r="LE19" a="1"/>
  <c r="LE16" a="1"/>
  <c r="LE24" a="1"/>
  <c r="LE11" a="1"/>
  <c r="LE23" a="1"/>
  <c r="LE18" a="1"/>
  <c r="LE26" a="1"/>
  <c r="LE14" a="1"/>
  <c r="LE65" a="1"/>
  <c r="LE7" a="1"/>
  <c r="LE9" a="1"/>
  <c r="LE62" a="1"/>
  <c r="LE17" a="1"/>
  <c r="LE5" a="1"/>
  <c r="LE8" a="1"/>
  <c r="LE70" a="1"/>
  <c r="LE12" a="1"/>
  <c r="LE10" a="1"/>
  <c r="LE67" a="1"/>
  <c r="LE6" a="1"/>
  <c r="LE69" a="1"/>
  <c r="LE66" a="1"/>
  <c r="LE68" a="1"/>
  <c r="LE64" a="1"/>
  <c r="LE4" a="1"/>
  <c r="LE4" l="1"/>
  <c r="LE64"/>
  <c r="LE68"/>
  <c r="LE66"/>
  <c r="LE69"/>
  <c r="LE6"/>
  <c r="LE67"/>
  <c r="LE10"/>
  <c r="LE12"/>
  <c r="LE70"/>
  <c r="LE8"/>
  <c r="LE5"/>
  <c r="LE17"/>
  <c r="LE62"/>
  <c r="LE9"/>
  <c r="LE7"/>
  <c r="LE65"/>
  <c r="LE14"/>
  <c r="LE26"/>
  <c r="LE18"/>
  <c r="LE23"/>
  <c r="LE11"/>
  <c r="LE24"/>
  <c r="LE16"/>
  <c r="LE19"/>
  <c r="LE13"/>
  <c r="LE15"/>
  <c r="LE22"/>
  <c r="LE21"/>
  <c r="LE27"/>
  <c r="LE32"/>
  <c r="LE20"/>
  <c r="LE25"/>
  <c r="LE41"/>
  <c r="LE34"/>
  <c r="LE28"/>
  <c r="LE53"/>
  <c r="LE39"/>
  <c r="LE44"/>
  <c r="LE37"/>
  <c r="LE36"/>
  <c r="LE38"/>
  <c r="LE47"/>
  <c r="LE43"/>
  <c r="LE33"/>
  <c r="LE45"/>
  <c r="LE46"/>
  <c r="LE52"/>
  <c r="LE31"/>
  <c r="LE29"/>
  <c r="LE50"/>
  <c r="LE51"/>
  <c r="LE48"/>
  <c r="LE54"/>
  <c r="LE55"/>
  <c r="LE40"/>
  <c r="LE58"/>
  <c r="LE49"/>
  <c r="LE56"/>
  <c r="LE30"/>
  <c r="LE60"/>
  <c r="LE63"/>
  <c r="LE59"/>
  <c r="LE42"/>
  <c r="LE57"/>
  <c r="LE35"/>
  <c r="LE61"/>
  <c r="LE3"/>
  <c r="LE1"/>
  <c r="LF2"/>
  <c r="LF7" l="1" a="1"/>
  <c r="LF7" s="1"/>
  <c r="LF19" a="1"/>
  <c r="LF19" s="1"/>
  <c r="LF44" a="1"/>
  <c r="LF44" s="1"/>
  <c r="LF53" a="1"/>
  <c r="LF53" s="1"/>
  <c r="LF25" a="1"/>
  <c r="LF25" s="1"/>
  <c r="LF43" a="1"/>
  <c r="LF43" s="1"/>
  <c r="LF47" a="1"/>
  <c r="LF47" s="1"/>
  <c r="LF41" a="1"/>
  <c r="LF41" s="1"/>
  <c r="LF6" a="1"/>
  <c r="LF6" s="1"/>
  <c r="LF33" a="1"/>
  <c r="LF33" s="1"/>
  <c r="LF31" a="1"/>
  <c r="LF31" s="1"/>
  <c r="LF51" a="1"/>
  <c r="LF51" s="1"/>
  <c r="LF30" a="1"/>
  <c r="LF30" s="1"/>
  <c r="LF37" a="1"/>
  <c r="LF37" s="1"/>
  <c r="LF61" a="1"/>
  <c r="LF61" s="1"/>
  <c r="LF57" a="1"/>
  <c r="LF57" s="1"/>
  <c r="LF28" a="1"/>
  <c r="LF28" s="1"/>
  <c r="LF54" a="1"/>
  <c r="LF54" s="1"/>
  <c r="LF8" a="1"/>
  <c r="LF8" s="1"/>
  <c r="LF34" a="1"/>
  <c r="LF34" s="1"/>
  <c r="LF46" a="1"/>
  <c r="LF46" s="1"/>
  <c r="LF42" a="1"/>
  <c r="LF42" s="1"/>
  <c r="LF70" a="1"/>
  <c r="LF70" s="1"/>
  <c r="LF65" a="1"/>
  <c r="LF65" s="1"/>
  <c r="LF16" a="1"/>
  <c r="LF16" s="1"/>
  <c r="LF3"/>
  <c r="LF45" a="1"/>
  <c r="LF45" s="1"/>
  <c r="LF5" a="1"/>
  <c r="LF5" s="1"/>
  <c r="LF13" a="1"/>
  <c r="LF13" s="1"/>
  <c r="LF60" a="1"/>
  <c r="LF60" s="1"/>
  <c r="LF18" a="1"/>
  <c r="LF18" s="1"/>
  <c r="LF11" a="1"/>
  <c r="LF11" s="1"/>
  <c r="LF68" a="1"/>
  <c r="LF68" s="1"/>
  <c r="LF12" a="1"/>
  <c r="LF12" s="1"/>
  <c r="LF62" a="1"/>
  <c r="LF62" s="1"/>
  <c r="LF14" a="1"/>
  <c r="LF14" s="1"/>
  <c r="LF23" a="1"/>
  <c r="LF23" s="1"/>
  <c r="LF58" a="1"/>
  <c r="LF58" s="1"/>
  <c r="LF67" a="1"/>
  <c r="LF67" s="1"/>
  <c r="LF49" a="1"/>
  <c r="LF49" s="1"/>
  <c r="LF24" a="1"/>
  <c r="LF24" s="1"/>
  <c r="LF17" a="1"/>
  <c r="LF17" s="1"/>
  <c r="LF32" a="1"/>
  <c r="LF32" s="1"/>
  <c r="LF39" a="1"/>
  <c r="LF39" s="1"/>
  <c r="LF40" a="1"/>
  <c r="LF40" s="1"/>
  <c r="LF22" a="1"/>
  <c r="LF22" s="1"/>
  <c r="LF9" a="1"/>
  <c r="LF9" s="1"/>
  <c r="LF27" a="1"/>
  <c r="LF27" s="1"/>
  <c r="LF48" a="1"/>
  <c r="LF48" s="1"/>
  <c r="LF66" a="1"/>
  <c r="LF66" s="1"/>
  <c r="LF55" a="1"/>
  <c r="LF55" s="1"/>
  <c r="LF20" a="1"/>
  <c r="LF20" s="1"/>
  <c r="LF69" a="1"/>
  <c r="LF69" s="1"/>
  <c r="LF50" a="1"/>
  <c r="LF50" s="1"/>
  <c r="LF52" a="1"/>
  <c r="LF52" s="1"/>
  <c r="LF26" a="1"/>
  <c r="LF26" s="1"/>
  <c r="LF10" a="1"/>
  <c r="LF10" s="1"/>
  <c r="LF56" a="1"/>
  <c r="LF56" s="1"/>
  <c r="LF64" a="1"/>
  <c r="LF64" s="1"/>
  <c r="LF38" a="1"/>
  <c r="LF38" s="1"/>
  <c r="LF59" a="1"/>
  <c r="LF59" s="1"/>
  <c r="LF36" a="1"/>
  <c r="LF36" s="1"/>
  <c r="LF21" a="1"/>
  <c r="LF21" s="1"/>
  <c r="LF15" a="1"/>
  <c r="LF15" s="1"/>
  <c r="LF4" a="1"/>
  <c r="LF4" s="1"/>
  <c r="LF63" a="1"/>
  <c r="LF63" s="1"/>
  <c r="LF29" a="1"/>
  <c r="LF29" s="1"/>
  <c r="LF35" a="1"/>
  <c r="LF35" s="1"/>
  <c r="LF1"/>
  <c r="LG2"/>
  <c r="LG3" l="1"/>
  <c r="LG1"/>
  <c r="LH2"/>
  <c r="LH53" a="1"/>
  <c r="LH56" a="1"/>
  <c r="LH47" a="1"/>
  <c r="LH55" a="1"/>
  <c r="LH59" a="1"/>
  <c r="LH50" a="1"/>
  <c r="LH41" a="1"/>
  <c r="LH58" a="1"/>
  <c r="LH62" a="1"/>
  <c r="LH46" a="1"/>
  <c r="LH60" a="1"/>
  <c r="LH49" a="1"/>
  <c r="LH40" a="1"/>
  <c r="LH51" a="1"/>
  <c r="LH54" a="1"/>
  <c r="LH44" a="1"/>
  <c r="LH48" a="1"/>
  <c r="LH39" a="1"/>
  <c r="LH42" a="1"/>
  <c r="LH45" a="1"/>
  <c r="LH30" a="1"/>
  <c r="LH13" a="1"/>
  <c r="LH21" a="1"/>
  <c r="LH34" a="1"/>
  <c r="LH33" a="1"/>
  <c r="LH9" a="1"/>
  <c r="LH37" a="1"/>
  <c r="LH24" a="1"/>
  <c r="LH15" a="1"/>
  <c r="LH38" a="1"/>
  <c r="LH35" a="1"/>
  <c r="LH20" a="1"/>
  <c r="LH43" a="1"/>
  <c r="LH36" a="1"/>
  <c r="LH31" a="1"/>
  <c r="LH19" a="1"/>
  <c r="LH28" a="1"/>
  <c r="LH27" a="1"/>
  <c r="LH7" a="1"/>
  <c r="LH32" a="1"/>
  <c r="LH23" a="1"/>
  <c r="LH22" a="1"/>
  <c r="LH25" a="1"/>
  <c r="LH29" a="1"/>
  <c r="LH18" a="1"/>
  <c r="LH14" a="1"/>
  <c r="LH6" a="1"/>
  <c r="LH26" a="1"/>
  <c r="LH4" a="1"/>
  <c r="LH17" a="1"/>
  <c r="LH10" a="1"/>
  <c r="LH8" a="1"/>
  <c r="LH11" a="1"/>
  <c r="LH5" a="1"/>
  <c r="LH12" a="1"/>
  <c r="LH67" a="1"/>
  <c r="LH16" a="1"/>
  <c r="LH57" a="1"/>
  <c r="LH69" a="1"/>
  <c r="LH65" a="1"/>
  <c r="LH64" a="1"/>
  <c r="LH70" a="1"/>
  <c r="LH61" a="1"/>
  <c r="LH68" a="1"/>
  <c r="LH66" a="1"/>
  <c r="LH63" a="1"/>
  <c r="LH52" a="1"/>
  <c r="LG55" a="1"/>
  <c r="LG64" a="1"/>
  <c r="LG39" a="1"/>
  <c r="LG51" a="1"/>
  <c r="LG6" a="1"/>
  <c r="LG5" a="1"/>
  <c r="LG69" a="1"/>
  <c r="LG58" a="1"/>
  <c r="LG17" a="1"/>
  <c r="LG43" a="1"/>
  <c r="LG29" a="1"/>
  <c r="LG57" a="1"/>
  <c r="LG70" a="1"/>
  <c r="LG34" a="1"/>
  <c r="LG62" a="1"/>
  <c r="LG13" a="1"/>
  <c r="LG25" a="1"/>
  <c r="LG38" a="1"/>
  <c r="LG46" a="1"/>
  <c r="LG66" a="1"/>
  <c r="LG48" a="1"/>
  <c r="LG42" a="1"/>
  <c r="LG63" a="1"/>
  <c r="LG21" a="1"/>
  <c r="LG15" a="1"/>
  <c r="LG23" a="1"/>
  <c r="LG32" a="1"/>
  <c r="LG30" a="1"/>
  <c r="LG9" a="1"/>
  <c r="LG37" a="1"/>
  <c r="LG28" a="1"/>
  <c r="LG16" a="1"/>
  <c r="LG24" a="1"/>
  <c r="LG67" a="1"/>
  <c r="LG50" a="1"/>
  <c r="LG52" a="1"/>
  <c r="LG41" a="1"/>
  <c r="LG44" a="1"/>
  <c r="LG36" a="1"/>
  <c r="LG12" a="1"/>
  <c r="LG19" a="1"/>
  <c r="LG53" a="1"/>
  <c r="LG8" a="1"/>
  <c r="LG47" a="1"/>
  <c r="LG35" a="1"/>
  <c r="LG27" a="1"/>
  <c r="LG54" a="1"/>
  <c r="LG14" a="1"/>
  <c r="LG68" a="1"/>
  <c r="LG60" a="1"/>
  <c r="LG59" a="1"/>
  <c r="LG40" a="1"/>
  <c r="LG45" a="1"/>
  <c r="LG7" a="1"/>
  <c r="LG11" a="1"/>
  <c r="LG20" a="1"/>
  <c r="LG49" a="1"/>
  <c r="LG26" a="1"/>
  <c r="LG61" a="1"/>
  <c r="LG4" a="1"/>
  <c r="LG18" a="1"/>
  <c r="LG65" a="1"/>
  <c r="LG33" a="1"/>
  <c r="LG31" a="1"/>
  <c r="LG22" a="1"/>
  <c r="LG56" a="1"/>
  <c r="LG10" a="1"/>
  <c r="LG10" l="1"/>
  <c r="LG56"/>
  <c r="LG22"/>
  <c r="LG31"/>
  <c r="LG33"/>
  <c r="LG65"/>
  <c r="LG18"/>
  <c r="LG4"/>
  <c r="LG61"/>
  <c r="LG26"/>
  <c r="LG49"/>
  <c r="LG20"/>
  <c r="LG11"/>
  <c r="LG7"/>
  <c r="LG45"/>
  <c r="LG40"/>
  <c r="LG59"/>
  <c r="LG60"/>
  <c r="LG68"/>
  <c r="LG14"/>
  <c r="LG54"/>
  <c r="LG27"/>
  <c r="LG35"/>
  <c r="LG47"/>
  <c r="LG8"/>
  <c r="LG53"/>
  <c r="LG19"/>
  <c r="LG12"/>
  <c r="LG36"/>
  <c r="LG44"/>
  <c r="LG41"/>
  <c r="LG52"/>
  <c r="LG50"/>
  <c r="LG67"/>
  <c r="LG24"/>
  <c r="LG16"/>
  <c r="LG28"/>
  <c r="LG37"/>
  <c r="LG9"/>
  <c r="LG30"/>
  <c r="LG32"/>
  <c r="LG23"/>
  <c r="LG15"/>
  <c r="LG21"/>
  <c r="LG63"/>
  <c r="LG42"/>
  <c r="LG48"/>
  <c r="LG66"/>
  <c r="LG46"/>
  <c r="LG38"/>
  <c r="LG25"/>
  <c r="LG13"/>
  <c r="LG62"/>
  <c r="LG34"/>
  <c r="LG70"/>
  <c r="LG57"/>
  <c r="LG29"/>
  <c r="LG43"/>
  <c r="LG17"/>
  <c r="LG58"/>
  <c r="LG69"/>
  <c r="LG5"/>
  <c r="LG6"/>
  <c r="LG51"/>
  <c r="LG39"/>
  <c r="LG64"/>
  <c r="LG55"/>
  <c r="LH52"/>
  <c r="LH63"/>
  <c r="LH66"/>
  <c r="LH68"/>
  <c r="LH61"/>
  <c r="LH70"/>
  <c r="LH64"/>
  <c r="LH65"/>
  <c r="LH69"/>
  <c r="LH57"/>
  <c r="LH16"/>
  <c r="LH67"/>
  <c r="LH12"/>
  <c r="LH5"/>
  <c r="LH11"/>
  <c r="LH8"/>
  <c r="LH10"/>
  <c r="LH17"/>
  <c r="LH4"/>
  <c r="LH26"/>
  <c r="LH6"/>
  <c r="LH14"/>
  <c r="LH18"/>
  <c r="LH29"/>
  <c r="LH25"/>
  <c r="LH22"/>
  <c r="LH23"/>
  <c r="LH32"/>
  <c r="LH7"/>
  <c r="LH27"/>
  <c r="LH28"/>
  <c r="LH19"/>
  <c r="LH31"/>
  <c r="LH36"/>
  <c r="LH43"/>
  <c r="LH20"/>
  <c r="LH35"/>
  <c r="LH38"/>
  <c r="LH15"/>
  <c r="LH24"/>
  <c r="LH37"/>
  <c r="LH9"/>
  <c r="LH33"/>
  <c r="LH34"/>
  <c r="LH21"/>
  <c r="LH13"/>
  <c r="LH30"/>
  <c r="LH45"/>
  <c r="LH42"/>
  <c r="LH39"/>
  <c r="LH48"/>
  <c r="LH44"/>
  <c r="LH54"/>
  <c r="LH51"/>
  <c r="LH40"/>
  <c r="LH49"/>
  <c r="LH60"/>
  <c r="LH46"/>
  <c r="LH62"/>
  <c r="LH58"/>
  <c r="LH41"/>
  <c r="LH50"/>
  <c r="LH59"/>
  <c r="LH55"/>
  <c r="LH47"/>
  <c r="LH56"/>
  <c r="LH53"/>
  <c r="LH3"/>
  <c r="LH1"/>
  <c r="LI2"/>
  <c r="LI61" a="1"/>
  <c r="LI51" a="1"/>
  <c r="LI54" a="1"/>
  <c r="LI56" a="1"/>
  <c r="LI50" a="1"/>
  <c r="LI59" a="1"/>
  <c r="LI44" a="1"/>
  <c r="LI18" a="1"/>
  <c r="LI46" a="1"/>
  <c r="LI20" a="1"/>
  <c r="LI48" a="1"/>
  <c r="LI40" a="1"/>
  <c r="LI37" a="1"/>
  <c r="LI49" a="1"/>
  <c r="LI36" a="1"/>
  <c r="LI45" a="1"/>
  <c r="LI58" a="1"/>
  <c r="LI41" a="1"/>
  <c r="LI42" a="1"/>
  <c r="LI60" a="1"/>
  <c r="LI55" a="1"/>
  <c r="LI63" a="1"/>
  <c r="LI32" a="1"/>
  <c r="LI57" a="1"/>
  <c r="LI52" a="1"/>
  <c r="LI17" a="1"/>
  <c r="LI28" a="1"/>
  <c r="LI22" a="1"/>
  <c r="LI38" a="1"/>
  <c r="LI34" a="1"/>
  <c r="LI25" a="1"/>
  <c r="LI39" a="1"/>
  <c r="LI24" a="1"/>
  <c r="LI29" a="1"/>
  <c r="LI33" a="1"/>
  <c r="LI26" a="1"/>
  <c r="LI19" a="1"/>
  <c r="LI12" a="1"/>
  <c r="LI31" a="1"/>
  <c r="LI16" a="1"/>
  <c r="LI53" a="1"/>
  <c r="LI47" a="1"/>
  <c r="LI35" a="1"/>
  <c r="LI13" a="1"/>
  <c r="LI21" a="1"/>
  <c r="LI5" a="1"/>
  <c r="LI43" a="1"/>
  <c r="LI23" a="1"/>
  <c r="LI27" a="1"/>
  <c r="LI30" a="1"/>
  <c r="LI15" a="1"/>
  <c r="LI4" a="1"/>
  <c r="LI14" a="1"/>
  <c r="LI7" a="1"/>
  <c r="LI9" a="1"/>
  <c r="LI11" a="1"/>
  <c r="LI64" a="1"/>
  <c r="LI10" a="1"/>
  <c r="LI6" a="1"/>
  <c r="LI70" a="1"/>
  <c r="LI68" a="1"/>
  <c r="LI67" a="1"/>
  <c r="LI62" a="1"/>
  <c r="LI69" a="1"/>
  <c r="LI65" a="1"/>
  <c r="LI8" a="1"/>
  <c r="LI66" a="1"/>
  <c r="LI66" l="1"/>
  <c r="LI8"/>
  <c r="LI65"/>
  <c r="LI69"/>
  <c r="LI62"/>
  <c r="LI67"/>
  <c r="LI68"/>
  <c r="LI70"/>
  <c r="LI6"/>
  <c r="LI10"/>
  <c r="LI64"/>
  <c r="LI11"/>
  <c r="LI9"/>
  <c r="LI7"/>
  <c r="LI14"/>
  <c r="LI4"/>
  <c r="LI15"/>
  <c r="LI30"/>
  <c r="LI27"/>
  <c r="LI23"/>
  <c r="LI43"/>
  <c r="LI5"/>
  <c r="LI21"/>
  <c r="LI13"/>
  <c r="LI35"/>
  <c r="LI47"/>
  <c r="LI53"/>
  <c r="LI16"/>
  <c r="LI31"/>
  <c r="LI12"/>
  <c r="LI19"/>
  <c r="LI26"/>
  <c r="LI33"/>
  <c r="LI29"/>
  <c r="LI24"/>
  <c r="LI39"/>
  <c r="LI25"/>
  <c r="LI34"/>
  <c r="LI38"/>
  <c r="LI22"/>
  <c r="LI28"/>
  <c r="LI17"/>
  <c r="LI52"/>
  <c r="LI57"/>
  <c r="LI32"/>
  <c r="LI63"/>
  <c r="LI55"/>
  <c r="LI60"/>
  <c r="LI42"/>
  <c r="LI41"/>
  <c r="LI58"/>
  <c r="LI45"/>
  <c r="LI36"/>
  <c r="LI49"/>
  <c r="LI37"/>
  <c r="LI40"/>
  <c r="LI48"/>
  <c r="LI20"/>
  <c r="LI46"/>
  <c r="LI18"/>
  <c r="LI44"/>
  <c r="LI59"/>
  <c r="LI50"/>
  <c r="LI56"/>
  <c r="LI54"/>
  <c r="LI51"/>
  <c r="LI61"/>
  <c r="LI3"/>
  <c r="LI1"/>
  <c r="LJ2"/>
  <c r="LJ62" a="1"/>
  <c r="LJ51" a="1"/>
  <c r="LJ50" a="1"/>
  <c r="LJ60" a="1"/>
  <c r="LJ55" a="1"/>
  <c r="LJ57" a="1"/>
  <c r="LJ53" a="1"/>
  <c r="LJ37" a="1"/>
  <c r="LJ27" a="1"/>
  <c r="LJ43" a="1"/>
  <c r="LJ26" a="1"/>
  <c r="LJ56" a="1"/>
  <c r="LJ41" a="1"/>
  <c r="LJ42" a="1"/>
  <c r="LJ59" a="1"/>
  <c r="LJ47" a="1"/>
  <c r="LJ49" a="1"/>
  <c r="LJ32" a="1"/>
  <c r="LJ54" a="1"/>
  <c r="LJ34" a="1"/>
  <c r="LJ31" a="1"/>
  <c r="LJ40" a="1"/>
  <c r="LJ52" a="1"/>
  <c r="LJ48" a="1"/>
  <c r="LJ46" a="1"/>
  <c r="LJ36" a="1"/>
  <c r="LJ33" a="1"/>
  <c r="LJ8" a="1"/>
  <c r="LJ38" a="1"/>
  <c r="LJ35" a="1"/>
  <c r="LJ20" a="1"/>
  <c r="LJ28" a="1"/>
  <c r="LJ45" a="1"/>
  <c r="LJ44" a="1"/>
  <c r="LJ30" a="1"/>
  <c r="LJ29" a="1"/>
  <c r="LJ21" a="1"/>
  <c r="LJ19" a="1"/>
  <c r="LJ24" a="1"/>
  <c r="LJ18" a="1"/>
  <c r="LJ39" a="1"/>
  <c r="LJ23" a="1"/>
  <c r="LJ17" a="1"/>
  <c r="LJ25" a="1"/>
  <c r="LJ16" a="1"/>
  <c r="LJ10" a="1"/>
  <c r="LJ7" a="1"/>
  <c r="LJ15" a="1"/>
  <c r="LJ22" a="1"/>
  <c r="LJ6" a="1"/>
  <c r="LJ5" a="1"/>
  <c r="LJ67" a="1"/>
  <c r="LJ12" a="1"/>
  <c r="LJ61" a="1"/>
  <c r="LJ65" a="1"/>
  <c r="LJ13" a="1"/>
  <c r="LJ9" a="1"/>
  <c r="LJ11" a="1"/>
  <c r="LJ66" a="1"/>
  <c r="LJ14" a="1"/>
  <c r="LJ70" a="1"/>
  <c r="LJ68" a="1"/>
  <c r="LJ4" a="1"/>
  <c r="LJ64" a="1"/>
  <c r="LJ58" a="1"/>
  <c r="LJ69" a="1"/>
  <c r="LJ63" a="1"/>
  <c r="LJ63" l="1"/>
  <c r="LJ69"/>
  <c r="LJ58"/>
  <c r="LJ64"/>
  <c r="LJ4"/>
  <c r="LJ68"/>
  <c r="LJ70"/>
  <c r="LJ14"/>
  <c r="LJ66"/>
  <c r="LJ11"/>
  <c r="LJ9"/>
  <c r="LJ13"/>
  <c r="LJ65"/>
  <c r="LJ61"/>
  <c r="LJ12"/>
  <c r="LJ67"/>
  <c r="LJ5"/>
  <c r="LJ6"/>
  <c r="LJ22"/>
  <c r="LJ15"/>
  <c r="LJ7"/>
  <c r="LJ10"/>
  <c r="LJ16"/>
  <c r="LJ25"/>
  <c r="LJ17"/>
  <c r="LJ23"/>
  <c r="LJ39"/>
  <c r="LJ18"/>
  <c r="LJ24"/>
  <c r="LJ19"/>
  <c r="LJ21"/>
  <c r="LJ29"/>
  <c r="LJ30"/>
  <c r="LJ44"/>
  <c r="LJ45"/>
  <c r="LJ28"/>
  <c r="LJ20"/>
  <c r="LJ35"/>
  <c r="LJ38"/>
  <c r="LJ8"/>
  <c r="LJ33"/>
  <c r="LJ36"/>
  <c r="LJ46"/>
  <c r="LJ48"/>
  <c r="LJ52"/>
  <c r="LJ40"/>
  <c r="LJ31"/>
  <c r="LJ34"/>
  <c r="LJ54"/>
  <c r="LJ32"/>
  <c r="LJ49"/>
  <c r="LJ47"/>
  <c r="LJ59"/>
  <c r="LJ42"/>
  <c r="LJ41"/>
  <c r="LJ56"/>
  <c r="LJ26"/>
  <c r="LJ43"/>
  <c r="LJ27"/>
  <c r="LJ37"/>
  <c r="LJ53"/>
  <c r="LJ57"/>
  <c r="LJ55"/>
  <c r="LJ60"/>
  <c r="LJ50"/>
  <c r="LJ51"/>
  <c r="LJ62"/>
  <c r="LJ3"/>
  <c r="LJ1"/>
  <c r="LK2"/>
  <c r="LK52" a="1"/>
  <c r="LK53" a="1"/>
  <c r="LK59" a="1"/>
  <c r="LK37" a="1"/>
  <c r="LK61" a="1"/>
  <c r="LK29" a="1"/>
  <c r="LK44" a="1"/>
  <c r="LK48" a="1"/>
  <c r="LK41" a="1"/>
  <c r="LK39" a="1"/>
  <c r="LK63" a="1"/>
  <c r="LK60" a="1"/>
  <c r="LK56" a="1"/>
  <c r="LK47" a="1"/>
  <c r="LK45" a="1"/>
  <c r="LK58" a="1"/>
  <c r="LK51" a="1"/>
  <c r="LK50" a="1"/>
  <c r="LK46" a="1"/>
  <c r="LK49" a="1"/>
  <c r="LK55" a="1"/>
  <c r="LK54" a="1"/>
  <c r="LK38" a="1"/>
  <c r="LK34" a="1"/>
  <c r="LK25" a="1"/>
  <c r="LK18" a="1"/>
  <c r="LK10" a="1"/>
  <c r="LK43" a="1"/>
  <c r="LK42" a="1"/>
  <c r="LK35" a="1"/>
  <c r="LK28" a="1"/>
  <c r="LK23" a="1"/>
  <c r="LK30" a="1"/>
  <c r="LK16" a="1"/>
  <c r="LK31" a="1"/>
  <c r="LK26" a="1"/>
  <c r="LK9" a="1"/>
  <c r="LK33" a="1"/>
  <c r="LK40" a="1"/>
  <c r="LK32" a="1"/>
  <c r="LK36" a="1"/>
  <c r="LK20" a="1"/>
  <c r="LK12" a="1"/>
  <c r="LK8" a="1"/>
  <c r="LK21" a="1"/>
  <c r="LK7" a="1"/>
  <c r="LK27" a="1"/>
  <c r="LK22" a="1"/>
  <c r="LK11" a="1"/>
  <c r="LK24" a="1"/>
  <c r="LK19" a="1"/>
  <c r="LK62" a="1"/>
  <c r="LK68" a="1"/>
  <c r="LK13" a="1"/>
  <c r="LK14" a="1"/>
  <c r="LK4" a="1"/>
  <c r="LK6" a="1"/>
  <c r="LK5" a="1"/>
  <c r="LK17" a="1"/>
  <c r="LK15" a="1"/>
  <c r="LK67" a="1"/>
  <c r="LK65" a="1"/>
  <c r="LK64" a="1"/>
  <c r="LK70" a="1"/>
  <c r="LK66" a="1"/>
  <c r="LK69" a="1"/>
  <c r="LK57" a="1"/>
  <c r="LK57" l="1"/>
  <c r="LK69"/>
  <c r="LK66"/>
  <c r="LK70"/>
  <c r="LK64"/>
  <c r="LK65"/>
  <c r="LK67"/>
  <c r="LK15"/>
  <c r="LK17"/>
  <c r="LK5"/>
  <c r="LK6"/>
  <c r="LK4"/>
  <c r="LK14"/>
  <c r="LK13"/>
  <c r="LK68"/>
  <c r="LK62"/>
  <c r="LK19"/>
  <c r="LK24"/>
  <c r="LK11"/>
  <c r="LK22"/>
  <c r="LK27"/>
  <c r="LK7"/>
  <c r="LK21"/>
  <c r="LK8"/>
  <c r="LK12"/>
  <c r="LK20"/>
  <c r="LK36"/>
  <c r="LK32"/>
  <c r="LK40"/>
  <c r="LK33"/>
  <c r="LK9"/>
  <c r="LK26"/>
  <c r="LK31"/>
  <c r="LK16"/>
  <c r="LK30"/>
  <c r="LK23"/>
  <c r="LK28"/>
  <c r="LK35"/>
  <c r="LK42"/>
  <c r="LK43"/>
  <c r="LK10"/>
  <c r="LK18"/>
  <c r="LK25"/>
  <c r="LK34"/>
  <c r="LK38"/>
  <c r="LK54"/>
  <c r="LK55"/>
  <c r="LK49"/>
  <c r="LK46"/>
  <c r="LK50"/>
  <c r="LK51"/>
  <c r="LK58"/>
  <c r="LK45"/>
  <c r="LK47"/>
  <c r="LK56"/>
  <c r="LK60"/>
  <c r="LK63"/>
  <c r="LK39"/>
  <c r="LK41"/>
  <c r="LK48"/>
  <c r="LK44"/>
  <c r="LK29"/>
  <c r="LK61"/>
  <c r="LK37"/>
  <c r="LK59"/>
  <c r="LK53"/>
  <c r="LK52"/>
  <c r="LK3"/>
  <c r="LK1"/>
  <c r="LL2"/>
  <c r="LL62" a="1"/>
  <c r="LL47" a="1"/>
  <c r="LL51" a="1"/>
  <c r="LL56" a="1"/>
  <c r="LL53" a="1"/>
  <c r="LL49" a="1"/>
  <c r="LL43" a="1"/>
  <c r="LL50" a="1"/>
  <c r="LL45" a="1"/>
  <c r="LL55" a="1"/>
  <c r="LL58" a="1"/>
  <c r="LL41" a="1"/>
  <c r="LL33" a="1"/>
  <c r="LL59" a="1"/>
  <c r="LL52" a="1"/>
  <c r="LL54" a="1"/>
  <c r="LL57" a="1"/>
  <c r="LL37" a="1"/>
  <c r="LL32" a="1"/>
  <c r="LL29" a="1"/>
  <c r="LL36" a="1"/>
  <c r="LL30" a="1"/>
  <c r="LL40" a="1"/>
  <c r="LL38" a="1"/>
  <c r="LL44" a="1"/>
  <c r="LL35" a="1"/>
  <c r="LL34" a="1"/>
  <c r="LL48" a="1"/>
  <c r="LL46" a="1"/>
  <c r="LL27" a="1"/>
  <c r="LL4" a="1"/>
  <c r="LL25" a="1"/>
  <c r="LL18" a="1"/>
  <c r="LL31" a="1"/>
  <c r="LL28" a="1"/>
  <c r="LL10" a="1"/>
  <c r="LL5" a="1"/>
  <c r="LL42" a="1"/>
  <c r="LL39" a="1"/>
  <c r="LL23" a="1"/>
  <c r="LL19" a="1"/>
  <c r="LL14" a="1"/>
  <c r="LL24" a="1"/>
  <c r="LL22" a="1"/>
  <c r="LL21" a="1"/>
  <c r="LL26" a="1"/>
  <c r="LL20" a="1"/>
  <c r="LL17" a="1"/>
  <c r="LL12" a="1"/>
  <c r="LL9" a="1"/>
  <c r="LL15" a="1"/>
  <c r="LL69" a="1"/>
  <c r="LL7" a="1"/>
  <c r="LL66" a="1"/>
  <c r="LL11" a="1"/>
  <c r="LL13" a="1"/>
  <c r="LL8" a="1"/>
  <c r="LL65" a="1"/>
  <c r="LL67" a="1"/>
  <c r="LL16" a="1"/>
  <c r="LL68" a="1"/>
  <c r="LL70" a="1"/>
  <c r="LL60" a="1"/>
  <c r="LL6" a="1"/>
  <c r="LL64" a="1"/>
  <c r="LL61" a="1"/>
  <c r="LL63" a="1"/>
  <c r="LL63" l="1"/>
  <c r="LL61"/>
  <c r="LL64"/>
  <c r="LL6"/>
  <c r="LL60"/>
  <c r="LL70"/>
  <c r="LL68"/>
  <c r="LL16"/>
  <c r="LL67"/>
  <c r="LL65"/>
  <c r="LL8"/>
  <c r="LL13"/>
  <c r="LL11"/>
  <c r="LL66"/>
  <c r="LL7"/>
  <c r="LL69"/>
  <c r="LL15"/>
  <c r="LL9"/>
  <c r="LL12"/>
  <c r="LL17"/>
  <c r="LL20"/>
  <c r="LL26"/>
  <c r="LL21"/>
  <c r="LL22"/>
  <c r="LL24"/>
  <c r="LL14"/>
  <c r="LL19"/>
  <c r="LL23"/>
  <c r="LL39"/>
  <c r="LL42"/>
  <c r="LL5"/>
  <c r="LL10"/>
  <c r="LL28"/>
  <c r="LL31"/>
  <c r="LL18"/>
  <c r="LL25"/>
  <c r="LL4"/>
  <c r="LL27"/>
  <c r="LL46"/>
  <c r="LL48"/>
  <c r="LL34"/>
  <c r="LL35"/>
  <c r="LL44"/>
  <c r="LL38"/>
  <c r="LL40"/>
  <c r="LL30"/>
  <c r="LL36"/>
  <c r="LL29"/>
  <c r="LL32"/>
  <c r="LL37"/>
  <c r="LL57"/>
  <c r="LL54"/>
  <c r="LL52"/>
  <c r="LL59"/>
  <c r="LL33"/>
  <c r="LL41"/>
  <c r="LL58"/>
  <c r="LL55"/>
  <c r="LL45"/>
  <c r="LL50"/>
  <c r="LL43"/>
  <c r="LL49"/>
  <c r="LL53"/>
  <c r="LL56"/>
  <c r="LL51"/>
  <c r="LL47"/>
  <c r="LL62"/>
  <c r="LL3"/>
  <c r="LL1"/>
  <c r="LM2"/>
  <c r="LM57" l="1" a="1"/>
  <c r="LM57" s="1"/>
  <c r="LM11" a="1"/>
  <c r="LM11" s="1"/>
  <c r="LM27" a="1"/>
  <c r="LM27" s="1"/>
  <c r="LM35" a="1"/>
  <c r="LM35" s="1"/>
  <c r="LM20" a="1"/>
  <c r="LM20" s="1"/>
  <c r="LM17" a="1"/>
  <c r="LM17" s="1"/>
  <c r="LM45" a="1"/>
  <c r="LM45" s="1"/>
  <c r="LM48" a="1"/>
  <c r="LM48" s="1"/>
  <c r="LM58" a="1"/>
  <c r="LM58" s="1"/>
  <c r="LM29" a="1"/>
  <c r="LM29" s="1"/>
  <c r="LM4" a="1"/>
  <c r="LM4" s="1"/>
  <c r="LM37" a="1"/>
  <c r="LM37" s="1"/>
  <c r="LM50" a="1"/>
  <c r="LM50" s="1"/>
  <c r="LM68" a="1"/>
  <c r="LM68" s="1"/>
  <c r="LM65" a="1"/>
  <c r="LM65" s="1"/>
  <c r="LM55" a="1"/>
  <c r="LM55" s="1"/>
  <c r="LM62" a="1"/>
  <c r="LM62" s="1"/>
  <c r="LM22" a="1"/>
  <c r="LM22" s="1"/>
  <c r="LM43" a="1"/>
  <c r="LM43" s="1"/>
  <c r="LM8" a="1"/>
  <c r="LM8" s="1"/>
  <c r="LM10" a="1"/>
  <c r="LM10" s="1"/>
  <c r="LM69" a="1"/>
  <c r="LM69" s="1"/>
  <c r="LM3"/>
  <c r="LM63" a="1"/>
  <c r="LM63" s="1"/>
  <c r="LM24" a="1"/>
  <c r="LM24" s="1"/>
  <c r="LM23" a="1"/>
  <c r="LM23" s="1"/>
  <c r="LM9" a="1"/>
  <c r="LM9" s="1"/>
  <c r="LM13" a="1"/>
  <c r="LM13" s="1"/>
  <c r="LM32" a="1"/>
  <c r="LM32" s="1"/>
  <c r="LM42" a="1"/>
  <c r="LM42" s="1"/>
  <c r="LM66" a="1"/>
  <c r="LM66" s="1"/>
  <c r="LM7" a="1"/>
  <c r="LM7" s="1"/>
  <c r="LM60" a="1"/>
  <c r="LM60" s="1"/>
  <c r="LM54" a="1"/>
  <c r="LM54" s="1"/>
  <c r="LM26" a="1"/>
  <c r="LM26" s="1"/>
  <c r="LM70" a="1"/>
  <c r="LM70" s="1"/>
  <c r="LM67" a="1"/>
  <c r="LM67" s="1"/>
  <c r="LM6" a="1"/>
  <c r="LM6" s="1"/>
  <c r="LM39" a="1"/>
  <c r="LM39" s="1"/>
  <c r="LM28" a="1"/>
  <c r="LM28" s="1"/>
  <c r="LM5" a="1"/>
  <c r="LM5" s="1"/>
  <c r="LM61" a="1"/>
  <c r="LM61" s="1"/>
  <c r="LM14" a="1"/>
  <c r="LM14" s="1"/>
  <c r="LM64" a="1"/>
  <c r="LM64" s="1"/>
  <c r="LM40" a="1"/>
  <c r="LM40" s="1"/>
  <c r="LM59" a="1"/>
  <c r="LM59" s="1"/>
  <c r="LM36" a="1"/>
  <c r="LM36" s="1"/>
  <c r="LM52" a="1"/>
  <c r="LM52" s="1"/>
  <c r="LM25" a="1"/>
  <c r="LM25" s="1"/>
  <c r="LM21" a="1"/>
  <c r="LM21" s="1"/>
  <c r="LM18" a="1"/>
  <c r="LM18" s="1"/>
  <c r="LM49" a="1"/>
  <c r="LM49" s="1"/>
  <c r="LM56" a="1"/>
  <c r="LM56" s="1"/>
  <c r="LM38" a="1"/>
  <c r="LM38" s="1"/>
  <c r="LM12" a="1"/>
  <c r="LM12" s="1"/>
  <c r="LM30" a="1"/>
  <c r="LM30" s="1"/>
  <c r="LM34" a="1"/>
  <c r="LM34" s="1"/>
  <c r="LM47" a="1"/>
  <c r="LM47" s="1"/>
  <c r="LM31" a="1"/>
  <c r="LM31" s="1"/>
  <c r="LM51" a="1"/>
  <c r="LM51" s="1"/>
  <c r="LM44" a="1"/>
  <c r="LM44" s="1"/>
  <c r="LM46" a="1"/>
  <c r="LM46" s="1"/>
  <c r="LM41" a="1"/>
  <c r="LM41" s="1"/>
  <c r="LM15" a="1"/>
  <c r="LM15" s="1"/>
  <c r="LM33" a="1"/>
  <c r="LM33" s="1"/>
  <c r="LM16" a="1"/>
  <c r="LM16" s="1"/>
  <c r="LM19" a="1"/>
  <c r="LM19" s="1"/>
  <c r="LM53" a="1"/>
  <c r="LM53" s="1"/>
  <c r="LM1"/>
  <c r="LN2"/>
  <c r="LN3" l="1"/>
  <c r="LN1"/>
  <c r="LO2"/>
  <c r="LO52" a="1"/>
  <c r="LO44" a="1"/>
  <c r="LO46" a="1"/>
  <c r="LO45" a="1"/>
  <c r="LO37" a="1"/>
  <c r="LO30" a="1"/>
  <c r="LO51" a="1"/>
  <c r="LO42" a="1"/>
  <c r="LO39" a="1"/>
  <c r="LO26" a="1"/>
  <c r="LO17" a="1"/>
  <c r="LO50" a="1"/>
  <c r="LO60" a="1"/>
  <c r="LO34" a="1"/>
  <c r="LO41" a="1"/>
  <c r="LO48" a="1"/>
  <c r="LO61" a="1"/>
  <c r="LO56" a="1"/>
  <c r="LO49" a="1"/>
  <c r="LO38" a="1"/>
  <c r="LO63" a="1"/>
  <c r="LO53" a="1"/>
  <c r="LO55" a="1"/>
  <c r="LO47" a="1"/>
  <c r="LO58" a="1"/>
  <c r="LO54" a="1"/>
  <c r="LO32" a="1"/>
  <c r="LO40" a="1"/>
  <c r="LO31" a="1"/>
  <c r="LO36" a="1"/>
  <c r="LO23" a="1"/>
  <c r="LO29" a="1"/>
  <c r="LO35" a="1"/>
  <c r="LO19" a="1"/>
  <c r="LO43" a="1"/>
  <c r="LO28" a="1"/>
  <c r="LO22" a="1"/>
  <c r="LO24" a="1"/>
  <c r="LO18" a="1"/>
  <c r="LO8" a="1"/>
  <c r="LO33" a="1"/>
  <c r="LO25" a="1"/>
  <c r="LO21" a="1"/>
  <c r="LO20" a="1"/>
  <c r="LO13" a="1"/>
  <c r="LO27" a="1"/>
  <c r="LO16" a="1"/>
  <c r="LO10" a="1"/>
  <c r="LO6" a="1"/>
  <c r="LO65" a="1"/>
  <c r="LO14" a="1"/>
  <c r="LO7" a="1"/>
  <c r="LO15" a="1"/>
  <c r="LO11" a="1"/>
  <c r="LO69" a="1"/>
  <c r="LO5" a="1"/>
  <c r="LO57" a="1"/>
  <c r="LO70" a="1"/>
  <c r="LO59" a="1"/>
  <c r="LO12" a="1"/>
  <c r="LO4" a="1"/>
  <c r="LO66" a="1"/>
  <c r="LO64" a="1"/>
  <c r="LO9" a="1"/>
  <c r="LO62" a="1"/>
  <c r="LO67" a="1"/>
  <c r="LO68" a="1"/>
  <c r="LN32" a="1"/>
  <c r="LN9" a="1"/>
  <c r="LN46" a="1"/>
  <c r="LN66" a="1"/>
  <c r="LN17" a="1"/>
  <c r="LN14" a="1"/>
  <c r="LN48" a="1"/>
  <c r="LN7" a="1"/>
  <c r="LN70" a="1"/>
  <c r="LN45" a="1"/>
  <c r="LN10" a="1"/>
  <c r="LN26" a="1"/>
  <c r="LN60" a="1"/>
  <c r="LN56" a="1"/>
  <c r="LN35" a="1"/>
  <c r="LN42" a="1"/>
  <c r="LN65" a="1"/>
  <c r="LN16" a="1"/>
  <c r="LN39" a="1"/>
  <c r="LN41" a="1"/>
  <c r="LN62" a="1"/>
  <c r="LN22" a="1"/>
  <c r="LN36" a="1"/>
  <c r="LN43" a="1"/>
  <c r="LN47" a="1"/>
  <c r="LN63" a="1"/>
  <c r="LN25" a="1"/>
  <c r="LN49" a="1"/>
  <c r="LN4" a="1"/>
  <c r="LN12" a="1"/>
  <c r="LN28" a="1"/>
  <c r="LN44" a="1"/>
  <c r="LN61" a="1"/>
  <c r="LN33" a="1"/>
  <c r="LN27" a="1"/>
  <c r="LN23" a="1"/>
  <c r="LN54" a="1"/>
  <c r="LN67" a="1"/>
  <c r="LN69" a="1"/>
  <c r="LN51" a="1"/>
  <c r="LN59" a="1"/>
  <c r="LN64" a="1"/>
  <c r="LN15" a="1"/>
  <c r="LN21" a="1"/>
  <c r="LN8" a="1"/>
  <c r="LN34" a="1"/>
  <c r="LN19" a="1"/>
  <c r="LN24" a="1"/>
  <c r="LN58" a="1"/>
  <c r="LN50" a="1"/>
  <c r="LN5" a="1"/>
  <c r="LN37" a="1"/>
  <c r="LN29" a="1"/>
  <c r="LN38" a="1"/>
  <c r="LN53" a="1"/>
  <c r="LN6" a="1"/>
  <c r="LN68" a="1"/>
  <c r="LN31" a="1"/>
  <c r="LN11" a="1"/>
  <c r="LN30" a="1"/>
  <c r="LN57" a="1"/>
  <c r="LN55" a="1"/>
  <c r="LN52" a="1"/>
  <c r="LN13" a="1"/>
  <c r="LN40" a="1"/>
  <c r="LN20" a="1"/>
  <c r="LN18" a="1"/>
  <c r="LN18" l="1"/>
  <c r="LN20"/>
  <c r="LN40"/>
  <c r="LN13"/>
  <c r="LN52"/>
  <c r="LN55"/>
  <c r="LN57"/>
  <c r="LN30"/>
  <c r="LN11"/>
  <c r="LN31"/>
  <c r="LN68"/>
  <c r="LN6"/>
  <c r="LN53"/>
  <c r="LN38"/>
  <c r="LN29"/>
  <c r="LN37"/>
  <c r="LN5"/>
  <c r="LN50"/>
  <c r="LN58"/>
  <c r="LN24"/>
  <c r="LN19"/>
  <c r="LN34"/>
  <c r="LN8"/>
  <c r="LN21"/>
  <c r="LN15"/>
  <c r="LN64"/>
  <c r="LN59"/>
  <c r="LN51"/>
  <c r="LN69"/>
  <c r="LN67"/>
  <c r="LN54"/>
  <c r="LN23"/>
  <c r="LN27"/>
  <c r="LN33"/>
  <c r="LN61"/>
  <c r="LN44"/>
  <c r="LN28"/>
  <c r="LN12"/>
  <c r="LN4"/>
  <c r="LN49"/>
  <c r="LN25"/>
  <c r="LN63"/>
  <c r="LN47"/>
  <c r="LN43"/>
  <c r="LN36"/>
  <c r="LN22"/>
  <c r="LN62"/>
  <c r="LN41"/>
  <c r="LN39"/>
  <c r="LN16"/>
  <c r="LN65"/>
  <c r="LN42"/>
  <c r="LN35"/>
  <c r="LN56"/>
  <c r="LN60"/>
  <c r="LN26"/>
  <c r="LN10"/>
  <c r="LN45"/>
  <c r="LN70"/>
  <c r="LN7"/>
  <c r="LN48"/>
  <c r="LN14"/>
  <c r="LN17"/>
  <c r="LN66"/>
  <c r="LN46"/>
  <c r="LN9"/>
  <c r="LN32"/>
  <c r="LO68"/>
  <c r="LO67"/>
  <c r="LO62"/>
  <c r="LO9"/>
  <c r="LO64"/>
  <c r="LO66"/>
  <c r="LO4"/>
  <c r="LO12"/>
  <c r="LO59"/>
  <c r="LO70"/>
  <c r="LO57"/>
  <c r="LO5"/>
  <c r="LO69"/>
  <c r="LO11"/>
  <c r="LO15"/>
  <c r="LO7"/>
  <c r="LO14"/>
  <c r="LO65"/>
  <c r="LO6"/>
  <c r="LO10"/>
  <c r="LO16"/>
  <c r="LO27"/>
  <c r="LO13"/>
  <c r="LO20"/>
  <c r="LO21"/>
  <c r="LO25"/>
  <c r="LO33"/>
  <c r="LO8"/>
  <c r="LO18"/>
  <c r="LO24"/>
  <c r="LO22"/>
  <c r="LO28"/>
  <c r="LO43"/>
  <c r="LO19"/>
  <c r="LO35"/>
  <c r="LO29"/>
  <c r="LO23"/>
  <c r="LO36"/>
  <c r="LO31"/>
  <c r="LO40"/>
  <c r="LO32"/>
  <c r="LO54"/>
  <c r="LO58"/>
  <c r="LO47"/>
  <c r="LO55"/>
  <c r="LO53"/>
  <c r="LO63"/>
  <c r="LO38"/>
  <c r="LO49"/>
  <c r="LO56"/>
  <c r="LO61"/>
  <c r="LO48"/>
  <c r="LO41"/>
  <c r="LO34"/>
  <c r="LO60"/>
  <c r="LO50"/>
  <c r="LO17"/>
  <c r="LO26"/>
  <c r="LO39"/>
  <c r="LO42"/>
  <c r="LO51"/>
  <c r="LO30"/>
  <c r="LO37"/>
  <c r="LO45"/>
  <c r="LO46"/>
  <c r="LO44"/>
  <c r="LO52"/>
  <c r="LO3"/>
  <c r="LO1"/>
  <c r="LP2"/>
  <c r="LP52" a="1"/>
  <c r="LP54" a="1"/>
  <c r="LP56" a="1"/>
  <c r="LP41" a="1"/>
  <c r="LP47" a="1"/>
  <c r="LP43" a="1"/>
  <c r="LP58" a="1"/>
  <c r="LP55" a="1"/>
  <c r="LP42" a="1"/>
  <c r="LP35" a="1"/>
  <c r="LP62" a="1"/>
  <c r="LP51" a="1"/>
  <c r="LP36" a="1"/>
  <c r="LP45" a="1"/>
  <c r="LP49" a="1"/>
  <c r="LP60" a="1"/>
  <c r="LP48" a="1"/>
  <c r="LP59" a="1"/>
  <c r="LP57" a="1"/>
  <c r="LP40" a="1"/>
  <c r="LP44" a="1"/>
  <c r="LP5" a="1"/>
  <c r="LP53" a="1"/>
  <c r="LP50" a="1"/>
  <c r="LP46" a="1"/>
  <c r="LP25" a="1"/>
  <c r="LP33" a="1"/>
  <c r="LP39" a="1"/>
  <c r="LP31" a="1"/>
  <c r="LP30" a="1"/>
  <c r="LP21" a="1"/>
  <c r="LP14" a="1"/>
  <c r="LP24" a="1"/>
  <c r="LP63" a="1"/>
  <c r="LP38" a="1"/>
  <c r="LP19" a="1"/>
  <c r="LP26" a="1"/>
  <c r="LP20" a="1"/>
  <c r="LP28" a="1"/>
  <c r="LP29" a="1"/>
  <c r="LP16" a="1"/>
  <c r="LP34" a="1"/>
  <c r="LP37" a="1"/>
  <c r="LP32" a="1"/>
  <c r="LP23" a="1"/>
  <c r="LP17" a="1"/>
  <c r="LP22" a="1"/>
  <c r="LP13" a="1"/>
  <c r="LP27" a="1"/>
  <c r="LP15" a="1"/>
  <c r="LP7" a="1"/>
  <c r="LP18" a="1"/>
  <c r="LP12" a="1"/>
  <c r="LP9" a="1"/>
  <c r="LP6" a="1"/>
  <c r="LP10" a="1"/>
  <c r="LP67" a="1"/>
  <c r="LP11" a="1"/>
  <c r="LP69" a="1"/>
  <c r="LP66" a="1"/>
  <c r="LP68" a="1"/>
  <c r="LP61" a="1"/>
  <c r="LP70" a="1"/>
  <c r="LP65" a="1"/>
  <c r="LP8" a="1"/>
  <c r="LP4" a="1"/>
  <c r="LP64" a="1"/>
  <c r="LP64" l="1"/>
  <c r="LP4"/>
  <c r="LP8"/>
  <c r="LP65"/>
  <c r="LP70"/>
  <c r="LP61"/>
  <c r="LP68"/>
  <c r="LP66"/>
  <c r="LP69"/>
  <c r="LP11"/>
  <c r="LP67"/>
  <c r="LP10"/>
  <c r="LP6"/>
  <c r="LP9"/>
  <c r="LP12"/>
  <c r="LP18"/>
  <c r="LP7"/>
  <c r="LP15"/>
  <c r="LP27"/>
  <c r="LP13"/>
  <c r="LP22"/>
  <c r="LP17"/>
  <c r="LP23"/>
  <c r="LP32"/>
  <c r="LP37"/>
  <c r="LP34"/>
  <c r="LP16"/>
  <c r="LP29"/>
  <c r="LP28"/>
  <c r="LP20"/>
  <c r="LP26"/>
  <c r="LP19"/>
  <c r="LP38"/>
  <c r="LP63"/>
  <c r="LP24"/>
  <c r="LP14"/>
  <c r="LP21"/>
  <c r="LP30"/>
  <c r="LP31"/>
  <c r="LP39"/>
  <c r="LP33"/>
  <c r="LP25"/>
  <c r="LP46"/>
  <c r="LP50"/>
  <c r="LP53"/>
  <c r="LP5"/>
  <c r="LP44"/>
  <c r="LP40"/>
  <c r="LP57"/>
  <c r="LP59"/>
  <c r="LP48"/>
  <c r="LP60"/>
  <c r="LP49"/>
  <c r="LP45"/>
  <c r="LP36"/>
  <c r="LP51"/>
  <c r="LP62"/>
  <c r="LP35"/>
  <c r="LP42"/>
  <c r="LP55"/>
  <c r="LP58"/>
  <c r="LP43"/>
  <c r="LP47"/>
  <c r="LP41"/>
  <c r="LP56"/>
  <c r="LP54"/>
  <c r="LP52"/>
  <c r="LP3"/>
  <c r="LP1"/>
  <c r="LQ2"/>
  <c r="LQ60" a="1"/>
  <c r="LQ50" a="1"/>
  <c r="LQ55" a="1"/>
  <c r="LQ51" a="1"/>
  <c r="LQ53" a="1"/>
  <c r="LQ41" a="1"/>
  <c r="LQ43" a="1"/>
  <c r="LQ65" a="1"/>
  <c r="LQ61" a="1"/>
  <c r="LQ44" a="1"/>
  <c r="LQ45" a="1"/>
  <c r="LQ63" a="1"/>
  <c r="LQ59" a="1"/>
  <c r="LQ48" a="1"/>
  <c r="LQ47" a="1"/>
  <c r="LQ40" a="1"/>
  <c r="LQ56" a="1"/>
  <c r="LQ49" a="1"/>
  <c r="LQ58" a="1"/>
  <c r="LQ35" a="1"/>
  <c r="LQ37" a="1"/>
  <c r="LQ36" a="1"/>
  <c r="LQ39" a="1"/>
  <c r="LQ31" a="1"/>
  <c r="LQ18" a="1"/>
  <c r="LQ46" a="1"/>
  <c r="LQ34" a="1"/>
  <c r="LQ26" a="1"/>
  <c r="LQ24" a="1"/>
  <c r="LQ38" a="1"/>
  <c r="LQ32" a="1"/>
  <c r="LQ29" a="1"/>
  <c r="LQ21" a="1"/>
  <c r="LQ20" a="1"/>
  <c r="LQ57" a="1"/>
  <c r="LQ52" a="1"/>
  <c r="LQ23" a="1"/>
  <c r="LQ33" a="1"/>
  <c r="LQ27" a="1"/>
  <c r="LQ17" a="1"/>
  <c r="LQ16" a="1"/>
  <c r="LQ42" a="1"/>
  <c r="LQ25" a="1"/>
  <c r="LQ28" a="1"/>
  <c r="LQ22" a="1"/>
  <c r="LQ30" a="1"/>
  <c r="LQ19" a="1"/>
  <c r="LQ6" a="1"/>
  <c r="LQ14" a="1"/>
  <c r="LQ62" a="1"/>
  <c r="LQ12" a="1"/>
  <c r="LQ9" a="1"/>
  <c r="LQ7" a="1"/>
  <c r="LQ70" a="1"/>
  <c r="LQ5" a="1"/>
  <c r="LQ8" a="1"/>
  <c r="LQ11" a="1"/>
  <c r="LQ10" a="1"/>
  <c r="LQ54" a="1"/>
  <c r="LQ15" a="1"/>
  <c r="LQ13" a="1"/>
  <c r="LQ4" a="1"/>
  <c r="LQ67" a="1"/>
  <c r="LQ69" a="1"/>
  <c r="LQ64" a="1"/>
  <c r="LQ68" a="1"/>
  <c r="LQ66" a="1"/>
  <c r="LQ66" l="1"/>
  <c r="LQ68"/>
  <c r="LQ64"/>
  <c r="LQ69"/>
  <c r="LQ67"/>
  <c r="LQ4"/>
  <c r="LQ13"/>
  <c r="LQ15"/>
  <c r="LQ54"/>
  <c r="LQ10"/>
  <c r="LQ11"/>
  <c r="LQ8"/>
  <c r="LQ5"/>
  <c r="LQ70"/>
  <c r="LQ7"/>
  <c r="LQ9"/>
  <c r="LQ12"/>
  <c r="LQ62"/>
  <c r="LQ14"/>
  <c r="LQ6"/>
  <c r="LQ19"/>
  <c r="LQ30"/>
  <c r="LQ22"/>
  <c r="LQ28"/>
  <c r="LQ25"/>
  <c r="LQ42"/>
  <c r="LQ16"/>
  <c r="LQ17"/>
  <c r="LQ27"/>
  <c r="LQ33"/>
  <c r="LQ23"/>
  <c r="LQ52"/>
  <c r="LQ57"/>
  <c r="LQ20"/>
  <c r="LQ21"/>
  <c r="LQ29"/>
  <c r="LQ32"/>
  <c r="LQ38"/>
  <c r="LQ24"/>
  <c r="LQ26"/>
  <c r="LQ34"/>
  <c r="LQ46"/>
  <c r="LQ18"/>
  <c r="LQ31"/>
  <c r="LQ39"/>
  <c r="LQ36"/>
  <c r="LQ37"/>
  <c r="LQ35"/>
  <c r="LQ58"/>
  <c r="LQ49"/>
  <c r="LQ56"/>
  <c r="LQ40"/>
  <c r="LQ47"/>
  <c r="LQ48"/>
  <c r="LQ59"/>
  <c r="LQ63"/>
  <c r="LQ45"/>
  <c r="LQ44"/>
  <c r="LQ61"/>
  <c r="LQ65"/>
  <c r="LQ43"/>
  <c r="LQ41"/>
  <c r="LQ53"/>
  <c r="LQ51"/>
  <c r="LQ55"/>
  <c r="LQ50"/>
  <c r="LQ60"/>
  <c r="LQ3"/>
  <c r="LQ1"/>
  <c r="LR2"/>
  <c r="LR47" a="1"/>
  <c r="LR41" a="1"/>
  <c r="LR54" a="1"/>
  <c r="LR49" a="1"/>
  <c r="LR8" a="1"/>
  <c r="LR36" a="1"/>
  <c r="LR51" a="1"/>
  <c r="LR43" a="1"/>
  <c r="LR46" a="1"/>
  <c r="LR42" a="1"/>
  <c r="LR50" a="1"/>
  <c r="LR62" a="1"/>
  <c r="LR20" a="1"/>
  <c r="LR45" a="1"/>
  <c r="LR37" a="1"/>
  <c r="LR44" a="1"/>
  <c r="LR53" a="1"/>
  <c r="LR57" a="1"/>
  <c r="LR58" a="1"/>
  <c r="LR60" a="1"/>
  <c r="LR48" a="1"/>
  <c r="LR55" a="1"/>
  <c r="LR59" a="1"/>
  <c r="LR40" a="1"/>
  <c r="LR56" a="1"/>
  <c r="LR30" a="1"/>
  <c r="LR26" a="1"/>
  <c r="LR29" a="1"/>
  <c r="LR16" a="1"/>
  <c r="LR39" a="1"/>
  <c r="LR33" a="1"/>
  <c r="LR32" a="1"/>
  <c r="LR52" a="1"/>
  <c r="LR38" a="1"/>
  <c r="LR35" a="1"/>
  <c r="LR27" a="1"/>
  <c r="LR31" a="1"/>
  <c r="LR21" a="1"/>
  <c r="LR15" a="1"/>
  <c r="LR24" a="1"/>
  <c r="LR13" a="1"/>
  <c r="LR28" a="1"/>
  <c r="LR34" a="1"/>
  <c r="LR23" a="1"/>
  <c r="LR19" a="1"/>
  <c r="LR18" a="1"/>
  <c r="LR22" a="1"/>
  <c r="LR10" a="1"/>
  <c r="LR17" a="1"/>
  <c r="LR25" a="1"/>
  <c r="LR12" a="1"/>
  <c r="LR5" a="1"/>
  <c r="LR9" a="1"/>
  <c r="LR69" a="1"/>
  <c r="LR67" a="1"/>
  <c r="LR6" a="1"/>
  <c r="LR11" a="1"/>
  <c r="LR61" a="1"/>
  <c r="LR14" a="1"/>
  <c r="LR7" a="1"/>
  <c r="LR4" a="1"/>
  <c r="LR68" a="1"/>
  <c r="LR66" a="1"/>
  <c r="LR70" a="1"/>
  <c r="LR63" a="1"/>
  <c r="LR65" a="1"/>
  <c r="LR64" a="1"/>
  <c r="LR64" l="1"/>
  <c r="LR65"/>
  <c r="LR63"/>
  <c r="LR70"/>
  <c r="LR66"/>
  <c r="LR68"/>
  <c r="LR4"/>
  <c r="LR7"/>
  <c r="LR14"/>
  <c r="LR61"/>
  <c r="LR11"/>
  <c r="LR6"/>
  <c r="LR67"/>
  <c r="LR69"/>
  <c r="LR9"/>
  <c r="LR5"/>
  <c r="LR12"/>
  <c r="LR25"/>
  <c r="LR17"/>
  <c r="LR10"/>
  <c r="LR22"/>
  <c r="LR18"/>
  <c r="LR19"/>
  <c r="LR23"/>
  <c r="LR34"/>
  <c r="LR28"/>
  <c r="LR13"/>
  <c r="LR24"/>
  <c r="LR15"/>
  <c r="LR21"/>
  <c r="LR31"/>
  <c r="LR27"/>
  <c r="LR35"/>
  <c r="LR38"/>
  <c r="LR52"/>
  <c r="LR32"/>
  <c r="LR33"/>
  <c r="LR39"/>
  <c r="LR16"/>
  <c r="LR29"/>
  <c r="LR26"/>
  <c r="LR30"/>
  <c r="LR56"/>
  <c r="LR40"/>
  <c r="LR59"/>
  <c r="LR55"/>
  <c r="LR48"/>
  <c r="LR60"/>
  <c r="LR58"/>
  <c r="LR57"/>
  <c r="LR53"/>
  <c r="LR44"/>
  <c r="LR37"/>
  <c r="LR45"/>
  <c r="LR20"/>
  <c r="LR62"/>
  <c r="LR50"/>
  <c r="LR42"/>
  <c r="LR46"/>
  <c r="LR43"/>
  <c r="LR51"/>
  <c r="LR36"/>
  <c r="LR8"/>
  <c r="LR49"/>
  <c r="LR54"/>
  <c r="LR41"/>
  <c r="LR47"/>
  <c r="LR3"/>
  <c r="LR1"/>
  <c r="LS2"/>
  <c r="LS60" a="1"/>
  <c r="LS59" a="1"/>
  <c r="LS55" a="1"/>
  <c r="LS63" a="1"/>
  <c r="LS56" a="1"/>
  <c r="LS48" a="1"/>
  <c r="LS43" a="1"/>
  <c r="LS36" a="1"/>
  <c r="LS44" a="1"/>
  <c r="LS53" a="1"/>
  <c r="LS42" a="1"/>
  <c r="LS61" a="1"/>
  <c r="LS57" a="1"/>
  <c r="LS45" a="1"/>
  <c r="LS52" a="1"/>
  <c r="LS25" a="1"/>
  <c r="LS54" a="1"/>
  <c r="LS35" a="1"/>
  <c r="LS51" a="1"/>
  <c r="LS49" a="1"/>
  <c r="LS38" a="1"/>
  <c r="LS33" a="1"/>
  <c r="LS47" a="1"/>
  <c r="LS30" a="1"/>
  <c r="LS37" a="1"/>
  <c r="LS46" a="1"/>
  <c r="LS27" a="1"/>
  <c r="LS58" a="1"/>
  <c r="LS39" a="1"/>
  <c r="LS50" a="1"/>
  <c r="LS34" a="1"/>
  <c r="LS41" a="1"/>
  <c r="LS32" a="1"/>
  <c r="LS22" a="1"/>
  <c r="LS15" a="1"/>
  <c r="LS6" a="1"/>
  <c r="LS68" a="1"/>
  <c r="LS14" a="1"/>
  <c r="LS29" a="1"/>
  <c r="LS24" a="1"/>
  <c r="LS21" a="1"/>
  <c r="LS9" a="1"/>
  <c r="LS18" a="1"/>
  <c r="LS11" a="1"/>
  <c r="LS13" a="1"/>
  <c r="LS40" a="1"/>
  <c r="LS31" a="1"/>
  <c r="LS19" a="1"/>
  <c r="LS20" a="1"/>
  <c r="LS23" a="1"/>
  <c r="LS69" a="1"/>
  <c r="LS28" a="1"/>
  <c r="LS26" a="1"/>
  <c r="LS16" a="1"/>
  <c r="LS17" a="1"/>
  <c r="LS5" a="1"/>
  <c r="LS8" a="1"/>
  <c r="LS64" a="1"/>
  <c r="LS7" a="1"/>
  <c r="LS12" a="1"/>
  <c r="LS4" a="1"/>
  <c r="LS70" a="1"/>
  <c r="LS62" a="1"/>
  <c r="LS66" a="1"/>
  <c r="LS65" a="1"/>
  <c r="LS10" a="1"/>
  <c r="LS67" a="1"/>
  <c r="LS67" l="1"/>
  <c r="LS10"/>
  <c r="LS65"/>
  <c r="LS66"/>
  <c r="LS62"/>
  <c r="LS70"/>
  <c r="LS4"/>
  <c r="LS12"/>
  <c r="LS7"/>
  <c r="LS64"/>
  <c r="LS8"/>
  <c r="LS5"/>
  <c r="LS17"/>
  <c r="LS16"/>
  <c r="LS26"/>
  <c r="LS28"/>
  <c r="LS69"/>
  <c r="LS23"/>
  <c r="LS20"/>
  <c r="LS19"/>
  <c r="LS31"/>
  <c r="LS40"/>
  <c r="LS13"/>
  <c r="LS11"/>
  <c r="LS18"/>
  <c r="LS9"/>
  <c r="LS21"/>
  <c r="LS24"/>
  <c r="LS29"/>
  <c r="LS14"/>
  <c r="LS68"/>
  <c r="LS6"/>
  <c r="LS15"/>
  <c r="LS22"/>
  <c r="LS32"/>
  <c r="LS41"/>
  <c r="LS34"/>
  <c r="LS50"/>
  <c r="LS39"/>
  <c r="LS58"/>
  <c r="LS27"/>
  <c r="LS46"/>
  <c r="LS37"/>
  <c r="LS30"/>
  <c r="LS47"/>
  <c r="LS33"/>
  <c r="LS38"/>
  <c r="LS49"/>
  <c r="LS51"/>
  <c r="LS35"/>
  <c r="LS54"/>
  <c r="LS25"/>
  <c r="LS52"/>
  <c r="LS45"/>
  <c r="LS57"/>
  <c r="LS61"/>
  <c r="LS42"/>
  <c r="LS53"/>
  <c r="LS44"/>
  <c r="LS36"/>
  <c r="LS43"/>
  <c r="LS48"/>
  <c r="LS56"/>
  <c r="LS63"/>
  <c r="LS55"/>
  <c r="LS59"/>
  <c r="LS60"/>
  <c r="LS3"/>
  <c r="LS1"/>
  <c r="LT2"/>
  <c r="LT27" l="1" a="1"/>
  <c r="LT27" s="1"/>
  <c r="LT20" a="1"/>
  <c r="LT20" s="1"/>
  <c r="LT33" a="1"/>
  <c r="LT33" s="1"/>
  <c r="LT49" a="1"/>
  <c r="LT49" s="1"/>
  <c r="LT32" a="1"/>
  <c r="LT32" s="1"/>
  <c r="LT58" a="1"/>
  <c r="LT58" s="1"/>
  <c r="LT45" a="1"/>
  <c r="LT45" s="1"/>
  <c r="LT54" a="1"/>
  <c r="LT54" s="1"/>
  <c r="LT39" a="1"/>
  <c r="LT39" s="1"/>
  <c r="LT47" a="1"/>
  <c r="LT47" s="1"/>
  <c r="LT37" a="1"/>
  <c r="LT37" s="1"/>
  <c r="LT61" a="1"/>
  <c r="LT61" s="1"/>
  <c r="LT56" a="1"/>
  <c r="LT56" s="1"/>
  <c r="LT40" a="1"/>
  <c r="LT40" s="1"/>
  <c r="LT42" a="1"/>
  <c r="LT42" s="1"/>
  <c r="LT66" a="1"/>
  <c r="LT66" s="1"/>
  <c r="LT67" a="1"/>
  <c r="LT67" s="1"/>
  <c r="LT31" a="1"/>
  <c r="LT31" s="1"/>
  <c r="LT41" a="1"/>
  <c r="LT41" s="1"/>
  <c r="LT64" a="1"/>
  <c r="LT64" s="1"/>
  <c r="LT17" a="1"/>
  <c r="LT17" s="1"/>
  <c r="LT57" a="1"/>
  <c r="LT57" s="1"/>
  <c r="LT12" a="1"/>
  <c r="LT12" s="1"/>
  <c r="LT5" a="1"/>
  <c r="LT5" s="1"/>
  <c r="LT13" a="1"/>
  <c r="LT13" s="1"/>
  <c r="LT19" a="1"/>
  <c r="LT19" s="1"/>
  <c r="LT7" a="1"/>
  <c r="LT7" s="1"/>
  <c r="LT59" a="1"/>
  <c r="LT59" s="1"/>
  <c r="LT35" a="1"/>
  <c r="LT35" s="1"/>
  <c r="LT55" a="1"/>
  <c r="LT55" s="1"/>
  <c r="LT4" a="1"/>
  <c r="LT4" s="1"/>
  <c r="LT8" a="1"/>
  <c r="LT8" s="1"/>
  <c r="LT63" a="1"/>
  <c r="LT63" s="1"/>
  <c r="LT25" a="1"/>
  <c r="LT25" s="1"/>
  <c r="LT24" a="1"/>
  <c r="LT24" s="1"/>
  <c r="LT16" a="1"/>
  <c r="LT16" s="1"/>
  <c r="LT43" a="1"/>
  <c r="LT43" s="1"/>
  <c r="LT29" a="1"/>
  <c r="LT29" s="1"/>
  <c r="LT23" a="1"/>
  <c r="LT23" s="1"/>
  <c r="LT3"/>
  <c r="LT9" a="1"/>
  <c r="LT9" s="1"/>
  <c r="LT22" a="1"/>
  <c r="LT22" s="1"/>
  <c r="LT44" a="1"/>
  <c r="LT44" s="1"/>
  <c r="LT53" a="1"/>
  <c r="LT53" s="1"/>
  <c r="LT60" a="1"/>
  <c r="LT60" s="1"/>
  <c r="LT62" a="1"/>
  <c r="LT62" s="1"/>
  <c r="LT52" a="1"/>
  <c r="LT52" s="1"/>
  <c r="LT6" a="1"/>
  <c r="LT6" s="1"/>
  <c r="LT11" a="1"/>
  <c r="LT11" s="1"/>
  <c r="LT69" a="1"/>
  <c r="LT69" s="1"/>
  <c r="LT46" a="1"/>
  <c r="LT46" s="1"/>
  <c r="LT30" a="1"/>
  <c r="LT30" s="1"/>
  <c r="LT18" a="1"/>
  <c r="LT18" s="1"/>
  <c r="LT70" a="1"/>
  <c r="LT70" s="1"/>
  <c r="LT68" a="1"/>
  <c r="LT68" s="1"/>
  <c r="LT26" a="1"/>
  <c r="LT26" s="1"/>
  <c r="LT50" a="1"/>
  <c r="LT50" s="1"/>
  <c r="LT10" a="1"/>
  <c r="LT10" s="1"/>
  <c r="LT15" a="1"/>
  <c r="LT15" s="1"/>
  <c r="LT21" a="1"/>
  <c r="LT21" s="1"/>
  <c r="LT28" a="1"/>
  <c r="LT28" s="1"/>
  <c r="LT51" a="1"/>
  <c r="LT51" s="1"/>
  <c r="LT36" a="1"/>
  <c r="LT36" s="1"/>
  <c r="LT34" a="1"/>
  <c r="LT34" s="1"/>
  <c r="LT38" a="1"/>
  <c r="LT38" s="1"/>
  <c r="LT65" a="1"/>
  <c r="LT65" s="1"/>
  <c r="LT14" a="1"/>
  <c r="LT14" s="1"/>
  <c r="LT48" a="1"/>
  <c r="LT48" s="1"/>
  <c r="LT1"/>
  <c r="LU2"/>
  <c r="LU3" l="1"/>
  <c r="LU1"/>
  <c r="LV2"/>
  <c r="LU23" a="1"/>
  <c r="LU63" a="1"/>
  <c r="LU37" a="1"/>
  <c r="LU45" a="1"/>
  <c r="LU62" a="1"/>
  <c r="LU61" a="1"/>
  <c r="LU18" a="1"/>
  <c r="LU6" a="1"/>
  <c r="LU36" a="1"/>
  <c r="LU50" a="1"/>
  <c r="LU16" a="1"/>
  <c r="LU8" a="1"/>
  <c r="LU9" a="1"/>
  <c r="LU39" a="1"/>
  <c r="LU28" a="1"/>
  <c r="LU33" a="1"/>
  <c r="LU26" a="1"/>
  <c r="LU46" a="1"/>
  <c r="LU68" a="1"/>
  <c r="LU65" a="1"/>
  <c r="LU32" a="1"/>
  <c r="LU40" a="1"/>
  <c r="LU22" a="1"/>
  <c r="LU17" a="1"/>
  <c r="LU34" a="1"/>
  <c r="LU49" a="1"/>
  <c r="LU13" a="1"/>
  <c r="LU47" a="1"/>
  <c r="LU70" a="1"/>
  <c r="LU44" a="1"/>
  <c r="LU15" a="1"/>
  <c r="LU31" a="1"/>
  <c r="LU24" a="1"/>
  <c r="LV40" a="1"/>
  <c r="LV60" a="1"/>
  <c r="LV52" a="1"/>
  <c r="LV47" a="1"/>
  <c r="LV57" a="1"/>
  <c r="LV39" a="1"/>
  <c r="LV31" a="1"/>
  <c r="LV35" a="1"/>
  <c r="LV44" a="1"/>
  <c r="LV38" a="1"/>
  <c r="LV54" a="1"/>
  <c r="LV41" a="1"/>
  <c r="LV43" a="1"/>
  <c r="LV45" a="1"/>
  <c r="LV62" a="1"/>
  <c r="LV49" a="1"/>
  <c r="LV50" a="1"/>
  <c r="LV53" a="1"/>
  <c r="LV46" a="1"/>
  <c r="LV42" a="1"/>
  <c r="LV48" a="1"/>
  <c r="LV55" a="1"/>
  <c r="LV59" a="1"/>
  <c r="LV56" a="1"/>
  <c r="LV37" a="1"/>
  <c r="LV36" a="1"/>
  <c r="LV33" a="1"/>
  <c r="LV28" a="1"/>
  <c r="LV26" a="1"/>
  <c r="LV29" a="1"/>
  <c r="LV24" a="1"/>
  <c r="LV25" a="1"/>
  <c r="LV51" a="1"/>
  <c r="LV32" a="1"/>
  <c r="LV34" a="1"/>
  <c r="LV30" a="1"/>
  <c r="LV9" a="1"/>
  <c r="LV23" a="1"/>
  <c r="LV22" a="1"/>
  <c r="LV17" a="1"/>
  <c r="LV21" a="1"/>
  <c r="LV27" a="1"/>
  <c r="LV16" a="1"/>
  <c r="LV18" a="1"/>
  <c r="LV15" a="1"/>
  <c r="LV20" a="1"/>
  <c r="LV19" a="1"/>
  <c r="LV10" a="1"/>
  <c r="LV6" a="1"/>
  <c r="LV8" a="1"/>
  <c r="LV14" a="1"/>
  <c r="LV12" a="1"/>
  <c r="LV13" a="1"/>
  <c r="LV69" a="1"/>
  <c r="LV64" a="1"/>
  <c r="LV11" a="1"/>
  <c r="LV70" a="1"/>
  <c r="LV4" a="1"/>
  <c r="LV7" a="1"/>
  <c r="LV5" a="1"/>
  <c r="LV68" a="1"/>
  <c r="LV61" a="1"/>
  <c r="LV58" a="1"/>
  <c r="LV67" a="1"/>
  <c r="LV66" a="1"/>
  <c r="LV65" a="1"/>
  <c r="LV63" a="1"/>
  <c r="LU27" a="1"/>
  <c r="LU29" a="1"/>
  <c r="LU43" a="1"/>
  <c r="LU69" a="1"/>
  <c r="LU66" a="1"/>
  <c r="LU48" a="1"/>
  <c r="LU21" a="1"/>
  <c r="LU38" a="1"/>
  <c r="LU5" a="1"/>
  <c r="LU19" a="1"/>
  <c r="LU55" a="1"/>
  <c r="LU67" a="1"/>
  <c r="LU7" a="1"/>
  <c r="LU30" a="1"/>
  <c r="LU42" a="1"/>
  <c r="LU51" a="1"/>
  <c r="LU54" a="1"/>
  <c r="LU60" a="1"/>
  <c r="LU53" a="1"/>
  <c r="LU14" a="1"/>
  <c r="LU25" a="1"/>
  <c r="LU35" a="1"/>
  <c r="LU11" a="1"/>
  <c r="LU58" a="1"/>
  <c r="LU20" a="1"/>
  <c r="LU12" a="1"/>
  <c r="LU57" a="1"/>
  <c r="LU4" a="1"/>
  <c r="LU64" a="1"/>
  <c r="LU52" a="1"/>
  <c r="LU10" a="1"/>
  <c r="LU59" a="1"/>
  <c r="LU41" a="1"/>
  <c r="LU56" a="1"/>
  <c r="LU56" l="1"/>
  <c r="LU41"/>
  <c r="LU59"/>
  <c r="LU10"/>
  <c r="LU52"/>
  <c r="LU64"/>
  <c r="LU4"/>
  <c r="LU57"/>
  <c r="LU12"/>
  <c r="LU20"/>
  <c r="LU58"/>
  <c r="LU11"/>
  <c r="LU35"/>
  <c r="LU25"/>
  <c r="LU14"/>
  <c r="LU53"/>
  <c r="LU60"/>
  <c r="LU54"/>
  <c r="LU51"/>
  <c r="LU42"/>
  <c r="LU30"/>
  <c r="LU7"/>
  <c r="LU67"/>
  <c r="LU55"/>
  <c r="LU19"/>
  <c r="LU5"/>
  <c r="LU38"/>
  <c r="LU21"/>
  <c r="LU48"/>
  <c r="LU66"/>
  <c r="LU69"/>
  <c r="LU43"/>
  <c r="LU29"/>
  <c r="LU27"/>
  <c r="LV63"/>
  <c r="LV65"/>
  <c r="LV66"/>
  <c r="LV67"/>
  <c r="LV58"/>
  <c r="LV61"/>
  <c r="LV68"/>
  <c r="LV5"/>
  <c r="LV7"/>
  <c r="LV4"/>
  <c r="LV70"/>
  <c r="LV11"/>
  <c r="LV64"/>
  <c r="LV69"/>
  <c r="LV13"/>
  <c r="LV12"/>
  <c r="LV14"/>
  <c r="LV8"/>
  <c r="LV6"/>
  <c r="LV10"/>
  <c r="LV19"/>
  <c r="LV20"/>
  <c r="LV15"/>
  <c r="LV18"/>
  <c r="LV16"/>
  <c r="LV27"/>
  <c r="LV21"/>
  <c r="LV17"/>
  <c r="LV22"/>
  <c r="LV23"/>
  <c r="LV9"/>
  <c r="LV30"/>
  <c r="LV34"/>
  <c r="LV32"/>
  <c r="LV51"/>
  <c r="LV25"/>
  <c r="LV24"/>
  <c r="LV29"/>
  <c r="LV26"/>
  <c r="LV28"/>
  <c r="LV33"/>
  <c r="LV36"/>
  <c r="LV37"/>
  <c r="LV56"/>
  <c r="LV59"/>
  <c r="LV55"/>
  <c r="LV48"/>
  <c r="LV42"/>
  <c r="LV46"/>
  <c r="LV53"/>
  <c r="LV50"/>
  <c r="LV49"/>
  <c r="LV62"/>
  <c r="LV45"/>
  <c r="LV43"/>
  <c r="LV41"/>
  <c r="LV54"/>
  <c r="LV38"/>
  <c r="LV44"/>
  <c r="LV35"/>
  <c r="LV31"/>
  <c r="LV39"/>
  <c r="LV57"/>
  <c r="LV47"/>
  <c r="LV52"/>
  <c r="LV60"/>
  <c r="LV40"/>
  <c r="LU24"/>
  <c r="LU31"/>
  <c r="LU15"/>
  <c r="LU44"/>
  <c r="LU70"/>
  <c r="LU47"/>
  <c r="LU13"/>
  <c r="LU49"/>
  <c r="LU34"/>
  <c r="LU17"/>
  <c r="LU22"/>
  <c r="LU40"/>
  <c r="LU32"/>
  <c r="LU65"/>
  <c r="LU68"/>
  <c r="LU46"/>
  <c r="LU26"/>
  <c r="LU33"/>
  <c r="LU28"/>
  <c r="LU39"/>
  <c r="LU9"/>
  <c r="LU8"/>
  <c r="LU16"/>
  <c r="LU50"/>
  <c r="LU36"/>
  <c r="LU6"/>
  <c r="LU18"/>
  <c r="LU61"/>
  <c r="LU62"/>
  <c r="LU45"/>
  <c r="LU37"/>
  <c r="LU63"/>
  <c r="LU23"/>
  <c r="LV3"/>
  <c r="LV1"/>
  <c r="LW2"/>
  <c r="LW63" a="1"/>
  <c r="LW59" a="1"/>
  <c r="LW52" a="1"/>
  <c r="LW61" a="1"/>
  <c r="LW47" a="1"/>
  <c r="LW56" a="1"/>
  <c r="LW41" a="1"/>
  <c r="LW42" a="1"/>
  <c r="LW50" a="1"/>
  <c r="LW48" a="1"/>
  <c r="LW34" a="1"/>
  <c r="LW46" a="1"/>
  <c r="LW37" a="1"/>
  <c r="LW53" a="1"/>
  <c r="LW57" a="1"/>
  <c r="LW60" a="1"/>
  <c r="LW58" a="1"/>
  <c r="LW30" a="1"/>
  <c r="LW33" a="1"/>
  <c r="LW38" a="1"/>
  <c r="LW39" a="1"/>
  <c r="LW55" a="1"/>
  <c r="LW51" a="1"/>
  <c r="LW43" a="1"/>
  <c r="LW32" a="1"/>
  <c r="LW27" a="1"/>
  <c r="LW22" a="1"/>
  <c r="LW35" a="1"/>
  <c r="LW45" a="1"/>
  <c r="LW17" a="1"/>
  <c r="LW21" a="1"/>
  <c r="LW54" a="1"/>
  <c r="LW49" a="1"/>
  <c r="LW40" a="1"/>
  <c r="LW36" a="1"/>
  <c r="LW29" a="1"/>
  <c r="LW23" a="1"/>
  <c r="LW24" a="1"/>
  <c r="LW15" a="1"/>
  <c r="LW20" a="1"/>
  <c r="LW65" a="1"/>
  <c r="LW44" a="1"/>
  <c r="LW9" a="1"/>
  <c r="LW28" a="1"/>
  <c r="LW14" a="1"/>
  <c r="LW11" a="1"/>
  <c r="LW68" a="1"/>
  <c r="LW25" a="1"/>
  <c r="LW18" a="1"/>
  <c r="LW7" a="1"/>
  <c r="LW31" a="1"/>
  <c r="LW26" a="1"/>
  <c r="LW16" a="1"/>
  <c r="LW19" a="1"/>
  <c r="LW12" a="1"/>
  <c r="LW6" a="1"/>
  <c r="LW8" a="1"/>
  <c r="LW67" a="1"/>
  <c r="LW13" a="1"/>
  <c r="LW5" a="1"/>
  <c r="LW10" a="1"/>
  <c r="LW4" a="1"/>
  <c r="LW64" a="1"/>
  <c r="LW70" a="1"/>
  <c r="LW69" a="1"/>
  <c r="LW62" a="1"/>
  <c r="LW66" a="1"/>
  <c r="LW66" l="1"/>
  <c r="LW62"/>
  <c r="LW69"/>
  <c r="LW70"/>
  <c r="LW64"/>
  <c r="LW4"/>
  <c r="LW10"/>
  <c r="LW5"/>
  <c r="LW13"/>
  <c r="LW67"/>
  <c r="LW8"/>
  <c r="LW6"/>
  <c r="LW12"/>
  <c r="LW19"/>
  <c r="LW16"/>
  <c r="LW26"/>
  <c r="LW31"/>
  <c r="LW7"/>
  <c r="LW18"/>
  <c r="LW25"/>
  <c r="LW68"/>
  <c r="LW11"/>
  <c r="LW14"/>
  <c r="LW28"/>
  <c r="LW9"/>
  <c r="LW44"/>
  <c r="LW65"/>
  <c r="LW20"/>
  <c r="LW15"/>
  <c r="LW24"/>
  <c r="LW23"/>
  <c r="LW29"/>
  <c r="LW36"/>
  <c r="LW40"/>
  <c r="LW49"/>
  <c r="LW54"/>
  <c r="LW21"/>
  <c r="LW17"/>
  <c r="LW45"/>
  <c r="LW35"/>
  <c r="LW22"/>
  <c r="LW27"/>
  <c r="LW32"/>
  <c r="LW43"/>
  <c r="LW51"/>
  <c r="LW55"/>
  <c r="LW39"/>
  <c r="LW38"/>
  <c r="LW33"/>
  <c r="LW30"/>
  <c r="LW58"/>
  <c r="LW60"/>
  <c r="LW57"/>
  <c r="LW53"/>
  <c r="LW37"/>
  <c r="LW46"/>
  <c r="LW34"/>
  <c r="LW48"/>
  <c r="LW50"/>
  <c r="LW42"/>
  <c r="LW41"/>
  <c r="LW56"/>
  <c r="LW47"/>
  <c r="LW61"/>
  <c r="LW52"/>
  <c r="LW59"/>
  <c r="LW63"/>
  <c r="LW3"/>
  <c r="LW1"/>
  <c r="LX2"/>
  <c r="LX50" a="1"/>
  <c r="LX58" a="1"/>
  <c r="LX55" a="1"/>
  <c r="LX56" a="1"/>
  <c r="LX57" a="1"/>
  <c r="LX47" a="1"/>
  <c r="LX43" a="1"/>
  <c r="LX41" a="1"/>
  <c r="LX42" a="1"/>
  <c r="LX38" a="1"/>
  <c r="LX33" a="1"/>
  <c r="LX40" a="1"/>
  <c r="LX12" a="1"/>
  <c r="LX35" a="1"/>
  <c r="LX62" a="1"/>
  <c r="LX51" a="1"/>
  <c r="LX52" a="1"/>
  <c r="LX39" a="1"/>
  <c r="LX44" a="1"/>
  <c r="LX49" a="1"/>
  <c r="LX54" a="1"/>
  <c r="LX53" a="1"/>
  <c r="LX36" a="1"/>
  <c r="LX37" a="1"/>
  <c r="LX48" a="1"/>
  <c r="LX25" a="1"/>
  <c r="LX34" a="1"/>
  <c r="LX22" a="1"/>
  <c r="LX23" a="1"/>
  <c r="LX18" a="1"/>
  <c r="LX59" a="1"/>
  <c r="LX46" a="1"/>
  <c r="LX45" a="1"/>
  <c r="LX30" a="1"/>
  <c r="LX32" a="1"/>
  <c r="LX24" a="1"/>
  <c r="LX19" a="1"/>
  <c r="LX13" a="1"/>
  <c r="LX21" a="1"/>
  <c r="LX17" a="1"/>
  <c r="LX16" a="1"/>
  <c r="LX27" a="1"/>
  <c r="LX26" a="1"/>
  <c r="LX14" a="1"/>
  <c r="LX15" a="1"/>
  <c r="LX20" a="1"/>
  <c r="LX10" a="1"/>
  <c r="LX31" a="1"/>
  <c r="LX29" a="1"/>
  <c r="LX28" a="1"/>
  <c r="LX11" a="1"/>
  <c r="LX4" a="1"/>
  <c r="LX64" a="1"/>
  <c r="LX6" a="1"/>
  <c r="LX65" a="1"/>
  <c r="LX68" a="1"/>
  <c r="LX7" a="1"/>
  <c r="LX9" a="1"/>
  <c r="LX5" a="1"/>
  <c r="LX61" a="1"/>
  <c r="LX8" a="1"/>
  <c r="LX69" a="1"/>
  <c r="LX63" a="1"/>
  <c r="LX70" a="1"/>
  <c r="LX66" a="1"/>
  <c r="LX67" a="1"/>
  <c r="LX60" a="1"/>
  <c r="LX60" l="1"/>
  <c r="LX67"/>
  <c r="LX66"/>
  <c r="LX70"/>
  <c r="LX63"/>
  <c r="LX69"/>
  <c r="LX8"/>
  <c r="LX61"/>
  <c r="LX5"/>
  <c r="LX9"/>
  <c r="LX7"/>
  <c r="LX68"/>
  <c r="LX65"/>
  <c r="LX6"/>
  <c r="LX64"/>
  <c r="LX4"/>
  <c r="LX11"/>
  <c r="LX28"/>
  <c r="LX29"/>
  <c r="LX31"/>
  <c r="LX10"/>
  <c r="LX20"/>
  <c r="LX15"/>
  <c r="LX14"/>
  <c r="LX26"/>
  <c r="LX27"/>
  <c r="LX16"/>
  <c r="LX17"/>
  <c r="LX21"/>
  <c r="LX13"/>
  <c r="LX19"/>
  <c r="LX24"/>
  <c r="LX32"/>
  <c r="LX30"/>
  <c r="LX45"/>
  <c r="LX46"/>
  <c r="LX59"/>
  <c r="LX18"/>
  <c r="LX23"/>
  <c r="LX22"/>
  <c r="LX34"/>
  <c r="LX25"/>
  <c r="LX48"/>
  <c r="LX37"/>
  <c r="LX36"/>
  <c r="LX53"/>
  <c r="LX54"/>
  <c r="LX49"/>
  <c r="LX44"/>
  <c r="LX39"/>
  <c r="LX52"/>
  <c r="LX51"/>
  <c r="LX62"/>
  <c r="LX35"/>
  <c r="LX12"/>
  <c r="LX40"/>
  <c r="LX33"/>
  <c r="LX38"/>
  <c r="LX42"/>
  <c r="LX41"/>
  <c r="LX43"/>
  <c r="LX47"/>
  <c r="LX57"/>
  <c r="LX56"/>
  <c r="LX55"/>
  <c r="LX58"/>
  <c r="LX50"/>
  <c r="LX3"/>
  <c r="LX1"/>
  <c r="LY2"/>
  <c r="LY61" a="1"/>
  <c r="LY57" a="1"/>
  <c r="LY48" a="1"/>
  <c r="LY63" a="1"/>
  <c r="LY50" a="1"/>
  <c r="LY52" a="1"/>
  <c r="LY47" a="1"/>
  <c r="LY36" a="1"/>
  <c r="LY53" a="1"/>
  <c r="LY40" a="1"/>
  <c r="LY29" a="1"/>
  <c r="LY58" a="1"/>
  <c r="LY39" a="1"/>
  <c r="LY41" a="1"/>
  <c r="LY44" a="1"/>
  <c r="LY51" a="1"/>
  <c r="LY49" a="1"/>
  <c r="LY45" a="1"/>
  <c r="LY60" a="1"/>
  <c r="LY54" a="1"/>
  <c r="LY38" a="1"/>
  <c r="LY23" a="1"/>
  <c r="LY42" a="1"/>
  <c r="LY25" a="1"/>
  <c r="LY30" a="1"/>
  <c r="LY46" a="1"/>
  <c r="LY43" a="1"/>
  <c r="LY32" a="1"/>
  <c r="LY33" a="1"/>
  <c r="LY34" a="1"/>
  <c r="LY37" a="1"/>
  <c r="LY18" a="1"/>
  <c r="LY20" a="1"/>
  <c r="LY27" a="1"/>
  <c r="LY56" a="1"/>
  <c r="LY31" a="1"/>
  <c r="LY13" a="1"/>
  <c r="LY69" a="1"/>
  <c r="LY55" a="1"/>
  <c r="LY19" a="1"/>
  <c r="LY28" a="1"/>
  <c r="LY26" a="1"/>
  <c r="LY22" a="1"/>
  <c r="LY35" a="1"/>
  <c r="LY24" a="1"/>
  <c r="LY12" a="1"/>
  <c r="LY21" a="1"/>
  <c r="LY17" a="1"/>
  <c r="LY6" a="1"/>
  <c r="LY15" a="1"/>
  <c r="LY7" a="1"/>
  <c r="LY5" a="1"/>
  <c r="LY10" a="1"/>
  <c r="LY8" a="1"/>
  <c r="LY67" a="1"/>
  <c r="LY16" a="1"/>
  <c r="LY14" a="1"/>
  <c r="LY65" a="1"/>
  <c r="LY9" a="1"/>
  <c r="LY64" a="1"/>
  <c r="LY11" a="1"/>
  <c r="LY4" a="1"/>
  <c r="LY70" a="1"/>
  <c r="LY59" a="1"/>
  <c r="LY68" a="1"/>
  <c r="LY66" a="1"/>
  <c r="LY62" a="1"/>
  <c r="LY62" l="1"/>
  <c r="LY66"/>
  <c r="LY68"/>
  <c r="LY59"/>
  <c r="LY70"/>
  <c r="LY4"/>
  <c r="LY11"/>
  <c r="LY64"/>
  <c r="LY9"/>
  <c r="LY65"/>
  <c r="LY14"/>
  <c r="LY16"/>
  <c r="LY67"/>
  <c r="LY8"/>
  <c r="LY10"/>
  <c r="LY5"/>
  <c r="LY7"/>
  <c r="LY15"/>
  <c r="LY6"/>
  <c r="LY17"/>
  <c r="LY21"/>
  <c r="LY12"/>
  <c r="LY24"/>
  <c r="LY35"/>
  <c r="LY22"/>
  <c r="LY26"/>
  <c r="LY28"/>
  <c r="LY19"/>
  <c r="LY55"/>
  <c r="LY69"/>
  <c r="LY13"/>
  <c r="LY31"/>
  <c r="LY56"/>
  <c r="LY27"/>
  <c r="LY20"/>
  <c r="LY18"/>
  <c r="LY37"/>
  <c r="LY34"/>
  <c r="LY33"/>
  <c r="LY32"/>
  <c r="LY43"/>
  <c r="LY46"/>
  <c r="LY30"/>
  <c r="LY25"/>
  <c r="LY42"/>
  <c r="LY23"/>
  <c r="LY38"/>
  <c r="LY54"/>
  <c r="LY60"/>
  <c r="LY45"/>
  <c r="LY49"/>
  <c r="LY51"/>
  <c r="LY44"/>
  <c r="LY41"/>
  <c r="LY39"/>
  <c r="LY58"/>
  <c r="LY29"/>
  <c r="LY40"/>
  <c r="LY53"/>
  <c r="LY36"/>
  <c r="LY47"/>
  <c r="LY52"/>
  <c r="LY50"/>
  <c r="LY63"/>
  <c r="LY48"/>
  <c r="LY57"/>
  <c r="LY61"/>
  <c r="LY3"/>
  <c r="LY1"/>
  <c r="LZ2"/>
  <c r="LZ48" a="1"/>
  <c r="LZ51" a="1"/>
  <c r="LZ52" a="1"/>
  <c r="LZ62" a="1"/>
  <c r="LZ55" a="1"/>
  <c r="LZ53" a="1"/>
  <c r="LZ56" a="1"/>
  <c r="LZ27" a="1"/>
  <c r="LZ38" a="1"/>
  <c r="LZ45" a="1"/>
  <c r="LZ40" a="1"/>
  <c r="LZ37" a="1"/>
  <c r="LZ44" a="1"/>
  <c r="LZ50" a="1"/>
  <c r="LZ49" a="1"/>
  <c r="LZ60" a="1"/>
  <c r="LZ57" a="1"/>
  <c r="LZ58" a="1"/>
  <c r="LZ59" a="1"/>
  <c r="LZ43" a="1"/>
  <c r="LZ32" a="1"/>
  <c r="LZ42" a="1"/>
  <c r="LZ47" a="1"/>
  <c r="LZ41" a="1"/>
  <c r="LZ30" a="1"/>
  <c r="LZ35" a="1"/>
  <c r="LZ19" a="1"/>
  <c r="LZ24" a="1"/>
  <c r="LZ34" a="1"/>
  <c r="LZ29" a="1"/>
  <c r="LZ21" a="1"/>
  <c r="LZ46" a="1"/>
  <c r="LZ33" a="1"/>
  <c r="LZ31" a="1"/>
  <c r="LZ18" a="1"/>
  <c r="LZ26" a="1"/>
  <c r="LZ25" a="1"/>
  <c r="LZ17" a="1"/>
  <c r="LZ39" a="1"/>
  <c r="LZ36" a="1"/>
  <c r="LZ20" a="1"/>
  <c r="LZ23" a="1"/>
  <c r="LZ28" a="1"/>
  <c r="LZ22" a="1"/>
  <c r="LZ15" a="1"/>
  <c r="LZ16" a="1"/>
  <c r="LZ5" a="1"/>
  <c r="LZ68" a="1"/>
  <c r="LZ69" a="1"/>
  <c r="LZ8" a="1"/>
  <c r="LZ7" a="1"/>
  <c r="LZ9" a="1"/>
  <c r="LZ14" a="1"/>
  <c r="LZ11" a="1"/>
  <c r="LZ6" a="1"/>
  <c r="LZ4" a="1"/>
  <c r="LZ13" a="1"/>
  <c r="LZ12" a="1"/>
  <c r="LZ10" a="1"/>
  <c r="LZ70" a="1"/>
  <c r="LZ67" a="1"/>
  <c r="LZ66" a="1"/>
  <c r="LZ65" a="1"/>
  <c r="LZ64" a="1"/>
  <c r="LZ63" a="1"/>
  <c r="LZ61" a="1"/>
  <c r="LZ54" a="1"/>
  <c r="LZ54" l="1"/>
  <c r="LZ61"/>
  <c r="LZ63"/>
  <c r="LZ64"/>
  <c r="LZ65"/>
  <c r="LZ66"/>
  <c r="LZ67"/>
  <c r="LZ70"/>
  <c r="LZ10"/>
  <c r="LZ12"/>
  <c r="LZ13"/>
  <c r="LZ4"/>
  <c r="LZ6"/>
  <c r="LZ11"/>
  <c r="LZ14"/>
  <c r="LZ9"/>
  <c r="LZ7"/>
  <c r="LZ8"/>
  <c r="LZ69"/>
  <c r="LZ68"/>
  <c r="LZ5"/>
  <c r="LZ16"/>
  <c r="LZ15"/>
  <c r="LZ22"/>
  <c r="LZ28"/>
  <c r="LZ23"/>
  <c r="LZ20"/>
  <c r="LZ36"/>
  <c r="LZ39"/>
  <c r="LZ17"/>
  <c r="LZ25"/>
  <c r="LZ26"/>
  <c r="LZ18"/>
  <c r="LZ31"/>
  <c r="LZ33"/>
  <c r="LZ46"/>
  <c r="LZ21"/>
  <c r="LZ29"/>
  <c r="LZ34"/>
  <c r="LZ24"/>
  <c r="LZ19"/>
  <c r="LZ35"/>
  <c r="LZ30"/>
  <c r="LZ41"/>
  <c r="LZ47"/>
  <c r="LZ42"/>
  <c r="LZ32"/>
  <c r="LZ43"/>
  <c r="LZ59"/>
  <c r="LZ58"/>
  <c r="LZ57"/>
  <c r="LZ60"/>
  <c r="LZ49"/>
  <c r="LZ50"/>
  <c r="LZ44"/>
  <c r="LZ37"/>
  <c r="LZ40"/>
  <c r="LZ45"/>
  <c r="LZ38"/>
  <c r="LZ27"/>
  <c r="LZ56"/>
  <c r="LZ53"/>
  <c r="LZ55"/>
  <c r="LZ62"/>
  <c r="LZ52"/>
  <c r="LZ51"/>
  <c r="LZ48"/>
  <c r="LZ3"/>
  <c r="LZ1"/>
  <c r="MA2"/>
  <c r="MA60" l="1" a="1"/>
  <c r="MA60" s="1"/>
  <c r="MA15" a="1"/>
  <c r="MA15" s="1"/>
  <c r="MA30" a="1"/>
  <c r="MA30" s="1"/>
  <c r="MA49" a="1"/>
  <c r="MA49" s="1"/>
  <c r="MA56" a="1"/>
  <c r="MA56" s="1"/>
  <c r="MA36" a="1"/>
  <c r="MA36" s="1"/>
  <c r="MA50" a="1"/>
  <c r="MA50" s="1"/>
  <c r="MA44" a="1"/>
  <c r="MA44" s="1"/>
  <c r="MA42" a="1"/>
  <c r="MA42" s="1"/>
  <c r="MA58" a="1"/>
  <c r="MA58" s="1"/>
  <c r="MA63" a="1"/>
  <c r="MA63" s="1"/>
  <c r="MA40" a="1"/>
  <c r="MA40" s="1"/>
  <c r="MA18" a="1"/>
  <c r="MA18" s="1"/>
  <c r="MA64" a="1"/>
  <c r="MA64" s="1"/>
  <c r="MA70" a="1"/>
  <c r="MA70" s="1"/>
  <c r="MA3"/>
  <c r="MA11" a="1"/>
  <c r="MA11" s="1"/>
  <c r="MA12" a="1"/>
  <c r="MA12" s="1"/>
  <c r="MA5" a="1"/>
  <c r="MA5" s="1"/>
  <c r="MA6" a="1"/>
  <c r="MA6" s="1"/>
  <c r="MA22" a="1"/>
  <c r="MA22" s="1"/>
  <c r="MA8" a="1"/>
  <c r="MA8" s="1"/>
  <c r="MA14" a="1"/>
  <c r="MA14" s="1"/>
  <c r="MA38" a="1"/>
  <c r="MA38" s="1"/>
  <c r="MA7" a="1"/>
  <c r="MA7" s="1"/>
  <c r="MA25" a="1"/>
  <c r="MA25" s="1"/>
  <c r="MA28" a="1"/>
  <c r="MA28" s="1"/>
  <c r="MA27" a="1"/>
  <c r="MA27" s="1"/>
  <c r="MA35" a="1"/>
  <c r="MA35" s="1"/>
  <c r="MA39" a="1"/>
  <c r="MA39" s="1"/>
  <c r="MA61" a="1"/>
  <c r="MA61" s="1"/>
  <c r="MA43" a="1"/>
  <c r="MA43" s="1"/>
  <c r="MA31" a="1"/>
  <c r="MA31" s="1"/>
  <c r="MA19" a="1"/>
  <c r="MA19" s="1"/>
  <c r="MA57" a="1"/>
  <c r="MA57" s="1"/>
  <c r="MA54" a="1"/>
  <c r="MA54" s="1"/>
  <c r="MA33" a="1"/>
  <c r="MA33" s="1"/>
  <c r="MA17" a="1"/>
  <c r="MA17" s="1"/>
  <c r="MA62" a="1"/>
  <c r="MA62" s="1"/>
  <c r="MA65" a="1"/>
  <c r="MA65" s="1"/>
  <c r="MA69" a="1"/>
  <c r="MA69" s="1"/>
  <c r="MA24" a="1"/>
  <c r="MA24" s="1"/>
  <c r="MA46" a="1"/>
  <c r="MA46" s="1"/>
  <c r="MA59" a="1"/>
  <c r="MA59" s="1"/>
  <c r="MA55" a="1"/>
  <c r="MA55" s="1"/>
  <c r="MA48" a="1"/>
  <c r="MA48" s="1"/>
  <c r="MA47" a="1"/>
  <c r="MA47" s="1"/>
  <c r="MA20" a="1"/>
  <c r="MA20" s="1"/>
  <c r="MA67" a="1"/>
  <c r="MA67" s="1"/>
  <c r="MA21" a="1"/>
  <c r="MA21" s="1"/>
  <c r="MA68" a="1"/>
  <c r="MA68" s="1"/>
  <c r="MA10" a="1"/>
  <c r="MA10" s="1"/>
  <c r="MA52" a="1"/>
  <c r="MA52" s="1"/>
  <c r="MA23" a="1"/>
  <c r="MA23" s="1"/>
  <c r="MA37" a="1"/>
  <c r="MA37" s="1"/>
  <c r="MA4" a="1"/>
  <c r="MA4" s="1"/>
  <c r="MA51" a="1"/>
  <c r="MA51" s="1"/>
  <c r="MA34" a="1"/>
  <c r="MA34" s="1"/>
  <c r="MA26" a="1"/>
  <c r="MA26" s="1"/>
  <c r="MA32" a="1"/>
  <c r="MA32" s="1"/>
  <c r="MA29" a="1"/>
  <c r="MA29" s="1"/>
  <c r="MA45" a="1"/>
  <c r="MA45" s="1"/>
  <c r="MA53" a="1"/>
  <c r="MA53" s="1"/>
  <c r="MA13" a="1"/>
  <c r="MA13" s="1"/>
  <c r="MA16" a="1"/>
  <c r="MA16" s="1"/>
  <c r="MA66" a="1"/>
  <c r="MA66" s="1"/>
  <c r="MA41" a="1"/>
  <c r="MA41" s="1"/>
  <c r="MA9" a="1"/>
  <c r="MA9" s="1"/>
  <c r="MA1"/>
  <c r="MB2"/>
  <c r="MB3" l="1"/>
  <c r="MB1"/>
  <c r="MC2"/>
  <c r="MB16" a="1"/>
  <c r="MB58" a="1"/>
  <c r="MB63" a="1"/>
  <c r="MB52" a="1"/>
  <c r="MB66" a="1"/>
  <c r="MB55" a="1"/>
  <c r="MB70" a="1"/>
  <c r="MB10" a="1"/>
  <c r="MB45" a="1"/>
  <c r="MB51" a="1"/>
  <c r="MB32" a="1"/>
  <c r="MB17" a="1"/>
  <c r="MB41" a="1"/>
  <c r="MB8" a="1"/>
  <c r="MB29" a="1"/>
  <c r="MB31" a="1"/>
  <c r="MB6" a="1"/>
  <c r="MB21" a="1"/>
  <c r="MB39" a="1"/>
  <c r="MB62" a="1"/>
  <c r="MB69" a="1"/>
  <c r="MB67" a="1"/>
  <c r="MB24" a="1"/>
  <c r="MB28" a="1"/>
  <c r="MB43" a="1"/>
  <c r="MB49" a="1"/>
  <c r="MB50" a="1"/>
  <c r="MB65" a="1"/>
  <c r="MB37" a="1"/>
  <c r="MB60" a="1"/>
  <c r="MB42" a="1"/>
  <c r="MB53" a="1"/>
  <c r="MB19" a="1"/>
  <c r="MB35" a="1"/>
  <c r="MB54" a="1"/>
  <c r="MB36" a="1"/>
  <c r="MB61" a="1"/>
  <c r="MB18" a="1"/>
  <c r="MB13" a="1"/>
  <c r="MB5" a="1"/>
  <c r="MB12" a="1"/>
  <c r="MB48" a="1"/>
  <c r="MB56" a="1"/>
  <c r="MB47" a="1"/>
  <c r="MB46" a="1"/>
  <c r="MB40" a="1"/>
  <c r="MB57" a="1"/>
  <c r="MB11" a="1"/>
  <c r="MB25" a="1"/>
  <c r="MB20" a="1"/>
  <c r="MB59" a="1"/>
  <c r="MB64" a="1"/>
  <c r="MB68" a="1"/>
  <c r="MB9" a="1"/>
  <c r="MB26" a="1"/>
  <c r="MB27" a="1"/>
  <c r="MB38" a="1"/>
  <c r="MB44" a="1"/>
  <c r="MB22" a="1"/>
  <c r="MB34" a="1"/>
  <c r="MB30" a="1"/>
  <c r="MB4" a="1"/>
  <c r="MB15" a="1"/>
  <c r="MB23" a="1"/>
  <c r="MB33" a="1"/>
  <c r="MB7" a="1"/>
  <c r="MB14" a="1"/>
  <c r="MB14" l="1"/>
  <c r="MB7"/>
  <c r="MB33"/>
  <c r="MB23"/>
  <c r="MB15"/>
  <c r="MB4"/>
  <c r="MB30"/>
  <c r="MB34"/>
  <c r="MB22"/>
  <c r="MB44"/>
  <c r="MB38"/>
  <c r="MB27"/>
  <c r="MB26"/>
  <c r="MB9"/>
  <c r="MB68"/>
  <c r="MB64"/>
  <c r="MB59"/>
  <c r="MB20"/>
  <c r="MB25"/>
  <c r="MB11"/>
  <c r="MB57"/>
  <c r="MB40"/>
  <c r="MB46"/>
  <c r="MB47"/>
  <c r="MB56"/>
  <c r="MB48"/>
  <c r="MB12"/>
  <c r="MB5"/>
  <c r="MB13"/>
  <c r="MB18"/>
  <c r="MB61"/>
  <c r="MB36"/>
  <c r="MB54"/>
  <c r="MB35"/>
  <c r="MB19"/>
  <c r="MB53"/>
  <c r="MB42"/>
  <c r="MB60"/>
  <c r="MB37"/>
  <c r="MB65"/>
  <c r="MB50"/>
  <c r="MB49"/>
  <c r="MB43"/>
  <c r="MB28"/>
  <c r="MB24"/>
  <c r="MB67"/>
  <c r="MB69"/>
  <c r="MB62"/>
  <c r="MB39"/>
  <c r="MB21"/>
  <c r="MB6"/>
  <c r="MB31"/>
  <c r="MB29"/>
  <c r="MB8"/>
  <c r="MB41"/>
  <c r="MB17"/>
  <c r="MB32"/>
  <c r="MB51"/>
  <c r="MB45"/>
  <c r="MB10"/>
  <c r="MB70"/>
  <c r="MB55"/>
  <c r="MB66"/>
  <c r="MB52"/>
  <c r="MB63"/>
  <c r="MB58"/>
  <c r="MB16"/>
  <c r="MC3"/>
  <c r="MC1"/>
  <c r="MD2"/>
  <c r="MC42" a="1"/>
  <c r="MC55" a="1"/>
  <c r="MC13" a="1"/>
  <c r="MC15" a="1"/>
  <c r="MC69" a="1"/>
  <c r="MC18" a="1"/>
  <c r="MC12" a="1"/>
  <c r="MC5" a="1"/>
  <c r="MC25" a="1"/>
  <c r="MC54" a="1"/>
  <c r="MC68" a="1"/>
  <c r="MC57" a="1"/>
  <c r="MC53" a="1"/>
  <c r="MC50" a="1"/>
  <c r="MC27" a="1"/>
  <c r="MC65" a="1"/>
  <c r="MC61" a="1"/>
  <c r="MC46" a="1"/>
  <c r="MC16" a="1"/>
  <c r="MC37" a="1"/>
  <c r="MC48" a="1"/>
  <c r="MC62" a="1"/>
  <c r="MC26" a="1"/>
  <c r="MC29" a="1"/>
  <c r="MC67" a="1"/>
  <c r="MC52" a="1"/>
  <c r="MC66" a="1"/>
  <c r="MC43" a="1"/>
  <c r="MC9" a="1"/>
  <c r="MC14" a="1"/>
  <c r="MC36" a="1"/>
  <c r="MD54" a="1"/>
  <c r="MD31" a="1"/>
  <c r="MD62" a="1"/>
  <c r="MD41" a="1"/>
  <c r="MD45" a="1"/>
  <c r="MD51" a="1"/>
  <c r="MD58" a="1"/>
  <c r="MD56" a="1"/>
  <c r="MD46" a="1"/>
  <c r="MD47" a="1"/>
  <c r="MD48" a="1"/>
  <c r="MD40" a="1"/>
  <c r="MD52" a="1"/>
  <c r="MD43" a="1"/>
  <c r="MD60" a="1"/>
  <c r="MD59" a="1"/>
  <c r="MD39" a="1"/>
  <c r="MD26" a="1"/>
  <c r="MD29" a="1"/>
  <c r="MD57" a="1"/>
  <c r="MD50" a="1"/>
  <c r="MD44" a="1"/>
  <c r="MD49" a="1"/>
  <c r="MD37" a="1"/>
  <c r="MD36" a="1"/>
  <c r="MD55" a="1"/>
  <c r="MD38" a="1"/>
  <c r="MD64" a="1"/>
  <c r="MD42" a="1"/>
  <c r="MD28" a="1"/>
  <c r="MD35" a="1"/>
  <c r="MD32" a="1"/>
  <c r="MD15" a="1"/>
  <c r="MD34" a="1"/>
  <c r="MD30" a="1"/>
  <c r="MD24" a="1"/>
  <c r="MD27" a="1"/>
  <c r="MD22" a="1"/>
  <c r="MD21" a="1"/>
  <c r="MD19" a="1"/>
  <c r="MD25" a="1"/>
  <c r="MD17" a="1"/>
  <c r="MD33" a="1"/>
  <c r="MD23" a="1"/>
  <c r="MD18" a="1"/>
  <c r="MD13" a="1"/>
  <c r="MD11" a="1"/>
  <c r="MD20" a="1"/>
  <c r="MD14" a="1"/>
  <c r="MD16" a="1"/>
  <c r="MD5" a="1"/>
  <c r="MD70" a="1"/>
  <c r="MD66" a="1"/>
  <c r="MD4" a="1"/>
  <c r="MD10" a="1"/>
  <c r="MD7" a="1"/>
  <c r="MD6" a="1"/>
  <c r="MD68" a="1"/>
  <c r="MD65" a="1"/>
  <c r="MD9" a="1"/>
  <c r="MD8" a="1"/>
  <c r="MD12" a="1"/>
  <c r="MD63" a="1"/>
  <c r="MD69" a="1"/>
  <c r="MD67" a="1"/>
  <c r="MD53" a="1"/>
  <c r="MD61" a="1"/>
  <c r="MC6" a="1"/>
  <c r="MC23" a="1"/>
  <c r="MC64" a="1"/>
  <c r="MC56" a="1"/>
  <c r="MC30" a="1"/>
  <c r="MC63" a="1"/>
  <c r="MC20" a="1"/>
  <c r="MC28" a="1"/>
  <c r="MC59" a="1"/>
  <c r="MC41" a="1"/>
  <c r="MC33" a="1"/>
  <c r="MC60" a="1"/>
  <c r="MC58" a="1"/>
  <c r="MC44" a="1"/>
  <c r="MC19" a="1"/>
  <c r="MC35" a="1"/>
  <c r="MC51" a="1"/>
  <c r="MC8" a="1"/>
  <c r="MC10" a="1"/>
  <c r="MC21" a="1"/>
  <c r="MC47" a="1"/>
  <c r="MC49" a="1"/>
  <c r="MC17" a="1"/>
  <c r="MC34" a="1"/>
  <c r="MC45" a="1"/>
  <c r="MC38" a="1"/>
  <c r="MC32" a="1"/>
  <c r="MC22" a="1"/>
  <c r="MC4" a="1"/>
  <c r="MC70" a="1"/>
  <c r="MC11" a="1"/>
  <c r="MC24" a="1"/>
  <c r="MC7" a="1"/>
  <c r="MC40" a="1"/>
  <c r="MC39" a="1"/>
  <c r="MC31" a="1"/>
  <c r="MC31" l="1"/>
  <c r="MC39"/>
  <c r="MC40"/>
  <c r="MC7"/>
  <c r="MC24"/>
  <c r="MC11"/>
  <c r="MC70"/>
  <c r="MC4"/>
  <c r="MC22"/>
  <c r="MC32"/>
  <c r="MC38"/>
  <c r="MC45"/>
  <c r="MC34"/>
  <c r="MC17"/>
  <c r="MC49"/>
  <c r="MC47"/>
  <c r="MC21"/>
  <c r="MC10"/>
  <c r="MC8"/>
  <c r="MC51"/>
  <c r="MC35"/>
  <c r="MC19"/>
  <c r="MC44"/>
  <c r="MC58"/>
  <c r="MC60"/>
  <c r="MC33"/>
  <c r="MC41"/>
  <c r="MC59"/>
  <c r="MC28"/>
  <c r="MC20"/>
  <c r="MC63"/>
  <c r="MC30"/>
  <c r="MC56"/>
  <c r="MC64"/>
  <c r="MC23"/>
  <c r="MC6"/>
  <c r="MD61"/>
  <c r="MD53"/>
  <c r="MD67"/>
  <c r="MD69"/>
  <c r="MD63"/>
  <c r="MD12"/>
  <c r="MD8"/>
  <c r="MD9"/>
  <c r="MD65"/>
  <c r="MD68"/>
  <c r="MD6"/>
  <c r="MD7"/>
  <c r="MD10"/>
  <c r="MD4"/>
  <c r="MD66"/>
  <c r="MD70"/>
  <c r="MD5"/>
  <c r="MD16"/>
  <c r="MD14"/>
  <c r="MD20"/>
  <c r="MD11"/>
  <c r="MD13"/>
  <c r="MD18"/>
  <c r="MD23"/>
  <c r="MD33"/>
  <c r="MD17"/>
  <c r="MD25"/>
  <c r="MD19"/>
  <c r="MD21"/>
  <c r="MD22"/>
  <c r="MD27"/>
  <c r="MD24"/>
  <c r="MD30"/>
  <c r="MD34"/>
  <c r="MD15"/>
  <c r="MD32"/>
  <c r="MD35"/>
  <c r="MD28"/>
  <c r="MD42"/>
  <c r="MD64"/>
  <c r="MD38"/>
  <c r="MD55"/>
  <c r="MD36"/>
  <c r="MD37"/>
  <c r="MD49"/>
  <c r="MD44"/>
  <c r="MD50"/>
  <c r="MD57"/>
  <c r="MD29"/>
  <c r="MD26"/>
  <c r="MD39"/>
  <c r="MD59"/>
  <c r="MD60"/>
  <c r="MD43"/>
  <c r="MD52"/>
  <c r="MD40"/>
  <c r="MD48"/>
  <c r="MD47"/>
  <c r="MD46"/>
  <c r="MD56"/>
  <c r="MD58"/>
  <c r="MD51"/>
  <c r="MD45"/>
  <c r="MD41"/>
  <c r="MD62"/>
  <c r="MD31"/>
  <c r="MD54"/>
  <c r="MC36"/>
  <c r="MC14"/>
  <c r="MC9"/>
  <c r="MC43"/>
  <c r="MC66"/>
  <c r="MC52"/>
  <c r="MC67"/>
  <c r="MC29"/>
  <c r="MC26"/>
  <c r="MC62"/>
  <c r="MC48"/>
  <c r="MC37"/>
  <c r="MC16"/>
  <c r="MC46"/>
  <c r="MC61"/>
  <c r="MC65"/>
  <c r="MC27"/>
  <c r="MC50"/>
  <c r="MC53"/>
  <c r="MC57"/>
  <c r="MC68"/>
  <c r="MC54"/>
  <c r="MC25"/>
  <c r="MC5"/>
  <c r="MC12"/>
  <c r="MC18"/>
  <c r="MC69"/>
  <c r="MC15"/>
  <c r="MC13"/>
  <c r="MC55"/>
  <c r="MC42"/>
  <c r="MD3"/>
  <c r="MD1"/>
  <c r="ME2"/>
  <c r="ME52" a="1"/>
  <c r="ME61" a="1"/>
  <c r="ME54" a="1"/>
  <c r="ME63" a="1"/>
  <c r="ME38" a="1"/>
  <c r="ME47" a="1"/>
  <c r="ME51" a="1"/>
  <c r="ME46" a="1"/>
  <c r="ME58" a="1"/>
  <c r="ME44" a="1"/>
  <c r="ME37" a="1"/>
  <c r="ME50" a="1"/>
  <c r="ME59" a="1"/>
  <c r="ME49" a="1"/>
  <c r="ME45" a="1"/>
  <c r="ME33" a="1"/>
  <c r="ME53" a="1"/>
  <c r="ME48" a="1"/>
  <c r="ME60" a="1"/>
  <c r="ME55" a="1"/>
  <c r="ME41" a="1"/>
  <c r="ME27" a="1"/>
  <c r="ME31" a="1"/>
  <c r="ME42" a="1"/>
  <c r="ME39" a="1"/>
  <c r="ME34" a="1"/>
  <c r="ME26" a="1"/>
  <c r="ME18" a="1"/>
  <c r="ME36" a="1"/>
  <c r="ME32" a="1"/>
  <c r="ME30" a="1"/>
  <c r="ME22" a="1"/>
  <c r="ME28" a="1"/>
  <c r="ME14" a="1"/>
  <c r="ME43" a="1"/>
  <c r="ME40" a="1"/>
  <c r="ME35" a="1"/>
  <c r="ME24" a="1"/>
  <c r="ME19" a="1"/>
  <c r="ME12" a="1"/>
  <c r="ME6" a="1"/>
  <c r="ME29" a="1"/>
  <c r="ME25" a="1"/>
  <c r="ME23" a="1"/>
  <c r="ME21" a="1"/>
  <c r="ME17" a="1"/>
  <c r="ME20" a="1"/>
  <c r="ME15" a="1"/>
  <c r="ME11" a="1"/>
  <c r="ME70" a="1"/>
  <c r="ME65" a="1"/>
  <c r="ME68" a="1"/>
  <c r="ME16" a="1"/>
  <c r="ME8" a="1"/>
  <c r="ME64" a="1"/>
  <c r="ME13" a="1"/>
  <c r="ME7" a="1"/>
  <c r="ME10" a="1"/>
  <c r="ME9" a="1"/>
  <c r="ME5" a="1"/>
  <c r="ME56" a="1"/>
  <c r="ME67" a="1"/>
  <c r="ME57" a="1"/>
  <c r="ME4" a="1"/>
  <c r="ME66" a="1"/>
  <c r="ME62" a="1"/>
  <c r="ME69" a="1"/>
  <c r="ME69" l="1"/>
  <c r="ME62"/>
  <c r="ME66"/>
  <c r="ME4"/>
  <c r="ME57"/>
  <c r="ME67"/>
  <c r="ME56"/>
  <c r="ME5"/>
  <c r="ME9"/>
  <c r="ME10"/>
  <c r="ME7"/>
  <c r="ME13"/>
  <c r="ME64"/>
  <c r="ME8"/>
  <c r="ME16"/>
  <c r="ME68"/>
  <c r="ME65"/>
  <c r="ME70"/>
  <c r="ME11"/>
  <c r="ME15"/>
  <c r="ME20"/>
  <c r="ME17"/>
  <c r="ME21"/>
  <c r="ME23"/>
  <c r="ME25"/>
  <c r="ME29"/>
  <c r="ME6"/>
  <c r="ME12"/>
  <c r="ME19"/>
  <c r="ME24"/>
  <c r="ME35"/>
  <c r="ME40"/>
  <c r="ME43"/>
  <c r="ME14"/>
  <c r="ME28"/>
  <c r="ME22"/>
  <c r="ME30"/>
  <c r="ME32"/>
  <c r="ME36"/>
  <c r="ME18"/>
  <c r="ME26"/>
  <c r="ME34"/>
  <c r="ME39"/>
  <c r="ME42"/>
  <c r="ME31"/>
  <c r="ME27"/>
  <c r="ME41"/>
  <c r="ME55"/>
  <c r="ME60"/>
  <c r="ME48"/>
  <c r="ME53"/>
  <c r="ME33"/>
  <c r="ME45"/>
  <c r="ME49"/>
  <c r="ME59"/>
  <c r="ME50"/>
  <c r="ME37"/>
  <c r="ME44"/>
  <c r="ME58"/>
  <c r="ME46"/>
  <c r="ME51"/>
  <c r="ME47"/>
  <c r="ME38"/>
  <c r="ME63"/>
  <c r="ME54"/>
  <c r="ME61"/>
  <c r="ME52"/>
  <c r="ME3"/>
  <c r="ME1"/>
  <c r="MF2"/>
  <c r="MF62" a="1"/>
  <c r="MF58" a="1"/>
  <c r="MF60" a="1"/>
  <c r="MF51" a="1"/>
  <c r="MF49" a="1"/>
  <c r="MF50" a="1"/>
  <c r="MF48" a="1"/>
  <c r="MF42" a="1"/>
  <c r="MF40" a="1"/>
  <c r="MF29" a="1"/>
  <c r="MF55" a="1"/>
  <c r="MF36" a="1"/>
  <c r="MF59" a="1"/>
  <c r="MF39" a="1"/>
  <c r="MF57" a="1"/>
  <c r="MF56" a="1"/>
  <c r="MF46" a="1"/>
  <c r="MF45" a="1"/>
  <c r="MF30" a="1"/>
  <c r="MF52" a="1"/>
  <c r="MF38" a="1"/>
  <c r="MF37" a="1"/>
  <c r="MF43" a="1"/>
  <c r="MF32" a="1"/>
  <c r="MF41" a="1"/>
  <c r="MF28" a="1"/>
  <c r="MF68" a="1"/>
  <c r="MF19" a="1"/>
  <c r="MF23" a="1"/>
  <c r="MF22" a="1"/>
  <c r="MF54" a="1"/>
  <c r="MF53" a="1"/>
  <c r="MF44" a="1"/>
  <c r="MF33" a="1"/>
  <c r="MF35" a="1"/>
  <c r="MF34" a="1"/>
  <c r="MF10" a="1"/>
  <c r="MF24" a="1"/>
  <c r="MF31" a="1"/>
  <c r="MF25" a="1"/>
  <c r="MF21" a="1"/>
  <c r="MF20" a="1"/>
  <c r="MF13" a="1"/>
  <c r="MF11" a="1"/>
  <c r="MF8" a="1"/>
  <c r="MF18" a="1"/>
  <c r="MF27" a="1"/>
  <c r="MF26" a="1"/>
  <c r="MF70" a="1"/>
  <c r="MF65" a="1"/>
  <c r="MF17" a="1"/>
  <c r="MF67" a="1"/>
  <c r="MF16" a="1"/>
  <c r="MF14" a="1"/>
  <c r="MF64" a="1"/>
  <c r="MF6" a="1"/>
  <c r="MF12" a="1"/>
  <c r="MF9" a="1"/>
  <c r="MF15" a="1"/>
  <c r="MF5" a="1"/>
  <c r="MF4" a="1"/>
  <c r="MF66" a="1"/>
  <c r="MF69" a="1"/>
  <c r="MF7" a="1"/>
  <c r="MF61" a="1"/>
  <c r="MF47" a="1"/>
  <c r="MF63" a="1"/>
  <c r="MF63" l="1"/>
  <c r="MF47"/>
  <c r="MF61"/>
  <c r="MF7"/>
  <c r="MF69"/>
  <c r="MF66"/>
  <c r="MF4"/>
  <c r="MF5"/>
  <c r="MF15"/>
  <c r="MF9"/>
  <c r="MF12"/>
  <c r="MF6"/>
  <c r="MF64"/>
  <c r="MF14"/>
  <c r="MF16"/>
  <c r="MF67"/>
  <c r="MF17"/>
  <c r="MF65"/>
  <c r="MF70"/>
  <c r="MF26"/>
  <c r="MF27"/>
  <c r="MF18"/>
  <c r="MF8"/>
  <c r="MF11"/>
  <c r="MF13"/>
  <c r="MF20"/>
  <c r="MF21"/>
  <c r="MF25"/>
  <c r="MF31"/>
  <c r="MF24"/>
  <c r="MF10"/>
  <c r="MF34"/>
  <c r="MF35"/>
  <c r="MF33"/>
  <c r="MF44"/>
  <c r="MF53"/>
  <c r="MF54"/>
  <c r="MF22"/>
  <c r="MF23"/>
  <c r="MF19"/>
  <c r="MF68"/>
  <c r="MF28"/>
  <c r="MF41"/>
  <c r="MF32"/>
  <c r="MF43"/>
  <c r="MF37"/>
  <c r="MF38"/>
  <c r="MF52"/>
  <c r="MF30"/>
  <c r="MF45"/>
  <c r="MF46"/>
  <c r="MF56"/>
  <c r="MF57"/>
  <c r="MF39"/>
  <c r="MF59"/>
  <c r="MF36"/>
  <c r="MF55"/>
  <c r="MF29"/>
  <c r="MF40"/>
  <c r="MF42"/>
  <c r="MF48"/>
  <c r="MF50"/>
  <c r="MF49"/>
  <c r="MF51"/>
  <c r="MF60"/>
  <c r="MF58"/>
  <c r="MF62"/>
  <c r="MF3"/>
  <c r="MF1"/>
  <c r="MG2"/>
  <c r="MG55" a="1"/>
  <c r="MG34" a="1"/>
  <c r="MG48" a="1"/>
  <c r="MG63" a="1"/>
  <c r="MG54" a="1"/>
  <c r="MG57" a="1"/>
  <c r="MG56" a="1"/>
  <c r="MG38" a="1"/>
  <c r="MG51" a="1"/>
  <c r="MG50" a="1"/>
  <c r="MG45" a="1"/>
  <c r="MG44" a="1"/>
  <c r="MG40" a="1"/>
  <c r="MG61" a="1"/>
  <c r="MG59" a="1"/>
  <c r="MG60" a="1"/>
  <c r="MG23" a="1"/>
  <c r="MG37" a="1"/>
  <c r="MG32" a="1"/>
  <c r="MG49" a="1"/>
  <c r="MG39" a="1"/>
  <c r="MG58" a="1"/>
  <c r="MG29" a="1"/>
  <c r="MG21" a="1"/>
  <c r="MG31" a="1"/>
  <c r="MG27" a="1"/>
  <c r="MG53" a="1"/>
  <c r="MG52" a="1"/>
  <c r="MG47" a="1"/>
  <c r="MG14" a="1"/>
  <c r="MG17" a="1"/>
  <c r="MG41" a="1"/>
  <c r="MG28" a="1"/>
  <c r="MG6" a="1"/>
  <c r="MG35" a="1"/>
  <c r="MG36" a="1"/>
  <c r="MG43" a="1"/>
  <c r="MG42" a="1"/>
  <c r="MG25" a="1"/>
  <c r="MG30" a="1"/>
  <c r="MG20" a="1"/>
  <c r="MG66" a="1"/>
  <c r="MG18" a="1"/>
  <c r="MG9" a="1"/>
  <c r="MG15" a="1"/>
  <c r="MG33" a="1"/>
  <c r="MG26" a="1"/>
  <c r="MG4" a="1"/>
  <c r="MG22" a="1"/>
  <c r="MG19" a="1"/>
  <c r="MG8" a="1"/>
  <c r="MG16" a="1"/>
  <c r="MG24" a="1"/>
  <c r="MG12" a="1"/>
  <c r="MG13" a="1"/>
  <c r="MG10" a="1"/>
  <c r="MG69" a="1"/>
  <c r="MG68" a="1"/>
  <c r="MG5" a="1"/>
  <c r="MG11" a="1"/>
  <c r="MG64" a="1"/>
  <c r="MG65" a="1"/>
  <c r="MG7" a="1"/>
  <c r="MG67" a="1"/>
  <c r="MG62" a="1"/>
  <c r="MG46" a="1"/>
  <c r="MG70" a="1"/>
  <c r="MG70" l="1"/>
  <c r="MG46"/>
  <c r="MG62"/>
  <c r="MG67"/>
  <c r="MG7"/>
  <c r="MG65"/>
  <c r="MG64"/>
  <c r="MG11"/>
  <c r="MG5"/>
  <c r="MG68"/>
  <c r="MG69"/>
  <c r="MG10"/>
  <c r="MG13"/>
  <c r="MG12"/>
  <c r="MG24"/>
  <c r="MG16"/>
  <c r="MG8"/>
  <c r="MG19"/>
  <c r="MG22"/>
  <c r="MG4"/>
  <c r="MG26"/>
  <c r="MG33"/>
  <c r="MG15"/>
  <c r="MG9"/>
  <c r="MG18"/>
  <c r="MG66"/>
  <c r="MG20"/>
  <c r="MG30"/>
  <c r="MG25"/>
  <c r="MG42"/>
  <c r="MG43"/>
  <c r="MG36"/>
  <c r="MG35"/>
  <c r="MG6"/>
  <c r="MG28"/>
  <c r="MG41"/>
  <c r="MG17"/>
  <c r="MG14"/>
  <c r="MG47"/>
  <c r="MG52"/>
  <c r="MG53"/>
  <c r="MG27"/>
  <c r="MG31"/>
  <c r="MG21"/>
  <c r="MG29"/>
  <c r="MG58"/>
  <c r="MG39"/>
  <c r="MG49"/>
  <c r="MG32"/>
  <c r="MG37"/>
  <c r="MG23"/>
  <c r="MG60"/>
  <c r="MG59"/>
  <c r="MG61"/>
  <c r="MG40"/>
  <c r="MG44"/>
  <c r="MG45"/>
  <c r="MG50"/>
  <c r="MG51"/>
  <c r="MG38"/>
  <c r="MG56"/>
  <c r="MG57"/>
  <c r="MG54"/>
  <c r="MG63"/>
  <c r="MG48"/>
  <c r="MG34"/>
  <c r="MG55"/>
  <c r="MG3"/>
  <c r="MG1"/>
  <c r="MH2"/>
  <c r="MH65" l="1" a="1"/>
  <c r="MH65" s="1"/>
  <c r="MH21" a="1"/>
  <c r="MH21" s="1"/>
  <c r="MH8" a="1"/>
  <c r="MH8" s="1"/>
  <c r="MH25" a="1"/>
  <c r="MH25" s="1"/>
  <c r="MH59" a="1"/>
  <c r="MH59" s="1"/>
  <c r="MH69" a="1"/>
  <c r="MH69" s="1"/>
  <c r="MH36" a="1"/>
  <c r="MH36" s="1"/>
  <c r="MH46" a="1"/>
  <c r="MH46" s="1"/>
  <c r="MH11" a="1"/>
  <c r="MH11" s="1"/>
  <c r="MH16" a="1"/>
  <c r="MH16" s="1"/>
  <c r="MH22" a="1"/>
  <c r="MH22" s="1"/>
  <c r="MH60" a="1"/>
  <c r="MH60" s="1"/>
  <c r="MH47" a="1"/>
  <c r="MH47" s="1"/>
  <c r="MH43" a="1"/>
  <c r="MH43" s="1"/>
  <c r="MH67" a="1"/>
  <c r="MH67" s="1"/>
  <c r="MH70" a="1"/>
  <c r="MH70" s="1"/>
  <c r="MH50" a="1"/>
  <c r="MH50" s="1"/>
  <c r="MH32" a="1"/>
  <c r="MH32" s="1"/>
  <c r="MH15" a="1"/>
  <c r="MH15" s="1"/>
  <c r="MH62" a="1"/>
  <c r="MH62" s="1"/>
  <c r="MH12" a="1"/>
  <c r="MH12" s="1"/>
  <c r="MH5" a="1"/>
  <c r="MH5" s="1"/>
  <c r="MH63" a="1"/>
  <c r="MH63" s="1"/>
  <c r="MH20" a="1"/>
  <c r="MH20" s="1"/>
  <c r="MH23" a="1"/>
  <c r="MH23" s="1"/>
  <c r="MH33" a="1"/>
  <c r="MH33" s="1"/>
  <c r="MH9" a="1"/>
  <c r="MH9" s="1"/>
  <c r="MH19" a="1"/>
  <c r="MH19" s="1"/>
  <c r="MH28" a="1"/>
  <c r="MH28" s="1"/>
  <c r="MH48" a="1"/>
  <c r="MH48" s="1"/>
  <c r="MH56" a="1"/>
  <c r="MH56" s="1"/>
  <c r="MH68" a="1"/>
  <c r="MH68" s="1"/>
  <c r="MH66" a="1"/>
  <c r="MH66" s="1"/>
  <c r="MH64" a="1"/>
  <c r="MH64" s="1"/>
  <c r="MH31" a="1"/>
  <c r="MH31" s="1"/>
  <c r="MH54" a="1"/>
  <c r="MH54" s="1"/>
  <c r="MH42" a="1"/>
  <c r="MH42" s="1"/>
  <c r="MH4" a="1"/>
  <c r="MH4" s="1"/>
  <c r="MH57" a="1"/>
  <c r="MH57" s="1"/>
  <c r="MH13" a="1"/>
  <c r="MH13" s="1"/>
  <c r="MH44" a="1"/>
  <c r="MH44" s="1"/>
  <c r="MH24" a="1"/>
  <c r="MH24" s="1"/>
  <c r="MH18" a="1"/>
  <c r="MH18" s="1"/>
  <c r="MH14" a="1"/>
  <c r="MH14" s="1"/>
  <c r="MH7" a="1"/>
  <c r="MH7" s="1"/>
  <c r="MH34" a="1"/>
  <c r="MH34" s="1"/>
  <c r="MH49" a="1"/>
  <c r="MH49" s="1"/>
  <c r="MH38" a="1"/>
  <c r="MH38" s="1"/>
  <c r="MH41" a="1"/>
  <c r="MH41" s="1"/>
  <c r="MH10" a="1"/>
  <c r="MH10" s="1"/>
  <c r="MH29" a="1"/>
  <c r="MH29" s="1"/>
  <c r="MH51" a="1"/>
  <c r="MH51" s="1"/>
  <c r="MH61" a="1"/>
  <c r="MH61" s="1"/>
  <c r="MH35" a="1"/>
  <c r="MH35" s="1"/>
  <c r="MH30" a="1"/>
  <c r="MH30" s="1"/>
  <c r="MH27" a="1"/>
  <c r="MH27" s="1"/>
  <c r="MH58" a="1"/>
  <c r="MH58" s="1"/>
  <c r="MH17" a="1"/>
  <c r="MH17" s="1"/>
  <c r="MH26" a="1"/>
  <c r="MH26" s="1"/>
  <c r="MH55" a="1"/>
  <c r="MH55" s="1"/>
  <c r="MH6" a="1"/>
  <c r="MH6" s="1"/>
  <c r="MH3"/>
  <c r="MH53" a="1"/>
  <c r="MH53" s="1"/>
  <c r="MH37" a="1"/>
  <c r="MH37" s="1"/>
  <c r="MH52" a="1"/>
  <c r="MH52" s="1"/>
  <c r="MH45" a="1"/>
  <c r="MH45" s="1"/>
  <c r="MH39" a="1"/>
  <c r="MH39" s="1"/>
  <c r="MH40" a="1"/>
  <c r="MH40" s="1"/>
  <c r="MH1"/>
  <c r="MI2"/>
  <c r="MI3" l="1"/>
  <c r="MI1"/>
  <c r="MJ2"/>
  <c r="MJ49" a="1"/>
  <c r="MJ53" a="1"/>
  <c r="MJ51" a="1"/>
  <c r="MJ43" a="1"/>
  <c r="MJ35" a="1"/>
  <c r="MJ52" a="1"/>
  <c r="MJ54" a="1"/>
  <c r="MJ30" a="1"/>
  <c r="MJ57" a="1"/>
  <c r="MJ46" a="1"/>
  <c r="MJ18" a="1"/>
  <c r="MJ29" a="1"/>
  <c r="MJ55" a="1"/>
  <c r="MJ50" a="1"/>
  <c r="MJ45" a="1"/>
  <c r="MJ20" a="1"/>
  <c r="MJ44" a="1"/>
  <c r="MJ28" a="1"/>
  <c r="MJ62" a="1"/>
  <c r="MJ47" a="1"/>
  <c r="MJ60" a="1"/>
  <c r="MJ56" a="1"/>
  <c r="MJ59" a="1"/>
  <c r="MJ37" a="1"/>
  <c r="MJ38" a="1"/>
  <c r="MJ33" a="1"/>
  <c r="MJ48" a="1"/>
  <c r="MJ40" a="1"/>
  <c r="MJ39" a="1"/>
  <c r="MJ32" a="1"/>
  <c r="MJ42" a="1"/>
  <c r="MJ41" a="1"/>
  <c r="MJ24" a="1"/>
  <c r="MJ27" a="1"/>
  <c r="MJ36" a="1"/>
  <c r="MJ26" a="1"/>
  <c r="MJ25" a="1"/>
  <c r="MJ34" a="1"/>
  <c r="MJ23" a="1"/>
  <c r="MJ31" a="1"/>
  <c r="MJ19" a="1"/>
  <c r="MJ17" a="1"/>
  <c r="MJ13" a="1"/>
  <c r="MJ11" a="1"/>
  <c r="MJ21" a="1"/>
  <c r="MJ22" a="1"/>
  <c r="MJ68" a="1"/>
  <c r="MJ14" a="1"/>
  <c r="MJ6" a="1"/>
  <c r="MJ4" a="1"/>
  <c r="MJ66" a="1"/>
  <c r="MJ12" a="1"/>
  <c r="MJ7" a="1"/>
  <c r="MJ70" a="1"/>
  <c r="MJ69" a="1"/>
  <c r="MJ9" a="1"/>
  <c r="MJ16" a="1"/>
  <c r="MJ58" a="1"/>
  <c r="MJ15" a="1"/>
  <c r="MJ10" a="1"/>
  <c r="MJ8" a="1"/>
  <c r="MJ61" a="1"/>
  <c r="MJ64" a="1"/>
  <c r="MJ65" a="1"/>
  <c r="MJ67" a="1"/>
  <c r="MJ63" a="1"/>
  <c r="MJ5" a="1"/>
  <c r="MI52" a="1"/>
  <c r="MI21" a="1"/>
  <c r="MI40" a="1"/>
  <c r="MI61" a="1"/>
  <c r="MI65" a="1"/>
  <c r="MI8" a="1"/>
  <c r="MI5" a="1"/>
  <c r="MI30" a="1"/>
  <c r="MI22" a="1"/>
  <c r="MI27" a="1"/>
  <c r="MI36" a="1"/>
  <c r="MI29" a="1"/>
  <c r="MI9" a="1"/>
  <c r="MI58" a="1"/>
  <c r="MI26" a="1"/>
  <c r="MI32" a="1"/>
  <c r="MI25" a="1"/>
  <c r="MI41" a="1"/>
  <c r="MI23" a="1"/>
  <c r="MI46" a="1"/>
  <c r="MI11" a="1"/>
  <c r="MI45" a="1"/>
  <c r="MI67" a="1"/>
  <c r="MI60" a="1"/>
  <c r="MI12" a="1"/>
  <c r="MI66" a="1"/>
  <c r="MI63" a="1"/>
  <c r="MI14" a="1"/>
  <c r="MI47" a="1"/>
  <c r="MI64" a="1"/>
  <c r="MI70" a="1"/>
  <c r="MI34" a="1"/>
  <c r="MI31" a="1"/>
  <c r="MI50" a="1"/>
  <c r="MI53" a="1"/>
  <c r="MI68" a="1"/>
  <c r="MI4" a="1"/>
  <c r="MI62" a="1"/>
  <c r="MI10" a="1"/>
  <c r="MI19" a="1"/>
  <c r="MI49" a="1"/>
  <c r="MI7" a="1"/>
  <c r="MI33" a="1"/>
  <c r="MI13" a="1"/>
  <c r="MI39" a="1"/>
  <c r="MI24" a="1"/>
  <c r="MI54" a="1"/>
  <c r="MI17" a="1"/>
  <c r="MI57" a="1"/>
  <c r="MI42" a="1"/>
  <c r="MI48" a="1"/>
  <c r="MI15" a="1"/>
  <c r="MI38" a="1"/>
  <c r="MI6" a="1"/>
  <c r="MI35" a="1"/>
  <c r="MI37" a="1"/>
  <c r="MI59" a="1"/>
  <c r="MI44" a="1"/>
  <c r="MI18" a="1"/>
  <c r="MI43" a="1"/>
  <c r="MI51" a="1"/>
  <c r="MI69" a="1"/>
  <c r="MI56" a="1"/>
  <c r="MI20" a="1"/>
  <c r="MI28" a="1"/>
  <c r="MI16" a="1"/>
  <c r="MI55" a="1"/>
  <c r="MI55" l="1"/>
  <c r="MI16"/>
  <c r="MI28"/>
  <c r="MI20"/>
  <c r="MI56"/>
  <c r="MI69"/>
  <c r="MI51"/>
  <c r="MI43"/>
  <c r="MI18"/>
  <c r="MI44"/>
  <c r="MI59"/>
  <c r="MI37"/>
  <c r="MI35"/>
  <c r="MI6"/>
  <c r="MI38"/>
  <c r="MI15"/>
  <c r="MI48"/>
  <c r="MI42"/>
  <c r="MI57"/>
  <c r="MI17"/>
  <c r="MI54"/>
  <c r="MI24"/>
  <c r="MI39"/>
  <c r="MI13"/>
  <c r="MI33"/>
  <c r="MI7"/>
  <c r="MI49"/>
  <c r="MI19"/>
  <c r="MI10"/>
  <c r="MI62"/>
  <c r="MI4"/>
  <c r="MI68"/>
  <c r="MI53"/>
  <c r="MI50"/>
  <c r="MI31"/>
  <c r="MI34"/>
  <c r="MI70"/>
  <c r="MI64"/>
  <c r="MI47"/>
  <c r="MI14"/>
  <c r="MI63"/>
  <c r="MI66"/>
  <c r="MI12"/>
  <c r="MI60"/>
  <c r="MI67"/>
  <c r="MI45"/>
  <c r="MI11"/>
  <c r="MI46"/>
  <c r="MI23"/>
  <c r="MI41"/>
  <c r="MI25"/>
  <c r="MI32"/>
  <c r="MI26"/>
  <c r="MI58"/>
  <c r="MI9"/>
  <c r="MI29"/>
  <c r="MI36"/>
  <c r="MI27"/>
  <c r="MI22"/>
  <c r="MI30"/>
  <c r="MI5"/>
  <c r="MI8"/>
  <c r="MI65"/>
  <c r="MI61"/>
  <c r="MI40"/>
  <c r="MI21"/>
  <c r="MI52"/>
  <c r="MJ5"/>
  <c r="MJ63"/>
  <c r="MJ67"/>
  <c r="MJ65"/>
  <c r="MJ64"/>
  <c r="MJ61"/>
  <c r="MJ8"/>
  <c r="MJ10"/>
  <c r="MJ15"/>
  <c r="MJ58"/>
  <c r="MJ16"/>
  <c r="MJ9"/>
  <c r="MJ69"/>
  <c r="MJ70"/>
  <c r="MJ7"/>
  <c r="MJ12"/>
  <c r="MJ66"/>
  <c r="MJ4"/>
  <c r="MJ6"/>
  <c r="MJ14"/>
  <c r="MJ68"/>
  <c r="MJ22"/>
  <c r="MJ21"/>
  <c r="MJ11"/>
  <c r="MJ13"/>
  <c r="MJ17"/>
  <c r="MJ19"/>
  <c r="MJ31"/>
  <c r="MJ23"/>
  <c r="MJ34"/>
  <c r="MJ25"/>
  <c r="MJ26"/>
  <c r="MJ36"/>
  <c r="MJ27"/>
  <c r="MJ24"/>
  <c r="MJ41"/>
  <c r="MJ42"/>
  <c r="MJ32"/>
  <c r="MJ39"/>
  <c r="MJ40"/>
  <c r="MJ48"/>
  <c r="MJ33"/>
  <c r="MJ38"/>
  <c r="MJ37"/>
  <c r="MJ59"/>
  <c r="MJ56"/>
  <c r="MJ60"/>
  <c r="MJ47"/>
  <c r="MJ62"/>
  <c r="MJ28"/>
  <c r="MJ44"/>
  <c r="MJ20"/>
  <c r="MJ45"/>
  <c r="MJ50"/>
  <c r="MJ55"/>
  <c r="MJ29"/>
  <c r="MJ18"/>
  <c r="MJ46"/>
  <c r="MJ57"/>
  <c r="MJ30"/>
  <c r="MJ54"/>
  <c r="MJ52"/>
  <c r="MJ35"/>
  <c r="MJ43"/>
  <c r="MJ51"/>
  <c r="MJ53"/>
  <c r="MJ49"/>
  <c r="MJ3"/>
  <c r="MJ1"/>
  <c r="MK2"/>
  <c r="MK51" a="1"/>
  <c r="MK43" a="1"/>
  <c r="MK53" a="1"/>
  <c r="MK22" a="1"/>
  <c r="MK42" a="1"/>
  <c r="MK57" a="1"/>
  <c r="MK48" a="1"/>
  <c r="MK52" a="1"/>
  <c r="MK61" a="1"/>
  <c r="MK45" a="1"/>
  <c r="MK38" a="1"/>
  <c r="MK60" a="1"/>
  <c r="MK58" a="1"/>
  <c r="MK63" a="1"/>
  <c r="MK54" a="1"/>
  <c r="MK47" a="1"/>
  <c r="MK46" a="1"/>
  <c r="MK56" a="1"/>
  <c r="MK41" a="1"/>
  <c r="MK40" a="1"/>
  <c r="MK39" a="1"/>
  <c r="MK27" a="1"/>
  <c r="MK30" a="1"/>
  <c r="MK34" a="1"/>
  <c r="MK35" a="1"/>
  <c r="MK32" a="1"/>
  <c r="MK49" a="1"/>
  <c r="MK37" a="1"/>
  <c r="MK33" a="1"/>
  <c r="MK25" a="1"/>
  <c r="MK31" a="1"/>
  <c r="MK44" a="1"/>
  <c r="MK29" a="1"/>
  <c r="MK20" a="1"/>
  <c r="MK19" a="1"/>
  <c r="MK24" a="1"/>
  <c r="MK26" a="1"/>
  <c r="MK18" a="1"/>
  <c r="MK36" a="1"/>
  <c r="MK28" a="1"/>
  <c r="MK66" a="1"/>
  <c r="MK14" a="1"/>
  <c r="MK23" a="1"/>
  <c r="MK21" a="1"/>
  <c r="MK6" a="1"/>
  <c r="MK17" a="1"/>
  <c r="MK62" a="1"/>
  <c r="MK16" a="1"/>
  <c r="MK64" a="1"/>
  <c r="MK12" a="1"/>
  <c r="MK7" a="1"/>
  <c r="MK5" a="1"/>
  <c r="MK13" a="1"/>
  <c r="MK4" a="1"/>
  <c r="MK70" a="1"/>
  <c r="MK11" a="1"/>
  <c r="MK15" a="1"/>
  <c r="MK8" a="1"/>
  <c r="MK10" a="1"/>
  <c r="MK9" a="1"/>
  <c r="MK65" a="1"/>
  <c r="MK68" a="1"/>
  <c r="MK55" a="1"/>
  <c r="MK69" a="1"/>
  <c r="MK59" a="1"/>
  <c r="MK50" a="1"/>
  <c r="MK67" a="1"/>
  <c r="MK67" l="1"/>
  <c r="MK50"/>
  <c r="MK59"/>
  <c r="MK69"/>
  <c r="MK55"/>
  <c r="MK68"/>
  <c r="MK65"/>
  <c r="MK9"/>
  <c r="MK10"/>
  <c r="MK8"/>
  <c r="MK15"/>
  <c r="MK11"/>
  <c r="MK70"/>
  <c r="MK4"/>
  <c r="MK13"/>
  <c r="MK5"/>
  <c r="MK7"/>
  <c r="MK12"/>
  <c r="MK64"/>
  <c r="MK16"/>
  <c r="MK62"/>
  <c r="MK17"/>
  <c r="MK6"/>
  <c r="MK21"/>
  <c r="MK23"/>
  <c r="MK14"/>
  <c r="MK66"/>
  <c r="MK28"/>
  <c r="MK36"/>
  <c r="MK18"/>
  <c r="MK26"/>
  <c r="MK24"/>
  <c r="MK19"/>
  <c r="MK20"/>
  <c r="MK29"/>
  <c r="MK44"/>
  <c r="MK31"/>
  <c r="MK25"/>
  <c r="MK33"/>
  <c r="MK37"/>
  <c r="MK49"/>
  <c r="MK32"/>
  <c r="MK35"/>
  <c r="MK34"/>
  <c r="MK30"/>
  <c r="MK27"/>
  <c r="MK39"/>
  <c r="MK40"/>
  <c r="MK41"/>
  <c r="MK56"/>
  <c r="MK46"/>
  <c r="MK47"/>
  <c r="MK54"/>
  <c r="MK63"/>
  <c r="MK58"/>
  <c r="MK60"/>
  <c r="MK38"/>
  <c r="MK45"/>
  <c r="MK61"/>
  <c r="MK52"/>
  <c r="MK48"/>
  <c r="MK57"/>
  <c r="MK42"/>
  <c r="MK22"/>
  <c r="MK53"/>
  <c r="MK43"/>
  <c r="MK51"/>
  <c r="MK3"/>
  <c r="MK1"/>
  <c r="ML2"/>
  <c r="ML52" a="1"/>
  <c r="ML42" a="1"/>
  <c r="ML50" a="1"/>
  <c r="ML41" a="1"/>
  <c r="ML51" a="1"/>
  <c r="ML56" a="1"/>
  <c r="ML35" a="1"/>
  <c r="ML59" a="1"/>
  <c r="ML62" a="1"/>
  <c r="ML44" a="1"/>
  <c r="ML29" a="1"/>
  <c r="ML48" a="1"/>
  <c r="ML49" a="1"/>
  <c r="ML45" a="1"/>
  <c r="ML58" a="1"/>
  <c r="ML43" a="1"/>
  <c r="ML34" a="1"/>
  <c r="ML27" a="1"/>
  <c r="ML32" a="1"/>
  <c r="ML31" a="1"/>
  <c r="ML20" a="1"/>
  <c r="ML33" a="1"/>
  <c r="ML37" a="1"/>
  <c r="ML36" a="1"/>
  <c r="ML25" a="1"/>
  <c r="ML55" a="1"/>
  <c r="ML39" a="1"/>
  <c r="ML40" a="1"/>
  <c r="ML38" a="1"/>
  <c r="ML24" a="1"/>
  <c r="ML23" a="1"/>
  <c r="ML30" a="1"/>
  <c r="ML10" a="1"/>
  <c r="ML21" a="1"/>
  <c r="ML26" a="1"/>
  <c r="ML17" a="1"/>
  <c r="ML16" a="1"/>
  <c r="ML11" a="1"/>
  <c r="ML28" a="1"/>
  <c r="ML22" a="1"/>
  <c r="ML19" a="1"/>
  <c r="ML70" a="1"/>
  <c r="ML7" a="1"/>
  <c r="ML18" a="1"/>
  <c r="ML69" a="1"/>
  <c r="ML68" a="1"/>
  <c r="ML13" a="1"/>
  <c r="ML66" a="1"/>
  <c r="ML15" a="1"/>
  <c r="ML5" a="1"/>
  <c r="ML8" a="1"/>
  <c r="ML64" a="1"/>
  <c r="ML14" a="1"/>
  <c r="ML53" a="1"/>
  <c r="ML9" a="1"/>
  <c r="ML57" a="1"/>
  <c r="ML12" a="1"/>
  <c r="ML6" a="1"/>
  <c r="ML4" a="1"/>
  <c r="ML65" a="1"/>
  <c r="ML54" a="1"/>
  <c r="ML67" a="1"/>
  <c r="ML61" a="1"/>
  <c r="ML63" a="1"/>
  <c r="ML46" a="1"/>
  <c r="ML60" a="1"/>
  <c r="ML47" a="1"/>
  <c r="ML47" l="1"/>
  <c r="ML60"/>
  <c r="ML46"/>
  <c r="ML63"/>
  <c r="ML61"/>
  <c r="ML67"/>
  <c r="ML54"/>
  <c r="ML65"/>
  <c r="ML4"/>
  <c r="ML6"/>
  <c r="ML12"/>
  <c r="ML57"/>
  <c r="ML9"/>
  <c r="ML53"/>
  <c r="ML14"/>
  <c r="ML64"/>
  <c r="ML8"/>
  <c r="ML5"/>
  <c r="ML15"/>
  <c r="ML66"/>
  <c r="ML13"/>
  <c r="ML68"/>
  <c r="ML69"/>
  <c r="ML18"/>
  <c r="ML7"/>
  <c r="ML70"/>
  <c r="ML19"/>
  <c r="ML22"/>
  <c r="ML28"/>
  <c r="ML11"/>
  <c r="ML16"/>
  <c r="ML17"/>
  <c r="ML26"/>
  <c r="ML21"/>
  <c r="ML10"/>
  <c r="ML30"/>
  <c r="ML23"/>
  <c r="ML24"/>
  <c r="ML38"/>
  <c r="ML40"/>
  <c r="ML39"/>
  <c r="ML55"/>
  <c r="ML25"/>
  <c r="ML36"/>
  <c r="ML37"/>
  <c r="ML33"/>
  <c r="ML20"/>
  <c r="ML31"/>
  <c r="ML32"/>
  <c r="ML27"/>
  <c r="ML34"/>
  <c r="ML43"/>
  <c r="ML58"/>
  <c r="ML45"/>
  <c r="ML49"/>
  <c r="ML48"/>
  <c r="ML29"/>
  <c r="ML44"/>
  <c r="ML62"/>
  <c r="ML59"/>
  <c r="ML35"/>
  <c r="ML56"/>
  <c r="ML51"/>
  <c r="ML41"/>
  <c r="ML50"/>
  <c r="ML42"/>
  <c r="ML52"/>
  <c r="ML3"/>
  <c r="ML1"/>
  <c r="MM2"/>
  <c r="MM41" a="1"/>
  <c r="MM48" a="1"/>
  <c r="MM53" a="1"/>
  <c r="MM60" a="1"/>
  <c r="MM63" a="1"/>
  <c r="MM49" a="1"/>
  <c r="MM28" a="1"/>
  <c r="MM56" a="1"/>
  <c r="MM42" a="1"/>
  <c r="MM57" a="1"/>
  <c r="MM54" a="1"/>
  <c r="MM47" a="1"/>
  <c r="MM40" a="1"/>
  <c r="MM51" a="1"/>
  <c r="MM44" a="1"/>
  <c r="MM50" a="1"/>
  <c r="MM43" a="1"/>
  <c r="MM36" a="1"/>
  <c r="MM52" a="1"/>
  <c r="MM46" a="1"/>
  <c r="MM45" a="1"/>
  <c r="MM59" a="1"/>
  <c r="MM61" a="1"/>
  <c r="MM39" a="1"/>
  <c r="MM58" a="1"/>
  <c r="MM37" a="1"/>
  <c r="MM30" a="1"/>
  <c r="MM55" a="1"/>
  <c r="MM35" a="1"/>
  <c r="MM34" a="1"/>
  <c r="MM31" a="1"/>
  <c r="MM26" a="1"/>
  <c r="MM29" a="1"/>
  <c r="MM24" a="1"/>
  <c r="MM38" a="1"/>
  <c r="MM33" a="1"/>
  <c r="MM22" a="1"/>
  <c r="MM18" a="1"/>
  <c r="MM25" a="1"/>
  <c r="MM23" a="1"/>
  <c r="MM32" a="1"/>
  <c r="MM17" a="1"/>
  <c r="MM20" a="1"/>
  <c r="MM12" a="1"/>
  <c r="MM9" a="1"/>
  <c r="MM13" a="1"/>
  <c r="MM4" a="1"/>
  <c r="MM27" a="1"/>
  <c r="MM21" a="1"/>
  <c r="MM15" a="1"/>
  <c r="MM19" a="1"/>
  <c r="MM10" a="1"/>
  <c r="MM8" a="1"/>
  <c r="MM16" a="1"/>
  <c r="MM11" a="1"/>
  <c r="MM14" a="1"/>
  <c r="MM7" a="1"/>
  <c r="MM70" a="1"/>
  <c r="MM5" a="1"/>
  <c r="MM68" a="1"/>
  <c r="MM69" a="1"/>
  <c r="MM65" a="1"/>
  <c r="MM64" a="1"/>
  <c r="MM62" a="1"/>
  <c r="MM6" a="1"/>
  <c r="MM67" a="1"/>
  <c r="MM66" a="1"/>
  <c r="MM66" l="1"/>
  <c r="MM67"/>
  <c r="MM6"/>
  <c r="MM62"/>
  <c r="MM64"/>
  <c r="MM65"/>
  <c r="MM69"/>
  <c r="MM68"/>
  <c r="MM5"/>
  <c r="MM70"/>
  <c r="MM7"/>
  <c r="MM14"/>
  <c r="MM11"/>
  <c r="MM16"/>
  <c r="MM8"/>
  <c r="MM10"/>
  <c r="MM19"/>
  <c r="MM15"/>
  <c r="MM21"/>
  <c r="MM27"/>
  <c r="MM4"/>
  <c r="MM13"/>
  <c r="MM9"/>
  <c r="MM12"/>
  <c r="MM20"/>
  <c r="MM17"/>
  <c r="MM32"/>
  <c r="MM23"/>
  <c r="MM25"/>
  <c r="MM18"/>
  <c r="MM22"/>
  <c r="MM33"/>
  <c r="MM38"/>
  <c r="MM24"/>
  <c r="MM29"/>
  <c r="MM26"/>
  <c r="MM31"/>
  <c r="MM34"/>
  <c r="MM35"/>
  <c r="MM55"/>
  <c r="MM30"/>
  <c r="MM37"/>
  <c r="MM58"/>
  <c r="MM39"/>
  <c r="MM61"/>
  <c r="MM59"/>
  <c r="MM45"/>
  <c r="MM46"/>
  <c r="MM52"/>
  <c r="MM36"/>
  <c r="MM43"/>
  <c r="MM50"/>
  <c r="MM44"/>
  <c r="MM51"/>
  <c r="MM40"/>
  <c r="MM47"/>
  <c r="MM54"/>
  <c r="MM57"/>
  <c r="MM42"/>
  <c r="MM56"/>
  <c r="MM28"/>
  <c r="MM49"/>
  <c r="MM63"/>
  <c r="MM60"/>
  <c r="MM53"/>
  <c r="MM48"/>
  <c r="MM41"/>
  <c r="MM3"/>
  <c r="MM1"/>
  <c r="MN2"/>
  <c r="MN54" a="1"/>
  <c r="MN41" a="1"/>
  <c r="MN47" a="1"/>
  <c r="MN43" a="1"/>
  <c r="MN44" a="1"/>
  <c r="MN39" a="1"/>
  <c r="MN55" a="1"/>
  <c r="MN57" a="1"/>
  <c r="MN53" a="1"/>
  <c r="MN50" a="1"/>
  <c r="MN48" a="1"/>
  <c r="MN31" a="1"/>
  <c r="MN58" a="1"/>
  <c r="MN60" a="1"/>
  <c r="MN42" a="1"/>
  <c r="MN52" a="1"/>
  <c r="MN62" a="1"/>
  <c r="MN49" a="1"/>
  <c r="MN59" a="1"/>
  <c r="MN46" a="1"/>
  <c r="MN35" a="1"/>
  <c r="MN36" a="1"/>
  <c r="MN30" a="1"/>
  <c r="MN37" a="1"/>
  <c r="MN34" a="1"/>
  <c r="MN26" a="1"/>
  <c r="MN15" a="1"/>
  <c r="MN28" a="1"/>
  <c r="MN45" a="1"/>
  <c r="MN23" a="1"/>
  <c r="MN32" a="1"/>
  <c r="MN40" a="1"/>
  <c r="MN38" a="1"/>
  <c r="MN33" a="1"/>
  <c r="MN21" a="1"/>
  <c r="MN25" a="1"/>
  <c r="MN20" a="1"/>
  <c r="MN8" a="1"/>
  <c r="MN27" a="1"/>
  <c r="MN29" a="1"/>
  <c r="MN24" a="1"/>
  <c r="MN19" a="1"/>
  <c r="MN16" a="1"/>
  <c r="MN67" a="1"/>
  <c r="MN22" a="1"/>
  <c r="MN18" a="1"/>
  <c r="MN4" a="1"/>
  <c r="MN5" a="1"/>
  <c r="MN14" a="1"/>
  <c r="MN10" a="1"/>
  <c r="MN6" a="1"/>
  <c r="MN17" a="1"/>
  <c r="MN64" a="1"/>
  <c r="MN61" a="1"/>
  <c r="MN12" a="1"/>
  <c r="MN9" a="1"/>
  <c r="MN7" a="1"/>
  <c r="MN13" a="1"/>
  <c r="MN11" a="1"/>
  <c r="MN69" a="1"/>
  <c r="MN51" a="1"/>
  <c r="MN56" a="1"/>
  <c r="MN70" a="1"/>
  <c r="MN63" a="1"/>
  <c r="MN65" a="1"/>
  <c r="MN66" a="1"/>
  <c r="MN68" a="1"/>
  <c r="MN68" l="1"/>
  <c r="MN66"/>
  <c r="MN65"/>
  <c r="MN63"/>
  <c r="MN70"/>
  <c r="MN56"/>
  <c r="MN51"/>
  <c r="MN69"/>
  <c r="MN11"/>
  <c r="MN13"/>
  <c r="MN7"/>
  <c r="MN9"/>
  <c r="MN12"/>
  <c r="MN61"/>
  <c r="MN64"/>
  <c r="MN17"/>
  <c r="MN6"/>
  <c r="MN10"/>
  <c r="MN14"/>
  <c r="MN5"/>
  <c r="MN4"/>
  <c r="MN18"/>
  <c r="MN22"/>
  <c r="MN67"/>
  <c r="MN16"/>
  <c r="MN19"/>
  <c r="MN24"/>
  <c r="MN29"/>
  <c r="MN27"/>
  <c r="MN8"/>
  <c r="MN20"/>
  <c r="MN25"/>
  <c r="MN21"/>
  <c r="MN33"/>
  <c r="MN38"/>
  <c r="MN40"/>
  <c r="MN32"/>
  <c r="MN23"/>
  <c r="MN45"/>
  <c r="MN28"/>
  <c r="MN15"/>
  <c r="MN26"/>
  <c r="MN34"/>
  <c r="MN37"/>
  <c r="MN30"/>
  <c r="MN36"/>
  <c r="MN35"/>
  <c r="MN46"/>
  <c r="MN59"/>
  <c r="MN49"/>
  <c r="MN62"/>
  <c r="MN52"/>
  <c r="MN42"/>
  <c r="MN60"/>
  <c r="MN58"/>
  <c r="MN31"/>
  <c r="MN48"/>
  <c r="MN50"/>
  <c r="MN53"/>
  <c r="MN57"/>
  <c r="MN55"/>
  <c r="MN39"/>
  <c r="MN44"/>
  <c r="MN43"/>
  <c r="MN47"/>
  <c r="MN41"/>
  <c r="MN54"/>
  <c r="MN3"/>
  <c r="MN1"/>
  <c r="MO2"/>
  <c r="MO7" l="1" a="1"/>
  <c r="MO7" s="1"/>
  <c r="MO28" a="1"/>
  <c r="MO28" s="1"/>
  <c r="MO45" a="1"/>
  <c r="MO45" s="1"/>
  <c r="MO8" a="1"/>
  <c r="MO8" s="1"/>
  <c r="MO14" a="1"/>
  <c r="MO14" s="1"/>
  <c r="MO48" a="1"/>
  <c r="MO48" s="1"/>
  <c r="MO46" a="1"/>
  <c r="MO46" s="1"/>
  <c r="MO26" a="1"/>
  <c r="MO26" s="1"/>
  <c r="MO12" a="1"/>
  <c r="MO12" s="1"/>
  <c r="MO69" a="1"/>
  <c r="MO69" s="1"/>
  <c r="MO62" a="1"/>
  <c r="MO62" s="1"/>
  <c r="MO20" a="1"/>
  <c r="MO20" s="1"/>
  <c r="MO60" a="1"/>
  <c r="MO60" s="1"/>
  <c r="MO67" a="1"/>
  <c r="MO67" s="1"/>
  <c r="MO25" a="1"/>
  <c r="MO25" s="1"/>
  <c r="MO52" a="1"/>
  <c r="MO52" s="1"/>
  <c r="MO21" a="1"/>
  <c r="MO21" s="1"/>
  <c r="MO68" a="1"/>
  <c r="MO68" s="1"/>
  <c r="MO49" a="1"/>
  <c r="MO49" s="1"/>
  <c r="MO63" a="1"/>
  <c r="MO63" s="1"/>
  <c r="MO54" a="1"/>
  <c r="MO54" s="1"/>
  <c r="MO36" a="1"/>
  <c r="MO36" s="1"/>
  <c r="MO39" a="1"/>
  <c r="MO39" s="1"/>
  <c r="MO47" a="1"/>
  <c r="MO47" s="1"/>
  <c r="MO13" a="1"/>
  <c r="MO13" s="1"/>
  <c r="MO22" a="1"/>
  <c r="MO22" s="1"/>
  <c r="MO6" a="1"/>
  <c r="MO6" s="1"/>
  <c r="MO17" a="1"/>
  <c r="MO17" s="1"/>
  <c r="MO53" a="1"/>
  <c r="MO53" s="1"/>
  <c r="MO64" a="1"/>
  <c r="MO64" s="1"/>
  <c r="MO9" a="1"/>
  <c r="MO9" s="1"/>
  <c r="MO24" a="1"/>
  <c r="MO24" s="1"/>
  <c r="MO34" a="1"/>
  <c r="MO34" s="1"/>
  <c r="MO56" a="1"/>
  <c r="MO56" s="1"/>
  <c r="MO35" a="1"/>
  <c r="MO35" s="1"/>
  <c r="MO27" a="1"/>
  <c r="MO27" s="1"/>
  <c r="MO43" a="1"/>
  <c r="MO43" s="1"/>
  <c r="MO51" a="1"/>
  <c r="MO51" s="1"/>
  <c r="MO15" a="1"/>
  <c r="MO15" s="1"/>
  <c r="MO44" a="1"/>
  <c r="MO44" s="1"/>
  <c r="MO30" a="1"/>
  <c r="MO30" s="1"/>
  <c r="MO42" a="1"/>
  <c r="MO42" s="1"/>
  <c r="MO70" a="1"/>
  <c r="MO70" s="1"/>
  <c r="MO65" a="1"/>
  <c r="MO65" s="1"/>
  <c r="MO59" a="1"/>
  <c r="MO59" s="1"/>
  <c r="MO50" a="1"/>
  <c r="MO50" s="1"/>
  <c r="MO40" a="1"/>
  <c r="MO40" s="1"/>
  <c r="MO4" a="1"/>
  <c r="MO4" s="1"/>
  <c r="MO31" a="1"/>
  <c r="MO31" s="1"/>
  <c r="MO58" a="1"/>
  <c r="MO58" s="1"/>
  <c r="MO57" a="1"/>
  <c r="MO57" s="1"/>
  <c r="MO29" a="1"/>
  <c r="MO29" s="1"/>
  <c r="MO11" a="1"/>
  <c r="MO11" s="1"/>
  <c r="MO55" a="1"/>
  <c r="MO55" s="1"/>
  <c r="MO10" a="1"/>
  <c r="MO10" s="1"/>
  <c r="MO18" a="1"/>
  <c r="MO18" s="1"/>
  <c r="MO3"/>
  <c r="MO61" a="1"/>
  <c r="MO61" s="1"/>
  <c r="MO5" a="1"/>
  <c r="MO5" s="1"/>
  <c r="MO16" a="1"/>
  <c r="MO16" s="1"/>
  <c r="MO33" a="1"/>
  <c r="MO33" s="1"/>
  <c r="MO32" a="1"/>
  <c r="MO32" s="1"/>
  <c r="MO23" a="1"/>
  <c r="MO23" s="1"/>
  <c r="MO66" a="1"/>
  <c r="MO66" s="1"/>
  <c r="MO38" a="1"/>
  <c r="MO38" s="1"/>
  <c r="MO19" a="1"/>
  <c r="MO19" s="1"/>
  <c r="MO37" a="1"/>
  <c r="MO37" s="1"/>
  <c r="MO41" a="1"/>
  <c r="MO41" s="1"/>
  <c r="MO1"/>
  <c r="MP2"/>
  <c r="MP3" l="1"/>
  <c r="MP1"/>
  <c r="MQ2"/>
  <c r="MQ59" a="1"/>
  <c r="MQ63" a="1"/>
  <c r="MQ55" a="1"/>
  <c r="MQ32" a="1"/>
  <c r="MQ54" a="1"/>
  <c r="MQ44" a="1"/>
  <c r="MQ49" a="1"/>
  <c r="MQ51" a="1"/>
  <c r="MQ39" a="1"/>
  <c r="MQ27" a="1"/>
  <c r="MQ61" a="1"/>
  <c r="MQ60" a="1"/>
  <c r="MQ42" a="1"/>
  <c r="MQ41" a="1"/>
  <c r="MQ40" a="1"/>
  <c r="MQ47" a="1"/>
  <c r="MQ33" a="1"/>
  <c r="MQ48" a="1"/>
  <c r="MQ43" a="1"/>
  <c r="MQ57" a="1"/>
  <c r="MQ52" a="1"/>
  <c r="MQ37" a="1"/>
  <c r="MQ36" a="1"/>
  <c r="MQ58" a="1"/>
  <c r="MQ45" a="1"/>
  <c r="MQ22" a="1"/>
  <c r="MQ50" a="1"/>
  <c r="MQ35" a="1"/>
  <c r="MQ34" a="1"/>
  <c r="MQ46" a="1"/>
  <c r="MQ38" a="1"/>
  <c r="MQ30" a="1"/>
  <c r="MQ31" a="1"/>
  <c r="MQ26" a="1"/>
  <c r="MQ18" a="1"/>
  <c r="MQ24" a="1"/>
  <c r="MQ19" a="1"/>
  <c r="MQ53" a="1"/>
  <c r="MQ29" a="1"/>
  <c r="MQ25" a="1"/>
  <c r="MQ28" a="1"/>
  <c r="MQ21" a="1"/>
  <c r="MQ16" a="1"/>
  <c r="MQ17" a="1"/>
  <c r="MQ20" a="1"/>
  <c r="MQ23" a="1"/>
  <c r="MQ14" a="1"/>
  <c r="MQ5" a="1"/>
  <c r="MQ11" a="1"/>
  <c r="MQ6" a="1"/>
  <c r="MQ15" a="1"/>
  <c r="MQ8" a="1"/>
  <c r="MQ12" a="1"/>
  <c r="MQ69" a="1"/>
  <c r="MQ7" a="1"/>
  <c r="MQ4" a="1"/>
  <c r="MQ10" a="1"/>
  <c r="MQ67" a="1"/>
  <c r="MQ9" a="1"/>
  <c r="MQ62" a="1"/>
  <c r="MQ13" a="1"/>
  <c r="MQ66" a="1"/>
  <c r="MQ64" a="1"/>
  <c r="MQ56" a="1"/>
  <c r="MQ65" a="1"/>
  <c r="MQ70" a="1"/>
  <c r="MQ68" a="1"/>
  <c r="MP31" a="1"/>
  <c r="MP47" a="1"/>
  <c r="MP57" a="1"/>
  <c r="MP33" a="1"/>
  <c r="MP68" a="1"/>
  <c r="MP37" a="1"/>
  <c r="MP51" a="1"/>
  <c r="MP44" a="1"/>
  <c r="MP12" a="1"/>
  <c r="MP58" a="1"/>
  <c r="MP45" a="1"/>
  <c r="MP42" a="1"/>
  <c r="MP6" a="1"/>
  <c r="MP63" a="1"/>
  <c r="MP36" a="1"/>
  <c r="MP67" a="1"/>
  <c r="MP39" a="1"/>
  <c r="MP54" a="1"/>
  <c r="MP60" a="1"/>
  <c r="MP8" a="1"/>
  <c r="MP26" a="1"/>
  <c r="MP53" a="1"/>
  <c r="MP69" a="1"/>
  <c r="MP11" a="1"/>
  <c r="MP61" a="1"/>
  <c r="MP34" a="1"/>
  <c r="MP35" a="1"/>
  <c r="MP52" a="1"/>
  <c r="MP9" a="1"/>
  <c r="MP4" a="1"/>
  <c r="MP15" a="1"/>
  <c r="MP32" a="1"/>
  <c r="MP18" a="1"/>
  <c r="MP7" a="1"/>
  <c r="MP19" a="1"/>
  <c r="MP22" a="1"/>
  <c r="MP56" a="1"/>
  <c r="MP38" a="1"/>
  <c r="MP64" a="1"/>
  <c r="MP43" a="1"/>
  <c r="MP50" a="1"/>
  <c r="MP40" a="1"/>
  <c r="MP10" a="1"/>
  <c r="MP41" a="1"/>
  <c r="MP27" a="1"/>
  <c r="MP49" a="1"/>
  <c r="MP14" a="1"/>
  <c r="MP46" a="1"/>
  <c r="MP25" a="1"/>
  <c r="MP30" a="1"/>
  <c r="MP70" a="1"/>
  <c r="MP59" a="1"/>
  <c r="MP29" a="1"/>
  <c r="MP28" a="1"/>
  <c r="MP20" a="1"/>
  <c r="MP16" a="1"/>
  <c r="MP17" a="1"/>
  <c r="MP21" a="1"/>
  <c r="MP5" a="1"/>
  <c r="MP13" a="1"/>
  <c r="MP66" a="1"/>
  <c r="MP65" a="1"/>
  <c r="MP24" a="1"/>
  <c r="MP55" a="1"/>
  <c r="MP62" a="1"/>
  <c r="MP48" a="1"/>
  <c r="MP23" a="1"/>
  <c r="MP23" l="1"/>
  <c r="MP48"/>
  <c r="MP62"/>
  <c r="MP55"/>
  <c r="MP24"/>
  <c r="MP65"/>
  <c r="MP66"/>
  <c r="MP13"/>
  <c r="MP5"/>
  <c r="MP21"/>
  <c r="MP17"/>
  <c r="MP16"/>
  <c r="MP20"/>
  <c r="MP28"/>
  <c r="MP29"/>
  <c r="MP59"/>
  <c r="MP70"/>
  <c r="MP30"/>
  <c r="MP25"/>
  <c r="MP46"/>
  <c r="MP14"/>
  <c r="MP49"/>
  <c r="MP27"/>
  <c r="MP41"/>
  <c r="MP10"/>
  <c r="MP40"/>
  <c r="MP50"/>
  <c r="MP43"/>
  <c r="MP64"/>
  <c r="MP38"/>
  <c r="MP56"/>
  <c r="MP22"/>
  <c r="MP19"/>
  <c r="MP7"/>
  <c r="MP18"/>
  <c r="MP32"/>
  <c r="MP15"/>
  <c r="MP4"/>
  <c r="MP9"/>
  <c r="MP52"/>
  <c r="MP35"/>
  <c r="MP34"/>
  <c r="MP61"/>
  <c r="MP11"/>
  <c r="MP69"/>
  <c r="MP53"/>
  <c r="MP26"/>
  <c r="MP8"/>
  <c r="MP60"/>
  <c r="MP54"/>
  <c r="MP39"/>
  <c r="MP67"/>
  <c r="MP36"/>
  <c r="MP63"/>
  <c r="MP6"/>
  <c r="MP42"/>
  <c r="MP45"/>
  <c r="MP58"/>
  <c r="MP12"/>
  <c r="MP44"/>
  <c r="MP51"/>
  <c r="MP37"/>
  <c r="MP68"/>
  <c r="MP33"/>
  <c r="MP57"/>
  <c r="MP47"/>
  <c r="MP31"/>
  <c r="MQ68"/>
  <c r="MQ70"/>
  <c r="MQ65"/>
  <c r="MQ56"/>
  <c r="MQ64"/>
  <c r="MQ66"/>
  <c r="MQ13"/>
  <c r="MQ62"/>
  <c r="MQ9"/>
  <c r="MQ67"/>
  <c r="MQ10"/>
  <c r="MQ4"/>
  <c r="MQ7"/>
  <c r="MQ69"/>
  <c r="MQ12"/>
  <c r="MQ8"/>
  <c r="MQ15"/>
  <c r="MQ6"/>
  <c r="MQ11"/>
  <c r="MQ5"/>
  <c r="MQ14"/>
  <c r="MQ23"/>
  <c r="MQ20"/>
  <c r="MQ17"/>
  <c r="MQ16"/>
  <c r="MQ21"/>
  <c r="MQ28"/>
  <c r="MQ25"/>
  <c r="MQ29"/>
  <c r="MQ53"/>
  <c r="MQ19"/>
  <c r="MQ24"/>
  <c r="MQ18"/>
  <c r="MQ26"/>
  <c r="MQ31"/>
  <c r="MQ30"/>
  <c r="MQ38"/>
  <c r="MQ46"/>
  <c r="MQ34"/>
  <c r="MQ35"/>
  <c r="MQ50"/>
  <c r="MQ22"/>
  <c r="MQ45"/>
  <c r="MQ58"/>
  <c r="MQ36"/>
  <c r="MQ37"/>
  <c r="MQ52"/>
  <c r="MQ57"/>
  <c r="MQ43"/>
  <c r="MQ48"/>
  <c r="MQ33"/>
  <c r="MQ47"/>
  <c r="MQ40"/>
  <c r="MQ41"/>
  <c r="MQ42"/>
  <c r="MQ60"/>
  <c r="MQ61"/>
  <c r="MQ27"/>
  <c r="MQ39"/>
  <c r="MQ51"/>
  <c r="MQ49"/>
  <c r="MQ44"/>
  <c r="MQ54"/>
  <c r="MQ32"/>
  <c r="MQ55"/>
  <c r="MQ63"/>
  <c r="MQ59"/>
  <c r="MQ3"/>
  <c r="MQ1"/>
  <c r="MR2"/>
  <c r="MR51" a="1"/>
  <c r="MR49" a="1"/>
  <c r="MR53" a="1"/>
  <c r="MR43" a="1"/>
  <c r="MR42" a="1"/>
  <c r="MR48" a="1"/>
  <c r="MR62" a="1"/>
  <c r="MR40" a="1"/>
  <c r="MR52" a="1"/>
  <c r="MR58" a="1"/>
  <c r="MR60" a="1"/>
  <c r="MR55" a="1"/>
  <c r="MR46" a="1"/>
  <c r="MR33" a="1"/>
  <c r="MR39" a="1"/>
  <c r="MR56" a="1"/>
  <c r="MR59" a="1"/>
  <c r="MR50" a="1"/>
  <c r="MR45" a="1"/>
  <c r="MR41" a="1"/>
  <c r="MR26" a="1"/>
  <c r="MR10" a="1"/>
  <c r="MR29" a="1"/>
  <c r="MR57" a="1"/>
  <c r="MR54" a="1"/>
  <c r="MR22" a="1"/>
  <c r="MR16" a="1"/>
  <c r="MR17" a="1"/>
  <c r="MR28" a="1"/>
  <c r="MR36" a="1"/>
  <c r="MR37" a="1"/>
  <c r="MR34" a="1"/>
  <c r="MR27" a="1"/>
  <c r="MR44" a="1"/>
  <c r="MR38" a="1"/>
  <c r="MR35" a="1"/>
  <c r="MR30" a="1"/>
  <c r="MR24" a="1"/>
  <c r="MR21" a="1"/>
  <c r="MR31" a="1"/>
  <c r="MR20" a="1"/>
  <c r="MR14" a="1"/>
  <c r="MR32" a="1"/>
  <c r="MR23" a="1"/>
  <c r="MR18" a="1"/>
  <c r="MR12" a="1"/>
  <c r="MR5" a="1"/>
  <c r="MR25" a="1"/>
  <c r="MR47" a="1"/>
  <c r="MR19" a="1"/>
  <c r="MR8" a="1"/>
  <c r="MR11" a="1"/>
  <c r="MR6" a="1"/>
  <c r="MR4" a="1"/>
  <c r="MR68" a="1"/>
  <c r="MR13" a="1"/>
  <c r="MR67" a="1"/>
  <c r="MR9" a="1"/>
  <c r="MR63" a="1"/>
  <c r="MR15" a="1"/>
  <c r="MR70" a="1"/>
  <c r="MR7" a="1"/>
  <c r="MR64" a="1"/>
  <c r="MR69" a="1"/>
  <c r="MR61" a="1"/>
  <c r="MR66" a="1"/>
  <c r="MR65" a="1"/>
  <c r="MR65" l="1"/>
  <c r="MR66"/>
  <c r="MR61"/>
  <c r="MR69"/>
  <c r="MR64"/>
  <c r="MR7"/>
  <c r="MR70"/>
  <c r="MR15"/>
  <c r="MR63"/>
  <c r="MR9"/>
  <c r="MR67"/>
  <c r="MR13"/>
  <c r="MR68"/>
  <c r="MR4"/>
  <c r="MR6"/>
  <c r="MR11"/>
  <c r="MR8"/>
  <c r="MR19"/>
  <c r="MR47"/>
  <c r="MR25"/>
  <c r="MR5"/>
  <c r="MR12"/>
  <c r="MR18"/>
  <c r="MR23"/>
  <c r="MR32"/>
  <c r="MR14"/>
  <c r="MR20"/>
  <c r="MR31"/>
  <c r="MR21"/>
  <c r="MR24"/>
  <c r="MR30"/>
  <c r="MR35"/>
  <c r="MR38"/>
  <c r="MR44"/>
  <c r="MR27"/>
  <c r="MR34"/>
  <c r="MR37"/>
  <c r="MR36"/>
  <c r="MR28"/>
  <c r="MR17"/>
  <c r="MR16"/>
  <c r="MR22"/>
  <c r="MR54"/>
  <c r="MR57"/>
  <c r="MR29"/>
  <c r="MR10"/>
  <c r="MR26"/>
  <c r="MR41"/>
  <c r="MR45"/>
  <c r="MR50"/>
  <c r="MR59"/>
  <c r="MR56"/>
  <c r="MR39"/>
  <c r="MR33"/>
  <c r="MR46"/>
  <c r="MR55"/>
  <c r="MR60"/>
  <c r="MR58"/>
  <c r="MR52"/>
  <c r="MR40"/>
  <c r="MR62"/>
  <c r="MR48"/>
  <c r="MR42"/>
  <c r="MR43"/>
  <c r="MR53"/>
  <c r="MR49"/>
  <c r="MR51"/>
  <c r="MR3"/>
  <c r="MR1"/>
  <c r="MS2"/>
  <c r="MS59" a="1"/>
  <c r="MS54" a="1"/>
  <c r="MS48" a="1"/>
  <c r="MS63" a="1"/>
  <c r="MS43" a="1"/>
  <c r="MS55" a="1"/>
  <c r="MS60" a="1"/>
  <c r="MS57" a="1"/>
  <c r="MS36" a="1"/>
  <c r="MS53" a="1"/>
  <c r="MS52" a="1"/>
  <c r="MS49" a="1"/>
  <c r="MS38" a="1"/>
  <c r="MS30" a="1"/>
  <c r="MS44" a="1"/>
  <c r="MS14" a="1"/>
  <c r="MS46" a="1"/>
  <c r="MS45" a="1"/>
  <c r="MS39" a="1"/>
  <c r="MS47" a="1"/>
  <c r="MS61" a="1"/>
  <c r="MS37" a="1"/>
  <c r="MS56" a="1"/>
  <c r="MS40" a="1"/>
  <c r="MS42" a="1"/>
  <c r="MS41" a="1"/>
  <c r="MS34" a="1"/>
  <c r="MS35" a="1"/>
  <c r="MS58" a="1"/>
  <c r="MS32" a="1"/>
  <c r="MS21" a="1"/>
  <c r="MS22" a="1"/>
  <c r="MS33" a="1"/>
  <c r="MS26" a="1"/>
  <c r="MS25" a="1"/>
  <c r="MS20" a="1"/>
  <c r="MS28" a="1"/>
  <c r="MS27" a="1"/>
  <c r="MS24" a="1"/>
  <c r="MS31" a="1"/>
  <c r="MS23" a="1"/>
  <c r="MS18" a="1"/>
  <c r="MS17" a="1"/>
  <c r="MS29" a="1"/>
  <c r="MS19" a="1"/>
  <c r="MS15" a="1"/>
  <c r="MS11" a="1"/>
  <c r="MS10" a="1"/>
  <c r="MS66" a="1"/>
  <c r="MS67" a="1"/>
  <c r="MS13" a="1"/>
  <c r="MS6" a="1"/>
  <c r="MS5" a="1"/>
  <c r="MS16" a="1"/>
  <c r="MS9" a="1"/>
  <c r="MS7" a="1"/>
  <c r="MS12" a="1"/>
  <c r="MS4" a="1"/>
  <c r="MS8" a="1"/>
  <c r="MS64" a="1"/>
  <c r="MS51" a="1"/>
  <c r="MS50" a="1"/>
  <c r="MS68" a="1"/>
  <c r="MS70" a="1"/>
  <c r="MS69" a="1"/>
  <c r="MS65" a="1"/>
  <c r="MS62" a="1"/>
  <c r="MS62" l="1"/>
  <c r="MS65"/>
  <c r="MS69"/>
  <c r="MS70"/>
  <c r="MS68"/>
  <c r="MS50"/>
  <c r="MS51"/>
  <c r="MS64"/>
  <c r="MS8"/>
  <c r="MS4"/>
  <c r="MS12"/>
  <c r="MS7"/>
  <c r="MS9"/>
  <c r="MS16"/>
  <c r="MS5"/>
  <c r="MS6"/>
  <c r="MS13"/>
  <c r="MS67"/>
  <c r="MS66"/>
  <c r="MS10"/>
  <c r="MS11"/>
  <c r="MS15"/>
  <c r="MS19"/>
  <c r="MS29"/>
  <c r="MS17"/>
  <c r="MS18"/>
  <c r="MS23"/>
  <c r="MS31"/>
  <c r="MS24"/>
  <c r="MS27"/>
  <c r="MS28"/>
  <c r="MS20"/>
  <c r="MS25"/>
  <c r="MS26"/>
  <c r="MS33"/>
  <c r="MS22"/>
  <c r="MS21"/>
  <c r="MS32"/>
  <c r="MS58"/>
  <c r="MS35"/>
  <c r="MS34"/>
  <c r="MS41"/>
  <c r="MS42"/>
  <c r="MS40"/>
  <c r="MS56"/>
  <c r="MS37"/>
  <c r="MS61"/>
  <c r="MS47"/>
  <c r="MS39"/>
  <c r="MS45"/>
  <c r="MS46"/>
  <c r="MS14"/>
  <c r="MS44"/>
  <c r="MS30"/>
  <c r="MS38"/>
  <c r="MS49"/>
  <c r="MS52"/>
  <c r="MS53"/>
  <c r="MS36"/>
  <c r="MS57"/>
  <c r="MS60"/>
  <c r="MS55"/>
  <c r="MS43"/>
  <c r="MS63"/>
  <c r="MS48"/>
  <c r="MS54"/>
  <c r="MS59"/>
  <c r="MS3"/>
  <c r="MS1"/>
  <c r="MT2"/>
  <c r="MT49" a="1"/>
  <c r="MT50" a="1"/>
  <c r="MT54" a="1"/>
  <c r="MT40" a="1"/>
  <c r="MT38" a="1"/>
  <c r="MT55" a="1"/>
  <c r="MT42" a="1"/>
  <c r="MT39" a="1"/>
  <c r="MT52" a="1"/>
  <c r="MT46" a="1"/>
  <c r="MT43" a="1"/>
  <c r="MT36" a="1"/>
  <c r="MT45" a="1"/>
  <c r="MT41" a="1"/>
  <c r="MT35" a="1"/>
  <c r="MT62" a="1"/>
  <c r="MT53" a="1"/>
  <c r="MT57" a="1"/>
  <c r="MT60" a="1"/>
  <c r="MT47" a="1"/>
  <c r="MT48" a="1"/>
  <c r="MT44" a="1"/>
  <c r="MT33" a="1"/>
  <c r="MT59" a="1"/>
  <c r="MT29" a="1"/>
  <c r="MT21" a="1"/>
  <c r="MT31" a="1"/>
  <c r="MT56" a="1"/>
  <c r="MT51" a="1"/>
  <c r="MT19" a="1"/>
  <c r="MT30" a="1"/>
  <c r="MT34" a="1"/>
  <c r="MT32" a="1"/>
  <c r="MT24" a="1"/>
  <c r="MT37" a="1"/>
  <c r="MT27" a="1"/>
  <c r="MT23" a="1"/>
  <c r="MT20" a="1"/>
  <c r="MT7" a="1"/>
  <c r="MT22" a="1"/>
  <c r="MT18" a="1"/>
  <c r="MT15" a="1"/>
  <c r="MT25" a="1"/>
  <c r="MT11" a="1"/>
  <c r="MT70" a="1"/>
  <c r="MT13" a="1"/>
  <c r="MT4" a="1"/>
  <c r="MT28" a="1"/>
  <c r="MT26" a="1"/>
  <c r="MT17" a="1"/>
  <c r="MT5" a="1"/>
  <c r="MT68" a="1"/>
  <c r="MT6" a="1"/>
  <c r="MT69" a="1"/>
  <c r="MT64" a="1"/>
  <c r="MT67" a="1"/>
  <c r="MT9" a="1"/>
  <c r="MT8" a="1"/>
  <c r="MT10" a="1"/>
  <c r="MT16" a="1"/>
  <c r="MT14" a="1"/>
  <c r="MT12" a="1"/>
  <c r="MT66" a="1"/>
  <c r="MT65" a="1"/>
  <c r="MT58" a="1"/>
  <c r="MT61" a="1"/>
  <c r="MT63" a="1"/>
  <c r="MT63" l="1"/>
  <c r="MT61"/>
  <c r="MT58"/>
  <c r="MT65"/>
  <c r="MT66"/>
  <c r="MT12"/>
  <c r="MT14"/>
  <c r="MT16"/>
  <c r="MT10"/>
  <c r="MT8"/>
  <c r="MT9"/>
  <c r="MT67"/>
  <c r="MT64"/>
  <c r="MT69"/>
  <c r="MT6"/>
  <c r="MT68"/>
  <c r="MT5"/>
  <c r="MT17"/>
  <c r="MT26"/>
  <c r="MT28"/>
  <c r="MT4"/>
  <c r="MT13"/>
  <c r="MT70"/>
  <c r="MT11"/>
  <c r="MT25"/>
  <c r="MT15"/>
  <c r="MT18"/>
  <c r="MT22"/>
  <c r="MT7"/>
  <c r="MT20"/>
  <c r="MT23"/>
  <c r="MT27"/>
  <c r="MT37"/>
  <c r="MT24"/>
  <c r="MT32"/>
  <c r="MT34"/>
  <c r="MT30"/>
  <c r="MT19"/>
  <c r="MT51"/>
  <c r="MT56"/>
  <c r="MT31"/>
  <c r="MT21"/>
  <c r="MT29"/>
  <c r="MT59"/>
  <c r="MT33"/>
  <c r="MT44"/>
  <c r="MT48"/>
  <c r="MT47"/>
  <c r="MT60"/>
  <c r="MT57"/>
  <c r="MT53"/>
  <c r="MT62"/>
  <c r="MT35"/>
  <c r="MT41"/>
  <c r="MT45"/>
  <c r="MT36"/>
  <c r="MT43"/>
  <c r="MT46"/>
  <c r="MT52"/>
  <c r="MT39"/>
  <c r="MT42"/>
  <c r="MT55"/>
  <c r="MT38"/>
  <c r="MT40"/>
  <c r="MT54"/>
  <c r="MT50"/>
  <c r="MT49"/>
  <c r="MT3"/>
  <c r="MT1"/>
  <c r="MU2"/>
  <c r="MU53" a="1"/>
  <c r="MU54" a="1"/>
  <c r="MU48" a="1"/>
  <c r="MU57" a="1"/>
  <c r="MU52" a="1"/>
  <c r="MU58" a="1"/>
  <c r="MU44" a="1"/>
  <c r="MU60" a="1"/>
  <c r="MU41" a="1"/>
  <c r="MU21" a="1"/>
  <c r="MU56" a="1"/>
  <c r="MU63" a="1"/>
  <c r="MU46" a="1"/>
  <c r="MU43" a="1"/>
  <c r="MU42" a="1"/>
  <c r="MU29" a="1"/>
  <c r="MU50" a="1"/>
  <c r="MU47" a="1"/>
  <c r="MU61" a="1"/>
  <c r="MU51" a="1"/>
  <c r="MU34" a="1"/>
  <c r="MU38" a="1"/>
  <c r="MU36" a="1"/>
  <c r="MU6" a="1"/>
  <c r="MU40" a="1"/>
  <c r="MU25" a="1"/>
  <c r="MU24" a="1"/>
  <c r="MU39" a="1"/>
  <c r="MU49" a="1"/>
  <c r="MU30" a="1"/>
  <c r="MU27" a="1"/>
  <c r="MU33" a="1"/>
  <c r="MU22" a="1"/>
  <c r="MU55" a="1"/>
  <c r="MU31" a="1"/>
  <c r="MU32" a="1"/>
  <c r="MU26" a="1"/>
  <c r="MU19" a="1"/>
  <c r="MU14" a="1"/>
  <c r="MU45" a="1"/>
  <c r="MU37" a="1"/>
  <c r="MU35" a="1"/>
  <c r="MU20" a="1"/>
  <c r="MU11" a="1"/>
  <c r="MU28" a="1"/>
  <c r="MU23" a="1"/>
  <c r="MU18" a="1"/>
  <c r="MU15" a="1"/>
  <c r="MU67" a="1"/>
  <c r="MU17" a="1"/>
  <c r="MU10" a="1"/>
  <c r="MU5" a="1"/>
  <c r="MU12" a="1"/>
  <c r="MU13" a="1"/>
  <c r="MU9" a="1"/>
  <c r="MU8" a="1"/>
  <c r="MU16" a="1"/>
  <c r="MU7" a="1"/>
  <c r="MU68" a="1"/>
  <c r="MU4" a="1"/>
  <c r="MU62" a="1"/>
  <c r="MU70" a="1"/>
  <c r="MU59" a="1"/>
  <c r="MU69" a="1"/>
  <c r="MU66" a="1"/>
  <c r="MU65" a="1"/>
  <c r="MU64" a="1"/>
  <c r="MU64" l="1"/>
  <c r="MU65"/>
  <c r="MU66"/>
  <c r="MU69"/>
  <c r="MU59"/>
  <c r="MU70"/>
  <c r="MU62"/>
  <c r="MU4"/>
  <c r="MU68"/>
  <c r="MU7"/>
  <c r="MU16"/>
  <c r="MU8"/>
  <c r="MU9"/>
  <c r="MU13"/>
  <c r="MU12"/>
  <c r="MU5"/>
  <c r="MU10"/>
  <c r="MU17"/>
  <c r="MU67"/>
  <c r="MU15"/>
  <c r="MU18"/>
  <c r="MU23"/>
  <c r="MU28"/>
  <c r="MU11"/>
  <c r="MU20"/>
  <c r="MU35"/>
  <c r="MU37"/>
  <c r="MU45"/>
  <c r="MU14"/>
  <c r="MU19"/>
  <c r="MU26"/>
  <c r="MU32"/>
  <c r="MU31"/>
  <c r="MU55"/>
  <c r="MU22"/>
  <c r="MU33"/>
  <c r="MU27"/>
  <c r="MU30"/>
  <c r="MU49"/>
  <c r="MU39"/>
  <c r="MU24"/>
  <c r="MU25"/>
  <c r="MU40"/>
  <c r="MU6"/>
  <c r="MU36"/>
  <c r="MU38"/>
  <c r="MU34"/>
  <c r="MU51"/>
  <c r="MU61"/>
  <c r="MU47"/>
  <c r="MU50"/>
  <c r="MU29"/>
  <c r="MU42"/>
  <c r="MU43"/>
  <c r="MU46"/>
  <c r="MU63"/>
  <c r="MU56"/>
  <c r="MU21"/>
  <c r="MU41"/>
  <c r="MU60"/>
  <c r="MU44"/>
  <c r="MU58"/>
  <c r="MU52"/>
  <c r="MU57"/>
  <c r="MU48"/>
  <c r="MU54"/>
  <c r="MU53"/>
  <c r="MU3"/>
  <c r="MU1"/>
  <c r="MV2"/>
  <c r="MV34" l="1" a="1"/>
  <c r="MV34" s="1"/>
  <c r="MV15" a="1"/>
  <c r="MV15" s="1"/>
  <c r="MV35" a="1"/>
  <c r="MV35" s="1"/>
  <c r="MV28" a="1"/>
  <c r="MV28" s="1"/>
  <c r="MV55" a="1"/>
  <c r="MV55" s="1"/>
  <c r="MV42" a="1"/>
  <c r="MV42" s="1"/>
  <c r="MV54" a="1"/>
  <c r="MV54" s="1"/>
  <c r="MV48" a="1"/>
  <c r="MV48" s="1"/>
  <c r="MV32" a="1"/>
  <c r="MV32" s="1"/>
  <c r="MV31" a="1"/>
  <c r="MV31" s="1"/>
  <c r="MV61" a="1"/>
  <c r="MV61" s="1"/>
  <c r="MV47" a="1"/>
  <c r="MV47" s="1"/>
  <c r="MV44" a="1"/>
  <c r="MV44" s="1"/>
  <c r="MV56" a="1"/>
  <c r="MV56" s="1"/>
  <c r="MV4" a="1"/>
  <c r="MV4" s="1"/>
  <c r="MV6" a="1"/>
  <c r="MV6" s="1"/>
  <c r="MV14" a="1"/>
  <c r="MV14" s="1"/>
  <c r="MV70" a="1"/>
  <c r="MV70" s="1"/>
  <c r="MV3"/>
  <c r="MV8" a="1"/>
  <c r="MV8" s="1"/>
  <c r="MV5" a="1"/>
  <c r="MV5" s="1"/>
  <c r="MV20" a="1"/>
  <c r="MV20" s="1"/>
  <c r="MV16" a="1"/>
  <c r="MV16" s="1"/>
  <c r="MV68" a="1"/>
  <c r="MV68" s="1"/>
  <c r="MV24" a="1"/>
  <c r="MV24" s="1"/>
  <c r="MV27" a="1"/>
  <c r="MV27" s="1"/>
  <c r="MV33" a="1"/>
  <c r="MV33" s="1"/>
  <c r="MV39" a="1"/>
  <c r="MV39" s="1"/>
  <c r="MV38" a="1"/>
  <c r="MV38" s="1"/>
  <c r="MV52" a="1"/>
  <c r="MV52" s="1"/>
  <c r="MV11" a="1"/>
  <c r="MV11" s="1"/>
  <c r="MV69" a="1"/>
  <c r="MV69" s="1"/>
  <c r="MV22" a="1"/>
  <c r="MV22" s="1"/>
  <c r="MV60" a="1"/>
  <c r="MV60" s="1"/>
  <c r="MV10" a="1"/>
  <c r="MV10" s="1"/>
  <c r="MV25" a="1"/>
  <c r="MV25" s="1"/>
  <c r="MV23" a="1"/>
  <c r="MV23" s="1"/>
  <c r="MV29" a="1"/>
  <c r="MV29" s="1"/>
  <c r="MV9" a="1"/>
  <c r="MV9" s="1"/>
  <c r="MV43" a="1"/>
  <c r="MV43" s="1"/>
  <c r="MV13" a="1"/>
  <c r="MV13" s="1"/>
  <c r="MV50" a="1"/>
  <c r="MV50" s="1"/>
  <c r="MV63" a="1"/>
  <c r="MV63" s="1"/>
  <c r="MV66" a="1"/>
  <c r="MV66" s="1"/>
  <c r="MV30" a="1"/>
  <c r="MV30" s="1"/>
  <c r="MV51" a="1"/>
  <c r="MV51" s="1"/>
  <c r="MV57" a="1"/>
  <c r="MV57" s="1"/>
  <c r="MV59" a="1"/>
  <c r="MV59" s="1"/>
  <c r="MV46" a="1"/>
  <c r="MV46" s="1"/>
  <c r="MV67" a="1"/>
  <c r="MV67" s="1"/>
  <c r="MV58" a="1"/>
  <c r="MV58" s="1"/>
  <c r="MV64" a="1"/>
  <c r="MV64" s="1"/>
  <c r="MV21" a="1"/>
  <c r="MV21" s="1"/>
  <c r="MV7" a="1"/>
  <c r="MV7" s="1"/>
  <c r="MV40" a="1"/>
  <c r="MV40" s="1"/>
  <c r="MV41" a="1"/>
  <c r="MV41" s="1"/>
  <c r="MV18" a="1"/>
  <c r="MV18" s="1"/>
  <c r="MV65" a="1"/>
  <c r="MV65" s="1"/>
  <c r="MV62" a="1"/>
  <c r="MV62" s="1"/>
  <c r="MV45" a="1"/>
  <c r="MV45" s="1"/>
  <c r="MV19" a="1"/>
  <c r="MV19" s="1"/>
  <c r="MV12" a="1"/>
  <c r="MV12" s="1"/>
  <c r="MV36" a="1"/>
  <c r="MV36" s="1"/>
  <c r="MV49" a="1"/>
  <c r="MV49" s="1"/>
  <c r="MV37" a="1"/>
  <c r="MV37" s="1"/>
  <c r="MV53" a="1"/>
  <c r="MV53" s="1"/>
  <c r="MV17" a="1"/>
  <c r="MV17" s="1"/>
  <c r="MV26" a="1"/>
  <c r="MV26" s="1"/>
  <c r="MV1"/>
  <c r="MW2"/>
  <c r="MW33" l="1" a="1"/>
  <c r="MW33" s="1"/>
  <c r="MW28" a="1"/>
  <c r="MW28" s="1"/>
  <c r="MW17" a="1"/>
  <c r="MW17" s="1"/>
  <c r="MW24" a="1"/>
  <c r="MW24" s="1"/>
  <c r="MW20" a="1"/>
  <c r="MW20" s="1"/>
  <c r="MW51" a="1"/>
  <c r="MW51" s="1"/>
  <c r="MW53" a="1"/>
  <c r="MW53" s="1"/>
  <c r="MW68" a="1"/>
  <c r="MW68" s="1"/>
  <c r="MW55" a="1"/>
  <c r="MW55" s="1"/>
  <c r="MW43" a="1"/>
  <c r="MW43" s="1"/>
  <c r="MW59" a="1"/>
  <c r="MW59" s="1"/>
  <c r="MW65" a="1"/>
  <c r="MW65" s="1"/>
  <c r="MW69" a="1"/>
  <c r="MW69" s="1"/>
  <c r="MW3"/>
  <c r="MW67" a="1"/>
  <c r="MW67" s="1"/>
  <c r="MW50" a="1"/>
  <c r="MW50" s="1"/>
  <c r="MW40" a="1"/>
  <c r="MW40" s="1"/>
  <c r="MW6" a="1"/>
  <c r="MW6" s="1"/>
  <c r="MW11" a="1"/>
  <c r="MW11" s="1"/>
  <c r="MW10" a="1"/>
  <c r="MW10" s="1"/>
  <c r="MW22" a="1"/>
  <c r="MW22" s="1"/>
  <c r="MW35" a="1"/>
  <c r="MW35" s="1"/>
  <c r="MW66" a="1"/>
  <c r="MW66" s="1"/>
  <c r="MW61" a="1"/>
  <c r="MW61" s="1"/>
  <c r="MW32" a="1"/>
  <c r="MW32" s="1"/>
  <c r="MW45" a="1"/>
  <c r="MW45" s="1"/>
  <c r="MW48" a="1"/>
  <c r="MW48" s="1"/>
  <c r="MW54" a="1"/>
  <c r="MW54" s="1"/>
  <c r="MW64" a="1"/>
  <c r="MW64" s="1"/>
  <c r="MW36" a="1"/>
  <c r="MW36" s="1"/>
  <c r="MW15" a="1"/>
  <c r="MW15" s="1"/>
  <c r="MW23" a="1"/>
  <c r="MW23" s="1"/>
  <c r="MW39" a="1"/>
  <c r="MW39" s="1"/>
  <c r="MW8" a="1"/>
  <c r="MW8" s="1"/>
  <c r="MW5" a="1"/>
  <c r="MW5" s="1"/>
  <c r="MW31" a="1"/>
  <c r="MW31" s="1"/>
  <c r="MW56" a="1"/>
  <c r="MW56" s="1"/>
  <c r="MW21" a="1"/>
  <c r="MW21" s="1"/>
  <c r="MW44" a="1"/>
  <c r="MW44" s="1"/>
  <c r="MW58" a="1"/>
  <c r="MW58" s="1"/>
  <c r="MW18" a="1"/>
  <c r="MW18" s="1"/>
  <c r="MW4" a="1"/>
  <c r="MW4" s="1"/>
  <c r="MW19" a="1"/>
  <c r="MW19" s="1"/>
  <c r="MW41" a="1"/>
  <c r="MW41" s="1"/>
  <c r="MW63" a="1"/>
  <c r="MW63" s="1"/>
  <c r="MW47" a="1"/>
  <c r="MW47" s="1"/>
  <c r="MW42" a="1"/>
  <c r="MW42" s="1"/>
  <c r="MW7" a="1"/>
  <c r="MW7" s="1"/>
  <c r="MW29" a="1"/>
  <c r="MW29" s="1"/>
  <c r="MW46" a="1"/>
  <c r="MW46" s="1"/>
  <c r="MW57" a="1"/>
  <c r="MW57" s="1"/>
  <c r="MW14" a="1"/>
  <c r="MW14" s="1"/>
  <c r="MW38" a="1"/>
  <c r="MW38" s="1"/>
  <c r="MW60" a="1"/>
  <c r="MW60" s="1"/>
  <c r="MW49" a="1"/>
  <c r="MW49" s="1"/>
  <c r="MW30" a="1"/>
  <c r="MW30" s="1"/>
  <c r="MW13" a="1"/>
  <c r="MW13" s="1"/>
  <c r="MW70" a="1"/>
  <c r="MW70" s="1"/>
  <c r="MW9" a="1"/>
  <c r="MW9" s="1"/>
  <c r="MW27" a="1"/>
  <c r="MW27" s="1"/>
  <c r="MW12" a="1"/>
  <c r="MW12" s="1"/>
  <c r="MW37" a="1"/>
  <c r="MW37" s="1"/>
  <c r="MW52" a="1"/>
  <c r="MW52" s="1"/>
  <c r="MW34" a="1"/>
  <c r="MW34" s="1"/>
  <c r="MW25" a="1"/>
  <c r="MW25" s="1"/>
  <c r="MW62" a="1"/>
  <c r="MW62" s="1"/>
  <c r="MW16" a="1"/>
  <c r="MW16" s="1"/>
  <c r="MW26" a="1"/>
  <c r="MW26" s="1"/>
  <c r="MW1"/>
  <c r="MX2"/>
  <c r="MX58" a="1"/>
  <c r="MX55" a="1"/>
  <c r="MX53" a="1"/>
  <c r="MX59" a="1"/>
  <c r="MX40" a="1"/>
  <c r="MX38" a="1"/>
  <c r="MX54" a="1"/>
  <c r="MX45" a="1"/>
  <c r="MX44" a="1"/>
  <c r="MX51" a="1"/>
  <c r="MX42" a="1"/>
  <c r="MX48" a="1"/>
  <c r="MX57" a="1"/>
  <c r="MX62" a="1"/>
  <c r="MX49" a="1"/>
  <c r="MX35" a="1"/>
  <c r="MX43" a="1"/>
  <c r="MX56" a="1"/>
  <c r="MX31" a="1"/>
  <c r="MX11" a="1"/>
  <c r="MX32" a="1"/>
  <c r="MX52" a="1"/>
  <c r="MX33" a="1"/>
  <c r="MX28" a="1"/>
  <c r="MX14" a="1"/>
  <c r="MX39" a="1"/>
  <c r="MX34" a="1"/>
  <c r="MX26" a="1"/>
  <c r="MX10" a="1"/>
  <c r="MX46" a="1"/>
  <c r="MX36" a="1"/>
  <c r="MX18" a="1"/>
  <c r="MX41" a="1"/>
  <c r="MX37" a="1"/>
  <c r="MX30" a="1"/>
  <c r="MX25" a="1"/>
  <c r="MX29" a="1"/>
  <c r="MX21" a="1"/>
  <c r="MX22" a="1"/>
  <c r="MX27" a="1"/>
  <c r="MX23" a="1"/>
  <c r="MX19" a="1"/>
  <c r="MX16" a="1"/>
  <c r="MX24" a="1"/>
  <c r="MX12" a="1"/>
  <c r="MX8" a="1"/>
  <c r="MX20" a="1"/>
  <c r="MX15" a="1"/>
  <c r="MX17" a="1"/>
  <c r="MX13" a="1"/>
  <c r="MX6" a="1"/>
  <c r="MX9" a="1"/>
  <c r="MX69" a="1"/>
  <c r="MX47" a="1"/>
  <c r="MX5" a="1"/>
  <c r="MX7" a="1"/>
  <c r="MX4" a="1"/>
  <c r="MX67" a="1"/>
  <c r="MX66" a="1"/>
  <c r="MX65" a="1"/>
  <c r="MX68" a="1"/>
  <c r="MX61" a="1"/>
  <c r="MX63" a="1"/>
  <c r="MX70" a="1"/>
  <c r="MX60" a="1"/>
  <c r="MX64" a="1"/>
  <c r="MX50" a="1"/>
  <c r="MX50" l="1"/>
  <c r="MX64"/>
  <c r="MX60"/>
  <c r="MX70"/>
  <c r="MX63"/>
  <c r="MX61"/>
  <c r="MX68"/>
  <c r="MX65"/>
  <c r="MX66"/>
  <c r="MX67"/>
  <c r="MX4"/>
  <c r="MX7"/>
  <c r="MX5"/>
  <c r="MX47"/>
  <c r="MX69"/>
  <c r="MX9"/>
  <c r="MX6"/>
  <c r="MX13"/>
  <c r="MX17"/>
  <c r="MX15"/>
  <c r="MX20"/>
  <c r="MX8"/>
  <c r="MX12"/>
  <c r="MX24"/>
  <c r="MX16"/>
  <c r="MX19"/>
  <c r="MX23"/>
  <c r="MX27"/>
  <c r="MX22"/>
  <c r="MX21"/>
  <c r="MX29"/>
  <c r="MX25"/>
  <c r="MX30"/>
  <c r="MX37"/>
  <c r="MX41"/>
  <c r="MX18"/>
  <c r="MX36"/>
  <c r="MX46"/>
  <c r="MX10"/>
  <c r="MX26"/>
  <c r="MX34"/>
  <c r="MX39"/>
  <c r="MX14"/>
  <c r="MX28"/>
  <c r="MX33"/>
  <c r="MX52"/>
  <c r="MX32"/>
  <c r="MX11"/>
  <c r="MX31"/>
  <c r="MX56"/>
  <c r="MX43"/>
  <c r="MX35"/>
  <c r="MX49"/>
  <c r="MX62"/>
  <c r="MX57"/>
  <c r="MX48"/>
  <c r="MX42"/>
  <c r="MX51"/>
  <c r="MX44"/>
  <c r="MX45"/>
  <c r="MX54"/>
  <c r="MX38"/>
  <c r="MX40"/>
  <c r="MX59"/>
  <c r="MX53"/>
  <c r="MX55"/>
  <c r="MX58"/>
  <c r="MX3"/>
  <c r="MX1"/>
  <c r="MY2"/>
  <c r="MY50" a="1"/>
  <c r="MY51" a="1"/>
  <c r="MY57" a="1"/>
  <c r="MY44" a="1"/>
  <c r="MY53" a="1"/>
  <c r="MY48" a="1"/>
  <c r="MY58" a="1"/>
  <c r="MY30" a="1"/>
  <c r="MY55" a="1"/>
  <c r="MY54" a="1"/>
  <c r="MY37" a="1"/>
  <c r="MY56" a="1"/>
  <c r="MY63" a="1"/>
  <c r="MY43" a="1"/>
  <c r="MY42" a="1"/>
  <c r="MY60" a="1"/>
  <c r="MY45" a="1"/>
  <c r="MY39" a="1"/>
  <c r="MY49" a="1"/>
  <c r="MY61" a="1"/>
  <c r="MY40" a="1"/>
  <c r="MY38" a="1"/>
  <c r="MY59" a="1"/>
  <c r="MY46" a="1"/>
  <c r="MY47" a="1"/>
  <c r="MY34" a="1"/>
  <c r="MY35" a="1"/>
  <c r="MY21" a="1"/>
  <c r="MY36" a="1"/>
  <c r="MY33" a="1"/>
  <c r="MY23" a="1"/>
  <c r="MY28" a="1"/>
  <c r="MY22" a="1"/>
  <c r="MY31" a="1"/>
  <c r="MY26" a="1"/>
  <c r="MY24" a="1"/>
  <c r="MY27" a="1"/>
  <c r="MY25" a="1"/>
  <c r="MY11" a="1"/>
  <c r="MY29" a="1"/>
  <c r="MY41" a="1"/>
  <c r="MY32" a="1"/>
  <c r="MY20" a="1"/>
  <c r="MY69" a="1"/>
  <c r="MY19" a="1"/>
  <c r="MY15" a="1"/>
  <c r="MY14" a="1"/>
  <c r="MY13" a="1"/>
  <c r="MY18" a="1"/>
  <c r="MY17" a="1"/>
  <c r="MY6" a="1"/>
  <c r="MY5" a="1"/>
  <c r="MY12" a="1"/>
  <c r="MY16" a="1"/>
  <c r="MY9" a="1"/>
  <c r="MY10" a="1"/>
  <c r="MY7" a="1"/>
  <c r="MY8" a="1"/>
  <c r="MY65" a="1"/>
  <c r="MY67" a="1"/>
  <c r="MY68" a="1"/>
  <c r="MY70" a="1"/>
  <c r="MY66" a="1"/>
  <c r="MY4" a="1"/>
  <c r="MY64" a="1"/>
  <c r="MY62" a="1"/>
  <c r="MY52" a="1"/>
  <c r="MY52" l="1"/>
  <c r="MY62"/>
  <c r="MY64"/>
  <c r="MY4"/>
  <c r="MY66"/>
  <c r="MY70"/>
  <c r="MY68"/>
  <c r="MY67"/>
  <c r="MY65"/>
  <c r="MY8"/>
  <c r="MY7"/>
  <c r="MY10"/>
  <c r="MY9"/>
  <c r="MY16"/>
  <c r="MY12"/>
  <c r="MY5"/>
  <c r="MY6"/>
  <c r="MY17"/>
  <c r="MY18"/>
  <c r="MY13"/>
  <c r="MY14"/>
  <c r="MY15"/>
  <c r="MY19"/>
  <c r="MY69"/>
  <c r="MY20"/>
  <c r="MY32"/>
  <c r="MY41"/>
  <c r="MY29"/>
  <c r="MY11"/>
  <c r="MY25"/>
  <c r="MY27"/>
  <c r="MY24"/>
  <c r="MY26"/>
  <c r="MY31"/>
  <c r="MY22"/>
  <c r="MY28"/>
  <c r="MY23"/>
  <c r="MY33"/>
  <c r="MY36"/>
  <c r="MY21"/>
  <c r="MY35"/>
  <c r="MY34"/>
  <c r="MY47"/>
  <c r="MY46"/>
  <c r="MY59"/>
  <c r="MY38"/>
  <c r="MY40"/>
  <c r="MY61"/>
  <c r="MY49"/>
  <c r="MY39"/>
  <c r="MY45"/>
  <c r="MY60"/>
  <c r="MY42"/>
  <c r="MY43"/>
  <c r="MY63"/>
  <c r="MY56"/>
  <c r="MY37"/>
  <c r="MY54"/>
  <c r="MY55"/>
  <c r="MY30"/>
  <c r="MY58"/>
  <c r="MY48"/>
  <c r="MY53"/>
  <c r="MY44"/>
  <c r="MY57"/>
  <c r="MY51"/>
  <c r="MY50"/>
  <c r="MY3"/>
  <c r="MY1"/>
  <c r="MZ2"/>
  <c r="MZ47" a="1"/>
  <c r="MZ57" a="1"/>
  <c r="MZ52" a="1"/>
  <c r="MZ49" a="1"/>
  <c r="MZ59" a="1"/>
  <c r="MZ54" a="1"/>
  <c r="MZ60" a="1"/>
  <c r="MZ28" a="1"/>
  <c r="MZ44" a="1"/>
  <c r="MZ27" a="1"/>
  <c r="MZ53" a="1"/>
  <c r="MZ43" a="1"/>
  <c r="MZ41" a="1"/>
  <c r="MZ36" a="1"/>
  <c r="MZ45" a="1"/>
  <c r="MZ58" a="1"/>
  <c r="MZ51" a="1"/>
  <c r="MZ62" a="1"/>
  <c r="MZ69" a="1"/>
  <c r="MZ40" a="1"/>
  <c r="MZ50" a="1"/>
  <c r="MZ48" a="1"/>
  <c r="MZ46" a="1"/>
  <c r="MZ34" a="1"/>
  <c r="MZ35" a="1"/>
  <c r="MZ70" a="1"/>
  <c r="MZ38" a="1"/>
  <c r="MZ4" a="1"/>
  <c r="MZ42" a="1"/>
  <c r="MZ33" a="1"/>
  <c r="MZ26" a="1"/>
  <c r="MZ30" a="1"/>
  <c r="MZ14" a="1"/>
  <c r="MZ29" a="1"/>
  <c r="MZ37" a="1"/>
  <c r="MZ32" a="1"/>
  <c r="MZ39" a="1"/>
  <c r="MZ23" a="1"/>
  <c r="MZ68" a="1"/>
  <c r="MZ31" a="1"/>
  <c r="MZ24" a="1"/>
  <c r="MZ25" a="1"/>
  <c r="MZ13" a="1"/>
  <c r="MZ21" a="1"/>
  <c r="MZ15" a="1"/>
  <c r="MZ22" a="1"/>
  <c r="MZ17" a="1"/>
  <c r="MZ7" a="1"/>
  <c r="MZ20" a="1"/>
  <c r="MZ18" a="1"/>
  <c r="MZ19" a="1"/>
  <c r="MZ5" a="1"/>
  <c r="MZ6" a="1"/>
  <c r="MZ66" a="1"/>
  <c r="MZ12" a="1"/>
  <c r="MZ61" a="1"/>
  <c r="MZ11" a="1"/>
  <c r="MZ10" a="1"/>
  <c r="MZ16" a="1"/>
  <c r="MZ56" a="1"/>
  <c r="MZ9" a="1"/>
  <c r="MZ8" a="1"/>
  <c r="MZ67" a="1"/>
  <c r="MZ63" a="1"/>
  <c r="MZ64" a="1"/>
  <c r="MZ65" a="1"/>
  <c r="MZ55" a="1"/>
  <c r="MZ55" l="1"/>
  <c r="MZ65"/>
  <c r="MZ64"/>
  <c r="MZ63"/>
  <c r="MZ67"/>
  <c r="MZ8"/>
  <c r="MZ9"/>
  <c r="MZ56"/>
  <c r="MZ16"/>
  <c r="MZ10"/>
  <c r="MZ11"/>
  <c r="MZ61"/>
  <c r="MZ12"/>
  <c r="MZ66"/>
  <c r="MZ6"/>
  <c r="MZ5"/>
  <c r="MZ19"/>
  <c r="MZ18"/>
  <c r="MZ20"/>
  <c r="MZ7"/>
  <c r="MZ17"/>
  <c r="MZ22"/>
  <c r="MZ15"/>
  <c r="MZ21"/>
  <c r="MZ13"/>
  <c r="MZ25"/>
  <c r="MZ24"/>
  <c r="MZ31"/>
  <c r="MZ68"/>
  <c r="MZ23"/>
  <c r="MZ39"/>
  <c r="MZ32"/>
  <c r="MZ37"/>
  <c r="MZ29"/>
  <c r="MZ14"/>
  <c r="MZ30"/>
  <c r="MZ26"/>
  <c r="MZ33"/>
  <c r="MZ42"/>
  <c r="MZ4"/>
  <c r="MZ38"/>
  <c r="MZ70"/>
  <c r="MZ35"/>
  <c r="MZ34"/>
  <c r="MZ46"/>
  <c r="MZ48"/>
  <c r="MZ50"/>
  <c r="MZ40"/>
  <c r="MZ69"/>
  <c r="MZ62"/>
  <c r="MZ51"/>
  <c r="MZ58"/>
  <c r="MZ45"/>
  <c r="MZ36"/>
  <c r="MZ41"/>
  <c r="MZ43"/>
  <c r="MZ53"/>
  <c r="MZ27"/>
  <c r="MZ44"/>
  <c r="MZ28"/>
  <c r="MZ60"/>
  <c r="MZ54"/>
  <c r="MZ59"/>
  <c r="MZ49"/>
  <c r="MZ52"/>
  <c r="MZ57"/>
  <c r="MZ47"/>
  <c r="MZ3"/>
  <c r="MZ1"/>
  <c r="NA2"/>
  <c r="NA52" a="1"/>
  <c r="NA56" a="1"/>
  <c r="NA43" a="1"/>
  <c r="NA50" a="1"/>
  <c r="NA61" a="1"/>
  <c r="NA58" a="1"/>
  <c r="NA49" a="1"/>
  <c r="NA41" a="1"/>
  <c r="NA30" a="1"/>
  <c r="NA33" a="1"/>
  <c r="NA59" a="1"/>
  <c r="NA39" a="1"/>
  <c r="NA46" a="1"/>
  <c r="NA40" a="1"/>
  <c r="NA57" a="1"/>
  <c r="NA55" a="1"/>
  <c r="NA42" a="1"/>
  <c r="NA63" a="1"/>
  <c r="NA44" a="1"/>
  <c r="NA48" a="1"/>
  <c r="NA60" a="1"/>
  <c r="NA47" a="1"/>
  <c r="NA45" a="1"/>
  <c r="NA11" a="1"/>
  <c r="NA34" a="1"/>
  <c r="NA53" a="1"/>
  <c r="NA38" a="1"/>
  <c r="NA21" a="1"/>
  <c r="NA20" a="1"/>
  <c r="NA35" a="1"/>
  <c r="NA36" a="1"/>
  <c r="NA29" a="1"/>
  <c r="NA28" a="1"/>
  <c r="NA25" a="1"/>
  <c r="NA27" a="1"/>
  <c r="NA12" a="1"/>
  <c r="NA26" a="1"/>
  <c r="NA24" a="1"/>
  <c r="NA23" a="1"/>
  <c r="NA22" a="1"/>
  <c r="NA19" a="1"/>
  <c r="NA7" a="1"/>
  <c r="NA31" a="1"/>
  <c r="NA37" a="1"/>
  <c r="NA32" a="1"/>
  <c r="NA14" a="1"/>
  <c r="NA5" a="1"/>
  <c r="NA8" a="1"/>
  <c r="NA54" a="1"/>
  <c r="NA16" a="1"/>
  <c r="NA13" a="1"/>
  <c r="NA17" a="1"/>
  <c r="NA18" a="1"/>
  <c r="NA15" a="1"/>
  <c r="NA9" a="1"/>
  <c r="NA70" a="1"/>
  <c r="NA10" a="1"/>
  <c r="NA6" a="1"/>
  <c r="NA68" a="1"/>
  <c r="NA69" a="1"/>
  <c r="NA66" a="1"/>
  <c r="NA4" a="1"/>
  <c r="NA51" a="1"/>
  <c r="NA65" a="1"/>
  <c r="NA67" a="1"/>
  <c r="NA62" a="1"/>
  <c r="NA64" a="1"/>
  <c r="NA64" l="1"/>
  <c r="NA62"/>
  <c r="NA67"/>
  <c r="NA65"/>
  <c r="NA51"/>
  <c r="NA4"/>
  <c r="NA66"/>
  <c r="NA69"/>
  <c r="NA68"/>
  <c r="NA6"/>
  <c r="NA10"/>
  <c r="NA70"/>
  <c r="NA9"/>
  <c r="NA15"/>
  <c r="NA18"/>
  <c r="NA17"/>
  <c r="NA13"/>
  <c r="NA16"/>
  <c r="NA54"/>
  <c r="NA8"/>
  <c r="NA5"/>
  <c r="NA14"/>
  <c r="NA32"/>
  <c r="NA37"/>
  <c r="NA31"/>
  <c r="NA7"/>
  <c r="NA19"/>
  <c r="NA22"/>
  <c r="NA23"/>
  <c r="NA24"/>
  <c r="NA26"/>
  <c r="NA12"/>
  <c r="NA27"/>
  <c r="NA25"/>
  <c r="NA28"/>
  <c r="NA29"/>
  <c r="NA36"/>
  <c r="NA35"/>
  <c r="NA20"/>
  <c r="NA21"/>
  <c r="NA38"/>
  <c r="NA53"/>
  <c r="NA34"/>
  <c r="NA11"/>
  <c r="NA45"/>
  <c r="NA47"/>
  <c r="NA60"/>
  <c r="NA48"/>
  <c r="NA44"/>
  <c r="NA63"/>
  <c r="NA42"/>
  <c r="NA55"/>
  <c r="NA57"/>
  <c r="NA40"/>
  <c r="NA46"/>
  <c r="NA39"/>
  <c r="NA59"/>
  <c r="NA33"/>
  <c r="NA30"/>
  <c r="NA41"/>
  <c r="NA49"/>
  <c r="NA58"/>
  <c r="NA61"/>
  <c r="NA50"/>
  <c r="NA43"/>
  <c r="NA56"/>
  <c r="NA52"/>
  <c r="NA3"/>
  <c r="NA1"/>
  <c r="NB2"/>
  <c r="NB56" a="1"/>
  <c r="NB50" a="1"/>
  <c r="NB54" a="1"/>
  <c r="NB45" a="1"/>
  <c r="NB49" a="1"/>
  <c r="NB47" a="1"/>
  <c r="NB62" a="1"/>
  <c r="NB60" a="1"/>
  <c r="NB34" a="1"/>
  <c r="NB59" a="1"/>
  <c r="NB42" a="1"/>
  <c r="NB17" a="1"/>
  <c r="NB51" a="1"/>
  <c r="NB44" a="1"/>
  <c r="NB39" a="1"/>
  <c r="NB52" a="1"/>
  <c r="NB53" a="1"/>
  <c r="NB46" a="1"/>
  <c r="NB58" a="1"/>
  <c r="NB41" a="1"/>
  <c r="NB48" a="1"/>
  <c r="NB43" a="1"/>
  <c r="NB40" a="1"/>
  <c r="NB37" a="1"/>
  <c r="NB38" a="1"/>
  <c r="NB33" a="1"/>
  <c r="NB32" a="1"/>
  <c r="NB55" a="1"/>
  <c r="NB29" a="1"/>
  <c r="NB23" a="1"/>
  <c r="NB30" a="1"/>
  <c r="NB35" a="1"/>
  <c r="NB27" a="1"/>
  <c r="NB36" a="1"/>
  <c r="NB16" a="1"/>
  <c r="NB26" a="1"/>
  <c r="NB14" a="1"/>
  <c r="NB25" a="1"/>
  <c r="NB28" a="1"/>
  <c r="NB22" a="1"/>
  <c r="NB31" a="1"/>
  <c r="NB24" a="1"/>
  <c r="NB20" a="1"/>
  <c r="NB21" a="1"/>
  <c r="NB19" a="1"/>
  <c r="NB18" a="1"/>
  <c r="NB12" a="1"/>
  <c r="NB9" a="1"/>
  <c r="NB65" a="1"/>
  <c r="NB5" a="1"/>
  <c r="NB13" a="1"/>
  <c r="NB7" a="1"/>
  <c r="NB63" a="1"/>
  <c r="NB67" a="1"/>
  <c r="NB6" a="1"/>
  <c r="NB4" a="1"/>
  <c r="NB10" a="1"/>
  <c r="NB15" a="1"/>
  <c r="NB8" a="1"/>
  <c r="NB11" a="1"/>
  <c r="NB70" a="1"/>
  <c r="NB68" a="1"/>
  <c r="NB69" a="1"/>
  <c r="NB57" a="1"/>
  <c r="NB66" a="1"/>
  <c r="NB64" a="1"/>
  <c r="NB61" a="1"/>
  <c r="NB61" l="1"/>
  <c r="NB64"/>
  <c r="NB66"/>
  <c r="NB57"/>
  <c r="NB69"/>
  <c r="NB68"/>
  <c r="NB70"/>
  <c r="NB11"/>
  <c r="NB8"/>
  <c r="NB15"/>
  <c r="NB10"/>
  <c r="NB4"/>
  <c r="NB6"/>
  <c r="NB67"/>
  <c r="NB63"/>
  <c r="NB7"/>
  <c r="NB13"/>
  <c r="NB5"/>
  <c r="NB65"/>
  <c r="NB9"/>
  <c r="NB12"/>
  <c r="NB18"/>
  <c r="NB19"/>
  <c r="NB21"/>
  <c r="NB20"/>
  <c r="NB24"/>
  <c r="NB31"/>
  <c r="NB22"/>
  <c r="NB28"/>
  <c r="NB25"/>
  <c r="NB14"/>
  <c r="NB26"/>
  <c r="NB16"/>
  <c r="NB36"/>
  <c r="NB27"/>
  <c r="NB35"/>
  <c r="NB30"/>
  <c r="NB23"/>
  <c r="NB29"/>
  <c r="NB55"/>
  <c r="NB32"/>
  <c r="NB33"/>
  <c r="NB38"/>
  <c r="NB37"/>
  <c r="NB40"/>
  <c r="NB43"/>
  <c r="NB48"/>
  <c r="NB41"/>
  <c r="NB58"/>
  <c r="NB46"/>
  <c r="NB53"/>
  <c r="NB52"/>
  <c r="NB39"/>
  <c r="NB44"/>
  <c r="NB51"/>
  <c r="NB17"/>
  <c r="NB42"/>
  <c r="NB59"/>
  <c r="NB34"/>
  <c r="NB60"/>
  <c r="NB62"/>
  <c r="NB47"/>
  <c r="NB49"/>
  <c r="NB45"/>
  <c r="NB54"/>
  <c r="NB50"/>
  <c r="NB56"/>
  <c r="NB3"/>
  <c r="NB1"/>
  <c r="NC2"/>
  <c r="NC9" l="1" a="1"/>
  <c r="NC9" s="1"/>
  <c r="NC31" a="1"/>
  <c r="NC31" s="1"/>
  <c r="NC40" a="1"/>
  <c r="NC40" s="1"/>
  <c r="NC44" a="1"/>
  <c r="NC44" s="1"/>
  <c r="NC39" a="1"/>
  <c r="NC39" s="1"/>
  <c r="NC53" a="1"/>
  <c r="NC53" s="1"/>
  <c r="NC42" a="1"/>
  <c r="NC42" s="1"/>
  <c r="NC65" a="1"/>
  <c r="NC65" s="1"/>
  <c r="NC41" a="1"/>
  <c r="NC41" s="1"/>
  <c r="NC37" a="1"/>
  <c r="NC37" s="1"/>
  <c r="NC30" a="1"/>
  <c r="NC30" s="1"/>
  <c r="NC60" a="1"/>
  <c r="NC60" s="1"/>
  <c r="NC62" a="1"/>
  <c r="NC62" s="1"/>
  <c r="NC18" a="1"/>
  <c r="NC18" s="1"/>
  <c r="NC70" a="1"/>
  <c r="NC70" s="1"/>
  <c r="NC6" a="1"/>
  <c r="NC6" s="1"/>
  <c r="NC7" a="1"/>
  <c r="NC7" s="1"/>
  <c r="NC69" a="1"/>
  <c r="NC69" s="1"/>
  <c r="NC10" a="1"/>
  <c r="NC10" s="1"/>
  <c r="NC5" a="1"/>
  <c r="NC5" s="1"/>
  <c r="NC15" a="1"/>
  <c r="NC15" s="1"/>
  <c r="NC63" a="1"/>
  <c r="NC63" s="1"/>
  <c r="NC68" a="1"/>
  <c r="NC68" s="1"/>
  <c r="NC61" a="1"/>
  <c r="NC61" s="1"/>
  <c r="NC38" a="1"/>
  <c r="NC38" s="1"/>
  <c r="NC66" a="1"/>
  <c r="NC66" s="1"/>
  <c r="NC3"/>
  <c r="NC51" a="1"/>
  <c r="NC51" s="1"/>
  <c r="NC16" a="1"/>
  <c r="NC16" s="1"/>
  <c r="NC17" a="1"/>
  <c r="NC17" s="1"/>
  <c r="NC12" a="1"/>
  <c r="NC12" s="1"/>
  <c r="NC8" a="1"/>
  <c r="NC8" s="1"/>
  <c r="NC67" a="1"/>
  <c r="NC67" s="1"/>
  <c r="NC14" a="1"/>
  <c r="NC14" s="1"/>
  <c r="NC23" a="1"/>
  <c r="NC23" s="1"/>
  <c r="NC25" a="1"/>
  <c r="NC25" s="1"/>
  <c r="NC29" a="1"/>
  <c r="NC29" s="1"/>
  <c r="NC59" a="1"/>
  <c r="NC59" s="1"/>
  <c r="NC52" a="1"/>
  <c r="NC52" s="1"/>
  <c r="NC50" a="1"/>
  <c r="NC50" s="1"/>
  <c r="NC21" a="1"/>
  <c r="NC21" s="1"/>
  <c r="NC11" a="1"/>
  <c r="NC11" s="1"/>
  <c r="NC58" a="1"/>
  <c r="NC58" s="1"/>
  <c r="NC28" a="1"/>
  <c r="NC28" s="1"/>
  <c r="NC19" a="1"/>
  <c r="NC19" s="1"/>
  <c r="NC45" a="1"/>
  <c r="NC45" s="1"/>
  <c r="NC35" a="1"/>
  <c r="NC35" s="1"/>
  <c r="NC36" a="1"/>
  <c r="NC36" s="1"/>
  <c r="NC34" a="1"/>
  <c r="NC34" s="1"/>
  <c r="NC32" a="1"/>
  <c r="NC32" s="1"/>
  <c r="NC46" a="1"/>
  <c r="NC46" s="1"/>
  <c r="NC49" a="1"/>
  <c r="NC49" s="1"/>
  <c r="NC13" a="1"/>
  <c r="NC13" s="1"/>
  <c r="NC48" a="1"/>
  <c r="NC48" s="1"/>
  <c r="NC64" a="1"/>
  <c r="NC64" s="1"/>
  <c r="NC4" a="1"/>
  <c r="NC4" s="1"/>
  <c r="NC33" a="1"/>
  <c r="NC33" s="1"/>
  <c r="NC26" a="1"/>
  <c r="NC26" s="1"/>
  <c r="NC27" a="1"/>
  <c r="NC27" s="1"/>
  <c r="NC55" a="1"/>
  <c r="NC55" s="1"/>
  <c r="NC24" a="1"/>
  <c r="NC24" s="1"/>
  <c r="NC20" a="1"/>
  <c r="NC20" s="1"/>
  <c r="NC57" a="1"/>
  <c r="NC57" s="1"/>
  <c r="NC22" a="1"/>
  <c r="NC22" s="1"/>
  <c r="NC47" a="1"/>
  <c r="NC47" s="1"/>
  <c r="NC43" a="1"/>
  <c r="NC43" s="1"/>
  <c r="NC56" a="1"/>
  <c r="NC56" s="1"/>
  <c r="NC54" a="1"/>
  <c r="NC54" s="1"/>
  <c r="NC1"/>
  <c r="ND2"/>
  <c r="ND3" l="1"/>
  <c r="ND1"/>
  <c r="ND50" a="1"/>
  <c r="ND48" a="1"/>
  <c r="ND51" a="1"/>
  <c r="ND38" a="1"/>
  <c r="ND69" a="1"/>
  <c r="ND11" a="1"/>
  <c r="ND70" a="1"/>
  <c r="ND36" a="1"/>
  <c r="ND17" a="1"/>
  <c r="ND16" a="1"/>
  <c r="ND65" a="1"/>
  <c r="ND30" a="1"/>
  <c r="ND31" a="1"/>
  <c r="ND15" a="1"/>
  <c r="ND54" a="1"/>
  <c r="ND44" a="1"/>
  <c r="ND39" a="1"/>
  <c r="ND67" a="1"/>
  <c r="ND7" a="1"/>
  <c r="ND10" a="1"/>
  <c r="ND26" a="1"/>
  <c r="ND4" a="1"/>
  <c r="ND60" a="1"/>
  <c r="ND25" a="1"/>
  <c r="ND53" a="1"/>
  <c r="ND63" a="1"/>
  <c r="ND5" a="1"/>
  <c r="ND49" a="1"/>
  <c r="ND34" a="1"/>
  <c r="ND13" a="1"/>
  <c r="ND45" a="1"/>
  <c r="ND33" a="1"/>
  <c r="ND28" a="1"/>
  <c r="ND55" a="1"/>
  <c r="ND68" a="1"/>
  <c r="ND66" a="1"/>
  <c r="ND57" a="1"/>
  <c r="ND62" a="1"/>
  <c r="ND42" a="1"/>
  <c r="ND64" a="1"/>
  <c r="ND27" a="1"/>
  <c r="ND24" a="1"/>
  <c r="ND20" a="1"/>
  <c r="ND40" a="1"/>
  <c r="ND58" a="1"/>
  <c r="ND23" a="1"/>
  <c r="ND21" a="1"/>
  <c r="ND19" a="1"/>
  <c r="ND32" a="1"/>
  <c r="ND46" a="1"/>
  <c r="ND41" a="1"/>
  <c r="ND43" a="1"/>
  <c r="ND18" a="1"/>
  <c r="ND61" a="1"/>
  <c r="ND8" a="1"/>
  <c r="ND47" a="1"/>
  <c r="ND59" a="1"/>
  <c r="ND29" a="1"/>
  <c r="ND6" a="1"/>
  <c r="ND9" a="1"/>
  <c r="ND35" a="1"/>
  <c r="ND12" a="1"/>
  <c r="ND56" a="1"/>
  <c r="ND37" a="1"/>
  <c r="ND14" a="1"/>
  <c r="ND52" a="1"/>
  <c r="ND22" a="1"/>
  <c r="ND22" l="1"/>
  <c r="ND52"/>
  <c r="ND14"/>
  <c r="ND37"/>
  <c r="ND56"/>
  <c r="ND12"/>
  <c r="ND35"/>
  <c r="ND9"/>
  <c r="ND6"/>
  <c r="ND29"/>
  <c r="ND59"/>
  <c r="ND47"/>
  <c r="ND8"/>
  <c r="ND61"/>
  <c r="D61" s="1"/>
  <c r="ND18"/>
  <c r="ND43"/>
  <c r="ND41"/>
  <c r="ND46"/>
  <c r="ND32"/>
  <c r="ND19"/>
  <c r="ND21"/>
  <c r="ND23"/>
  <c r="ND58"/>
  <c r="ND40"/>
  <c r="ND20"/>
  <c r="ND24"/>
  <c r="ND27"/>
  <c r="ND64"/>
  <c r="ND42"/>
  <c r="ND62"/>
  <c r="C62" s="1"/>
  <c r="ND57"/>
  <c r="ND66"/>
  <c r="ND68"/>
  <c r="C68" s="1"/>
  <c r="ND55"/>
  <c r="ND28"/>
  <c r="ND33"/>
  <c r="ND45"/>
  <c r="ND13"/>
  <c r="ND34"/>
  <c r="ND49"/>
  <c r="ND5"/>
  <c r="ND63"/>
  <c r="C63" s="1"/>
  <c r="ND53"/>
  <c r="ND25"/>
  <c r="ND60"/>
  <c r="ND4"/>
  <c r="ND26"/>
  <c r="ND10"/>
  <c r="ND7"/>
  <c r="ND67"/>
  <c r="D67" s="1"/>
  <c r="ND39"/>
  <c r="ND44"/>
  <c r="ND54"/>
  <c r="ND15"/>
  <c r="ND31"/>
  <c r="ND30"/>
  <c r="ND65"/>
  <c r="C65" s="1"/>
  <c r="ND16"/>
  <c r="ND17"/>
  <c r="ND36"/>
  <c r="ND70"/>
  <c r="ND11"/>
  <c r="ND69"/>
  <c r="ND38"/>
  <c r="ND51"/>
  <c r="ND48"/>
  <c r="ND50"/>
  <c r="D68"/>
  <c r="C61"/>
  <c r="D63"/>
  <c r="C67"/>
  <c r="D65"/>
  <c r="D62"/>
  <c r="C64"/>
  <c r="D64"/>
  <c r="C66"/>
  <c r="D66"/>
  <c r="D69"/>
  <c r="C69"/>
  <c r="D54" l="1"/>
  <c r="D57"/>
  <c r="D58"/>
  <c r="C56"/>
  <c r="D53"/>
  <c r="D55"/>
  <c r="D59"/>
  <c r="C54"/>
  <c r="D52"/>
  <c r="C53"/>
  <c r="D60"/>
  <c r="D56"/>
  <c r="C55"/>
  <c r="C60"/>
  <c r="C58"/>
  <c r="C59"/>
  <c r="C52"/>
  <c r="C57"/>
  <c r="D46" l="1"/>
  <c r="D50"/>
  <c r="C50"/>
  <c r="C49"/>
  <c r="C46"/>
  <c r="C45"/>
  <c r="C44"/>
  <c r="D45"/>
  <c r="D51"/>
  <c r="D44"/>
  <c r="C51"/>
  <c r="D49"/>
  <c r="C47"/>
  <c r="D47"/>
  <c r="C48"/>
  <c r="D48"/>
  <c r="D43"/>
  <c r="C43"/>
  <c r="D37" l="1"/>
  <c r="C37"/>
  <c r="C36"/>
  <c r="D36"/>
  <c r="C41" l="1"/>
  <c r="C40"/>
  <c r="D41"/>
  <c r="D40"/>
  <c r="D35"/>
  <c r="C35"/>
  <c r="D38"/>
  <c r="C38"/>
  <c r="D39"/>
  <c r="C39"/>
  <c r="D42"/>
  <c r="C42"/>
  <c r="C34"/>
  <c r="D34"/>
  <c r="C32" l="1"/>
  <c r="D32"/>
  <c r="D31"/>
  <c r="C31"/>
  <c r="C28"/>
  <c r="D28"/>
  <c r="D27"/>
  <c r="C27"/>
  <c r="C26" l="1"/>
  <c r="D26"/>
  <c r="C33"/>
  <c r="D30"/>
  <c r="D33"/>
  <c r="C30"/>
  <c r="C29"/>
  <c r="D29"/>
  <c r="D25"/>
  <c r="C25"/>
  <c r="C22" l="1"/>
  <c r="D22"/>
  <c r="D23"/>
  <c r="C23"/>
  <c r="C19" l="1"/>
  <c r="D19"/>
  <c r="D24"/>
  <c r="C24"/>
  <c r="C17"/>
  <c r="D17"/>
  <c r="D18"/>
  <c r="C18"/>
  <c r="C20" l="1"/>
  <c r="D20"/>
  <c r="D21"/>
  <c r="C21"/>
  <c r="D16"/>
  <c r="C16"/>
  <c r="D10" l="1"/>
  <c r="C10"/>
  <c r="D13"/>
  <c r="C13"/>
  <c r="D14"/>
  <c r="C14"/>
  <c r="D15" l="1"/>
  <c r="C15"/>
  <c r="D9"/>
  <c r="C9"/>
  <c r="C8"/>
  <c r="D8"/>
  <c r="C11" l="1"/>
  <c r="D11"/>
  <c r="D12"/>
  <c r="C12"/>
  <c r="D4"/>
  <c r="C4"/>
  <c r="C7"/>
  <c r="D7"/>
  <c r="C5" l="1"/>
  <c r="D5"/>
  <c r="D6" l="1"/>
  <c r="C6"/>
</calcChain>
</file>

<file path=xl/sharedStrings.xml><?xml version="1.0" encoding="utf-8"?>
<sst xmlns="http://schemas.openxmlformats.org/spreadsheetml/2006/main" count="51" uniqueCount="29">
  <si>
    <t>CP</t>
  </si>
  <si>
    <t>HEURES</t>
  </si>
  <si>
    <t>RESTANT</t>
  </si>
  <si>
    <t>NOMS Prénoms</t>
  </si>
  <si>
    <t>RTT</t>
  </si>
  <si>
    <t>JO</t>
  </si>
  <si>
    <t>Début</t>
  </si>
  <si>
    <t>Fin</t>
  </si>
  <si>
    <t>Nom</t>
  </si>
  <si>
    <t>Type</t>
  </si>
  <si>
    <t>Prénom</t>
  </si>
  <si>
    <t>Dates</t>
  </si>
  <si>
    <t>Feriés</t>
  </si>
  <si>
    <t>Nouvel An</t>
  </si>
  <si>
    <t>Pâques</t>
  </si>
  <si>
    <t>L. de Pâques</t>
  </si>
  <si>
    <t>F. du travail</t>
  </si>
  <si>
    <t>Ascension</t>
  </si>
  <si>
    <t>Victoire</t>
  </si>
  <si>
    <t>Pentecôte</t>
  </si>
  <si>
    <t>L. pentecôte</t>
  </si>
  <si>
    <t>F. nationale</t>
  </si>
  <si>
    <t>Assomption</t>
  </si>
  <si>
    <t>Toussaint</t>
  </si>
  <si>
    <t>Armistice</t>
  </si>
  <si>
    <t>Noël</t>
  </si>
  <si>
    <t>AA</t>
  </si>
  <si>
    <t>LL</t>
  </si>
  <si>
    <t>PP</t>
  </si>
</sst>
</file>

<file path=xl/styles.xml><?xml version="1.0" encoding="utf-8"?>
<styleSheet xmlns="http://schemas.openxmlformats.org/spreadsheetml/2006/main">
  <numFmts count="3">
    <numFmt numFmtId="164" formatCode="ddd"/>
    <numFmt numFmtId="165" formatCode="d"/>
    <numFmt numFmtId="166" formatCode="dddd* dd/mm/yyyy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Arial Narrow"/>
      <family val="2"/>
    </font>
    <font>
      <b/>
      <sz val="10"/>
      <name val="Arial"/>
      <family val="2"/>
    </font>
    <font>
      <sz val="8.9"/>
      <color rgb="FF303030"/>
      <name val="Arial"/>
      <family val="2"/>
    </font>
    <font>
      <b/>
      <sz val="11"/>
      <color rgb="FF30303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2" fillId="0" borderId="1" xfId="0" applyFont="1" applyFill="1" applyBorder="1" applyAlignment="1" applyProtection="1">
      <alignment horizontal="center" vertical="center" wrapText="1" readingOrder="1"/>
    </xf>
    <xf numFmtId="0" fontId="1" fillId="0" borderId="7" xfId="0" applyFont="1" applyFill="1" applyBorder="1" applyAlignment="1" applyProtection="1">
      <alignment horizontal="center" vertical="center" wrapText="1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/>
    <xf numFmtId="0" fontId="1" fillId="0" borderId="0" xfId="0" applyNumberFormat="1" applyFont="1"/>
    <xf numFmtId="0" fontId="1" fillId="0" borderId="1" xfId="0" applyFont="1" applyFill="1" applyBorder="1" applyAlignment="1" applyProtection="1">
      <alignment vertical="center" wrapText="1"/>
    </xf>
    <xf numFmtId="0" fontId="1" fillId="0" borderId="4" xfId="0" applyFont="1" applyFill="1" applyBorder="1" applyAlignment="1" applyProtection="1">
      <alignment vertical="center" wrapText="1"/>
    </xf>
    <xf numFmtId="15" fontId="1" fillId="0" borderId="4" xfId="0" applyNumberFormat="1" applyFont="1" applyFill="1" applyBorder="1" applyAlignment="1" applyProtection="1">
      <alignment vertical="center" wrapText="1"/>
    </xf>
    <xf numFmtId="0" fontId="0" fillId="0" borderId="1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Alignment="1"/>
    <xf numFmtId="166" fontId="0" fillId="0" borderId="0" xfId="0" applyNumberFormat="1" applyAlignment="1"/>
    <xf numFmtId="166" fontId="0" fillId="0" borderId="0" xfId="0" applyNumberFormat="1" applyBorder="1" applyAlignment="1"/>
    <xf numFmtId="0" fontId="0" fillId="0" borderId="0" xfId="0" applyBorder="1" applyAlignment="1"/>
    <xf numFmtId="0" fontId="2" fillId="2" borderId="0" xfId="0" applyFont="1" applyFill="1" applyBorder="1" applyAlignment="1" applyProtection="1">
      <alignment horizontal="center" vertical="center" wrapText="1" readingOrder="1"/>
    </xf>
    <xf numFmtId="0" fontId="2" fillId="0" borderId="2" xfId="0" applyFont="1" applyFill="1" applyBorder="1" applyAlignment="1" applyProtection="1">
      <alignment horizontal="center" vertical="center" wrapText="1" readingOrder="1"/>
    </xf>
    <xf numFmtId="0" fontId="2" fillId="0" borderId="0" xfId="0" applyFont="1" applyFill="1" applyBorder="1" applyAlignment="1" applyProtection="1">
      <alignment horizontal="center" vertical="center" wrapText="1" readingOrder="1"/>
    </xf>
    <xf numFmtId="0" fontId="2" fillId="0" borderId="3" xfId="0" applyFont="1" applyFill="1" applyBorder="1" applyAlignment="1" applyProtection="1">
      <alignment horizontal="center" vertical="center" wrapText="1" readingOrder="1"/>
    </xf>
    <xf numFmtId="0" fontId="2" fillId="0" borderId="7" xfId="0" applyFont="1" applyFill="1" applyBorder="1" applyAlignment="1" applyProtection="1">
      <alignment horizontal="center" vertical="center" wrapText="1" readingOrder="1"/>
    </xf>
    <xf numFmtId="165" fontId="5" fillId="0" borderId="7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16" fontId="1" fillId="0" borderId="10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0" fontId="4" fillId="0" borderId="10" xfId="0" applyFont="1" applyFill="1" applyBorder="1"/>
    <xf numFmtId="0" fontId="4" fillId="0" borderId="11" xfId="0" applyFont="1" applyFill="1" applyBorder="1"/>
    <xf numFmtId="164" fontId="3" fillId="0" borderId="10" xfId="0" applyNumberFormat="1" applyFont="1" applyFill="1" applyBorder="1" applyAlignment="1">
      <alignment horizontal="center" vertical="center"/>
    </xf>
    <xf numFmtId="16" fontId="1" fillId="0" borderId="10" xfId="0" applyNumberFormat="1" applyFont="1" applyFill="1" applyBorder="1" applyAlignment="1">
      <alignment horizontal="center" vertical="center" textRotation="90"/>
    </xf>
    <xf numFmtId="16" fontId="1" fillId="0" borderId="9" xfId="0" applyNumberFormat="1" applyFont="1" applyFill="1" applyBorder="1" applyAlignment="1">
      <alignment horizontal="center" vertical="center"/>
    </xf>
    <xf numFmtId="16" fontId="1" fillId="0" borderId="12" xfId="0" applyNumberFormat="1" applyFont="1" applyFill="1" applyBorder="1" applyAlignment="1">
      <alignment horizontal="center" vertical="center" textRotation="90"/>
    </xf>
    <xf numFmtId="0" fontId="4" fillId="0" borderId="13" xfId="0" applyFont="1" applyFill="1" applyBorder="1"/>
  </cellXfs>
  <cellStyles count="1">
    <cellStyle name="Normal" xfId="0" builtinId="0"/>
  </cellStyles>
  <dxfs count="26">
    <dxf>
      <border>
        <right style="thin">
          <color auto="1"/>
        </right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2"/>
        </patternFill>
      </fill>
    </dxf>
    <dxf>
      <font>
        <color theme="3"/>
      </font>
      <fill>
        <patternFill>
          <bgColor theme="9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2"/>
        </patternFill>
      </fill>
    </dxf>
    <dxf>
      <font>
        <color theme="3"/>
      </font>
      <fill>
        <patternFill>
          <bgColor theme="9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2"/>
        </patternFill>
      </fill>
    </dxf>
    <dxf>
      <font>
        <color theme="3"/>
      </font>
      <fill>
        <patternFill>
          <bgColor theme="9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2"/>
        </patternFill>
      </fill>
    </dxf>
    <dxf>
      <font>
        <color theme="3"/>
      </font>
      <fill>
        <patternFill>
          <bgColor theme="9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2"/>
        </patternFill>
      </fill>
    </dxf>
    <dxf>
      <font>
        <color theme="3"/>
      </font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2"/>
        </patternFill>
      </fill>
    </dxf>
    <dxf>
      <font>
        <color theme="3"/>
      </font>
      <fill>
        <patternFill>
          <bgColor theme="9" tint="-0.24994659260841701"/>
        </patternFill>
      </fill>
    </dxf>
    <dxf>
      <numFmt numFmtId="19" formatCode="dd/mm/yyyy"/>
    </dxf>
    <dxf>
      <numFmt numFmtId="19" formatCode="dd/mm/yyyy"/>
    </dxf>
    <dxf>
      <numFmt numFmtId="166" formatCode="dddd* dd/mm/yyyy"/>
      <alignment horizontal="general" vertical="bottom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RISAN01\ade2918$\BUREAU\DashBoards\CALENDRIE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Tables_Feries_Zodiac"/>
      <sheetName val="Lune"/>
      <sheetName val="Evenements"/>
      <sheetName val="Congés"/>
      <sheetName val="Pierres_Blanches"/>
      <sheetName val="Congés_Scolaires"/>
      <sheetName val="Noces"/>
      <sheetName val="Images"/>
    </sheetNames>
    <sheetDataSet>
      <sheetData sheetId="0">
        <row r="4">
          <cell r="K4">
            <v>2017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B73:C99" totalsRowShown="0">
  <autoFilter ref="B73:C99"/>
  <sortState ref="B74:C86">
    <sortCondition ref="B1:B14"/>
  </sortState>
  <tableColumns count="2">
    <tableColumn id="1" name="Dates" dataDxfId="25"/>
    <tableColumn id="2" name="Feriés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4" totalsRowShown="0">
  <autoFilter ref="A1:E4">
    <filterColumn colId="3"/>
  </autoFilter>
  <tableColumns count="5">
    <tableColumn id="1" name="Début" dataDxfId="24"/>
    <tableColumn id="2" name="Fin" dataDxfId="23"/>
    <tableColumn id="3" name="Nom"/>
    <tableColumn id="5" name="Prénom"/>
    <tableColumn id="4" name="Typ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F99"/>
  <sheetViews>
    <sheetView tabSelected="1" workbookViewId="0">
      <selection activeCell="A3" sqref="A3:B3"/>
    </sheetView>
  </sheetViews>
  <sheetFormatPr baseColWidth="10" defaultRowHeight="15"/>
  <cols>
    <col min="1" max="2" width="19.7109375" style="17" customWidth="1"/>
    <col min="3" max="3" width="14.28515625" style="7" customWidth="1"/>
    <col min="4" max="4" width="10.140625" style="8" customWidth="1"/>
    <col min="5" max="369" width="4.7109375" style="17" customWidth="1"/>
  </cols>
  <sheetData>
    <row r="1" spans="1:370" ht="39" customHeight="1">
      <c r="A1" s="25" t="str">
        <f>"RTT " &amp;A2-1</f>
        <v>RTT 2018</v>
      </c>
      <c r="B1" s="26"/>
      <c r="C1" s="4"/>
      <c r="D1" s="27"/>
      <c r="E1" s="36">
        <f>E2</f>
        <v>43221</v>
      </c>
      <c r="F1" s="36">
        <f t="shared" ref="F1:BQ1" si="0">F2</f>
        <v>43222</v>
      </c>
      <c r="G1" s="36">
        <f t="shared" si="0"/>
        <v>43223</v>
      </c>
      <c r="H1" s="36">
        <f t="shared" si="0"/>
        <v>43224</v>
      </c>
      <c r="I1" s="36">
        <f t="shared" si="0"/>
        <v>43225</v>
      </c>
      <c r="J1" s="36">
        <f t="shared" si="0"/>
        <v>43226</v>
      </c>
      <c r="K1" s="36">
        <f t="shared" si="0"/>
        <v>43227</v>
      </c>
      <c r="L1" s="36">
        <f t="shared" si="0"/>
        <v>43228</v>
      </c>
      <c r="M1" s="36">
        <f t="shared" si="0"/>
        <v>43229</v>
      </c>
      <c r="N1" s="36">
        <f t="shared" si="0"/>
        <v>43230</v>
      </c>
      <c r="O1" s="36">
        <f t="shared" si="0"/>
        <v>43231</v>
      </c>
      <c r="P1" s="36">
        <f t="shared" si="0"/>
        <v>43232</v>
      </c>
      <c r="Q1" s="36">
        <f t="shared" si="0"/>
        <v>43233</v>
      </c>
      <c r="R1" s="36">
        <f t="shared" si="0"/>
        <v>43234</v>
      </c>
      <c r="S1" s="36">
        <f t="shared" si="0"/>
        <v>43235</v>
      </c>
      <c r="T1" s="36">
        <f t="shared" si="0"/>
        <v>43236</v>
      </c>
      <c r="U1" s="36">
        <f t="shared" si="0"/>
        <v>43237</v>
      </c>
      <c r="V1" s="36">
        <f t="shared" si="0"/>
        <v>43238</v>
      </c>
      <c r="W1" s="36">
        <f t="shared" si="0"/>
        <v>43239</v>
      </c>
      <c r="X1" s="36">
        <f t="shared" si="0"/>
        <v>43240</v>
      </c>
      <c r="Y1" s="36">
        <f t="shared" si="0"/>
        <v>43241</v>
      </c>
      <c r="Z1" s="36">
        <f t="shared" si="0"/>
        <v>43242</v>
      </c>
      <c r="AA1" s="36">
        <f t="shared" si="0"/>
        <v>43243</v>
      </c>
      <c r="AB1" s="36">
        <f t="shared" si="0"/>
        <v>43244</v>
      </c>
      <c r="AC1" s="36">
        <f t="shared" si="0"/>
        <v>43245</v>
      </c>
      <c r="AD1" s="36">
        <f t="shared" si="0"/>
        <v>43246</v>
      </c>
      <c r="AE1" s="36">
        <f t="shared" si="0"/>
        <v>43247</v>
      </c>
      <c r="AF1" s="36">
        <f t="shared" si="0"/>
        <v>43248</v>
      </c>
      <c r="AG1" s="36">
        <f t="shared" si="0"/>
        <v>43249</v>
      </c>
      <c r="AH1" s="36">
        <f t="shared" si="0"/>
        <v>43250</v>
      </c>
      <c r="AI1" s="36">
        <f t="shared" si="0"/>
        <v>43251</v>
      </c>
      <c r="AJ1" s="36">
        <f t="shared" si="0"/>
        <v>43252</v>
      </c>
      <c r="AK1" s="36">
        <f t="shared" si="0"/>
        <v>43253</v>
      </c>
      <c r="AL1" s="36">
        <f t="shared" si="0"/>
        <v>43254</v>
      </c>
      <c r="AM1" s="36">
        <f t="shared" si="0"/>
        <v>43255</v>
      </c>
      <c r="AN1" s="36">
        <f t="shared" si="0"/>
        <v>43256</v>
      </c>
      <c r="AO1" s="36">
        <f t="shared" si="0"/>
        <v>43257</v>
      </c>
      <c r="AP1" s="36">
        <f t="shared" si="0"/>
        <v>43258</v>
      </c>
      <c r="AQ1" s="36">
        <f t="shared" si="0"/>
        <v>43259</v>
      </c>
      <c r="AR1" s="36">
        <f t="shared" si="0"/>
        <v>43260</v>
      </c>
      <c r="AS1" s="36">
        <f t="shared" si="0"/>
        <v>43261</v>
      </c>
      <c r="AT1" s="36">
        <f t="shared" si="0"/>
        <v>43262</v>
      </c>
      <c r="AU1" s="36">
        <f t="shared" si="0"/>
        <v>43263</v>
      </c>
      <c r="AV1" s="36">
        <f t="shared" si="0"/>
        <v>43264</v>
      </c>
      <c r="AW1" s="36">
        <f t="shared" si="0"/>
        <v>43265</v>
      </c>
      <c r="AX1" s="36">
        <f t="shared" si="0"/>
        <v>43266</v>
      </c>
      <c r="AY1" s="36">
        <f t="shared" si="0"/>
        <v>43267</v>
      </c>
      <c r="AZ1" s="36">
        <f t="shared" si="0"/>
        <v>43268</v>
      </c>
      <c r="BA1" s="36">
        <f t="shared" si="0"/>
        <v>43269</v>
      </c>
      <c r="BB1" s="36">
        <f t="shared" si="0"/>
        <v>43270</v>
      </c>
      <c r="BC1" s="36">
        <f t="shared" si="0"/>
        <v>43271</v>
      </c>
      <c r="BD1" s="36">
        <f t="shared" si="0"/>
        <v>43272</v>
      </c>
      <c r="BE1" s="36">
        <f t="shared" si="0"/>
        <v>43273</v>
      </c>
      <c r="BF1" s="36">
        <f t="shared" si="0"/>
        <v>43274</v>
      </c>
      <c r="BG1" s="36">
        <f t="shared" si="0"/>
        <v>43275</v>
      </c>
      <c r="BH1" s="36">
        <f t="shared" si="0"/>
        <v>43276</v>
      </c>
      <c r="BI1" s="36">
        <f t="shared" si="0"/>
        <v>43277</v>
      </c>
      <c r="BJ1" s="36">
        <f t="shared" si="0"/>
        <v>43278</v>
      </c>
      <c r="BK1" s="36">
        <f t="shared" si="0"/>
        <v>43279</v>
      </c>
      <c r="BL1" s="36">
        <f t="shared" si="0"/>
        <v>43280</v>
      </c>
      <c r="BM1" s="36">
        <f t="shared" si="0"/>
        <v>43281</v>
      </c>
      <c r="BN1" s="36">
        <f t="shared" si="0"/>
        <v>43282</v>
      </c>
      <c r="BO1" s="36">
        <f t="shared" si="0"/>
        <v>43283</v>
      </c>
      <c r="BP1" s="36">
        <f t="shared" si="0"/>
        <v>43284</v>
      </c>
      <c r="BQ1" s="36">
        <f t="shared" si="0"/>
        <v>43285</v>
      </c>
      <c r="BR1" s="36">
        <f t="shared" ref="BR1:EC1" si="1">BR2</f>
        <v>43286</v>
      </c>
      <c r="BS1" s="36">
        <f t="shared" si="1"/>
        <v>43287</v>
      </c>
      <c r="BT1" s="36">
        <f t="shared" si="1"/>
        <v>43288</v>
      </c>
      <c r="BU1" s="36">
        <f t="shared" si="1"/>
        <v>43289</v>
      </c>
      <c r="BV1" s="36">
        <f t="shared" si="1"/>
        <v>43290</v>
      </c>
      <c r="BW1" s="36">
        <f t="shared" si="1"/>
        <v>43291</v>
      </c>
      <c r="BX1" s="36">
        <f t="shared" si="1"/>
        <v>43292</v>
      </c>
      <c r="BY1" s="36">
        <f t="shared" si="1"/>
        <v>43293</v>
      </c>
      <c r="BZ1" s="36">
        <f t="shared" si="1"/>
        <v>43294</v>
      </c>
      <c r="CA1" s="36">
        <f t="shared" si="1"/>
        <v>43295</v>
      </c>
      <c r="CB1" s="36">
        <f t="shared" si="1"/>
        <v>43296</v>
      </c>
      <c r="CC1" s="36">
        <f t="shared" si="1"/>
        <v>43297</v>
      </c>
      <c r="CD1" s="36">
        <f t="shared" si="1"/>
        <v>43298</v>
      </c>
      <c r="CE1" s="36">
        <f t="shared" si="1"/>
        <v>43299</v>
      </c>
      <c r="CF1" s="36">
        <f t="shared" si="1"/>
        <v>43300</v>
      </c>
      <c r="CG1" s="36">
        <f t="shared" si="1"/>
        <v>43301</v>
      </c>
      <c r="CH1" s="36">
        <f t="shared" si="1"/>
        <v>43302</v>
      </c>
      <c r="CI1" s="36">
        <f t="shared" si="1"/>
        <v>43303</v>
      </c>
      <c r="CJ1" s="36">
        <f t="shared" si="1"/>
        <v>43304</v>
      </c>
      <c r="CK1" s="36">
        <f t="shared" si="1"/>
        <v>43305</v>
      </c>
      <c r="CL1" s="36">
        <f t="shared" si="1"/>
        <v>43306</v>
      </c>
      <c r="CM1" s="36">
        <f t="shared" si="1"/>
        <v>43307</v>
      </c>
      <c r="CN1" s="36">
        <f t="shared" si="1"/>
        <v>43308</v>
      </c>
      <c r="CO1" s="36">
        <f t="shared" si="1"/>
        <v>43309</v>
      </c>
      <c r="CP1" s="36">
        <f t="shared" si="1"/>
        <v>43310</v>
      </c>
      <c r="CQ1" s="36">
        <f t="shared" si="1"/>
        <v>43311</v>
      </c>
      <c r="CR1" s="36">
        <f t="shared" si="1"/>
        <v>43312</v>
      </c>
      <c r="CS1" s="36">
        <f t="shared" si="1"/>
        <v>43313</v>
      </c>
      <c r="CT1" s="36">
        <f t="shared" si="1"/>
        <v>43314</v>
      </c>
      <c r="CU1" s="36">
        <f t="shared" si="1"/>
        <v>43315</v>
      </c>
      <c r="CV1" s="36">
        <f t="shared" si="1"/>
        <v>43316</v>
      </c>
      <c r="CW1" s="36">
        <f t="shared" si="1"/>
        <v>43317</v>
      </c>
      <c r="CX1" s="36">
        <f t="shared" si="1"/>
        <v>43318</v>
      </c>
      <c r="CY1" s="36">
        <f t="shared" si="1"/>
        <v>43319</v>
      </c>
      <c r="CZ1" s="36">
        <f t="shared" si="1"/>
        <v>43320</v>
      </c>
      <c r="DA1" s="36">
        <f t="shared" si="1"/>
        <v>43321</v>
      </c>
      <c r="DB1" s="36">
        <f t="shared" si="1"/>
        <v>43322</v>
      </c>
      <c r="DC1" s="36">
        <f t="shared" si="1"/>
        <v>43323</v>
      </c>
      <c r="DD1" s="36">
        <f t="shared" si="1"/>
        <v>43324</v>
      </c>
      <c r="DE1" s="36">
        <f t="shared" si="1"/>
        <v>43325</v>
      </c>
      <c r="DF1" s="36">
        <f t="shared" si="1"/>
        <v>43326</v>
      </c>
      <c r="DG1" s="36">
        <f t="shared" si="1"/>
        <v>43327</v>
      </c>
      <c r="DH1" s="36">
        <f t="shared" si="1"/>
        <v>43328</v>
      </c>
      <c r="DI1" s="36">
        <f t="shared" si="1"/>
        <v>43329</v>
      </c>
      <c r="DJ1" s="36">
        <f t="shared" si="1"/>
        <v>43330</v>
      </c>
      <c r="DK1" s="36">
        <f t="shared" si="1"/>
        <v>43331</v>
      </c>
      <c r="DL1" s="36">
        <f t="shared" si="1"/>
        <v>43332</v>
      </c>
      <c r="DM1" s="36">
        <f t="shared" si="1"/>
        <v>43333</v>
      </c>
      <c r="DN1" s="36">
        <f t="shared" si="1"/>
        <v>43334</v>
      </c>
      <c r="DO1" s="36">
        <f t="shared" si="1"/>
        <v>43335</v>
      </c>
      <c r="DP1" s="36">
        <f t="shared" si="1"/>
        <v>43336</v>
      </c>
      <c r="DQ1" s="36">
        <f t="shared" si="1"/>
        <v>43337</v>
      </c>
      <c r="DR1" s="36">
        <f t="shared" si="1"/>
        <v>43338</v>
      </c>
      <c r="DS1" s="36">
        <f t="shared" si="1"/>
        <v>43339</v>
      </c>
      <c r="DT1" s="36">
        <f t="shared" si="1"/>
        <v>43340</v>
      </c>
      <c r="DU1" s="36">
        <f t="shared" si="1"/>
        <v>43341</v>
      </c>
      <c r="DV1" s="36">
        <f t="shared" si="1"/>
        <v>43342</v>
      </c>
      <c r="DW1" s="36">
        <f t="shared" si="1"/>
        <v>43343</v>
      </c>
      <c r="DX1" s="36">
        <f t="shared" si="1"/>
        <v>43344</v>
      </c>
      <c r="DY1" s="36">
        <f t="shared" si="1"/>
        <v>43345</v>
      </c>
      <c r="DZ1" s="36">
        <f t="shared" si="1"/>
        <v>43346</v>
      </c>
      <c r="EA1" s="36">
        <f t="shared" si="1"/>
        <v>43347</v>
      </c>
      <c r="EB1" s="36">
        <f t="shared" si="1"/>
        <v>43348</v>
      </c>
      <c r="EC1" s="36">
        <f t="shared" si="1"/>
        <v>43349</v>
      </c>
      <c r="ED1" s="36">
        <f t="shared" ref="ED1:GO1" si="2">ED2</f>
        <v>43350</v>
      </c>
      <c r="EE1" s="36">
        <f t="shared" si="2"/>
        <v>43351</v>
      </c>
      <c r="EF1" s="36">
        <f t="shared" si="2"/>
        <v>43352</v>
      </c>
      <c r="EG1" s="36">
        <f t="shared" si="2"/>
        <v>43353</v>
      </c>
      <c r="EH1" s="36">
        <f t="shared" si="2"/>
        <v>43354</v>
      </c>
      <c r="EI1" s="36">
        <f t="shared" si="2"/>
        <v>43355</v>
      </c>
      <c r="EJ1" s="36">
        <f t="shared" si="2"/>
        <v>43356</v>
      </c>
      <c r="EK1" s="36">
        <f t="shared" si="2"/>
        <v>43357</v>
      </c>
      <c r="EL1" s="36">
        <f t="shared" si="2"/>
        <v>43358</v>
      </c>
      <c r="EM1" s="36">
        <f t="shared" si="2"/>
        <v>43359</v>
      </c>
      <c r="EN1" s="36">
        <f t="shared" si="2"/>
        <v>43360</v>
      </c>
      <c r="EO1" s="36">
        <f t="shared" si="2"/>
        <v>43361</v>
      </c>
      <c r="EP1" s="36">
        <f t="shared" si="2"/>
        <v>43362</v>
      </c>
      <c r="EQ1" s="36">
        <f t="shared" si="2"/>
        <v>43363</v>
      </c>
      <c r="ER1" s="36">
        <f t="shared" si="2"/>
        <v>43364</v>
      </c>
      <c r="ES1" s="36">
        <f t="shared" si="2"/>
        <v>43365</v>
      </c>
      <c r="ET1" s="36">
        <f t="shared" si="2"/>
        <v>43366</v>
      </c>
      <c r="EU1" s="36">
        <f t="shared" si="2"/>
        <v>43367</v>
      </c>
      <c r="EV1" s="36">
        <f t="shared" si="2"/>
        <v>43368</v>
      </c>
      <c r="EW1" s="36">
        <f t="shared" si="2"/>
        <v>43369</v>
      </c>
      <c r="EX1" s="36">
        <f t="shared" si="2"/>
        <v>43370</v>
      </c>
      <c r="EY1" s="36">
        <f t="shared" si="2"/>
        <v>43371</v>
      </c>
      <c r="EZ1" s="36">
        <f t="shared" si="2"/>
        <v>43372</v>
      </c>
      <c r="FA1" s="36">
        <f t="shared" si="2"/>
        <v>43373</v>
      </c>
      <c r="FB1" s="36">
        <f t="shared" si="2"/>
        <v>43374</v>
      </c>
      <c r="FC1" s="36">
        <f t="shared" si="2"/>
        <v>43375</v>
      </c>
      <c r="FD1" s="36">
        <f t="shared" si="2"/>
        <v>43376</v>
      </c>
      <c r="FE1" s="36">
        <f t="shared" si="2"/>
        <v>43377</v>
      </c>
      <c r="FF1" s="36">
        <f t="shared" si="2"/>
        <v>43378</v>
      </c>
      <c r="FG1" s="36">
        <f t="shared" si="2"/>
        <v>43379</v>
      </c>
      <c r="FH1" s="36">
        <f t="shared" si="2"/>
        <v>43380</v>
      </c>
      <c r="FI1" s="36">
        <f t="shared" si="2"/>
        <v>43381</v>
      </c>
      <c r="FJ1" s="36">
        <f t="shared" si="2"/>
        <v>43382</v>
      </c>
      <c r="FK1" s="36">
        <f t="shared" si="2"/>
        <v>43383</v>
      </c>
      <c r="FL1" s="36">
        <f t="shared" si="2"/>
        <v>43384</v>
      </c>
      <c r="FM1" s="36">
        <f t="shared" si="2"/>
        <v>43385</v>
      </c>
      <c r="FN1" s="36">
        <f t="shared" si="2"/>
        <v>43386</v>
      </c>
      <c r="FO1" s="36">
        <f t="shared" si="2"/>
        <v>43387</v>
      </c>
      <c r="FP1" s="36">
        <f t="shared" si="2"/>
        <v>43388</v>
      </c>
      <c r="FQ1" s="36">
        <f t="shared" si="2"/>
        <v>43389</v>
      </c>
      <c r="FR1" s="36">
        <f t="shared" si="2"/>
        <v>43390</v>
      </c>
      <c r="FS1" s="36">
        <f t="shared" si="2"/>
        <v>43391</v>
      </c>
      <c r="FT1" s="36">
        <f t="shared" si="2"/>
        <v>43392</v>
      </c>
      <c r="FU1" s="36">
        <f t="shared" si="2"/>
        <v>43393</v>
      </c>
      <c r="FV1" s="36">
        <f t="shared" si="2"/>
        <v>43394</v>
      </c>
      <c r="FW1" s="36">
        <f t="shared" si="2"/>
        <v>43395</v>
      </c>
      <c r="FX1" s="36">
        <f t="shared" si="2"/>
        <v>43396</v>
      </c>
      <c r="FY1" s="36">
        <f t="shared" si="2"/>
        <v>43397</v>
      </c>
      <c r="FZ1" s="36">
        <f t="shared" si="2"/>
        <v>43398</v>
      </c>
      <c r="GA1" s="36">
        <f t="shared" si="2"/>
        <v>43399</v>
      </c>
      <c r="GB1" s="36">
        <f t="shared" si="2"/>
        <v>43400</v>
      </c>
      <c r="GC1" s="36">
        <f t="shared" si="2"/>
        <v>43401</v>
      </c>
      <c r="GD1" s="36">
        <f t="shared" si="2"/>
        <v>43402</v>
      </c>
      <c r="GE1" s="36">
        <f t="shared" si="2"/>
        <v>43403</v>
      </c>
      <c r="GF1" s="36">
        <f t="shared" si="2"/>
        <v>43404</v>
      </c>
      <c r="GG1" s="36">
        <f t="shared" si="2"/>
        <v>43405</v>
      </c>
      <c r="GH1" s="36">
        <f t="shared" si="2"/>
        <v>43406</v>
      </c>
      <c r="GI1" s="36">
        <f t="shared" si="2"/>
        <v>43407</v>
      </c>
      <c r="GJ1" s="36">
        <f t="shared" si="2"/>
        <v>43408</v>
      </c>
      <c r="GK1" s="36">
        <f t="shared" si="2"/>
        <v>43409</v>
      </c>
      <c r="GL1" s="36">
        <f t="shared" si="2"/>
        <v>43410</v>
      </c>
      <c r="GM1" s="36">
        <f t="shared" si="2"/>
        <v>43411</v>
      </c>
      <c r="GN1" s="36">
        <f t="shared" si="2"/>
        <v>43412</v>
      </c>
      <c r="GO1" s="36">
        <f t="shared" si="2"/>
        <v>43413</v>
      </c>
      <c r="GP1" s="36">
        <f t="shared" ref="GP1:JA1" si="3">GP2</f>
        <v>43414</v>
      </c>
      <c r="GQ1" s="36">
        <f t="shared" si="3"/>
        <v>43415</v>
      </c>
      <c r="GR1" s="36">
        <f t="shared" si="3"/>
        <v>43416</v>
      </c>
      <c r="GS1" s="36">
        <f t="shared" si="3"/>
        <v>43417</v>
      </c>
      <c r="GT1" s="36">
        <f t="shared" si="3"/>
        <v>43418</v>
      </c>
      <c r="GU1" s="36">
        <f t="shared" si="3"/>
        <v>43419</v>
      </c>
      <c r="GV1" s="36">
        <f t="shared" si="3"/>
        <v>43420</v>
      </c>
      <c r="GW1" s="36">
        <f t="shared" si="3"/>
        <v>43421</v>
      </c>
      <c r="GX1" s="36">
        <f t="shared" si="3"/>
        <v>43422</v>
      </c>
      <c r="GY1" s="36">
        <f t="shared" si="3"/>
        <v>43423</v>
      </c>
      <c r="GZ1" s="36">
        <f t="shared" si="3"/>
        <v>43424</v>
      </c>
      <c r="HA1" s="36">
        <f t="shared" si="3"/>
        <v>43425</v>
      </c>
      <c r="HB1" s="36">
        <f t="shared" si="3"/>
        <v>43426</v>
      </c>
      <c r="HC1" s="36">
        <f t="shared" si="3"/>
        <v>43427</v>
      </c>
      <c r="HD1" s="36">
        <f t="shared" si="3"/>
        <v>43428</v>
      </c>
      <c r="HE1" s="36">
        <f t="shared" si="3"/>
        <v>43429</v>
      </c>
      <c r="HF1" s="36">
        <f t="shared" si="3"/>
        <v>43430</v>
      </c>
      <c r="HG1" s="36">
        <f t="shared" si="3"/>
        <v>43431</v>
      </c>
      <c r="HH1" s="36">
        <f t="shared" si="3"/>
        <v>43432</v>
      </c>
      <c r="HI1" s="36">
        <f t="shared" si="3"/>
        <v>43433</v>
      </c>
      <c r="HJ1" s="36">
        <f t="shared" si="3"/>
        <v>43434</v>
      </c>
      <c r="HK1" s="36">
        <f t="shared" si="3"/>
        <v>43435</v>
      </c>
      <c r="HL1" s="36">
        <f t="shared" si="3"/>
        <v>43436</v>
      </c>
      <c r="HM1" s="36">
        <f t="shared" si="3"/>
        <v>43437</v>
      </c>
      <c r="HN1" s="36">
        <f t="shared" si="3"/>
        <v>43438</v>
      </c>
      <c r="HO1" s="36">
        <f t="shared" si="3"/>
        <v>43439</v>
      </c>
      <c r="HP1" s="36">
        <f t="shared" si="3"/>
        <v>43440</v>
      </c>
      <c r="HQ1" s="36">
        <f t="shared" si="3"/>
        <v>43441</v>
      </c>
      <c r="HR1" s="36">
        <f t="shared" si="3"/>
        <v>43442</v>
      </c>
      <c r="HS1" s="36">
        <f t="shared" si="3"/>
        <v>43443</v>
      </c>
      <c r="HT1" s="36">
        <f t="shared" si="3"/>
        <v>43444</v>
      </c>
      <c r="HU1" s="36">
        <f t="shared" si="3"/>
        <v>43445</v>
      </c>
      <c r="HV1" s="36">
        <f t="shared" si="3"/>
        <v>43446</v>
      </c>
      <c r="HW1" s="36">
        <f t="shared" si="3"/>
        <v>43447</v>
      </c>
      <c r="HX1" s="36">
        <f t="shared" si="3"/>
        <v>43448</v>
      </c>
      <c r="HY1" s="36">
        <f t="shared" si="3"/>
        <v>43449</v>
      </c>
      <c r="HZ1" s="36">
        <f t="shared" si="3"/>
        <v>43450</v>
      </c>
      <c r="IA1" s="36">
        <f t="shared" si="3"/>
        <v>43451</v>
      </c>
      <c r="IB1" s="36">
        <f t="shared" si="3"/>
        <v>43452</v>
      </c>
      <c r="IC1" s="36">
        <f t="shared" si="3"/>
        <v>43453</v>
      </c>
      <c r="ID1" s="36">
        <f t="shared" si="3"/>
        <v>43454</v>
      </c>
      <c r="IE1" s="36">
        <f t="shared" si="3"/>
        <v>43455</v>
      </c>
      <c r="IF1" s="36">
        <f t="shared" si="3"/>
        <v>43456</v>
      </c>
      <c r="IG1" s="36">
        <f t="shared" si="3"/>
        <v>43457</v>
      </c>
      <c r="IH1" s="36">
        <f t="shared" si="3"/>
        <v>43458</v>
      </c>
      <c r="II1" s="36">
        <f t="shared" si="3"/>
        <v>43459</v>
      </c>
      <c r="IJ1" s="36">
        <f t="shared" si="3"/>
        <v>43460</v>
      </c>
      <c r="IK1" s="36">
        <f t="shared" si="3"/>
        <v>43461</v>
      </c>
      <c r="IL1" s="36">
        <f t="shared" si="3"/>
        <v>43462</v>
      </c>
      <c r="IM1" s="36">
        <f t="shared" si="3"/>
        <v>43463</v>
      </c>
      <c r="IN1" s="36">
        <f t="shared" si="3"/>
        <v>43464</v>
      </c>
      <c r="IO1" s="36">
        <f t="shared" si="3"/>
        <v>43465</v>
      </c>
      <c r="IP1" s="36">
        <f t="shared" si="3"/>
        <v>43466</v>
      </c>
      <c r="IQ1" s="36">
        <f t="shared" si="3"/>
        <v>43467</v>
      </c>
      <c r="IR1" s="36">
        <f t="shared" si="3"/>
        <v>43468</v>
      </c>
      <c r="IS1" s="36">
        <f t="shared" si="3"/>
        <v>43469</v>
      </c>
      <c r="IT1" s="36">
        <f t="shared" si="3"/>
        <v>43470</v>
      </c>
      <c r="IU1" s="36">
        <f t="shared" si="3"/>
        <v>43471</v>
      </c>
      <c r="IV1" s="36">
        <f t="shared" si="3"/>
        <v>43472</v>
      </c>
      <c r="IW1" s="36">
        <f t="shared" si="3"/>
        <v>43473</v>
      </c>
      <c r="IX1" s="36">
        <f t="shared" si="3"/>
        <v>43474</v>
      </c>
      <c r="IY1" s="36">
        <f t="shared" si="3"/>
        <v>43475</v>
      </c>
      <c r="IZ1" s="36">
        <f t="shared" si="3"/>
        <v>43476</v>
      </c>
      <c r="JA1" s="36">
        <f t="shared" si="3"/>
        <v>43477</v>
      </c>
      <c r="JB1" s="36">
        <f t="shared" ref="JB1:LM1" si="4">JB2</f>
        <v>43478</v>
      </c>
      <c r="JC1" s="36">
        <f t="shared" si="4"/>
        <v>43479</v>
      </c>
      <c r="JD1" s="36">
        <f t="shared" si="4"/>
        <v>43480</v>
      </c>
      <c r="JE1" s="36">
        <f t="shared" si="4"/>
        <v>43481</v>
      </c>
      <c r="JF1" s="36">
        <f t="shared" si="4"/>
        <v>43482</v>
      </c>
      <c r="JG1" s="36">
        <f t="shared" si="4"/>
        <v>43483</v>
      </c>
      <c r="JH1" s="36">
        <f t="shared" si="4"/>
        <v>43484</v>
      </c>
      <c r="JI1" s="36">
        <f t="shared" si="4"/>
        <v>43485</v>
      </c>
      <c r="JJ1" s="36">
        <f t="shared" si="4"/>
        <v>43486</v>
      </c>
      <c r="JK1" s="36">
        <f t="shared" si="4"/>
        <v>43487</v>
      </c>
      <c r="JL1" s="36">
        <f t="shared" si="4"/>
        <v>43488</v>
      </c>
      <c r="JM1" s="36">
        <f t="shared" si="4"/>
        <v>43489</v>
      </c>
      <c r="JN1" s="36">
        <f t="shared" si="4"/>
        <v>43490</v>
      </c>
      <c r="JO1" s="36">
        <f t="shared" si="4"/>
        <v>43491</v>
      </c>
      <c r="JP1" s="36">
        <f t="shared" si="4"/>
        <v>43492</v>
      </c>
      <c r="JQ1" s="36">
        <f t="shared" si="4"/>
        <v>43493</v>
      </c>
      <c r="JR1" s="36">
        <f t="shared" si="4"/>
        <v>43494</v>
      </c>
      <c r="JS1" s="36">
        <f t="shared" si="4"/>
        <v>43495</v>
      </c>
      <c r="JT1" s="36">
        <f t="shared" si="4"/>
        <v>43496</v>
      </c>
      <c r="JU1" s="36">
        <f t="shared" si="4"/>
        <v>43497</v>
      </c>
      <c r="JV1" s="36">
        <f t="shared" si="4"/>
        <v>43498</v>
      </c>
      <c r="JW1" s="36">
        <f t="shared" si="4"/>
        <v>43499</v>
      </c>
      <c r="JX1" s="36">
        <f t="shared" si="4"/>
        <v>43500</v>
      </c>
      <c r="JY1" s="36">
        <f t="shared" si="4"/>
        <v>43501</v>
      </c>
      <c r="JZ1" s="36">
        <f t="shared" si="4"/>
        <v>43502</v>
      </c>
      <c r="KA1" s="36">
        <f t="shared" si="4"/>
        <v>43503</v>
      </c>
      <c r="KB1" s="36">
        <f t="shared" si="4"/>
        <v>43504</v>
      </c>
      <c r="KC1" s="36">
        <f t="shared" si="4"/>
        <v>43505</v>
      </c>
      <c r="KD1" s="36">
        <f t="shared" si="4"/>
        <v>43506</v>
      </c>
      <c r="KE1" s="36">
        <f t="shared" si="4"/>
        <v>43507</v>
      </c>
      <c r="KF1" s="36">
        <f t="shared" si="4"/>
        <v>43508</v>
      </c>
      <c r="KG1" s="36">
        <f t="shared" si="4"/>
        <v>43509</v>
      </c>
      <c r="KH1" s="36">
        <f t="shared" si="4"/>
        <v>43510</v>
      </c>
      <c r="KI1" s="36">
        <f t="shared" si="4"/>
        <v>43511</v>
      </c>
      <c r="KJ1" s="36">
        <f t="shared" si="4"/>
        <v>43512</v>
      </c>
      <c r="KK1" s="36">
        <f t="shared" si="4"/>
        <v>43513</v>
      </c>
      <c r="KL1" s="36">
        <f t="shared" si="4"/>
        <v>43514</v>
      </c>
      <c r="KM1" s="36">
        <f t="shared" si="4"/>
        <v>43515</v>
      </c>
      <c r="KN1" s="36">
        <f t="shared" si="4"/>
        <v>43516</v>
      </c>
      <c r="KO1" s="36">
        <f t="shared" si="4"/>
        <v>43517</v>
      </c>
      <c r="KP1" s="36">
        <f t="shared" si="4"/>
        <v>43518</v>
      </c>
      <c r="KQ1" s="36">
        <f t="shared" si="4"/>
        <v>43519</v>
      </c>
      <c r="KR1" s="36">
        <f t="shared" si="4"/>
        <v>43520</v>
      </c>
      <c r="KS1" s="36">
        <f t="shared" si="4"/>
        <v>43521</v>
      </c>
      <c r="KT1" s="36">
        <f t="shared" si="4"/>
        <v>43522</v>
      </c>
      <c r="KU1" s="36">
        <f t="shared" si="4"/>
        <v>43523</v>
      </c>
      <c r="KV1" s="36">
        <f t="shared" si="4"/>
        <v>43524</v>
      </c>
      <c r="KW1" s="36">
        <f t="shared" si="4"/>
        <v>43525</v>
      </c>
      <c r="KX1" s="36">
        <f t="shared" si="4"/>
        <v>43526</v>
      </c>
      <c r="KY1" s="36">
        <f t="shared" si="4"/>
        <v>43527</v>
      </c>
      <c r="KZ1" s="36">
        <f t="shared" si="4"/>
        <v>43528</v>
      </c>
      <c r="LA1" s="36">
        <f t="shared" si="4"/>
        <v>43529</v>
      </c>
      <c r="LB1" s="36">
        <f t="shared" si="4"/>
        <v>43530</v>
      </c>
      <c r="LC1" s="36">
        <f t="shared" si="4"/>
        <v>43531</v>
      </c>
      <c r="LD1" s="36">
        <f t="shared" si="4"/>
        <v>43532</v>
      </c>
      <c r="LE1" s="36">
        <f t="shared" si="4"/>
        <v>43533</v>
      </c>
      <c r="LF1" s="36">
        <f t="shared" si="4"/>
        <v>43534</v>
      </c>
      <c r="LG1" s="36">
        <f t="shared" si="4"/>
        <v>43535</v>
      </c>
      <c r="LH1" s="36">
        <f t="shared" si="4"/>
        <v>43536</v>
      </c>
      <c r="LI1" s="36">
        <f t="shared" si="4"/>
        <v>43537</v>
      </c>
      <c r="LJ1" s="36">
        <f t="shared" si="4"/>
        <v>43538</v>
      </c>
      <c r="LK1" s="36">
        <f t="shared" si="4"/>
        <v>43539</v>
      </c>
      <c r="LL1" s="36">
        <f t="shared" si="4"/>
        <v>43540</v>
      </c>
      <c r="LM1" s="36">
        <f t="shared" si="4"/>
        <v>43541</v>
      </c>
      <c r="LN1" s="36">
        <f t="shared" ref="LN1:NE1" si="5">LN2</f>
        <v>43542</v>
      </c>
      <c r="LO1" s="36">
        <f t="shared" si="5"/>
        <v>43543</v>
      </c>
      <c r="LP1" s="36">
        <f t="shared" si="5"/>
        <v>43544</v>
      </c>
      <c r="LQ1" s="36">
        <f t="shared" si="5"/>
        <v>43545</v>
      </c>
      <c r="LR1" s="36">
        <f t="shared" si="5"/>
        <v>43546</v>
      </c>
      <c r="LS1" s="36">
        <f t="shared" si="5"/>
        <v>43547</v>
      </c>
      <c r="LT1" s="36">
        <f t="shared" si="5"/>
        <v>43548</v>
      </c>
      <c r="LU1" s="36">
        <f t="shared" si="5"/>
        <v>43549</v>
      </c>
      <c r="LV1" s="36">
        <f t="shared" si="5"/>
        <v>43550</v>
      </c>
      <c r="LW1" s="36">
        <f t="shared" si="5"/>
        <v>43551</v>
      </c>
      <c r="LX1" s="36">
        <f t="shared" si="5"/>
        <v>43552</v>
      </c>
      <c r="LY1" s="36">
        <f t="shared" si="5"/>
        <v>43553</v>
      </c>
      <c r="LZ1" s="36">
        <f t="shared" si="5"/>
        <v>43554</v>
      </c>
      <c r="MA1" s="36">
        <f t="shared" si="5"/>
        <v>43555</v>
      </c>
      <c r="MB1" s="36">
        <f t="shared" si="5"/>
        <v>43556</v>
      </c>
      <c r="MC1" s="36">
        <f t="shared" si="5"/>
        <v>43557</v>
      </c>
      <c r="MD1" s="36">
        <f t="shared" si="5"/>
        <v>43558</v>
      </c>
      <c r="ME1" s="36">
        <f t="shared" si="5"/>
        <v>43559</v>
      </c>
      <c r="MF1" s="36">
        <f t="shared" si="5"/>
        <v>43560</v>
      </c>
      <c r="MG1" s="36">
        <f t="shared" si="5"/>
        <v>43561</v>
      </c>
      <c r="MH1" s="36">
        <f t="shared" si="5"/>
        <v>43562</v>
      </c>
      <c r="MI1" s="36">
        <f t="shared" si="5"/>
        <v>43563</v>
      </c>
      <c r="MJ1" s="36">
        <f t="shared" si="5"/>
        <v>43564</v>
      </c>
      <c r="MK1" s="36">
        <f t="shared" si="5"/>
        <v>43565</v>
      </c>
      <c r="ML1" s="36">
        <f t="shared" si="5"/>
        <v>43566</v>
      </c>
      <c r="MM1" s="36">
        <f t="shared" si="5"/>
        <v>43567</v>
      </c>
      <c r="MN1" s="36">
        <f t="shared" si="5"/>
        <v>43568</v>
      </c>
      <c r="MO1" s="36">
        <f t="shared" si="5"/>
        <v>43569</v>
      </c>
      <c r="MP1" s="36">
        <f t="shared" si="5"/>
        <v>43570</v>
      </c>
      <c r="MQ1" s="36">
        <f t="shared" si="5"/>
        <v>43571</v>
      </c>
      <c r="MR1" s="36">
        <f t="shared" si="5"/>
        <v>43572</v>
      </c>
      <c r="MS1" s="36">
        <f t="shared" si="5"/>
        <v>43573</v>
      </c>
      <c r="MT1" s="36">
        <f t="shared" si="5"/>
        <v>43574</v>
      </c>
      <c r="MU1" s="36">
        <f t="shared" si="5"/>
        <v>43575</v>
      </c>
      <c r="MV1" s="36">
        <f t="shared" si="5"/>
        <v>43576</v>
      </c>
      <c r="MW1" s="36">
        <f t="shared" si="5"/>
        <v>43577</v>
      </c>
      <c r="MX1" s="36">
        <f t="shared" si="5"/>
        <v>43578</v>
      </c>
      <c r="MY1" s="36">
        <f t="shared" si="5"/>
        <v>43579</v>
      </c>
      <c r="MZ1" s="36">
        <f t="shared" si="5"/>
        <v>43580</v>
      </c>
      <c r="NA1" s="36">
        <f t="shared" si="5"/>
        <v>43581</v>
      </c>
      <c r="NB1" s="36">
        <f t="shared" si="5"/>
        <v>43582</v>
      </c>
      <c r="NC1" s="36">
        <f t="shared" si="5"/>
        <v>43583</v>
      </c>
      <c r="ND1" s="36">
        <f t="shared" si="5"/>
        <v>43584</v>
      </c>
      <c r="NE1" s="36">
        <f t="shared" si="5"/>
        <v>43220</v>
      </c>
      <c r="NF1" s="1" t="s">
        <v>4</v>
      </c>
    </row>
    <row r="2" spans="1:370" ht="42">
      <c r="A2" s="23">
        <v>2019</v>
      </c>
      <c r="B2" s="23"/>
      <c r="C2" s="4" t="s">
        <v>5</v>
      </c>
      <c r="D2" s="27" t="s">
        <v>1</v>
      </c>
      <c r="E2" s="37">
        <f>DATE(A2-1,5,1)</f>
        <v>43221</v>
      </c>
      <c r="F2" s="37">
        <f>E2+1</f>
        <v>43222</v>
      </c>
      <c r="G2" s="37">
        <f t="shared" ref="G2:BR2" si="6">F2+1</f>
        <v>43223</v>
      </c>
      <c r="H2" s="37">
        <f t="shared" si="6"/>
        <v>43224</v>
      </c>
      <c r="I2" s="37">
        <f t="shared" si="6"/>
        <v>43225</v>
      </c>
      <c r="J2" s="37">
        <f t="shared" si="6"/>
        <v>43226</v>
      </c>
      <c r="K2" s="37">
        <f t="shared" si="6"/>
        <v>43227</v>
      </c>
      <c r="L2" s="37">
        <f t="shared" si="6"/>
        <v>43228</v>
      </c>
      <c r="M2" s="37">
        <f t="shared" si="6"/>
        <v>43229</v>
      </c>
      <c r="N2" s="37">
        <f t="shared" si="6"/>
        <v>43230</v>
      </c>
      <c r="O2" s="37">
        <f t="shared" si="6"/>
        <v>43231</v>
      </c>
      <c r="P2" s="37">
        <f t="shared" si="6"/>
        <v>43232</v>
      </c>
      <c r="Q2" s="37">
        <f t="shared" si="6"/>
        <v>43233</v>
      </c>
      <c r="R2" s="37">
        <f t="shared" si="6"/>
        <v>43234</v>
      </c>
      <c r="S2" s="37">
        <f t="shared" si="6"/>
        <v>43235</v>
      </c>
      <c r="T2" s="37">
        <f t="shared" si="6"/>
        <v>43236</v>
      </c>
      <c r="U2" s="37">
        <f t="shared" si="6"/>
        <v>43237</v>
      </c>
      <c r="V2" s="37">
        <f t="shared" si="6"/>
        <v>43238</v>
      </c>
      <c r="W2" s="37">
        <f t="shared" si="6"/>
        <v>43239</v>
      </c>
      <c r="X2" s="37">
        <f t="shared" si="6"/>
        <v>43240</v>
      </c>
      <c r="Y2" s="37">
        <f t="shared" si="6"/>
        <v>43241</v>
      </c>
      <c r="Z2" s="37">
        <f t="shared" si="6"/>
        <v>43242</v>
      </c>
      <c r="AA2" s="37">
        <f t="shared" si="6"/>
        <v>43243</v>
      </c>
      <c r="AB2" s="37">
        <f t="shared" si="6"/>
        <v>43244</v>
      </c>
      <c r="AC2" s="37">
        <f t="shared" si="6"/>
        <v>43245</v>
      </c>
      <c r="AD2" s="37">
        <f t="shared" si="6"/>
        <v>43246</v>
      </c>
      <c r="AE2" s="37">
        <f t="shared" si="6"/>
        <v>43247</v>
      </c>
      <c r="AF2" s="37">
        <f t="shared" si="6"/>
        <v>43248</v>
      </c>
      <c r="AG2" s="37">
        <f t="shared" si="6"/>
        <v>43249</v>
      </c>
      <c r="AH2" s="37">
        <f t="shared" si="6"/>
        <v>43250</v>
      </c>
      <c r="AI2" s="37">
        <f t="shared" si="6"/>
        <v>43251</v>
      </c>
      <c r="AJ2" s="37">
        <f t="shared" si="6"/>
        <v>43252</v>
      </c>
      <c r="AK2" s="37">
        <f t="shared" si="6"/>
        <v>43253</v>
      </c>
      <c r="AL2" s="37">
        <f t="shared" si="6"/>
        <v>43254</v>
      </c>
      <c r="AM2" s="37">
        <f t="shared" si="6"/>
        <v>43255</v>
      </c>
      <c r="AN2" s="37">
        <f t="shared" si="6"/>
        <v>43256</v>
      </c>
      <c r="AO2" s="37">
        <f t="shared" si="6"/>
        <v>43257</v>
      </c>
      <c r="AP2" s="37">
        <f t="shared" si="6"/>
        <v>43258</v>
      </c>
      <c r="AQ2" s="37">
        <f t="shared" si="6"/>
        <v>43259</v>
      </c>
      <c r="AR2" s="37">
        <f t="shared" si="6"/>
        <v>43260</v>
      </c>
      <c r="AS2" s="37">
        <f t="shared" si="6"/>
        <v>43261</v>
      </c>
      <c r="AT2" s="37">
        <f t="shared" si="6"/>
        <v>43262</v>
      </c>
      <c r="AU2" s="37">
        <f t="shared" si="6"/>
        <v>43263</v>
      </c>
      <c r="AV2" s="37">
        <f t="shared" si="6"/>
        <v>43264</v>
      </c>
      <c r="AW2" s="37">
        <f t="shared" si="6"/>
        <v>43265</v>
      </c>
      <c r="AX2" s="37">
        <f t="shared" si="6"/>
        <v>43266</v>
      </c>
      <c r="AY2" s="37">
        <f t="shared" si="6"/>
        <v>43267</v>
      </c>
      <c r="AZ2" s="37">
        <f t="shared" si="6"/>
        <v>43268</v>
      </c>
      <c r="BA2" s="37">
        <f t="shared" si="6"/>
        <v>43269</v>
      </c>
      <c r="BB2" s="37">
        <f t="shared" si="6"/>
        <v>43270</v>
      </c>
      <c r="BC2" s="37">
        <f t="shared" si="6"/>
        <v>43271</v>
      </c>
      <c r="BD2" s="37">
        <f t="shared" si="6"/>
        <v>43272</v>
      </c>
      <c r="BE2" s="37">
        <f t="shared" si="6"/>
        <v>43273</v>
      </c>
      <c r="BF2" s="37">
        <f t="shared" si="6"/>
        <v>43274</v>
      </c>
      <c r="BG2" s="37">
        <f t="shared" si="6"/>
        <v>43275</v>
      </c>
      <c r="BH2" s="37">
        <f t="shared" si="6"/>
        <v>43276</v>
      </c>
      <c r="BI2" s="37">
        <f t="shared" si="6"/>
        <v>43277</v>
      </c>
      <c r="BJ2" s="37">
        <f t="shared" si="6"/>
        <v>43278</v>
      </c>
      <c r="BK2" s="37">
        <f t="shared" si="6"/>
        <v>43279</v>
      </c>
      <c r="BL2" s="37">
        <f t="shared" si="6"/>
        <v>43280</v>
      </c>
      <c r="BM2" s="37">
        <f t="shared" si="6"/>
        <v>43281</v>
      </c>
      <c r="BN2" s="37">
        <f t="shared" si="6"/>
        <v>43282</v>
      </c>
      <c r="BO2" s="37">
        <f t="shared" si="6"/>
        <v>43283</v>
      </c>
      <c r="BP2" s="37">
        <f t="shared" si="6"/>
        <v>43284</v>
      </c>
      <c r="BQ2" s="37">
        <f t="shared" si="6"/>
        <v>43285</v>
      </c>
      <c r="BR2" s="37">
        <f t="shared" si="6"/>
        <v>43286</v>
      </c>
      <c r="BS2" s="37">
        <f t="shared" ref="BS2:ED2" si="7">BR2+1</f>
        <v>43287</v>
      </c>
      <c r="BT2" s="37">
        <f t="shared" si="7"/>
        <v>43288</v>
      </c>
      <c r="BU2" s="37">
        <f t="shared" si="7"/>
        <v>43289</v>
      </c>
      <c r="BV2" s="37">
        <f t="shared" si="7"/>
        <v>43290</v>
      </c>
      <c r="BW2" s="37">
        <f t="shared" si="7"/>
        <v>43291</v>
      </c>
      <c r="BX2" s="37">
        <f t="shared" si="7"/>
        <v>43292</v>
      </c>
      <c r="BY2" s="37">
        <f t="shared" si="7"/>
        <v>43293</v>
      </c>
      <c r="BZ2" s="37">
        <f t="shared" si="7"/>
        <v>43294</v>
      </c>
      <c r="CA2" s="37">
        <f t="shared" si="7"/>
        <v>43295</v>
      </c>
      <c r="CB2" s="37">
        <f t="shared" si="7"/>
        <v>43296</v>
      </c>
      <c r="CC2" s="37">
        <f t="shared" si="7"/>
        <v>43297</v>
      </c>
      <c r="CD2" s="37">
        <f t="shared" si="7"/>
        <v>43298</v>
      </c>
      <c r="CE2" s="37">
        <f t="shared" si="7"/>
        <v>43299</v>
      </c>
      <c r="CF2" s="37">
        <f t="shared" si="7"/>
        <v>43300</v>
      </c>
      <c r="CG2" s="37">
        <f t="shared" si="7"/>
        <v>43301</v>
      </c>
      <c r="CH2" s="37">
        <f t="shared" si="7"/>
        <v>43302</v>
      </c>
      <c r="CI2" s="37">
        <f t="shared" si="7"/>
        <v>43303</v>
      </c>
      <c r="CJ2" s="37">
        <f t="shared" si="7"/>
        <v>43304</v>
      </c>
      <c r="CK2" s="37">
        <f t="shared" si="7"/>
        <v>43305</v>
      </c>
      <c r="CL2" s="37">
        <f t="shared" si="7"/>
        <v>43306</v>
      </c>
      <c r="CM2" s="37">
        <f t="shared" si="7"/>
        <v>43307</v>
      </c>
      <c r="CN2" s="37">
        <f t="shared" si="7"/>
        <v>43308</v>
      </c>
      <c r="CO2" s="37">
        <f t="shared" si="7"/>
        <v>43309</v>
      </c>
      <c r="CP2" s="37">
        <f t="shared" si="7"/>
        <v>43310</v>
      </c>
      <c r="CQ2" s="37">
        <f t="shared" si="7"/>
        <v>43311</v>
      </c>
      <c r="CR2" s="37">
        <f t="shared" si="7"/>
        <v>43312</v>
      </c>
      <c r="CS2" s="37">
        <f t="shared" si="7"/>
        <v>43313</v>
      </c>
      <c r="CT2" s="37">
        <f t="shared" si="7"/>
        <v>43314</v>
      </c>
      <c r="CU2" s="37">
        <f t="shared" si="7"/>
        <v>43315</v>
      </c>
      <c r="CV2" s="37">
        <f t="shared" si="7"/>
        <v>43316</v>
      </c>
      <c r="CW2" s="37">
        <f t="shared" si="7"/>
        <v>43317</v>
      </c>
      <c r="CX2" s="37">
        <f t="shared" si="7"/>
        <v>43318</v>
      </c>
      <c r="CY2" s="37">
        <f t="shared" si="7"/>
        <v>43319</v>
      </c>
      <c r="CZ2" s="37">
        <f t="shared" si="7"/>
        <v>43320</v>
      </c>
      <c r="DA2" s="37">
        <f t="shared" si="7"/>
        <v>43321</v>
      </c>
      <c r="DB2" s="37">
        <f t="shared" si="7"/>
        <v>43322</v>
      </c>
      <c r="DC2" s="37">
        <f t="shared" si="7"/>
        <v>43323</v>
      </c>
      <c r="DD2" s="37">
        <f t="shared" si="7"/>
        <v>43324</v>
      </c>
      <c r="DE2" s="37">
        <f t="shared" si="7"/>
        <v>43325</v>
      </c>
      <c r="DF2" s="37">
        <f t="shared" si="7"/>
        <v>43326</v>
      </c>
      <c r="DG2" s="37">
        <f t="shared" si="7"/>
        <v>43327</v>
      </c>
      <c r="DH2" s="37">
        <f t="shared" si="7"/>
        <v>43328</v>
      </c>
      <c r="DI2" s="37">
        <f t="shared" si="7"/>
        <v>43329</v>
      </c>
      <c r="DJ2" s="37">
        <f t="shared" si="7"/>
        <v>43330</v>
      </c>
      <c r="DK2" s="37">
        <f t="shared" si="7"/>
        <v>43331</v>
      </c>
      <c r="DL2" s="37">
        <f t="shared" si="7"/>
        <v>43332</v>
      </c>
      <c r="DM2" s="37">
        <f t="shared" si="7"/>
        <v>43333</v>
      </c>
      <c r="DN2" s="37">
        <f t="shared" si="7"/>
        <v>43334</v>
      </c>
      <c r="DO2" s="37">
        <f t="shared" si="7"/>
        <v>43335</v>
      </c>
      <c r="DP2" s="37">
        <f t="shared" si="7"/>
        <v>43336</v>
      </c>
      <c r="DQ2" s="37">
        <f t="shared" si="7"/>
        <v>43337</v>
      </c>
      <c r="DR2" s="37">
        <f t="shared" si="7"/>
        <v>43338</v>
      </c>
      <c r="DS2" s="37">
        <f t="shared" si="7"/>
        <v>43339</v>
      </c>
      <c r="DT2" s="37">
        <f t="shared" si="7"/>
        <v>43340</v>
      </c>
      <c r="DU2" s="37">
        <f t="shared" si="7"/>
        <v>43341</v>
      </c>
      <c r="DV2" s="37">
        <f t="shared" si="7"/>
        <v>43342</v>
      </c>
      <c r="DW2" s="37">
        <f t="shared" si="7"/>
        <v>43343</v>
      </c>
      <c r="DX2" s="37">
        <f t="shared" si="7"/>
        <v>43344</v>
      </c>
      <c r="DY2" s="37">
        <f t="shared" si="7"/>
        <v>43345</v>
      </c>
      <c r="DZ2" s="37">
        <f t="shared" si="7"/>
        <v>43346</v>
      </c>
      <c r="EA2" s="37">
        <f t="shared" si="7"/>
        <v>43347</v>
      </c>
      <c r="EB2" s="37">
        <f t="shared" si="7"/>
        <v>43348</v>
      </c>
      <c r="EC2" s="37">
        <f t="shared" si="7"/>
        <v>43349</v>
      </c>
      <c r="ED2" s="37">
        <f t="shared" si="7"/>
        <v>43350</v>
      </c>
      <c r="EE2" s="37">
        <f t="shared" ref="EE2:GP2" si="8">ED2+1</f>
        <v>43351</v>
      </c>
      <c r="EF2" s="37">
        <f t="shared" si="8"/>
        <v>43352</v>
      </c>
      <c r="EG2" s="37">
        <f t="shared" si="8"/>
        <v>43353</v>
      </c>
      <c r="EH2" s="37">
        <f t="shared" si="8"/>
        <v>43354</v>
      </c>
      <c r="EI2" s="37">
        <f t="shared" si="8"/>
        <v>43355</v>
      </c>
      <c r="EJ2" s="37">
        <f t="shared" si="8"/>
        <v>43356</v>
      </c>
      <c r="EK2" s="37">
        <f t="shared" si="8"/>
        <v>43357</v>
      </c>
      <c r="EL2" s="37">
        <f t="shared" si="8"/>
        <v>43358</v>
      </c>
      <c r="EM2" s="37">
        <f t="shared" si="8"/>
        <v>43359</v>
      </c>
      <c r="EN2" s="37">
        <f t="shared" si="8"/>
        <v>43360</v>
      </c>
      <c r="EO2" s="37">
        <f t="shared" si="8"/>
        <v>43361</v>
      </c>
      <c r="EP2" s="37">
        <f t="shared" si="8"/>
        <v>43362</v>
      </c>
      <c r="EQ2" s="37">
        <f t="shared" si="8"/>
        <v>43363</v>
      </c>
      <c r="ER2" s="37">
        <f t="shared" si="8"/>
        <v>43364</v>
      </c>
      <c r="ES2" s="37">
        <f t="shared" si="8"/>
        <v>43365</v>
      </c>
      <c r="ET2" s="37">
        <f t="shared" si="8"/>
        <v>43366</v>
      </c>
      <c r="EU2" s="37">
        <f t="shared" si="8"/>
        <v>43367</v>
      </c>
      <c r="EV2" s="37">
        <f t="shared" si="8"/>
        <v>43368</v>
      </c>
      <c r="EW2" s="37">
        <f t="shared" si="8"/>
        <v>43369</v>
      </c>
      <c r="EX2" s="37">
        <f t="shared" si="8"/>
        <v>43370</v>
      </c>
      <c r="EY2" s="37">
        <f t="shared" si="8"/>
        <v>43371</v>
      </c>
      <c r="EZ2" s="37">
        <f t="shared" si="8"/>
        <v>43372</v>
      </c>
      <c r="FA2" s="37">
        <f t="shared" si="8"/>
        <v>43373</v>
      </c>
      <c r="FB2" s="37">
        <f t="shared" si="8"/>
        <v>43374</v>
      </c>
      <c r="FC2" s="37">
        <f t="shared" si="8"/>
        <v>43375</v>
      </c>
      <c r="FD2" s="37">
        <f t="shared" si="8"/>
        <v>43376</v>
      </c>
      <c r="FE2" s="37">
        <f t="shared" si="8"/>
        <v>43377</v>
      </c>
      <c r="FF2" s="37">
        <f t="shared" si="8"/>
        <v>43378</v>
      </c>
      <c r="FG2" s="37">
        <f t="shared" si="8"/>
        <v>43379</v>
      </c>
      <c r="FH2" s="37">
        <f t="shared" si="8"/>
        <v>43380</v>
      </c>
      <c r="FI2" s="37">
        <f t="shared" si="8"/>
        <v>43381</v>
      </c>
      <c r="FJ2" s="37">
        <f t="shared" si="8"/>
        <v>43382</v>
      </c>
      <c r="FK2" s="37">
        <f t="shared" si="8"/>
        <v>43383</v>
      </c>
      <c r="FL2" s="37">
        <f t="shared" si="8"/>
        <v>43384</v>
      </c>
      <c r="FM2" s="37">
        <f t="shared" si="8"/>
        <v>43385</v>
      </c>
      <c r="FN2" s="37">
        <f t="shared" si="8"/>
        <v>43386</v>
      </c>
      <c r="FO2" s="37">
        <f t="shared" si="8"/>
        <v>43387</v>
      </c>
      <c r="FP2" s="37">
        <f t="shared" si="8"/>
        <v>43388</v>
      </c>
      <c r="FQ2" s="37">
        <f t="shared" si="8"/>
        <v>43389</v>
      </c>
      <c r="FR2" s="37">
        <f t="shared" si="8"/>
        <v>43390</v>
      </c>
      <c r="FS2" s="37">
        <f t="shared" si="8"/>
        <v>43391</v>
      </c>
      <c r="FT2" s="37">
        <f t="shared" si="8"/>
        <v>43392</v>
      </c>
      <c r="FU2" s="37">
        <f t="shared" si="8"/>
        <v>43393</v>
      </c>
      <c r="FV2" s="37">
        <f t="shared" si="8"/>
        <v>43394</v>
      </c>
      <c r="FW2" s="37">
        <f t="shared" si="8"/>
        <v>43395</v>
      </c>
      <c r="FX2" s="37">
        <f t="shared" si="8"/>
        <v>43396</v>
      </c>
      <c r="FY2" s="37">
        <f t="shared" si="8"/>
        <v>43397</v>
      </c>
      <c r="FZ2" s="37">
        <f t="shared" si="8"/>
        <v>43398</v>
      </c>
      <c r="GA2" s="37">
        <f t="shared" si="8"/>
        <v>43399</v>
      </c>
      <c r="GB2" s="37">
        <f t="shared" si="8"/>
        <v>43400</v>
      </c>
      <c r="GC2" s="37">
        <f t="shared" si="8"/>
        <v>43401</v>
      </c>
      <c r="GD2" s="37">
        <f t="shared" si="8"/>
        <v>43402</v>
      </c>
      <c r="GE2" s="37">
        <f t="shared" si="8"/>
        <v>43403</v>
      </c>
      <c r="GF2" s="37">
        <f t="shared" si="8"/>
        <v>43404</v>
      </c>
      <c r="GG2" s="37">
        <f t="shared" si="8"/>
        <v>43405</v>
      </c>
      <c r="GH2" s="37">
        <f t="shared" si="8"/>
        <v>43406</v>
      </c>
      <c r="GI2" s="37">
        <f t="shared" si="8"/>
        <v>43407</v>
      </c>
      <c r="GJ2" s="37">
        <f t="shared" si="8"/>
        <v>43408</v>
      </c>
      <c r="GK2" s="37">
        <f t="shared" si="8"/>
        <v>43409</v>
      </c>
      <c r="GL2" s="37">
        <f t="shared" si="8"/>
        <v>43410</v>
      </c>
      <c r="GM2" s="37">
        <f t="shared" si="8"/>
        <v>43411</v>
      </c>
      <c r="GN2" s="37">
        <f t="shared" si="8"/>
        <v>43412</v>
      </c>
      <c r="GO2" s="37">
        <f t="shared" si="8"/>
        <v>43413</v>
      </c>
      <c r="GP2" s="37">
        <f t="shared" si="8"/>
        <v>43414</v>
      </c>
      <c r="GQ2" s="37">
        <f t="shared" ref="GQ2:JB2" si="9">GP2+1</f>
        <v>43415</v>
      </c>
      <c r="GR2" s="37">
        <f t="shared" si="9"/>
        <v>43416</v>
      </c>
      <c r="GS2" s="37">
        <f t="shared" si="9"/>
        <v>43417</v>
      </c>
      <c r="GT2" s="37">
        <f t="shared" si="9"/>
        <v>43418</v>
      </c>
      <c r="GU2" s="37">
        <f t="shared" si="9"/>
        <v>43419</v>
      </c>
      <c r="GV2" s="37">
        <f t="shared" si="9"/>
        <v>43420</v>
      </c>
      <c r="GW2" s="37">
        <f t="shared" si="9"/>
        <v>43421</v>
      </c>
      <c r="GX2" s="37">
        <f t="shared" si="9"/>
        <v>43422</v>
      </c>
      <c r="GY2" s="37">
        <f t="shared" si="9"/>
        <v>43423</v>
      </c>
      <c r="GZ2" s="37">
        <f t="shared" si="9"/>
        <v>43424</v>
      </c>
      <c r="HA2" s="37">
        <f t="shared" si="9"/>
        <v>43425</v>
      </c>
      <c r="HB2" s="37">
        <f t="shared" si="9"/>
        <v>43426</v>
      </c>
      <c r="HC2" s="37">
        <f t="shared" si="9"/>
        <v>43427</v>
      </c>
      <c r="HD2" s="37">
        <f t="shared" si="9"/>
        <v>43428</v>
      </c>
      <c r="HE2" s="37">
        <f t="shared" si="9"/>
        <v>43429</v>
      </c>
      <c r="HF2" s="37">
        <f t="shared" si="9"/>
        <v>43430</v>
      </c>
      <c r="HG2" s="37">
        <f t="shared" si="9"/>
        <v>43431</v>
      </c>
      <c r="HH2" s="37">
        <f t="shared" si="9"/>
        <v>43432</v>
      </c>
      <c r="HI2" s="37">
        <f t="shared" si="9"/>
        <v>43433</v>
      </c>
      <c r="HJ2" s="37">
        <f t="shared" si="9"/>
        <v>43434</v>
      </c>
      <c r="HK2" s="37">
        <f t="shared" si="9"/>
        <v>43435</v>
      </c>
      <c r="HL2" s="37">
        <f t="shared" si="9"/>
        <v>43436</v>
      </c>
      <c r="HM2" s="37">
        <f t="shared" si="9"/>
        <v>43437</v>
      </c>
      <c r="HN2" s="37">
        <f t="shared" si="9"/>
        <v>43438</v>
      </c>
      <c r="HO2" s="37">
        <f t="shared" si="9"/>
        <v>43439</v>
      </c>
      <c r="HP2" s="37">
        <f t="shared" si="9"/>
        <v>43440</v>
      </c>
      <c r="HQ2" s="37">
        <f t="shared" si="9"/>
        <v>43441</v>
      </c>
      <c r="HR2" s="37">
        <f t="shared" si="9"/>
        <v>43442</v>
      </c>
      <c r="HS2" s="37">
        <f t="shared" si="9"/>
        <v>43443</v>
      </c>
      <c r="HT2" s="37">
        <f t="shared" si="9"/>
        <v>43444</v>
      </c>
      <c r="HU2" s="37">
        <f t="shared" si="9"/>
        <v>43445</v>
      </c>
      <c r="HV2" s="37">
        <f t="shared" si="9"/>
        <v>43446</v>
      </c>
      <c r="HW2" s="37">
        <f t="shared" si="9"/>
        <v>43447</v>
      </c>
      <c r="HX2" s="37">
        <f t="shared" si="9"/>
        <v>43448</v>
      </c>
      <c r="HY2" s="37">
        <f t="shared" si="9"/>
        <v>43449</v>
      </c>
      <c r="HZ2" s="37">
        <f t="shared" si="9"/>
        <v>43450</v>
      </c>
      <c r="IA2" s="37">
        <f t="shared" si="9"/>
        <v>43451</v>
      </c>
      <c r="IB2" s="37">
        <f t="shared" si="9"/>
        <v>43452</v>
      </c>
      <c r="IC2" s="37">
        <f t="shared" si="9"/>
        <v>43453</v>
      </c>
      <c r="ID2" s="37">
        <f t="shared" si="9"/>
        <v>43454</v>
      </c>
      <c r="IE2" s="37">
        <f t="shared" si="9"/>
        <v>43455</v>
      </c>
      <c r="IF2" s="37">
        <f t="shared" si="9"/>
        <v>43456</v>
      </c>
      <c r="IG2" s="37">
        <f t="shared" si="9"/>
        <v>43457</v>
      </c>
      <c r="IH2" s="37">
        <f t="shared" si="9"/>
        <v>43458</v>
      </c>
      <c r="II2" s="37">
        <f t="shared" si="9"/>
        <v>43459</v>
      </c>
      <c r="IJ2" s="37">
        <f t="shared" si="9"/>
        <v>43460</v>
      </c>
      <c r="IK2" s="37">
        <f t="shared" si="9"/>
        <v>43461</v>
      </c>
      <c r="IL2" s="37">
        <f t="shared" si="9"/>
        <v>43462</v>
      </c>
      <c r="IM2" s="37">
        <f t="shared" si="9"/>
        <v>43463</v>
      </c>
      <c r="IN2" s="37">
        <f t="shared" si="9"/>
        <v>43464</v>
      </c>
      <c r="IO2" s="37">
        <f t="shared" si="9"/>
        <v>43465</v>
      </c>
      <c r="IP2" s="37">
        <f t="shared" si="9"/>
        <v>43466</v>
      </c>
      <c r="IQ2" s="37">
        <f t="shared" si="9"/>
        <v>43467</v>
      </c>
      <c r="IR2" s="37">
        <f t="shared" si="9"/>
        <v>43468</v>
      </c>
      <c r="IS2" s="37">
        <f t="shared" si="9"/>
        <v>43469</v>
      </c>
      <c r="IT2" s="37">
        <f t="shared" si="9"/>
        <v>43470</v>
      </c>
      <c r="IU2" s="37">
        <f t="shared" si="9"/>
        <v>43471</v>
      </c>
      <c r="IV2" s="37">
        <f t="shared" si="9"/>
        <v>43472</v>
      </c>
      <c r="IW2" s="37">
        <f t="shared" si="9"/>
        <v>43473</v>
      </c>
      <c r="IX2" s="37">
        <f t="shared" si="9"/>
        <v>43474</v>
      </c>
      <c r="IY2" s="37">
        <f t="shared" si="9"/>
        <v>43475</v>
      </c>
      <c r="IZ2" s="37">
        <f t="shared" si="9"/>
        <v>43476</v>
      </c>
      <c r="JA2" s="37">
        <f t="shared" si="9"/>
        <v>43477</v>
      </c>
      <c r="JB2" s="37">
        <f t="shared" si="9"/>
        <v>43478</v>
      </c>
      <c r="JC2" s="37">
        <f t="shared" ref="JC2:LN2" si="10">JB2+1</f>
        <v>43479</v>
      </c>
      <c r="JD2" s="37">
        <f t="shared" si="10"/>
        <v>43480</v>
      </c>
      <c r="JE2" s="37">
        <f t="shared" si="10"/>
        <v>43481</v>
      </c>
      <c r="JF2" s="37">
        <f t="shared" si="10"/>
        <v>43482</v>
      </c>
      <c r="JG2" s="37">
        <f t="shared" si="10"/>
        <v>43483</v>
      </c>
      <c r="JH2" s="37">
        <f t="shared" si="10"/>
        <v>43484</v>
      </c>
      <c r="JI2" s="37">
        <f t="shared" si="10"/>
        <v>43485</v>
      </c>
      <c r="JJ2" s="37">
        <f t="shared" si="10"/>
        <v>43486</v>
      </c>
      <c r="JK2" s="37">
        <f t="shared" si="10"/>
        <v>43487</v>
      </c>
      <c r="JL2" s="37">
        <f t="shared" si="10"/>
        <v>43488</v>
      </c>
      <c r="JM2" s="37">
        <f t="shared" si="10"/>
        <v>43489</v>
      </c>
      <c r="JN2" s="37">
        <f t="shared" si="10"/>
        <v>43490</v>
      </c>
      <c r="JO2" s="37">
        <f t="shared" si="10"/>
        <v>43491</v>
      </c>
      <c r="JP2" s="37">
        <f t="shared" si="10"/>
        <v>43492</v>
      </c>
      <c r="JQ2" s="37">
        <f t="shared" si="10"/>
        <v>43493</v>
      </c>
      <c r="JR2" s="37">
        <f t="shared" si="10"/>
        <v>43494</v>
      </c>
      <c r="JS2" s="37">
        <f t="shared" si="10"/>
        <v>43495</v>
      </c>
      <c r="JT2" s="37">
        <f t="shared" si="10"/>
        <v>43496</v>
      </c>
      <c r="JU2" s="37">
        <f t="shared" si="10"/>
        <v>43497</v>
      </c>
      <c r="JV2" s="37">
        <f t="shared" si="10"/>
        <v>43498</v>
      </c>
      <c r="JW2" s="37">
        <f t="shared" si="10"/>
        <v>43499</v>
      </c>
      <c r="JX2" s="37">
        <f t="shared" si="10"/>
        <v>43500</v>
      </c>
      <c r="JY2" s="37">
        <f t="shared" si="10"/>
        <v>43501</v>
      </c>
      <c r="JZ2" s="37">
        <f t="shared" si="10"/>
        <v>43502</v>
      </c>
      <c r="KA2" s="37">
        <f t="shared" si="10"/>
        <v>43503</v>
      </c>
      <c r="KB2" s="37">
        <f t="shared" si="10"/>
        <v>43504</v>
      </c>
      <c r="KC2" s="37">
        <f t="shared" si="10"/>
        <v>43505</v>
      </c>
      <c r="KD2" s="37">
        <f t="shared" si="10"/>
        <v>43506</v>
      </c>
      <c r="KE2" s="37">
        <f t="shared" si="10"/>
        <v>43507</v>
      </c>
      <c r="KF2" s="37">
        <f t="shared" si="10"/>
        <v>43508</v>
      </c>
      <c r="KG2" s="37">
        <f t="shared" si="10"/>
        <v>43509</v>
      </c>
      <c r="KH2" s="37">
        <f t="shared" si="10"/>
        <v>43510</v>
      </c>
      <c r="KI2" s="37">
        <f t="shared" si="10"/>
        <v>43511</v>
      </c>
      <c r="KJ2" s="37">
        <f t="shared" si="10"/>
        <v>43512</v>
      </c>
      <c r="KK2" s="37">
        <f t="shared" si="10"/>
        <v>43513</v>
      </c>
      <c r="KL2" s="37">
        <f t="shared" si="10"/>
        <v>43514</v>
      </c>
      <c r="KM2" s="37">
        <f t="shared" si="10"/>
        <v>43515</v>
      </c>
      <c r="KN2" s="37">
        <f t="shared" si="10"/>
        <v>43516</v>
      </c>
      <c r="KO2" s="37">
        <f t="shared" si="10"/>
        <v>43517</v>
      </c>
      <c r="KP2" s="37">
        <f t="shared" si="10"/>
        <v>43518</v>
      </c>
      <c r="KQ2" s="37">
        <f t="shared" si="10"/>
        <v>43519</v>
      </c>
      <c r="KR2" s="37">
        <f t="shared" si="10"/>
        <v>43520</v>
      </c>
      <c r="KS2" s="37">
        <f t="shared" si="10"/>
        <v>43521</v>
      </c>
      <c r="KT2" s="37">
        <f t="shared" si="10"/>
        <v>43522</v>
      </c>
      <c r="KU2" s="37">
        <f t="shared" si="10"/>
        <v>43523</v>
      </c>
      <c r="KV2" s="37">
        <f t="shared" si="10"/>
        <v>43524</v>
      </c>
      <c r="KW2" s="37">
        <f t="shared" si="10"/>
        <v>43525</v>
      </c>
      <c r="KX2" s="37">
        <f t="shared" si="10"/>
        <v>43526</v>
      </c>
      <c r="KY2" s="37">
        <f t="shared" si="10"/>
        <v>43527</v>
      </c>
      <c r="KZ2" s="37">
        <f t="shared" si="10"/>
        <v>43528</v>
      </c>
      <c r="LA2" s="37">
        <f t="shared" si="10"/>
        <v>43529</v>
      </c>
      <c r="LB2" s="37">
        <f t="shared" si="10"/>
        <v>43530</v>
      </c>
      <c r="LC2" s="37">
        <f t="shared" si="10"/>
        <v>43531</v>
      </c>
      <c r="LD2" s="37">
        <f t="shared" si="10"/>
        <v>43532</v>
      </c>
      <c r="LE2" s="37">
        <f t="shared" si="10"/>
        <v>43533</v>
      </c>
      <c r="LF2" s="37">
        <f t="shared" si="10"/>
        <v>43534</v>
      </c>
      <c r="LG2" s="37">
        <f t="shared" si="10"/>
        <v>43535</v>
      </c>
      <c r="LH2" s="37">
        <f t="shared" si="10"/>
        <v>43536</v>
      </c>
      <c r="LI2" s="37">
        <f t="shared" si="10"/>
        <v>43537</v>
      </c>
      <c r="LJ2" s="37">
        <f t="shared" si="10"/>
        <v>43538</v>
      </c>
      <c r="LK2" s="37">
        <f t="shared" si="10"/>
        <v>43539</v>
      </c>
      <c r="LL2" s="37">
        <f t="shared" si="10"/>
        <v>43540</v>
      </c>
      <c r="LM2" s="37">
        <f t="shared" si="10"/>
        <v>43541</v>
      </c>
      <c r="LN2" s="37">
        <f t="shared" si="10"/>
        <v>43542</v>
      </c>
      <c r="LO2" s="37">
        <f t="shared" ref="LO2:ND2" si="11">LN2+1</f>
        <v>43543</v>
      </c>
      <c r="LP2" s="37">
        <f t="shared" si="11"/>
        <v>43544</v>
      </c>
      <c r="LQ2" s="37">
        <f t="shared" si="11"/>
        <v>43545</v>
      </c>
      <c r="LR2" s="37">
        <f t="shared" si="11"/>
        <v>43546</v>
      </c>
      <c r="LS2" s="37">
        <f t="shared" si="11"/>
        <v>43547</v>
      </c>
      <c r="LT2" s="37">
        <f t="shared" si="11"/>
        <v>43548</v>
      </c>
      <c r="LU2" s="37">
        <f t="shared" si="11"/>
        <v>43549</v>
      </c>
      <c r="LV2" s="37">
        <f t="shared" si="11"/>
        <v>43550</v>
      </c>
      <c r="LW2" s="37">
        <f t="shared" si="11"/>
        <v>43551</v>
      </c>
      <c r="LX2" s="37">
        <f t="shared" si="11"/>
        <v>43552</v>
      </c>
      <c r="LY2" s="37">
        <f t="shared" si="11"/>
        <v>43553</v>
      </c>
      <c r="LZ2" s="37">
        <f t="shared" si="11"/>
        <v>43554</v>
      </c>
      <c r="MA2" s="37">
        <f t="shared" si="11"/>
        <v>43555</v>
      </c>
      <c r="MB2" s="37">
        <f t="shared" si="11"/>
        <v>43556</v>
      </c>
      <c r="MC2" s="37">
        <f t="shared" si="11"/>
        <v>43557</v>
      </c>
      <c r="MD2" s="37">
        <f t="shared" si="11"/>
        <v>43558</v>
      </c>
      <c r="ME2" s="37">
        <f t="shared" si="11"/>
        <v>43559</v>
      </c>
      <c r="MF2" s="37">
        <f t="shared" si="11"/>
        <v>43560</v>
      </c>
      <c r="MG2" s="37">
        <f t="shared" si="11"/>
        <v>43561</v>
      </c>
      <c r="MH2" s="37">
        <f t="shared" si="11"/>
        <v>43562</v>
      </c>
      <c r="MI2" s="37">
        <f t="shared" si="11"/>
        <v>43563</v>
      </c>
      <c r="MJ2" s="37">
        <f t="shared" si="11"/>
        <v>43564</v>
      </c>
      <c r="MK2" s="37">
        <f t="shared" si="11"/>
        <v>43565</v>
      </c>
      <c r="ML2" s="37">
        <f t="shared" si="11"/>
        <v>43566</v>
      </c>
      <c r="MM2" s="37">
        <f t="shared" si="11"/>
        <v>43567</v>
      </c>
      <c r="MN2" s="37">
        <f t="shared" si="11"/>
        <v>43568</v>
      </c>
      <c r="MO2" s="37">
        <f t="shared" si="11"/>
        <v>43569</v>
      </c>
      <c r="MP2" s="37">
        <f t="shared" si="11"/>
        <v>43570</v>
      </c>
      <c r="MQ2" s="37">
        <f t="shared" si="11"/>
        <v>43571</v>
      </c>
      <c r="MR2" s="37">
        <f t="shared" si="11"/>
        <v>43572</v>
      </c>
      <c r="MS2" s="37">
        <f t="shared" si="11"/>
        <v>43573</v>
      </c>
      <c r="MT2" s="37">
        <f t="shared" si="11"/>
        <v>43574</v>
      </c>
      <c r="MU2" s="37">
        <f t="shared" si="11"/>
        <v>43575</v>
      </c>
      <c r="MV2" s="37">
        <f t="shared" si="11"/>
        <v>43576</v>
      </c>
      <c r="MW2" s="37">
        <f t="shared" si="11"/>
        <v>43577</v>
      </c>
      <c r="MX2" s="37">
        <f t="shared" si="11"/>
        <v>43578</v>
      </c>
      <c r="MY2" s="37">
        <f t="shared" si="11"/>
        <v>43579</v>
      </c>
      <c r="MZ2" s="37">
        <f t="shared" si="11"/>
        <v>43580</v>
      </c>
      <c r="NA2" s="37">
        <f t="shared" si="11"/>
        <v>43581</v>
      </c>
      <c r="NB2" s="37">
        <f t="shared" si="11"/>
        <v>43582</v>
      </c>
      <c r="NC2" s="37">
        <f t="shared" si="11"/>
        <v>43583</v>
      </c>
      <c r="ND2" s="37">
        <f t="shared" si="11"/>
        <v>43584</v>
      </c>
      <c r="NE2" s="39">
        <v>43220</v>
      </c>
      <c r="NF2" s="1" t="s">
        <v>2</v>
      </c>
    </row>
    <row r="3" spans="1:370" ht="15.75">
      <c r="A3" s="24" t="s">
        <v>3</v>
      </c>
      <c r="B3" s="24"/>
      <c r="C3" s="4"/>
      <c r="D3" s="27"/>
      <c r="E3" s="31" t="str">
        <f t="shared" ref="E3:BP3" si="12">IF(COUNTIF(Dates_Feries,E2),"F","")</f>
        <v>F</v>
      </c>
      <c r="F3" s="31" t="str">
        <f t="shared" si="12"/>
        <v/>
      </c>
      <c r="G3" s="31" t="str">
        <f t="shared" si="12"/>
        <v/>
      </c>
      <c r="H3" s="31" t="str">
        <f t="shared" si="12"/>
        <v/>
      </c>
      <c r="I3" s="31" t="str">
        <f t="shared" si="12"/>
        <v/>
      </c>
      <c r="J3" s="31" t="str">
        <f t="shared" si="12"/>
        <v/>
      </c>
      <c r="K3" s="31" t="str">
        <f t="shared" si="12"/>
        <v/>
      </c>
      <c r="L3" s="31" t="str">
        <f t="shared" si="12"/>
        <v>F</v>
      </c>
      <c r="M3" s="31" t="str">
        <f t="shared" si="12"/>
        <v/>
      </c>
      <c r="N3" s="31" t="str">
        <f t="shared" si="12"/>
        <v>F</v>
      </c>
      <c r="O3" s="31" t="str">
        <f t="shared" si="12"/>
        <v/>
      </c>
      <c r="P3" s="31" t="str">
        <f t="shared" si="12"/>
        <v/>
      </c>
      <c r="Q3" s="31" t="str">
        <f t="shared" si="12"/>
        <v/>
      </c>
      <c r="R3" s="31" t="str">
        <f t="shared" si="12"/>
        <v/>
      </c>
      <c r="S3" s="31" t="str">
        <f t="shared" si="12"/>
        <v/>
      </c>
      <c r="T3" s="31" t="str">
        <f t="shared" si="12"/>
        <v/>
      </c>
      <c r="U3" s="31" t="str">
        <f t="shared" si="12"/>
        <v/>
      </c>
      <c r="V3" s="31" t="str">
        <f t="shared" si="12"/>
        <v/>
      </c>
      <c r="W3" s="31" t="str">
        <f t="shared" si="12"/>
        <v/>
      </c>
      <c r="X3" s="31" t="str">
        <f t="shared" si="12"/>
        <v>F</v>
      </c>
      <c r="Y3" s="31" t="str">
        <f t="shared" si="12"/>
        <v>F</v>
      </c>
      <c r="Z3" s="31" t="str">
        <f t="shared" si="12"/>
        <v/>
      </c>
      <c r="AA3" s="31" t="str">
        <f t="shared" si="12"/>
        <v/>
      </c>
      <c r="AB3" s="31" t="str">
        <f t="shared" si="12"/>
        <v/>
      </c>
      <c r="AC3" s="32" t="str">
        <f t="shared" si="12"/>
        <v/>
      </c>
      <c r="AD3" s="31" t="str">
        <f t="shared" si="12"/>
        <v/>
      </c>
      <c r="AE3" s="31" t="str">
        <f t="shared" si="12"/>
        <v/>
      </c>
      <c r="AF3" s="31" t="str">
        <f t="shared" si="12"/>
        <v/>
      </c>
      <c r="AG3" s="31" t="str">
        <f t="shared" si="12"/>
        <v/>
      </c>
      <c r="AH3" s="31" t="str">
        <f t="shared" si="12"/>
        <v/>
      </c>
      <c r="AI3" s="31" t="str">
        <f t="shared" si="12"/>
        <v/>
      </c>
      <c r="AJ3" s="31" t="str">
        <f t="shared" si="12"/>
        <v/>
      </c>
      <c r="AK3" s="31" t="str">
        <f t="shared" si="12"/>
        <v/>
      </c>
      <c r="AL3" s="31" t="str">
        <f t="shared" si="12"/>
        <v/>
      </c>
      <c r="AM3" s="31" t="str">
        <f t="shared" si="12"/>
        <v/>
      </c>
      <c r="AN3" s="33" t="str">
        <f t="shared" si="12"/>
        <v/>
      </c>
      <c r="AO3" s="31" t="str">
        <f t="shared" si="12"/>
        <v/>
      </c>
      <c r="AP3" s="31" t="str">
        <f t="shared" si="12"/>
        <v/>
      </c>
      <c r="AQ3" s="31" t="str">
        <f t="shared" si="12"/>
        <v/>
      </c>
      <c r="AR3" s="31" t="str">
        <f t="shared" si="12"/>
        <v/>
      </c>
      <c r="AS3" s="31" t="str">
        <f t="shared" si="12"/>
        <v/>
      </c>
      <c r="AT3" s="31" t="str">
        <f t="shared" si="12"/>
        <v/>
      </c>
      <c r="AU3" s="31" t="str">
        <f t="shared" si="12"/>
        <v/>
      </c>
      <c r="AV3" s="31" t="str">
        <f t="shared" si="12"/>
        <v/>
      </c>
      <c r="AW3" s="31" t="str">
        <f t="shared" si="12"/>
        <v/>
      </c>
      <c r="AX3" s="31" t="str">
        <f t="shared" si="12"/>
        <v/>
      </c>
      <c r="AY3" s="31" t="str">
        <f t="shared" si="12"/>
        <v/>
      </c>
      <c r="AZ3" s="31" t="str">
        <f t="shared" si="12"/>
        <v/>
      </c>
      <c r="BA3" s="31" t="str">
        <f t="shared" si="12"/>
        <v/>
      </c>
      <c r="BB3" s="31" t="str">
        <f t="shared" si="12"/>
        <v/>
      </c>
      <c r="BC3" s="31" t="str">
        <f t="shared" si="12"/>
        <v/>
      </c>
      <c r="BD3" s="31" t="str">
        <f t="shared" si="12"/>
        <v/>
      </c>
      <c r="BE3" s="31" t="str">
        <f t="shared" si="12"/>
        <v/>
      </c>
      <c r="BF3" s="31" t="str">
        <f t="shared" si="12"/>
        <v/>
      </c>
      <c r="BG3" s="31" t="str">
        <f t="shared" si="12"/>
        <v/>
      </c>
      <c r="BH3" s="31" t="str">
        <f t="shared" si="12"/>
        <v/>
      </c>
      <c r="BI3" s="31" t="str">
        <f t="shared" si="12"/>
        <v/>
      </c>
      <c r="BJ3" s="31" t="str">
        <f t="shared" si="12"/>
        <v/>
      </c>
      <c r="BK3" s="31" t="str">
        <f t="shared" si="12"/>
        <v/>
      </c>
      <c r="BL3" s="31" t="str">
        <f t="shared" si="12"/>
        <v/>
      </c>
      <c r="BM3" s="31" t="str">
        <f t="shared" si="12"/>
        <v/>
      </c>
      <c r="BN3" s="31" t="str">
        <f t="shared" si="12"/>
        <v/>
      </c>
      <c r="BO3" s="31" t="str">
        <f t="shared" si="12"/>
        <v/>
      </c>
      <c r="BP3" s="31" t="str">
        <f t="shared" si="12"/>
        <v/>
      </c>
      <c r="BQ3" s="31" t="str">
        <f t="shared" ref="BQ3:EB3" si="13">IF(COUNTIF(Dates_Feries,BQ2),"F","")</f>
        <v/>
      </c>
      <c r="BR3" s="31" t="str">
        <f t="shared" si="13"/>
        <v/>
      </c>
      <c r="BS3" s="31" t="str">
        <f t="shared" si="13"/>
        <v/>
      </c>
      <c r="BT3" s="31" t="str">
        <f t="shared" si="13"/>
        <v/>
      </c>
      <c r="BU3" s="31" t="str">
        <f t="shared" si="13"/>
        <v/>
      </c>
      <c r="BV3" s="31" t="str">
        <f t="shared" si="13"/>
        <v/>
      </c>
      <c r="BW3" s="31" t="str">
        <f t="shared" si="13"/>
        <v/>
      </c>
      <c r="BX3" s="31" t="str">
        <f t="shared" si="13"/>
        <v/>
      </c>
      <c r="BY3" s="31" t="str">
        <f t="shared" si="13"/>
        <v/>
      </c>
      <c r="BZ3" s="31" t="str">
        <f t="shared" si="13"/>
        <v/>
      </c>
      <c r="CA3" s="33" t="str">
        <f t="shared" si="13"/>
        <v>F</v>
      </c>
      <c r="CB3" s="31" t="str">
        <f t="shared" si="13"/>
        <v/>
      </c>
      <c r="CC3" s="31" t="str">
        <f t="shared" si="13"/>
        <v/>
      </c>
      <c r="CD3" s="31" t="str">
        <f t="shared" si="13"/>
        <v/>
      </c>
      <c r="CE3" s="31" t="str">
        <f t="shared" si="13"/>
        <v/>
      </c>
      <c r="CF3" s="31" t="str">
        <f t="shared" si="13"/>
        <v/>
      </c>
      <c r="CG3" s="31" t="str">
        <f t="shared" si="13"/>
        <v/>
      </c>
      <c r="CH3" s="31" t="str">
        <f t="shared" si="13"/>
        <v/>
      </c>
      <c r="CI3" s="31" t="str">
        <f t="shared" si="13"/>
        <v/>
      </c>
      <c r="CJ3" s="31" t="str">
        <f t="shared" si="13"/>
        <v/>
      </c>
      <c r="CK3" s="31" t="str">
        <f t="shared" si="13"/>
        <v/>
      </c>
      <c r="CL3" s="31" t="str">
        <f t="shared" si="13"/>
        <v/>
      </c>
      <c r="CM3" s="31" t="str">
        <f t="shared" si="13"/>
        <v/>
      </c>
      <c r="CN3" s="31" t="str">
        <f t="shared" si="13"/>
        <v/>
      </c>
      <c r="CO3" s="31" t="str">
        <f t="shared" si="13"/>
        <v/>
      </c>
      <c r="CP3" s="31" t="str">
        <f t="shared" si="13"/>
        <v/>
      </c>
      <c r="CQ3" s="31" t="str">
        <f t="shared" si="13"/>
        <v/>
      </c>
      <c r="CR3" s="31" t="str">
        <f t="shared" si="13"/>
        <v/>
      </c>
      <c r="CS3" s="31" t="str">
        <f t="shared" si="13"/>
        <v/>
      </c>
      <c r="CT3" s="31" t="str">
        <f t="shared" si="13"/>
        <v/>
      </c>
      <c r="CU3" s="31" t="str">
        <f t="shared" si="13"/>
        <v/>
      </c>
      <c r="CV3" s="31" t="str">
        <f t="shared" si="13"/>
        <v/>
      </c>
      <c r="CW3" s="31" t="str">
        <f t="shared" si="13"/>
        <v/>
      </c>
      <c r="CX3" s="31" t="str">
        <f t="shared" si="13"/>
        <v/>
      </c>
      <c r="CY3" s="31" t="str">
        <f t="shared" si="13"/>
        <v/>
      </c>
      <c r="CZ3" s="31" t="str">
        <f t="shared" si="13"/>
        <v/>
      </c>
      <c r="DA3" s="31" t="str">
        <f t="shared" si="13"/>
        <v/>
      </c>
      <c r="DB3" s="31" t="str">
        <f t="shared" si="13"/>
        <v/>
      </c>
      <c r="DC3" s="31" t="str">
        <f t="shared" si="13"/>
        <v/>
      </c>
      <c r="DD3" s="31" t="str">
        <f t="shared" si="13"/>
        <v/>
      </c>
      <c r="DE3" s="31" t="str">
        <f t="shared" si="13"/>
        <v/>
      </c>
      <c r="DF3" s="31" t="str">
        <f t="shared" si="13"/>
        <v/>
      </c>
      <c r="DG3" s="33" t="str">
        <f t="shared" si="13"/>
        <v>F</v>
      </c>
      <c r="DH3" s="31" t="str">
        <f t="shared" si="13"/>
        <v/>
      </c>
      <c r="DI3" s="31" t="str">
        <f t="shared" si="13"/>
        <v/>
      </c>
      <c r="DJ3" s="31" t="str">
        <f t="shared" si="13"/>
        <v/>
      </c>
      <c r="DK3" s="31" t="str">
        <f t="shared" si="13"/>
        <v/>
      </c>
      <c r="DL3" s="31" t="str">
        <f t="shared" si="13"/>
        <v/>
      </c>
      <c r="DM3" s="31" t="str">
        <f t="shared" si="13"/>
        <v/>
      </c>
      <c r="DN3" s="31" t="str">
        <f t="shared" si="13"/>
        <v/>
      </c>
      <c r="DO3" s="31" t="str">
        <f t="shared" si="13"/>
        <v/>
      </c>
      <c r="DP3" s="31" t="str">
        <f t="shared" si="13"/>
        <v/>
      </c>
      <c r="DQ3" s="31" t="str">
        <f t="shared" si="13"/>
        <v/>
      </c>
      <c r="DR3" s="31" t="str">
        <f t="shared" si="13"/>
        <v/>
      </c>
      <c r="DS3" s="31" t="str">
        <f t="shared" si="13"/>
        <v/>
      </c>
      <c r="DT3" s="31" t="str">
        <f t="shared" si="13"/>
        <v/>
      </c>
      <c r="DU3" s="31" t="str">
        <f t="shared" si="13"/>
        <v/>
      </c>
      <c r="DV3" s="31" t="str">
        <f t="shared" si="13"/>
        <v/>
      </c>
      <c r="DW3" s="31" t="str">
        <f t="shared" si="13"/>
        <v/>
      </c>
      <c r="DX3" s="31" t="str">
        <f t="shared" si="13"/>
        <v/>
      </c>
      <c r="DY3" s="31" t="str">
        <f t="shared" si="13"/>
        <v/>
      </c>
      <c r="DZ3" s="31" t="str">
        <f t="shared" si="13"/>
        <v/>
      </c>
      <c r="EA3" s="31" t="str">
        <f t="shared" si="13"/>
        <v/>
      </c>
      <c r="EB3" s="31" t="str">
        <f t="shared" si="13"/>
        <v/>
      </c>
      <c r="EC3" s="31" t="str">
        <f t="shared" ref="EC3:GN3" si="14">IF(COUNTIF(Dates_Feries,EC2),"F","")</f>
        <v/>
      </c>
      <c r="ED3" s="31" t="str">
        <f t="shared" si="14"/>
        <v/>
      </c>
      <c r="EE3" s="31" t="str">
        <f t="shared" si="14"/>
        <v/>
      </c>
      <c r="EF3" s="31" t="str">
        <f t="shared" si="14"/>
        <v/>
      </c>
      <c r="EG3" s="31" t="str">
        <f t="shared" si="14"/>
        <v/>
      </c>
      <c r="EH3" s="31" t="str">
        <f t="shared" si="14"/>
        <v/>
      </c>
      <c r="EI3" s="31" t="str">
        <f t="shared" si="14"/>
        <v/>
      </c>
      <c r="EJ3" s="31" t="str">
        <f t="shared" si="14"/>
        <v/>
      </c>
      <c r="EK3" s="31" t="str">
        <f t="shared" si="14"/>
        <v/>
      </c>
      <c r="EL3" s="31" t="str">
        <f t="shared" si="14"/>
        <v/>
      </c>
      <c r="EM3" s="31" t="str">
        <f t="shared" si="14"/>
        <v/>
      </c>
      <c r="EN3" s="31" t="str">
        <f t="shared" si="14"/>
        <v/>
      </c>
      <c r="EO3" s="31" t="str">
        <f t="shared" si="14"/>
        <v/>
      </c>
      <c r="EP3" s="31" t="str">
        <f t="shared" si="14"/>
        <v/>
      </c>
      <c r="EQ3" s="31" t="str">
        <f t="shared" si="14"/>
        <v/>
      </c>
      <c r="ER3" s="31" t="str">
        <f t="shared" si="14"/>
        <v/>
      </c>
      <c r="ES3" s="31" t="str">
        <f t="shared" si="14"/>
        <v/>
      </c>
      <c r="ET3" s="31" t="str">
        <f t="shared" si="14"/>
        <v/>
      </c>
      <c r="EU3" s="31" t="str">
        <f t="shared" si="14"/>
        <v/>
      </c>
      <c r="EV3" s="31" t="str">
        <f t="shared" si="14"/>
        <v/>
      </c>
      <c r="EW3" s="31" t="str">
        <f t="shared" si="14"/>
        <v/>
      </c>
      <c r="EX3" s="31" t="str">
        <f t="shared" si="14"/>
        <v/>
      </c>
      <c r="EY3" s="31" t="str">
        <f t="shared" si="14"/>
        <v/>
      </c>
      <c r="EZ3" s="31" t="str">
        <f t="shared" si="14"/>
        <v/>
      </c>
      <c r="FA3" s="31" t="str">
        <f t="shared" si="14"/>
        <v/>
      </c>
      <c r="FB3" s="31" t="str">
        <f t="shared" si="14"/>
        <v/>
      </c>
      <c r="FC3" s="31" t="str">
        <f t="shared" si="14"/>
        <v/>
      </c>
      <c r="FD3" s="31" t="str">
        <f t="shared" si="14"/>
        <v/>
      </c>
      <c r="FE3" s="31" t="str">
        <f t="shared" si="14"/>
        <v/>
      </c>
      <c r="FF3" s="31" t="str">
        <f t="shared" si="14"/>
        <v/>
      </c>
      <c r="FG3" s="31" t="str">
        <f t="shared" si="14"/>
        <v/>
      </c>
      <c r="FH3" s="31" t="str">
        <f t="shared" si="14"/>
        <v/>
      </c>
      <c r="FI3" s="31" t="str">
        <f t="shared" si="14"/>
        <v/>
      </c>
      <c r="FJ3" s="31" t="str">
        <f t="shared" si="14"/>
        <v/>
      </c>
      <c r="FK3" s="31" t="str">
        <f t="shared" si="14"/>
        <v/>
      </c>
      <c r="FL3" s="31" t="str">
        <f t="shared" si="14"/>
        <v/>
      </c>
      <c r="FM3" s="31" t="str">
        <f t="shared" si="14"/>
        <v/>
      </c>
      <c r="FN3" s="31" t="str">
        <f t="shared" si="14"/>
        <v/>
      </c>
      <c r="FO3" s="31" t="str">
        <f t="shared" si="14"/>
        <v/>
      </c>
      <c r="FP3" s="31" t="str">
        <f t="shared" si="14"/>
        <v/>
      </c>
      <c r="FQ3" s="31" t="str">
        <f t="shared" si="14"/>
        <v/>
      </c>
      <c r="FR3" s="31" t="str">
        <f t="shared" si="14"/>
        <v/>
      </c>
      <c r="FS3" s="31" t="str">
        <f t="shared" si="14"/>
        <v/>
      </c>
      <c r="FT3" s="31" t="str">
        <f t="shared" si="14"/>
        <v/>
      </c>
      <c r="FU3" s="31" t="str">
        <f t="shared" si="14"/>
        <v/>
      </c>
      <c r="FV3" s="31" t="str">
        <f t="shared" si="14"/>
        <v/>
      </c>
      <c r="FW3" s="31" t="str">
        <f t="shared" si="14"/>
        <v/>
      </c>
      <c r="FX3" s="31" t="str">
        <f t="shared" si="14"/>
        <v/>
      </c>
      <c r="FY3" s="31" t="str">
        <f t="shared" si="14"/>
        <v/>
      </c>
      <c r="FZ3" s="31" t="str">
        <f t="shared" si="14"/>
        <v/>
      </c>
      <c r="GA3" s="31" t="str">
        <f t="shared" si="14"/>
        <v/>
      </c>
      <c r="GB3" s="31" t="str">
        <f t="shared" si="14"/>
        <v/>
      </c>
      <c r="GC3" s="31" t="str">
        <f t="shared" si="14"/>
        <v/>
      </c>
      <c r="GD3" s="31" t="str">
        <f t="shared" si="14"/>
        <v/>
      </c>
      <c r="GE3" s="31" t="str">
        <f t="shared" si="14"/>
        <v/>
      </c>
      <c r="GF3" s="31" t="str">
        <f t="shared" si="14"/>
        <v/>
      </c>
      <c r="GG3" s="33" t="str">
        <f t="shared" si="14"/>
        <v>F</v>
      </c>
      <c r="GH3" s="31" t="str">
        <f t="shared" si="14"/>
        <v/>
      </c>
      <c r="GI3" s="31" t="str">
        <f t="shared" si="14"/>
        <v/>
      </c>
      <c r="GJ3" s="31" t="str">
        <f t="shared" si="14"/>
        <v/>
      </c>
      <c r="GK3" s="31" t="str">
        <f t="shared" si="14"/>
        <v/>
      </c>
      <c r="GL3" s="31" t="str">
        <f t="shared" si="14"/>
        <v/>
      </c>
      <c r="GM3" s="31" t="str">
        <f t="shared" si="14"/>
        <v/>
      </c>
      <c r="GN3" s="31" t="str">
        <f t="shared" si="14"/>
        <v/>
      </c>
      <c r="GO3" s="31" t="str">
        <f t="shared" ref="GO3:IZ3" si="15">IF(COUNTIF(Dates_Feries,GO2),"F","")</f>
        <v/>
      </c>
      <c r="GP3" s="31" t="str">
        <f t="shared" si="15"/>
        <v/>
      </c>
      <c r="GQ3" s="31" t="str">
        <f t="shared" si="15"/>
        <v>F</v>
      </c>
      <c r="GR3" s="31" t="str">
        <f t="shared" si="15"/>
        <v/>
      </c>
      <c r="GS3" s="31" t="str">
        <f t="shared" si="15"/>
        <v/>
      </c>
      <c r="GT3" s="31" t="str">
        <f t="shared" si="15"/>
        <v/>
      </c>
      <c r="GU3" s="31" t="str">
        <f t="shared" si="15"/>
        <v/>
      </c>
      <c r="GV3" s="31" t="str">
        <f t="shared" si="15"/>
        <v/>
      </c>
      <c r="GW3" s="31" t="str">
        <f t="shared" si="15"/>
        <v/>
      </c>
      <c r="GX3" s="31" t="str">
        <f t="shared" si="15"/>
        <v/>
      </c>
      <c r="GY3" s="31" t="str">
        <f t="shared" si="15"/>
        <v/>
      </c>
      <c r="GZ3" s="31" t="str">
        <f t="shared" si="15"/>
        <v/>
      </c>
      <c r="HA3" s="31" t="str">
        <f t="shared" si="15"/>
        <v/>
      </c>
      <c r="HB3" s="31" t="str">
        <f t="shared" si="15"/>
        <v/>
      </c>
      <c r="HC3" s="31" t="str">
        <f t="shared" si="15"/>
        <v/>
      </c>
      <c r="HD3" s="31" t="str">
        <f t="shared" si="15"/>
        <v/>
      </c>
      <c r="HE3" s="31" t="str">
        <f t="shared" si="15"/>
        <v/>
      </c>
      <c r="HF3" s="31" t="str">
        <f t="shared" si="15"/>
        <v/>
      </c>
      <c r="HG3" s="31" t="str">
        <f t="shared" si="15"/>
        <v/>
      </c>
      <c r="HH3" s="31" t="str">
        <f t="shared" si="15"/>
        <v/>
      </c>
      <c r="HI3" s="31" t="str">
        <f t="shared" si="15"/>
        <v/>
      </c>
      <c r="HJ3" s="31" t="str">
        <f t="shared" si="15"/>
        <v/>
      </c>
      <c r="HK3" s="31" t="str">
        <f t="shared" si="15"/>
        <v/>
      </c>
      <c r="HL3" s="31" t="str">
        <f t="shared" si="15"/>
        <v/>
      </c>
      <c r="HM3" s="31" t="str">
        <f t="shared" si="15"/>
        <v/>
      </c>
      <c r="HN3" s="31" t="str">
        <f t="shared" si="15"/>
        <v/>
      </c>
      <c r="HO3" s="31" t="str">
        <f t="shared" si="15"/>
        <v/>
      </c>
      <c r="HP3" s="31" t="str">
        <f t="shared" si="15"/>
        <v/>
      </c>
      <c r="HQ3" s="31" t="str">
        <f t="shared" si="15"/>
        <v/>
      </c>
      <c r="HR3" s="31" t="str">
        <f t="shared" si="15"/>
        <v/>
      </c>
      <c r="HS3" s="31" t="str">
        <f t="shared" si="15"/>
        <v/>
      </c>
      <c r="HT3" s="31" t="str">
        <f t="shared" si="15"/>
        <v/>
      </c>
      <c r="HU3" s="31" t="str">
        <f t="shared" si="15"/>
        <v/>
      </c>
      <c r="HV3" s="31" t="str">
        <f t="shared" si="15"/>
        <v/>
      </c>
      <c r="HW3" s="31" t="str">
        <f t="shared" si="15"/>
        <v/>
      </c>
      <c r="HX3" s="31" t="str">
        <f t="shared" si="15"/>
        <v/>
      </c>
      <c r="HY3" s="31" t="str">
        <f t="shared" si="15"/>
        <v/>
      </c>
      <c r="HZ3" s="31" t="str">
        <f t="shared" si="15"/>
        <v/>
      </c>
      <c r="IA3" s="31" t="str">
        <f t="shared" si="15"/>
        <v/>
      </c>
      <c r="IB3" s="31" t="str">
        <f t="shared" si="15"/>
        <v/>
      </c>
      <c r="IC3" s="31" t="str">
        <f t="shared" si="15"/>
        <v/>
      </c>
      <c r="ID3" s="31" t="str">
        <f t="shared" si="15"/>
        <v/>
      </c>
      <c r="IE3" s="31" t="str">
        <f t="shared" si="15"/>
        <v/>
      </c>
      <c r="IF3" s="31" t="str">
        <f t="shared" si="15"/>
        <v/>
      </c>
      <c r="IG3" s="31" t="str">
        <f t="shared" si="15"/>
        <v/>
      </c>
      <c r="IH3" s="31" t="str">
        <f t="shared" si="15"/>
        <v/>
      </c>
      <c r="II3" s="33" t="str">
        <f t="shared" si="15"/>
        <v>F</v>
      </c>
      <c r="IJ3" s="31" t="str">
        <f t="shared" si="15"/>
        <v/>
      </c>
      <c r="IK3" s="31" t="str">
        <f t="shared" si="15"/>
        <v/>
      </c>
      <c r="IL3" s="31" t="str">
        <f t="shared" si="15"/>
        <v/>
      </c>
      <c r="IM3" s="31" t="str">
        <f t="shared" si="15"/>
        <v/>
      </c>
      <c r="IN3" s="31" t="str">
        <f t="shared" si="15"/>
        <v/>
      </c>
      <c r="IO3" s="31" t="str">
        <f t="shared" si="15"/>
        <v/>
      </c>
      <c r="IP3" s="33" t="str">
        <f t="shared" si="15"/>
        <v>F</v>
      </c>
      <c r="IQ3" s="31" t="str">
        <f t="shared" si="15"/>
        <v/>
      </c>
      <c r="IR3" s="31" t="str">
        <f t="shared" si="15"/>
        <v/>
      </c>
      <c r="IS3" s="31" t="str">
        <f t="shared" si="15"/>
        <v/>
      </c>
      <c r="IT3" s="31" t="str">
        <f t="shared" si="15"/>
        <v/>
      </c>
      <c r="IU3" s="31" t="str">
        <f t="shared" si="15"/>
        <v/>
      </c>
      <c r="IV3" s="31" t="str">
        <f t="shared" si="15"/>
        <v/>
      </c>
      <c r="IW3" s="31" t="str">
        <f t="shared" si="15"/>
        <v/>
      </c>
      <c r="IX3" s="31" t="str">
        <f t="shared" si="15"/>
        <v/>
      </c>
      <c r="IY3" s="31" t="str">
        <f t="shared" si="15"/>
        <v/>
      </c>
      <c r="IZ3" s="31" t="str">
        <f t="shared" si="15"/>
        <v/>
      </c>
      <c r="JA3" s="31" t="str">
        <f t="shared" ref="JA3:LL3" si="16">IF(COUNTIF(Dates_Feries,JA2),"F","")</f>
        <v/>
      </c>
      <c r="JB3" s="31" t="str">
        <f t="shared" si="16"/>
        <v/>
      </c>
      <c r="JC3" s="31" t="str">
        <f t="shared" si="16"/>
        <v/>
      </c>
      <c r="JD3" s="31" t="str">
        <f t="shared" si="16"/>
        <v/>
      </c>
      <c r="JE3" s="31" t="str">
        <f t="shared" si="16"/>
        <v/>
      </c>
      <c r="JF3" s="31" t="str">
        <f t="shared" si="16"/>
        <v/>
      </c>
      <c r="JG3" s="31" t="str">
        <f t="shared" si="16"/>
        <v/>
      </c>
      <c r="JH3" s="31" t="str">
        <f t="shared" si="16"/>
        <v/>
      </c>
      <c r="JI3" s="31" t="str">
        <f t="shared" si="16"/>
        <v/>
      </c>
      <c r="JJ3" s="31" t="str">
        <f t="shared" si="16"/>
        <v/>
      </c>
      <c r="JK3" s="31" t="str">
        <f t="shared" si="16"/>
        <v/>
      </c>
      <c r="JL3" s="31" t="str">
        <f t="shared" si="16"/>
        <v/>
      </c>
      <c r="JM3" s="31" t="str">
        <f t="shared" si="16"/>
        <v/>
      </c>
      <c r="JN3" s="31" t="str">
        <f t="shared" si="16"/>
        <v/>
      </c>
      <c r="JO3" s="31" t="str">
        <f t="shared" si="16"/>
        <v/>
      </c>
      <c r="JP3" s="31" t="str">
        <f t="shared" si="16"/>
        <v/>
      </c>
      <c r="JQ3" s="31" t="str">
        <f t="shared" si="16"/>
        <v/>
      </c>
      <c r="JR3" s="31" t="str">
        <f t="shared" si="16"/>
        <v/>
      </c>
      <c r="JS3" s="31" t="str">
        <f t="shared" si="16"/>
        <v/>
      </c>
      <c r="JT3" s="31" t="str">
        <f t="shared" si="16"/>
        <v/>
      </c>
      <c r="JU3" s="31" t="str">
        <f t="shared" si="16"/>
        <v/>
      </c>
      <c r="JV3" s="31" t="str">
        <f t="shared" si="16"/>
        <v/>
      </c>
      <c r="JW3" s="31" t="str">
        <f t="shared" si="16"/>
        <v/>
      </c>
      <c r="JX3" s="31" t="str">
        <f t="shared" si="16"/>
        <v/>
      </c>
      <c r="JY3" s="31" t="str">
        <f t="shared" si="16"/>
        <v/>
      </c>
      <c r="JZ3" s="31" t="str">
        <f t="shared" si="16"/>
        <v/>
      </c>
      <c r="KA3" s="31" t="str">
        <f t="shared" si="16"/>
        <v/>
      </c>
      <c r="KB3" s="31" t="str">
        <f t="shared" si="16"/>
        <v/>
      </c>
      <c r="KC3" s="31" t="str">
        <f t="shared" si="16"/>
        <v/>
      </c>
      <c r="KD3" s="31" t="str">
        <f t="shared" si="16"/>
        <v/>
      </c>
      <c r="KE3" s="31" t="str">
        <f t="shared" si="16"/>
        <v/>
      </c>
      <c r="KF3" s="31" t="str">
        <f t="shared" si="16"/>
        <v/>
      </c>
      <c r="KG3" s="31" t="str">
        <f t="shared" si="16"/>
        <v/>
      </c>
      <c r="KH3" s="31" t="str">
        <f t="shared" si="16"/>
        <v/>
      </c>
      <c r="KI3" s="31" t="str">
        <f t="shared" si="16"/>
        <v/>
      </c>
      <c r="KJ3" s="31" t="str">
        <f t="shared" si="16"/>
        <v/>
      </c>
      <c r="KK3" s="31" t="str">
        <f t="shared" si="16"/>
        <v/>
      </c>
      <c r="KL3" s="31" t="str">
        <f t="shared" si="16"/>
        <v/>
      </c>
      <c r="KM3" s="31" t="str">
        <f t="shared" si="16"/>
        <v/>
      </c>
      <c r="KN3" s="31" t="str">
        <f t="shared" si="16"/>
        <v/>
      </c>
      <c r="KO3" s="31" t="str">
        <f t="shared" si="16"/>
        <v/>
      </c>
      <c r="KP3" s="31" t="str">
        <f t="shared" si="16"/>
        <v/>
      </c>
      <c r="KQ3" s="31" t="str">
        <f t="shared" si="16"/>
        <v/>
      </c>
      <c r="KR3" s="31" t="str">
        <f t="shared" si="16"/>
        <v/>
      </c>
      <c r="KS3" s="31" t="str">
        <f t="shared" si="16"/>
        <v/>
      </c>
      <c r="KT3" s="31" t="str">
        <f t="shared" si="16"/>
        <v/>
      </c>
      <c r="KU3" s="31" t="str">
        <f t="shared" si="16"/>
        <v/>
      </c>
      <c r="KV3" s="31" t="str">
        <f t="shared" si="16"/>
        <v/>
      </c>
      <c r="KW3" s="31" t="str">
        <f t="shared" si="16"/>
        <v/>
      </c>
      <c r="KX3" s="31" t="str">
        <f t="shared" si="16"/>
        <v/>
      </c>
      <c r="KY3" s="31" t="str">
        <f t="shared" si="16"/>
        <v/>
      </c>
      <c r="KZ3" s="31" t="str">
        <f t="shared" si="16"/>
        <v/>
      </c>
      <c r="LA3" s="31" t="str">
        <f t="shared" si="16"/>
        <v/>
      </c>
      <c r="LB3" s="31" t="str">
        <f t="shared" si="16"/>
        <v/>
      </c>
      <c r="LC3" s="31" t="str">
        <f t="shared" si="16"/>
        <v/>
      </c>
      <c r="LD3" s="31" t="str">
        <f t="shared" si="16"/>
        <v/>
      </c>
      <c r="LE3" s="31" t="str">
        <f t="shared" si="16"/>
        <v/>
      </c>
      <c r="LF3" s="31" t="str">
        <f t="shared" si="16"/>
        <v/>
      </c>
      <c r="LG3" s="31" t="str">
        <f t="shared" si="16"/>
        <v/>
      </c>
      <c r="LH3" s="31" t="str">
        <f t="shared" si="16"/>
        <v/>
      </c>
      <c r="LI3" s="31" t="str">
        <f t="shared" si="16"/>
        <v/>
      </c>
      <c r="LJ3" s="31" t="str">
        <f t="shared" si="16"/>
        <v/>
      </c>
      <c r="LK3" s="31" t="str">
        <f t="shared" si="16"/>
        <v/>
      </c>
      <c r="LL3" s="31" t="str">
        <f t="shared" si="16"/>
        <v/>
      </c>
      <c r="LM3" s="31" t="str">
        <f t="shared" ref="LM3:NE3" si="17">IF(COUNTIF(Dates_Feries,LM2),"F","")</f>
        <v/>
      </c>
      <c r="LN3" s="31" t="str">
        <f t="shared" si="17"/>
        <v/>
      </c>
      <c r="LO3" s="31" t="str">
        <f t="shared" si="17"/>
        <v/>
      </c>
      <c r="LP3" s="31" t="str">
        <f t="shared" si="17"/>
        <v/>
      </c>
      <c r="LQ3" s="31" t="str">
        <f t="shared" si="17"/>
        <v/>
      </c>
      <c r="LR3" s="31" t="str">
        <f t="shared" si="17"/>
        <v/>
      </c>
      <c r="LS3" s="31" t="str">
        <f t="shared" si="17"/>
        <v/>
      </c>
      <c r="LT3" s="31" t="str">
        <f t="shared" si="17"/>
        <v/>
      </c>
      <c r="LU3" s="31" t="str">
        <f t="shared" si="17"/>
        <v/>
      </c>
      <c r="LV3" s="31" t="str">
        <f t="shared" si="17"/>
        <v/>
      </c>
      <c r="LW3" s="31" t="str">
        <f t="shared" si="17"/>
        <v/>
      </c>
      <c r="LX3" s="31" t="str">
        <f t="shared" si="17"/>
        <v/>
      </c>
      <c r="LY3" s="31" t="str">
        <f t="shared" si="17"/>
        <v/>
      </c>
      <c r="LZ3" s="31" t="str">
        <f t="shared" si="17"/>
        <v/>
      </c>
      <c r="MA3" s="31" t="str">
        <f t="shared" si="17"/>
        <v/>
      </c>
      <c r="MB3" s="31" t="str">
        <f t="shared" si="17"/>
        <v/>
      </c>
      <c r="MC3" s="31" t="str">
        <f t="shared" si="17"/>
        <v/>
      </c>
      <c r="MD3" s="31" t="str">
        <f t="shared" si="17"/>
        <v/>
      </c>
      <c r="ME3" s="31" t="str">
        <f t="shared" si="17"/>
        <v/>
      </c>
      <c r="MF3" s="31" t="str">
        <f t="shared" si="17"/>
        <v/>
      </c>
      <c r="MG3" s="31" t="str">
        <f t="shared" si="17"/>
        <v/>
      </c>
      <c r="MH3" s="31" t="str">
        <f t="shared" si="17"/>
        <v/>
      </c>
      <c r="MI3" s="31" t="str">
        <f t="shared" si="17"/>
        <v/>
      </c>
      <c r="MJ3" s="31" t="str">
        <f t="shared" si="17"/>
        <v/>
      </c>
      <c r="MK3" s="31" t="str">
        <f t="shared" si="17"/>
        <v/>
      </c>
      <c r="ML3" s="31" t="str">
        <f t="shared" si="17"/>
        <v/>
      </c>
      <c r="MM3" s="31" t="str">
        <f t="shared" si="17"/>
        <v/>
      </c>
      <c r="MN3" s="31" t="str">
        <f t="shared" si="17"/>
        <v/>
      </c>
      <c r="MO3" s="31" t="str">
        <f t="shared" si="17"/>
        <v/>
      </c>
      <c r="MP3" s="31" t="str">
        <f t="shared" si="17"/>
        <v/>
      </c>
      <c r="MQ3" s="31" t="str">
        <f t="shared" si="17"/>
        <v/>
      </c>
      <c r="MR3" s="31" t="str">
        <f t="shared" si="17"/>
        <v/>
      </c>
      <c r="MS3" s="31" t="str">
        <f t="shared" si="17"/>
        <v/>
      </c>
      <c r="MT3" s="31" t="str">
        <f t="shared" si="17"/>
        <v/>
      </c>
      <c r="MU3" s="31" t="str">
        <f t="shared" si="17"/>
        <v/>
      </c>
      <c r="MV3" s="31" t="str">
        <f t="shared" si="17"/>
        <v>F</v>
      </c>
      <c r="MW3" s="31" t="str">
        <f t="shared" si="17"/>
        <v>F</v>
      </c>
      <c r="MX3" s="31" t="str">
        <f t="shared" si="17"/>
        <v/>
      </c>
      <c r="MY3" s="31" t="str">
        <f t="shared" si="17"/>
        <v/>
      </c>
      <c r="MZ3" s="31" t="str">
        <f t="shared" si="17"/>
        <v/>
      </c>
      <c r="NA3" s="31" t="str">
        <f t="shared" si="17"/>
        <v/>
      </c>
      <c r="NB3" s="31" t="str">
        <f t="shared" si="17"/>
        <v/>
      </c>
      <c r="NC3" s="31" t="str">
        <f t="shared" si="17"/>
        <v/>
      </c>
      <c r="ND3" s="38" t="str">
        <f t="shared" si="17"/>
        <v/>
      </c>
      <c r="NE3" s="40" t="str">
        <f t="shared" si="17"/>
        <v/>
      </c>
      <c r="NF3" s="2"/>
    </row>
    <row r="4" spans="1:370" ht="15" customHeight="1">
      <c r="A4" s="10" t="s">
        <v>26</v>
      </c>
      <c r="B4" s="11" t="s">
        <v>27</v>
      </c>
      <c r="C4" s="5">
        <f ca="1">COUNTIF(E4:NE4,"CP")</f>
        <v>0</v>
      </c>
      <c r="D4" s="28">
        <f ca="1">COUNTIF(E4:NE4,"RTT")</f>
        <v>0</v>
      </c>
      <c r="E4" s="34" t="str">
        <f t="array" aca="1" ref="E4" ca="1">IF(OR(WEEKDAY(E$2,2)&gt;5,COUNTIF(Dates_Feries,E$2)&gt;0),"",IFERROR(INDEX(Tableau1[[Type]:[Type]],SMALL(IF((Tableau1[[Nom]:[Nom]]=$A4)*(Tableau1[[Prénom]:[Prénom]]=$B4)*(E$2&gt;=Tableau1[[Début]:[Début]])*(E$2&lt;=Tableau1[[Fin]:[Fin]]),ROW(INDIRECT("A1:A"&amp;COUNTA(Tableau1[[Fin]:[Fin]])))),1)),""))</f>
        <v/>
      </c>
      <c r="F4" s="34" t="str">
        <f t="array" aca="1" ref="F4" ca="1">IF(OR(WEEKDAY(F$2,2)&gt;5,COUNTIF(Dates_Feries,F$2)&gt;0),"",IFERROR(INDEX(Tableau1[[Type]:[Type]],SMALL(IF((Tableau1[[Nom]:[Nom]]=$A4)*(Tableau1[[Prénom]:[Prénom]]=$B4)*(F$2&gt;=Tableau1[[Début]:[Début]])*(F$2&lt;=Tableau1[[Fin]:[Fin]]),ROW(INDIRECT("A1:A"&amp;COUNTA(Tableau1[[Fin]:[Fin]])))),1)),""))</f>
        <v/>
      </c>
      <c r="G4" s="34" t="str">
        <f t="array" aca="1" ref="G4" ca="1">IF(OR(WEEKDAY(G$2,2)&gt;5,COUNTIF(Dates_Feries,G$2)&gt;0),"",IFERROR(INDEX(Tableau1[[Type]:[Type]],SMALL(IF((Tableau1[[Nom]:[Nom]]=$A4)*(Tableau1[[Prénom]:[Prénom]]=$B4)*(G$2&gt;=Tableau1[[Début]:[Début]])*(G$2&lt;=Tableau1[[Fin]:[Fin]]),ROW(INDIRECT("A1:A"&amp;COUNTA(Tableau1[[Fin]:[Fin]])))),1)),""))</f>
        <v/>
      </c>
      <c r="H4" s="34" t="str">
        <f t="array" aca="1" ref="H4" ca="1">IF(OR(WEEKDAY(H$2,2)&gt;5,COUNTIF(Dates_Feries,H$2)&gt;0),"",IFERROR(INDEX(Tableau1[[Type]:[Type]],SMALL(IF((Tableau1[[Nom]:[Nom]]=$A4)*(Tableau1[[Prénom]:[Prénom]]=$B4)*(H$2&gt;=Tableau1[[Début]:[Début]])*(H$2&lt;=Tableau1[[Fin]:[Fin]]),ROW(INDIRECT("A1:A"&amp;COUNTA(Tableau1[[Fin]:[Fin]])))),1)),""))</f>
        <v/>
      </c>
      <c r="I4" s="34" t="str">
        <f t="array" aca="1" ref="I4" ca="1">IF(OR(WEEKDAY(I$2,2)&gt;5,COUNTIF(Dates_Feries,I$2)&gt;0),"",IFERROR(INDEX(Tableau1[[Type]:[Type]],SMALL(IF((Tableau1[[Nom]:[Nom]]=$A4)*(Tableau1[[Prénom]:[Prénom]]=$B4)*(I$2&gt;=Tableau1[[Début]:[Début]])*(I$2&lt;=Tableau1[[Fin]:[Fin]]),ROW(INDIRECT("A1:A"&amp;COUNTA(Tableau1[[Fin]:[Fin]])))),1)),""))</f>
        <v/>
      </c>
      <c r="J4" s="34" t="str">
        <f t="array" aca="1" ref="J4" ca="1">IF(OR(WEEKDAY(J$2,2)&gt;5,COUNTIF(Dates_Feries,J$2)&gt;0),"",IFERROR(INDEX(Tableau1[[Type]:[Type]],SMALL(IF((Tableau1[[Nom]:[Nom]]=$A4)*(Tableau1[[Prénom]:[Prénom]]=$B4)*(J$2&gt;=Tableau1[[Début]:[Début]])*(J$2&lt;=Tableau1[[Fin]:[Fin]]),ROW(INDIRECT("A1:A"&amp;COUNTA(Tableau1[[Fin]:[Fin]])))),1)),""))</f>
        <v/>
      </c>
      <c r="K4" s="34" t="str">
        <f t="array" aca="1" ref="K4" ca="1">IF(OR(WEEKDAY(K$2,2)&gt;5,COUNTIF(Dates_Feries,K$2)&gt;0),"",IFERROR(INDEX(Tableau1[[Type]:[Type]],SMALL(IF((Tableau1[[Nom]:[Nom]]=$A4)*(Tableau1[[Prénom]:[Prénom]]=$B4)*(K$2&gt;=Tableau1[[Début]:[Début]])*(K$2&lt;=Tableau1[[Fin]:[Fin]]),ROW(INDIRECT("A1:A"&amp;COUNTA(Tableau1[[Fin]:[Fin]])))),1)),""))</f>
        <v/>
      </c>
      <c r="L4" s="34" t="str">
        <f t="array" aca="1" ref="L4" ca="1">IF(OR(WEEKDAY(L$2,2)&gt;5,COUNTIF(Dates_Feries,L$2)&gt;0),"",IFERROR(INDEX(Tableau1[[Type]:[Type]],SMALL(IF((Tableau1[[Nom]:[Nom]]=$A4)*(Tableau1[[Prénom]:[Prénom]]=$B4)*(L$2&gt;=Tableau1[[Début]:[Début]])*(L$2&lt;=Tableau1[[Fin]:[Fin]]),ROW(INDIRECT("A1:A"&amp;COUNTA(Tableau1[[Fin]:[Fin]])))),1)),""))</f>
        <v/>
      </c>
      <c r="M4" s="34" t="str">
        <f t="array" aca="1" ref="M4" ca="1">IF(OR(WEEKDAY(M$2,2)&gt;5,COUNTIF(Dates_Feries,M$2)&gt;0),"",IFERROR(INDEX(Tableau1[[Type]:[Type]],SMALL(IF((Tableau1[[Nom]:[Nom]]=$A4)*(Tableau1[[Prénom]:[Prénom]]=$B4)*(M$2&gt;=Tableau1[[Début]:[Début]])*(M$2&lt;=Tableau1[[Fin]:[Fin]]),ROW(INDIRECT("A1:A"&amp;COUNTA(Tableau1[[Fin]:[Fin]])))),1)),""))</f>
        <v/>
      </c>
      <c r="N4" s="34" t="str">
        <f t="array" aca="1" ref="N4" ca="1">IF(OR(WEEKDAY(N$2,2)&gt;5,COUNTIF(Dates_Feries,N$2)&gt;0),"",IFERROR(INDEX(Tableau1[[Type]:[Type]],SMALL(IF((Tableau1[[Nom]:[Nom]]=$A4)*(Tableau1[[Prénom]:[Prénom]]=$B4)*(N$2&gt;=Tableau1[[Début]:[Début]])*(N$2&lt;=Tableau1[[Fin]:[Fin]]),ROW(INDIRECT("A1:A"&amp;COUNTA(Tableau1[[Fin]:[Fin]])))),1)),""))</f>
        <v/>
      </c>
      <c r="O4" s="34" t="str">
        <f t="array" aca="1" ref="O4" ca="1">IF(OR(WEEKDAY(O$2,2)&gt;5,COUNTIF(Dates_Feries,O$2)&gt;0),"",IFERROR(INDEX(Tableau1[[Type]:[Type]],SMALL(IF((Tableau1[[Nom]:[Nom]]=$A4)*(Tableau1[[Prénom]:[Prénom]]=$B4)*(O$2&gt;=Tableau1[[Début]:[Début]])*(O$2&lt;=Tableau1[[Fin]:[Fin]]),ROW(INDIRECT("A1:A"&amp;COUNTA(Tableau1[[Fin]:[Fin]])))),1)),""))</f>
        <v/>
      </c>
      <c r="P4" s="34" t="str">
        <f t="array" aca="1" ref="P4" ca="1">IF(OR(WEEKDAY(P$2,2)&gt;5,COUNTIF(Dates_Feries,P$2)&gt;0),"",IFERROR(INDEX(Tableau1[[Type]:[Type]],SMALL(IF((Tableau1[[Nom]:[Nom]]=$A4)*(Tableau1[[Prénom]:[Prénom]]=$B4)*(P$2&gt;=Tableau1[[Début]:[Début]])*(P$2&lt;=Tableau1[[Fin]:[Fin]]),ROW(INDIRECT("A1:A"&amp;COUNTA(Tableau1[[Fin]:[Fin]])))),1)),""))</f>
        <v/>
      </c>
      <c r="Q4" s="34" t="str">
        <f t="array" aca="1" ref="Q4" ca="1">IF(OR(WEEKDAY(Q$2,2)&gt;5,COUNTIF(Dates_Feries,Q$2)&gt;0),"",IFERROR(INDEX(Tableau1[[Type]:[Type]],SMALL(IF((Tableau1[[Nom]:[Nom]]=$A4)*(Tableau1[[Prénom]:[Prénom]]=$B4)*(Q$2&gt;=Tableau1[[Début]:[Début]])*(Q$2&lt;=Tableau1[[Fin]:[Fin]]),ROW(INDIRECT("A1:A"&amp;COUNTA(Tableau1[[Fin]:[Fin]])))),1)),""))</f>
        <v/>
      </c>
      <c r="R4" s="34" t="str">
        <f t="array" aca="1" ref="R4" ca="1">IF(OR(WEEKDAY(R$2,2)&gt;5,COUNTIF(Dates_Feries,R$2)&gt;0),"",IFERROR(INDEX(Tableau1[[Type]:[Type]],SMALL(IF((Tableau1[[Nom]:[Nom]]=$A4)*(Tableau1[[Prénom]:[Prénom]]=$B4)*(R$2&gt;=Tableau1[[Début]:[Début]])*(R$2&lt;=Tableau1[[Fin]:[Fin]]),ROW(INDIRECT("A1:A"&amp;COUNTA(Tableau1[[Fin]:[Fin]])))),1)),""))</f>
        <v/>
      </c>
      <c r="S4" s="34" t="str">
        <f t="array" aca="1" ref="S4" ca="1">IF(OR(WEEKDAY(S$2,2)&gt;5,COUNTIF(Dates_Feries,S$2)&gt;0),"",IFERROR(INDEX(Tableau1[[Type]:[Type]],SMALL(IF((Tableau1[[Nom]:[Nom]]=$A4)*(Tableau1[[Prénom]:[Prénom]]=$B4)*(S$2&gt;=Tableau1[[Début]:[Début]])*(S$2&lt;=Tableau1[[Fin]:[Fin]]),ROW(INDIRECT("A1:A"&amp;COUNTA(Tableau1[[Fin]:[Fin]])))),1)),""))</f>
        <v/>
      </c>
      <c r="T4" s="34" t="str">
        <f t="array" aca="1" ref="T4" ca="1">IF(OR(WEEKDAY(T$2,2)&gt;5,COUNTIF(Dates_Feries,T$2)&gt;0),"",IFERROR(INDEX(Tableau1[[Type]:[Type]],SMALL(IF((Tableau1[[Nom]:[Nom]]=$A4)*(Tableau1[[Prénom]:[Prénom]]=$B4)*(T$2&gt;=Tableau1[[Début]:[Début]])*(T$2&lt;=Tableau1[[Fin]:[Fin]]),ROW(INDIRECT("A1:A"&amp;COUNTA(Tableau1[[Fin]:[Fin]])))),1)),""))</f>
        <v/>
      </c>
      <c r="U4" s="34" t="str">
        <f t="array" aca="1" ref="U4" ca="1">IF(OR(WEEKDAY(U$2,2)&gt;5,COUNTIF(Dates_Feries,U$2)&gt;0),"",IFERROR(INDEX(Tableau1[[Type]:[Type]],SMALL(IF((Tableau1[[Nom]:[Nom]]=$A4)*(Tableau1[[Prénom]:[Prénom]]=$B4)*(U$2&gt;=Tableau1[[Début]:[Début]])*(U$2&lt;=Tableau1[[Fin]:[Fin]]),ROW(INDIRECT("A1:A"&amp;COUNTA(Tableau1[[Fin]:[Fin]])))),1)),""))</f>
        <v/>
      </c>
      <c r="V4" s="34" t="str">
        <f t="array" aca="1" ref="V4" ca="1">IF(OR(WEEKDAY(V$2,2)&gt;5,COUNTIF(Dates_Feries,V$2)&gt;0),"",IFERROR(INDEX(Tableau1[[Type]:[Type]],SMALL(IF((Tableau1[[Nom]:[Nom]]=$A4)*(Tableau1[[Prénom]:[Prénom]]=$B4)*(V$2&gt;=Tableau1[[Début]:[Début]])*(V$2&lt;=Tableau1[[Fin]:[Fin]]),ROW(INDIRECT("A1:A"&amp;COUNTA(Tableau1[[Fin]:[Fin]])))),1)),""))</f>
        <v/>
      </c>
      <c r="W4" s="34" t="str">
        <f t="array" aca="1" ref="W4" ca="1">IF(OR(WEEKDAY(W$2,2)&gt;5,COUNTIF(Dates_Feries,W$2)&gt;0),"",IFERROR(INDEX(Tableau1[[Type]:[Type]],SMALL(IF((Tableau1[[Nom]:[Nom]]=$A4)*(Tableau1[[Prénom]:[Prénom]]=$B4)*(W$2&gt;=Tableau1[[Début]:[Début]])*(W$2&lt;=Tableau1[[Fin]:[Fin]]),ROW(INDIRECT("A1:A"&amp;COUNTA(Tableau1[[Fin]:[Fin]])))),1)),""))</f>
        <v/>
      </c>
      <c r="X4" s="34" t="str">
        <f t="array" aca="1" ref="X4" ca="1">IF(OR(WEEKDAY(X$2,2)&gt;5,COUNTIF(Dates_Feries,X$2)&gt;0),"",IFERROR(INDEX(Tableau1[[Type]:[Type]],SMALL(IF((Tableau1[[Nom]:[Nom]]=$A4)*(Tableau1[[Prénom]:[Prénom]]=$B4)*(X$2&gt;=Tableau1[[Début]:[Début]])*(X$2&lt;=Tableau1[[Fin]:[Fin]]),ROW(INDIRECT("A1:A"&amp;COUNTA(Tableau1[[Fin]:[Fin]])))),1)),""))</f>
        <v/>
      </c>
      <c r="Y4" s="34" t="str">
        <f t="array" aca="1" ref="Y4" ca="1">IF(OR(WEEKDAY(Y$2,2)&gt;5,COUNTIF(Dates_Feries,Y$2)&gt;0),"",IFERROR(INDEX(Tableau1[[Type]:[Type]],SMALL(IF((Tableau1[[Nom]:[Nom]]=$A4)*(Tableau1[[Prénom]:[Prénom]]=$B4)*(Y$2&gt;=Tableau1[[Début]:[Début]])*(Y$2&lt;=Tableau1[[Fin]:[Fin]]),ROW(INDIRECT("A1:A"&amp;COUNTA(Tableau1[[Fin]:[Fin]])))),1)),""))</f>
        <v/>
      </c>
      <c r="Z4" s="34" t="str">
        <f t="array" aca="1" ref="Z4" ca="1">IF(OR(WEEKDAY(Z$2,2)&gt;5,COUNTIF(Dates_Feries,Z$2)&gt;0),"",IFERROR(INDEX(Tableau1[[Type]:[Type]],SMALL(IF((Tableau1[[Nom]:[Nom]]=$A4)*(Tableau1[[Prénom]:[Prénom]]=$B4)*(Z$2&gt;=Tableau1[[Début]:[Début]])*(Z$2&lt;=Tableau1[[Fin]:[Fin]]),ROW(INDIRECT("A1:A"&amp;COUNTA(Tableau1[[Fin]:[Fin]])))),1)),""))</f>
        <v/>
      </c>
      <c r="AA4" s="34" t="str">
        <f t="array" aca="1" ref="AA4" ca="1">IF(OR(WEEKDAY(AA$2,2)&gt;5,COUNTIF(Dates_Feries,AA$2)&gt;0),"",IFERROR(INDEX(Tableau1[[Type]:[Type]],SMALL(IF((Tableau1[[Nom]:[Nom]]=$A4)*(Tableau1[[Prénom]:[Prénom]]=$B4)*(AA$2&gt;=Tableau1[[Début]:[Début]])*(AA$2&lt;=Tableau1[[Fin]:[Fin]]),ROW(INDIRECT("A1:A"&amp;COUNTA(Tableau1[[Fin]:[Fin]])))),1)),""))</f>
        <v/>
      </c>
      <c r="AB4" s="34" t="str">
        <f t="array" aca="1" ref="AB4" ca="1">IF(OR(WEEKDAY(AB$2,2)&gt;5,COUNTIF(Dates_Feries,AB$2)&gt;0),"",IFERROR(INDEX(Tableau1[[Type]:[Type]],SMALL(IF((Tableau1[[Nom]:[Nom]]=$A4)*(Tableau1[[Prénom]:[Prénom]]=$B4)*(AB$2&gt;=Tableau1[[Début]:[Début]])*(AB$2&lt;=Tableau1[[Fin]:[Fin]]),ROW(INDIRECT("A1:A"&amp;COUNTA(Tableau1[[Fin]:[Fin]])))),1)),""))</f>
        <v/>
      </c>
      <c r="AC4" s="34" t="str">
        <f t="array" aca="1" ref="AC4" ca="1">IF(OR(WEEKDAY(AC$2,2)&gt;5,COUNTIF(Dates_Feries,AC$2)&gt;0),"",IFERROR(INDEX(Tableau1[[Type]:[Type]],SMALL(IF((Tableau1[[Nom]:[Nom]]=$A4)*(Tableau1[[Prénom]:[Prénom]]=$B4)*(AC$2&gt;=Tableau1[[Début]:[Début]])*(AC$2&lt;=Tableau1[[Fin]:[Fin]]),ROW(INDIRECT("A1:A"&amp;COUNTA(Tableau1[[Fin]:[Fin]])))),1)),""))</f>
        <v/>
      </c>
      <c r="AD4" s="34" t="str">
        <f t="array" aca="1" ref="AD4" ca="1">IF(OR(WEEKDAY(AD$2,2)&gt;5,COUNTIF(Dates_Feries,AD$2)&gt;0),"",IFERROR(INDEX(Tableau1[[Type]:[Type]],SMALL(IF((Tableau1[[Nom]:[Nom]]=$A4)*(Tableau1[[Prénom]:[Prénom]]=$B4)*(AD$2&gt;=Tableau1[[Début]:[Début]])*(AD$2&lt;=Tableau1[[Fin]:[Fin]]),ROW(INDIRECT("A1:A"&amp;COUNTA(Tableau1[[Fin]:[Fin]])))),1)),""))</f>
        <v/>
      </c>
      <c r="AE4" s="34" t="str">
        <f t="array" aca="1" ref="AE4" ca="1">IF(OR(WEEKDAY(AE$2,2)&gt;5,COUNTIF(Dates_Feries,AE$2)&gt;0),"",IFERROR(INDEX(Tableau1[[Type]:[Type]],SMALL(IF((Tableau1[[Nom]:[Nom]]=$A4)*(Tableau1[[Prénom]:[Prénom]]=$B4)*(AE$2&gt;=Tableau1[[Début]:[Début]])*(AE$2&lt;=Tableau1[[Fin]:[Fin]]),ROW(INDIRECT("A1:A"&amp;COUNTA(Tableau1[[Fin]:[Fin]])))),1)),""))</f>
        <v/>
      </c>
      <c r="AF4" s="34" t="str">
        <f t="array" aca="1" ref="AF4" ca="1">IF(OR(WEEKDAY(AF$2,2)&gt;5,COUNTIF(Dates_Feries,AF$2)&gt;0),"",IFERROR(INDEX(Tableau1[[Type]:[Type]],SMALL(IF((Tableau1[[Nom]:[Nom]]=$A4)*(Tableau1[[Prénom]:[Prénom]]=$B4)*(AF$2&gt;=Tableau1[[Début]:[Début]])*(AF$2&lt;=Tableau1[[Fin]:[Fin]]),ROW(INDIRECT("A1:A"&amp;COUNTA(Tableau1[[Fin]:[Fin]])))),1)),""))</f>
        <v/>
      </c>
      <c r="AG4" s="34" t="str">
        <f t="array" aca="1" ref="AG4" ca="1">IF(OR(WEEKDAY(AG$2,2)&gt;5,COUNTIF(Dates_Feries,AG$2)&gt;0),"",IFERROR(INDEX(Tableau1[[Type]:[Type]],SMALL(IF((Tableau1[[Nom]:[Nom]]=$A4)*(Tableau1[[Prénom]:[Prénom]]=$B4)*(AG$2&gt;=Tableau1[[Début]:[Début]])*(AG$2&lt;=Tableau1[[Fin]:[Fin]]),ROW(INDIRECT("A1:A"&amp;COUNTA(Tableau1[[Fin]:[Fin]])))),1)),""))</f>
        <v/>
      </c>
      <c r="AH4" s="34" t="str">
        <f t="array" aca="1" ref="AH4" ca="1">IF(OR(WEEKDAY(AH$2,2)&gt;5,COUNTIF(Dates_Feries,AH$2)&gt;0),"",IFERROR(INDEX(Tableau1[[Type]:[Type]],SMALL(IF((Tableau1[[Nom]:[Nom]]=$A4)*(Tableau1[[Prénom]:[Prénom]]=$B4)*(AH$2&gt;=Tableau1[[Début]:[Début]])*(AH$2&lt;=Tableau1[[Fin]:[Fin]]),ROW(INDIRECT("A1:A"&amp;COUNTA(Tableau1[[Fin]:[Fin]])))),1)),""))</f>
        <v/>
      </c>
      <c r="AI4" s="34" t="str">
        <f t="array" aca="1" ref="AI4" ca="1">IF(OR(WEEKDAY(AI$2,2)&gt;5,COUNTIF(Dates_Feries,AI$2)&gt;0),"",IFERROR(INDEX(Tableau1[[Type]:[Type]],SMALL(IF((Tableau1[[Nom]:[Nom]]=$A4)*(Tableau1[[Prénom]:[Prénom]]=$B4)*(AI$2&gt;=Tableau1[[Début]:[Début]])*(AI$2&lt;=Tableau1[[Fin]:[Fin]]),ROW(INDIRECT("A1:A"&amp;COUNTA(Tableau1[[Fin]:[Fin]])))),1)),""))</f>
        <v/>
      </c>
      <c r="AJ4" s="34" t="str">
        <f t="array" aca="1" ref="AJ4" ca="1">IF(OR(WEEKDAY(AJ$2,2)&gt;5,COUNTIF(Dates_Feries,AJ$2)&gt;0),"",IFERROR(INDEX(Tableau1[[Type]:[Type]],SMALL(IF((Tableau1[[Nom]:[Nom]]=$A4)*(Tableau1[[Prénom]:[Prénom]]=$B4)*(AJ$2&gt;=Tableau1[[Début]:[Début]])*(AJ$2&lt;=Tableau1[[Fin]:[Fin]]),ROW(INDIRECT("A1:A"&amp;COUNTA(Tableau1[[Fin]:[Fin]])))),1)),""))</f>
        <v/>
      </c>
      <c r="AK4" s="34" t="str">
        <f t="array" aca="1" ref="AK4" ca="1">IF(OR(WEEKDAY(AK$2,2)&gt;5,COUNTIF(Dates_Feries,AK$2)&gt;0),"",IFERROR(INDEX(Tableau1[[Type]:[Type]],SMALL(IF((Tableau1[[Nom]:[Nom]]=$A4)*(Tableau1[[Prénom]:[Prénom]]=$B4)*(AK$2&gt;=Tableau1[[Début]:[Début]])*(AK$2&lt;=Tableau1[[Fin]:[Fin]]),ROW(INDIRECT("A1:A"&amp;COUNTA(Tableau1[[Fin]:[Fin]])))),1)),""))</f>
        <v/>
      </c>
      <c r="AL4" s="34" t="str">
        <f t="array" aca="1" ref="AL4" ca="1">IF(OR(WEEKDAY(AL$2,2)&gt;5,COUNTIF(Dates_Feries,AL$2)&gt;0),"",IFERROR(INDEX(Tableau1[[Type]:[Type]],SMALL(IF((Tableau1[[Nom]:[Nom]]=$A4)*(Tableau1[[Prénom]:[Prénom]]=$B4)*(AL$2&gt;=Tableau1[[Début]:[Début]])*(AL$2&lt;=Tableau1[[Fin]:[Fin]]),ROW(INDIRECT("A1:A"&amp;COUNTA(Tableau1[[Fin]:[Fin]])))),1)),""))</f>
        <v/>
      </c>
      <c r="AM4" s="34" t="str">
        <f t="array" aca="1" ref="AM4" ca="1">IF(OR(WEEKDAY(AM$2,2)&gt;5,COUNTIF(Dates_Feries,AM$2)&gt;0),"",IFERROR(INDEX(Tableau1[[Type]:[Type]],SMALL(IF((Tableau1[[Nom]:[Nom]]=$A4)*(Tableau1[[Prénom]:[Prénom]]=$B4)*(AM$2&gt;=Tableau1[[Début]:[Début]])*(AM$2&lt;=Tableau1[[Fin]:[Fin]]),ROW(INDIRECT("A1:A"&amp;COUNTA(Tableau1[[Fin]:[Fin]])))),1)),""))</f>
        <v/>
      </c>
      <c r="AN4" s="34" t="str">
        <f t="array" aca="1" ref="AN4" ca="1">IF(OR(WEEKDAY(AN$2,2)&gt;5,COUNTIF(Dates_Feries,AN$2)&gt;0),"",IFERROR(INDEX(Tableau1[[Type]:[Type]],SMALL(IF((Tableau1[[Nom]:[Nom]]=$A4)*(Tableau1[[Prénom]:[Prénom]]=$B4)*(AN$2&gt;=Tableau1[[Début]:[Début]])*(AN$2&lt;=Tableau1[[Fin]:[Fin]]),ROW(INDIRECT("A1:A"&amp;COUNTA(Tableau1[[Fin]:[Fin]])))),1)),""))</f>
        <v/>
      </c>
      <c r="AO4" s="34" t="str">
        <f t="array" aca="1" ref="AO4" ca="1">IF(OR(WEEKDAY(AO$2,2)&gt;5,COUNTIF(Dates_Feries,AO$2)&gt;0),"",IFERROR(INDEX(Tableau1[[Type]:[Type]],SMALL(IF((Tableau1[[Nom]:[Nom]]=$A4)*(Tableau1[[Prénom]:[Prénom]]=$B4)*(AO$2&gt;=Tableau1[[Début]:[Début]])*(AO$2&lt;=Tableau1[[Fin]:[Fin]]),ROW(INDIRECT("A1:A"&amp;COUNTA(Tableau1[[Fin]:[Fin]])))),1)),""))</f>
        <v/>
      </c>
      <c r="AP4" s="34" t="str">
        <f t="array" aca="1" ref="AP4" ca="1">IF(OR(WEEKDAY(AP$2,2)&gt;5,COUNTIF(Dates_Feries,AP$2)&gt;0),"",IFERROR(INDEX(Tableau1[[Type]:[Type]],SMALL(IF((Tableau1[[Nom]:[Nom]]=$A4)*(Tableau1[[Prénom]:[Prénom]]=$B4)*(AP$2&gt;=Tableau1[[Début]:[Début]])*(AP$2&lt;=Tableau1[[Fin]:[Fin]]),ROW(INDIRECT("A1:A"&amp;COUNTA(Tableau1[[Fin]:[Fin]])))),1)),""))</f>
        <v/>
      </c>
      <c r="AQ4" s="34" t="str">
        <f t="array" aca="1" ref="AQ4" ca="1">IF(OR(WEEKDAY(AQ$2,2)&gt;5,COUNTIF(Dates_Feries,AQ$2)&gt;0),"",IFERROR(INDEX(Tableau1[[Type]:[Type]],SMALL(IF((Tableau1[[Nom]:[Nom]]=$A4)*(Tableau1[[Prénom]:[Prénom]]=$B4)*(AQ$2&gt;=Tableau1[[Début]:[Début]])*(AQ$2&lt;=Tableau1[[Fin]:[Fin]]),ROW(INDIRECT("A1:A"&amp;COUNTA(Tableau1[[Fin]:[Fin]])))),1)),""))</f>
        <v/>
      </c>
      <c r="AR4" s="34" t="str">
        <f t="array" aca="1" ref="AR4" ca="1">IF(OR(WEEKDAY(AR$2,2)&gt;5,COUNTIF(Dates_Feries,AR$2)&gt;0),"",IFERROR(INDEX(Tableau1[[Type]:[Type]],SMALL(IF((Tableau1[[Nom]:[Nom]]=$A4)*(Tableau1[[Prénom]:[Prénom]]=$B4)*(AR$2&gt;=Tableau1[[Début]:[Début]])*(AR$2&lt;=Tableau1[[Fin]:[Fin]]),ROW(INDIRECT("A1:A"&amp;COUNTA(Tableau1[[Fin]:[Fin]])))),1)),""))</f>
        <v/>
      </c>
      <c r="AS4" s="34" t="str">
        <f t="array" aca="1" ref="AS4" ca="1">IF(OR(WEEKDAY(AS$2,2)&gt;5,COUNTIF(Dates_Feries,AS$2)&gt;0),"",IFERROR(INDEX(Tableau1[[Type]:[Type]],SMALL(IF((Tableau1[[Nom]:[Nom]]=$A4)*(Tableau1[[Prénom]:[Prénom]]=$B4)*(AS$2&gt;=Tableau1[[Début]:[Début]])*(AS$2&lt;=Tableau1[[Fin]:[Fin]]),ROW(INDIRECT("A1:A"&amp;COUNTA(Tableau1[[Fin]:[Fin]])))),1)),""))</f>
        <v/>
      </c>
      <c r="AT4" s="34" t="str">
        <f t="array" aca="1" ref="AT4" ca="1">IF(OR(WEEKDAY(AT$2,2)&gt;5,COUNTIF(Dates_Feries,AT$2)&gt;0),"",IFERROR(INDEX(Tableau1[[Type]:[Type]],SMALL(IF((Tableau1[[Nom]:[Nom]]=$A4)*(Tableau1[[Prénom]:[Prénom]]=$B4)*(AT$2&gt;=Tableau1[[Début]:[Début]])*(AT$2&lt;=Tableau1[[Fin]:[Fin]]),ROW(INDIRECT("A1:A"&amp;COUNTA(Tableau1[[Fin]:[Fin]])))),1)),""))</f>
        <v/>
      </c>
      <c r="AU4" s="34" t="str">
        <f t="array" aca="1" ref="AU4" ca="1">IF(OR(WEEKDAY(AU$2,2)&gt;5,COUNTIF(Dates_Feries,AU$2)&gt;0),"",IFERROR(INDEX(Tableau1[[Type]:[Type]],SMALL(IF((Tableau1[[Nom]:[Nom]]=$A4)*(Tableau1[[Prénom]:[Prénom]]=$B4)*(AU$2&gt;=Tableau1[[Début]:[Début]])*(AU$2&lt;=Tableau1[[Fin]:[Fin]]),ROW(INDIRECT("A1:A"&amp;COUNTA(Tableau1[[Fin]:[Fin]])))),1)),""))</f>
        <v/>
      </c>
      <c r="AV4" s="34" t="str">
        <f t="array" aca="1" ref="AV4" ca="1">IF(OR(WEEKDAY(AV$2,2)&gt;5,COUNTIF(Dates_Feries,AV$2)&gt;0),"",IFERROR(INDEX(Tableau1[[Type]:[Type]],SMALL(IF((Tableau1[[Nom]:[Nom]]=$A4)*(Tableau1[[Prénom]:[Prénom]]=$B4)*(AV$2&gt;=Tableau1[[Début]:[Début]])*(AV$2&lt;=Tableau1[[Fin]:[Fin]]),ROW(INDIRECT("A1:A"&amp;COUNTA(Tableau1[[Fin]:[Fin]])))),1)),""))</f>
        <v/>
      </c>
      <c r="AW4" s="34" t="str">
        <f t="array" aca="1" ref="AW4" ca="1">IF(OR(WEEKDAY(AW$2,2)&gt;5,COUNTIF(Dates_Feries,AW$2)&gt;0),"",IFERROR(INDEX(Tableau1[[Type]:[Type]],SMALL(IF((Tableau1[[Nom]:[Nom]]=$A4)*(Tableau1[[Prénom]:[Prénom]]=$B4)*(AW$2&gt;=Tableau1[[Début]:[Début]])*(AW$2&lt;=Tableau1[[Fin]:[Fin]]),ROW(INDIRECT("A1:A"&amp;COUNTA(Tableau1[[Fin]:[Fin]])))),1)),""))</f>
        <v/>
      </c>
      <c r="AX4" s="34" t="str">
        <f t="array" aca="1" ref="AX4" ca="1">IF(OR(WEEKDAY(AX$2,2)&gt;5,COUNTIF(Dates_Feries,AX$2)&gt;0),"",IFERROR(INDEX(Tableau1[[Type]:[Type]],SMALL(IF((Tableau1[[Nom]:[Nom]]=$A4)*(Tableau1[[Prénom]:[Prénom]]=$B4)*(AX$2&gt;=Tableau1[[Début]:[Début]])*(AX$2&lt;=Tableau1[[Fin]:[Fin]]),ROW(INDIRECT("A1:A"&amp;COUNTA(Tableau1[[Fin]:[Fin]])))),1)),""))</f>
        <v/>
      </c>
      <c r="AY4" s="34" t="str">
        <f t="array" aca="1" ref="AY4" ca="1">IF(OR(WEEKDAY(AY$2,2)&gt;5,COUNTIF(Dates_Feries,AY$2)&gt;0),"",IFERROR(INDEX(Tableau1[[Type]:[Type]],SMALL(IF((Tableau1[[Nom]:[Nom]]=$A4)*(Tableau1[[Prénom]:[Prénom]]=$B4)*(AY$2&gt;=Tableau1[[Début]:[Début]])*(AY$2&lt;=Tableau1[[Fin]:[Fin]]),ROW(INDIRECT("A1:A"&amp;COUNTA(Tableau1[[Fin]:[Fin]])))),1)),""))</f>
        <v/>
      </c>
      <c r="AZ4" s="34" t="str">
        <f t="array" aca="1" ref="AZ4" ca="1">IF(OR(WEEKDAY(AZ$2,2)&gt;5,COUNTIF(Dates_Feries,AZ$2)&gt;0),"",IFERROR(INDEX(Tableau1[[Type]:[Type]],SMALL(IF((Tableau1[[Nom]:[Nom]]=$A4)*(Tableau1[[Prénom]:[Prénom]]=$B4)*(AZ$2&gt;=Tableau1[[Début]:[Début]])*(AZ$2&lt;=Tableau1[[Fin]:[Fin]]),ROW(INDIRECT("A1:A"&amp;COUNTA(Tableau1[[Fin]:[Fin]])))),1)),""))</f>
        <v/>
      </c>
      <c r="BA4" s="34" t="str">
        <f t="array" aca="1" ref="BA4" ca="1">IF(OR(WEEKDAY(BA$2,2)&gt;5,COUNTIF(Dates_Feries,BA$2)&gt;0),"",IFERROR(INDEX(Tableau1[[Type]:[Type]],SMALL(IF((Tableau1[[Nom]:[Nom]]=$A4)*(Tableau1[[Prénom]:[Prénom]]=$B4)*(BA$2&gt;=Tableau1[[Début]:[Début]])*(BA$2&lt;=Tableau1[[Fin]:[Fin]]),ROW(INDIRECT("A1:A"&amp;COUNTA(Tableau1[[Fin]:[Fin]])))),1)),""))</f>
        <v/>
      </c>
      <c r="BB4" s="34" t="str">
        <f t="array" aca="1" ref="BB4" ca="1">IF(OR(WEEKDAY(BB$2,2)&gt;5,COUNTIF(Dates_Feries,BB$2)&gt;0),"",IFERROR(INDEX(Tableau1[[Type]:[Type]],SMALL(IF((Tableau1[[Nom]:[Nom]]=$A4)*(Tableau1[[Prénom]:[Prénom]]=$B4)*(BB$2&gt;=Tableau1[[Début]:[Début]])*(BB$2&lt;=Tableau1[[Fin]:[Fin]]),ROW(INDIRECT("A1:A"&amp;COUNTA(Tableau1[[Fin]:[Fin]])))),1)),""))</f>
        <v/>
      </c>
      <c r="BC4" s="34" t="str">
        <f t="array" aca="1" ref="BC4" ca="1">IF(OR(WEEKDAY(BC$2,2)&gt;5,COUNTIF(Dates_Feries,BC$2)&gt;0),"",IFERROR(INDEX(Tableau1[[Type]:[Type]],SMALL(IF((Tableau1[[Nom]:[Nom]]=$A4)*(Tableau1[[Prénom]:[Prénom]]=$B4)*(BC$2&gt;=Tableau1[[Début]:[Début]])*(BC$2&lt;=Tableau1[[Fin]:[Fin]]),ROW(INDIRECT("A1:A"&amp;COUNTA(Tableau1[[Fin]:[Fin]])))),1)),""))</f>
        <v/>
      </c>
      <c r="BD4" s="34" t="str">
        <f t="array" aca="1" ref="BD4" ca="1">IF(OR(WEEKDAY(BD$2,2)&gt;5,COUNTIF(Dates_Feries,BD$2)&gt;0),"",IFERROR(INDEX(Tableau1[[Type]:[Type]],SMALL(IF((Tableau1[[Nom]:[Nom]]=$A4)*(Tableau1[[Prénom]:[Prénom]]=$B4)*(BD$2&gt;=Tableau1[[Début]:[Début]])*(BD$2&lt;=Tableau1[[Fin]:[Fin]]),ROW(INDIRECT("A1:A"&amp;COUNTA(Tableau1[[Fin]:[Fin]])))),1)),""))</f>
        <v/>
      </c>
      <c r="BE4" s="34" t="str">
        <f t="array" aca="1" ref="BE4" ca="1">IF(OR(WEEKDAY(BE$2,2)&gt;5,COUNTIF(Dates_Feries,BE$2)&gt;0),"",IFERROR(INDEX(Tableau1[[Type]:[Type]],SMALL(IF((Tableau1[[Nom]:[Nom]]=$A4)*(Tableau1[[Prénom]:[Prénom]]=$B4)*(BE$2&gt;=Tableau1[[Début]:[Début]])*(BE$2&lt;=Tableau1[[Fin]:[Fin]]),ROW(INDIRECT("A1:A"&amp;COUNTA(Tableau1[[Fin]:[Fin]])))),1)),""))</f>
        <v/>
      </c>
      <c r="BF4" s="34" t="str">
        <f t="array" aca="1" ref="BF4" ca="1">IF(OR(WEEKDAY(BF$2,2)&gt;5,COUNTIF(Dates_Feries,BF$2)&gt;0),"",IFERROR(INDEX(Tableau1[[Type]:[Type]],SMALL(IF((Tableau1[[Nom]:[Nom]]=$A4)*(Tableau1[[Prénom]:[Prénom]]=$B4)*(BF$2&gt;=Tableau1[[Début]:[Début]])*(BF$2&lt;=Tableau1[[Fin]:[Fin]]),ROW(INDIRECT("A1:A"&amp;COUNTA(Tableau1[[Fin]:[Fin]])))),1)),""))</f>
        <v/>
      </c>
      <c r="BG4" s="34" t="str">
        <f t="array" aca="1" ref="BG4" ca="1">IF(OR(WEEKDAY(BG$2,2)&gt;5,COUNTIF(Dates_Feries,BG$2)&gt;0),"",IFERROR(INDEX(Tableau1[[Type]:[Type]],SMALL(IF((Tableau1[[Nom]:[Nom]]=$A4)*(Tableau1[[Prénom]:[Prénom]]=$B4)*(BG$2&gt;=Tableau1[[Début]:[Début]])*(BG$2&lt;=Tableau1[[Fin]:[Fin]]),ROW(INDIRECT("A1:A"&amp;COUNTA(Tableau1[[Fin]:[Fin]])))),1)),""))</f>
        <v/>
      </c>
      <c r="BH4" s="34" t="str">
        <f t="array" aca="1" ref="BH4" ca="1">IF(OR(WEEKDAY(BH$2,2)&gt;5,COUNTIF(Dates_Feries,BH$2)&gt;0),"",IFERROR(INDEX(Tableau1[[Type]:[Type]],SMALL(IF((Tableau1[[Nom]:[Nom]]=$A4)*(Tableau1[[Prénom]:[Prénom]]=$B4)*(BH$2&gt;=Tableau1[[Début]:[Début]])*(BH$2&lt;=Tableau1[[Fin]:[Fin]]),ROW(INDIRECT("A1:A"&amp;COUNTA(Tableau1[[Fin]:[Fin]])))),1)),""))</f>
        <v/>
      </c>
      <c r="BI4" s="34" t="str">
        <f t="array" aca="1" ref="BI4" ca="1">IF(OR(WEEKDAY(BI$2,2)&gt;5,COUNTIF(Dates_Feries,BI$2)&gt;0),"",IFERROR(INDEX(Tableau1[[Type]:[Type]],SMALL(IF((Tableau1[[Nom]:[Nom]]=$A4)*(Tableau1[[Prénom]:[Prénom]]=$B4)*(BI$2&gt;=Tableau1[[Début]:[Début]])*(BI$2&lt;=Tableau1[[Fin]:[Fin]]),ROW(INDIRECT("A1:A"&amp;COUNTA(Tableau1[[Fin]:[Fin]])))),1)),""))</f>
        <v/>
      </c>
      <c r="BJ4" s="34" t="str">
        <f t="array" aca="1" ref="BJ4" ca="1">IF(OR(WEEKDAY(BJ$2,2)&gt;5,COUNTIF(Dates_Feries,BJ$2)&gt;0),"",IFERROR(INDEX(Tableau1[[Type]:[Type]],SMALL(IF((Tableau1[[Nom]:[Nom]]=$A4)*(Tableau1[[Prénom]:[Prénom]]=$B4)*(BJ$2&gt;=Tableau1[[Début]:[Début]])*(BJ$2&lt;=Tableau1[[Fin]:[Fin]]),ROW(INDIRECT("A1:A"&amp;COUNTA(Tableau1[[Fin]:[Fin]])))),1)),""))</f>
        <v/>
      </c>
      <c r="BK4" s="34" t="str">
        <f t="array" aca="1" ref="BK4" ca="1">IF(OR(WEEKDAY(BK$2,2)&gt;5,COUNTIF(Dates_Feries,BK$2)&gt;0),"",IFERROR(INDEX(Tableau1[[Type]:[Type]],SMALL(IF((Tableau1[[Nom]:[Nom]]=$A4)*(Tableau1[[Prénom]:[Prénom]]=$B4)*(BK$2&gt;=Tableau1[[Début]:[Début]])*(BK$2&lt;=Tableau1[[Fin]:[Fin]]),ROW(INDIRECT("A1:A"&amp;COUNTA(Tableau1[[Fin]:[Fin]])))),1)),""))</f>
        <v/>
      </c>
      <c r="BL4" s="34" t="str">
        <f t="array" aca="1" ref="BL4" ca="1">IF(OR(WEEKDAY(BL$2,2)&gt;5,COUNTIF(Dates_Feries,BL$2)&gt;0),"",IFERROR(INDEX(Tableau1[[Type]:[Type]],SMALL(IF((Tableau1[[Nom]:[Nom]]=$A4)*(Tableau1[[Prénom]:[Prénom]]=$B4)*(BL$2&gt;=Tableau1[[Début]:[Début]])*(BL$2&lt;=Tableau1[[Fin]:[Fin]]),ROW(INDIRECT("A1:A"&amp;COUNTA(Tableau1[[Fin]:[Fin]])))),1)),""))</f>
        <v/>
      </c>
      <c r="BM4" s="34" t="str">
        <f t="array" aca="1" ref="BM4" ca="1">IF(OR(WEEKDAY(BM$2,2)&gt;5,COUNTIF(Dates_Feries,BM$2)&gt;0),"",IFERROR(INDEX(Tableau1[[Type]:[Type]],SMALL(IF((Tableau1[[Nom]:[Nom]]=$A4)*(Tableau1[[Prénom]:[Prénom]]=$B4)*(BM$2&gt;=Tableau1[[Début]:[Début]])*(BM$2&lt;=Tableau1[[Fin]:[Fin]]),ROW(INDIRECT("A1:A"&amp;COUNTA(Tableau1[[Fin]:[Fin]])))),1)),""))</f>
        <v/>
      </c>
      <c r="BN4" s="34" t="str">
        <f t="array" aca="1" ref="BN4" ca="1">IF(OR(WEEKDAY(BN$2,2)&gt;5,COUNTIF(Dates_Feries,BN$2)&gt;0),"",IFERROR(INDEX(Tableau1[[Type]:[Type]],SMALL(IF((Tableau1[[Nom]:[Nom]]=$A4)*(Tableau1[[Prénom]:[Prénom]]=$B4)*(BN$2&gt;=Tableau1[[Début]:[Début]])*(BN$2&lt;=Tableau1[[Fin]:[Fin]]),ROW(INDIRECT("A1:A"&amp;COUNTA(Tableau1[[Fin]:[Fin]])))),1)),""))</f>
        <v/>
      </c>
      <c r="BO4" s="34" t="str">
        <f t="array" aca="1" ref="BO4" ca="1">IF(OR(WEEKDAY(BO$2,2)&gt;5,COUNTIF(Dates_Feries,BO$2)&gt;0),"",IFERROR(INDEX(Tableau1[[Type]:[Type]],SMALL(IF((Tableau1[[Nom]:[Nom]]=$A4)*(Tableau1[[Prénom]:[Prénom]]=$B4)*(BO$2&gt;=Tableau1[[Début]:[Début]])*(BO$2&lt;=Tableau1[[Fin]:[Fin]]),ROW(INDIRECT("A1:A"&amp;COUNTA(Tableau1[[Fin]:[Fin]])))),1)),""))</f>
        <v/>
      </c>
      <c r="BP4" s="34" t="str">
        <f t="array" aca="1" ref="BP4" ca="1">IF(OR(WEEKDAY(BP$2,2)&gt;5,COUNTIF(Dates_Feries,BP$2)&gt;0),"",IFERROR(INDEX(Tableau1[[Type]:[Type]],SMALL(IF((Tableau1[[Nom]:[Nom]]=$A4)*(Tableau1[[Prénom]:[Prénom]]=$B4)*(BP$2&gt;=Tableau1[[Début]:[Début]])*(BP$2&lt;=Tableau1[[Fin]:[Fin]]),ROW(INDIRECT("A1:A"&amp;COUNTA(Tableau1[[Fin]:[Fin]])))),1)),""))</f>
        <v/>
      </c>
      <c r="BQ4" s="34" t="str">
        <f t="array" aca="1" ref="BQ4" ca="1">IF(OR(WEEKDAY(BQ$2,2)&gt;5,COUNTIF(Dates_Feries,BQ$2)&gt;0),"",IFERROR(INDEX(Tableau1[[Type]:[Type]],SMALL(IF((Tableau1[[Nom]:[Nom]]=$A4)*(Tableau1[[Prénom]:[Prénom]]=$B4)*(BQ$2&gt;=Tableau1[[Début]:[Début]])*(BQ$2&lt;=Tableau1[[Fin]:[Fin]]),ROW(INDIRECT("A1:A"&amp;COUNTA(Tableau1[[Fin]:[Fin]])))),1)),""))</f>
        <v/>
      </c>
      <c r="BR4" s="34" t="str">
        <f t="array" aca="1" ref="BR4" ca="1">IF(OR(WEEKDAY(BR$2,2)&gt;5,COUNTIF(Dates_Feries,BR$2)&gt;0),"",IFERROR(INDEX(Tableau1[[Type]:[Type]],SMALL(IF((Tableau1[[Nom]:[Nom]]=$A4)*(Tableau1[[Prénom]:[Prénom]]=$B4)*(BR$2&gt;=Tableau1[[Début]:[Début]])*(BR$2&lt;=Tableau1[[Fin]:[Fin]]),ROW(INDIRECT("A1:A"&amp;COUNTA(Tableau1[[Fin]:[Fin]])))),1)),""))</f>
        <v/>
      </c>
      <c r="BS4" s="34" t="str">
        <f t="array" aca="1" ref="BS4" ca="1">IF(OR(WEEKDAY(BS$2,2)&gt;5,COUNTIF(Dates_Feries,BS$2)&gt;0),"",IFERROR(INDEX(Tableau1[[Type]:[Type]],SMALL(IF((Tableau1[[Nom]:[Nom]]=$A4)*(Tableau1[[Prénom]:[Prénom]]=$B4)*(BS$2&gt;=Tableau1[[Début]:[Début]])*(BS$2&lt;=Tableau1[[Fin]:[Fin]]),ROW(INDIRECT("A1:A"&amp;COUNTA(Tableau1[[Fin]:[Fin]])))),1)),""))</f>
        <v/>
      </c>
      <c r="BT4" s="34" t="str">
        <f t="array" aca="1" ref="BT4" ca="1">IF(OR(WEEKDAY(BT$2,2)&gt;5,COUNTIF(Dates_Feries,BT$2)&gt;0),"",IFERROR(INDEX(Tableau1[[Type]:[Type]],SMALL(IF((Tableau1[[Nom]:[Nom]]=$A4)*(Tableau1[[Prénom]:[Prénom]]=$B4)*(BT$2&gt;=Tableau1[[Début]:[Début]])*(BT$2&lt;=Tableau1[[Fin]:[Fin]]),ROW(INDIRECT("A1:A"&amp;COUNTA(Tableau1[[Fin]:[Fin]])))),1)),""))</f>
        <v/>
      </c>
      <c r="BU4" s="34" t="str">
        <f t="array" aca="1" ref="BU4" ca="1">IF(OR(WEEKDAY(BU$2,2)&gt;5,COUNTIF(Dates_Feries,BU$2)&gt;0),"",IFERROR(INDEX(Tableau1[[Type]:[Type]],SMALL(IF((Tableau1[[Nom]:[Nom]]=$A4)*(Tableau1[[Prénom]:[Prénom]]=$B4)*(BU$2&gt;=Tableau1[[Début]:[Début]])*(BU$2&lt;=Tableau1[[Fin]:[Fin]]),ROW(INDIRECT("A1:A"&amp;COUNTA(Tableau1[[Fin]:[Fin]])))),1)),""))</f>
        <v/>
      </c>
      <c r="BV4" s="34" t="str">
        <f t="array" aca="1" ref="BV4" ca="1">IF(OR(WEEKDAY(BV$2,2)&gt;5,COUNTIF(Dates_Feries,BV$2)&gt;0),"",IFERROR(INDEX(Tableau1[[Type]:[Type]],SMALL(IF((Tableau1[[Nom]:[Nom]]=$A4)*(Tableau1[[Prénom]:[Prénom]]=$B4)*(BV$2&gt;=Tableau1[[Début]:[Début]])*(BV$2&lt;=Tableau1[[Fin]:[Fin]]),ROW(INDIRECT("A1:A"&amp;COUNTA(Tableau1[[Fin]:[Fin]])))),1)),""))</f>
        <v/>
      </c>
      <c r="BW4" s="34" t="str">
        <f t="array" aca="1" ref="BW4" ca="1">IF(OR(WEEKDAY(BW$2,2)&gt;5,COUNTIF(Dates_Feries,BW$2)&gt;0),"",IFERROR(INDEX(Tableau1[[Type]:[Type]],SMALL(IF((Tableau1[[Nom]:[Nom]]=$A4)*(Tableau1[[Prénom]:[Prénom]]=$B4)*(BW$2&gt;=Tableau1[[Début]:[Début]])*(BW$2&lt;=Tableau1[[Fin]:[Fin]]),ROW(INDIRECT("A1:A"&amp;COUNTA(Tableau1[[Fin]:[Fin]])))),1)),""))</f>
        <v/>
      </c>
      <c r="BX4" s="34" t="str">
        <f t="array" aca="1" ref="BX4" ca="1">IF(OR(WEEKDAY(BX$2,2)&gt;5,COUNTIF(Dates_Feries,BX$2)&gt;0),"",IFERROR(INDEX(Tableau1[[Type]:[Type]],SMALL(IF((Tableau1[[Nom]:[Nom]]=$A4)*(Tableau1[[Prénom]:[Prénom]]=$B4)*(BX$2&gt;=Tableau1[[Début]:[Début]])*(BX$2&lt;=Tableau1[[Fin]:[Fin]]),ROW(INDIRECT("A1:A"&amp;COUNTA(Tableau1[[Fin]:[Fin]])))),1)),""))</f>
        <v/>
      </c>
      <c r="BY4" s="34" t="str">
        <f t="array" aca="1" ref="BY4" ca="1">IF(OR(WEEKDAY(BY$2,2)&gt;5,COUNTIF(Dates_Feries,BY$2)&gt;0),"",IFERROR(INDEX(Tableau1[[Type]:[Type]],SMALL(IF((Tableau1[[Nom]:[Nom]]=$A4)*(Tableau1[[Prénom]:[Prénom]]=$B4)*(BY$2&gt;=Tableau1[[Début]:[Début]])*(BY$2&lt;=Tableau1[[Fin]:[Fin]]),ROW(INDIRECT("A1:A"&amp;COUNTA(Tableau1[[Fin]:[Fin]])))),1)),""))</f>
        <v/>
      </c>
      <c r="BZ4" s="34" t="str">
        <f t="array" aca="1" ref="BZ4" ca="1">IF(OR(WEEKDAY(BZ$2,2)&gt;5,COUNTIF(Dates_Feries,BZ$2)&gt;0),"",IFERROR(INDEX(Tableau1[[Type]:[Type]],SMALL(IF((Tableau1[[Nom]:[Nom]]=$A4)*(Tableau1[[Prénom]:[Prénom]]=$B4)*(BZ$2&gt;=Tableau1[[Début]:[Début]])*(BZ$2&lt;=Tableau1[[Fin]:[Fin]]),ROW(INDIRECT("A1:A"&amp;COUNTA(Tableau1[[Fin]:[Fin]])))),1)),""))</f>
        <v/>
      </c>
      <c r="CA4" s="34" t="str">
        <f t="array" aca="1" ref="CA4" ca="1">IF(OR(WEEKDAY(CA$2,2)&gt;5,COUNTIF(Dates_Feries,CA$2)&gt;0),"",IFERROR(INDEX(Tableau1[[Type]:[Type]],SMALL(IF((Tableau1[[Nom]:[Nom]]=$A4)*(Tableau1[[Prénom]:[Prénom]]=$B4)*(CA$2&gt;=Tableau1[[Début]:[Début]])*(CA$2&lt;=Tableau1[[Fin]:[Fin]]),ROW(INDIRECT("A1:A"&amp;COUNTA(Tableau1[[Fin]:[Fin]])))),1)),""))</f>
        <v/>
      </c>
      <c r="CB4" s="34" t="str">
        <f t="array" aca="1" ref="CB4" ca="1">IF(OR(WEEKDAY(CB$2,2)&gt;5,COUNTIF(Dates_Feries,CB$2)&gt;0),"",IFERROR(INDEX(Tableau1[[Type]:[Type]],SMALL(IF((Tableau1[[Nom]:[Nom]]=$A4)*(Tableau1[[Prénom]:[Prénom]]=$B4)*(CB$2&gt;=Tableau1[[Début]:[Début]])*(CB$2&lt;=Tableau1[[Fin]:[Fin]]),ROW(INDIRECT("A1:A"&amp;COUNTA(Tableau1[[Fin]:[Fin]])))),1)),""))</f>
        <v/>
      </c>
      <c r="CC4" s="34" t="str">
        <f t="array" aca="1" ref="CC4" ca="1">IF(OR(WEEKDAY(CC$2,2)&gt;5,COUNTIF(Dates_Feries,CC$2)&gt;0),"",IFERROR(INDEX(Tableau1[[Type]:[Type]],SMALL(IF((Tableau1[[Nom]:[Nom]]=$A4)*(Tableau1[[Prénom]:[Prénom]]=$B4)*(CC$2&gt;=Tableau1[[Début]:[Début]])*(CC$2&lt;=Tableau1[[Fin]:[Fin]]),ROW(INDIRECT("A1:A"&amp;COUNTA(Tableau1[[Fin]:[Fin]])))),1)),""))</f>
        <v/>
      </c>
      <c r="CD4" s="34" t="str">
        <f t="array" aca="1" ref="CD4" ca="1">IF(OR(WEEKDAY(CD$2,2)&gt;5,COUNTIF(Dates_Feries,CD$2)&gt;0),"",IFERROR(INDEX(Tableau1[[Type]:[Type]],SMALL(IF((Tableau1[[Nom]:[Nom]]=$A4)*(Tableau1[[Prénom]:[Prénom]]=$B4)*(CD$2&gt;=Tableau1[[Début]:[Début]])*(CD$2&lt;=Tableau1[[Fin]:[Fin]]),ROW(INDIRECT("A1:A"&amp;COUNTA(Tableau1[[Fin]:[Fin]])))),1)),""))</f>
        <v/>
      </c>
      <c r="CE4" s="34" t="str">
        <f t="array" aca="1" ref="CE4" ca="1">IF(OR(WEEKDAY(CE$2,2)&gt;5,COUNTIF(Dates_Feries,CE$2)&gt;0),"",IFERROR(INDEX(Tableau1[[Type]:[Type]],SMALL(IF((Tableau1[[Nom]:[Nom]]=$A4)*(Tableau1[[Prénom]:[Prénom]]=$B4)*(CE$2&gt;=Tableau1[[Début]:[Début]])*(CE$2&lt;=Tableau1[[Fin]:[Fin]]),ROW(INDIRECT("A1:A"&amp;COUNTA(Tableau1[[Fin]:[Fin]])))),1)),""))</f>
        <v/>
      </c>
      <c r="CF4" s="34" t="str">
        <f t="array" aca="1" ref="CF4" ca="1">IF(OR(WEEKDAY(CF$2,2)&gt;5,COUNTIF(Dates_Feries,CF$2)&gt;0),"",IFERROR(INDEX(Tableau1[[Type]:[Type]],SMALL(IF((Tableau1[[Nom]:[Nom]]=$A4)*(Tableau1[[Prénom]:[Prénom]]=$B4)*(CF$2&gt;=Tableau1[[Début]:[Début]])*(CF$2&lt;=Tableau1[[Fin]:[Fin]]),ROW(INDIRECT("A1:A"&amp;COUNTA(Tableau1[[Fin]:[Fin]])))),1)),""))</f>
        <v/>
      </c>
      <c r="CG4" s="34" t="str">
        <f t="array" aca="1" ref="CG4" ca="1">IF(OR(WEEKDAY(CG$2,2)&gt;5,COUNTIF(Dates_Feries,CG$2)&gt;0),"",IFERROR(INDEX(Tableau1[[Type]:[Type]],SMALL(IF((Tableau1[[Nom]:[Nom]]=$A4)*(Tableau1[[Prénom]:[Prénom]]=$B4)*(CG$2&gt;=Tableau1[[Début]:[Début]])*(CG$2&lt;=Tableau1[[Fin]:[Fin]]),ROW(INDIRECT("A1:A"&amp;COUNTA(Tableau1[[Fin]:[Fin]])))),1)),""))</f>
        <v/>
      </c>
      <c r="CH4" s="34" t="str">
        <f t="array" aca="1" ref="CH4" ca="1">IF(OR(WEEKDAY(CH$2,2)&gt;5,COUNTIF(Dates_Feries,CH$2)&gt;0),"",IFERROR(INDEX(Tableau1[[Type]:[Type]],SMALL(IF((Tableau1[[Nom]:[Nom]]=$A4)*(Tableau1[[Prénom]:[Prénom]]=$B4)*(CH$2&gt;=Tableau1[[Début]:[Début]])*(CH$2&lt;=Tableau1[[Fin]:[Fin]]),ROW(INDIRECT("A1:A"&amp;COUNTA(Tableau1[[Fin]:[Fin]])))),1)),""))</f>
        <v/>
      </c>
      <c r="CI4" s="34" t="str">
        <f t="array" aca="1" ref="CI4" ca="1">IF(OR(WEEKDAY(CI$2,2)&gt;5,COUNTIF(Dates_Feries,CI$2)&gt;0),"",IFERROR(INDEX(Tableau1[[Type]:[Type]],SMALL(IF((Tableau1[[Nom]:[Nom]]=$A4)*(Tableau1[[Prénom]:[Prénom]]=$B4)*(CI$2&gt;=Tableau1[[Début]:[Début]])*(CI$2&lt;=Tableau1[[Fin]:[Fin]]),ROW(INDIRECT("A1:A"&amp;COUNTA(Tableau1[[Fin]:[Fin]])))),1)),""))</f>
        <v/>
      </c>
      <c r="CJ4" s="34" t="str">
        <f t="array" aca="1" ref="CJ4" ca="1">IF(OR(WEEKDAY(CJ$2,2)&gt;5,COUNTIF(Dates_Feries,CJ$2)&gt;0),"",IFERROR(INDEX(Tableau1[[Type]:[Type]],SMALL(IF((Tableau1[[Nom]:[Nom]]=$A4)*(Tableau1[[Prénom]:[Prénom]]=$B4)*(CJ$2&gt;=Tableau1[[Début]:[Début]])*(CJ$2&lt;=Tableau1[[Fin]:[Fin]]),ROW(INDIRECT("A1:A"&amp;COUNTA(Tableau1[[Fin]:[Fin]])))),1)),""))</f>
        <v/>
      </c>
      <c r="CK4" s="34" t="str">
        <f t="array" aca="1" ref="CK4" ca="1">IF(OR(WEEKDAY(CK$2,2)&gt;5,COUNTIF(Dates_Feries,CK$2)&gt;0),"",IFERROR(INDEX(Tableau1[[Type]:[Type]],SMALL(IF((Tableau1[[Nom]:[Nom]]=$A4)*(Tableau1[[Prénom]:[Prénom]]=$B4)*(CK$2&gt;=Tableau1[[Début]:[Début]])*(CK$2&lt;=Tableau1[[Fin]:[Fin]]),ROW(INDIRECT("A1:A"&amp;COUNTA(Tableau1[[Fin]:[Fin]])))),1)),""))</f>
        <v/>
      </c>
      <c r="CL4" s="34" t="str">
        <f t="array" aca="1" ref="CL4" ca="1">IF(OR(WEEKDAY(CL$2,2)&gt;5,COUNTIF(Dates_Feries,CL$2)&gt;0),"",IFERROR(INDEX(Tableau1[[Type]:[Type]],SMALL(IF((Tableau1[[Nom]:[Nom]]=$A4)*(Tableau1[[Prénom]:[Prénom]]=$B4)*(CL$2&gt;=Tableau1[[Début]:[Début]])*(CL$2&lt;=Tableau1[[Fin]:[Fin]]),ROW(INDIRECT("A1:A"&amp;COUNTA(Tableau1[[Fin]:[Fin]])))),1)),""))</f>
        <v/>
      </c>
      <c r="CM4" s="34" t="str">
        <f t="array" aca="1" ref="CM4" ca="1">IF(OR(WEEKDAY(CM$2,2)&gt;5,COUNTIF(Dates_Feries,CM$2)&gt;0),"",IFERROR(INDEX(Tableau1[[Type]:[Type]],SMALL(IF((Tableau1[[Nom]:[Nom]]=$A4)*(Tableau1[[Prénom]:[Prénom]]=$B4)*(CM$2&gt;=Tableau1[[Début]:[Début]])*(CM$2&lt;=Tableau1[[Fin]:[Fin]]),ROW(INDIRECT("A1:A"&amp;COUNTA(Tableau1[[Fin]:[Fin]])))),1)),""))</f>
        <v/>
      </c>
      <c r="CN4" s="34" t="str">
        <f t="array" aca="1" ref="CN4" ca="1">IF(OR(WEEKDAY(CN$2,2)&gt;5,COUNTIF(Dates_Feries,CN$2)&gt;0),"",IFERROR(INDEX(Tableau1[[Type]:[Type]],SMALL(IF((Tableau1[[Nom]:[Nom]]=$A4)*(Tableau1[[Prénom]:[Prénom]]=$B4)*(CN$2&gt;=Tableau1[[Début]:[Début]])*(CN$2&lt;=Tableau1[[Fin]:[Fin]]),ROW(INDIRECT("A1:A"&amp;COUNTA(Tableau1[[Fin]:[Fin]])))),1)),""))</f>
        <v/>
      </c>
      <c r="CO4" s="34" t="str">
        <f t="array" aca="1" ref="CO4" ca="1">IF(OR(WEEKDAY(CO$2,2)&gt;5,COUNTIF(Dates_Feries,CO$2)&gt;0),"",IFERROR(INDEX(Tableau1[[Type]:[Type]],SMALL(IF((Tableau1[[Nom]:[Nom]]=$A4)*(Tableau1[[Prénom]:[Prénom]]=$B4)*(CO$2&gt;=Tableau1[[Début]:[Début]])*(CO$2&lt;=Tableau1[[Fin]:[Fin]]),ROW(INDIRECT("A1:A"&amp;COUNTA(Tableau1[[Fin]:[Fin]])))),1)),""))</f>
        <v/>
      </c>
      <c r="CP4" s="34" t="str">
        <f t="array" aca="1" ref="CP4" ca="1">IF(OR(WEEKDAY(CP$2,2)&gt;5,COUNTIF(Dates_Feries,CP$2)&gt;0),"",IFERROR(INDEX(Tableau1[[Type]:[Type]],SMALL(IF((Tableau1[[Nom]:[Nom]]=$A4)*(Tableau1[[Prénom]:[Prénom]]=$B4)*(CP$2&gt;=Tableau1[[Début]:[Début]])*(CP$2&lt;=Tableau1[[Fin]:[Fin]]),ROW(INDIRECT("A1:A"&amp;COUNTA(Tableau1[[Fin]:[Fin]])))),1)),""))</f>
        <v/>
      </c>
      <c r="CQ4" s="34" t="str">
        <f t="array" aca="1" ref="CQ4" ca="1">IF(OR(WEEKDAY(CQ$2,2)&gt;5,COUNTIF(Dates_Feries,CQ$2)&gt;0),"",IFERROR(INDEX(Tableau1[[Type]:[Type]],SMALL(IF((Tableau1[[Nom]:[Nom]]=$A4)*(Tableau1[[Prénom]:[Prénom]]=$B4)*(CQ$2&gt;=Tableau1[[Début]:[Début]])*(CQ$2&lt;=Tableau1[[Fin]:[Fin]]),ROW(INDIRECT("A1:A"&amp;COUNTA(Tableau1[[Fin]:[Fin]])))),1)),""))</f>
        <v/>
      </c>
      <c r="CR4" s="34" t="str">
        <f t="array" aca="1" ref="CR4" ca="1">IF(OR(WEEKDAY(CR$2,2)&gt;5,COUNTIF(Dates_Feries,CR$2)&gt;0),"",IFERROR(INDEX(Tableau1[[Type]:[Type]],SMALL(IF((Tableau1[[Nom]:[Nom]]=$A4)*(Tableau1[[Prénom]:[Prénom]]=$B4)*(CR$2&gt;=Tableau1[[Début]:[Début]])*(CR$2&lt;=Tableau1[[Fin]:[Fin]]),ROW(INDIRECT("A1:A"&amp;COUNTA(Tableau1[[Fin]:[Fin]])))),1)),""))</f>
        <v/>
      </c>
      <c r="CS4" s="34" t="str">
        <f t="array" aca="1" ref="CS4" ca="1">IF(OR(WEEKDAY(CS$2,2)&gt;5,COUNTIF(Dates_Feries,CS$2)&gt;0),"",IFERROR(INDEX(Tableau1[[Type]:[Type]],SMALL(IF((Tableau1[[Nom]:[Nom]]=$A4)*(Tableau1[[Prénom]:[Prénom]]=$B4)*(CS$2&gt;=Tableau1[[Début]:[Début]])*(CS$2&lt;=Tableau1[[Fin]:[Fin]]),ROW(INDIRECT("A1:A"&amp;COUNTA(Tableau1[[Fin]:[Fin]])))),1)),""))</f>
        <v/>
      </c>
      <c r="CT4" s="34" t="str">
        <f t="array" aca="1" ref="CT4" ca="1">IF(OR(WEEKDAY(CT$2,2)&gt;5,COUNTIF(Dates_Feries,CT$2)&gt;0),"",IFERROR(INDEX(Tableau1[[Type]:[Type]],SMALL(IF((Tableau1[[Nom]:[Nom]]=$A4)*(Tableau1[[Prénom]:[Prénom]]=$B4)*(CT$2&gt;=Tableau1[[Début]:[Début]])*(CT$2&lt;=Tableau1[[Fin]:[Fin]]),ROW(INDIRECT("A1:A"&amp;COUNTA(Tableau1[[Fin]:[Fin]])))),1)),""))</f>
        <v/>
      </c>
      <c r="CU4" s="34" t="str">
        <f t="array" aca="1" ref="CU4" ca="1">IF(OR(WEEKDAY(CU$2,2)&gt;5,COUNTIF(Dates_Feries,CU$2)&gt;0),"",IFERROR(INDEX(Tableau1[[Type]:[Type]],SMALL(IF((Tableau1[[Nom]:[Nom]]=$A4)*(Tableau1[[Prénom]:[Prénom]]=$B4)*(CU$2&gt;=Tableau1[[Début]:[Début]])*(CU$2&lt;=Tableau1[[Fin]:[Fin]]),ROW(INDIRECT("A1:A"&amp;COUNTA(Tableau1[[Fin]:[Fin]])))),1)),""))</f>
        <v/>
      </c>
      <c r="CV4" s="34" t="str">
        <f t="array" aca="1" ref="CV4" ca="1">IF(OR(WEEKDAY(CV$2,2)&gt;5,COUNTIF(Dates_Feries,CV$2)&gt;0),"",IFERROR(INDEX(Tableau1[[Type]:[Type]],SMALL(IF((Tableau1[[Nom]:[Nom]]=$A4)*(Tableau1[[Prénom]:[Prénom]]=$B4)*(CV$2&gt;=Tableau1[[Début]:[Début]])*(CV$2&lt;=Tableau1[[Fin]:[Fin]]),ROW(INDIRECT("A1:A"&amp;COUNTA(Tableau1[[Fin]:[Fin]])))),1)),""))</f>
        <v/>
      </c>
      <c r="CW4" s="34" t="str">
        <f t="array" aca="1" ref="CW4" ca="1">IF(OR(WEEKDAY(CW$2,2)&gt;5,COUNTIF(Dates_Feries,CW$2)&gt;0),"",IFERROR(INDEX(Tableau1[[Type]:[Type]],SMALL(IF((Tableau1[[Nom]:[Nom]]=$A4)*(Tableau1[[Prénom]:[Prénom]]=$B4)*(CW$2&gt;=Tableau1[[Début]:[Début]])*(CW$2&lt;=Tableau1[[Fin]:[Fin]]),ROW(INDIRECT("A1:A"&amp;COUNTA(Tableau1[[Fin]:[Fin]])))),1)),""))</f>
        <v/>
      </c>
      <c r="CX4" s="34" t="str">
        <f t="array" aca="1" ref="CX4" ca="1">IF(OR(WEEKDAY(CX$2,2)&gt;5,COUNTIF(Dates_Feries,CX$2)&gt;0),"",IFERROR(INDEX(Tableau1[[Type]:[Type]],SMALL(IF((Tableau1[[Nom]:[Nom]]=$A4)*(Tableau1[[Prénom]:[Prénom]]=$B4)*(CX$2&gt;=Tableau1[[Début]:[Début]])*(CX$2&lt;=Tableau1[[Fin]:[Fin]]),ROW(INDIRECT("A1:A"&amp;COUNTA(Tableau1[[Fin]:[Fin]])))),1)),""))</f>
        <v/>
      </c>
      <c r="CY4" s="34" t="str">
        <f t="array" aca="1" ref="CY4" ca="1">IF(OR(WEEKDAY(CY$2,2)&gt;5,COUNTIF(Dates_Feries,CY$2)&gt;0),"",IFERROR(INDEX(Tableau1[[Type]:[Type]],SMALL(IF((Tableau1[[Nom]:[Nom]]=$A4)*(Tableau1[[Prénom]:[Prénom]]=$B4)*(CY$2&gt;=Tableau1[[Début]:[Début]])*(CY$2&lt;=Tableau1[[Fin]:[Fin]]),ROW(INDIRECT("A1:A"&amp;COUNTA(Tableau1[[Fin]:[Fin]])))),1)),""))</f>
        <v/>
      </c>
      <c r="CZ4" s="34" t="str">
        <f t="array" aca="1" ref="CZ4" ca="1">IF(OR(WEEKDAY(CZ$2,2)&gt;5,COUNTIF(Dates_Feries,CZ$2)&gt;0),"",IFERROR(INDEX(Tableau1[[Type]:[Type]],SMALL(IF((Tableau1[[Nom]:[Nom]]=$A4)*(Tableau1[[Prénom]:[Prénom]]=$B4)*(CZ$2&gt;=Tableau1[[Début]:[Début]])*(CZ$2&lt;=Tableau1[[Fin]:[Fin]]),ROW(INDIRECT("A1:A"&amp;COUNTA(Tableau1[[Fin]:[Fin]])))),1)),""))</f>
        <v/>
      </c>
      <c r="DA4" s="34" t="str">
        <f t="array" aca="1" ref="DA4" ca="1">IF(OR(WEEKDAY(DA$2,2)&gt;5,COUNTIF(Dates_Feries,DA$2)&gt;0),"",IFERROR(INDEX(Tableau1[[Type]:[Type]],SMALL(IF((Tableau1[[Nom]:[Nom]]=$A4)*(Tableau1[[Prénom]:[Prénom]]=$B4)*(DA$2&gt;=Tableau1[[Début]:[Début]])*(DA$2&lt;=Tableau1[[Fin]:[Fin]]),ROW(INDIRECT("A1:A"&amp;COUNTA(Tableau1[[Fin]:[Fin]])))),1)),""))</f>
        <v/>
      </c>
      <c r="DB4" s="34" t="str">
        <f t="array" aca="1" ref="DB4" ca="1">IF(OR(WEEKDAY(DB$2,2)&gt;5,COUNTIF(Dates_Feries,DB$2)&gt;0),"",IFERROR(INDEX(Tableau1[[Type]:[Type]],SMALL(IF((Tableau1[[Nom]:[Nom]]=$A4)*(Tableau1[[Prénom]:[Prénom]]=$B4)*(DB$2&gt;=Tableau1[[Début]:[Début]])*(DB$2&lt;=Tableau1[[Fin]:[Fin]]),ROW(INDIRECT("A1:A"&amp;COUNTA(Tableau1[[Fin]:[Fin]])))),1)),""))</f>
        <v/>
      </c>
      <c r="DC4" s="34" t="str">
        <f t="array" aca="1" ref="DC4" ca="1">IF(OR(WEEKDAY(DC$2,2)&gt;5,COUNTIF(Dates_Feries,DC$2)&gt;0),"",IFERROR(INDEX(Tableau1[[Type]:[Type]],SMALL(IF((Tableau1[[Nom]:[Nom]]=$A4)*(Tableau1[[Prénom]:[Prénom]]=$B4)*(DC$2&gt;=Tableau1[[Début]:[Début]])*(DC$2&lt;=Tableau1[[Fin]:[Fin]]),ROW(INDIRECT("A1:A"&amp;COUNTA(Tableau1[[Fin]:[Fin]])))),1)),""))</f>
        <v/>
      </c>
      <c r="DD4" s="34" t="str">
        <f t="array" aca="1" ref="DD4" ca="1">IF(OR(WEEKDAY(DD$2,2)&gt;5,COUNTIF(Dates_Feries,DD$2)&gt;0),"",IFERROR(INDEX(Tableau1[[Type]:[Type]],SMALL(IF((Tableau1[[Nom]:[Nom]]=$A4)*(Tableau1[[Prénom]:[Prénom]]=$B4)*(DD$2&gt;=Tableau1[[Début]:[Début]])*(DD$2&lt;=Tableau1[[Fin]:[Fin]]),ROW(INDIRECT("A1:A"&amp;COUNTA(Tableau1[[Fin]:[Fin]])))),1)),""))</f>
        <v/>
      </c>
      <c r="DE4" s="34" t="str">
        <f t="array" aca="1" ref="DE4" ca="1">IF(OR(WEEKDAY(DE$2,2)&gt;5,COUNTIF(Dates_Feries,DE$2)&gt;0),"",IFERROR(INDEX(Tableau1[[Type]:[Type]],SMALL(IF((Tableau1[[Nom]:[Nom]]=$A4)*(Tableau1[[Prénom]:[Prénom]]=$B4)*(DE$2&gt;=Tableau1[[Début]:[Début]])*(DE$2&lt;=Tableau1[[Fin]:[Fin]]),ROW(INDIRECT("A1:A"&amp;COUNTA(Tableau1[[Fin]:[Fin]])))),1)),""))</f>
        <v/>
      </c>
      <c r="DF4" s="34" t="str">
        <f t="array" aca="1" ref="DF4" ca="1">IF(OR(WEEKDAY(DF$2,2)&gt;5,COUNTIF(Dates_Feries,DF$2)&gt;0),"",IFERROR(INDEX(Tableau1[[Type]:[Type]],SMALL(IF((Tableau1[[Nom]:[Nom]]=$A4)*(Tableau1[[Prénom]:[Prénom]]=$B4)*(DF$2&gt;=Tableau1[[Début]:[Début]])*(DF$2&lt;=Tableau1[[Fin]:[Fin]]),ROW(INDIRECT("A1:A"&amp;COUNTA(Tableau1[[Fin]:[Fin]])))),1)),""))</f>
        <v/>
      </c>
      <c r="DG4" s="34" t="str">
        <f t="array" aca="1" ref="DG4" ca="1">IF(OR(WEEKDAY(DG$2,2)&gt;5,COUNTIF(Dates_Feries,DG$2)&gt;0),"",IFERROR(INDEX(Tableau1[[Type]:[Type]],SMALL(IF((Tableau1[[Nom]:[Nom]]=$A4)*(Tableau1[[Prénom]:[Prénom]]=$B4)*(DG$2&gt;=Tableau1[[Début]:[Début]])*(DG$2&lt;=Tableau1[[Fin]:[Fin]]),ROW(INDIRECT("A1:A"&amp;COUNTA(Tableau1[[Fin]:[Fin]])))),1)),""))</f>
        <v/>
      </c>
      <c r="DH4" s="34" t="str">
        <f t="array" aca="1" ref="DH4" ca="1">IF(OR(WEEKDAY(DH$2,2)&gt;5,COUNTIF(Dates_Feries,DH$2)&gt;0),"",IFERROR(INDEX(Tableau1[[Type]:[Type]],SMALL(IF((Tableau1[[Nom]:[Nom]]=$A4)*(Tableau1[[Prénom]:[Prénom]]=$B4)*(DH$2&gt;=Tableau1[[Début]:[Début]])*(DH$2&lt;=Tableau1[[Fin]:[Fin]]),ROW(INDIRECT("A1:A"&amp;COUNTA(Tableau1[[Fin]:[Fin]])))),1)),""))</f>
        <v/>
      </c>
      <c r="DI4" s="34" t="str">
        <f t="array" aca="1" ref="DI4" ca="1">IF(OR(WEEKDAY(DI$2,2)&gt;5,COUNTIF(Dates_Feries,DI$2)&gt;0),"",IFERROR(INDEX(Tableau1[[Type]:[Type]],SMALL(IF((Tableau1[[Nom]:[Nom]]=$A4)*(Tableau1[[Prénom]:[Prénom]]=$B4)*(DI$2&gt;=Tableau1[[Début]:[Début]])*(DI$2&lt;=Tableau1[[Fin]:[Fin]]),ROW(INDIRECT("A1:A"&amp;COUNTA(Tableau1[[Fin]:[Fin]])))),1)),""))</f>
        <v/>
      </c>
      <c r="DJ4" s="34" t="str">
        <f t="array" aca="1" ref="DJ4" ca="1">IF(OR(WEEKDAY(DJ$2,2)&gt;5,COUNTIF(Dates_Feries,DJ$2)&gt;0),"",IFERROR(INDEX(Tableau1[[Type]:[Type]],SMALL(IF((Tableau1[[Nom]:[Nom]]=$A4)*(Tableau1[[Prénom]:[Prénom]]=$B4)*(DJ$2&gt;=Tableau1[[Début]:[Début]])*(DJ$2&lt;=Tableau1[[Fin]:[Fin]]),ROW(INDIRECT("A1:A"&amp;COUNTA(Tableau1[[Fin]:[Fin]])))),1)),""))</f>
        <v/>
      </c>
      <c r="DK4" s="34" t="str">
        <f t="array" aca="1" ref="DK4" ca="1">IF(OR(WEEKDAY(DK$2,2)&gt;5,COUNTIF(Dates_Feries,DK$2)&gt;0),"",IFERROR(INDEX(Tableau1[[Type]:[Type]],SMALL(IF((Tableau1[[Nom]:[Nom]]=$A4)*(Tableau1[[Prénom]:[Prénom]]=$B4)*(DK$2&gt;=Tableau1[[Début]:[Début]])*(DK$2&lt;=Tableau1[[Fin]:[Fin]]),ROW(INDIRECT("A1:A"&amp;COUNTA(Tableau1[[Fin]:[Fin]])))),1)),""))</f>
        <v/>
      </c>
      <c r="DL4" s="34" t="str">
        <f t="array" aca="1" ref="DL4" ca="1">IF(OR(WEEKDAY(DL$2,2)&gt;5,COUNTIF(Dates_Feries,DL$2)&gt;0),"",IFERROR(INDEX(Tableau1[[Type]:[Type]],SMALL(IF((Tableau1[[Nom]:[Nom]]=$A4)*(Tableau1[[Prénom]:[Prénom]]=$B4)*(DL$2&gt;=Tableau1[[Début]:[Début]])*(DL$2&lt;=Tableau1[[Fin]:[Fin]]),ROW(INDIRECT("A1:A"&amp;COUNTA(Tableau1[[Fin]:[Fin]])))),1)),""))</f>
        <v/>
      </c>
      <c r="DM4" s="34" t="str">
        <f t="array" aca="1" ref="DM4" ca="1">IF(OR(WEEKDAY(DM$2,2)&gt;5,COUNTIF(Dates_Feries,DM$2)&gt;0),"",IFERROR(INDEX(Tableau1[[Type]:[Type]],SMALL(IF((Tableau1[[Nom]:[Nom]]=$A4)*(Tableau1[[Prénom]:[Prénom]]=$B4)*(DM$2&gt;=Tableau1[[Début]:[Début]])*(DM$2&lt;=Tableau1[[Fin]:[Fin]]),ROW(INDIRECT("A1:A"&amp;COUNTA(Tableau1[[Fin]:[Fin]])))),1)),""))</f>
        <v/>
      </c>
      <c r="DN4" s="34" t="str">
        <f t="array" aca="1" ref="DN4" ca="1">IF(OR(WEEKDAY(DN$2,2)&gt;5,COUNTIF(Dates_Feries,DN$2)&gt;0),"",IFERROR(INDEX(Tableau1[[Type]:[Type]],SMALL(IF((Tableau1[[Nom]:[Nom]]=$A4)*(Tableau1[[Prénom]:[Prénom]]=$B4)*(DN$2&gt;=Tableau1[[Début]:[Début]])*(DN$2&lt;=Tableau1[[Fin]:[Fin]]),ROW(INDIRECT("A1:A"&amp;COUNTA(Tableau1[[Fin]:[Fin]])))),1)),""))</f>
        <v/>
      </c>
      <c r="DO4" s="34" t="str">
        <f t="array" aca="1" ref="DO4" ca="1">IF(OR(WEEKDAY(DO$2,2)&gt;5,COUNTIF(Dates_Feries,DO$2)&gt;0),"",IFERROR(INDEX(Tableau1[[Type]:[Type]],SMALL(IF((Tableau1[[Nom]:[Nom]]=$A4)*(Tableau1[[Prénom]:[Prénom]]=$B4)*(DO$2&gt;=Tableau1[[Début]:[Début]])*(DO$2&lt;=Tableau1[[Fin]:[Fin]]),ROW(INDIRECT("A1:A"&amp;COUNTA(Tableau1[[Fin]:[Fin]])))),1)),""))</f>
        <v/>
      </c>
      <c r="DP4" s="34" t="str">
        <f t="array" aca="1" ref="DP4" ca="1">IF(OR(WEEKDAY(DP$2,2)&gt;5,COUNTIF(Dates_Feries,DP$2)&gt;0),"",IFERROR(INDEX(Tableau1[[Type]:[Type]],SMALL(IF((Tableau1[[Nom]:[Nom]]=$A4)*(Tableau1[[Prénom]:[Prénom]]=$B4)*(DP$2&gt;=Tableau1[[Début]:[Début]])*(DP$2&lt;=Tableau1[[Fin]:[Fin]]),ROW(INDIRECT("A1:A"&amp;COUNTA(Tableau1[[Fin]:[Fin]])))),1)),""))</f>
        <v/>
      </c>
      <c r="DQ4" s="34" t="str">
        <f t="array" aca="1" ref="DQ4" ca="1">IF(OR(WEEKDAY(DQ$2,2)&gt;5,COUNTIF(Dates_Feries,DQ$2)&gt;0),"",IFERROR(INDEX(Tableau1[[Type]:[Type]],SMALL(IF((Tableau1[[Nom]:[Nom]]=$A4)*(Tableau1[[Prénom]:[Prénom]]=$B4)*(DQ$2&gt;=Tableau1[[Début]:[Début]])*(DQ$2&lt;=Tableau1[[Fin]:[Fin]]),ROW(INDIRECT("A1:A"&amp;COUNTA(Tableau1[[Fin]:[Fin]])))),1)),""))</f>
        <v/>
      </c>
      <c r="DR4" s="34" t="str">
        <f t="array" aca="1" ref="DR4" ca="1">IF(OR(WEEKDAY(DR$2,2)&gt;5,COUNTIF(Dates_Feries,DR$2)&gt;0),"",IFERROR(INDEX(Tableau1[[Type]:[Type]],SMALL(IF((Tableau1[[Nom]:[Nom]]=$A4)*(Tableau1[[Prénom]:[Prénom]]=$B4)*(DR$2&gt;=Tableau1[[Début]:[Début]])*(DR$2&lt;=Tableau1[[Fin]:[Fin]]),ROW(INDIRECT("A1:A"&amp;COUNTA(Tableau1[[Fin]:[Fin]])))),1)),""))</f>
        <v/>
      </c>
      <c r="DS4" s="34" t="str">
        <f t="array" aca="1" ref="DS4" ca="1">IF(OR(WEEKDAY(DS$2,2)&gt;5,COUNTIF(Dates_Feries,DS$2)&gt;0),"",IFERROR(INDEX(Tableau1[[Type]:[Type]],SMALL(IF((Tableau1[[Nom]:[Nom]]=$A4)*(Tableau1[[Prénom]:[Prénom]]=$B4)*(DS$2&gt;=Tableau1[[Début]:[Début]])*(DS$2&lt;=Tableau1[[Fin]:[Fin]]),ROW(INDIRECT("A1:A"&amp;COUNTA(Tableau1[[Fin]:[Fin]])))),1)),""))</f>
        <v/>
      </c>
      <c r="DT4" s="34" t="str">
        <f t="array" aca="1" ref="DT4" ca="1">IF(OR(WEEKDAY(DT$2,2)&gt;5,COUNTIF(Dates_Feries,DT$2)&gt;0),"",IFERROR(INDEX(Tableau1[[Type]:[Type]],SMALL(IF((Tableau1[[Nom]:[Nom]]=$A4)*(Tableau1[[Prénom]:[Prénom]]=$B4)*(DT$2&gt;=Tableau1[[Début]:[Début]])*(DT$2&lt;=Tableau1[[Fin]:[Fin]]),ROW(INDIRECT("A1:A"&amp;COUNTA(Tableau1[[Fin]:[Fin]])))),1)),""))</f>
        <v/>
      </c>
      <c r="DU4" s="34" t="str">
        <f t="array" aca="1" ref="DU4" ca="1">IF(OR(WEEKDAY(DU$2,2)&gt;5,COUNTIF(Dates_Feries,DU$2)&gt;0),"",IFERROR(INDEX(Tableau1[[Type]:[Type]],SMALL(IF((Tableau1[[Nom]:[Nom]]=$A4)*(Tableau1[[Prénom]:[Prénom]]=$B4)*(DU$2&gt;=Tableau1[[Début]:[Début]])*(DU$2&lt;=Tableau1[[Fin]:[Fin]]),ROW(INDIRECT("A1:A"&amp;COUNTA(Tableau1[[Fin]:[Fin]])))),1)),""))</f>
        <v/>
      </c>
      <c r="DV4" s="34" t="str">
        <f t="array" aca="1" ref="DV4" ca="1">IF(OR(WEEKDAY(DV$2,2)&gt;5,COUNTIF(Dates_Feries,DV$2)&gt;0),"",IFERROR(INDEX(Tableau1[[Type]:[Type]],SMALL(IF((Tableau1[[Nom]:[Nom]]=$A4)*(Tableau1[[Prénom]:[Prénom]]=$B4)*(DV$2&gt;=Tableau1[[Début]:[Début]])*(DV$2&lt;=Tableau1[[Fin]:[Fin]]),ROW(INDIRECT("A1:A"&amp;COUNTA(Tableau1[[Fin]:[Fin]])))),1)),""))</f>
        <v/>
      </c>
      <c r="DW4" s="34" t="str">
        <f t="array" aca="1" ref="DW4" ca="1">IF(OR(WEEKDAY(DW$2,2)&gt;5,COUNTIF(Dates_Feries,DW$2)&gt;0),"",IFERROR(INDEX(Tableau1[[Type]:[Type]],SMALL(IF((Tableau1[[Nom]:[Nom]]=$A4)*(Tableau1[[Prénom]:[Prénom]]=$B4)*(DW$2&gt;=Tableau1[[Début]:[Début]])*(DW$2&lt;=Tableau1[[Fin]:[Fin]]),ROW(INDIRECT("A1:A"&amp;COUNTA(Tableau1[[Fin]:[Fin]])))),1)),""))</f>
        <v/>
      </c>
      <c r="DX4" s="34" t="str">
        <f t="array" aca="1" ref="DX4" ca="1">IF(OR(WEEKDAY(DX$2,2)&gt;5,COUNTIF(Dates_Feries,DX$2)&gt;0),"",IFERROR(INDEX(Tableau1[[Type]:[Type]],SMALL(IF((Tableau1[[Nom]:[Nom]]=$A4)*(Tableau1[[Prénom]:[Prénom]]=$B4)*(DX$2&gt;=Tableau1[[Début]:[Début]])*(DX$2&lt;=Tableau1[[Fin]:[Fin]]),ROW(INDIRECT("A1:A"&amp;COUNTA(Tableau1[[Fin]:[Fin]])))),1)),""))</f>
        <v/>
      </c>
      <c r="DY4" s="34" t="str">
        <f t="array" aca="1" ref="DY4" ca="1">IF(OR(WEEKDAY(DY$2,2)&gt;5,COUNTIF(Dates_Feries,DY$2)&gt;0),"",IFERROR(INDEX(Tableau1[[Type]:[Type]],SMALL(IF((Tableau1[[Nom]:[Nom]]=$A4)*(Tableau1[[Prénom]:[Prénom]]=$B4)*(DY$2&gt;=Tableau1[[Début]:[Début]])*(DY$2&lt;=Tableau1[[Fin]:[Fin]]),ROW(INDIRECT("A1:A"&amp;COUNTA(Tableau1[[Fin]:[Fin]])))),1)),""))</f>
        <v/>
      </c>
      <c r="DZ4" s="34" t="str">
        <f t="array" aca="1" ref="DZ4" ca="1">IF(OR(WEEKDAY(DZ$2,2)&gt;5,COUNTIF(Dates_Feries,DZ$2)&gt;0),"",IFERROR(INDEX(Tableau1[[Type]:[Type]],SMALL(IF((Tableau1[[Nom]:[Nom]]=$A4)*(Tableau1[[Prénom]:[Prénom]]=$B4)*(DZ$2&gt;=Tableau1[[Début]:[Début]])*(DZ$2&lt;=Tableau1[[Fin]:[Fin]]),ROW(INDIRECT("A1:A"&amp;COUNTA(Tableau1[[Fin]:[Fin]])))),1)),""))</f>
        <v/>
      </c>
      <c r="EA4" s="34" t="str">
        <f t="array" aca="1" ref="EA4" ca="1">IF(OR(WEEKDAY(EA$2,2)&gt;5,COUNTIF(Dates_Feries,EA$2)&gt;0),"",IFERROR(INDEX(Tableau1[[Type]:[Type]],SMALL(IF((Tableau1[[Nom]:[Nom]]=$A4)*(Tableau1[[Prénom]:[Prénom]]=$B4)*(EA$2&gt;=Tableau1[[Début]:[Début]])*(EA$2&lt;=Tableau1[[Fin]:[Fin]]),ROW(INDIRECT("A1:A"&amp;COUNTA(Tableau1[[Fin]:[Fin]])))),1)),""))</f>
        <v/>
      </c>
      <c r="EB4" s="34" t="str">
        <f t="array" aca="1" ref="EB4" ca="1">IF(OR(WEEKDAY(EB$2,2)&gt;5,COUNTIF(Dates_Feries,EB$2)&gt;0),"",IFERROR(INDEX(Tableau1[[Type]:[Type]],SMALL(IF((Tableau1[[Nom]:[Nom]]=$A4)*(Tableau1[[Prénom]:[Prénom]]=$B4)*(EB$2&gt;=Tableau1[[Début]:[Début]])*(EB$2&lt;=Tableau1[[Fin]:[Fin]]),ROW(INDIRECT("A1:A"&amp;COUNTA(Tableau1[[Fin]:[Fin]])))),1)),""))</f>
        <v/>
      </c>
      <c r="EC4" s="34" t="str">
        <f t="array" aca="1" ref="EC4" ca="1">IF(OR(WEEKDAY(EC$2,2)&gt;5,COUNTIF(Dates_Feries,EC$2)&gt;0),"",IFERROR(INDEX(Tableau1[[Type]:[Type]],SMALL(IF((Tableau1[[Nom]:[Nom]]=$A4)*(Tableau1[[Prénom]:[Prénom]]=$B4)*(EC$2&gt;=Tableau1[[Début]:[Début]])*(EC$2&lt;=Tableau1[[Fin]:[Fin]]),ROW(INDIRECT("A1:A"&amp;COUNTA(Tableau1[[Fin]:[Fin]])))),1)),""))</f>
        <v/>
      </c>
      <c r="ED4" s="34" t="str">
        <f t="array" aca="1" ref="ED4" ca="1">IF(OR(WEEKDAY(ED$2,2)&gt;5,COUNTIF(Dates_Feries,ED$2)&gt;0),"",IFERROR(INDEX(Tableau1[[Type]:[Type]],SMALL(IF((Tableau1[[Nom]:[Nom]]=$A4)*(Tableau1[[Prénom]:[Prénom]]=$B4)*(ED$2&gt;=Tableau1[[Début]:[Début]])*(ED$2&lt;=Tableau1[[Fin]:[Fin]]),ROW(INDIRECT("A1:A"&amp;COUNTA(Tableau1[[Fin]:[Fin]])))),1)),""))</f>
        <v/>
      </c>
      <c r="EE4" s="34" t="str">
        <f t="array" aca="1" ref="EE4" ca="1">IF(OR(WEEKDAY(EE$2,2)&gt;5,COUNTIF(Dates_Feries,EE$2)&gt;0),"",IFERROR(INDEX(Tableau1[[Type]:[Type]],SMALL(IF((Tableau1[[Nom]:[Nom]]=$A4)*(Tableau1[[Prénom]:[Prénom]]=$B4)*(EE$2&gt;=Tableau1[[Début]:[Début]])*(EE$2&lt;=Tableau1[[Fin]:[Fin]]),ROW(INDIRECT("A1:A"&amp;COUNTA(Tableau1[[Fin]:[Fin]])))),1)),""))</f>
        <v/>
      </c>
      <c r="EF4" s="34" t="str">
        <f t="array" aca="1" ref="EF4" ca="1">IF(OR(WEEKDAY(EF$2,2)&gt;5,COUNTIF(Dates_Feries,EF$2)&gt;0),"",IFERROR(INDEX(Tableau1[[Type]:[Type]],SMALL(IF((Tableau1[[Nom]:[Nom]]=$A4)*(Tableau1[[Prénom]:[Prénom]]=$B4)*(EF$2&gt;=Tableau1[[Début]:[Début]])*(EF$2&lt;=Tableau1[[Fin]:[Fin]]),ROW(INDIRECT("A1:A"&amp;COUNTA(Tableau1[[Fin]:[Fin]])))),1)),""))</f>
        <v/>
      </c>
      <c r="EG4" s="34" t="str">
        <f t="array" aca="1" ref="EG4" ca="1">IF(OR(WEEKDAY(EG$2,2)&gt;5,COUNTIF(Dates_Feries,EG$2)&gt;0),"",IFERROR(INDEX(Tableau1[[Type]:[Type]],SMALL(IF((Tableau1[[Nom]:[Nom]]=$A4)*(Tableau1[[Prénom]:[Prénom]]=$B4)*(EG$2&gt;=Tableau1[[Début]:[Début]])*(EG$2&lt;=Tableau1[[Fin]:[Fin]]),ROW(INDIRECT("A1:A"&amp;COUNTA(Tableau1[[Fin]:[Fin]])))),1)),""))</f>
        <v/>
      </c>
      <c r="EH4" s="34" t="str">
        <f t="array" aca="1" ref="EH4" ca="1">IF(OR(WEEKDAY(EH$2,2)&gt;5,COUNTIF(Dates_Feries,EH$2)&gt;0),"",IFERROR(INDEX(Tableau1[[Type]:[Type]],SMALL(IF((Tableau1[[Nom]:[Nom]]=$A4)*(Tableau1[[Prénom]:[Prénom]]=$B4)*(EH$2&gt;=Tableau1[[Début]:[Début]])*(EH$2&lt;=Tableau1[[Fin]:[Fin]]),ROW(INDIRECT("A1:A"&amp;COUNTA(Tableau1[[Fin]:[Fin]])))),1)),""))</f>
        <v/>
      </c>
      <c r="EI4" s="34" t="str">
        <f t="array" aca="1" ref="EI4" ca="1">IF(OR(WEEKDAY(EI$2,2)&gt;5,COUNTIF(Dates_Feries,EI$2)&gt;0),"",IFERROR(INDEX(Tableau1[[Type]:[Type]],SMALL(IF((Tableau1[[Nom]:[Nom]]=$A4)*(Tableau1[[Prénom]:[Prénom]]=$B4)*(EI$2&gt;=Tableau1[[Début]:[Début]])*(EI$2&lt;=Tableau1[[Fin]:[Fin]]),ROW(INDIRECT("A1:A"&amp;COUNTA(Tableau1[[Fin]:[Fin]])))),1)),""))</f>
        <v/>
      </c>
      <c r="EJ4" s="34" t="str">
        <f t="array" aca="1" ref="EJ4" ca="1">IF(OR(WEEKDAY(EJ$2,2)&gt;5,COUNTIF(Dates_Feries,EJ$2)&gt;0),"",IFERROR(INDEX(Tableau1[[Type]:[Type]],SMALL(IF((Tableau1[[Nom]:[Nom]]=$A4)*(Tableau1[[Prénom]:[Prénom]]=$B4)*(EJ$2&gt;=Tableau1[[Début]:[Début]])*(EJ$2&lt;=Tableau1[[Fin]:[Fin]]),ROW(INDIRECT("A1:A"&amp;COUNTA(Tableau1[[Fin]:[Fin]])))),1)),""))</f>
        <v/>
      </c>
      <c r="EK4" s="34" t="str">
        <f t="array" aca="1" ref="EK4" ca="1">IF(OR(WEEKDAY(EK$2,2)&gt;5,COUNTIF(Dates_Feries,EK$2)&gt;0),"",IFERROR(INDEX(Tableau1[[Type]:[Type]],SMALL(IF((Tableau1[[Nom]:[Nom]]=$A4)*(Tableau1[[Prénom]:[Prénom]]=$B4)*(EK$2&gt;=Tableau1[[Début]:[Début]])*(EK$2&lt;=Tableau1[[Fin]:[Fin]]),ROW(INDIRECT("A1:A"&amp;COUNTA(Tableau1[[Fin]:[Fin]])))),1)),""))</f>
        <v/>
      </c>
      <c r="EL4" s="34" t="str">
        <f t="array" aca="1" ref="EL4" ca="1">IF(OR(WEEKDAY(EL$2,2)&gt;5,COUNTIF(Dates_Feries,EL$2)&gt;0),"",IFERROR(INDEX(Tableau1[[Type]:[Type]],SMALL(IF((Tableau1[[Nom]:[Nom]]=$A4)*(Tableau1[[Prénom]:[Prénom]]=$B4)*(EL$2&gt;=Tableau1[[Début]:[Début]])*(EL$2&lt;=Tableau1[[Fin]:[Fin]]),ROW(INDIRECT("A1:A"&amp;COUNTA(Tableau1[[Fin]:[Fin]])))),1)),""))</f>
        <v/>
      </c>
      <c r="EM4" s="34" t="str">
        <f t="array" aca="1" ref="EM4" ca="1">IF(OR(WEEKDAY(EM$2,2)&gt;5,COUNTIF(Dates_Feries,EM$2)&gt;0),"",IFERROR(INDEX(Tableau1[[Type]:[Type]],SMALL(IF((Tableau1[[Nom]:[Nom]]=$A4)*(Tableau1[[Prénom]:[Prénom]]=$B4)*(EM$2&gt;=Tableau1[[Début]:[Début]])*(EM$2&lt;=Tableau1[[Fin]:[Fin]]),ROW(INDIRECT("A1:A"&amp;COUNTA(Tableau1[[Fin]:[Fin]])))),1)),""))</f>
        <v/>
      </c>
      <c r="EN4" s="34" t="str">
        <f t="array" aca="1" ref="EN4" ca="1">IF(OR(WEEKDAY(EN$2,2)&gt;5,COUNTIF(Dates_Feries,EN$2)&gt;0),"",IFERROR(INDEX(Tableau1[[Type]:[Type]],SMALL(IF((Tableau1[[Nom]:[Nom]]=$A4)*(Tableau1[[Prénom]:[Prénom]]=$B4)*(EN$2&gt;=Tableau1[[Début]:[Début]])*(EN$2&lt;=Tableau1[[Fin]:[Fin]]),ROW(INDIRECT("A1:A"&amp;COUNTA(Tableau1[[Fin]:[Fin]])))),1)),""))</f>
        <v/>
      </c>
      <c r="EO4" s="34" t="str">
        <f t="array" aca="1" ref="EO4" ca="1">IF(OR(WEEKDAY(EO$2,2)&gt;5,COUNTIF(Dates_Feries,EO$2)&gt;0),"",IFERROR(INDEX(Tableau1[[Type]:[Type]],SMALL(IF((Tableau1[[Nom]:[Nom]]=$A4)*(Tableau1[[Prénom]:[Prénom]]=$B4)*(EO$2&gt;=Tableau1[[Début]:[Début]])*(EO$2&lt;=Tableau1[[Fin]:[Fin]]),ROW(INDIRECT("A1:A"&amp;COUNTA(Tableau1[[Fin]:[Fin]])))),1)),""))</f>
        <v/>
      </c>
      <c r="EP4" s="34" t="str">
        <f t="array" aca="1" ref="EP4" ca="1">IF(OR(WEEKDAY(EP$2,2)&gt;5,COUNTIF(Dates_Feries,EP$2)&gt;0),"",IFERROR(INDEX(Tableau1[[Type]:[Type]],SMALL(IF((Tableau1[[Nom]:[Nom]]=$A4)*(Tableau1[[Prénom]:[Prénom]]=$B4)*(EP$2&gt;=Tableau1[[Début]:[Début]])*(EP$2&lt;=Tableau1[[Fin]:[Fin]]),ROW(INDIRECT("A1:A"&amp;COUNTA(Tableau1[[Fin]:[Fin]])))),1)),""))</f>
        <v/>
      </c>
      <c r="EQ4" s="34" t="str">
        <f t="array" aca="1" ref="EQ4" ca="1">IF(OR(WEEKDAY(EQ$2,2)&gt;5,COUNTIF(Dates_Feries,EQ$2)&gt;0),"",IFERROR(INDEX(Tableau1[[Type]:[Type]],SMALL(IF((Tableau1[[Nom]:[Nom]]=$A4)*(Tableau1[[Prénom]:[Prénom]]=$B4)*(EQ$2&gt;=Tableau1[[Début]:[Début]])*(EQ$2&lt;=Tableau1[[Fin]:[Fin]]),ROW(INDIRECT("A1:A"&amp;COUNTA(Tableau1[[Fin]:[Fin]])))),1)),""))</f>
        <v/>
      </c>
      <c r="ER4" s="34" t="str">
        <f t="array" aca="1" ref="ER4" ca="1">IF(OR(WEEKDAY(ER$2,2)&gt;5,COUNTIF(Dates_Feries,ER$2)&gt;0),"",IFERROR(INDEX(Tableau1[[Type]:[Type]],SMALL(IF((Tableau1[[Nom]:[Nom]]=$A4)*(Tableau1[[Prénom]:[Prénom]]=$B4)*(ER$2&gt;=Tableau1[[Début]:[Début]])*(ER$2&lt;=Tableau1[[Fin]:[Fin]]),ROW(INDIRECT("A1:A"&amp;COUNTA(Tableau1[[Fin]:[Fin]])))),1)),""))</f>
        <v/>
      </c>
      <c r="ES4" s="34" t="str">
        <f t="array" aca="1" ref="ES4" ca="1">IF(OR(WEEKDAY(ES$2,2)&gt;5,COUNTIF(Dates_Feries,ES$2)&gt;0),"",IFERROR(INDEX(Tableau1[[Type]:[Type]],SMALL(IF((Tableau1[[Nom]:[Nom]]=$A4)*(Tableau1[[Prénom]:[Prénom]]=$B4)*(ES$2&gt;=Tableau1[[Début]:[Début]])*(ES$2&lt;=Tableau1[[Fin]:[Fin]]),ROW(INDIRECT("A1:A"&amp;COUNTA(Tableau1[[Fin]:[Fin]])))),1)),""))</f>
        <v/>
      </c>
      <c r="ET4" s="34" t="str">
        <f t="array" aca="1" ref="ET4" ca="1">IF(OR(WEEKDAY(ET$2,2)&gt;5,COUNTIF(Dates_Feries,ET$2)&gt;0),"",IFERROR(INDEX(Tableau1[[Type]:[Type]],SMALL(IF((Tableau1[[Nom]:[Nom]]=$A4)*(Tableau1[[Prénom]:[Prénom]]=$B4)*(ET$2&gt;=Tableau1[[Début]:[Début]])*(ET$2&lt;=Tableau1[[Fin]:[Fin]]),ROW(INDIRECT("A1:A"&amp;COUNTA(Tableau1[[Fin]:[Fin]])))),1)),""))</f>
        <v/>
      </c>
      <c r="EU4" s="34" t="str">
        <f t="array" aca="1" ref="EU4" ca="1">IF(OR(WEEKDAY(EU$2,2)&gt;5,COUNTIF(Dates_Feries,EU$2)&gt;0),"",IFERROR(INDEX(Tableau1[[Type]:[Type]],SMALL(IF((Tableau1[[Nom]:[Nom]]=$A4)*(Tableau1[[Prénom]:[Prénom]]=$B4)*(EU$2&gt;=Tableau1[[Début]:[Début]])*(EU$2&lt;=Tableau1[[Fin]:[Fin]]),ROW(INDIRECT("A1:A"&amp;COUNTA(Tableau1[[Fin]:[Fin]])))),1)),""))</f>
        <v/>
      </c>
      <c r="EV4" s="34" t="str">
        <f t="array" aca="1" ref="EV4" ca="1">IF(OR(WEEKDAY(EV$2,2)&gt;5,COUNTIF(Dates_Feries,EV$2)&gt;0),"",IFERROR(INDEX(Tableau1[[Type]:[Type]],SMALL(IF((Tableau1[[Nom]:[Nom]]=$A4)*(Tableau1[[Prénom]:[Prénom]]=$B4)*(EV$2&gt;=Tableau1[[Début]:[Début]])*(EV$2&lt;=Tableau1[[Fin]:[Fin]]),ROW(INDIRECT("A1:A"&amp;COUNTA(Tableau1[[Fin]:[Fin]])))),1)),""))</f>
        <v/>
      </c>
      <c r="EW4" s="34" t="str">
        <f t="array" aca="1" ref="EW4" ca="1">IF(OR(WEEKDAY(EW$2,2)&gt;5,COUNTIF(Dates_Feries,EW$2)&gt;0),"",IFERROR(INDEX(Tableau1[[Type]:[Type]],SMALL(IF((Tableau1[[Nom]:[Nom]]=$A4)*(Tableau1[[Prénom]:[Prénom]]=$B4)*(EW$2&gt;=Tableau1[[Début]:[Début]])*(EW$2&lt;=Tableau1[[Fin]:[Fin]]),ROW(INDIRECT("A1:A"&amp;COUNTA(Tableau1[[Fin]:[Fin]])))),1)),""))</f>
        <v/>
      </c>
      <c r="EX4" s="34" t="str">
        <f t="array" aca="1" ref="EX4" ca="1">IF(OR(WEEKDAY(EX$2,2)&gt;5,COUNTIF(Dates_Feries,EX$2)&gt;0),"",IFERROR(INDEX(Tableau1[[Type]:[Type]],SMALL(IF((Tableau1[[Nom]:[Nom]]=$A4)*(Tableau1[[Prénom]:[Prénom]]=$B4)*(EX$2&gt;=Tableau1[[Début]:[Début]])*(EX$2&lt;=Tableau1[[Fin]:[Fin]]),ROW(INDIRECT("A1:A"&amp;COUNTA(Tableau1[[Fin]:[Fin]])))),1)),""))</f>
        <v/>
      </c>
      <c r="EY4" s="34" t="str">
        <f t="array" aca="1" ref="EY4" ca="1">IF(OR(WEEKDAY(EY$2,2)&gt;5,COUNTIF(Dates_Feries,EY$2)&gt;0),"",IFERROR(INDEX(Tableau1[[Type]:[Type]],SMALL(IF((Tableau1[[Nom]:[Nom]]=$A4)*(Tableau1[[Prénom]:[Prénom]]=$B4)*(EY$2&gt;=Tableau1[[Début]:[Début]])*(EY$2&lt;=Tableau1[[Fin]:[Fin]]),ROW(INDIRECT("A1:A"&amp;COUNTA(Tableau1[[Fin]:[Fin]])))),1)),""))</f>
        <v/>
      </c>
      <c r="EZ4" s="34" t="str">
        <f t="array" aca="1" ref="EZ4" ca="1">IF(OR(WEEKDAY(EZ$2,2)&gt;5,COUNTIF(Dates_Feries,EZ$2)&gt;0),"",IFERROR(INDEX(Tableau1[[Type]:[Type]],SMALL(IF((Tableau1[[Nom]:[Nom]]=$A4)*(Tableau1[[Prénom]:[Prénom]]=$B4)*(EZ$2&gt;=Tableau1[[Début]:[Début]])*(EZ$2&lt;=Tableau1[[Fin]:[Fin]]),ROW(INDIRECT("A1:A"&amp;COUNTA(Tableau1[[Fin]:[Fin]])))),1)),""))</f>
        <v/>
      </c>
      <c r="FA4" s="34" t="str">
        <f t="array" aca="1" ref="FA4" ca="1">IF(OR(WEEKDAY(FA$2,2)&gt;5,COUNTIF(Dates_Feries,FA$2)&gt;0),"",IFERROR(INDEX(Tableau1[[Type]:[Type]],SMALL(IF((Tableau1[[Nom]:[Nom]]=$A4)*(Tableau1[[Prénom]:[Prénom]]=$B4)*(FA$2&gt;=Tableau1[[Début]:[Début]])*(FA$2&lt;=Tableau1[[Fin]:[Fin]]),ROW(INDIRECT("A1:A"&amp;COUNTA(Tableau1[[Fin]:[Fin]])))),1)),""))</f>
        <v/>
      </c>
      <c r="FB4" s="34" t="str">
        <f t="array" aca="1" ref="FB4" ca="1">IF(OR(WEEKDAY(FB$2,2)&gt;5,COUNTIF(Dates_Feries,FB$2)&gt;0),"",IFERROR(INDEX(Tableau1[[Type]:[Type]],SMALL(IF((Tableau1[[Nom]:[Nom]]=$A4)*(Tableau1[[Prénom]:[Prénom]]=$B4)*(FB$2&gt;=Tableau1[[Début]:[Début]])*(FB$2&lt;=Tableau1[[Fin]:[Fin]]),ROW(INDIRECT("A1:A"&amp;COUNTA(Tableau1[[Fin]:[Fin]])))),1)),""))</f>
        <v/>
      </c>
      <c r="FC4" s="34" t="str">
        <f t="array" aca="1" ref="FC4" ca="1">IF(OR(WEEKDAY(FC$2,2)&gt;5,COUNTIF(Dates_Feries,FC$2)&gt;0),"",IFERROR(INDEX(Tableau1[[Type]:[Type]],SMALL(IF((Tableau1[[Nom]:[Nom]]=$A4)*(Tableau1[[Prénom]:[Prénom]]=$B4)*(FC$2&gt;=Tableau1[[Début]:[Début]])*(FC$2&lt;=Tableau1[[Fin]:[Fin]]),ROW(INDIRECT("A1:A"&amp;COUNTA(Tableau1[[Fin]:[Fin]])))),1)),""))</f>
        <v/>
      </c>
      <c r="FD4" s="34" t="str">
        <f t="array" aca="1" ref="FD4" ca="1">IF(OR(WEEKDAY(FD$2,2)&gt;5,COUNTIF(Dates_Feries,FD$2)&gt;0),"",IFERROR(INDEX(Tableau1[[Type]:[Type]],SMALL(IF((Tableau1[[Nom]:[Nom]]=$A4)*(Tableau1[[Prénom]:[Prénom]]=$B4)*(FD$2&gt;=Tableau1[[Début]:[Début]])*(FD$2&lt;=Tableau1[[Fin]:[Fin]]),ROW(INDIRECT("A1:A"&amp;COUNTA(Tableau1[[Fin]:[Fin]])))),1)),""))</f>
        <v/>
      </c>
      <c r="FE4" s="34" t="str">
        <f t="array" aca="1" ref="FE4" ca="1">IF(OR(WEEKDAY(FE$2,2)&gt;5,COUNTIF(Dates_Feries,FE$2)&gt;0),"",IFERROR(INDEX(Tableau1[[Type]:[Type]],SMALL(IF((Tableau1[[Nom]:[Nom]]=$A4)*(Tableau1[[Prénom]:[Prénom]]=$B4)*(FE$2&gt;=Tableau1[[Début]:[Début]])*(FE$2&lt;=Tableau1[[Fin]:[Fin]]),ROW(INDIRECT("A1:A"&amp;COUNTA(Tableau1[[Fin]:[Fin]])))),1)),""))</f>
        <v/>
      </c>
      <c r="FF4" s="34" t="str">
        <f t="array" aca="1" ref="FF4" ca="1">IF(OR(WEEKDAY(FF$2,2)&gt;5,COUNTIF(Dates_Feries,FF$2)&gt;0),"",IFERROR(INDEX(Tableau1[[Type]:[Type]],SMALL(IF((Tableau1[[Nom]:[Nom]]=$A4)*(Tableau1[[Prénom]:[Prénom]]=$B4)*(FF$2&gt;=Tableau1[[Début]:[Début]])*(FF$2&lt;=Tableau1[[Fin]:[Fin]]),ROW(INDIRECT("A1:A"&amp;COUNTA(Tableau1[[Fin]:[Fin]])))),1)),""))</f>
        <v/>
      </c>
      <c r="FG4" s="34" t="str">
        <f t="array" aca="1" ref="FG4" ca="1">IF(OR(WEEKDAY(FG$2,2)&gt;5,COUNTIF(Dates_Feries,FG$2)&gt;0),"",IFERROR(INDEX(Tableau1[[Type]:[Type]],SMALL(IF((Tableau1[[Nom]:[Nom]]=$A4)*(Tableau1[[Prénom]:[Prénom]]=$B4)*(FG$2&gt;=Tableau1[[Début]:[Début]])*(FG$2&lt;=Tableau1[[Fin]:[Fin]]),ROW(INDIRECT("A1:A"&amp;COUNTA(Tableau1[[Fin]:[Fin]])))),1)),""))</f>
        <v/>
      </c>
      <c r="FH4" s="34" t="str">
        <f t="array" aca="1" ref="FH4" ca="1">IF(OR(WEEKDAY(FH$2,2)&gt;5,COUNTIF(Dates_Feries,FH$2)&gt;0),"",IFERROR(INDEX(Tableau1[[Type]:[Type]],SMALL(IF((Tableau1[[Nom]:[Nom]]=$A4)*(Tableau1[[Prénom]:[Prénom]]=$B4)*(FH$2&gt;=Tableau1[[Début]:[Début]])*(FH$2&lt;=Tableau1[[Fin]:[Fin]]),ROW(INDIRECT("A1:A"&amp;COUNTA(Tableau1[[Fin]:[Fin]])))),1)),""))</f>
        <v/>
      </c>
      <c r="FI4" s="34" t="str">
        <f t="array" aca="1" ref="FI4" ca="1">IF(OR(WEEKDAY(FI$2,2)&gt;5,COUNTIF(Dates_Feries,FI$2)&gt;0),"",IFERROR(INDEX(Tableau1[[Type]:[Type]],SMALL(IF((Tableau1[[Nom]:[Nom]]=$A4)*(Tableau1[[Prénom]:[Prénom]]=$B4)*(FI$2&gt;=Tableau1[[Début]:[Début]])*(FI$2&lt;=Tableau1[[Fin]:[Fin]]),ROW(INDIRECT("A1:A"&amp;COUNTA(Tableau1[[Fin]:[Fin]])))),1)),""))</f>
        <v/>
      </c>
      <c r="FJ4" s="34" t="str">
        <f t="array" aca="1" ref="FJ4" ca="1">IF(OR(WEEKDAY(FJ$2,2)&gt;5,COUNTIF(Dates_Feries,FJ$2)&gt;0),"",IFERROR(INDEX(Tableau1[[Type]:[Type]],SMALL(IF((Tableau1[[Nom]:[Nom]]=$A4)*(Tableau1[[Prénom]:[Prénom]]=$B4)*(FJ$2&gt;=Tableau1[[Début]:[Début]])*(FJ$2&lt;=Tableau1[[Fin]:[Fin]]),ROW(INDIRECT("A1:A"&amp;COUNTA(Tableau1[[Fin]:[Fin]])))),1)),""))</f>
        <v/>
      </c>
      <c r="FK4" s="34" t="str">
        <f t="array" aca="1" ref="FK4" ca="1">IF(OR(WEEKDAY(FK$2,2)&gt;5,COUNTIF(Dates_Feries,FK$2)&gt;0),"",IFERROR(INDEX(Tableau1[[Type]:[Type]],SMALL(IF((Tableau1[[Nom]:[Nom]]=$A4)*(Tableau1[[Prénom]:[Prénom]]=$B4)*(FK$2&gt;=Tableau1[[Début]:[Début]])*(FK$2&lt;=Tableau1[[Fin]:[Fin]]),ROW(INDIRECT("A1:A"&amp;COUNTA(Tableau1[[Fin]:[Fin]])))),1)),""))</f>
        <v/>
      </c>
      <c r="FL4" s="34" t="str">
        <f t="array" aca="1" ref="FL4" ca="1">IF(OR(WEEKDAY(FL$2,2)&gt;5,COUNTIF(Dates_Feries,FL$2)&gt;0),"",IFERROR(INDEX(Tableau1[[Type]:[Type]],SMALL(IF((Tableau1[[Nom]:[Nom]]=$A4)*(Tableau1[[Prénom]:[Prénom]]=$B4)*(FL$2&gt;=Tableau1[[Début]:[Début]])*(FL$2&lt;=Tableau1[[Fin]:[Fin]]),ROW(INDIRECT("A1:A"&amp;COUNTA(Tableau1[[Fin]:[Fin]])))),1)),""))</f>
        <v/>
      </c>
      <c r="FM4" s="34" t="str">
        <f t="array" aca="1" ref="FM4" ca="1">IF(OR(WEEKDAY(FM$2,2)&gt;5,COUNTIF(Dates_Feries,FM$2)&gt;0),"",IFERROR(INDEX(Tableau1[[Type]:[Type]],SMALL(IF((Tableau1[[Nom]:[Nom]]=$A4)*(Tableau1[[Prénom]:[Prénom]]=$B4)*(FM$2&gt;=Tableau1[[Début]:[Début]])*(FM$2&lt;=Tableau1[[Fin]:[Fin]]),ROW(INDIRECT("A1:A"&amp;COUNTA(Tableau1[[Fin]:[Fin]])))),1)),""))</f>
        <v/>
      </c>
      <c r="FN4" s="34" t="str">
        <f t="array" aca="1" ref="FN4" ca="1">IF(OR(WEEKDAY(FN$2,2)&gt;5,COUNTIF(Dates_Feries,FN$2)&gt;0),"",IFERROR(INDEX(Tableau1[[Type]:[Type]],SMALL(IF((Tableau1[[Nom]:[Nom]]=$A4)*(Tableau1[[Prénom]:[Prénom]]=$B4)*(FN$2&gt;=Tableau1[[Début]:[Début]])*(FN$2&lt;=Tableau1[[Fin]:[Fin]]),ROW(INDIRECT("A1:A"&amp;COUNTA(Tableau1[[Fin]:[Fin]])))),1)),""))</f>
        <v/>
      </c>
      <c r="FO4" s="34" t="str">
        <f t="array" aca="1" ref="FO4" ca="1">IF(OR(WEEKDAY(FO$2,2)&gt;5,COUNTIF(Dates_Feries,FO$2)&gt;0),"",IFERROR(INDEX(Tableau1[[Type]:[Type]],SMALL(IF((Tableau1[[Nom]:[Nom]]=$A4)*(Tableau1[[Prénom]:[Prénom]]=$B4)*(FO$2&gt;=Tableau1[[Début]:[Début]])*(FO$2&lt;=Tableau1[[Fin]:[Fin]]),ROW(INDIRECT("A1:A"&amp;COUNTA(Tableau1[[Fin]:[Fin]])))),1)),""))</f>
        <v/>
      </c>
      <c r="FP4" s="34" t="str">
        <f t="array" aca="1" ref="FP4" ca="1">IF(OR(WEEKDAY(FP$2,2)&gt;5,COUNTIF(Dates_Feries,FP$2)&gt;0),"",IFERROR(INDEX(Tableau1[[Type]:[Type]],SMALL(IF((Tableau1[[Nom]:[Nom]]=$A4)*(Tableau1[[Prénom]:[Prénom]]=$B4)*(FP$2&gt;=Tableau1[[Début]:[Début]])*(FP$2&lt;=Tableau1[[Fin]:[Fin]]),ROW(INDIRECT("A1:A"&amp;COUNTA(Tableau1[[Fin]:[Fin]])))),1)),""))</f>
        <v/>
      </c>
      <c r="FQ4" s="34" t="str">
        <f t="array" aca="1" ref="FQ4" ca="1">IF(OR(WEEKDAY(FQ$2,2)&gt;5,COUNTIF(Dates_Feries,FQ$2)&gt;0),"",IFERROR(INDEX(Tableau1[[Type]:[Type]],SMALL(IF((Tableau1[[Nom]:[Nom]]=$A4)*(Tableau1[[Prénom]:[Prénom]]=$B4)*(FQ$2&gt;=Tableau1[[Début]:[Début]])*(FQ$2&lt;=Tableau1[[Fin]:[Fin]]),ROW(INDIRECT("A1:A"&amp;COUNTA(Tableau1[[Fin]:[Fin]])))),1)),""))</f>
        <v/>
      </c>
      <c r="FR4" s="34" t="str">
        <f t="array" aca="1" ref="FR4" ca="1">IF(OR(WEEKDAY(FR$2,2)&gt;5,COUNTIF(Dates_Feries,FR$2)&gt;0),"",IFERROR(INDEX(Tableau1[[Type]:[Type]],SMALL(IF((Tableau1[[Nom]:[Nom]]=$A4)*(Tableau1[[Prénom]:[Prénom]]=$B4)*(FR$2&gt;=Tableau1[[Début]:[Début]])*(FR$2&lt;=Tableau1[[Fin]:[Fin]]),ROW(INDIRECT("A1:A"&amp;COUNTA(Tableau1[[Fin]:[Fin]])))),1)),""))</f>
        <v/>
      </c>
      <c r="FS4" s="34" t="str">
        <f t="array" aca="1" ref="FS4" ca="1">IF(OR(WEEKDAY(FS$2,2)&gt;5,COUNTIF(Dates_Feries,FS$2)&gt;0),"",IFERROR(INDEX(Tableau1[[Type]:[Type]],SMALL(IF((Tableau1[[Nom]:[Nom]]=$A4)*(Tableau1[[Prénom]:[Prénom]]=$B4)*(FS$2&gt;=Tableau1[[Début]:[Début]])*(FS$2&lt;=Tableau1[[Fin]:[Fin]]),ROW(INDIRECT("A1:A"&amp;COUNTA(Tableau1[[Fin]:[Fin]])))),1)),""))</f>
        <v/>
      </c>
      <c r="FT4" s="34" t="str">
        <f t="array" aca="1" ref="FT4" ca="1">IF(OR(WEEKDAY(FT$2,2)&gt;5,COUNTIF(Dates_Feries,FT$2)&gt;0),"",IFERROR(INDEX(Tableau1[[Type]:[Type]],SMALL(IF((Tableau1[[Nom]:[Nom]]=$A4)*(Tableau1[[Prénom]:[Prénom]]=$B4)*(FT$2&gt;=Tableau1[[Début]:[Début]])*(FT$2&lt;=Tableau1[[Fin]:[Fin]]),ROW(INDIRECT("A1:A"&amp;COUNTA(Tableau1[[Fin]:[Fin]])))),1)),""))</f>
        <v/>
      </c>
      <c r="FU4" s="34" t="str">
        <f t="array" aca="1" ref="FU4" ca="1">IF(OR(WEEKDAY(FU$2,2)&gt;5,COUNTIF(Dates_Feries,FU$2)&gt;0),"",IFERROR(INDEX(Tableau1[[Type]:[Type]],SMALL(IF((Tableau1[[Nom]:[Nom]]=$A4)*(Tableau1[[Prénom]:[Prénom]]=$B4)*(FU$2&gt;=Tableau1[[Début]:[Début]])*(FU$2&lt;=Tableau1[[Fin]:[Fin]]),ROW(INDIRECT("A1:A"&amp;COUNTA(Tableau1[[Fin]:[Fin]])))),1)),""))</f>
        <v/>
      </c>
      <c r="FV4" s="34" t="str">
        <f t="array" aca="1" ref="FV4" ca="1">IF(OR(WEEKDAY(FV$2,2)&gt;5,COUNTIF(Dates_Feries,FV$2)&gt;0),"",IFERROR(INDEX(Tableau1[[Type]:[Type]],SMALL(IF((Tableau1[[Nom]:[Nom]]=$A4)*(Tableau1[[Prénom]:[Prénom]]=$B4)*(FV$2&gt;=Tableau1[[Début]:[Début]])*(FV$2&lt;=Tableau1[[Fin]:[Fin]]),ROW(INDIRECT("A1:A"&amp;COUNTA(Tableau1[[Fin]:[Fin]])))),1)),""))</f>
        <v/>
      </c>
      <c r="FW4" s="34" t="str">
        <f t="array" aca="1" ref="FW4" ca="1">IF(OR(WEEKDAY(FW$2,2)&gt;5,COUNTIF(Dates_Feries,FW$2)&gt;0),"",IFERROR(INDEX(Tableau1[[Type]:[Type]],SMALL(IF((Tableau1[[Nom]:[Nom]]=$A4)*(Tableau1[[Prénom]:[Prénom]]=$B4)*(FW$2&gt;=Tableau1[[Début]:[Début]])*(FW$2&lt;=Tableau1[[Fin]:[Fin]]),ROW(INDIRECT("A1:A"&amp;COUNTA(Tableau1[[Fin]:[Fin]])))),1)),""))</f>
        <v/>
      </c>
      <c r="FX4" s="34" t="str">
        <f t="array" aca="1" ref="FX4" ca="1">IF(OR(WEEKDAY(FX$2,2)&gt;5,COUNTIF(Dates_Feries,FX$2)&gt;0),"",IFERROR(INDEX(Tableau1[[Type]:[Type]],SMALL(IF((Tableau1[[Nom]:[Nom]]=$A4)*(Tableau1[[Prénom]:[Prénom]]=$B4)*(FX$2&gt;=Tableau1[[Début]:[Début]])*(FX$2&lt;=Tableau1[[Fin]:[Fin]]),ROW(INDIRECT("A1:A"&amp;COUNTA(Tableau1[[Fin]:[Fin]])))),1)),""))</f>
        <v/>
      </c>
      <c r="FY4" s="34" t="str">
        <f t="array" aca="1" ref="FY4" ca="1">IF(OR(WEEKDAY(FY$2,2)&gt;5,COUNTIF(Dates_Feries,FY$2)&gt;0),"",IFERROR(INDEX(Tableau1[[Type]:[Type]],SMALL(IF((Tableau1[[Nom]:[Nom]]=$A4)*(Tableau1[[Prénom]:[Prénom]]=$B4)*(FY$2&gt;=Tableau1[[Début]:[Début]])*(FY$2&lt;=Tableau1[[Fin]:[Fin]]),ROW(INDIRECT("A1:A"&amp;COUNTA(Tableau1[[Fin]:[Fin]])))),1)),""))</f>
        <v/>
      </c>
      <c r="FZ4" s="34" t="str">
        <f t="array" aca="1" ref="FZ4" ca="1">IF(OR(WEEKDAY(FZ$2,2)&gt;5,COUNTIF(Dates_Feries,FZ$2)&gt;0),"",IFERROR(INDEX(Tableau1[[Type]:[Type]],SMALL(IF((Tableau1[[Nom]:[Nom]]=$A4)*(Tableau1[[Prénom]:[Prénom]]=$B4)*(FZ$2&gt;=Tableau1[[Début]:[Début]])*(FZ$2&lt;=Tableau1[[Fin]:[Fin]]),ROW(INDIRECT("A1:A"&amp;COUNTA(Tableau1[[Fin]:[Fin]])))),1)),""))</f>
        <v/>
      </c>
      <c r="GA4" s="34" t="str">
        <f t="array" aca="1" ref="GA4" ca="1">IF(OR(WEEKDAY(GA$2,2)&gt;5,COUNTIF(Dates_Feries,GA$2)&gt;0),"",IFERROR(INDEX(Tableau1[[Type]:[Type]],SMALL(IF((Tableau1[[Nom]:[Nom]]=$A4)*(Tableau1[[Prénom]:[Prénom]]=$B4)*(GA$2&gt;=Tableau1[[Début]:[Début]])*(GA$2&lt;=Tableau1[[Fin]:[Fin]]),ROW(INDIRECT("A1:A"&amp;COUNTA(Tableau1[[Fin]:[Fin]])))),1)),""))</f>
        <v/>
      </c>
      <c r="GB4" s="34" t="str">
        <f t="array" aca="1" ref="GB4" ca="1">IF(OR(WEEKDAY(GB$2,2)&gt;5,COUNTIF(Dates_Feries,GB$2)&gt;0),"",IFERROR(INDEX(Tableau1[[Type]:[Type]],SMALL(IF((Tableau1[[Nom]:[Nom]]=$A4)*(Tableau1[[Prénom]:[Prénom]]=$B4)*(GB$2&gt;=Tableau1[[Début]:[Début]])*(GB$2&lt;=Tableau1[[Fin]:[Fin]]),ROW(INDIRECT("A1:A"&amp;COUNTA(Tableau1[[Fin]:[Fin]])))),1)),""))</f>
        <v/>
      </c>
      <c r="GC4" s="34" t="str">
        <f t="array" aca="1" ref="GC4" ca="1">IF(OR(WEEKDAY(GC$2,2)&gt;5,COUNTIF(Dates_Feries,GC$2)&gt;0),"",IFERROR(INDEX(Tableau1[[Type]:[Type]],SMALL(IF((Tableau1[[Nom]:[Nom]]=$A4)*(Tableau1[[Prénom]:[Prénom]]=$B4)*(GC$2&gt;=Tableau1[[Début]:[Début]])*(GC$2&lt;=Tableau1[[Fin]:[Fin]]),ROW(INDIRECT("A1:A"&amp;COUNTA(Tableau1[[Fin]:[Fin]])))),1)),""))</f>
        <v/>
      </c>
      <c r="GD4" s="34" t="str">
        <f t="array" aca="1" ref="GD4" ca="1">IF(OR(WEEKDAY(GD$2,2)&gt;5,COUNTIF(Dates_Feries,GD$2)&gt;0),"",IFERROR(INDEX(Tableau1[[Type]:[Type]],SMALL(IF((Tableau1[[Nom]:[Nom]]=$A4)*(Tableau1[[Prénom]:[Prénom]]=$B4)*(GD$2&gt;=Tableau1[[Début]:[Début]])*(GD$2&lt;=Tableau1[[Fin]:[Fin]]),ROW(INDIRECT("A1:A"&amp;COUNTA(Tableau1[[Fin]:[Fin]])))),1)),""))</f>
        <v/>
      </c>
      <c r="GE4" s="34" t="str">
        <f t="array" aca="1" ref="GE4" ca="1">IF(OR(WEEKDAY(GE$2,2)&gt;5,COUNTIF(Dates_Feries,GE$2)&gt;0),"",IFERROR(INDEX(Tableau1[[Type]:[Type]],SMALL(IF((Tableau1[[Nom]:[Nom]]=$A4)*(Tableau1[[Prénom]:[Prénom]]=$B4)*(GE$2&gt;=Tableau1[[Début]:[Début]])*(GE$2&lt;=Tableau1[[Fin]:[Fin]]),ROW(INDIRECT("A1:A"&amp;COUNTA(Tableau1[[Fin]:[Fin]])))),1)),""))</f>
        <v/>
      </c>
      <c r="GF4" s="34" t="str">
        <f t="array" aca="1" ref="GF4" ca="1">IF(OR(WEEKDAY(GF$2,2)&gt;5,COUNTIF(Dates_Feries,GF$2)&gt;0),"",IFERROR(INDEX(Tableau1[[Type]:[Type]],SMALL(IF((Tableau1[[Nom]:[Nom]]=$A4)*(Tableau1[[Prénom]:[Prénom]]=$B4)*(GF$2&gt;=Tableau1[[Début]:[Début]])*(GF$2&lt;=Tableau1[[Fin]:[Fin]]),ROW(INDIRECT("A1:A"&amp;COUNTA(Tableau1[[Fin]:[Fin]])))),1)),""))</f>
        <v/>
      </c>
      <c r="GG4" s="34" t="str">
        <f t="array" aca="1" ref="GG4" ca="1">IF(OR(WEEKDAY(GG$2,2)&gt;5,COUNTIF(Dates_Feries,GG$2)&gt;0),"",IFERROR(INDEX(Tableau1[[Type]:[Type]],SMALL(IF((Tableau1[[Nom]:[Nom]]=$A4)*(Tableau1[[Prénom]:[Prénom]]=$B4)*(GG$2&gt;=Tableau1[[Début]:[Début]])*(GG$2&lt;=Tableau1[[Fin]:[Fin]]),ROW(INDIRECT("A1:A"&amp;COUNTA(Tableau1[[Fin]:[Fin]])))),1)),""))</f>
        <v/>
      </c>
      <c r="GH4" s="34" t="str">
        <f t="array" aca="1" ref="GH4" ca="1">IF(OR(WEEKDAY(GH$2,2)&gt;5,COUNTIF(Dates_Feries,GH$2)&gt;0),"",IFERROR(INDEX(Tableau1[[Type]:[Type]],SMALL(IF((Tableau1[[Nom]:[Nom]]=$A4)*(Tableau1[[Prénom]:[Prénom]]=$B4)*(GH$2&gt;=Tableau1[[Début]:[Début]])*(GH$2&lt;=Tableau1[[Fin]:[Fin]]),ROW(INDIRECT("A1:A"&amp;COUNTA(Tableau1[[Fin]:[Fin]])))),1)),""))</f>
        <v/>
      </c>
      <c r="GI4" s="34" t="str">
        <f t="array" aca="1" ref="GI4" ca="1">IF(OR(WEEKDAY(GI$2,2)&gt;5,COUNTIF(Dates_Feries,GI$2)&gt;0),"",IFERROR(INDEX(Tableau1[[Type]:[Type]],SMALL(IF((Tableau1[[Nom]:[Nom]]=$A4)*(Tableau1[[Prénom]:[Prénom]]=$B4)*(GI$2&gt;=Tableau1[[Début]:[Début]])*(GI$2&lt;=Tableau1[[Fin]:[Fin]]),ROW(INDIRECT("A1:A"&amp;COUNTA(Tableau1[[Fin]:[Fin]])))),1)),""))</f>
        <v/>
      </c>
      <c r="GJ4" s="34" t="str">
        <f t="array" aca="1" ref="GJ4" ca="1">IF(OR(WEEKDAY(GJ$2,2)&gt;5,COUNTIF(Dates_Feries,GJ$2)&gt;0),"",IFERROR(INDEX(Tableau1[[Type]:[Type]],SMALL(IF((Tableau1[[Nom]:[Nom]]=$A4)*(Tableau1[[Prénom]:[Prénom]]=$B4)*(GJ$2&gt;=Tableau1[[Début]:[Début]])*(GJ$2&lt;=Tableau1[[Fin]:[Fin]]),ROW(INDIRECT("A1:A"&amp;COUNTA(Tableau1[[Fin]:[Fin]])))),1)),""))</f>
        <v/>
      </c>
      <c r="GK4" s="34" t="str">
        <f t="array" aca="1" ref="GK4" ca="1">IF(OR(WEEKDAY(GK$2,2)&gt;5,COUNTIF(Dates_Feries,GK$2)&gt;0),"",IFERROR(INDEX(Tableau1[[Type]:[Type]],SMALL(IF((Tableau1[[Nom]:[Nom]]=$A4)*(Tableau1[[Prénom]:[Prénom]]=$B4)*(GK$2&gt;=Tableau1[[Début]:[Début]])*(GK$2&lt;=Tableau1[[Fin]:[Fin]]),ROW(INDIRECT("A1:A"&amp;COUNTA(Tableau1[[Fin]:[Fin]])))),1)),""))</f>
        <v/>
      </c>
      <c r="GL4" s="34" t="str">
        <f t="array" aca="1" ref="GL4" ca="1">IF(OR(WEEKDAY(GL$2,2)&gt;5,COUNTIF(Dates_Feries,GL$2)&gt;0),"",IFERROR(INDEX(Tableau1[[Type]:[Type]],SMALL(IF((Tableau1[[Nom]:[Nom]]=$A4)*(Tableau1[[Prénom]:[Prénom]]=$B4)*(GL$2&gt;=Tableau1[[Début]:[Début]])*(GL$2&lt;=Tableau1[[Fin]:[Fin]]),ROW(INDIRECT("A1:A"&amp;COUNTA(Tableau1[[Fin]:[Fin]])))),1)),""))</f>
        <v/>
      </c>
      <c r="GM4" s="34" t="str">
        <f t="array" aca="1" ref="GM4" ca="1">IF(OR(WEEKDAY(GM$2,2)&gt;5,COUNTIF(Dates_Feries,GM$2)&gt;0),"",IFERROR(INDEX(Tableau1[[Type]:[Type]],SMALL(IF((Tableau1[[Nom]:[Nom]]=$A4)*(Tableau1[[Prénom]:[Prénom]]=$B4)*(GM$2&gt;=Tableau1[[Début]:[Début]])*(GM$2&lt;=Tableau1[[Fin]:[Fin]]),ROW(INDIRECT("A1:A"&amp;COUNTA(Tableau1[[Fin]:[Fin]])))),1)),""))</f>
        <v/>
      </c>
      <c r="GN4" s="34" t="str">
        <f t="array" aca="1" ref="GN4" ca="1">IF(OR(WEEKDAY(GN$2,2)&gt;5,COUNTIF(Dates_Feries,GN$2)&gt;0),"",IFERROR(INDEX(Tableau1[[Type]:[Type]],SMALL(IF((Tableau1[[Nom]:[Nom]]=$A4)*(Tableau1[[Prénom]:[Prénom]]=$B4)*(GN$2&gt;=Tableau1[[Début]:[Début]])*(GN$2&lt;=Tableau1[[Fin]:[Fin]]),ROW(INDIRECT("A1:A"&amp;COUNTA(Tableau1[[Fin]:[Fin]])))),1)),""))</f>
        <v/>
      </c>
      <c r="GO4" s="34" t="str">
        <f t="array" aca="1" ref="GO4" ca="1">IF(OR(WEEKDAY(GO$2,2)&gt;5,COUNTIF(Dates_Feries,GO$2)&gt;0),"",IFERROR(INDEX(Tableau1[[Type]:[Type]],SMALL(IF((Tableau1[[Nom]:[Nom]]=$A4)*(Tableau1[[Prénom]:[Prénom]]=$B4)*(GO$2&gt;=Tableau1[[Début]:[Début]])*(GO$2&lt;=Tableau1[[Fin]:[Fin]]),ROW(INDIRECT("A1:A"&amp;COUNTA(Tableau1[[Fin]:[Fin]])))),1)),""))</f>
        <v/>
      </c>
      <c r="GP4" s="34" t="str">
        <f t="array" aca="1" ref="GP4" ca="1">IF(OR(WEEKDAY(GP$2,2)&gt;5,COUNTIF(Dates_Feries,GP$2)&gt;0),"",IFERROR(INDEX(Tableau1[[Type]:[Type]],SMALL(IF((Tableau1[[Nom]:[Nom]]=$A4)*(Tableau1[[Prénom]:[Prénom]]=$B4)*(GP$2&gt;=Tableau1[[Début]:[Début]])*(GP$2&lt;=Tableau1[[Fin]:[Fin]]),ROW(INDIRECT("A1:A"&amp;COUNTA(Tableau1[[Fin]:[Fin]])))),1)),""))</f>
        <v/>
      </c>
      <c r="GQ4" s="34" t="str">
        <f t="array" aca="1" ref="GQ4" ca="1">IF(OR(WEEKDAY(GQ$2,2)&gt;5,COUNTIF(Dates_Feries,GQ$2)&gt;0),"",IFERROR(INDEX(Tableau1[[Type]:[Type]],SMALL(IF((Tableau1[[Nom]:[Nom]]=$A4)*(Tableau1[[Prénom]:[Prénom]]=$B4)*(GQ$2&gt;=Tableau1[[Début]:[Début]])*(GQ$2&lt;=Tableau1[[Fin]:[Fin]]),ROW(INDIRECT("A1:A"&amp;COUNTA(Tableau1[[Fin]:[Fin]])))),1)),""))</f>
        <v/>
      </c>
      <c r="GR4" s="34" t="str">
        <f t="array" aca="1" ref="GR4" ca="1">IF(OR(WEEKDAY(GR$2,2)&gt;5,COUNTIF(Dates_Feries,GR$2)&gt;0),"",IFERROR(INDEX(Tableau1[[Type]:[Type]],SMALL(IF((Tableau1[[Nom]:[Nom]]=$A4)*(Tableau1[[Prénom]:[Prénom]]=$B4)*(GR$2&gt;=Tableau1[[Début]:[Début]])*(GR$2&lt;=Tableau1[[Fin]:[Fin]]),ROW(INDIRECT("A1:A"&amp;COUNTA(Tableau1[[Fin]:[Fin]])))),1)),""))</f>
        <v/>
      </c>
      <c r="GS4" s="34" t="str">
        <f t="array" aca="1" ref="GS4" ca="1">IF(OR(WEEKDAY(GS$2,2)&gt;5,COUNTIF(Dates_Feries,GS$2)&gt;0),"",IFERROR(INDEX(Tableau1[[Type]:[Type]],SMALL(IF((Tableau1[[Nom]:[Nom]]=$A4)*(Tableau1[[Prénom]:[Prénom]]=$B4)*(GS$2&gt;=Tableau1[[Début]:[Début]])*(GS$2&lt;=Tableau1[[Fin]:[Fin]]),ROW(INDIRECT("A1:A"&amp;COUNTA(Tableau1[[Fin]:[Fin]])))),1)),""))</f>
        <v/>
      </c>
      <c r="GT4" s="34" t="str">
        <f t="array" aca="1" ref="GT4" ca="1">IF(OR(WEEKDAY(GT$2,2)&gt;5,COUNTIF(Dates_Feries,GT$2)&gt;0),"",IFERROR(INDEX(Tableau1[[Type]:[Type]],SMALL(IF((Tableau1[[Nom]:[Nom]]=$A4)*(Tableau1[[Prénom]:[Prénom]]=$B4)*(GT$2&gt;=Tableau1[[Début]:[Début]])*(GT$2&lt;=Tableau1[[Fin]:[Fin]]),ROW(INDIRECT("A1:A"&amp;COUNTA(Tableau1[[Fin]:[Fin]])))),1)),""))</f>
        <v/>
      </c>
      <c r="GU4" s="34" t="str">
        <f t="array" aca="1" ref="GU4" ca="1">IF(OR(WEEKDAY(GU$2,2)&gt;5,COUNTIF(Dates_Feries,GU$2)&gt;0),"",IFERROR(INDEX(Tableau1[[Type]:[Type]],SMALL(IF((Tableau1[[Nom]:[Nom]]=$A4)*(Tableau1[[Prénom]:[Prénom]]=$B4)*(GU$2&gt;=Tableau1[[Début]:[Début]])*(GU$2&lt;=Tableau1[[Fin]:[Fin]]),ROW(INDIRECT("A1:A"&amp;COUNTA(Tableau1[[Fin]:[Fin]])))),1)),""))</f>
        <v/>
      </c>
      <c r="GV4" s="34" t="str">
        <f t="array" aca="1" ref="GV4" ca="1">IF(OR(WEEKDAY(GV$2,2)&gt;5,COUNTIF(Dates_Feries,GV$2)&gt;0),"",IFERROR(INDEX(Tableau1[[Type]:[Type]],SMALL(IF((Tableau1[[Nom]:[Nom]]=$A4)*(Tableau1[[Prénom]:[Prénom]]=$B4)*(GV$2&gt;=Tableau1[[Début]:[Début]])*(GV$2&lt;=Tableau1[[Fin]:[Fin]]),ROW(INDIRECT("A1:A"&amp;COUNTA(Tableau1[[Fin]:[Fin]])))),1)),""))</f>
        <v/>
      </c>
      <c r="GW4" s="34" t="str">
        <f t="array" aca="1" ref="GW4" ca="1">IF(OR(WEEKDAY(GW$2,2)&gt;5,COUNTIF(Dates_Feries,GW$2)&gt;0),"",IFERROR(INDEX(Tableau1[[Type]:[Type]],SMALL(IF((Tableau1[[Nom]:[Nom]]=$A4)*(Tableau1[[Prénom]:[Prénom]]=$B4)*(GW$2&gt;=Tableau1[[Début]:[Début]])*(GW$2&lt;=Tableau1[[Fin]:[Fin]]),ROW(INDIRECT("A1:A"&amp;COUNTA(Tableau1[[Fin]:[Fin]])))),1)),""))</f>
        <v/>
      </c>
      <c r="GX4" s="34" t="str">
        <f t="array" aca="1" ref="GX4" ca="1">IF(OR(WEEKDAY(GX$2,2)&gt;5,COUNTIF(Dates_Feries,GX$2)&gt;0),"",IFERROR(INDEX(Tableau1[[Type]:[Type]],SMALL(IF((Tableau1[[Nom]:[Nom]]=$A4)*(Tableau1[[Prénom]:[Prénom]]=$B4)*(GX$2&gt;=Tableau1[[Début]:[Début]])*(GX$2&lt;=Tableau1[[Fin]:[Fin]]),ROW(INDIRECT("A1:A"&amp;COUNTA(Tableau1[[Fin]:[Fin]])))),1)),""))</f>
        <v/>
      </c>
      <c r="GY4" s="34" t="str">
        <f t="array" aca="1" ref="GY4" ca="1">IF(OR(WEEKDAY(GY$2,2)&gt;5,COUNTIF(Dates_Feries,GY$2)&gt;0),"",IFERROR(INDEX(Tableau1[[Type]:[Type]],SMALL(IF((Tableau1[[Nom]:[Nom]]=$A4)*(Tableau1[[Prénom]:[Prénom]]=$B4)*(GY$2&gt;=Tableau1[[Début]:[Début]])*(GY$2&lt;=Tableau1[[Fin]:[Fin]]),ROW(INDIRECT("A1:A"&amp;COUNTA(Tableau1[[Fin]:[Fin]])))),1)),""))</f>
        <v/>
      </c>
      <c r="GZ4" s="34" t="str">
        <f t="array" aca="1" ref="GZ4" ca="1">IF(OR(WEEKDAY(GZ$2,2)&gt;5,COUNTIF(Dates_Feries,GZ$2)&gt;0),"",IFERROR(INDEX(Tableau1[[Type]:[Type]],SMALL(IF((Tableau1[[Nom]:[Nom]]=$A4)*(Tableau1[[Prénom]:[Prénom]]=$B4)*(GZ$2&gt;=Tableau1[[Début]:[Début]])*(GZ$2&lt;=Tableau1[[Fin]:[Fin]]),ROW(INDIRECT("A1:A"&amp;COUNTA(Tableau1[[Fin]:[Fin]])))),1)),""))</f>
        <v/>
      </c>
      <c r="HA4" s="34" t="str">
        <f t="array" aca="1" ref="HA4" ca="1">IF(OR(WEEKDAY(HA$2,2)&gt;5,COUNTIF(Dates_Feries,HA$2)&gt;0),"",IFERROR(INDEX(Tableau1[[Type]:[Type]],SMALL(IF((Tableau1[[Nom]:[Nom]]=$A4)*(Tableau1[[Prénom]:[Prénom]]=$B4)*(HA$2&gt;=Tableau1[[Début]:[Début]])*(HA$2&lt;=Tableau1[[Fin]:[Fin]]),ROW(INDIRECT("A1:A"&amp;COUNTA(Tableau1[[Fin]:[Fin]])))),1)),""))</f>
        <v/>
      </c>
      <c r="HB4" s="34" t="str">
        <f t="array" aca="1" ref="HB4" ca="1">IF(OR(WEEKDAY(HB$2,2)&gt;5,COUNTIF(Dates_Feries,HB$2)&gt;0),"",IFERROR(INDEX(Tableau1[[Type]:[Type]],SMALL(IF((Tableau1[[Nom]:[Nom]]=$A4)*(Tableau1[[Prénom]:[Prénom]]=$B4)*(HB$2&gt;=Tableau1[[Début]:[Début]])*(HB$2&lt;=Tableau1[[Fin]:[Fin]]),ROW(INDIRECT("A1:A"&amp;COUNTA(Tableau1[[Fin]:[Fin]])))),1)),""))</f>
        <v/>
      </c>
      <c r="HC4" s="34" t="str">
        <f t="array" aca="1" ref="HC4" ca="1">IF(OR(WEEKDAY(HC$2,2)&gt;5,COUNTIF(Dates_Feries,HC$2)&gt;0),"",IFERROR(INDEX(Tableau1[[Type]:[Type]],SMALL(IF((Tableau1[[Nom]:[Nom]]=$A4)*(Tableau1[[Prénom]:[Prénom]]=$B4)*(HC$2&gt;=Tableau1[[Début]:[Début]])*(HC$2&lt;=Tableau1[[Fin]:[Fin]]),ROW(INDIRECT("A1:A"&amp;COUNTA(Tableau1[[Fin]:[Fin]])))),1)),""))</f>
        <v/>
      </c>
      <c r="HD4" s="34" t="str">
        <f t="array" aca="1" ref="HD4" ca="1">IF(OR(WEEKDAY(HD$2,2)&gt;5,COUNTIF(Dates_Feries,HD$2)&gt;0),"",IFERROR(INDEX(Tableau1[[Type]:[Type]],SMALL(IF((Tableau1[[Nom]:[Nom]]=$A4)*(Tableau1[[Prénom]:[Prénom]]=$B4)*(HD$2&gt;=Tableau1[[Début]:[Début]])*(HD$2&lt;=Tableau1[[Fin]:[Fin]]),ROW(INDIRECT("A1:A"&amp;COUNTA(Tableau1[[Fin]:[Fin]])))),1)),""))</f>
        <v/>
      </c>
      <c r="HE4" s="34" t="str">
        <f t="array" aca="1" ref="HE4" ca="1">IF(OR(WEEKDAY(HE$2,2)&gt;5,COUNTIF(Dates_Feries,HE$2)&gt;0),"",IFERROR(INDEX(Tableau1[[Type]:[Type]],SMALL(IF((Tableau1[[Nom]:[Nom]]=$A4)*(Tableau1[[Prénom]:[Prénom]]=$B4)*(HE$2&gt;=Tableau1[[Début]:[Début]])*(HE$2&lt;=Tableau1[[Fin]:[Fin]]),ROW(INDIRECT("A1:A"&amp;COUNTA(Tableau1[[Fin]:[Fin]])))),1)),""))</f>
        <v/>
      </c>
      <c r="HF4" s="34" t="str">
        <f t="array" aca="1" ref="HF4" ca="1">IF(OR(WEEKDAY(HF$2,2)&gt;5,COUNTIF(Dates_Feries,HF$2)&gt;0),"",IFERROR(INDEX(Tableau1[[Type]:[Type]],SMALL(IF((Tableau1[[Nom]:[Nom]]=$A4)*(Tableau1[[Prénom]:[Prénom]]=$B4)*(HF$2&gt;=Tableau1[[Début]:[Début]])*(HF$2&lt;=Tableau1[[Fin]:[Fin]]),ROW(INDIRECT("A1:A"&amp;COUNTA(Tableau1[[Fin]:[Fin]])))),1)),""))</f>
        <v/>
      </c>
      <c r="HG4" s="34" t="str">
        <f t="array" aca="1" ref="HG4" ca="1">IF(OR(WEEKDAY(HG$2,2)&gt;5,COUNTIF(Dates_Feries,HG$2)&gt;0),"",IFERROR(INDEX(Tableau1[[Type]:[Type]],SMALL(IF((Tableau1[[Nom]:[Nom]]=$A4)*(Tableau1[[Prénom]:[Prénom]]=$B4)*(HG$2&gt;=Tableau1[[Début]:[Début]])*(HG$2&lt;=Tableau1[[Fin]:[Fin]]),ROW(INDIRECT("A1:A"&amp;COUNTA(Tableau1[[Fin]:[Fin]])))),1)),""))</f>
        <v/>
      </c>
      <c r="HH4" s="34" t="str">
        <f t="array" aca="1" ref="HH4" ca="1">IF(OR(WEEKDAY(HH$2,2)&gt;5,COUNTIF(Dates_Feries,HH$2)&gt;0),"",IFERROR(INDEX(Tableau1[[Type]:[Type]],SMALL(IF((Tableau1[[Nom]:[Nom]]=$A4)*(Tableau1[[Prénom]:[Prénom]]=$B4)*(HH$2&gt;=Tableau1[[Début]:[Début]])*(HH$2&lt;=Tableau1[[Fin]:[Fin]]),ROW(INDIRECT("A1:A"&amp;COUNTA(Tableau1[[Fin]:[Fin]])))),1)),""))</f>
        <v/>
      </c>
      <c r="HI4" s="34" t="str">
        <f t="array" aca="1" ref="HI4" ca="1">IF(OR(WEEKDAY(HI$2,2)&gt;5,COUNTIF(Dates_Feries,HI$2)&gt;0),"",IFERROR(INDEX(Tableau1[[Type]:[Type]],SMALL(IF((Tableau1[[Nom]:[Nom]]=$A4)*(Tableau1[[Prénom]:[Prénom]]=$B4)*(HI$2&gt;=Tableau1[[Début]:[Début]])*(HI$2&lt;=Tableau1[[Fin]:[Fin]]),ROW(INDIRECT("A1:A"&amp;COUNTA(Tableau1[[Fin]:[Fin]])))),1)),""))</f>
        <v/>
      </c>
      <c r="HJ4" s="34" t="str">
        <f t="array" aca="1" ref="HJ4" ca="1">IF(OR(WEEKDAY(HJ$2,2)&gt;5,COUNTIF(Dates_Feries,HJ$2)&gt;0),"",IFERROR(INDEX(Tableau1[[Type]:[Type]],SMALL(IF((Tableau1[[Nom]:[Nom]]=$A4)*(Tableau1[[Prénom]:[Prénom]]=$B4)*(HJ$2&gt;=Tableau1[[Début]:[Début]])*(HJ$2&lt;=Tableau1[[Fin]:[Fin]]),ROW(INDIRECT("A1:A"&amp;COUNTA(Tableau1[[Fin]:[Fin]])))),1)),""))</f>
        <v/>
      </c>
      <c r="HK4" s="34" t="str">
        <f t="array" aca="1" ref="HK4" ca="1">IF(OR(WEEKDAY(HK$2,2)&gt;5,COUNTIF(Dates_Feries,HK$2)&gt;0),"",IFERROR(INDEX(Tableau1[[Type]:[Type]],SMALL(IF((Tableau1[[Nom]:[Nom]]=$A4)*(Tableau1[[Prénom]:[Prénom]]=$B4)*(HK$2&gt;=Tableau1[[Début]:[Début]])*(HK$2&lt;=Tableau1[[Fin]:[Fin]]),ROW(INDIRECT("A1:A"&amp;COUNTA(Tableau1[[Fin]:[Fin]])))),1)),""))</f>
        <v/>
      </c>
      <c r="HL4" s="34" t="str">
        <f t="array" aca="1" ref="HL4" ca="1">IF(OR(WEEKDAY(HL$2,2)&gt;5,COUNTIF(Dates_Feries,HL$2)&gt;0),"",IFERROR(INDEX(Tableau1[[Type]:[Type]],SMALL(IF((Tableau1[[Nom]:[Nom]]=$A4)*(Tableau1[[Prénom]:[Prénom]]=$B4)*(HL$2&gt;=Tableau1[[Début]:[Début]])*(HL$2&lt;=Tableau1[[Fin]:[Fin]]),ROW(INDIRECT("A1:A"&amp;COUNTA(Tableau1[[Fin]:[Fin]])))),1)),""))</f>
        <v/>
      </c>
      <c r="HM4" s="34" t="str">
        <f t="array" aca="1" ref="HM4" ca="1">IF(OR(WEEKDAY(HM$2,2)&gt;5,COUNTIF(Dates_Feries,HM$2)&gt;0),"",IFERROR(INDEX(Tableau1[[Type]:[Type]],SMALL(IF((Tableau1[[Nom]:[Nom]]=$A4)*(Tableau1[[Prénom]:[Prénom]]=$B4)*(HM$2&gt;=Tableau1[[Début]:[Début]])*(HM$2&lt;=Tableau1[[Fin]:[Fin]]),ROW(INDIRECT("A1:A"&amp;COUNTA(Tableau1[[Fin]:[Fin]])))),1)),""))</f>
        <v/>
      </c>
      <c r="HN4" s="34" t="str">
        <f t="array" aca="1" ref="HN4" ca="1">IF(OR(WEEKDAY(HN$2,2)&gt;5,COUNTIF(Dates_Feries,HN$2)&gt;0),"",IFERROR(INDEX(Tableau1[[Type]:[Type]],SMALL(IF((Tableau1[[Nom]:[Nom]]=$A4)*(Tableau1[[Prénom]:[Prénom]]=$B4)*(HN$2&gt;=Tableau1[[Début]:[Début]])*(HN$2&lt;=Tableau1[[Fin]:[Fin]]),ROW(INDIRECT("A1:A"&amp;COUNTA(Tableau1[[Fin]:[Fin]])))),1)),""))</f>
        <v/>
      </c>
      <c r="HO4" s="34" t="str">
        <f t="array" aca="1" ref="HO4" ca="1">IF(OR(WEEKDAY(HO$2,2)&gt;5,COUNTIF(Dates_Feries,HO$2)&gt;0),"",IFERROR(INDEX(Tableau1[[Type]:[Type]],SMALL(IF((Tableau1[[Nom]:[Nom]]=$A4)*(Tableau1[[Prénom]:[Prénom]]=$B4)*(HO$2&gt;=Tableau1[[Début]:[Début]])*(HO$2&lt;=Tableau1[[Fin]:[Fin]]),ROW(INDIRECT("A1:A"&amp;COUNTA(Tableau1[[Fin]:[Fin]])))),1)),""))</f>
        <v/>
      </c>
      <c r="HP4" s="34" t="str">
        <f t="array" aca="1" ref="HP4" ca="1">IF(OR(WEEKDAY(HP$2,2)&gt;5,COUNTIF(Dates_Feries,HP$2)&gt;0),"",IFERROR(INDEX(Tableau1[[Type]:[Type]],SMALL(IF((Tableau1[[Nom]:[Nom]]=$A4)*(Tableau1[[Prénom]:[Prénom]]=$B4)*(HP$2&gt;=Tableau1[[Début]:[Début]])*(HP$2&lt;=Tableau1[[Fin]:[Fin]]),ROW(INDIRECT("A1:A"&amp;COUNTA(Tableau1[[Fin]:[Fin]])))),1)),""))</f>
        <v/>
      </c>
      <c r="HQ4" s="34" t="str">
        <f t="array" aca="1" ref="HQ4" ca="1">IF(OR(WEEKDAY(HQ$2,2)&gt;5,COUNTIF(Dates_Feries,HQ$2)&gt;0),"",IFERROR(INDEX(Tableau1[[Type]:[Type]],SMALL(IF((Tableau1[[Nom]:[Nom]]=$A4)*(Tableau1[[Prénom]:[Prénom]]=$B4)*(HQ$2&gt;=Tableau1[[Début]:[Début]])*(HQ$2&lt;=Tableau1[[Fin]:[Fin]]),ROW(INDIRECT("A1:A"&amp;COUNTA(Tableau1[[Fin]:[Fin]])))),1)),""))</f>
        <v/>
      </c>
      <c r="HR4" s="34" t="str">
        <f t="array" aca="1" ref="HR4" ca="1">IF(OR(WEEKDAY(HR$2,2)&gt;5,COUNTIF(Dates_Feries,HR$2)&gt;0),"",IFERROR(INDEX(Tableau1[[Type]:[Type]],SMALL(IF((Tableau1[[Nom]:[Nom]]=$A4)*(Tableau1[[Prénom]:[Prénom]]=$B4)*(HR$2&gt;=Tableau1[[Début]:[Début]])*(HR$2&lt;=Tableau1[[Fin]:[Fin]]),ROW(INDIRECT("A1:A"&amp;COUNTA(Tableau1[[Fin]:[Fin]])))),1)),""))</f>
        <v/>
      </c>
      <c r="HS4" s="34" t="str">
        <f t="array" aca="1" ref="HS4" ca="1">IF(OR(WEEKDAY(HS$2,2)&gt;5,COUNTIF(Dates_Feries,HS$2)&gt;0),"",IFERROR(INDEX(Tableau1[[Type]:[Type]],SMALL(IF((Tableau1[[Nom]:[Nom]]=$A4)*(Tableau1[[Prénom]:[Prénom]]=$B4)*(HS$2&gt;=Tableau1[[Début]:[Début]])*(HS$2&lt;=Tableau1[[Fin]:[Fin]]),ROW(INDIRECT("A1:A"&amp;COUNTA(Tableau1[[Fin]:[Fin]])))),1)),""))</f>
        <v/>
      </c>
      <c r="HT4" s="34" t="str">
        <f t="array" aca="1" ref="HT4" ca="1">IF(OR(WEEKDAY(HT$2,2)&gt;5,COUNTIF(Dates_Feries,HT$2)&gt;0),"",IFERROR(INDEX(Tableau1[[Type]:[Type]],SMALL(IF((Tableau1[[Nom]:[Nom]]=$A4)*(Tableau1[[Prénom]:[Prénom]]=$B4)*(HT$2&gt;=Tableau1[[Début]:[Début]])*(HT$2&lt;=Tableau1[[Fin]:[Fin]]),ROW(INDIRECT("A1:A"&amp;COUNTA(Tableau1[[Fin]:[Fin]])))),1)),""))</f>
        <v/>
      </c>
      <c r="HU4" s="34" t="str">
        <f t="array" aca="1" ref="HU4" ca="1">IF(OR(WEEKDAY(HU$2,2)&gt;5,COUNTIF(Dates_Feries,HU$2)&gt;0),"",IFERROR(INDEX(Tableau1[[Type]:[Type]],SMALL(IF((Tableau1[[Nom]:[Nom]]=$A4)*(Tableau1[[Prénom]:[Prénom]]=$B4)*(HU$2&gt;=Tableau1[[Début]:[Début]])*(HU$2&lt;=Tableau1[[Fin]:[Fin]]),ROW(INDIRECT("A1:A"&amp;COUNTA(Tableau1[[Fin]:[Fin]])))),1)),""))</f>
        <v/>
      </c>
      <c r="HV4" s="34" t="str">
        <f t="array" aca="1" ref="HV4" ca="1">IF(OR(WEEKDAY(HV$2,2)&gt;5,COUNTIF(Dates_Feries,HV$2)&gt;0),"",IFERROR(INDEX(Tableau1[[Type]:[Type]],SMALL(IF((Tableau1[[Nom]:[Nom]]=$A4)*(Tableau1[[Prénom]:[Prénom]]=$B4)*(HV$2&gt;=Tableau1[[Début]:[Début]])*(HV$2&lt;=Tableau1[[Fin]:[Fin]]),ROW(INDIRECT("A1:A"&amp;COUNTA(Tableau1[[Fin]:[Fin]])))),1)),""))</f>
        <v/>
      </c>
      <c r="HW4" s="34" t="str">
        <f t="array" aca="1" ref="HW4" ca="1">IF(OR(WEEKDAY(HW$2,2)&gt;5,COUNTIF(Dates_Feries,HW$2)&gt;0),"",IFERROR(INDEX(Tableau1[[Type]:[Type]],SMALL(IF((Tableau1[[Nom]:[Nom]]=$A4)*(Tableau1[[Prénom]:[Prénom]]=$B4)*(HW$2&gt;=Tableau1[[Début]:[Début]])*(HW$2&lt;=Tableau1[[Fin]:[Fin]]),ROW(INDIRECT("A1:A"&amp;COUNTA(Tableau1[[Fin]:[Fin]])))),1)),""))</f>
        <v/>
      </c>
      <c r="HX4" s="34" t="str">
        <f t="array" aca="1" ref="HX4" ca="1">IF(OR(WEEKDAY(HX$2,2)&gt;5,COUNTIF(Dates_Feries,HX$2)&gt;0),"",IFERROR(INDEX(Tableau1[[Type]:[Type]],SMALL(IF((Tableau1[[Nom]:[Nom]]=$A4)*(Tableau1[[Prénom]:[Prénom]]=$B4)*(HX$2&gt;=Tableau1[[Début]:[Début]])*(HX$2&lt;=Tableau1[[Fin]:[Fin]]),ROW(INDIRECT("A1:A"&amp;COUNTA(Tableau1[[Fin]:[Fin]])))),1)),""))</f>
        <v/>
      </c>
      <c r="HY4" s="34" t="str">
        <f t="array" aca="1" ref="HY4" ca="1">IF(OR(WEEKDAY(HY$2,2)&gt;5,COUNTIF(Dates_Feries,HY$2)&gt;0),"",IFERROR(INDEX(Tableau1[[Type]:[Type]],SMALL(IF((Tableau1[[Nom]:[Nom]]=$A4)*(Tableau1[[Prénom]:[Prénom]]=$B4)*(HY$2&gt;=Tableau1[[Début]:[Début]])*(HY$2&lt;=Tableau1[[Fin]:[Fin]]),ROW(INDIRECT("A1:A"&amp;COUNTA(Tableau1[[Fin]:[Fin]])))),1)),""))</f>
        <v/>
      </c>
      <c r="HZ4" s="34" t="str">
        <f t="array" aca="1" ref="HZ4" ca="1">IF(OR(WEEKDAY(HZ$2,2)&gt;5,COUNTIF(Dates_Feries,HZ$2)&gt;0),"",IFERROR(INDEX(Tableau1[[Type]:[Type]],SMALL(IF((Tableau1[[Nom]:[Nom]]=$A4)*(Tableau1[[Prénom]:[Prénom]]=$B4)*(HZ$2&gt;=Tableau1[[Début]:[Début]])*(HZ$2&lt;=Tableau1[[Fin]:[Fin]]),ROW(INDIRECT("A1:A"&amp;COUNTA(Tableau1[[Fin]:[Fin]])))),1)),""))</f>
        <v/>
      </c>
      <c r="IA4" s="34" t="str">
        <f t="array" aca="1" ref="IA4" ca="1">IF(OR(WEEKDAY(IA$2,2)&gt;5,COUNTIF(Dates_Feries,IA$2)&gt;0),"",IFERROR(INDEX(Tableau1[[Type]:[Type]],SMALL(IF((Tableau1[[Nom]:[Nom]]=$A4)*(Tableau1[[Prénom]:[Prénom]]=$B4)*(IA$2&gt;=Tableau1[[Début]:[Début]])*(IA$2&lt;=Tableau1[[Fin]:[Fin]]),ROW(INDIRECT("A1:A"&amp;COUNTA(Tableau1[[Fin]:[Fin]])))),1)),""))</f>
        <v/>
      </c>
      <c r="IB4" s="34" t="str">
        <f t="array" aca="1" ref="IB4" ca="1">IF(OR(WEEKDAY(IB$2,2)&gt;5,COUNTIF(Dates_Feries,IB$2)&gt;0),"",IFERROR(INDEX(Tableau1[[Type]:[Type]],SMALL(IF((Tableau1[[Nom]:[Nom]]=$A4)*(Tableau1[[Prénom]:[Prénom]]=$B4)*(IB$2&gt;=Tableau1[[Début]:[Début]])*(IB$2&lt;=Tableau1[[Fin]:[Fin]]),ROW(INDIRECT("A1:A"&amp;COUNTA(Tableau1[[Fin]:[Fin]])))),1)),""))</f>
        <v/>
      </c>
      <c r="IC4" s="34" t="str">
        <f t="array" aca="1" ref="IC4" ca="1">IF(OR(WEEKDAY(IC$2,2)&gt;5,COUNTIF(Dates_Feries,IC$2)&gt;0),"",IFERROR(INDEX(Tableau1[[Type]:[Type]],SMALL(IF((Tableau1[[Nom]:[Nom]]=$A4)*(Tableau1[[Prénom]:[Prénom]]=$B4)*(IC$2&gt;=Tableau1[[Début]:[Début]])*(IC$2&lt;=Tableau1[[Fin]:[Fin]]),ROW(INDIRECT("A1:A"&amp;COUNTA(Tableau1[[Fin]:[Fin]])))),1)),""))</f>
        <v/>
      </c>
      <c r="ID4" s="34" t="str">
        <f t="array" aca="1" ref="ID4" ca="1">IF(OR(WEEKDAY(ID$2,2)&gt;5,COUNTIF(Dates_Feries,ID$2)&gt;0),"",IFERROR(INDEX(Tableau1[[Type]:[Type]],SMALL(IF((Tableau1[[Nom]:[Nom]]=$A4)*(Tableau1[[Prénom]:[Prénom]]=$B4)*(ID$2&gt;=Tableau1[[Début]:[Début]])*(ID$2&lt;=Tableau1[[Fin]:[Fin]]),ROW(INDIRECT("A1:A"&amp;COUNTA(Tableau1[[Fin]:[Fin]])))),1)),""))</f>
        <v/>
      </c>
      <c r="IE4" s="34" t="str">
        <f t="array" aca="1" ref="IE4" ca="1">IF(OR(WEEKDAY(IE$2,2)&gt;5,COUNTIF(Dates_Feries,IE$2)&gt;0),"",IFERROR(INDEX(Tableau1[[Type]:[Type]],SMALL(IF((Tableau1[[Nom]:[Nom]]=$A4)*(Tableau1[[Prénom]:[Prénom]]=$B4)*(IE$2&gt;=Tableau1[[Début]:[Début]])*(IE$2&lt;=Tableau1[[Fin]:[Fin]]),ROW(INDIRECT("A1:A"&amp;COUNTA(Tableau1[[Fin]:[Fin]])))),1)),""))</f>
        <v/>
      </c>
      <c r="IF4" s="34" t="str">
        <f t="array" aca="1" ref="IF4" ca="1">IF(OR(WEEKDAY(IF$2,2)&gt;5,COUNTIF(Dates_Feries,IF$2)&gt;0),"",IFERROR(INDEX(Tableau1[[Type]:[Type]],SMALL(IF((Tableau1[[Nom]:[Nom]]=$A4)*(Tableau1[[Prénom]:[Prénom]]=$B4)*(IF$2&gt;=Tableau1[[Début]:[Début]])*(IF$2&lt;=Tableau1[[Fin]:[Fin]]),ROW(INDIRECT("A1:A"&amp;COUNTA(Tableau1[[Fin]:[Fin]])))),1)),""))</f>
        <v/>
      </c>
      <c r="IG4" s="34" t="str">
        <f t="array" aca="1" ref="IG4" ca="1">IF(OR(WEEKDAY(IG$2,2)&gt;5,COUNTIF(Dates_Feries,IG$2)&gt;0),"",IFERROR(INDEX(Tableau1[[Type]:[Type]],SMALL(IF((Tableau1[[Nom]:[Nom]]=$A4)*(Tableau1[[Prénom]:[Prénom]]=$B4)*(IG$2&gt;=Tableau1[[Début]:[Début]])*(IG$2&lt;=Tableau1[[Fin]:[Fin]]),ROW(INDIRECT("A1:A"&amp;COUNTA(Tableau1[[Fin]:[Fin]])))),1)),""))</f>
        <v/>
      </c>
      <c r="IH4" s="34" t="str">
        <f t="array" aca="1" ref="IH4" ca="1">IF(OR(WEEKDAY(IH$2,2)&gt;5,COUNTIF(Dates_Feries,IH$2)&gt;0),"",IFERROR(INDEX(Tableau1[[Type]:[Type]],SMALL(IF((Tableau1[[Nom]:[Nom]]=$A4)*(Tableau1[[Prénom]:[Prénom]]=$B4)*(IH$2&gt;=Tableau1[[Début]:[Début]])*(IH$2&lt;=Tableau1[[Fin]:[Fin]]),ROW(INDIRECT("A1:A"&amp;COUNTA(Tableau1[[Fin]:[Fin]])))),1)),""))</f>
        <v/>
      </c>
      <c r="II4" s="34" t="str">
        <f t="array" aca="1" ref="II4" ca="1">IF(OR(WEEKDAY(II$2,2)&gt;5,COUNTIF(Dates_Feries,II$2)&gt;0),"",IFERROR(INDEX(Tableau1[[Type]:[Type]],SMALL(IF((Tableau1[[Nom]:[Nom]]=$A4)*(Tableau1[[Prénom]:[Prénom]]=$B4)*(II$2&gt;=Tableau1[[Début]:[Début]])*(II$2&lt;=Tableau1[[Fin]:[Fin]]),ROW(INDIRECT("A1:A"&amp;COUNTA(Tableau1[[Fin]:[Fin]])))),1)),""))</f>
        <v/>
      </c>
      <c r="IJ4" s="34" t="str">
        <f t="array" aca="1" ref="IJ4" ca="1">IF(OR(WEEKDAY(IJ$2,2)&gt;5,COUNTIF(Dates_Feries,IJ$2)&gt;0),"",IFERROR(INDEX(Tableau1[[Type]:[Type]],SMALL(IF((Tableau1[[Nom]:[Nom]]=$A4)*(Tableau1[[Prénom]:[Prénom]]=$B4)*(IJ$2&gt;=Tableau1[[Début]:[Début]])*(IJ$2&lt;=Tableau1[[Fin]:[Fin]]),ROW(INDIRECT("A1:A"&amp;COUNTA(Tableau1[[Fin]:[Fin]])))),1)),""))</f>
        <v/>
      </c>
      <c r="IK4" s="34" t="str">
        <f t="array" aca="1" ref="IK4" ca="1">IF(OR(WEEKDAY(IK$2,2)&gt;5,COUNTIF(Dates_Feries,IK$2)&gt;0),"",IFERROR(INDEX(Tableau1[[Type]:[Type]],SMALL(IF((Tableau1[[Nom]:[Nom]]=$A4)*(Tableau1[[Prénom]:[Prénom]]=$B4)*(IK$2&gt;=Tableau1[[Début]:[Début]])*(IK$2&lt;=Tableau1[[Fin]:[Fin]]),ROW(INDIRECT("A1:A"&amp;COUNTA(Tableau1[[Fin]:[Fin]])))),1)),""))</f>
        <v/>
      </c>
      <c r="IL4" s="34" t="str">
        <f t="array" aca="1" ref="IL4" ca="1">IF(OR(WEEKDAY(IL$2,2)&gt;5,COUNTIF(Dates_Feries,IL$2)&gt;0),"",IFERROR(INDEX(Tableau1[[Type]:[Type]],SMALL(IF((Tableau1[[Nom]:[Nom]]=$A4)*(Tableau1[[Prénom]:[Prénom]]=$B4)*(IL$2&gt;=Tableau1[[Début]:[Début]])*(IL$2&lt;=Tableau1[[Fin]:[Fin]]),ROW(INDIRECT("A1:A"&amp;COUNTA(Tableau1[[Fin]:[Fin]])))),1)),""))</f>
        <v/>
      </c>
      <c r="IM4" s="34" t="str">
        <f t="array" aca="1" ref="IM4" ca="1">IF(OR(WEEKDAY(IM$2,2)&gt;5,COUNTIF(Dates_Feries,IM$2)&gt;0),"",IFERROR(INDEX(Tableau1[[Type]:[Type]],SMALL(IF((Tableau1[[Nom]:[Nom]]=$A4)*(Tableau1[[Prénom]:[Prénom]]=$B4)*(IM$2&gt;=Tableau1[[Début]:[Début]])*(IM$2&lt;=Tableau1[[Fin]:[Fin]]),ROW(INDIRECT("A1:A"&amp;COUNTA(Tableau1[[Fin]:[Fin]])))),1)),""))</f>
        <v/>
      </c>
      <c r="IN4" s="34" t="str">
        <f t="array" aca="1" ref="IN4" ca="1">IF(OR(WEEKDAY(IN$2,2)&gt;5,COUNTIF(Dates_Feries,IN$2)&gt;0),"",IFERROR(INDEX(Tableau1[[Type]:[Type]],SMALL(IF((Tableau1[[Nom]:[Nom]]=$A4)*(Tableau1[[Prénom]:[Prénom]]=$B4)*(IN$2&gt;=Tableau1[[Début]:[Début]])*(IN$2&lt;=Tableau1[[Fin]:[Fin]]),ROW(INDIRECT("A1:A"&amp;COUNTA(Tableau1[[Fin]:[Fin]])))),1)),""))</f>
        <v/>
      </c>
      <c r="IO4" s="34" t="str">
        <f t="array" aca="1" ref="IO4" ca="1">IF(OR(WEEKDAY(IO$2,2)&gt;5,COUNTIF(Dates_Feries,IO$2)&gt;0),"",IFERROR(INDEX(Tableau1[[Type]:[Type]],SMALL(IF((Tableau1[[Nom]:[Nom]]=$A4)*(Tableau1[[Prénom]:[Prénom]]=$B4)*(IO$2&gt;=Tableau1[[Début]:[Début]])*(IO$2&lt;=Tableau1[[Fin]:[Fin]]),ROW(INDIRECT("A1:A"&amp;COUNTA(Tableau1[[Fin]:[Fin]])))),1)),""))</f>
        <v/>
      </c>
      <c r="IP4" s="34" t="str">
        <f t="array" aca="1" ref="IP4" ca="1">IF(OR(WEEKDAY(IP$2,2)&gt;5,COUNTIF(Dates_Feries,IP$2)&gt;0),"",IFERROR(INDEX(Tableau1[[Type]:[Type]],SMALL(IF((Tableau1[[Nom]:[Nom]]=$A4)*(Tableau1[[Prénom]:[Prénom]]=$B4)*(IP$2&gt;=Tableau1[[Début]:[Début]])*(IP$2&lt;=Tableau1[[Fin]:[Fin]]),ROW(INDIRECT("A1:A"&amp;COUNTA(Tableau1[[Fin]:[Fin]])))),1)),""))</f>
        <v/>
      </c>
      <c r="IQ4" s="34" t="str">
        <f t="array" aca="1" ref="IQ4" ca="1">IF(OR(WEEKDAY(IQ$2,2)&gt;5,COUNTIF(Dates_Feries,IQ$2)&gt;0),"",IFERROR(INDEX(Tableau1[[Type]:[Type]],SMALL(IF((Tableau1[[Nom]:[Nom]]=$A4)*(Tableau1[[Prénom]:[Prénom]]=$B4)*(IQ$2&gt;=Tableau1[[Début]:[Début]])*(IQ$2&lt;=Tableau1[[Fin]:[Fin]]),ROW(INDIRECT("A1:A"&amp;COUNTA(Tableau1[[Fin]:[Fin]])))),1)),""))</f>
        <v/>
      </c>
      <c r="IR4" s="34" t="str">
        <f t="array" aca="1" ref="IR4" ca="1">IF(OR(WEEKDAY(IR$2,2)&gt;5,COUNTIF(Dates_Feries,IR$2)&gt;0),"",IFERROR(INDEX(Tableau1[[Type]:[Type]],SMALL(IF((Tableau1[[Nom]:[Nom]]=$A4)*(Tableau1[[Prénom]:[Prénom]]=$B4)*(IR$2&gt;=Tableau1[[Début]:[Début]])*(IR$2&lt;=Tableau1[[Fin]:[Fin]]),ROW(INDIRECT("A1:A"&amp;COUNTA(Tableau1[[Fin]:[Fin]])))),1)),""))</f>
        <v/>
      </c>
      <c r="IS4" s="34" t="str">
        <f t="array" aca="1" ref="IS4" ca="1">IF(OR(WEEKDAY(IS$2,2)&gt;5,COUNTIF(Dates_Feries,IS$2)&gt;0),"",IFERROR(INDEX(Tableau1[[Type]:[Type]],SMALL(IF((Tableau1[[Nom]:[Nom]]=$A4)*(Tableau1[[Prénom]:[Prénom]]=$B4)*(IS$2&gt;=Tableau1[[Début]:[Début]])*(IS$2&lt;=Tableau1[[Fin]:[Fin]]),ROW(INDIRECT("A1:A"&amp;COUNTA(Tableau1[[Fin]:[Fin]])))),1)),""))</f>
        <v/>
      </c>
      <c r="IT4" s="34" t="str">
        <f t="array" aca="1" ref="IT4" ca="1">IF(OR(WEEKDAY(IT$2,2)&gt;5,COUNTIF(Dates_Feries,IT$2)&gt;0),"",IFERROR(INDEX(Tableau1[[Type]:[Type]],SMALL(IF((Tableau1[[Nom]:[Nom]]=$A4)*(Tableau1[[Prénom]:[Prénom]]=$B4)*(IT$2&gt;=Tableau1[[Début]:[Début]])*(IT$2&lt;=Tableau1[[Fin]:[Fin]]),ROW(INDIRECT("A1:A"&amp;COUNTA(Tableau1[[Fin]:[Fin]])))),1)),""))</f>
        <v/>
      </c>
      <c r="IU4" s="34" t="str">
        <f t="array" aca="1" ref="IU4" ca="1">IF(OR(WEEKDAY(IU$2,2)&gt;5,COUNTIF(Dates_Feries,IU$2)&gt;0),"",IFERROR(INDEX(Tableau1[[Type]:[Type]],SMALL(IF((Tableau1[[Nom]:[Nom]]=$A4)*(Tableau1[[Prénom]:[Prénom]]=$B4)*(IU$2&gt;=Tableau1[[Début]:[Début]])*(IU$2&lt;=Tableau1[[Fin]:[Fin]]),ROW(INDIRECT("A1:A"&amp;COUNTA(Tableau1[[Fin]:[Fin]])))),1)),""))</f>
        <v/>
      </c>
      <c r="IV4" s="34" t="str">
        <f t="array" aca="1" ref="IV4" ca="1">IF(OR(WEEKDAY(IV$2,2)&gt;5,COUNTIF(Dates_Feries,IV$2)&gt;0),"",IFERROR(INDEX(Tableau1[[Type]:[Type]],SMALL(IF((Tableau1[[Nom]:[Nom]]=$A4)*(Tableau1[[Prénom]:[Prénom]]=$B4)*(IV$2&gt;=Tableau1[[Début]:[Début]])*(IV$2&lt;=Tableau1[[Fin]:[Fin]]),ROW(INDIRECT("A1:A"&amp;COUNTA(Tableau1[[Fin]:[Fin]])))),1)),""))</f>
        <v/>
      </c>
      <c r="IW4" s="34" t="str">
        <f t="array" aca="1" ref="IW4" ca="1">IF(OR(WEEKDAY(IW$2,2)&gt;5,COUNTIF(Dates_Feries,IW$2)&gt;0),"",IFERROR(INDEX(Tableau1[[Type]:[Type]],SMALL(IF((Tableau1[[Nom]:[Nom]]=$A4)*(Tableau1[[Prénom]:[Prénom]]=$B4)*(IW$2&gt;=Tableau1[[Début]:[Début]])*(IW$2&lt;=Tableau1[[Fin]:[Fin]]),ROW(INDIRECT("A1:A"&amp;COUNTA(Tableau1[[Fin]:[Fin]])))),1)),""))</f>
        <v/>
      </c>
      <c r="IX4" s="34" t="str">
        <f t="array" aca="1" ref="IX4" ca="1">IF(OR(WEEKDAY(IX$2,2)&gt;5,COUNTIF(Dates_Feries,IX$2)&gt;0),"",IFERROR(INDEX(Tableau1[[Type]:[Type]],SMALL(IF((Tableau1[[Nom]:[Nom]]=$A4)*(Tableau1[[Prénom]:[Prénom]]=$B4)*(IX$2&gt;=Tableau1[[Début]:[Début]])*(IX$2&lt;=Tableau1[[Fin]:[Fin]]),ROW(INDIRECT("A1:A"&amp;COUNTA(Tableau1[[Fin]:[Fin]])))),1)),""))</f>
        <v/>
      </c>
      <c r="IY4" s="34" t="str">
        <f t="array" aca="1" ref="IY4" ca="1">IF(OR(WEEKDAY(IY$2,2)&gt;5,COUNTIF(Dates_Feries,IY$2)&gt;0),"",IFERROR(INDEX(Tableau1[[Type]:[Type]],SMALL(IF((Tableau1[[Nom]:[Nom]]=$A4)*(Tableau1[[Prénom]:[Prénom]]=$B4)*(IY$2&gt;=Tableau1[[Début]:[Début]])*(IY$2&lt;=Tableau1[[Fin]:[Fin]]),ROW(INDIRECT("A1:A"&amp;COUNTA(Tableau1[[Fin]:[Fin]])))),1)),""))</f>
        <v/>
      </c>
      <c r="IZ4" s="34" t="str">
        <f t="array" aca="1" ref="IZ4" ca="1">IF(OR(WEEKDAY(IZ$2,2)&gt;5,COUNTIF(Dates_Feries,IZ$2)&gt;0),"",IFERROR(INDEX(Tableau1[[Type]:[Type]],SMALL(IF((Tableau1[[Nom]:[Nom]]=$A4)*(Tableau1[[Prénom]:[Prénom]]=$B4)*(IZ$2&gt;=Tableau1[[Début]:[Début]])*(IZ$2&lt;=Tableau1[[Fin]:[Fin]]),ROW(INDIRECT("A1:A"&amp;COUNTA(Tableau1[[Fin]:[Fin]])))),1)),""))</f>
        <v/>
      </c>
      <c r="JA4" s="34" t="str">
        <f t="array" aca="1" ref="JA4" ca="1">IF(OR(WEEKDAY(JA$2,2)&gt;5,COUNTIF(Dates_Feries,JA$2)&gt;0),"",IFERROR(INDEX(Tableau1[[Type]:[Type]],SMALL(IF((Tableau1[[Nom]:[Nom]]=$A4)*(Tableau1[[Prénom]:[Prénom]]=$B4)*(JA$2&gt;=Tableau1[[Début]:[Début]])*(JA$2&lt;=Tableau1[[Fin]:[Fin]]),ROW(INDIRECT("A1:A"&amp;COUNTA(Tableau1[[Fin]:[Fin]])))),1)),""))</f>
        <v/>
      </c>
      <c r="JB4" s="34" t="str">
        <f t="array" aca="1" ref="JB4" ca="1">IF(OR(WEEKDAY(JB$2,2)&gt;5,COUNTIF(Dates_Feries,JB$2)&gt;0),"",IFERROR(INDEX(Tableau1[[Type]:[Type]],SMALL(IF((Tableau1[[Nom]:[Nom]]=$A4)*(Tableau1[[Prénom]:[Prénom]]=$B4)*(JB$2&gt;=Tableau1[[Début]:[Début]])*(JB$2&lt;=Tableau1[[Fin]:[Fin]]),ROW(INDIRECT("A1:A"&amp;COUNTA(Tableau1[[Fin]:[Fin]])))),1)),""))</f>
        <v/>
      </c>
      <c r="JC4" s="34" t="str">
        <f t="array" aca="1" ref="JC4" ca="1">IF(OR(WEEKDAY(JC$2,2)&gt;5,COUNTIF(Dates_Feries,JC$2)&gt;0),"",IFERROR(INDEX(Tableau1[[Type]:[Type]],SMALL(IF((Tableau1[[Nom]:[Nom]]=$A4)*(Tableau1[[Prénom]:[Prénom]]=$B4)*(JC$2&gt;=Tableau1[[Début]:[Début]])*(JC$2&lt;=Tableau1[[Fin]:[Fin]]),ROW(INDIRECT("A1:A"&amp;COUNTA(Tableau1[[Fin]:[Fin]])))),1)),""))</f>
        <v/>
      </c>
      <c r="JD4" s="34" t="str">
        <f t="array" aca="1" ref="JD4" ca="1">IF(OR(WEEKDAY(JD$2,2)&gt;5,COUNTIF(Dates_Feries,JD$2)&gt;0),"",IFERROR(INDEX(Tableau1[[Type]:[Type]],SMALL(IF((Tableau1[[Nom]:[Nom]]=$A4)*(Tableau1[[Prénom]:[Prénom]]=$B4)*(JD$2&gt;=Tableau1[[Début]:[Début]])*(JD$2&lt;=Tableau1[[Fin]:[Fin]]),ROW(INDIRECT("A1:A"&amp;COUNTA(Tableau1[[Fin]:[Fin]])))),1)),""))</f>
        <v/>
      </c>
      <c r="JE4" s="34" t="str">
        <f t="array" aca="1" ref="JE4" ca="1">IF(OR(WEEKDAY(JE$2,2)&gt;5,COUNTIF(Dates_Feries,JE$2)&gt;0),"",IFERROR(INDEX(Tableau1[[Type]:[Type]],SMALL(IF((Tableau1[[Nom]:[Nom]]=$A4)*(Tableau1[[Prénom]:[Prénom]]=$B4)*(JE$2&gt;=Tableau1[[Début]:[Début]])*(JE$2&lt;=Tableau1[[Fin]:[Fin]]),ROW(INDIRECT("A1:A"&amp;COUNTA(Tableau1[[Fin]:[Fin]])))),1)),""))</f>
        <v/>
      </c>
      <c r="JF4" s="34" t="str">
        <f t="array" aca="1" ref="JF4" ca="1">IF(OR(WEEKDAY(JF$2,2)&gt;5,COUNTIF(Dates_Feries,JF$2)&gt;0),"",IFERROR(INDEX(Tableau1[[Type]:[Type]],SMALL(IF((Tableau1[[Nom]:[Nom]]=$A4)*(Tableau1[[Prénom]:[Prénom]]=$B4)*(JF$2&gt;=Tableau1[[Début]:[Début]])*(JF$2&lt;=Tableau1[[Fin]:[Fin]]),ROW(INDIRECT("A1:A"&amp;COUNTA(Tableau1[[Fin]:[Fin]])))),1)),""))</f>
        <v/>
      </c>
      <c r="JG4" s="34" t="str">
        <f t="array" aca="1" ref="JG4" ca="1">IF(OR(WEEKDAY(JG$2,2)&gt;5,COUNTIF(Dates_Feries,JG$2)&gt;0),"",IFERROR(INDEX(Tableau1[[Type]:[Type]],SMALL(IF((Tableau1[[Nom]:[Nom]]=$A4)*(Tableau1[[Prénom]:[Prénom]]=$B4)*(JG$2&gt;=Tableau1[[Début]:[Début]])*(JG$2&lt;=Tableau1[[Fin]:[Fin]]),ROW(INDIRECT("A1:A"&amp;COUNTA(Tableau1[[Fin]:[Fin]])))),1)),""))</f>
        <v/>
      </c>
      <c r="JH4" s="34" t="str">
        <f t="array" aca="1" ref="JH4" ca="1">IF(OR(WEEKDAY(JH$2,2)&gt;5,COUNTIF(Dates_Feries,JH$2)&gt;0),"",IFERROR(INDEX(Tableau1[[Type]:[Type]],SMALL(IF((Tableau1[[Nom]:[Nom]]=$A4)*(Tableau1[[Prénom]:[Prénom]]=$B4)*(JH$2&gt;=Tableau1[[Début]:[Début]])*(JH$2&lt;=Tableau1[[Fin]:[Fin]]),ROW(INDIRECT("A1:A"&amp;COUNTA(Tableau1[[Fin]:[Fin]])))),1)),""))</f>
        <v/>
      </c>
      <c r="JI4" s="34" t="str">
        <f t="array" aca="1" ref="JI4" ca="1">IF(OR(WEEKDAY(JI$2,2)&gt;5,COUNTIF(Dates_Feries,JI$2)&gt;0),"",IFERROR(INDEX(Tableau1[[Type]:[Type]],SMALL(IF((Tableau1[[Nom]:[Nom]]=$A4)*(Tableau1[[Prénom]:[Prénom]]=$B4)*(JI$2&gt;=Tableau1[[Début]:[Début]])*(JI$2&lt;=Tableau1[[Fin]:[Fin]]),ROW(INDIRECT("A1:A"&amp;COUNTA(Tableau1[[Fin]:[Fin]])))),1)),""))</f>
        <v/>
      </c>
      <c r="JJ4" s="34" t="str">
        <f t="array" aca="1" ref="JJ4" ca="1">IF(OR(WEEKDAY(JJ$2,2)&gt;5,COUNTIF(Dates_Feries,JJ$2)&gt;0),"",IFERROR(INDEX(Tableau1[[Type]:[Type]],SMALL(IF((Tableau1[[Nom]:[Nom]]=$A4)*(Tableau1[[Prénom]:[Prénom]]=$B4)*(JJ$2&gt;=Tableau1[[Début]:[Début]])*(JJ$2&lt;=Tableau1[[Fin]:[Fin]]),ROW(INDIRECT("A1:A"&amp;COUNTA(Tableau1[[Fin]:[Fin]])))),1)),""))</f>
        <v/>
      </c>
      <c r="JK4" s="34" t="str">
        <f t="array" aca="1" ref="JK4" ca="1">IF(OR(WEEKDAY(JK$2,2)&gt;5,COUNTIF(Dates_Feries,JK$2)&gt;0),"",IFERROR(INDEX(Tableau1[[Type]:[Type]],SMALL(IF((Tableau1[[Nom]:[Nom]]=$A4)*(Tableau1[[Prénom]:[Prénom]]=$B4)*(JK$2&gt;=Tableau1[[Début]:[Début]])*(JK$2&lt;=Tableau1[[Fin]:[Fin]]),ROW(INDIRECT("A1:A"&amp;COUNTA(Tableau1[[Fin]:[Fin]])))),1)),""))</f>
        <v/>
      </c>
      <c r="JL4" s="34" t="str">
        <f t="array" aca="1" ref="JL4" ca="1">IF(OR(WEEKDAY(JL$2,2)&gt;5,COUNTIF(Dates_Feries,JL$2)&gt;0),"",IFERROR(INDEX(Tableau1[[Type]:[Type]],SMALL(IF((Tableau1[[Nom]:[Nom]]=$A4)*(Tableau1[[Prénom]:[Prénom]]=$B4)*(JL$2&gt;=Tableau1[[Début]:[Début]])*(JL$2&lt;=Tableau1[[Fin]:[Fin]]),ROW(INDIRECT("A1:A"&amp;COUNTA(Tableau1[[Fin]:[Fin]])))),1)),""))</f>
        <v/>
      </c>
      <c r="JM4" s="34" t="str">
        <f t="array" aca="1" ref="JM4" ca="1">IF(OR(WEEKDAY(JM$2,2)&gt;5,COUNTIF(Dates_Feries,JM$2)&gt;0),"",IFERROR(INDEX(Tableau1[[Type]:[Type]],SMALL(IF((Tableau1[[Nom]:[Nom]]=$A4)*(Tableau1[[Prénom]:[Prénom]]=$B4)*(JM$2&gt;=Tableau1[[Début]:[Début]])*(JM$2&lt;=Tableau1[[Fin]:[Fin]]),ROW(INDIRECT("A1:A"&amp;COUNTA(Tableau1[[Fin]:[Fin]])))),1)),""))</f>
        <v/>
      </c>
      <c r="JN4" s="34" t="str">
        <f t="array" aca="1" ref="JN4" ca="1">IF(OR(WEEKDAY(JN$2,2)&gt;5,COUNTIF(Dates_Feries,JN$2)&gt;0),"",IFERROR(INDEX(Tableau1[[Type]:[Type]],SMALL(IF((Tableau1[[Nom]:[Nom]]=$A4)*(Tableau1[[Prénom]:[Prénom]]=$B4)*(JN$2&gt;=Tableau1[[Début]:[Début]])*(JN$2&lt;=Tableau1[[Fin]:[Fin]]),ROW(INDIRECT("A1:A"&amp;COUNTA(Tableau1[[Fin]:[Fin]])))),1)),""))</f>
        <v/>
      </c>
      <c r="JO4" s="34" t="str">
        <f t="array" aca="1" ref="JO4" ca="1">IF(OR(WEEKDAY(JO$2,2)&gt;5,COUNTIF(Dates_Feries,JO$2)&gt;0),"",IFERROR(INDEX(Tableau1[[Type]:[Type]],SMALL(IF((Tableau1[[Nom]:[Nom]]=$A4)*(Tableau1[[Prénom]:[Prénom]]=$B4)*(JO$2&gt;=Tableau1[[Début]:[Début]])*(JO$2&lt;=Tableau1[[Fin]:[Fin]]),ROW(INDIRECT("A1:A"&amp;COUNTA(Tableau1[[Fin]:[Fin]])))),1)),""))</f>
        <v/>
      </c>
      <c r="JP4" s="34" t="str">
        <f t="array" aca="1" ref="JP4" ca="1">IF(OR(WEEKDAY(JP$2,2)&gt;5,COUNTIF(Dates_Feries,JP$2)&gt;0),"",IFERROR(INDEX(Tableau1[[Type]:[Type]],SMALL(IF((Tableau1[[Nom]:[Nom]]=$A4)*(Tableau1[[Prénom]:[Prénom]]=$B4)*(JP$2&gt;=Tableau1[[Début]:[Début]])*(JP$2&lt;=Tableau1[[Fin]:[Fin]]),ROW(INDIRECT("A1:A"&amp;COUNTA(Tableau1[[Fin]:[Fin]])))),1)),""))</f>
        <v/>
      </c>
      <c r="JQ4" s="34" t="str">
        <f t="array" aca="1" ref="JQ4" ca="1">IF(OR(WEEKDAY(JQ$2,2)&gt;5,COUNTIF(Dates_Feries,JQ$2)&gt;0),"",IFERROR(INDEX(Tableau1[[Type]:[Type]],SMALL(IF((Tableau1[[Nom]:[Nom]]=$A4)*(Tableau1[[Prénom]:[Prénom]]=$B4)*(JQ$2&gt;=Tableau1[[Début]:[Début]])*(JQ$2&lt;=Tableau1[[Fin]:[Fin]]),ROW(INDIRECT("A1:A"&amp;COUNTA(Tableau1[[Fin]:[Fin]])))),1)),""))</f>
        <v/>
      </c>
      <c r="JR4" s="34" t="str">
        <f t="array" aca="1" ref="JR4" ca="1">IF(OR(WEEKDAY(JR$2,2)&gt;5,COUNTIF(Dates_Feries,JR$2)&gt;0),"",IFERROR(INDEX(Tableau1[[Type]:[Type]],SMALL(IF((Tableau1[[Nom]:[Nom]]=$A4)*(Tableau1[[Prénom]:[Prénom]]=$B4)*(JR$2&gt;=Tableau1[[Début]:[Début]])*(JR$2&lt;=Tableau1[[Fin]:[Fin]]),ROW(INDIRECT("A1:A"&amp;COUNTA(Tableau1[[Fin]:[Fin]])))),1)),""))</f>
        <v/>
      </c>
      <c r="JS4" s="34" t="str">
        <f t="array" aca="1" ref="JS4" ca="1">IF(OR(WEEKDAY(JS$2,2)&gt;5,COUNTIF(Dates_Feries,JS$2)&gt;0),"",IFERROR(INDEX(Tableau1[[Type]:[Type]],SMALL(IF((Tableau1[[Nom]:[Nom]]=$A4)*(Tableau1[[Prénom]:[Prénom]]=$B4)*(JS$2&gt;=Tableau1[[Début]:[Début]])*(JS$2&lt;=Tableau1[[Fin]:[Fin]]),ROW(INDIRECT("A1:A"&amp;COUNTA(Tableau1[[Fin]:[Fin]])))),1)),""))</f>
        <v/>
      </c>
      <c r="JT4" s="34" t="str">
        <f t="array" aca="1" ref="JT4" ca="1">IF(OR(WEEKDAY(JT$2,2)&gt;5,COUNTIF(Dates_Feries,JT$2)&gt;0),"",IFERROR(INDEX(Tableau1[[Type]:[Type]],SMALL(IF((Tableau1[[Nom]:[Nom]]=$A4)*(Tableau1[[Prénom]:[Prénom]]=$B4)*(JT$2&gt;=Tableau1[[Début]:[Début]])*(JT$2&lt;=Tableau1[[Fin]:[Fin]]),ROW(INDIRECT("A1:A"&amp;COUNTA(Tableau1[[Fin]:[Fin]])))),1)),""))</f>
        <v/>
      </c>
      <c r="JU4" s="34" t="str">
        <f t="array" aca="1" ref="JU4" ca="1">IF(OR(WEEKDAY(JU$2,2)&gt;5,COUNTIF(Dates_Feries,JU$2)&gt;0),"",IFERROR(INDEX(Tableau1[[Type]:[Type]],SMALL(IF((Tableau1[[Nom]:[Nom]]=$A4)*(Tableau1[[Prénom]:[Prénom]]=$B4)*(JU$2&gt;=Tableau1[[Début]:[Début]])*(JU$2&lt;=Tableau1[[Fin]:[Fin]]),ROW(INDIRECT("A1:A"&amp;COUNTA(Tableau1[[Fin]:[Fin]])))),1)),""))</f>
        <v/>
      </c>
      <c r="JV4" s="34" t="str">
        <f t="array" aca="1" ref="JV4" ca="1">IF(OR(WEEKDAY(JV$2,2)&gt;5,COUNTIF(Dates_Feries,JV$2)&gt;0),"",IFERROR(INDEX(Tableau1[[Type]:[Type]],SMALL(IF((Tableau1[[Nom]:[Nom]]=$A4)*(Tableau1[[Prénom]:[Prénom]]=$B4)*(JV$2&gt;=Tableau1[[Début]:[Début]])*(JV$2&lt;=Tableau1[[Fin]:[Fin]]),ROW(INDIRECT("A1:A"&amp;COUNTA(Tableau1[[Fin]:[Fin]])))),1)),""))</f>
        <v/>
      </c>
      <c r="JW4" s="34" t="str">
        <f t="array" aca="1" ref="JW4" ca="1">IF(OR(WEEKDAY(JW$2,2)&gt;5,COUNTIF(Dates_Feries,JW$2)&gt;0),"",IFERROR(INDEX(Tableau1[[Type]:[Type]],SMALL(IF((Tableau1[[Nom]:[Nom]]=$A4)*(Tableau1[[Prénom]:[Prénom]]=$B4)*(JW$2&gt;=Tableau1[[Début]:[Début]])*(JW$2&lt;=Tableau1[[Fin]:[Fin]]),ROW(INDIRECT("A1:A"&amp;COUNTA(Tableau1[[Fin]:[Fin]])))),1)),""))</f>
        <v/>
      </c>
      <c r="JX4" s="34" t="str">
        <f t="array" aca="1" ref="JX4" ca="1">IF(OR(WEEKDAY(JX$2,2)&gt;5,COUNTIF(Dates_Feries,JX$2)&gt;0),"",IFERROR(INDEX(Tableau1[[Type]:[Type]],SMALL(IF((Tableau1[[Nom]:[Nom]]=$A4)*(Tableau1[[Prénom]:[Prénom]]=$B4)*(JX$2&gt;=Tableau1[[Début]:[Début]])*(JX$2&lt;=Tableau1[[Fin]:[Fin]]),ROW(INDIRECT("A1:A"&amp;COUNTA(Tableau1[[Fin]:[Fin]])))),1)),""))</f>
        <v/>
      </c>
      <c r="JY4" s="34" t="str">
        <f t="array" aca="1" ref="JY4" ca="1">IF(OR(WEEKDAY(JY$2,2)&gt;5,COUNTIF(Dates_Feries,JY$2)&gt;0),"",IFERROR(INDEX(Tableau1[[Type]:[Type]],SMALL(IF((Tableau1[[Nom]:[Nom]]=$A4)*(Tableau1[[Prénom]:[Prénom]]=$B4)*(JY$2&gt;=Tableau1[[Début]:[Début]])*(JY$2&lt;=Tableau1[[Fin]:[Fin]]),ROW(INDIRECT("A1:A"&amp;COUNTA(Tableau1[[Fin]:[Fin]])))),1)),""))</f>
        <v/>
      </c>
      <c r="JZ4" s="34" t="str">
        <f t="array" aca="1" ref="JZ4" ca="1">IF(OR(WEEKDAY(JZ$2,2)&gt;5,COUNTIF(Dates_Feries,JZ$2)&gt;0),"",IFERROR(INDEX(Tableau1[[Type]:[Type]],SMALL(IF((Tableau1[[Nom]:[Nom]]=$A4)*(Tableau1[[Prénom]:[Prénom]]=$B4)*(JZ$2&gt;=Tableau1[[Début]:[Début]])*(JZ$2&lt;=Tableau1[[Fin]:[Fin]]),ROW(INDIRECT("A1:A"&amp;COUNTA(Tableau1[[Fin]:[Fin]])))),1)),""))</f>
        <v/>
      </c>
      <c r="KA4" s="34" t="str">
        <f t="array" aca="1" ref="KA4" ca="1">IF(OR(WEEKDAY(KA$2,2)&gt;5,COUNTIF(Dates_Feries,KA$2)&gt;0),"",IFERROR(INDEX(Tableau1[[Type]:[Type]],SMALL(IF((Tableau1[[Nom]:[Nom]]=$A4)*(Tableau1[[Prénom]:[Prénom]]=$B4)*(KA$2&gt;=Tableau1[[Début]:[Début]])*(KA$2&lt;=Tableau1[[Fin]:[Fin]]),ROW(INDIRECT("A1:A"&amp;COUNTA(Tableau1[[Fin]:[Fin]])))),1)),""))</f>
        <v/>
      </c>
      <c r="KB4" s="34" t="str">
        <f t="array" aca="1" ref="KB4" ca="1">IF(OR(WEEKDAY(KB$2,2)&gt;5,COUNTIF(Dates_Feries,KB$2)&gt;0),"",IFERROR(INDEX(Tableau1[[Type]:[Type]],SMALL(IF((Tableau1[[Nom]:[Nom]]=$A4)*(Tableau1[[Prénom]:[Prénom]]=$B4)*(KB$2&gt;=Tableau1[[Début]:[Début]])*(KB$2&lt;=Tableau1[[Fin]:[Fin]]),ROW(INDIRECT("A1:A"&amp;COUNTA(Tableau1[[Fin]:[Fin]])))),1)),""))</f>
        <v/>
      </c>
      <c r="KC4" s="34" t="str">
        <f t="array" aca="1" ref="KC4" ca="1">IF(OR(WEEKDAY(KC$2,2)&gt;5,COUNTIF(Dates_Feries,KC$2)&gt;0),"",IFERROR(INDEX(Tableau1[[Type]:[Type]],SMALL(IF((Tableau1[[Nom]:[Nom]]=$A4)*(Tableau1[[Prénom]:[Prénom]]=$B4)*(KC$2&gt;=Tableau1[[Début]:[Début]])*(KC$2&lt;=Tableau1[[Fin]:[Fin]]),ROW(INDIRECT("A1:A"&amp;COUNTA(Tableau1[[Fin]:[Fin]])))),1)),""))</f>
        <v/>
      </c>
      <c r="KD4" s="34" t="str">
        <f t="array" aca="1" ref="KD4" ca="1">IF(OR(WEEKDAY(KD$2,2)&gt;5,COUNTIF(Dates_Feries,KD$2)&gt;0),"",IFERROR(INDEX(Tableau1[[Type]:[Type]],SMALL(IF((Tableau1[[Nom]:[Nom]]=$A4)*(Tableau1[[Prénom]:[Prénom]]=$B4)*(KD$2&gt;=Tableau1[[Début]:[Début]])*(KD$2&lt;=Tableau1[[Fin]:[Fin]]),ROW(INDIRECT("A1:A"&amp;COUNTA(Tableau1[[Fin]:[Fin]])))),1)),""))</f>
        <v/>
      </c>
      <c r="KE4" s="34" t="str">
        <f t="array" aca="1" ref="KE4" ca="1">IF(OR(WEEKDAY(KE$2,2)&gt;5,COUNTIF(Dates_Feries,KE$2)&gt;0),"",IFERROR(INDEX(Tableau1[[Type]:[Type]],SMALL(IF((Tableau1[[Nom]:[Nom]]=$A4)*(Tableau1[[Prénom]:[Prénom]]=$B4)*(KE$2&gt;=Tableau1[[Début]:[Début]])*(KE$2&lt;=Tableau1[[Fin]:[Fin]]),ROW(INDIRECT("A1:A"&amp;COUNTA(Tableau1[[Fin]:[Fin]])))),1)),""))</f>
        <v/>
      </c>
      <c r="KF4" s="34" t="str">
        <f t="array" aca="1" ref="KF4" ca="1">IF(OR(WEEKDAY(KF$2,2)&gt;5,COUNTIF(Dates_Feries,KF$2)&gt;0),"",IFERROR(INDEX(Tableau1[[Type]:[Type]],SMALL(IF((Tableau1[[Nom]:[Nom]]=$A4)*(Tableau1[[Prénom]:[Prénom]]=$B4)*(KF$2&gt;=Tableau1[[Début]:[Début]])*(KF$2&lt;=Tableau1[[Fin]:[Fin]]),ROW(INDIRECT("A1:A"&amp;COUNTA(Tableau1[[Fin]:[Fin]])))),1)),""))</f>
        <v/>
      </c>
      <c r="KG4" s="34" t="str">
        <f t="array" aca="1" ref="KG4" ca="1">IF(OR(WEEKDAY(KG$2,2)&gt;5,COUNTIF(Dates_Feries,KG$2)&gt;0),"",IFERROR(INDEX(Tableau1[[Type]:[Type]],SMALL(IF((Tableau1[[Nom]:[Nom]]=$A4)*(Tableau1[[Prénom]:[Prénom]]=$B4)*(KG$2&gt;=Tableau1[[Début]:[Début]])*(KG$2&lt;=Tableau1[[Fin]:[Fin]]),ROW(INDIRECT("A1:A"&amp;COUNTA(Tableau1[[Fin]:[Fin]])))),1)),""))</f>
        <v/>
      </c>
      <c r="KH4" s="34" t="str">
        <f t="array" aca="1" ref="KH4" ca="1">IF(OR(WEEKDAY(KH$2,2)&gt;5,COUNTIF(Dates_Feries,KH$2)&gt;0),"",IFERROR(INDEX(Tableau1[[Type]:[Type]],SMALL(IF((Tableau1[[Nom]:[Nom]]=$A4)*(Tableau1[[Prénom]:[Prénom]]=$B4)*(KH$2&gt;=Tableau1[[Début]:[Début]])*(KH$2&lt;=Tableau1[[Fin]:[Fin]]),ROW(INDIRECT("A1:A"&amp;COUNTA(Tableau1[[Fin]:[Fin]])))),1)),""))</f>
        <v/>
      </c>
      <c r="KI4" s="34" t="str">
        <f t="array" aca="1" ref="KI4" ca="1">IF(OR(WEEKDAY(KI$2,2)&gt;5,COUNTIF(Dates_Feries,KI$2)&gt;0),"",IFERROR(INDEX(Tableau1[[Type]:[Type]],SMALL(IF((Tableau1[[Nom]:[Nom]]=$A4)*(Tableau1[[Prénom]:[Prénom]]=$B4)*(KI$2&gt;=Tableau1[[Début]:[Début]])*(KI$2&lt;=Tableau1[[Fin]:[Fin]]),ROW(INDIRECT("A1:A"&amp;COUNTA(Tableau1[[Fin]:[Fin]])))),1)),""))</f>
        <v/>
      </c>
      <c r="KJ4" s="34" t="str">
        <f t="array" aca="1" ref="KJ4" ca="1">IF(OR(WEEKDAY(KJ$2,2)&gt;5,COUNTIF(Dates_Feries,KJ$2)&gt;0),"",IFERROR(INDEX(Tableau1[[Type]:[Type]],SMALL(IF((Tableau1[[Nom]:[Nom]]=$A4)*(Tableau1[[Prénom]:[Prénom]]=$B4)*(KJ$2&gt;=Tableau1[[Début]:[Début]])*(KJ$2&lt;=Tableau1[[Fin]:[Fin]]),ROW(INDIRECT("A1:A"&amp;COUNTA(Tableau1[[Fin]:[Fin]])))),1)),""))</f>
        <v/>
      </c>
      <c r="KK4" s="34" t="str">
        <f t="array" aca="1" ref="KK4" ca="1">IF(OR(WEEKDAY(KK$2,2)&gt;5,COUNTIF(Dates_Feries,KK$2)&gt;0),"",IFERROR(INDEX(Tableau1[[Type]:[Type]],SMALL(IF((Tableau1[[Nom]:[Nom]]=$A4)*(Tableau1[[Prénom]:[Prénom]]=$B4)*(KK$2&gt;=Tableau1[[Début]:[Début]])*(KK$2&lt;=Tableau1[[Fin]:[Fin]]),ROW(INDIRECT("A1:A"&amp;COUNTA(Tableau1[[Fin]:[Fin]])))),1)),""))</f>
        <v/>
      </c>
      <c r="KL4" s="34" t="str">
        <f t="array" aca="1" ref="KL4" ca="1">IF(OR(WEEKDAY(KL$2,2)&gt;5,COUNTIF(Dates_Feries,KL$2)&gt;0),"",IFERROR(INDEX(Tableau1[[Type]:[Type]],SMALL(IF((Tableau1[[Nom]:[Nom]]=$A4)*(Tableau1[[Prénom]:[Prénom]]=$B4)*(KL$2&gt;=Tableau1[[Début]:[Début]])*(KL$2&lt;=Tableau1[[Fin]:[Fin]]),ROW(INDIRECT("A1:A"&amp;COUNTA(Tableau1[[Fin]:[Fin]])))),1)),""))</f>
        <v/>
      </c>
      <c r="KM4" s="34" t="str">
        <f t="array" aca="1" ref="KM4" ca="1">IF(OR(WEEKDAY(KM$2,2)&gt;5,COUNTIF(Dates_Feries,KM$2)&gt;0),"",IFERROR(INDEX(Tableau1[[Type]:[Type]],SMALL(IF((Tableau1[[Nom]:[Nom]]=$A4)*(Tableau1[[Prénom]:[Prénom]]=$B4)*(KM$2&gt;=Tableau1[[Début]:[Début]])*(KM$2&lt;=Tableau1[[Fin]:[Fin]]),ROW(INDIRECT("A1:A"&amp;COUNTA(Tableau1[[Fin]:[Fin]])))),1)),""))</f>
        <v/>
      </c>
      <c r="KN4" s="34" t="str">
        <f t="array" aca="1" ref="KN4" ca="1">IF(OR(WEEKDAY(KN$2,2)&gt;5,COUNTIF(Dates_Feries,KN$2)&gt;0),"",IFERROR(INDEX(Tableau1[[Type]:[Type]],SMALL(IF((Tableau1[[Nom]:[Nom]]=$A4)*(Tableau1[[Prénom]:[Prénom]]=$B4)*(KN$2&gt;=Tableau1[[Début]:[Début]])*(KN$2&lt;=Tableau1[[Fin]:[Fin]]),ROW(INDIRECT("A1:A"&amp;COUNTA(Tableau1[[Fin]:[Fin]])))),1)),""))</f>
        <v/>
      </c>
      <c r="KO4" s="34" t="str">
        <f t="array" aca="1" ref="KO4" ca="1">IF(OR(WEEKDAY(KO$2,2)&gt;5,COUNTIF(Dates_Feries,KO$2)&gt;0),"",IFERROR(INDEX(Tableau1[[Type]:[Type]],SMALL(IF((Tableau1[[Nom]:[Nom]]=$A4)*(Tableau1[[Prénom]:[Prénom]]=$B4)*(KO$2&gt;=Tableau1[[Début]:[Début]])*(KO$2&lt;=Tableau1[[Fin]:[Fin]]),ROW(INDIRECT("A1:A"&amp;COUNTA(Tableau1[[Fin]:[Fin]])))),1)),""))</f>
        <v/>
      </c>
      <c r="KP4" s="34" t="str">
        <f t="array" aca="1" ref="KP4" ca="1">IF(OR(WEEKDAY(KP$2,2)&gt;5,COUNTIF(Dates_Feries,KP$2)&gt;0),"",IFERROR(INDEX(Tableau1[[Type]:[Type]],SMALL(IF((Tableau1[[Nom]:[Nom]]=$A4)*(Tableau1[[Prénom]:[Prénom]]=$B4)*(KP$2&gt;=Tableau1[[Début]:[Début]])*(KP$2&lt;=Tableau1[[Fin]:[Fin]]),ROW(INDIRECT("A1:A"&amp;COUNTA(Tableau1[[Fin]:[Fin]])))),1)),""))</f>
        <v/>
      </c>
      <c r="KQ4" s="34" t="str">
        <f t="array" aca="1" ref="KQ4" ca="1">IF(OR(WEEKDAY(KQ$2,2)&gt;5,COUNTIF(Dates_Feries,KQ$2)&gt;0),"",IFERROR(INDEX(Tableau1[[Type]:[Type]],SMALL(IF((Tableau1[[Nom]:[Nom]]=$A4)*(Tableau1[[Prénom]:[Prénom]]=$B4)*(KQ$2&gt;=Tableau1[[Début]:[Début]])*(KQ$2&lt;=Tableau1[[Fin]:[Fin]]),ROW(INDIRECT("A1:A"&amp;COUNTA(Tableau1[[Fin]:[Fin]])))),1)),""))</f>
        <v/>
      </c>
      <c r="KR4" s="34" t="str">
        <f t="array" aca="1" ref="KR4" ca="1">IF(OR(WEEKDAY(KR$2,2)&gt;5,COUNTIF(Dates_Feries,KR$2)&gt;0),"",IFERROR(INDEX(Tableau1[[Type]:[Type]],SMALL(IF((Tableau1[[Nom]:[Nom]]=$A4)*(Tableau1[[Prénom]:[Prénom]]=$B4)*(KR$2&gt;=Tableau1[[Début]:[Début]])*(KR$2&lt;=Tableau1[[Fin]:[Fin]]),ROW(INDIRECT("A1:A"&amp;COUNTA(Tableau1[[Fin]:[Fin]])))),1)),""))</f>
        <v/>
      </c>
      <c r="KS4" s="34" t="str">
        <f t="array" aca="1" ref="KS4" ca="1">IF(OR(WEEKDAY(KS$2,2)&gt;5,COUNTIF(Dates_Feries,KS$2)&gt;0),"",IFERROR(INDEX(Tableau1[[Type]:[Type]],SMALL(IF((Tableau1[[Nom]:[Nom]]=$A4)*(Tableau1[[Prénom]:[Prénom]]=$B4)*(KS$2&gt;=Tableau1[[Début]:[Début]])*(KS$2&lt;=Tableau1[[Fin]:[Fin]]),ROW(INDIRECT("A1:A"&amp;COUNTA(Tableau1[[Fin]:[Fin]])))),1)),""))</f>
        <v/>
      </c>
      <c r="KT4" s="34" t="str">
        <f t="array" aca="1" ref="KT4" ca="1">IF(OR(WEEKDAY(KT$2,2)&gt;5,COUNTIF(Dates_Feries,KT$2)&gt;0),"",IFERROR(INDEX(Tableau1[[Type]:[Type]],SMALL(IF((Tableau1[[Nom]:[Nom]]=$A4)*(Tableau1[[Prénom]:[Prénom]]=$B4)*(KT$2&gt;=Tableau1[[Début]:[Début]])*(KT$2&lt;=Tableau1[[Fin]:[Fin]]),ROW(INDIRECT("A1:A"&amp;COUNTA(Tableau1[[Fin]:[Fin]])))),1)),""))</f>
        <v/>
      </c>
      <c r="KU4" s="34" t="str">
        <f t="array" aca="1" ref="KU4" ca="1">IF(OR(WEEKDAY(KU$2,2)&gt;5,COUNTIF(Dates_Feries,KU$2)&gt;0),"",IFERROR(INDEX(Tableau1[[Type]:[Type]],SMALL(IF((Tableau1[[Nom]:[Nom]]=$A4)*(Tableau1[[Prénom]:[Prénom]]=$B4)*(KU$2&gt;=Tableau1[[Début]:[Début]])*(KU$2&lt;=Tableau1[[Fin]:[Fin]]),ROW(INDIRECT("A1:A"&amp;COUNTA(Tableau1[[Fin]:[Fin]])))),1)),""))</f>
        <v/>
      </c>
      <c r="KV4" s="34" t="str">
        <f t="array" aca="1" ref="KV4" ca="1">IF(OR(WEEKDAY(KV$2,2)&gt;5,COUNTIF(Dates_Feries,KV$2)&gt;0),"",IFERROR(INDEX(Tableau1[[Type]:[Type]],SMALL(IF((Tableau1[[Nom]:[Nom]]=$A4)*(Tableau1[[Prénom]:[Prénom]]=$B4)*(KV$2&gt;=Tableau1[[Début]:[Début]])*(KV$2&lt;=Tableau1[[Fin]:[Fin]]),ROW(INDIRECT("A1:A"&amp;COUNTA(Tableau1[[Fin]:[Fin]])))),1)),""))</f>
        <v/>
      </c>
      <c r="KW4" s="34" t="str">
        <f t="array" aca="1" ref="KW4" ca="1">IF(OR(WEEKDAY(KW$2,2)&gt;5,COUNTIF(Dates_Feries,KW$2)&gt;0),"",IFERROR(INDEX(Tableau1[[Type]:[Type]],SMALL(IF((Tableau1[[Nom]:[Nom]]=$A4)*(Tableau1[[Prénom]:[Prénom]]=$B4)*(KW$2&gt;=Tableau1[[Début]:[Début]])*(KW$2&lt;=Tableau1[[Fin]:[Fin]]),ROW(INDIRECT("A1:A"&amp;COUNTA(Tableau1[[Fin]:[Fin]])))),1)),""))</f>
        <v/>
      </c>
      <c r="KX4" s="34" t="str">
        <f t="array" aca="1" ref="KX4" ca="1">IF(OR(WEEKDAY(KX$2,2)&gt;5,COUNTIF(Dates_Feries,KX$2)&gt;0),"",IFERROR(INDEX(Tableau1[[Type]:[Type]],SMALL(IF((Tableau1[[Nom]:[Nom]]=$A4)*(Tableau1[[Prénom]:[Prénom]]=$B4)*(KX$2&gt;=Tableau1[[Début]:[Début]])*(KX$2&lt;=Tableau1[[Fin]:[Fin]]),ROW(INDIRECT("A1:A"&amp;COUNTA(Tableau1[[Fin]:[Fin]])))),1)),""))</f>
        <v/>
      </c>
      <c r="KY4" s="34" t="str">
        <f t="array" aca="1" ref="KY4" ca="1">IF(OR(WEEKDAY(KY$2,2)&gt;5,COUNTIF(Dates_Feries,KY$2)&gt;0),"",IFERROR(INDEX(Tableau1[[Type]:[Type]],SMALL(IF((Tableau1[[Nom]:[Nom]]=$A4)*(Tableau1[[Prénom]:[Prénom]]=$B4)*(KY$2&gt;=Tableau1[[Début]:[Début]])*(KY$2&lt;=Tableau1[[Fin]:[Fin]]),ROW(INDIRECT("A1:A"&amp;COUNTA(Tableau1[[Fin]:[Fin]])))),1)),""))</f>
        <v/>
      </c>
      <c r="KZ4" s="34" t="str">
        <f t="array" aca="1" ref="KZ4" ca="1">IF(OR(WEEKDAY(KZ$2,2)&gt;5,COUNTIF(Dates_Feries,KZ$2)&gt;0),"",IFERROR(INDEX(Tableau1[[Type]:[Type]],SMALL(IF((Tableau1[[Nom]:[Nom]]=$A4)*(Tableau1[[Prénom]:[Prénom]]=$B4)*(KZ$2&gt;=Tableau1[[Début]:[Début]])*(KZ$2&lt;=Tableau1[[Fin]:[Fin]]),ROW(INDIRECT("A1:A"&amp;COUNTA(Tableau1[[Fin]:[Fin]])))),1)),""))</f>
        <v/>
      </c>
      <c r="LA4" s="34" t="str">
        <f t="array" aca="1" ref="LA4" ca="1">IF(OR(WEEKDAY(LA$2,2)&gt;5,COUNTIF(Dates_Feries,LA$2)&gt;0),"",IFERROR(INDEX(Tableau1[[Type]:[Type]],SMALL(IF((Tableau1[[Nom]:[Nom]]=$A4)*(Tableau1[[Prénom]:[Prénom]]=$B4)*(LA$2&gt;=Tableau1[[Début]:[Début]])*(LA$2&lt;=Tableau1[[Fin]:[Fin]]),ROW(INDIRECT("A1:A"&amp;COUNTA(Tableau1[[Fin]:[Fin]])))),1)),""))</f>
        <v/>
      </c>
      <c r="LB4" s="34" t="str">
        <f t="array" aca="1" ref="LB4" ca="1">IF(OR(WEEKDAY(LB$2,2)&gt;5,COUNTIF(Dates_Feries,LB$2)&gt;0),"",IFERROR(INDEX(Tableau1[[Type]:[Type]],SMALL(IF((Tableau1[[Nom]:[Nom]]=$A4)*(Tableau1[[Prénom]:[Prénom]]=$B4)*(LB$2&gt;=Tableau1[[Début]:[Début]])*(LB$2&lt;=Tableau1[[Fin]:[Fin]]),ROW(INDIRECT("A1:A"&amp;COUNTA(Tableau1[[Fin]:[Fin]])))),1)),""))</f>
        <v/>
      </c>
      <c r="LC4" s="34" t="str">
        <f t="array" aca="1" ref="LC4" ca="1">IF(OR(WEEKDAY(LC$2,2)&gt;5,COUNTIF(Dates_Feries,LC$2)&gt;0),"",IFERROR(INDEX(Tableau1[[Type]:[Type]],SMALL(IF((Tableau1[[Nom]:[Nom]]=$A4)*(Tableau1[[Prénom]:[Prénom]]=$B4)*(LC$2&gt;=Tableau1[[Début]:[Début]])*(LC$2&lt;=Tableau1[[Fin]:[Fin]]),ROW(INDIRECT("A1:A"&amp;COUNTA(Tableau1[[Fin]:[Fin]])))),1)),""))</f>
        <v/>
      </c>
      <c r="LD4" s="34" t="str">
        <f t="array" aca="1" ref="LD4" ca="1">IF(OR(WEEKDAY(LD$2,2)&gt;5,COUNTIF(Dates_Feries,LD$2)&gt;0),"",IFERROR(INDEX(Tableau1[[Type]:[Type]],SMALL(IF((Tableau1[[Nom]:[Nom]]=$A4)*(Tableau1[[Prénom]:[Prénom]]=$B4)*(LD$2&gt;=Tableau1[[Début]:[Début]])*(LD$2&lt;=Tableau1[[Fin]:[Fin]]),ROW(INDIRECT("A1:A"&amp;COUNTA(Tableau1[[Fin]:[Fin]])))),1)),""))</f>
        <v/>
      </c>
      <c r="LE4" s="34" t="str">
        <f t="array" aca="1" ref="LE4" ca="1">IF(OR(WEEKDAY(LE$2,2)&gt;5,COUNTIF(Dates_Feries,LE$2)&gt;0),"",IFERROR(INDEX(Tableau1[[Type]:[Type]],SMALL(IF((Tableau1[[Nom]:[Nom]]=$A4)*(Tableau1[[Prénom]:[Prénom]]=$B4)*(LE$2&gt;=Tableau1[[Début]:[Début]])*(LE$2&lt;=Tableau1[[Fin]:[Fin]]),ROW(INDIRECT("A1:A"&amp;COUNTA(Tableau1[[Fin]:[Fin]])))),1)),""))</f>
        <v/>
      </c>
      <c r="LF4" s="34" t="str">
        <f t="array" aca="1" ref="LF4" ca="1">IF(OR(WEEKDAY(LF$2,2)&gt;5,COUNTIF(Dates_Feries,LF$2)&gt;0),"",IFERROR(INDEX(Tableau1[[Type]:[Type]],SMALL(IF((Tableau1[[Nom]:[Nom]]=$A4)*(Tableau1[[Prénom]:[Prénom]]=$B4)*(LF$2&gt;=Tableau1[[Début]:[Début]])*(LF$2&lt;=Tableau1[[Fin]:[Fin]]),ROW(INDIRECT("A1:A"&amp;COUNTA(Tableau1[[Fin]:[Fin]])))),1)),""))</f>
        <v/>
      </c>
      <c r="LG4" s="34" t="str">
        <f t="array" aca="1" ref="LG4" ca="1">IF(OR(WEEKDAY(LG$2,2)&gt;5,COUNTIF(Dates_Feries,LG$2)&gt;0),"",IFERROR(INDEX(Tableau1[[Type]:[Type]],SMALL(IF((Tableau1[[Nom]:[Nom]]=$A4)*(Tableau1[[Prénom]:[Prénom]]=$B4)*(LG$2&gt;=Tableau1[[Début]:[Début]])*(LG$2&lt;=Tableau1[[Fin]:[Fin]]),ROW(INDIRECT("A1:A"&amp;COUNTA(Tableau1[[Fin]:[Fin]])))),1)),""))</f>
        <v/>
      </c>
      <c r="LH4" s="34" t="str">
        <f t="array" aca="1" ref="LH4" ca="1">IF(OR(WEEKDAY(LH$2,2)&gt;5,COUNTIF(Dates_Feries,LH$2)&gt;0),"",IFERROR(INDEX(Tableau1[[Type]:[Type]],SMALL(IF((Tableau1[[Nom]:[Nom]]=$A4)*(Tableau1[[Prénom]:[Prénom]]=$B4)*(LH$2&gt;=Tableau1[[Début]:[Début]])*(LH$2&lt;=Tableau1[[Fin]:[Fin]]),ROW(INDIRECT("A1:A"&amp;COUNTA(Tableau1[[Fin]:[Fin]])))),1)),""))</f>
        <v/>
      </c>
      <c r="LI4" s="34" t="str">
        <f t="array" aca="1" ref="LI4" ca="1">IF(OR(WEEKDAY(LI$2,2)&gt;5,COUNTIF(Dates_Feries,LI$2)&gt;0),"",IFERROR(INDEX(Tableau1[[Type]:[Type]],SMALL(IF((Tableau1[[Nom]:[Nom]]=$A4)*(Tableau1[[Prénom]:[Prénom]]=$B4)*(LI$2&gt;=Tableau1[[Début]:[Début]])*(LI$2&lt;=Tableau1[[Fin]:[Fin]]),ROW(INDIRECT("A1:A"&amp;COUNTA(Tableau1[[Fin]:[Fin]])))),1)),""))</f>
        <v/>
      </c>
      <c r="LJ4" s="34" t="str">
        <f t="array" aca="1" ref="LJ4" ca="1">IF(OR(WEEKDAY(LJ$2,2)&gt;5,COUNTIF(Dates_Feries,LJ$2)&gt;0),"",IFERROR(INDEX(Tableau1[[Type]:[Type]],SMALL(IF((Tableau1[[Nom]:[Nom]]=$A4)*(Tableau1[[Prénom]:[Prénom]]=$B4)*(LJ$2&gt;=Tableau1[[Début]:[Début]])*(LJ$2&lt;=Tableau1[[Fin]:[Fin]]),ROW(INDIRECT("A1:A"&amp;COUNTA(Tableau1[[Fin]:[Fin]])))),1)),""))</f>
        <v/>
      </c>
      <c r="LK4" s="34" t="str">
        <f t="array" aca="1" ref="LK4" ca="1">IF(OR(WEEKDAY(LK$2,2)&gt;5,COUNTIF(Dates_Feries,LK$2)&gt;0),"",IFERROR(INDEX(Tableau1[[Type]:[Type]],SMALL(IF((Tableau1[[Nom]:[Nom]]=$A4)*(Tableau1[[Prénom]:[Prénom]]=$B4)*(LK$2&gt;=Tableau1[[Début]:[Début]])*(LK$2&lt;=Tableau1[[Fin]:[Fin]]),ROW(INDIRECT("A1:A"&amp;COUNTA(Tableau1[[Fin]:[Fin]])))),1)),""))</f>
        <v/>
      </c>
      <c r="LL4" s="34" t="str">
        <f t="array" aca="1" ref="LL4" ca="1">IF(OR(WEEKDAY(LL$2,2)&gt;5,COUNTIF(Dates_Feries,LL$2)&gt;0),"",IFERROR(INDEX(Tableau1[[Type]:[Type]],SMALL(IF((Tableau1[[Nom]:[Nom]]=$A4)*(Tableau1[[Prénom]:[Prénom]]=$B4)*(LL$2&gt;=Tableau1[[Début]:[Début]])*(LL$2&lt;=Tableau1[[Fin]:[Fin]]),ROW(INDIRECT("A1:A"&amp;COUNTA(Tableau1[[Fin]:[Fin]])))),1)),""))</f>
        <v/>
      </c>
      <c r="LM4" s="34" t="str">
        <f t="array" aca="1" ref="LM4" ca="1">IF(OR(WEEKDAY(LM$2,2)&gt;5,COUNTIF(Dates_Feries,LM$2)&gt;0),"",IFERROR(INDEX(Tableau1[[Type]:[Type]],SMALL(IF((Tableau1[[Nom]:[Nom]]=$A4)*(Tableau1[[Prénom]:[Prénom]]=$B4)*(LM$2&gt;=Tableau1[[Début]:[Début]])*(LM$2&lt;=Tableau1[[Fin]:[Fin]]),ROW(INDIRECT("A1:A"&amp;COUNTA(Tableau1[[Fin]:[Fin]])))),1)),""))</f>
        <v/>
      </c>
      <c r="LN4" s="34" t="str">
        <f t="array" aca="1" ref="LN4" ca="1">IF(OR(WEEKDAY(LN$2,2)&gt;5,COUNTIF(Dates_Feries,LN$2)&gt;0),"",IFERROR(INDEX(Tableau1[[Type]:[Type]],SMALL(IF((Tableau1[[Nom]:[Nom]]=$A4)*(Tableau1[[Prénom]:[Prénom]]=$B4)*(LN$2&gt;=Tableau1[[Début]:[Début]])*(LN$2&lt;=Tableau1[[Fin]:[Fin]]),ROW(INDIRECT("A1:A"&amp;COUNTA(Tableau1[[Fin]:[Fin]])))),1)),""))</f>
        <v/>
      </c>
      <c r="LO4" s="34" t="str">
        <f t="array" aca="1" ref="LO4" ca="1">IF(OR(WEEKDAY(LO$2,2)&gt;5,COUNTIF(Dates_Feries,LO$2)&gt;0),"",IFERROR(INDEX(Tableau1[[Type]:[Type]],SMALL(IF((Tableau1[[Nom]:[Nom]]=$A4)*(Tableau1[[Prénom]:[Prénom]]=$B4)*(LO$2&gt;=Tableau1[[Début]:[Début]])*(LO$2&lt;=Tableau1[[Fin]:[Fin]]),ROW(INDIRECT("A1:A"&amp;COUNTA(Tableau1[[Fin]:[Fin]])))),1)),""))</f>
        <v/>
      </c>
      <c r="LP4" s="34" t="str">
        <f t="array" aca="1" ref="LP4" ca="1">IF(OR(WEEKDAY(LP$2,2)&gt;5,COUNTIF(Dates_Feries,LP$2)&gt;0),"",IFERROR(INDEX(Tableau1[[Type]:[Type]],SMALL(IF((Tableau1[[Nom]:[Nom]]=$A4)*(Tableau1[[Prénom]:[Prénom]]=$B4)*(LP$2&gt;=Tableau1[[Début]:[Début]])*(LP$2&lt;=Tableau1[[Fin]:[Fin]]),ROW(INDIRECT("A1:A"&amp;COUNTA(Tableau1[[Fin]:[Fin]])))),1)),""))</f>
        <v/>
      </c>
      <c r="LQ4" s="34" t="str">
        <f t="array" aca="1" ref="LQ4" ca="1">IF(OR(WEEKDAY(LQ$2,2)&gt;5,COUNTIF(Dates_Feries,LQ$2)&gt;0),"",IFERROR(INDEX(Tableau1[[Type]:[Type]],SMALL(IF((Tableau1[[Nom]:[Nom]]=$A4)*(Tableau1[[Prénom]:[Prénom]]=$B4)*(LQ$2&gt;=Tableau1[[Début]:[Début]])*(LQ$2&lt;=Tableau1[[Fin]:[Fin]]),ROW(INDIRECT("A1:A"&amp;COUNTA(Tableau1[[Fin]:[Fin]])))),1)),""))</f>
        <v/>
      </c>
      <c r="LR4" s="34" t="str">
        <f t="array" aca="1" ref="LR4" ca="1">IF(OR(WEEKDAY(LR$2,2)&gt;5,COUNTIF(Dates_Feries,LR$2)&gt;0),"",IFERROR(INDEX(Tableau1[[Type]:[Type]],SMALL(IF((Tableau1[[Nom]:[Nom]]=$A4)*(Tableau1[[Prénom]:[Prénom]]=$B4)*(LR$2&gt;=Tableau1[[Début]:[Début]])*(LR$2&lt;=Tableau1[[Fin]:[Fin]]),ROW(INDIRECT("A1:A"&amp;COUNTA(Tableau1[[Fin]:[Fin]])))),1)),""))</f>
        <v/>
      </c>
      <c r="LS4" s="34" t="str">
        <f t="array" aca="1" ref="LS4" ca="1">IF(OR(WEEKDAY(LS$2,2)&gt;5,COUNTIF(Dates_Feries,LS$2)&gt;0),"",IFERROR(INDEX(Tableau1[[Type]:[Type]],SMALL(IF((Tableau1[[Nom]:[Nom]]=$A4)*(Tableau1[[Prénom]:[Prénom]]=$B4)*(LS$2&gt;=Tableau1[[Début]:[Début]])*(LS$2&lt;=Tableau1[[Fin]:[Fin]]),ROW(INDIRECT("A1:A"&amp;COUNTA(Tableau1[[Fin]:[Fin]])))),1)),""))</f>
        <v/>
      </c>
      <c r="LT4" s="34" t="str">
        <f t="array" aca="1" ref="LT4" ca="1">IF(OR(WEEKDAY(LT$2,2)&gt;5,COUNTIF(Dates_Feries,LT$2)&gt;0),"",IFERROR(INDEX(Tableau1[[Type]:[Type]],SMALL(IF((Tableau1[[Nom]:[Nom]]=$A4)*(Tableau1[[Prénom]:[Prénom]]=$B4)*(LT$2&gt;=Tableau1[[Début]:[Début]])*(LT$2&lt;=Tableau1[[Fin]:[Fin]]),ROW(INDIRECT("A1:A"&amp;COUNTA(Tableau1[[Fin]:[Fin]])))),1)),""))</f>
        <v/>
      </c>
      <c r="LU4" s="34" t="str">
        <f t="array" aca="1" ref="LU4" ca="1">IF(OR(WEEKDAY(LU$2,2)&gt;5,COUNTIF(Dates_Feries,LU$2)&gt;0),"",IFERROR(INDEX(Tableau1[[Type]:[Type]],SMALL(IF((Tableau1[[Nom]:[Nom]]=$A4)*(Tableau1[[Prénom]:[Prénom]]=$B4)*(LU$2&gt;=Tableau1[[Début]:[Début]])*(LU$2&lt;=Tableau1[[Fin]:[Fin]]),ROW(INDIRECT("A1:A"&amp;COUNTA(Tableau1[[Fin]:[Fin]])))),1)),""))</f>
        <v/>
      </c>
      <c r="LV4" s="34" t="str">
        <f t="array" aca="1" ref="LV4" ca="1">IF(OR(WEEKDAY(LV$2,2)&gt;5,COUNTIF(Dates_Feries,LV$2)&gt;0),"",IFERROR(INDEX(Tableau1[[Type]:[Type]],SMALL(IF((Tableau1[[Nom]:[Nom]]=$A4)*(Tableau1[[Prénom]:[Prénom]]=$B4)*(LV$2&gt;=Tableau1[[Début]:[Début]])*(LV$2&lt;=Tableau1[[Fin]:[Fin]]),ROW(INDIRECT("A1:A"&amp;COUNTA(Tableau1[[Fin]:[Fin]])))),1)),""))</f>
        <v/>
      </c>
      <c r="LW4" s="34" t="str">
        <f t="array" aca="1" ref="LW4" ca="1">IF(OR(WEEKDAY(LW$2,2)&gt;5,COUNTIF(Dates_Feries,LW$2)&gt;0),"",IFERROR(INDEX(Tableau1[[Type]:[Type]],SMALL(IF((Tableau1[[Nom]:[Nom]]=$A4)*(Tableau1[[Prénom]:[Prénom]]=$B4)*(LW$2&gt;=Tableau1[[Début]:[Début]])*(LW$2&lt;=Tableau1[[Fin]:[Fin]]),ROW(INDIRECT("A1:A"&amp;COUNTA(Tableau1[[Fin]:[Fin]])))),1)),""))</f>
        <v/>
      </c>
      <c r="LX4" s="34" t="str">
        <f t="array" aca="1" ref="LX4" ca="1">IF(OR(WEEKDAY(LX$2,2)&gt;5,COUNTIF(Dates_Feries,LX$2)&gt;0),"",IFERROR(INDEX(Tableau1[[Type]:[Type]],SMALL(IF((Tableau1[[Nom]:[Nom]]=$A4)*(Tableau1[[Prénom]:[Prénom]]=$B4)*(LX$2&gt;=Tableau1[[Début]:[Début]])*(LX$2&lt;=Tableau1[[Fin]:[Fin]]),ROW(INDIRECT("A1:A"&amp;COUNTA(Tableau1[[Fin]:[Fin]])))),1)),""))</f>
        <v/>
      </c>
      <c r="LY4" s="34" t="str">
        <f t="array" aca="1" ref="LY4" ca="1">IF(OR(WEEKDAY(LY$2,2)&gt;5,COUNTIF(Dates_Feries,LY$2)&gt;0),"",IFERROR(INDEX(Tableau1[[Type]:[Type]],SMALL(IF((Tableau1[[Nom]:[Nom]]=$A4)*(Tableau1[[Prénom]:[Prénom]]=$B4)*(LY$2&gt;=Tableau1[[Début]:[Début]])*(LY$2&lt;=Tableau1[[Fin]:[Fin]]),ROW(INDIRECT("A1:A"&amp;COUNTA(Tableau1[[Fin]:[Fin]])))),1)),""))</f>
        <v/>
      </c>
      <c r="LZ4" s="34" t="str">
        <f t="array" aca="1" ref="LZ4" ca="1">IF(OR(WEEKDAY(LZ$2,2)&gt;5,COUNTIF(Dates_Feries,LZ$2)&gt;0),"",IFERROR(INDEX(Tableau1[[Type]:[Type]],SMALL(IF((Tableau1[[Nom]:[Nom]]=$A4)*(Tableau1[[Prénom]:[Prénom]]=$B4)*(LZ$2&gt;=Tableau1[[Début]:[Début]])*(LZ$2&lt;=Tableau1[[Fin]:[Fin]]),ROW(INDIRECT("A1:A"&amp;COUNTA(Tableau1[[Fin]:[Fin]])))),1)),""))</f>
        <v/>
      </c>
      <c r="MA4" s="34" t="str">
        <f t="array" aca="1" ref="MA4" ca="1">IF(OR(WEEKDAY(MA$2,2)&gt;5,COUNTIF(Dates_Feries,MA$2)&gt;0),"",IFERROR(INDEX(Tableau1[[Type]:[Type]],SMALL(IF((Tableau1[[Nom]:[Nom]]=$A4)*(Tableau1[[Prénom]:[Prénom]]=$B4)*(MA$2&gt;=Tableau1[[Début]:[Début]])*(MA$2&lt;=Tableau1[[Fin]:[Fin]]),ROW(INDIRECT("A1:A"&amp;COUNTA(Tableau1[[Fin]:[Fin]])))),1)),""))</f>
        <v/>
      </c>
      <c r="MB4" s="34" t="str">
        <f t="array" aca="1" ref="MB4" ca="1">IF(OR(WEEKDAY(MB$2,2)&gt;5,COUNTIF(Dates_Feries,MB$2)&gt;0),"",IFERROR(INDEX(Tableau1[[Type]:[Type]],SMALL(IF((Tableau1[[Nom]:[Nom]]=$A4)*(Tableau1[[Prénom]:[Prénom]]=$B4)*(MB$2&gt;=Tableau1[[Début]:[Début]])*(MB$2&lt;=Tableau1[[Fin]:[Fin]]),ROW(INDIRECT("A1:A"&amp;COUNTA(Tableau1[[Fin]:[Fin]])))),1)),""))</f>
        <v/>
      </c>
      <c r="MC4" s="34" t="str">
        <f t="array" aca="1" ref="MC4" ca="1">IF(OR(WEEKDAY(MC$2,2)&gt;5,COUNTIF(Dates_Feries,MC$2)&gt;0),"",IFERROR(INDEX(Tableau1[[Type]:[Type]],SMALL(IF((Tableau1[[Nom]:[Nom]]=$A4)*(Tableau1[[Prénom]:[Prénom]]=$B4)*(MC$2&gt;=Tableau1[[Début]:[Début]])*(MC$2&lt;=Tableau1[[Fin]:[Fin]]),ROW(INDIRECT("A1:A"&amp;COUNTA(Tableau1[[Fin]:[Fin]])))),1)),""))</f>
        <v/>
      </c>
      <c r="MD4" s="34" t="str">
        <f t="array" aca="1" ref="MD4" ca="1">IF(OR(WEEKDAY(MD$2,2)&gt;5,COUNTIF(Dates_Feries,MD$2)&gt;0),"",IFERROR(INDEX(Tableau1[[Type]:[Type]],SMALL(IF((Tableau1[[Nom]:[Nom]]=$A4)*(Tableau1[[Prénom]:[Prénom]]=$B4)*(MD$2&gt;=Tableau1[[Début]:[Début]])*(MD$2&lt;=Tableau1[[Fin]:[Fin]]),ROW(INDIRECT("A1:A"&amp;COUNTA(Tableau1[[Fin]:[Fin]])))),1)),""))</f>
        <v/>
      </c>
      <c r="ME4" s="34" t="str">
        <f t="array" aca="1" ref="ME4" ca="1">IF(OR(WEEKDAY(ME$2,2)&gt;5,COUNTIF(Dates_Feries,ME$2)&gt;0),"",IFERROR(INDEX(Tableau1[[Type]:[Type]],SMALL(IF((Tableau1[[Nom]:[Nom]]=$A4)*(Tableau1[[Prénom]:[Prénom]]=$B4)*(ME$2&gt;=Tableau1[[Début]:[Début]])*(ME$2&lt;=Tableau1[[Fin]:[Fin]]),ROW(INDIRECT("A1:A"&amp;COUNTA(Tableau1[[Fin]:[Fin]])))),1)),""))</f>
        <v/>
      </c>
      <c r="MF4" s="34" t="str">
        <f t="array" aca="1" ref="MF4" ca="1">IF(OR(WEEKDAY(MF$2,2)&gt;5,COUNTIF(Dates_Feries,MF$2)&gt;0),"",IFERROR(INDEX(Tableau1[[Type]:[Type]],SMALL(IF((Tableau1[[Nom]:[Nom]]=$A4)*(Tableau1[[Prénom]:[Prénom]]=$B4)*(MF$2&gt;=Tableau1[[Début]:[Début]])*(MF$2&lt;=Tableau1[[Fin]:[Fin]]),ROW(INDIRECT("A1:A"&amp;COUNTA(Tableau1[[Fin]:[Fin]])))),1)),""))</f>
        <v/>
      </c>
      <c r="MG4" s="34" t="str">
        <f t="array" aca="1" ref="MG4" ca="1">IF(OR(WEEKDAY(MG$2,2)&gt;5,COUNTIF(Dates_Feries,MG$2)&gt;0),"",IFERROR(INDEX(Tableau1[[Type]:[Type]],SMALL(IF((Tableau1[[Nom]:[Nom]]=$A4)*(Tableau1[[Prénom]:[Prénom]]=$B4)*(MG$2&gt;=Tableau1[[Début]:[Début]])*(MG$2&lt;=Tableau1[[Fin]:[Fin]]),ROW(INDIRECT("A1:A"&amp;COUNTA(Tableau1[[Fin]:[Fin]])))),1)),""))</f>
        <v/>
      </c>
      <c r="MH4" s="34" t="str">
        <f t="array" aca="1" ref="MH4" ca="1">IF(OR(WEEKDAY(MH$2,2)&gt;5,COUNTIF(Dates_Feries,MH$2)&gt;0),"",IFERROR(INDEX(Tableau1[[Type]:[Type]],SMALL(IF((Tableau1[[Nom]:[Nom]]=$A4)*(Tableau1[[Prénom]:[Prénom]]=$B4)*(MH$2&gt;=Tableau1[[Début]:[Début]])*(MH$2&lt;=Tableau1[[Fin]:[Fin]]),ROW(INDIRECT("A1:A"&amp;COUNTA(Tableau1[[Fin]:[Fin]])))),1)),""))</f>
        <v/>
      </c>
      <c r="MI4" s="34" t="str">
        <f t="array" aca="1" ref="MI4" ca="1">IF(OR(WEEKDAY(MI$2,2)&gt;5,COUNTIF(Dates_Feries,MI$2)&gt;0),"",IFERROR(INDEX(Tableau1[[Type]:[Type]],SMALL(IF((Tableau1[[Nom]:[Nom]]=$A4)*(Tableau1[[Prénom]:[Prénom]]=$B4)*(MI$2&gt;=Tableau1[[Début]:[Début]])*(MI$2&lt;=Tableau1[[Fin]:[Fin]]),ROW(INDIRECT("A1:A"&amp;COUNTA(Tableau1[[Fin]:[Fin]])))),1)),""))</f>
        <v/>
      </c>
      <c r="MJ4" s="34" t="str">
        <f t="array" aca="1" ref="MJ4" ca="1">IF(OR(WEEKDAY(MJ$2,2)&gt;5,COUNTIF(Dates_Feries,MJ$2)&gt;0),"",IFERROR(INDEX(Tableau1[[Type]:[Type]],SMALL(IF((Tableau1[[Nom]:[Nom]]=$A4)*(Tableau1[[Prénom]:[Prénom]]=$B4)*(MJ$2&gt;=Tableau1[[Début]:[Début]])*(MJ$2&lt;=Tableau1[[Fin]:[Fin]]),ROW(INDIRECT("A1:A"&amp;COUNTA(Tableau1[[Fin]:[Fin]])))),1)),""))</f>
        <v/>
      </c>
      <c r="MK4" s="34" t="str">
        <f t="array" aca="1" ref="MK4" ca="1">IF(OR(WEEKDAY(MK$2,2)&gt;5,COUNTIF(Dates_Feries,MK$2)&gt;0),"",IFERROR(INDEX(Tableau1[[Type]:[Type]],SMALL(IF((Tableau1[[Nom]:[Nom]]=$A4)*(Tableau1[[Prénom]:[Prénom]]=$B4)*(MK$2&gt;=Tableau1[[Début]:[Début]])*(MK$2&lt;=Tableau1[[Fin]:[Fin]]),ROW(INDIRECT("A1:A"&amp;COUNTA(Tableau1[[Fin]:[Fin]])))),1)),""))</f>
        <v/>
      </c>
      <c r="ML4" s="34" t="str">
        <f t="array" aca="1" ref="ML4" ca="1">IF(OR(WEEKDAY(ML$2,2)&gt;5,COUNTIF(Dates_Feries,ML$2)&gt;0),"",IFERROR(INDEX(Tableau1[[Type]:[Type]],SMALL(IF((Tableau1[[Nom]:[Nom]]=$A4)*(Tableau1[[Prénom]:[Prénom]]=$B4)*(ML$2&gt;=Tableau1[[Début]:[Début]])*(ML$2&lt;=Tableau1[[Fin]:[Fin]]),ROW(INDIRECT("A1:A"&amp;COUNTA(Tableau1[[Fin]:[Fin]])))),1)),""))</f>
        <v/>
      </c>
      <c r="MM4" s="34" t="str">
        <f t="array" aca="1" ref="MM4" ca="1">IF(OR(WEEKDAY(MM$2,2)&gt;5,COUNTIF(Dates_Feries,MM$2)&gt;0),"",IFERROR(INDEX(Tableau1[[Type]:[Type]],SMALL(IF((Tableau1[[Nom]:[Nom]]=$A4)*(Tableau1[[Prénom]:[Prénom]]=$B4)*(MM$2&gt;=Tableau1[[Début]:[Début]])*(MM$2&lt;=Tableau1[[Fin]:[Fin]]),ROW(INDIRECT("A1:A"&amp;COUNTA(Tableau1[[Fin]:[Fin]])))),1)),""))</f>
        <v/>
      </c>
      <c r="MN4" s="34" t="str">
        <f t="array" aca="1" ref="MN4" ca="1">IF(OR(WEEKDAY(MN$2,2)&gt;5,COUNTIF(Dates_Feries,MN$2)&gt;0),"",IFERROR(INDEX(Tableau1[[Type]:[Type]],SMALL(IF((Tableau1[[Nom]:[Nom]]=$A4)*(Tableau1[[Prénom]:[Prénom]]=$B4)*(MN$2&gt;=Tableau1[[Début]:[Début]])*(MN$2&lt;=Tableau1[[Fin]:[Fin]]),ROW(INDIRECT("A1:A"&amp;COUNTA(Tableau1[[Fin]:[Fin]])))),1)),""))</f>
        <v/>
      </c>
      <c r="MO4" s="34" t="str">
        <f t="array" aca="1" ref="MO4" ca="1">IF(OR(WEEKDAY(MO$2,2)&gt;5,COUNTIF(Dates_Feries,MO$2)&gt;0),"",IFERROR(INDEX(Tableau1[[Type]:[Type]],SMALL(IF((Tableau1[[Nom]:[Nom]]=$A4)*(Tableau1[[Prénom]:[Prénom]]=$B4)*(MO$2&gt;=Tableau1[[Début]:[Début]])*(MO$2&lt;=Tableau1[[Fin]:[Fin]]),ROW(INDIRECT("A1:A"&amp;COUNTA(Tableau1[[Fin]:[Fin]])))),1)),""))</f>
        <v/>
      </c>
      <c r="MP4" s="34" t="str">
        <f t="array" aca="1" ref="MP4" ca="1">IF(OR(WEEKDAY(MP$2,2)&gt;5,COUNTIF(Dates_Feries,MP$2)&gt;0),"",IFERROR(INDEX(Tableau1[[Type]:[Type]],SMALL(IF((Tableau1[[Nom]:[Nom]]=$A4)*(Tableau1[[Prénom]:[Prénom]]=$B4)*(MP$2&gt;=Tableau1[[Début]:[Début]])*(MP$2&lt;=Tableau1[[Fin]:[Fin]]),ROW(INDIRECT("A1:A"&amp;COUNTA(Tableau1[[Fin]:[Fin]])))),1)),""))</f>
        <v/>
      </c>
      <c r="MQ4" s="34" t="str">
        <f t="array" aca="1" ref="MQ4" ca="1">IF(OR(WEEKDAY(MQ$2,2)&gt;5,COUNTIF(Dates_Feries,MQ$2)&gt;0),"",IFERROR(INDEX(Tableau1[[Type]:[Type]],SMALL(IF((Tableau1[[Nom]:[Nom]]=$A4)*(Tableau1[[Prénom]:[Prénom]]=$B4)*(MQ$2&gt;=Tableau1[[Début]:[Début]])*(MQ$2&lt;=Tableau1[[Fin]:[Fin]]),ROW(INDIRECT("A1:A"&amp;COUNTA(Tableau1[[Fin]:[Fin]])))),1)),""))</f>
        <v/>
      </c>
      <c r="MR4" s="34" t="str">
        <f t="array" aca="1" ref="MR4" ca="1">IF(OR(WEEKDAY(MR$2,2)&gt;5,COUNTIF(Dates_Feries,MR$2)&gt;0),"",IFERROR(INDEX(Tableau1[[Type]:[Type]],SMALL(IF((Tableau1[[Nom]:[Nom]]=$A4)*(Tableau1[[Prénom]:[Prénom]]=$B4)*(MR$2&gt;=Tableau1[[Début]:[Début]])*(MR$2&lt;=Tableau1[[Fin]:[Fin]]),ROW(INDIRECT("A1:A"&amp;COUNTA(Tableau1[[Fin]:[Fin]])))),1)),""))</f>
        <v/>
      </c>
      <c r="MS4" s="34" t="str">
        <f t="array" aca="1" ref="MS4" ca="1">IF(OR(WEEKDAY(MS$2,2)&gt;5,COUNTIF(Dates_Feries,MS$2)&gt;0),"",IFERROR(INDEX(Tableau1[[Type]:[Type]],SMALL(IF((Tableau1[[Nom]:[Nom]]=$A4)*(Tableau1[[Prénom]:[Prénom]]=$B4)*(MS$2&gt;=Tableau1[[Début]:[Début]])*(MS$2&lt;=Tableau1[[Fin]:[Fin]]),ROW(INDIRECT("A1:A"&amp;COUNTA(Tableau1[[Fin]:[Fin]])))),1)),""))</f>
        <v/>
      </c>
      <c r="MT4" s="34" t="str">
        <f t="array" aca="1" ref="MT4" ca="1">IF(OR(WEEKDAY(MT$2,2)&gt;5,COUNTIF(Dates_Feries,MT$2)&gt;0),"",IFERROR(INDEX(Tableau1[[Type]:[Type]],SMALL(IF((Tableau1[[Nom]:[Nom]]=$A4)*(Tableau1[[Prénom]:[Prénom]]=$B4)*(MT$2&gt;=Tableau1[[Début]:[Début]])*(MT$2&lt;=Tableau1[[Fin]:[Fin]]),ROW(INDIRECT("A1:A"&amp;COUNTA(Tableau1[[Fin]:[Fin]])))),1)),""))</f>
        <v/>
      </c>
      <c r="MU4" s="34" t="str">
        <f t="array" aca="1" ref="MU4" ca="1">IF(OR(WEEKDAY(MU$2,2)&gt;5,COUNTIF(Dates_Feries,MU$2)&gt;0),"",IFERROR(INDEX(Tableau1[[Type]:[Type]],SMALL(IF((Tableau1[[Nom]:[Nom]]=$A4)*(Tableau1[[Prénom]:[Prénom]]=$B4)*(MU$2&gt;=Tableau1[[Début]:[Début]])*(MU$2&lt;=Tableau1[[Fin]:[Fin]]),ROW(INDIRECT("A1:A"&amp;COUNTA(Tableau1[[Fin]:[Fin]])))),1)),""))</f>
        <v/>
      </c>
      <c r="MV4" s="34" t="str">
        <f t="array" aca="1" ref="MV4" ca="1">IF(OR(WEEKDAY(MV$2,2)&gt;5,COUNTIF(Dates_Feries,MV$2)&gt;0),"",IFERROR(INDEX(Tableau1[[Type]:[Type]],SMALL(IF((Tableau1[[Nom]:[Nom]]=$A4)*(Tableau1[[Prénom]:[Prénom]]=$B4)*(MV$2&gt;=Tableau1[[Début]:[Début]])*(MV$2&lt;=Tableau1[[Fin]:[Fin]]),ROW(INDIRECT("A1:A"&amp;COUNTA(Tableau1[[Fin]:[Fin]])))),1)),""))</f>
        <v/>
      </c>
      <c r="MW4" s="34" t="str">
        <f t="array" aca="1" ref="MW4" ca="1">IF(OR(WEEKDAY(MW$2,2)&gt;5,COUNTIF(Dates_Feries,MW$2)&gt;0),"",IFERROR(INDEX(Tableau1[[Type]:[Type]],SMALL(IF((Tableau1[[Nom]:[Nom]]=$A4)*(Tableau1[[Prénom]:[Prénom]]=$B4)*(MW$2&gt;=Tableau1[[Début]:[Début]])*(MW$2&lt;=Tableau1[[Fin]:[Fin]]),ROW(INDIRECT("A1:A"&amp;COUNTA(Tableau1[[Fin]:[Fin]])))),1)),""))</f>
        <v/>
      </c>
      <c r="MX4" s="34" t="str">
        <f t="array" aca="1" ref="MX4" ca="1">IF(OR(WEEKDAY(MX$2,2)&gt;5,COUNTIF(Dates_Feries,MX$2)&gt;0),"",IFERROR(INDEX(Tableau1[[Type]:[Type]],SMALL(IF((Tableau1[[Nom]:[Nom]]=$A4)*(Tableau1[[Prénom]:[Prénom]]=$B4)*(MX$2&gt;=Tableau1[[Début]:[Début]])*(MX$2&lt;=Tableau1[[Fin]:[Fin]]),ROW(INDIRECT("A1:A"&amp;COUNTA(Tableau1[[Fin]:[Fin]])))),1)),""))</f>
        <v/>
      </c>
      <c r="MY4" s="34" t="str">
        <f t="array" aca="1" ref="MY4" ca="1">IF(OR(WEEKDAY(MY$2,2)&gt;5,COUNTIF(Dates_Feries,MY$2)&gt;0),"",IFERROR(INDEX(Tableau1[[Type]:[Type]],SMALL(IF((Tableau1[[Nom]:[Nom]]=$A4)*(Tableau1[[Prénom]:[Prénom]]=$B4)*(MY$2&gt;=Tableau1[[Début]:[Début]])*(MY$2&lt;=Tableau1[[Fin]:[Fin]]),ROW(INDIRECT("A1:A"&amp;COUNTA(Tableau1[[Fin]:[Fin]])))),1)),""))</f>
        <v/>
      </c>
      <c r="MZ4" s="34" t="str">
        <f t="array" aca="1" ref="MZ4" ca="1">IF(OR(WEEKDAY(MZ$2,2)&gt;5,COUNTIF(Dates_Feries,MZ$2)&gt;0),"",IFERROR(INDEX(Tableau1[[Type]:[Type]],SMALL(IF((Tableau1[[Nom]:[Nom]]=$A4)*(Tableau1[[Prénom]:[Prénom]]=$B4)*(MZ$2&gt;=Tableau1[[Début]:[Début]])*(MZ$2&lt;=Tableau1[[Fin]:[Fin]]),ROW(INDIRECT("A1:A"&amp;COUNTA(Tableau1[[Fin]:[Fin]])))),1)),""))</f>
        <v/>
      </c>
      <c r="NA4" s="34" t="str">
        <f t="array" aca="1" ref="NA4" ca="1">IF(OR(WEEKDAY(NA$2,2)&gt;5,COUNTIF(Dates_Feries,NA$2)&gt;0),"",IFERROR(INDEX(Tableau1[[Type]:[Type]],SMALL(IF((Tableau1[[Nom]:[Nom]]=$A4)*(Tableau1[[Prénom]:[Prénom]]=$B4)*(NA$2&gt;=Tableau1[[Début]:[Début]])*(NA$2&lt;=Tableau1[[Fin]:[Fin]]),ROW(INDIRECT("A1:A"&amp;COUNTA(Tableau1[[Fin]:[Fin]])))),1)),""))</f>
        <v/>
      </c>
      <c r="NB4" s="34" t="str">
        <f t="array" aca="1" ref="NB4" ca="1">IF(OR(WEEKDAY(NB$2,2)&gt;5,COUNTIF(Dates_Feries,NB$2)&gt;0),"",IFERROR(INDEX(Tableau1[[Type]:[Type]],SMALL(IF((Tableau1[[Nom]:[Nom]]=$A4)*(Tableau1[[Prénom]:[Prénom]]=$B4)*(NB$2&gt;=Tableau1[[Début]:[Début]])*(NB$2&lt;=Tableau1[[Fin]:[Fin]]),ROW(INDIRECT("A1:A"&amp;COUNTA(Tableau1[[Fin]:[Fin]])))),1)),""))</f>
        <v/>
      </c>
      <c r="NC4" s="34" t="str">
        <f t="array" aca="1" ref="NC4" ca="1">IF(OR(WEEKDAY(NC$2,2)&gt;5,COUNTIF(Dates_Feries,NC$2)&gt;0),"",IFERROR(INDEX(Tableau1[[Type]:[Type]],SMALL(IF((Tableau1[[Nom]:[Nom]]=$A4)*(Tableau1[[Prénom]:[Prénom]]=$B4)*(NC$2&gt;=Tableau1[[Début]:[Début]])*(NC$2&lt;=Tableau1[[Fin]:[Fin]]),ROW(INDIRECT("A1:A"&amp;COUNTA(Tableau1[[Fin]:[Fin]])))),1)),""))</f>
        <v/>
      </c>
      <c r="ND4" s="34" t="str">
        <f t="array" aca="1" ref="ND4" ca="1">IF(OR(WEEKDAY(ND$2,2)&gt;5,COUNTIF(Dates_Feries,ND$2)&gt;0),"",IFERROR(INDEX(Tableau1[[Type]:[Type]],SMALL(IF((Tableau1[[Nom]:[Nom]]=$A4)*(Tableau1[[Prénom]:[Prénom]]=$B4)*(ND$2&gt;=Tableau1[[Début]:[Début]])*(ND$2&lt;=Tableau1[[Fin]:[Fin]]),ROW(INDIRECT("A1:A"&amp;COUNTA(Tableau1[[Fin]:[Fin]])))),1)),""))</f>
        <v/>
      </c>
      <c r="NE4" s="40" t="str">
        <f t="array" aca="1" ref="NE4" ca="1">IF(OR(WEEKDAY(NE$2,2)&gt;5,COUNTIF(Dates_Feries,NE$2)&gt;0),"",IFERROR(INDEX(Tableau1[[Type]:[Type]],SMALL(IF((Tableau1[[Nom]:[Nom]]=$A4)*(Tableau1[[Prénom]:[Prénom]]=$B4)*(NE$2&gt;=Tableau1[[Début]:[Début]])*(NE$2&lt;=Tableau1[[Fin]:[Fin]]),ROW(INDIRECT("A1:A"&amp;COUNTA(Tableau1[[Fin]:[Fin]])))),1)),""))</f>
        <v/>
      </c>
      <c r="NF4" s="2"/>
    </row>
    <row r="5" spans="1:370" ht="15" customHeight="1">
      <c r="A5" s="10" t="s">
        <v>26</v>
      </c>
      <c r="B5" s="11" t="s">
        <v>28</v>
      </c>
      <c r="C5" s="5">
        <f t="shared" ref="C5:C68" ca="1" si="18">COUNTIF(E5:NE5,"CP")</f>
        <v>0</v>
      </c>
      <c r="D5" s="29">
        <f t="shared" ref="D5:D67" ca="1" si="19">COUNTIF(E5:NE5,"RTT")</f>
        <v>0</v>
      </c>
      <c r="E5" s="34" t="str">
        <f t="array" aca="1" ref="E5" ca="1">IF(OR(WEEKDAY(E$2,2)&gt;5,COUNTIF(Dates_Feries,E$2)&gt;0),"",IFERROR(INDEX(Tableau1[[Type]:[Type]],SMALL(IF((Tableau1[[Nom]:[Nom]]=$A5)*(Tableau1[[Prénom]:[Prénom]]=$B5)*(E$2&gt;=Tableau1[[Début]:[Début]])*(E$2&lt;=Tableau1[[Fin]:[Fin]]),ROW(INDIRECT("A1:A"&amp;COUNTA(Tableau1[[Fin]:[Fin]])))),1)),""))</f>
        <v/>
      </c>
      <c r="F5" s="34" t="str">
        <f t="array" aca="1" ref="F5" ca="1">IF(OR(WEEKDAY(F$2,2)&gt;5,COUNTIF(Dates_Feries,F$2)&gt;0),"",IFERROR(INDEX(Tableau1[[Type]:[Type]],SMALL(IF((Tableau1[[Nom]:[Nom]]=$A5)*(Tableau1[[Prénom]:[Prénom]]=$B5)*(F$2&gt;=Tableau1[[Début]:[Début]])*(F$2&lt;=Tableau1[[Fin]:[Fin]]),ROW(INDIRECT("A1:A"&amp;COUNTA(Tableau1[[Fin]:[Fin]])))),1)),""))</f>
        <v/>
      </c>
      <c r="G5" s="34" t="str">
        <f t="array" aca="1" ref="G5" ca="1">IF(OR(WEEKDAY(G$2,2)&gt;5,COUNTIF(Dates_Feries,G$2)&gt;0),"",IFERROR(INDEX(Tableau1[[Type]:[Type]],SMALL(IF((Tableau1[[Nom]:[Nom]]=$A5)*(Tableau1[[Prénom]:[Prénom]]=$B5)*(G$2&gt;=Tableau1[[Début]:[Début]])*(G$2&lt;=Tableau1[[Fin]:[Fin]]),ROW(INDIRECT("A1:A"&amp;COUNTA(Tableau1[[Fin]:[Fin]])))),1)),""))</f>
        <v/>
      </c>
      <c r="H5" s="34" t="str">
        <f t="array" aca="1" ref="H5" ca="1">IF(OR(WEEKDAY(H$2,2)&gt;5,COUNTIF(Dates_Feries,H$2)&gt;0),"",IFERROR(INDEX(Tableau1[[Type]:[Type]],SMALL(IF((Tableau1[[Nom]:[Nom]]=$A5)*(Tableau1[[Prénom]:[Prénom]]=$B5)*(H$2&gt;=Tableau1[[Début]:[Début]])*(H$2&lt;=Tableau1[[Fin]:[Fin]]),ROW(INDIRECT("A1:A"&amp;COUNTA(Tableau1[[Fin]:[Fin]])))),1)),""))</f>
        <v/>
      </c>
      <c r="I5" s="34" t="str">
        <f t="array" aca="1" ref="I5" ca="1">IF(OR(WEEKDAY(I$2,2)&gt;5,COUNTIF(Dates_Feries,I$2)&gt;0),"",IFERROR(INDEX(Tableau1[[Type]:[Type]],SMALL(IF((Tableau1[[Nom]:[Nom]]=$A5)*(Tableau1[[Prénom]:[Prénom]]=$B5)*(I$2&gt;=Tableau1[[Début]:[Début]])*(I$2&lt;=Tableau1[[Fin]:[Fin]]),ROW(INDIRECT("A1:A"&amp;COUNTA(Tableau1[[Fin]:[Fin]])))),1)),""))</f>
        <v/>
      </c>
      <c r="J5" s="34" t="str">
        <f t="array" aca="1" ref="J5" ca="1">IF(OR(WEEKDAY(J$2,2)&gt;5,COUNTIF(Dates_Feries,J$2)&gt;0),"",IFERROR(INDEX(Tableau1[[Type]:[Type]],SMALL(IF((Tableau1[[Nom]:[Nom]]=$A5)*(Tableau1[[Prénom]:[Prénom]]=$B5)*(J$2&gt;=Tableau1[[Début]:[Début]])*(J$2&lt;=Tableau1[[Fin]:[Fin]]),ROW(INDIRECT("A1:A"&amp;COUNTA(Tableau1[[Fin]:[Fin]])))),1)),""))</f>
        <v/>
      </c>
      <c r="K5" s="34" t="str">
        <f t="array" aca="1" ref="K5" ca="1">IF(OR(WEEKDAY(K$2,2)&gt;5,COUNTIF(Dates_Feries,K$2)&gt;0),"",IFERROR(INDEX(Tableau1[[Type]:[Type]],SMALL(IF((Tableau1[[Nom]:[Nom]]=$A5)*(Tableau1[[Prénom]:[Prénom]]=$B5)*(K$2&gt;=Tableau1[[Début]:[Début]])*(K$2&lt;=Tableau1[[Fin]:[Fin]]),ROW(INDIRECT("A1:A"&amp;COUNTA(Tableau1[[Fin]:[Fin]])))),1)),""))</f>
        <v/>
      </c>
      <c r="L5" s="34" t="str">
        <f t="array" aca="1" ref="L5" ca="1">IF(OR(WEEKDAY(L$2,2)&gt;5,COUNTIF(Dates_Feries,L$2)&gt;0),"",IFERROR(INDEX(Tableau1[[Type]:[Type]],SMALL(IF((Tableau1[[Nom]:[Nom]]=$A5)*(Tableau1[[Prénom]:[Prénom]]=$B5)*(L$2&gt;=Tableau1[[Début]:[Début]])*(L$2&lt;=Tableau1[[Fin]:[Fin]]),ROW(INDIRECT("A1:A"&amp;COUNTA(Tableau1[[Fin]:[Fin]])))),1)),""))</f>
        <v/>
      </c>
      <c r="M5" s="34" t="str">
        <f t="array" aca="1" ref="M5" ca="1">IF(OR(WEEKDAY(M$2,2)&gt;5,COUNTIF(Dates_Feries,M$2)&gt;0),"",IFERROR(INDEX(Tableau1[[Type]:[Type]],SMALL(IF((Tableau1[[Nom]:[Nom]]=$A5)*(Tableau1[[Prénom]:[Prénom]]=$B5)*(M$2&gt;=Tableau1[[Début]:[Début]])*(M$2&lt;=Tableau1[[Fin]:[Fin]]),ROW(INDIRECT("A1:A"&amp;COUNTA(Tableau1[[Fin]:[Fin]])))),1)),""))</f>
        <v/>
      </c>
      <c r="N5" s="34" t="str">
        <f t="array" aca="1" ref="N5" ca="1">IF(OR(WEEKDAY(N$2,2)&gt;5,COUNTIF(Dates_Feries,N$2)&gt;0),"",IFERROR(INDEX(Tableau1[[Type]:[Type]],SMALL(IF((Tableau1[[Nom]:[Nom]]=$A5)*(Tableau1[[Prénom]:[Prénom]]=$B5)*(N$2&gt;=Tableau1[[Début]:[Début]])*(N$2&lt;=Tableau1[[Fin]:[Fin]]),ROW(INDIRECT("A1:A"&amp;COUNTA(Tableau1[[Fin]:[Fin]])))),1)),""))</f>
        <v/>
      </c>
      <c r="O5" s="34" t="str">
        <f t="array" aca="1" ref="O5" ca="1">IF(OR(WEEKDAY(O$2,2)&gt;5,COUNTIF(Dates_Feries,O$2)&gt;0),"",IFERROR(INDEX(Tableau1[[Type]:[Type]],SMALL(IF((Tableau1[[Nom]:[Nom]]=$A5)*(Tableau1[[Prénom]:[Prénom]]=$B5)*(O$2&gt;=Tableau1[[Début]:[Début]])*(O$2&lt;=Tableau1[[Fin]:[Fin]]),ROW(INDIRECT("A1:A"&amp;COUNTA(Tableau1[[Fin]:[Fin]])))),1)),""))</f>
        <v/>
      </c>
      <c r="P5" s="34" t="str">
        <f t="array" aca="1" ref="P5" ca="1">IF(OR(WEEKDAY(P$2,2)&gt;5,COUNTIF(Dates_Feries,P$2)&gt;0),"",IFERROR(INDEX(Tableau1[[Type]:[Type]],SMALL(IF((Tableau1[[Nom]:[Nom]]=$A5)*(Tableau1[[Prénom]:[Prénom]]=$B5)*(P$2&gt;=Tableau1[[Début]:[Début]])*(P$2&lt;=Tableau1[[Fin]:[Fin]]),ROW(INDIRECT("A1:A"&amp;COUNTA(Tableau1[[Fin]:[Fin]])))),1)),""))</f>
        <v/>
      </c>
      <c r="Q5" s="34" t="str">
        <f t="array" aca="1" ref="Q5" ca="1">IF(OR(WEEKDAY(Q$2,2)&gt;5,COUNTIF(Dates_Feries,Q$2)&gt;0),"",IFERROR(INDEX(Tableau1[[Type]:[Type]],SMALL(IF((Tableau1[[Nom]:[Nom]]=$A5)*(Tableau1[[Prénom]:[Prénom]]=$B5)*(Q$2&gt;=Tableau1[[Début]:[Début]])*(Q$2&lt;=Tableau1[[Fin]:[Fin]]),ROW(INDIRECT("A1:A"&amp;COUNTA(Tableau1[[Fin]:[Fin]])))),1)),""))</f>
        <v/>
      </c>
      <c r="R5" s="34" t="str">
        <f t="array" aca="1" ref="R5" ca="1">IF(OR(WEEKDAY(R$2,2)&gt;5,COUNTIF(Dates_Feries,R$2)&gt;0),"",IFERROR(INDEX(Tableau1[[Type]:[Type]],SMALL(IF((Tableau1[[Nom]:[Nom]]=$A5)*(Tableau1[[Prénom]:[Prénom]]=$B5)*(R$2&gt;=Tableau1[[Début]:[Début]])*(R$2&lt;=Tableau1[[Fin]:[Fin]]),ROW(INDIRECT("A1:A"&amp;COUNTA(Tableau1[[Fin]:[Fin]])))),1)),""))</f>
        <v/>
      </c>
      <c r="S5" s="34" t="str">
        <f t="array" aca="1" ref="S5" ca="1">IF(OR(WEEKDAY(S$2,2)&gt;5,COUNTIF(Dates_Feries,S$2)&gt;0),"",IFERROR(INDEX(Tableau1[[Type]:[Type]],SMALL(IF((Tableau1[[Nom]:[Nom]]=$A5)*(Tableau1[[Prénom]:[Prénom]]=$B5)*(S$2&gt;=Tableau1[[Début]:[Début]])*(S$2&lt;=Tableau1[[Fin]:[Fin]]),ROW(INDIRECT("A1:A"&amp;COUNTA(Tableau1[[Fin]:[Fin]])))),1)),""))</f>
        <v/>
      </c>
      <c r="T5" s="34" t="str">
        <f t="array" aca="1" ref="T5" ca="1">IF(OR(WEEKDAY(T$2,2)&gt;5,COUNTIF(Dates_Feries,T$2)&gt;0),"",IFERROR(INDEX(Tableau1[[Type]:[Type]],SMALL(IF((Tableau1[[Nom]:[Nom]]=$A5)*(Tableau1[[Prénom]:[Prénom]]=$B5)*(T$2&gt;=Tableau1[[Début]:[Début]])*(T$2&lt;=Tableau1[[Fin]:[Fin]]),ROW(INDIRECT("A1:A"&amp;COUNTA(Tableau1[[Fin]:[Fin]])))),1)),""))</f>
        <v/>
      </c>
      <c r="U5" s="34" t="str">
        <f t="array" aca="1" ref="U5" ca="1">IF(OR(WEEKDAY(U$2,2)&gt;5,COUNTIF(Dates_Feries,U$2)&gt;0),"",IFERROR(INDEX(Tableau1[[Type]:[Type]],SMALL(IF((Tableau1[[Nom]:[Nom]]=$A5)*(Tableau1[[Prénom]:[Prénom]]=$B5)*(U$2&gt;=Tableau1[[Début]:[Début]])*(U$2&lt;=Tableau1[[Fin]:[Fin]]),ROW(INDIRECT("A1:A"&amp;COUNTA(Tableau1[[Fin]:[Fin]])))),1)),""))</f>
        <v/>
      </c>
      <c r="V5" s="34" t="str">
        <f t="array" aca="1" ref="V5" ca="1">IF(OR(WEEKDAY(V$2,2)&gt;5,COUNTIF(Dates_Feries,V$2)&gt;0),"",IFERROR(INDEX(Tableau1[[Type]:[Type]],SMALL(IF((Tableau1[[Nom]:[Nom]]=$A5)*(Tableau1[[Prénom]:[Prénom]]=$B5)*(V$2&gt;=Tableau1[[Début]:[Début]])*(V$2&lt;=Tableau1[[Fin]:[Fin]]),ROW(INDIRECT("A1:A"&amp;COUNTA(Tableau1[[Fin]:[Fin]])))),1)),""))</f>
        <v/>
      </c>
      <c r="W5" s="34" t="str">
        <f t="array" aca="1" ref="W5" ca="1">IF(OR(WEEKDAY(W$2,2)&gt;5,COUNTIF(Dates_Feries,W$2)&gt;0),"",IFERROR(INDEX(Tableau1[[Type]:[Type]],SMALL(IF((Tableau1[[Nom]:[Nom]]=$A5)*(Tableau1[[Prénom]:[Prénom]]=$B5)*(W$2&gt;=Tableau1[[Début]:[Début]])*(W$2&lt;=Tableau1[[Fin]:[Fin]]),ROW(INDIRECT("A1:A"&amp;COUNTA(Tableau1[[Fin]:[Fin]])))),1)),""))</f>
        <v/>
      </c>
      <c r="X5" s="34" t="str">
        <f t="array" aca="1" ref="X5" ca="1">IF(OR(WEEKDAY(X$2,2)&gt;5,COUNTIF(Dates_Feries,X$2)&gt;0),"",IFERROR(INDEX(Tableau1[[Type]:[Type]],SMALL(IF((Tableau1[[Nom]:[Nom]]=$A5)*(Tableau1[[Prénom]:[Prénom]]=$B5)*(X$2&gt;=Tableau1[[Début]:[Début]])*(X$2&lt;=Tableau1[[Fin]:[Fin]]),ROW(INDIRECT("A1:A"&amp;COUNTA(Tableau1[[Fin]:[Fin]])))),1)),""))</f>
        <v/>
      </c>
      <c r="Y5" s="34" t="str">
        <f t="array" aca="1" ref="Y5" ca="1">IF(OR(WEEKDAY(Y$2,2)&gt;5,COUNTIF(Dates_Feries,Y$2)&gt;0),"",IFERROR(INDEX(Tableau1[[Type]:[Type]],SMALL(IF((Tableau1[[Nom]:[Nom]]=$A5)*(Tableau1[[Prénom]:[Prénom]]=$B5)*(Y$2&gt;=Tableau1[[Début]:[Début]])*(Y$2&lt;=Tableau1[[Fin]:[Fin]]),ROW(INDIRECT("A1:A"&amp;COUNTA(Tableau1[[Fin]:[Fin]])))),1)),""))</f>
        <v/>
      </c>
      <c r="Z5" s="34" t="str">
        <f t="array" aca="1" ref="Z5" ca="1">IF(OR(WEEKDAY(Z$2,2)&gt;5,COUNTIF(Dates_Feries,Z$2)&gt;0),"",IFERROR(INDEX(Tableau1[[Type]:[Type]],SMALL(IF((Tableau1[[Nom]:[Nom]]=$A5)*(Tableau1[[Prénom]:[Prénom]]=$B5)*(Z$2&gt;=Tableau1[[Début]:[Début]])*(Z$2&lt;=Tableau1[[Fin]:[Fin]]),ROW(INDIRECT("A1:A"&amp;COUNTA(Tableau1[[Fin]:[Fin]])))),1)),""))</f>
        <v/>
      </c>
      <c r="AA5" s="34" t="str">
        <f t="array" aca="1" ref="AA5" ca="1">IF(OR(WEEKDAY(AA$2,2)&gt;5,COUNTIF(Dates_Feries,AA$2)&gt;0),"",IFERROR(INDEX(Tableau1[[Type]:[Type]],SMALL(IF((Tableau1[[Nom]:[Nom]]=$A5)*(Tableau1[[Prénom]:[Prénom]]=$B5)*(AA$2&gt;=Tableau1[[Début]:[Début]])*(AA$2&lt;=Tableau1[[Fin]:[Fin]]),ROW(INDIRECT("A1:A"&amp;COUNTA(Tableau1[[Fin]:[Fin]])))),1)),""))</f>
        <v/>
      </c>
      <c r="AB5" s="34" t="str">
        <f t="array" aca="1" ref="AB5" ca="1">IF(OR(WEEKDAY(AB$2,2)&gt;5,COUNTIF(Dates_Feries,AB$2)&gt;0),"",IFERROR(INDEX(Tableau1[[Type]:[Type]],SMALL(IF((Tableau1[[Nom]:[Nom]]=$A5)*(Tableau1[[Prénom]:[Prénom]]=$B5)*(AB$2&gt;=Tableau1[[Début]:[Début]])*(AB$2&lt;=Tableau1[[Fin]:[Fin]]),ROW(INDIRECT("A1:A"&amp;COUNTA(Tableau1[[Fin]:[Fin]])))),1)),""))</f>
        <v/>
      </c>
      <c r="AC5" s="34" t="str">
        <f t="array" aca="1" ref="AC5" ca="1">IF(OR(WEEKDAY(AC$2,2)&gt;5,COUNTIF(Dates_Feries,AC$2)&gt;0),"",IFERROR(INDEX(Tableau1[[Type]:[Type]],SMALL(IF((Tableau1[[Nom]:[Nom]]=$A5)*(Tableau1[[Prénom]:[Prénom]]=$B5)*(AC$2&gt;=Tableau1[[Début]:[Début]])*(AC$2&lt;=Tableau1[[Fin]:[Fin]]),ROW(INDIRECT("A1:A"&amp;COUNTA(Tableau1[[Fin]:[Fin]])))),1)),""))</f>
        <v/>
      </c>
      <c r="AD5" s="34" t="str">
        <f t="array" aca="1" ref="AD5" ca="1">IF(OR(WEEKDAY(AD$2,2)&gt;5,COUNTIF(Dates_Feries,AD$2)&gt;0),"",IFERROR(INDEX(Tableau1[[Type]:[Type]],SMALL(IF((Tableau1[[Nom]:[Nom]]=$A5)*(Tableau1[[Prénom]:[Prénom]]=$B5)*(AD$2&gt;=Tableau1[[Début]:[Début]])*(AD$2&lt;=Tableau1[[Fin]:[Fin]]),ROW(INDIRECT("A1:A"&amp;COUNTA(Tableau1[[Fin]:[Fin]])))),1)),""))</f>
        <v/>
      </c>
      <c r="AE5" s="34" t="str">
        <f t="array" aca="1" ref="AE5" ca="1">IF(OR(WEEKDAY(AE$2,2)&gt;5,COUNTIF(Dates_Feries,AE$2)&gt;0),"",IFERROR(INDEX(Tableau1[[Type]:[Type]],SMALL(IF((Tableau1[[Nom]:[Nom]]=$A5)*(Tableau1[[Prénom]:[Prénom]]=$B5)*(AE$2&gt;=Tableau1[[Début]:[Début]])*(AE$2&lt;=Tableau1[[Fin]:[Fin]]),ROW(INDIRECT("A1:A"&amp;COUNTA(Tableau1[[Fin]:[Fin]])))),1)),""))</f>
        <v/>
      </c>
      <c r="AF5" s="34" t="str">
        <f t="array" aca="1" ref="AF5" ca="1">IF(OR(WEEKDAY(AF$2,2)&gt;5,COUNTIF(Dates_Feries,AF$2)&gt;0),"",IFERROR(INDEX(Tableau1[[Type]:[Type]],SMALL(IF((Tableau1[[Nom]:[Nom]]=$A5)*(Tableau1[[Prénom]:[Prénom]]=$B5)*(AF$2&gt;=Tableau1[[Début]:[Début]])*(AF$2&lt;=Tableau1[[Fin]:[Fin]]),ROW(INDIRECT("A1:A"&amp;COUNTA(Tableau1[[Fin]:[Fin]])))),1)),""))</f>
        <v/>
      </c>
      <c r="AG5" s="34" t="str">
        <f t="array" aca="1" ref="AG5" ca="1">IF(OR(WEEKDAY(AG$2,2)&gt;5,COUNTIF(Dates_Feries,AG$2)&gt;0),"",IFERROR(INDEX(Tableau1[[Type]:[Type]],SMALL(IF((Tableau1[[Nom]:[Nom]]=$A5)*(Tableau1[[Prénom]:[Prénom]]=$B5)*(AG$2&gt;=Tableau1[[Début]:[Début]])*(AG$2&lt;=Tableau1[[Fin]:[Fin]]),ROW(INDIRECT("A1:A"&amp;COUNTA(Tableau1[[Fin]:[Fin]])))),1)),""))</f>
        <v/>
      </c>
      <c r="AH5" s="34" t="str">
        <f t="array" aca="1" ref="AH5" ca="1">IF(OR(WEEKDAY(AH$2,2)&gt;5,COUNTIF(Dates_Feries,AH$2)&gt;0),"",IFERROR(INDEX(Tableau1[[Type]:[Type]],SMALL(IF((Tableau1[[Nom]:[Nom]]=$A5)*(Tableau1[[Prénom]:[Prénom]]=$B5)*(AH$2&gt;=Tableau1[[Début]:[Début]])*(AH$2&lt;=Tableau1[[Fin]:[Fin]]),ROW(INDIRECT("A1:A"&amp;COUNTA(Tableau1[[Fin]:[Fin]])))),1)),""))</f>
        <v/>
      </c>
      <c r="AI5" s="34" t="str">
        <f t="array" aca="1" ref="AI5" ca="1">IF(OR(WEEKDAY(AI$2,2)&gt;5,COUNTIF(Dates_Feries,AI$2)&gt;0),"",IFERROR(INDEX(Tableau1[[Type]:[Type]],SMALL(IF((Tableau1[[Nom]:[Nom]]=$A5)*(Tableau1[[Prénom]:[Prénom]]=$B5)*(AI$2&gt;=Tableau1[[Début]:[Début]])*(AI$2&lt;=Tableau1[[Fin]:[Fin]]),ROW(INDIRECT("A1:A"&amp;COUNTA(Tableau1[[Fin]:[Fin]])))),1)),""))</f>
        <v/>
      </c>
      <c r="AJ5" s="34" t="str">
        <f t="array" aca="1" ref="AJ5" ca="1">IF(OR(WEEKDAY(AJ$2,2)&gt;5,COUNTIF(Dates_Feries,AJ$2)&gt;0),"",IFERROR(INDEX(Tableau1[[Type]:[Type]],SMALL(IF((Tableau1[[Nom]:[Nom]]=$A5)*(Tableau1[[Prénom]:[Prénom]]=$B5)*(AJ$2&gt;=Tableau1[[Début]:[Début]])*(AJ$2&lt;=Tableau1[[Fin]:[Fin]]),ROW(INDIRECT("A1:A"&amp;COUNTA(Tableau1[[Fin]:[Fin]])))),1)),""))</f>
        <v/>
      </c>
      <c r="AK5" s="34" t="str">
        <f t="array" aca="1" ref="AK5" ca="1">IF(OR(WEEKDAY(AK$2,2)&gt;5,COUNTIF(Dates_Feries,AK$2)&gt;0),"",IFERROR(INDEX(Tableau1[[Type]:[Type]],SMALL(IF((Tableau1[[Nom]:[Nom]]=$A5)*(Tableau1[[Prénom]:[Prénom]]=$B5)*(AK$2&gt;=Tableau1[[Début]:[Début]])*(AK$2&lt;=Tableau1[[Fin]:[Fin]]),ROW(INDIRECT("A1:A"&amp;COUNTA(Tableau1[[Fin]:[Fin]])))),1)),""))</f>
        <v/>
      </c>
      <c r="AL5" s="34" t="str">
        <f t="array" aca="1" ref="AL5" ca="1">IF(OR(WEEKDAY(AL$2,2)&gt;5,COUNTIF(Dates_Feries,AL$2)&gt;0),"",IFERROR(INDEX(Tableau1[[Type]:[Type]],SMALL(IF((Tableau1[[Nom]:[Nom]]=$A5)*(Tableau1[[Prénom]:[Prénom]]=$B5)*(AL$2&gt;=Tableau1[[Début]:[Début]])*(AL$2&lt;=Tableau1[[Fin]:[Fin]]),ROW(INDIRECT("A1:A"&amp;COUNTA(Tableau1[[Fin]:[Fin]])))),1)),""))</f>
        <v/>
      </c>
      <c r="AM5" s="34" t="str">
        <f t="array" aca="1" ref="AM5" ca="1">IF(OR(WEEKDAY(AM$2,2)&gt;5,COUNTIF(Dates_Feries,AM$2)&gt;0),"",IFERROR(INDEX(Tableau1[[Type]:[Type]],SMALL(IF((Tableau1[[Nom]:[Nom]]=$A5)*(Tableau1[[Prénom]:[Prénom]]=$B5)*(AM$2&gt;=Tableau1[[Début]:[Début]])*(AM$2&lt;=Tableau1[[Fin]:[Fin]]),ROW(INDIRECT("A1:A"&amp;COUNTA(Tableau1[[Fin]:[Fin]])))),1)),""))</f>
        <v/>
      </c>
      <c r="AN5" s="34" t="str">
        <f t="array" aca="1" ref="AN5" ca="1">IF(OR(WEEKDAY(AN$2,2)&gt;5,COUNTIF(Dates_Feries,AN$2)&gt;0),"",IFERROR(INDEX(Tableau1[[Type]:[Type]],SMALL(IF((Tableau1[[Nom]:[Nom]]=$A5)*(Tableau1[[Prénom]:[Prénom]]=$B5)*(AN$2&gt;=Tableau1[[Début]:[Début]])*(AN$2&lt;=Tableau1[[Fin]:[Fin]]),ROW(INDIRECT("A1:A"&amp;COUNTA(Tableau1[[Fin]:[Fin]])))),1)),""))</f>
        <v/>
      </c>
      <c r="AO5" s="34" t="str">
        <f t="array" aca="1" ref="AO5" ca="1">IF(OR(WEEKDAY(AO$2,2)&gt;5,COUNTIF(Dates_Feries,AO$2)&gt;0),"",IFERROR(INDEX(Tableau1[[Type]:[Type]],SMALL(IF((Tableau1[[Nom]:[Nom]]=$A5)*(Tableau1[[Prénom]:[Prénom]]=$B5)*(AO$2&gt;=Tableau1[[Début]:[Début]])*(AO$2&lt;=Tableau1[[Fin]:[Fin]]),ROW(INDIRECT("A1:A"&amp;COUNTA(Tableau1[[Fin]:[Fin]])))),1)),""))</f>
        <v/>
      </c>
      <c r="AP5" s="34" t="str">
        <f t="array" aca="1" ref="AP5" ca="1">IF(OR(WEEKDAY(AP$2,2)&gt;5,COUNTIF(Dates_Feries,AP$2)&gt;0),"",IFERROR(INDEX(Tableau1[[Type]:[Type]],SMALL(IF((Tableau1[[Nom]:[Nom]]=$A5)*(Tableau1[[Prénom]:[Prénom]]=$B5)*(AP$2&gt;=Tableau1[[Début]:[Début]])*(AP$2&lt;=Tableau1[[Fin]:[Fin]]),ROW(INDIRECT("A1:A"&amp;COUNTA(Tableau1[[Fin]:[Fin]])))),1)),""))</f>
        <v/>
      </c>
      <c r="AQ5" s="34" t="str">
        <f t="array" aca="1" ref="AQ5" ca="1">IF(OR(WEEKDAY(AQ$2,2)&gt;5,COUNTIF(Dates_Feries,AQ$2)&gt;0),"",IFERROR(INDEX(Tableau1[[Type]:[Type]],SMALL(IF((Tableau1[[Nom]:[Nom]]=$A5)*(Tableau1[[Prénom]:[Prénom]]=$B5)*(AQ$2&gt;=Tableau1[[Début]:[Début]])*(AQ$2&lt;=Tableau1[[Fin]:[Fin]]),ROW(INDIRECT("A1:A"&amp;COUNTA(Tableau1[[Fin]:[Fin]])))),1)),""))</f>
        <v/>
      </c>
      <c r="AR5" s="34" t="str">
        <f t="array" aca="1" ref="AR5" ca="1">IF(OR(WEEKDAY(AR$2,2)&gt;5,COUNTIF(Dates_Feries,AR$2)&gt;0),"",IFERROR(INDEX(Tableau1[[Type]:[Type]],SMALL(IF((Tableau1[[Nom]:[Nom]]=$A5)*(Tableau1[[Prénom]:[Prénom]]=$B5)*(AR$2&gt;=Tableau1[[Début]:[Début]])*(AR$2&lt;=Tableau1[[Fin]:[Fin]]),ROW(INDIRECT("A1:A"&amp;COUNTA(Tableau1[[Fin]:[Fin]])))),1)),""))</f>
        <v/>
      </c>
      <c r="AS5" s="34" t="str">
        <f t="array" aca="1" ref="AS5" ca="1">IF(OR(WEEKDAY(AS$2,2)&gt;5,COUNTIF(Dates_Feries,AS$2)&gt;0),"",IFERROR(INDEX(Tableau1[[Type]:[Type]],SMALL(IF((Tableau1[[Nom]:[Nom]]=$A5)*(Tableau1[[Prénom]:[Prénom]]=$B5)*(AS$2&gt;=Tableau1[[Début]:[Début]])*(AS$2&lt;=Tableau1[[Fin]:[Fin]]),ROW(INDIRECT("A1:A"&amp;COUNTA(Tableau1[[Fin]:[Fin]])))),1)),""))</f>
        <v/>
      </c>
      <c r="AT5" s="34" t="str">
        <f t="array" aca="1" ref="AT5" ca="1">IF(OR(WEEKDAY(AT$2,2)&gt;5,COUNTIF(Dates_Feries,AT$2)&gt;0),"",IFERROR(INDEX(Tableau1[[Type]:[Type]],SMALL(IF((Tableau1[[Nom]:[Nom]]=$A5)*(Tableau1[[Prénom]:[Prénom]]=$B5)*(AT$2&gt;=Tableau1[[Début]:[Début]])*(AT$2&lt;=Tableau1[[Fin]:[Fin]]),ROW(INDIRECT("A1:A"&amp;COUNTA(Tableau1[[Fin]:[Fin]])))),1)),""))</f>
        <v/>
      </c>
      <c r="AU5" s="34" t="str">
        <f t="array" aca="1" ref="AU5" ca="1">IF(OR(WEEKDAY(AU$2,2)&gt;5,COUNTIF(Dates_Feries,AU$2)&gt;0),"",IFERROR(INDEX(Tableau1[[Type]:[Type]],SMALL(IF((Tableau1[[Nom]:[Nom]]=$A5)*(Tableau1[[Prénom]:[Prénom]]=$B5)*(AU$2&gt;=Tableau1[[Début]:[Début]])*(AU$2&lt;=Tableau1[[Fin]:[Fin]]),ROW(INDIRECT("A1:A"&amp;COUNTA(Tableau1[[Fin]:[Fin]])))),1)),""))</f>
        <v/>
      </c>
      <c r="AV5" s="34" t="str">
        <f t="array" aca="1" ref="AV5" ca="1">IF(OR(WEEKDAY(AV$2,2)&gt;5,COUNTIF(Dates_Feries,AV$2)&gt;0),"",IFERROR(INDEX(Tableau1[[Type]:[Type]],SMALL(IF((Tableau1[[Nom]:[Nom]]=$A5)*(Tableau1[[Prénom]:[Prénom]]=$B5)*(AV$2&gt;=Tableau1[[Début]:[Début]])*(AV$2&lt;=Tableau1[[Fin]:[Fin]]),ROW(INDIRECT("A1:A"&amp;COUNTA(Tableau1[[Fin]:[Fin]])))),1)),""))</f>
        <v/>
      </c>
      <c r="AW5" s="34" t="str">
        <f t="array" aca="1" ref="AW5" ca="1">IF(OR(WEEKDAY(AW$2,2)&gt;5,COUNTIF(Dates_Feries,AW$2)&gt;0),"",IFERROR(INDEX(Tableau1[[Type]:[Type]],SMALL(IF((Tableau1[[Nom]:[Nom]]=$A5)*(Tableau1[[Prénom]:[Prénom]]=$B5)*(AW$2&gt;=Tableau1[[Début]:[Début]])*(AW$2&lt;=Tableau1[[Fin]:[Fin]]),ROW(INDIRECT("A1:A"&amp;COUNTA(Tableau1[[Fin]:[Fin]])))),1)),""))</f>
        <v/>
      </c>
      <c r="AX5" s="34" t="str">
        <f t="array" aca="1" ref="AX5" ca="1">IF(OR(WEEKDAY(AX$2,2)&gt;5,COUNTIF(Dates_Feries,AX$2)&gt;0),"",IFERROR(INDEX(Tableau1[[Type]:[Type]],SMALL(IF((Tableau1[[Nom]:[Nom]]=$A5)*(Tableau1[[Prénom]:[Prénom]]=$B5)*(AX$2&gt;=Tableau1[[Début]:[Début]])*(AX$2&lt;=Tableau1[[Fin]:[Fin]]),ROW(INDIRECT("A1:A"&amp;COUNTA(Tableau1[[Fin]:[Fin]])))),1)),""))</f>
        <v/>
      </c>
      <c r="AY5" s="34" t="str">
        <f t="array" aca="1" ref="AY5" ca="1">IF(OR(WEEKDAY(AY$2,2)&gt;5,COUNTIF(Dates_Feries,AY$2)&gt;0),"",IFERROR(INDEX(Tableau1[[Type]:[Type]],SMALL(IF((Tableau1[[Nom]:[Nom]]=$A5)*(Tableau1[[Prénom]:[Prénom]]=$B5)*(AY$2&gt;=Tableau1[[Début]:[Début]])*(AY$2&lt;=Tableau1[[Fin]:[Fin]]),ROW(INDIRECT("A1:A"&amp;COUNTA(Tableau1[[Fin]:[Fin]])))),1)),""))</f>
        <v/>
      </c>
      <c r="AZ5" s="34" t="str">
        <f t="array" aca="1" ref="AZ5" ca="1">IF(OR(WEEKDAY(AZ$2,2)&gt;5,COUNTIF(Dates_Feries,AZ$2)&gt;0),"",IFERROR(INDEX(Tableau1[[Type]:[Type]],SMALL(IF((Tableau1[[Nom]:[Nom]]=$A5)*(Tableau1[[Prénom]:[Prénom]]=$B5)*(AZ$2&gt;=Tableau1[[Début]:[Début]])*(AZ$2&lt;=Tableau1[[Fin]:[Fin]]),ROW(INDIRECT("A1:A"&amp;COUNTA(Tableau1[[Fin]:[Fin]])))),1)),""))</f>
        <v/>
      </c>
      <c r="BA5" s="34" t="str">
        <f t="array" aca="1" ref="BA5" ca="1">IF(OR(WEEKDAY(BA$2,2)&gt;5,COUNTIF(Dates_Feries,BA$2)&gt;0),"",IFERROR(INDEX(Tableau1[[Type]:[Type]],SMALL(IF((Tableau1[[Nom]:[Nom]]=$A5)*(Tableau1[[Prénom]:[Prénom]]=$B5)*(BA$2&gt;=Tableau1[[Début]:[Début]])*(BA$2&lt;=Tableau1[[Fin]:[Fin]]),ROW(INDIRECT("A1:A"&amp;COUNTA(Tableau1[[Fin]:[Fin]])))),1)),""))</f>
        <v/>
      </c>
      <c r="BB5" s="34" t="str">
        <f t="array" aca="1" ref="BB5" ca="1">IF(OR(WEEKDAY(BB$2,2)&gt;5,COUNTIF(Dates_Feries,BB$2)&gt;0),"",IFERROR(INDEX(Tableau1[[Type]:[Type]],SMALL(IF((Tableau1[[Nom]:[Nom]]=$A5)*(Tableau1[[Prénom]:[Prénom]]=$B5)*(BB$2&gt;=Tableau1[[Début]:[Début]])*(BB$2&lt;=Tableau1[[Fin]:[Fin]]),ROW(INDIRECT("A1:A"&amp;COUNTA(Tableau1[[Fin]:[Fin]])))),1)),""))</f>
        <v/>
      </c>
      <c r="BC5" s="34" t="str">
        <f t="array" aca="1" ref="BC5" ca="1">IF(OR(WEEKDAY(BC$2,2)&gt;5,COUNTIF(Dates_Feries,BC$2)&gt;0),"",IFERROR(INDEX(Tableau1[[Type]:[Type]],SMALL(IF((Tableau1[[Nom]:[Nom]]=$A5)*(Tableau1[[Prénom]:[Prénom]]=$B5)*(BC$2&gt;=Tableau1[[Début]:[Début]])*(BC$2&lt;=Tableau1[[Fin]:[Fin]]),ROW(INDIRECT("A1:A"&amp;COUNTA(Tableau1[[Fin]:[Fin]])))),1)),""))</f>
        <v/>
      </c>
      <c r="BD5" s="34" t="str">
        <f t="array" aca="1" ref="BD5" ca="1">IF(OR(WEEKDAY(BD$2,2)&gt;5,COUNTIF(Dates_Feries,BD$2)&gt;0),"",IFERROR(INDEX(Tableau1[[Type]:[Type]],SMALL(IF((Tableau1[[Nom]:[Nom]]=$A5)*(Tableau1[[Prénom]:[Prénom]]=$B5)*(BD$2&gt;=Tableau1[[Début]:[Début]])*(BD$2&lt;=Tableau1[[Fin]:[Fin]]),ROW(INDIRECT("A1:A"&amp;COUNTA(Tableau1[[Fin]:[Fin]])))),1)),""))</f>
        <v/>
      </c>
      <c r="BE5" s="34" t="str">
        <f t="array" aca="1" ref="BE5" ca="1">IF(OR(WEEKDAY(BE$2,2)&gt;5,COUNTIF(Dates_Feries,BE$2)&gt;0),"",IFERROR(INDEX(Tableau1[[Type]:[Type]],SMALL(IF((Tableau1[[Nom]:[Nom]]=$A5)*(Tableau1[[Prénom]:[Prénom]]=$B5)*(BE$2&gt;=Tableau1[[Début]:[Début]])*(BE$2&lt;=Tableau1[[Fin]:[Fin]]),ROW(INDIRECT("A1:A"&amp;COUNTA(Tableau1[[Fin]:[Fin]])))),1)),""))</f>
        <v/>
      </c>
      <c r="BF5" s="34" t="str">
        <f t="array" aca="1" ref="BF5" ca="1">IF(OR(WEEKDAY(BF$2,2)&gt;5,COUNTIF(Dates_Feries,BF$2)&gt;0),"",IFERROR(INDEX(Tableau1[[Type]:[Type]],SMALL(IF((Tableau1[[Nom]:[Nom]]=$A5)*(Tableau1[[Prénom]:[Prénom]]=$B5)*(BF$2&gt;=Tableau1[[Début]:[Début]])*(BF$2&lt;=Tableau1[[Fin]:[Fin]]),ROW(INDIRECT("A1:A"&amp;COUNTA(Tableau1[[Fin]:[Fin]])))),1)),""))</f>
        <v/>
      </c>
      <c r="BG5" s="34" t="str">
        <f t="array" aca="1" ref="BG5" ca="1">IF(OR(WEEKDAY(BG$2,2)&gt;5,COUNTIF(Dates_Feries,BG$2)&gt;0),"",IFERROR(INDEX(Tableau1[[Type]:[Type]],SMALL(IF((Tableau1[[Nom]:[Nom]]=$A5)*(Tableau1[[Prénom]:[Prénom]]=$B5)*(BG$2&gt;=Tableau1[[Début]:[Début]])*(BG$2&lt;=Tableau1[[Fin]:[Fin]]),ROW(INDIRECT("A1:A"&amp;COUNTA(Tableau1[[Fin]:[Fin]])))),1)),""))</f>
        <v/>
      </c>
      <c r="BH5" s="34" t="str">
        <f t="array" aca="1" ref="BH5" ca="1">IF(OR(WEEKDAY(BH$2,2)&gt;5,COUNTIF(Dates_Feries,BH$2)&gt;0),"",IFERROR(INDEX(Tableau1[[Type]:[Type]],SMALL(IF((Tableau1[[Nom]:[Nom]]=$A5)*(Tableau1[[Prénom]:[Prénom]]=$B5)*(BH$2&gt;=Tableau1[[Début]:[Début]])*(BH$2&lt;=Tableau1[[Fin]:[Fin]]),ROW(INDIRECT("A1:A"&amp;COUNTA(Tableau1[[Fin]:[Fin]])))),1)),""))</f>
        <v/>
      </c>
      <c r="BI5" s="34" t="str">
        <f t="array" aca="1" ref="BI5" ca="1">IF(OR(WEEKDAY(BI$2,2)&gt;5,COUNTIF(Dates_Feries,BI$2)&gt;0),"",IFERROR(INDEX(Tableau1[[Type]:[Type]],SMALL(IF((Tableau1[[Nom]:[Nom]]=$A5)*(Tableau1[[Prénom]:[Prénom]]=$B5)*(BI$2&gt;=Tableau1[[Début]:[Début]])*(BI$2&lt;=Tableau1[[Fin]:[Fin]]),ROW(INDIRECT("A1:A"&amp;COUNTA(Tableau1[[Fin]:[Fin]])))),1)),""))</f>
        <v/>
      </c>
      <c r="BJ5" s="34" t="str">
        <f t="array" aca="1" ref="BJ5" ca="1">IF(OR(WEEKDAY(BJ$2,2)&gt;5,COUNTIF(Dates_Feries,BJ$2)&gt;0),"",IFERROR(INDEX(Tableau1[[Type]:[Type]],SMALL(IF((Tableau1[[Nom]:[Nom]]=$A5)*(Tableau1[[Prénom]:[Prénom]]=$B5)*(BJ$2&gt;=Tableau1[[Début]:[Début]])*(BJ$2&lt;=Tableau1[[Fin]:[Fin]]),ROW(INDIRECT("A1:A"&amp;COUNTA(Tableau1[[Fin]:[Fin]])))),1)),""))</f>
        <v/>
      </c>
      <c r="BK5" s="34" t="str">
        <f t="array" aca="1" ref="BK5" ca="1">IF(OR(WEEKDAY(BK$2,2)&gt;5,COUNTIF(Dates_Feries,BK$2)&gt;0),"",IFERROR(INDEX(Tableau1[[Type]:[Type]],SMALL(IF((Tableau1[[Nom]:[Nom]]=$A5)*(Tableau1[[Prénom]:[Prénom]]=$B5)*(BK$2&gt;=Tableau1[[Début]:[Début]])*(BK$2&lt;=Tableau1[[Fin]:[Fin]]),ROW(INDIRECT("A1:A"&amp;COUNTA(Tableau1[[Fin]:[Fin]])))),1)),""))</f>
        <v/>
      </c>
      <c r="BL5" s="34" t="str">
        <f t="array" aca="1" ref="BL5" ca="1">IF(OR(WEEKDAY(BL$2,2)&gt;5,COUNTIF(Dates_Feries,BL$2)&gt;0),"",IFERROR(INDEX(Tableau1[[Type]:[Type]],SMALL(IF((Tableau1[[Nom]:[Nom]]=$A5)*(Tableau1[[Prénom]:[Prénom]]=$B5)*(BL$2&gt;=Tableau1[[Début]:[Début]])*(BL$2&lt;=Tableau1[[Fin]:[Fin]]),ROW(INDIRECT("A1:A"&amp;COUNTA(Tableau1[[Fin]:[Fin]])))),1)),""))</f>
        <v/>
      </c>
      <c r="BM5" s="34" t="str">
        <f t="array" aca="1" ref="BM5" ca="1">IF(OR(WEEKDAY(BM$2,2)&gt;5,COUNTIF(Dates_Feries,BM$2)&gt;0),"",IFERROR(INDEX(Tableau1[[Type]:[Type]],SMALL(IF((Tableau1[[Nom]:[Nom]]=$A5)*(Tableau1[[Prénom]:[Prénom]]=$B5)*(BM$2&gt;=Tableau1[[Début]:[Début]])*(BM$2&lt;=Tableau1[[Fin]:[Fin]]),ROW(INDIRECT("A1:A"&amp;COUNTA(Tableau1[[Fin]:[Fin]])))),1)),""))</f>
        <v/>
      </c>
      <c r="BN5" s="34" t="str">
        <f t="array" aca="1" ref="BN5" ca="1">IF(OR(WEEKDAY(BN$2,2)&gt;5,COUNTIF(Dates_Feries,BN$2)&gt;0),"",IFERROR(INDEX(Tableau1[[Type]:[Type]],SMALL(IF((Tableau1[[Nom]:[Nom]]=$A5)*(Tableau1[[Prénom]:[Prénom]]=$B5)*(BN$2&gt;=Tableau1[[Début]:[Début]])*(BN$2&lt;=Tableau1[[Fin]:[Fin]]),ROW(INDIRECT("A1:A"&amp;COUNTA(Tableau1[[Fin]:[Fin]])))),1)),""))</f>
        <v/>
      </c>
      <c r="BO5" s="34" t="str">
        <f t="array" aca="1" ref="BO5" ca="1">IF(OR(WEEKDAY(BO$2,2)&gt;5,COUNTIF(Dates_Feries,BO$2)&gt;0),"",IFERROR(INDEX(Tableau1[[Type]:[Type]],SMALL(IF((Tableau1[[Nom]:[Nom]]=$A5)*(Tableau1[[Prénom]:[Prénom]]=$B5)*(BO$2&gt;=Tableau1[[Début]:[Début]])*(BO$2&lt;=Tableau1[[Fin]:[Fin]]),ROW(INDIRECT("A1:A"&amp;COUNTA(Tableau1[[Fin]:[Fin]])))),1)),""))</f>
        <v/>
      </c>
      <c r="BP5" s="34" t="str">
        <f t="array" aca="1" ref="BP5" ca="1">IF(OR(WEEKDAY(BP$2,2)&gt;5,COUNTIF(Dates_Feries,BP$2)&gt;0),"",IFERROR(INDEX(Tableau1[[Type]:[Type]],SMALL(IF((Tableau1[[Nom]:[Nom]]=$A5)*(Tableau1[[Prénom]:[Prénom]]=$B5)*(BP$2&gt;=Tableau1[[Début]:[Début]])*(BP$2&lt;=Tableau1[[Fin]:[Fin]]),ROW(INDIRECT("A1:A"&amp;COUNTA(Tableau1[[Fin]:[Fin]])))),1)),""))</f>
        <v/>
      </c>
      <c r="BQ5" s="34" t="str">
        <f t="array" aca="1" ref="BQ5" ca="1">IF(OR(WEEKDAY(BQ$2,2)&gt;5,COUNTIF(Dates_Feries,BQ$2)&gt;0),"",IFERROR(INDEX(Tableau1[[Type]:[Type]],SMALL(IF((Tableau1[[Nom]:[Nom]]=$A5)*(Tableau1[[Prénom]:[Prénom]]=$B5)*(BQ$2&gt;=Tableau1[[Début]:[Début]])*(BQ$2&lt;=Tableau1[[Fin]:[Fin]]),ROW(INDIRECT("A1:A"&amp;COUNTA(Tableau1[[Fin]:[Fin]])))),1)),""))</f>
        <v/>
      </c>
      <c r="BR5" s="34" t="str">
        <f t="array" aca="1" ref="BR5" ca="1">IF(OR(WEEKDAY(BR$2,2)&gt;5,COUNTIF(Dates_Feries,BR$2)&gt;0),"",IFERROR(INDEX(Tableau1[[Type]:[Type]],SMALL(IF((Tableau1[[Nom]:[Nom]]=$A5)*(Tableau1[[Prénom]:[Prénom]]=$B5)*(BR$2&gt;=Tableau1[[Début]:[Début]])*(BR$2&lt;=Tableau1[[Fin]:[Fin]]),ROW(INDIRECT("A1:A"&amp;COUNTA(Tableau1[[Fin]:[Fin]])))),1)),""))</f>
        <v/>
      </c>
      <c r="BS5" s="34" t="str">
        <f t="array" aca="1" ref="BS5" ca="1">IF(OR(WEEKDAY(BS$2,2)&gt;5,COUNTIF(Dates_Feries,BS$2)&gt;0),"",IFERROR(INDEX(Tableau1[[Type]:[Type]],SMALL(IF((Tableau1[[Nom]:[Nom]]=$A5)*(Tableau1[[Prénom]:[Prénom]]=$B5)*(BS$2&gt;=Tableau1[[Début]:[Début]])*(BS$2&lt;=Tableau1[[Fin]:[Fin]]),ROW(INDIRECT("A1:A"&amp;COUNTA(Tableau1[[Fin]:[Fin]])))),1)),""))</f>
        <v/>
      </c>
      <c r="BT5" s="34" t="str">
        <f t="array" aca="1" ref="BT5" ca="1">IF(OR(WEEKDAY(BT$2,2)&gt;5,COUNTIF(Dates_Feries,BT$2)&gt;0),"",IFERROR(INDEX(Tableau1[[Type]:[Type]],SMALL(IF((Tableau1[[Nom]:[Nom]]=$A5)*(Tableau1[[Prénom]:[Prénom]]=$B5)*(BT$2&gt;=Tableau1[[Début]:[Début]])*(BT$2&lt;=Tableau1[[Fin]:[Fin]]),ROW(INDIRECT("A1:A"&amp;COUNTA(Tableau1[[Fin]:[Fin]])))),1)),""))</f>
        <v/>
      </c>
      <c r="BU5" s="34" t="str">
        <f t="array" aca="1" ref="BU5" ca="1">IF(OR(WEEKDAY(BU$2,2)&gt;5,COUNTIF(Dates_Feries,BU$2)&gt;0),"",IFERROR(INDEX(Tableau1[[Type]:[Type]],SMALL(IF((Tableau1[[Nom]:[Nom]]=$A5)*(Tableau1[[Prénom]:[Prénom]]=$B5)*(BU$2&gt;=Tableau1[[Début]:[Début]])*(BU$2&lt;=Tableau1[[Fin]:[Fin]]),ROW(INDIRECT("A1:A"&amp;COUNTA(Tableau1[[Fin]:[Fin]])))),1)),""))</f>
        <v/>
      </c>
      <c r="BV5" s="34" t="str">
        <f t="array" aca="1" ref="BV5" ca="1">IF(OR(WEEKDAY(BV$2,2)&gt;5,COUNTIF(Dates_Feries,BV$2)&gt;0),"",IFERROR(INDEX(Tableau1[[Type]:[Type]],SMALL(IF((Tableau1[[Nom]:[Nom]]=$A5)*(Tableau1[[Prénom]:[Prénom]]=$B5)*(BV$2&gt;=Tableau1[[Début]:[Début]])*(BV$2&lt;=Tableau1[[Fin]:[Fin]]),ROW(INDIRECT("A1:A"&amp;COUNTA(Tableau1[[Fin]:[Fin]])))),1)),""))</f>
        <v/>
      </c>
      <c r="BW5" s="34" t="str">
        <f t="array" aca="1" ref="BW5" ca="1">IF(OR(WEEKDAY(BW$2,2)&gt;5,COUNTIF(Dates_Feries,BW$2)&gt;0),"",IFERROR(INDEX(Tableau1[[Type]:[Type]],SMALL(IF((Tableau1[[Nom]:[Nom]]=$A5)*(Tableau1[[Prénom]:[Prénom]]=$B5)*(BW$2&gt;=Tableau1[[Début]:[Début]])*(BW$2&lt;=Tableau1[[Fin]:[Fin]]),ROW(INDIRECT("A1:A"&amp;COUNTA(Tableau1[[Fin]:[Fin]])))),1)),""))</f>
        <v/>
      </c>
      <c r="BX5" s="34" t="str">
        <f t="array" aca="1" ref="BX5" ca="1">IF(OR(WEEKDAY(BX$2,2)&gt;5,COUNTIF(Dates_Feries,BX$2)&gt;0),"",IFERROR(INDEX(Tableau1[[Type]:[Type]],SMALL(IF((Tableau1[[Nom]:[Nom]]=$A5)*(Tableau1[[Prénom]:[Prénom]]=$B5)*(BX$2&gt;=Tableau1[[Début]:[Début]])*(BX$2&lt;=Tableau1[[Fin]:[Fin]]),ROW(INDIRECT("A1:A"&amp;COUNTA(Tableau1[[Fin]:[Fin]])))),1)),""))</f>
        <v/>
      </c>
      <c r="BY5" s="34" t="str">
        <f t="array" aca="1" ref="BY5" ca="1">IF(OR(WEEKDAY(BY$2,2)&gt;5,COUNTIF(Dates_Feries,BY$2)&gt;0),"",IFERROR(INDEX(Tableau1[[Type]:[Type]],SMALL(IF((Tableau1[[Nom]:[Nom]]=$A5)*(Tableau1[[Prénom]:[Prénom]]=$B5)*(BY$2&gt;=Tableau1[[Début]:[Début]])*(BY$2&lt;=Tableau1[[Fin]:[Fin]]),ROW(INDIRECT("A1:A"&amp;COUNTA(Tableau1[[Fin]:[Fin]])))),1)),""))</f>
        <v/>
      </c>
      <c r="BZ5" s="34" t="str">
        <f t="array" aca="1" ref="BZ5" ca="1">IF(OR(WEEKDAY(BZ$2,2)&gt;5,COUNTIF(Dates_Feries,BZ$2)&gt;0),"",IFERROR(INDEX(Tableau1[[Type]:[Type]],SMALL(IF((Tableau1[[Nom]:[Nom]]=$A5)*(Tableau1[[Prénom]:[Prénom]]=$B5)*(BZ$2&gt;=Tableau1[[Début]:[Début]])*(BZ$2&lt;=Tableau1[[Fin]:[Fin]]),ROW(INDIRECT("A1:A"&amp;COUNTA(Tableau1[[Fin]:[Fin]])))),1)),""))</f>
        <v/>
      </c>
      <c r="CA5" s="34" t="str">
        <f t="array" aca="1" ref="CA5" ca="1">IF(OR(WEEKDAY(CA$2,2)&gt;5,COUNTIF(Dates_Feries,CA$2)&gt;0),"",IFERROR(INDEX(Tableau1[[Type]:[Type]],SMALL(IF((Tableau1[[Nom]:[Nom]]=$A5)*(Tableau1[[Prénom]:[Prénom]]=$B5)*(CA$2&gt;=Tableau1[[Début]:[Début]])*(CA$2&lt;=Tableau1[[Fin]:[Fin]]),ROW(INDIRECT("A1:A"&amp;COUNTA(Tableau1[[Fin]:[Fin]])))),1)),""))</f>
        <v/>
      </c>
      <c r="CB5" s="34" t="str">
        <f t="array" aca="1" ref="CB5" ca="1">IF(OR(WEEKDAY(CB$2,2)&gt;5,COUNTIF(Dates_Feries,CB$2)&gt;0),"",IFERROR(INDEX(Tableau1[[Type]:[Type]],SMALL(IF((Tableau1[[Nom]:[Nom]]=$A5)*(Tableau1[[Prénom]:[Prénom]]=$B5)*(CB$2&gt;=Tableau1[[Début]:[Début]])*(CB$2&lt;=Tableau1[[Fin]:[Fin]]),ROW(INDIRECT("A1:A"&amp;COUNTA(Tableau1[[Fin]:[Fin]])))),1)),""))</f>
        <v/>
      </c>
      <c r="CC5" s="34" t="str">
        <f t="array" aca="1" ref="CC5" ca="1">IF(OR(WEEKDAY(CC$2,2)&gt;5,COUNTIF(Dates_Feries,CC$2)&gt;0),"",IFERROR(INDEX(Tableau1[[Type]:[Type]],SMALL(IF((Tableau1[[Nom]:[Nom]]=$A5)*(Tableau1[[Prénom]:[Prénom]]=$B5)*(CC$2&gt;=Tableau1[[Début]:[Début]])*(CC$2&lt;=Tableau1[[Fin]:[Fin]]),ROW(INDIRECT("A1:A"&amp;COUNTA(Tableau1[[Fin]:[Fin]])))),1)),""))</f>
        <v/>
      </c>
      <c r="CD5" s="34" t="str">
        <f t="array" aca="1" ref="CD5" ca="1">IF(OR(WEEKDAY(CD$2,2)&gt;5,COUNTIF(Dates_Feries,CD$2)&gt;0),"",IFERROR(INDEX(Tableau1[[Type]:[Type]],SMALL(IF((Tableau1[[Nom]:[Nom]]=$A5)*(Tableau1[[Prénom]:[Prénom]]=$B5)*(CD$2&gt;=Tableau1[[Début]:[Début]])*(CD$2&lt;=Tableau1[[Fin]:[Fin]]),ROW(INDIRECT("A1:A"&amp;COUNTA(Tableau1[[Fin]:[Fin]])))),1)),""))</f>
        <v/>
      </c>
      <c r="CE5" s="34" t="str">
        <f t="array" aca="1" ref="CE5" ca="1">IF(OR(WEEKDAY(CE$2,2)&gt;5,COUNTIF(Dates_Feries,CE$2)&gt;0),"",IFERROR(INDEX(Tableau1[[Type]:[Type]],SMALL(IF((Tableau1[[Nom]:[Nom]]=$A5)*(Tableau1[[Prénom]:[Prénom]]=$B5)*(CE$2&gt;=Tableau1[[Début]:[Début]])*(CE$2&lt;=Tableau1[[Fin]:[Fin]]),ROW(INDIRECT("A1:A"&amp;COUNTA(Tableau1[[Fin]:[Fin]])))),1)),""))</f>
        <v/>
      </c>
      <c r="CF5" s="34" t="str">
        <f t="array" aca="1" ref="CF5" ca="1">IF(OR(WEEKDAY(CF$2,2)&gt;5,COUNTIF(Dates_Feries,CF$2)&gt;0),"",IFERROR(INDEX(Tableau1[[Type]:[Type]],SMALL(IF((Tableau1[[Nom]:[Nom]]=$A5)*(Tableau1[[Prénom]:[Prénom]]=$B5)*(CF$2&gt;=Tableau1[[Début]:[Début]])*(CF$2&lt;=Tableau1[[Fin]:[Fin]]),ROW(INDIRECT("A1:A"&amp;COUNTA(Tableau1[[Fin]:[Fin]])))),1)),""))</f>
        <v/>
      </c>
      <c r="CG5" s="34" t="str">
        <f t="array" aca="1" ref="CG5" ca="1">IF(OR(WEEKDAY(CG$2,2)&gt;5,COUNTIF(Dates_Feries,CG$2)&gt;0),"",IFERROR(INDEX(Tableau1[[Type]:[Type]],SMALL(IF((Tableau1[[Nom]:[Nom]]=$A5)*(Tableau1[[Prénom]:[Prénom]]=$B5)*(CG$2&gt;=Tableau1[[Début]:[Début]])*(CG$2&lt;=Tableau1[[Fin]:[Fin]]),ROW(INDIRECT("A1:A"&amp;COUNTA(Tableau1[[Fin]:[Fin]])))),1)),""))</f>
        <v/>
      </c>
      <c r="CH5" s="34" t="str">
        <f t="array" aca="1" ref="CH5" ca="1">IF(OR(WEEKDAY(CH$2,2)&gt;5,COUNTIF(Dates_Feries,CH$2)&gt;0),"",IFERROR(INDEX(Tableau1[[Type]:[Type]],SMALL(IF((Tableau1[[Nom]:[Nom]]=$A5)*(Tableau1[[Prénom]:[Prénom]]=$B5)*(CH$2&gt;=Tableau1[[Début]:[Début]])*(CH$2&lt;=Tableau1[[Fin]:[Fin]]),ROW(INDIRECT("A1:A"&amp;COUNTA(Tableau1[[Fin]:[Fin]])))),1)),""))</f>
        <v/>
      </c>
      <c r="CI5" s="34" t="str">
        <f t="array" aca="1" ref="CI5" ca="1">IF(OR(WEEKDAY(CI$2,2)&gt;5,COUNTIF(Dates_Feries,CI$2)&gt;0),"",IFERROR(INDEX(Tableau1[[Type]:[Type]],SMALL(IF((Tableau1[[Nom]:[Nom]]=$A5)*(Tableau1[[Prénom]:[Prénom]]=$B5)*(CI$2&gt;=Tableau1[[Début]:[Début]])*(CI$2&lt;=Tableau1[[Fin]:[Fin]]),ROW(INDIRECT("A1:A"&amp;COUNTA(Tableau1[[Fin]:[Fin]])))),1)),""))</f>
        <v/>
      </c>
      <c r="CJ5" s="34" t="str">
        <f t="array" aca="1" ref="CJ5" ca="1">IF(OR(WEEKDAY(CJ$2,2)&gt;5,COUNTIF(Dates_Feries,CJ$2)&gt;0),"",IFERROR(INDEX(Tableau1[[Type]:[Type]],SMALL(IF((Tableau1[[Nom]:[Nom]]=$A5)*(Tableau1[[Prénom]:[Prénom]]=$B5)*(CJ$2&gt;=Tableau1[[Début]:[Début]])*(CJ$2&lt;=Tableau1[[Fin]:[Fin]]),ROW(INDIRECT("A1:A"&amp;COUNTA(Tableau1[[Fin]:[Fin]])))),1)),""))</f>
        <v/>
      </c>
      <c r="CK5" s="34" t="str">
        <f t="array" aca="1" ref="CK5" ca="1">IF(OR(WEEKDAY(CK$2,2)&gt;5,COUNTIF(Dates_Feries,CK$2)&gt;0),"",IFERROR(INDEX(Tableau1[[Type]:[Type]],SMALL(IF((Tableau1[[Nom]:[Nom]]=$A5)*(Tableau1[[Prénom]:[Prénom]]=$B5)*(CK$2&gt;=Tableau1[[Début]:[Début]])*(CK$2&lt;=Tableau1[[Fin]:[Fin]]),ROW(INDIRECT("A1:A"&amp;COUNTA(Tableau1[[Fin]:[Fin]])))),1)),""))</f>
        <v/>
      </c>
      <c r="CL5" s="34" t="str">
        <f t="array" aca="1" ref="CL5" ca="1">IF(OR(WEEKDAY(CL$2,2)&gt;5,COUNTIF(Dates_Feries,CL$2)&gt;0),"",IFERROR(INDEX(Tableau1[[Type]:[Type]],SMALL(IF((Tableau1[[Nom]:[Nom]]=$A5)*(Tableau1[[Prénom]:[Prénom]]=$B5)*(CL$2&gt;=Tableau1[[Début]:[Début]])*(CL$2&lt;=Tableau1[[Fin]:[Fin]]),ROW(INDIRECT("A1:A"&amp;COUNTA(Tableau1[[Fin]:[Fin]])))),1)),""))</f>
        <v/>
      </c>
      <c r="CM5" s="34" t="str">
        <f t="array" aca="1" ref="CM5" ca="1">IF(OR(WEEKDAY(CM$2,2)&gt;5,COUNTIF(Dates_Feries,CM$2)&gt;0),"",IFERROR(INDEX(Tableau1[[Type]:[Type]],SMALL(IF((Tableau1[[Nom]:[Nom]]=$A5)*(Tableau1[[Prénom]:[Prénom]]=$B5)*(CM$2&gt;=Tableau1[[Début]:[Début]])*(CM$2&lt;=Tableau1[[Fin]:[Fin]]),ROW(INDIRECT("A1:A"&amp;COUNTA(Tableau1[[Fin]:[Fin]])))),1)),""))</f>
        <v/>
      </c>
      <c r="CN5" s="34" t="str">
        <f t="array" aca="1" ref="CN5" ca="1">IF(OR(WEEKDAY(CN$2,2)&gt;5,COUNTIF(Dates_Feries,CN$2)&gt;0),"",IFERROR(INDEX(Tableau1[[Type]:[Type]],SMALL(IF((Tableau1[[Nom]:[Nom]]=$A5)*(Tableau1[[Prénom]:[Prénom]]=$B5)*(CN$2&gt;=Tableau1[[Début]:[Début]])*(CN$2&lt;=Tableau1[[Fin]:[Fin]]),ROW(INDIRECT("A1:A"&amp;COUNTA(Tableau1[[Fin]:[Fin]])))),1)),""))</f>
        <v/>
      </c>
      <c r="CO5" s="34" t="str">
        <f t="array" aca="1" ref="CO5" ca="1">IF(OR(WEEKDAY(CO$2,2)&gt;5,COUNTIF(Dates_Feries,CO$2)&gt;0),"",IFERROR(INDEX(Tableau1[[Type]:[Type]],SMALL(IF((Tableau1[[Nom]:[Nom]]=$A5)*(Tableau1[[Prénom]:[Prénom]]=$B5)*(CO$2&gt;=Tableau1[[Début]:[Début]])*(CO$2&lt;=Tableau1[[Fin]:[Fin]]),ROW(INDIRECT("A1:A"&amp;COUNTA(Tableau1[[Fin]:[Fin]])))),1)),""))</f>
        <v/>
      </c>
      <c r="CP5" s="34" t="str">
        <f t="array" aca="1" ref="CP5" ca="1">IF(OR(WEEKDAY(CP$2,2)&gt;5,COUNTIF(Dates_Feries,CP$2)&gt;0),"",IFERROR(INDEX(Tableau1[[Type]:[Type]],SMALL(IF((Tableau1[[Nom]:[Nom]]=$A5)*(Tableau1[[Prénom]:[Prénom]]=$B5)*(CP$2&gt;=Tableau1[[Début]:[Début]])*(CP$2&lt;=Tableau1[[Fin]:[Fin]]),ROW(INDIRECT("A1:A"&amp;COUNTA(Tableau1[[Fin]:[Fin]])))),1)),""))</f>
        <v/>
      </c>
      <c r="CQ5" s="34" t="str">
        <f t="array" aca="1" ref="CQ5" ca="1">IF(OR(WEEKDAY(CQ$2,2)&gt;5,COUNTIF(Dates_Feries,CQ$2)&gt;0),"",IFERROR(INDEX(Tableau1[[Type]:[Type]],SMALL(IF((Tableau1[[Nom]:[Nom]]=$A5)*(Tableau1[[Prénom]:[Prénom]]=$B5)*(CQ$2&gt;=Tableau1[[Début]:[Début]])*(CQ$2&lt;=Tableau1[[Fin]:[Fin]]),ROW(INDIRECT("A1:A"&amp;COUNTA(Tableau1[[Fin]:[Fin]])))),1)),""))</f>
        <v/>
      </c>
      <c r="CR5" s="34" t="str">
        <f t="array" aca="1" ref="CR5" ca="1">IF(OR(WEEKDAY(CR$2,2)&gt;5,COUNTIF(Dates_Feries,CR$2)&gt;0),"",IFERROR(INDEX(Tableau1[[Type]:[Type]],SMALL(IF((Tableau1[[Nom]:[Nom]]=$A5)*(Tableau1[[Prénom]:[Prénom]]=$B5)*(CR$2&gt;=Tableau1[[Début]:[Début]])*(CR$2&lt;=Tableau1[[Fin]:[Fin]]),ROW(INDIRECT("A1:A"&amp;COUNTA(Tableau1[[Fin]:[Fin]])))),1)),""))</f>
        <v/>
      </c>
      <c r="CS5" s="34" t="str">
        <f t="array" aca="1" ref="CS5" ca="1">IF(OR(WEEKDAY(CS$2,2)&gt;5,COUNTIF(Dates_Feries,CS$2)&gt;0),"",IFERROR(INDEX(Tableau1[[Type]:[Type]],SMALL(IF((Tableau1[[Nom]:[Nom]]=$A5)*(Tableau1[[Prénom]:[Prénom]]=$B5)*(CS$2&gt;=Tableau1[[Début]:[Début]])*(CS$2&lt;=Tableau1[[Fin]:[Fin]]),ROW(INDIRECT("A1:A"&amp;COUNTA(Tableau1[[Fin]:[Fin]])))),1)),""))</f>
        <v/>
      </c>
      <c r="CT5" s="34" t="str">
        <f t="array" aca="1" ref="CT5" ca="1">IF(OR(WEEKDAY(CT$2,2)&gt;5,COUNTIF(Dates_Feries,CT$2)&gt;0),"",IFERROR(INDEX(Tableau1[[Type]:[Type]],SMALL(IF((Tableau1[[Nom]:[Nom]]=$A5)*(Tableau1[[Prénom]:[Prénom]]=$B5)*(CT$2&gt;=Tableau1[[Début]:[Début]])*(CT$2&lt;=Tableau1[[Fin]:[Fin]]),ROW(INDIRECT("A1:A"&amp;COUNTA(Tableau1[[Fin]:[Fin]])))),1)),""))</f>
        <v/>
      </c>
      <c r="CU5" s="34" t="str">
        <f t="array" aca="1" ref="CU5" ca="1">IF(OR(WEEKDAY(CU$2,2)&gt;5,COUNTIF(Dates_Feries,CU$2)&gt;0),"",IFERROR(INDEX(Tableau1[[Type]:[Type]],SMALL(IF((Tableau1[[Nom]:[Nom]]=$A5)*(Tableau1[[Prénom]:[Prénom]]=$B5)*(CU$2&gt;=Tableau1[[Début]:[Début]])*(CU$2&lt;=Tableau1[[Fin]:[Fin]]),ROW(INDIRECT("A1:A"&amp;COUNTA(Tableau1[[Fin]:[Fin]])))),1)),""))</f>
        <v/>
      </c>
      <c r="CV5" s="34" t="str">
        <f t="array" aca="1" ref="CV5" ca="1">IF(OR(WEEKDAY(CV$2,2)&gt;5,COUNTIF(Dates_Feries,CV$2)&gt;0),"",IFERROR(INDEX(Tableau1[[Type]:[Type]],SMALL(IF((Tableau1[[Nom]:[Nom]]=$A5)*(Tableau1[[Prénom]:[Prénom]]=$B5)*(CV$2&gt;=Tableau1[[Début]:[Début]])*(CV$2&lt;=Tableau1[[Fin]:[Fin]]),ROW(INDIRECT("A1:A"&amp;COUNTA(Tableau1[[Fin]:[Fin]])))),1)),""))</f>
        <v/>
      </c>
      <c r="CW5" s="34" t="str">
        <f t="array" aca="1" ref="CW5" ca="1">IF(OR(WEEKDAY(CW$2,2)&gt;5,COUNTIF(Dates_Feries,CW$2)&gt;0),"",IFERROR(INDEX(Tableau1[[Type]:[Type]],SMALL(IF((Tableau1[[Nom]:[Nom]]=$A5)*(Tableau1[[Prénom]:[Prénom]]=$B5)*(CW$2&gt;=Tableau1[[Début]:[Début]])*(CW$2&lt;=Tableau1[[Fin]:[Fin]]),ROW(INDIRECT("A1:A"&amp;COUNTA(Tableau1[[Fin]:[Fin]])))),1)),""))</f>
        <v/>
      </c>
      <c r="CX5" s="34" t="str">
        <f t="array" aca="1" ref="CX5" ca="1">IF(OR(WEEKDAY(CX$2,2)&gt;5,COUNTIF(Dates_Feries,CX$2)&gt;0),"",IFERROR(INDEX(Tableau1[[Type]:[Type]],SMALL(IF((Tableau1[[Nom]:[Nom]]=$A5)*(Tableau1[[Prénom]:[Prénom]]=$B5)*(CX$2&gt;=Tableau1[[Début]:[Début]])*(CX$2&lt;=Tableau1[[Fin]:[Fin]]),ROW(INDIRECT("A1:A"&amp;COUNTA(Tableau1[[Fin]:[Fin]])))),1)),""))</f>
        <v/>
      </c>
      <c r="CY5" s="34" t="str">
        <f t="array" aca="1" ref="CY5" ca="1">IF(OR(WEEKDAY(CY$2,2)&gt;5,COUNTIF(Dates_Feries,CY$2)&gt;0),"",IFERROR(INDEX(Tableau1[[Type]:[Type]],SMALL(IF((Tableau1[[Nom]:[Nom]]=$A5)*(Tableau1[[Prénom]:[Prénom]]=$B5)*(CY$2&gt;=Tableau1[[Début]:[Début]])*(CY$2&lt;=Tableau1[[Fin]:[Fin]]),ROW(INDIRECT("A1:A"&amp;COUNTA(Tableau1[[Fin]:[Fin]])))),1)),""))</f>
        <v/>
      </c>
      <c r="CZ5" s="34" t="str">
        <f t="array" aca="1" ref="CZ5" ca="1">IF(OR(WEEKDAY(CZ$2,2)&gt;5,COUNTIF(Dates_Feries,CZ$2)&gt;0),"",IFERROR(INDEX(Tableau1[[Type]:[Type]],SMALL(IF((Tableau1[[Nom]:[Nom]]=$A5)*(Tableau1[[Prénom]:[Prénom]]=$B5)*(CZ$2&gt;=Tableau1[[Début]:[Début]])*(CZ$2&lt;=Tableau1[[Fin]:[Fin]]),ROW(INDIRECT("A1:A"&amp;COUNTA(Tableau1[[Fin]:[Fin]])))),1)),""))</f>
        <v/>
      </c>
      <c r="DA5" s="34" t="str">
        <f t="array" aca="1" ref="DA5" ca="1">IF(OR(WEEKDAY(DA$2,2)&gt;5,COUNTIF(Dates_Feries,DA$2)&gt;0),"",IFERROR(INDEX(Tableau1[[Type]:[Type]],SMALL(IF((Tableau1[[Nom]:[Nom]]=$A5)*(Tableau1[[Prénom]:[Prénom]]=$B5)*(DA$2&gt;=Tableau1[[Début]:[Début]])*(DA$2&lt;=Tableau1[[Fin]:[Fin]]),ROW(INDIRECT("A1:A"&amp;COUNTA(Tableau1[[Fin]:[Fin]])))),1)),""))</f>
        <v/>
      </c>
      <c r="DB5" s="34" t="str">
        <f t="array" aca="1" ref="DB5" ca="1">IF(OR(WEEKDAY(DB$2,2)&gt;5,COUNTIF(Dates_Feries,DB$2)&gt;0),"",IFERROR(INDEX(Tableau1[[Type]:[Type]],SMALL(IF((Tableau1[[Nom]:[Nom]]=$A5)*(Tableau1[[Prénom]:[Prénom]]=$B5)*(DB$2&gt;=Tableau1[[Début]:[Début]])*(DB$2&lt;=Tableau1[[Fin]:[Fin]]),ROW(INDIRECT("A1:A"&amp;COUNTA(Tableau1[[Fin]:[Fin]])))),1)),""))</f>
        <v/>
      </c>
      <c r="DC5" s="34" t="str">
        <f t="array" aca="1" ref="DC5" ca="1">IF(OR(WEEKDAY(DC$2,2)&gt;5,COUNTIF(Dates_Feries,DC$2)&gt;0),"",IFERROR(INDEX(Tableau1[[Type]:[Type]],SMALL(IF((Tableau1[[Nom]:[Nom]]=$A5)*(Tableau1[[Prénom]:[Prénom]]=$B5)*(DC$2&gt;=Tableau1[[Début]:[Début]])*(DC$2&lt;=Tableau1[[Fin]:[Fin]]),ROW(INDIRECT("A1:A"&amp;COUNTA(Tableau1[[Fin]:[Fin]])))),1)),""))</f>
        <v/>
      </c>
      <c r="DD5" s="34" t="str">
        <f t="array" aca="1" ref="DD5" ca="1">IF(OR(WEEKDAY(DD$2,2)&gt;5,COUNTIF(Dates_Feries,DD$2)&gt;0),"",IFERROR(INDEX(Tableau1[[Type]:[Type]],SMALL(IF((Tableau1[[Nom]:[Nom]]=$A5)*(Tableau1[[Prénom]:[Prénom]]=$B5)*(DD$2&gt;=Tableau1[[Début]:[Début]])*(DD$2&lt;=Tableau1[[Fin]:[Fin]]),ROW(INDIRECT("A1:A"&amp;COUNTA(Tableau1[[Fin]:[Fin]])))),1)),""))</f>
        <v/>
      </c>
      <c r="DE5" s="34" t="str">
        <f t="array" aca="1" ref="DE5" ca="1">IF(OR(WEEKDAY(DE$2,2)&gt;5,COUNTIF(Dates_Feries,DE$2)&gt;0),"",IFERROR(INDEX(Tableau1[[Type]:[Type]],SMALL(IF((Tableau1[[Nom]:[Nom]]=$A5)*(Tableau1[[Prénom]:[Prénom]]=$B5)*(DE$2&gt;=Tableau1[[Début]:[Début]])*(DE$2&lt;=Tableau1[[Fin]:[Fin]]),ROW(INDIRECT("A1:A"&amp;COUNTA(Tableau1[[Fin]:[Fin]])))),1)),""))</f>
        <v/>
      </c>
      <c r="DF5" s="34" t="str">
        <f t="array" aca="1" ref="DF5" ca="1">IF(OR(WEEKDAY(DF$2,2)&gt;5,COUNTIF(Dates_Feries,DF$2)&gt;0),"",IFERROR(INDEX(Tableau1[[Type]:[Type]],SMALL(IF((Tableau1[[Nom]:[Nom]]=$A5)*(Tableau1[[Prénom]:[Prénom]]=$B5)*(DF$2&gt;=Tableau1[[Début]:[Début]])*(DF$2&lt;=Tableau1[[Fin]:[Fin]]),ROW(INDIRECT("A1:A"&amp;COUNTA(Tableau1[[Fin]:[Fin]])))),1)),""))</f>
        <v/>
      </c>
      <c r="DG5" s="34" t="str">
        <f t="array" aca="1" ref="DG5" ca="1">IF(OR(WEEKDAY(DG$2,2)&gt;5,COUNTIF(Dates_Feries,DG$2)&gt;0),"",IFERROR(INDEX(Tableau1[[Type]:[Type]],SMALL(IF((Tableau1[[Nom]:[Nom]]=$A5)*(Tableau1[[Prénom]:[Prénom]]=$B5)*(DG$2&gt;=Tableau1[[Début]:[Début]])*(DG$2&lt;=Tableau1[[Fin]:[Fin]]),ROW(INDIRECT("A1:A"&amp;COUNTA(Tableau1[[Fin]:[Fin]])))),1)),""))</f>
        <v/>
      </c>
      <c r="DH5" s="34" t="str">
        <f t="array" aca="1" ref="DH5" ca="1">IF(OR(WEEKDAY(DH$2,2)&gt;5,COUNTIF(Dates_Feries,DH$2)&gt;0),"",IFERROR(INDEX(Tableau1[[Type]:[Type]],SMALL(IF((Tableau1[[Nom]:[Nom]]=$A5)*(Tableau1[[Prénom]:[Prénom]]=$B5)*(DH$2&gt;=Tableau1[[Début]:[Début]])*(DH$2&lt;=Tableau1[[Fin]:[Fin]]),ROW(INDIRECT("A1:A"&amp;COUNTA(Tableau1[[Fin]:[Fin]])))),1)),""))</f>
        <v/>
      </c>
      <c r="DI5" s="34" t="str">
        <f t="array" aca="1" ref="DI5" ca="1">IF(OR(WEEKDAY(DI$2,2)&gt;5,COUNTIF(Dates_Feries,DI$2)&gt;0),"",IFERROR(INDEX(Tableau1[[Type]:[Type]],SMALL(IF((Tableau1[[Nom]:[Nom]]=$A5)*(Tableau1[[Prénom]:[Prénom]]=$B5)*(DI$2&gt;=Tableau1[[Début]:[Début]])*(DI$2&lt;=Tableau1[[Fin]:[Fin]]),ROW(INDIRECT("A1:A"&amp;COUNTA(Tableau1[[Fin]:[Fin]])))),1)),""))</f>
        <v/>
      </c>
      <c r="DJ5" s="34" t="str">
        <f t="array" aca="1" ref="DJ5" ca="1">IF(OR(WEEKDAY(DJ$2,2)&gt;5,COUNTIF(Dates_Feries,DJ$2)&gt;0),"",IFERROR(INDEX(Tableau1[[Type]:[Type]],SMALL(IF((Tableau1[[Nom]:[Nom]]=$A5)*(Tableau1[[Prénom]:[Prénom]]=$B5)*(DJ$2&gt;=Tableau1[[Début]:[Début]])*(DJ$2&lt;=Tableau1[[Fin]:[Fin]]),ROW(INDIRECT("A1:A"&amp;COUNTA(Tableau1[[Fin]:[Fin]])))),1)),""))</f>
        <v/>
      </c>
      <c r="DK5" s="34" t="str">
        <f t="array" aca="1" ref="DK5" ca="1">IF(OR(WEEKDAY(DK$2,2)&gt;5,COUNTIF(Dates_Feries,DK$2)&gt;0),"",IFERROR(INDEX(Tableau1[[Type]:[Type]],SMALL(IF((Tableau1[[Nom]:[Nom]]=$A5)*(Tableau1[[Prénom]:[Prénom]]=$B5)*(DK$2&gt;=Tableau1[[Début]:[Début]])*(DK$2&lt;=Tableau1[[Fin]:[Fin]]),ROW(INDIRECT("A1:A"&amp;COUNTA(Tableau1[[Fin]:[Fin]])))),1)),""))</f>
        <v/>
      </c>
      <c r="DL5" s="34" t="str">
        <f t="array" aca="1" ref="DL5" ca="1">IF(OR(WEEKDAY(DL$2,2)&gt;5,COUNTIF(Dates_Feries,DL$2)&gt;0),"",IFERROR(INDEX(Tableau1[[Type]:[Type]],SMALL(IF((Tableau1[[Nom]:[Nom]]=$A5)*(Tableau1[[Prénom]:[Prénom]]=$B5)*(DL$2&gt;=Tableau1[[Début]:[Début]])*(DL$2&lt;=Tableau1[[Fin]:[Fin]]),ROW(INDIRECT("A1:A"&amp;COUNTA(Tableau1[[Fin]:[Fin]])))),1)),""))</f>
        <v/>
      </c>
      <c r="DM5" s="34" t="str">
        <f t="array" aca="1" ref="DM5" ca="1">IF(OR(WEEKDAY(DM$2,2)&gt;5,COUNTIF(Dates_Feries,DM$2)&gt;0),"",IFERROR(INDEX(Tableau1[[Type]:[Type]],SMALL(IF((Tableau1[[Nom]:[Nom]]=$A5)*(Tableau1[[Prénom]:[Prénom]]=$B5)*(DM$2&gt;=Tableau1[[Début]:[Début]])*(DM$2&lt;=Tableau1[[Fin]:[Fin]]),ROW(INDIRECT("A1:A"&amp;COUNTA(Tableau1[[Fin]:[Fin]])))),1)),""))</f>
        <v/>
      </c>
      <c r="DN5" s="34" t="str">
        <f t="array" aca="1" ref="DN5" ca="1">IF(OR(WEEKDAY(DN$2,2)&gt;5,COUNTIF(Dates_Feries,DN$2)&gt;0),"",IFERROR(INDEX(Tableau1[[Type]:[Type]],SMALL(IF((Tableau1[[Nom]:[Nom]]=$A5)*(Tableau1[[Prénom]:[Prénom]]=$B5)*(DN$2&gt;=Tableau1[[Début]:[Début]])*(DN$2&lt;=Tableau1[[Fin]:[Fin]]),ROW(INDIRECT("A1:A"&amp;COUNTA(Tableau1[[Fin]:[Fin]])))),1)),""))</f>
        <v/>
      </c>
      <c r="DO5" s="34" t="str">
        <f t="array" aca="1" ref="DO5" ca="1">IF(OR(WEEKDAY(DO$2,2)&gt;5,COUNTIF(Dates_Feries,DO$2)&gt;0),"",IFERROR(INDEX(Tableau1[[Type]:[Type]],SMALL(IF((Tableau1[[Nom]:[Nom]]=$A5)*(Tableau1[[Prénom]:[Prénom]]=$B5)*(DO$2&gt;=Tableau1[[Début]:[Début]])*(DO$2&lt;=Tableau1[[Fin]:[Fin]]),ROW(INDIRECT("A1:A"&amp;COUNTA(Tableau1[[Fin]:[Fin]])))),1)),""))</f>
        <v/>
      </c>
      <c r="DP5" s="34" t="str">
        <f t="array" aca="1" ref="DP5" ca="1">IF(OR(WEEKDAY(DP$2,2)&gt;5,COUNTIF(Dates_Feries,DP$2)&gt;0),"",IFERROR(INDEX(Tableau1[[Type]:[Type]],SMALL(IF((Tableau1[[Nom]:[Nom]]=$A5)*(Tableau1[[Prénom]:[Prénom]]=$B5)*(DP$2&gt;=Tableau1[[Début]:[Début]])*(DP$2&lt;=Tableau1[[Fin]:[Fin]]),ROW(INDIRECT("A1:A"&amp;COUNTA(Tableau1[[Fin]:[Fin]])))),1)),""))</f>
        <v/>
      </c>
      <c r="DQ5" s="34" t="str">
        <f t="array" aca="1" ref="DQ5" ca="1">IF(OR(WEEKDAY(DQ$2,2)&gt;5,COUNTIF(Dates_Feries,DQ$2)&gt;0),"",IFERROR(INDEX(Tableau1[[Type]:[Type]],SMALL(IF((Tableau1[[Nom]:[Nom]]=$A5)*(Tableau1[[Prénom]:[Prénom]]=$B5)*(DQ$2&gt;=Tableau1[[Début]:[Début]])*(DQ$2&lt;=Tableau1[[Fin]:[Fin]]),ROW(INDIRECT("A1:A"&amp;COUNTA(Tableau1[[Fin]:[Fin]])))),1)),""))</f>
        <v/>
      </c>
      <c r="DR5" s="34" t="str">
        <f t="array" aca="1" ref="DR5" ca="1">IF(OR(WEEKDAY(DR$2,2)&gt;5,COUNTIF(Dates_Feries,DR$2)&gt;0),"",IFERROR(INDEX(Tableau1[[Type]:[Type]],SMALL(IF((Tableau1[[Nom]:[Nom]]=$A5)*(Tableau1[[Prénom]:[Prénom]]=$B5)*(DR$2&gt;=Tableau1[[Début]:[Début]])*(DR$2&lt;=Tableau1[[Fin]:[Fin]]),ROW(INDIRECT("A1:A"&amp;COUNTA(Tableau1[[Fin]:[Fin]])))),1)),""))</f>
        <v/>
      </c>
      <c r="DS5" s="34" t="str">
        <f t="array" aca="1" ref="DS5" ca="1">IF(OR(WEEKDAY(DS$2,2)&gt;5,COUNTIF(Dates_Feries,DS$2)&gt;0),"",IFERROR(INDEX(Tableau1[[Type]:[Type]],SMALL(IF((Tableau1[[Nom]:[Nom]]=$A5)*(Tableau1[[Prénom]:[Prénom]]=$B5)*(DS$2&gt;=Tableau1[[Début]:[Début]])*(DS$2&lt;=Tableau1[[Fin]:[Fin]]),ROW(INDIRECT("A1:A"&amp;COUNTA(Tableau1[[Fin]:[Fin]])))),1)),""))</f>
        <v/>
      </c>
      <c r="DT5" s="34" t="str">
        <f t="array" aca="1" ref="DT5" ca="1">IF(OR(WEEKDAY(DT$2,2)&gt;5,COUNTIF(Dates_Feries,DT$2)&gt;0),"",IFERROR(INDEX(Tableau1[[Type]:[Type]],SMALL(IF((Tableau1[[Nom]:[Nom]]=$A5)*(Tableau1[[Prénom]:[Prénom]]=$B5)*(DT$2&gt;=Tableau1[[Début]:[Début]])*(DT$2&lt;=Tableau1[[Fin]:[Fin]]),ROW(INDIRECT("A1:A"&amp;COUNTA(Tableau1[[Fin]:[Fin]])))),1)),""))</f>
        <v/>
      </c>
      <c r="DU5" s="34" t="str">
        <f t="array" aca="1" ref="DU5" ca="1">IF(OR(WEEKDAY(DU$2,2)&gt;5,COUNTIF(Dates_Feries,DU$2)&gt;0),"",IFERROR(INDEX(Tableau1[[Type]:[Type]],SMALL(IF((Tableau1[[Nom]:[Nom]]=$A5)*(Tableau1[[Prénom]:[Prénom]]=$B5)*(DU$2&gt;=Tableau1[[Début]:[Début]])*(DU$2&lt;=Tableau1[[Fin]:[Fin]]),ROW(INDIRECT("A1:A"&amp;COUNTA(Tableau1[[Fin]:[Fin]])))),1)),""))</f>
        <v/>
      </c>
      <c r="DV5" s="34" t="str">
        <f t="array" aca="1" ref="DV5" ca="1">IF(OR(WEEKDAY(DV$2,2)&gt;5,COUNTIF(Dates_Feries,DV$2)&gt;0),"",IFERROR(INDEX(Tableau1[[Type]:[Type]],SMALL(IF((Tableau1[[Nom]:[Nom]]=$A5)*(Tableau1[[Prénom]:[Prénom]]=$B5)*(DV$2&gt;=Tableau1[[Début]:[Début]])*(DV$2&lt;=Tableau1[[Fin]:[Fin]]),ROW(INDIRECT("A1:A"&amp;COUNTA(Tableau1[[Fin]:[Fin]])))),1)),""))</f>
        <v/>
      </c>
      <c r="DW5" s="34" t="str">
        <f t="array" aca="1" ref="DW5" ca="1">IF(OR(WEEKDAY(DW$2,2)&gt;5,COUNTIF(Dates_Feries,DW$2)&gt;0),"",IFERROR(INDEX(Tableau1[[Type]:[Type]],SMALL(IF((Tableau1[[Nom]:[Nom]]=$A5)*(Tableau1[[Prénom]:[Prénom]]=$B5)*(DW$2&gt;=Tableau1[[Début]:[Début]])*(DW$2&lt;=Tableau1[[Fin]:[Fin]]),ROW(INDIRECT("A1:A"&amp;COUNTA(Tableau1[[Fin]:[Fin]])))),1)),""))</f>
        <v/>
      </c>
      <c r="DX5" s="34" t="str">
        <f t="array" aca="1" ref="DX5" ca="1">IF(OR(WEEKDAY(DX$2,2)&gt;5,COUNTIF(Dates_Feries,DX$2)&gt;0),"",IFERROR(INDEX(Tableau1[[Type]:[Type]],SMALL(IF((Tableau1[[Nom]:[Nom]]=$A5)*(Tableau1[[Prénom]:[Prénom]]=$B5)*(DX$2&gt;=Tableau1[[Début]:[Début]])*(DX$2&lt;=Tableau1[[Fin]:[Fin]]),ROW(INDIRECT("A1:A"&amp;COUNTA(Tableau1[[Fin]:[Fin]])))),1)),""))</f>
        <v/>
      </c>
      <c r="DY5" s="34" t="str">
        <f t="array" aca="1" ref="DY5" ca="1">IF(OR(WEEKDAY(DY$2,2)&gt;5,COUNTIF(Dates_Feries,DY$2)&gt;0),"",IFERROR(INDEX(Tableau1[[Type]:[Type]],SMALL(IF((Tableau1[[Nom]:[Nom]]=$A5)*(Tableau1[[Prénom]:[Prénom]]=$B5)*(DY$2&gt;=Tableau1[[Début]:[Début]])*(DY$2&lt;=Tableau1[[Fin]:[Fin]]),ROW(INDIRECT("A1:A"&amp;COUNTA(Tableau1[[Fin]:[Fin]])))),1)),""))</f>
        <v/>
      </c>
      <c r="DZ5" s="34" t="str">
        <f t="array" aca="1" ref="DZ5" ca="1">IF(OR(WEEKDAY(DZ$2,2)&gt;5,COUNTIF(Dates_Feries,DZ$2)&gt;0),"",IFERROR(INDEX(Tableau1[[Type]:[Type]],SMALL(IF((Tableau1[[Nom]:[Nom]]=$A5)*(Tableau1[[Prénom]:[Prénom]]=$B5)*(DZ$2&gt;=Tableau1[[Début]:[Début]])*(DZ$2&lt;=Tableau1[[Fin]:[Fin]]),ROW(INDIRECT("A1:A"&amp;COUNTA(Tableau1[[Fin]:[Fin]])))),1)),""))</f>
        <v/>
      </c>
      <c r="EA5" s="34" t="str">
        <f t="array" aca="1" ref="EA5" ca="1">IF(OR(WEEKDAY(EA$2,2)&gt;5,COUNTIF(Dates_Feries,EA$2)&gt;0),"",IFERROR(INDEX(Tableau1[[Type]:[Type]],SMALL(IF((Tableau1[[Nom]:[Nom]]=$A5)*(Tableau1[[Prénom]:[Prénom]]=$B5)*(EA$2&gt;=Tableau1[[Début]:[Début]])*(EA$2&lt;=Tableau1[[Fin]:[Fin]]),ROW(INDIRECT("A1:A"&amp;COUNTA(Tableau1[[Fin]:[Fin]])))),1)),""))</f>
        <v/>
      </c>
      <c r="EB5" s="34" t="str">
        <f t="array" aca="1" ref="EB5" ca="1">IF(OR(WEEKDAY(EB$2,2)&gt;5,COUNTIF(Dates_Feries,EB$2)&gt;0),"",IFERROR(INDEX(Tableau1[[Type]:[Type]],SMALL(IF((Tableau1[[Nom]:[Nom]]=$A5)*(Tableau1[[Prénom]:[Prénom]]=$B5)*(EB$2&gt;=Tableau1[[Début]:[Début]])*(EB$2&lt;=Tableau1[[Fin]:[Fin]]),ROW(INDIRECT("A1:A"&amp;COUNTA(Tableau1[[Fin]:[Fin]])))),1)),""))</f>
        <v/>
      </c>
      <c r="EC5" s="34" t="str">
        <f t="array" aca="1" ref="EC5" ca="1">IF(OR(WEEKDAY(EC$2,2)&gt;5,COUNTIF(Dates_Feries,EC$2)&gt;0),"",IFERROR(INDEX(Tableau1[[Type]:[Type]],SMALL(IF((Tableau1[[Nom]:[Nom]]=$A5)*(Tableau1[[Prénom]:[Prénom]]=$B5)*(EC$2&gt;=Tableau1[[Début]:[Début]])*(EC$2&lt;=Tableau1[[Fin]:[Fin]]),ROW(INDIRECT("A1:A"&amp;COUNTA(Tableau1[[Fin]:[Fin]])))),1)),""))</f>
        <v/>
      </c>
      <c r="ED5" s="34" t="str">
        <f t="array" aca="1" ref="ED5" ca="1">IF(OR(WEEKDAY(ED$2,2)&gt;5,COUNTIF(Dates_Feries,ED$2)&gt;0),"",IFERROR(INDEX(Tableau1[[Type]:[Type]],SMALL(IF((Tableau1[[Nom]:[Nom]]=$A5)*(Tableau1[[Prénom]:[Prénom]]=$B5)*(ED$2&gt;=Tableau1[[Début]:[Début]])*(ED$2&lt;=Tableau1[[Fin]:[Fin]]),ROW(INDIRECT("A1:A"&amp;COUNTA(Tableau1[[Fin]:[Fin]])))),1)),""))</f>
        <v/>
      </c>
      <c r="EE5" s="34" t="str">
        <f t="array" aca="1" ref="EE5" ca="1">IF(OR(WEEKDAY(EE$2,2)&gt;5,COUNTIF(Dates_Feries,EE$2)&gt;0),"",IFERROR(INDEX(Tableau1[[Type]:[Type]],SMALL(IF((Tableau1[[Nom]:[Nom]]=$A5)*(Tableau1[[Prénom]:[Prénom]]=$B5)*(EE$2&gt;=Tableau1[[Début]:[Début]])*(EE$2&lt;=Tableau1[[Fin]:[Fin]]),ROW(INDIRECT("A1:A"&amp;COUNTA(Tableau1[[Fin]:[Fin]])))),1)),""))</f>
        <v/>
      </c>
      <c r="EF5" s="34" t="str">
        <f t="array" aca="1" ref="EF5" ca="1">IF(OR(WEEKDAY(EF$2,2)&gt;5,COUNTIF(Dates_Feries,EF$2)&gt;0),"",IFERROR(INDEX(Tableau1[[Type]:[Type]],SMALL(IF((Tableau1[[Nom]:[Nom]]=$A5)*(Tableau1[[Prénom]:[Prénom]]=$B5)*(EF$2&gt;=Tableau1[[Début]:[Début]])*(EF$2&lt;=Tableau1[[Fin]:[Fin]]),ROW(INDIRECT("A1:A"&amp;COUNTA(Tableau1[[Fin]:[Fin]])))),1)),""))</f>
        <v/>
      </c>
      <c r="EG5" s="34" t="str">
        <f t="array" aca="1" ref="EG5" ca="1">IF(OR(WEEKDAY(EG$2,2)&gt;5,COUNTIF(Dates_Feries,EG$2)&gt;0),"",IFERROR(INDEX(Tableau1[[Type]:[Type]],SMALL(IF((Tableau1[[Nom]:[Nom]]=$A5)*(Tableau1[[Prénom]:[Prénom]]=$B5)*(EG$2&gt;=Tableau1[[Début]:[Début]])*(EG$2&lt;=Tableau1[[Fin]:[Fin]]),ROW(INDIRECT("A1:A"&amp;COUNTA(Tableau1[[Fin]:[Fin]])))),1)),""))</f>
        <v/>
      </c>
      <c r="EH5" s="34" t="str">
        <f t="array" aca="1" ref="EH5" ca="1">IF(OR(WEEKDAY(EH$2,2)&gt;5,COUNTIF(Dates_Feries,EH$2)&gt;0),"",IFERROR(INDEX(Tableau1[[Type]:[Type]],SMALL(IF((Tableau1[[Nom]:[Nom]]=$A5)*(Tableau1[[Prénom]:[Prénom]]=$B5)*(EH$2&gt;=Tableau1[[Début]:[Début]])*(EH$2&lt;=Tableau1[[Fin]:[Fin]]),ROW(INDIRECT("A1:A"&amp;COUNTA(Tableau1[[Fin]:[Fin]])))),1)),""))</f>
        <v/>
      </c>
      <c r="EI5" s="34" t="str">
        <f t="array" aca="1" ref="EI5" ca="1">IF(OR(WEEKDAY(EI$2,2)&gt;5,COUNTIF(Dates_Feries,EI$2)&gt;0),"",IFERROR(INDEX(Tableau1[[Type]:[Type]],SMALL(IF((Tableau1[[Nom]:[Nom]]=$A5)*(Tableau1[[Prénom]:[Prénom]]=$B5)*(EI$2&gt;=Tableau1[[Début]:[Début]])*(EI$2&lt;=Tableau1[[Fin]:[Fin]]),ROW(INDIRECT("A1:A"&amp;COUNTA(Tableau1[[Fin]:[Fin]])))),1)),""))</f>
        <v/>
      </c>
      <c r="EJ5" s="34" t="str">
        <f t="array" aca="1" ref="EJ5" ca="1">IF(OR(WEEKDAY(EJ$2,2)&gt;5,COUNTIF(Dates_Feries,EJ$2)&gt;0),"",IFERROR(INDEX(Tableau1[[Type]:[Type]],SMALL(IF((Tableau1[[Nom]:[Nom]]=$A5)*(Tableau1[[Prénom]:[Prénom]]=$B5)*(EJ$2&gt;=Tableau1[[Début]:[Début]])*(EJ$2&lt;=Tableau1[[Fin]:[Fin]]),ROW(INDIRECT("A1:A"&amp;COUNTA(Tableau1[[Fin]:[Fin]])))),1)),""))</f>
        <v/>
      </c>
      <c r="EK5" s="34" t="str">
        <f t="array" aca="1" ref="EK5" ca="1">IF(OR(WEEKDAY(EK$2,2)&gt;5,COUNTIF(Dates_Feries,EK$2)&gt;0),"",IFERROR(INDEX(Tableau1[[Type]:[Type]],SMALL(IF((Tableau1[[Nom]:[Nom]]=$A5)*(Tableau1[[Prénom]:[Prénom]]=$B5)*(EK$2&gt;=Tableau1[[Début]:[Début]])*(EK$2&lt;=Tableau1[[Fin]:[Fin]]),ROW(INDIRECT("A1:A"&amp;COUNTA(Tableau1[[Fin]:[Fin]])))),1)),""))</f>
        <v/>
      </c>
      <c r="EL5" s="34" t="str">
        <f t="array" aca="1" ref="EL5" ca="1">IF(OR(WEEKDAY(EL$2,2)&gt;5,COUNTIF(Dates_Feries,EL$2)&gt;0),"",IFERROR(INDEX(Tableau1[[Type]:[Type]],SMALL(IF((Tableau1[[Nom]:[Nom]]=$A5)*(Tableau1[[Prénom]:[Prénom]]=$B5)*(EL$2&gt;=Tableau1[[Début]:[Début]])*(EL$2&lt;=Tableau1[[Fin]:[Fin]]),ROW(INDIRECT("A1:A"&amp;COUNTA(Tableau1[[Fin]:[Fin]])))),1)),""))</f>
        <v/>
      </c>
      <c r="EM5" s="34" t="str">
        <f t="array" aca="1" ref="EM5" ca="1">IF(OR(WEEKDAY(EM$2,2)&gt;5,COUNTIF(Dates_Feries,EM$2)&gt;0),"",IFERROR(INDEX(Tableau1[[Type]:[Type]],SMALL(IF((Tableau1[[Nom]:[Nom]]=$A5)*(Tableau1[[Prénom]:[Prénom]]=$B5)*(EM$2&gt;=Tableau1[[Début]:[Début]])*(EM$2&lt;=Tableau1[[Fin]:[Fin]]),ROW(INDIRECT("A1:A"&amp;COUNTA(Tableau1[[Fin]:[Fin]])))),1)),""))</f>
        <v/>
      </c>
      <c r="EN5" s="34" t="str">
        <f t="array" aca="1" ref="EN5" ca="1">IF(OR(WEEKDAY(EN$2,2)&gt;5,COUNTIF(Dates_Feries,EN$2)&gt;0),"",IFERROR(INDEX(Tableau1[[Type]:[Type]],SMALL(IF((Tableau1[[Nom]:[Nom]]=$A5)*(Tableau1[[Prénom]:[Prénom]]=$B5)*(EN$2&gt;=Tableau1[[Début]:[Début]])*(EN$2&lt;=Tableau1[[Fin]:[Fin]]),ROW(INDIRECT("A1:A"&amp;COUNTA(Tableau1[[Fin]:[Fin]])))),1)),""))</f>
        <v/>
      </c>
      <c r="EO5" s="34" t="str">
        <f t="array" aca="1" ref="EO5" ca="1">IF(OR(WEEKDAY(EO$2,2)&gt;5,COUNTIF(Dates_Feries,EO$2)&gt;0),"",IFERROR(INDEX(Tableau1[[Type]:[Type]],SMALL(IF((Tableau1[[Nom]:[Nom]]=$A5)*(Tableau1[[Prénom]:[Prénom]]=$B5)*(EO$2&gt;=Tableau1[[Début]:[Début]])*(EO$2&lt;=Tableau1[[Fin]:[Fin]]),ROW(INDIRECT("A1:A"&amp;COUNTA(Tableau1[[Fin]:[Fin]])))),1)),""))</f>
        <v/>
      </c>
      <c r="EP5" s="34" t="str">
        <f t="array" aca="1" ref="EP5" ca="1">IF(OR(WEEKDAY(EP$2,2)&gt;5,COUNTIF(Dates_Feries,EP$2)&gt;0),"",IFERROR(INDEX(Tableau1[[Type]:[Type]],SMALL(IF((Tableau1[[Nom]:[Nom]]=$A5)*(Tableau1[[Prénom]:[Prénom]]=$B5)*(EP$2&gt;=Tableau1[[Début]:[Début]])*(EP$2&lt;=Tableau1[[Fin]:[Fin]]),ROW(INDIRECT("A1:A"&amp;COUNTA(Tableau1[[Fin]:[Fin]])))),1)),""))</f>
        <v/>
      </c>
      <c r="EQ5" s="34" t="str">
        <f t="array" aca="1" ref="EQ5" ca="1">IF(OR(WEEKDAY(EQ$2,2)&gt;5,COUNTIF(Dates_Feries,EQ$2)&gt;0),"",IFERROR(INDEX(Tableau1[[Type]:[Type]],SMALL(IF((Tableau1[[Nom]:[Nom]]=$A5)*(Tableau1[[Prénom]:[Prénom]]=$B5)*(EQ$2&gt;=Tableau1[[Début]:[Début]])*(EQ$2&lt;=Tableau1[[Fin]:[Fin]]),ROW(INDIRECT("A1:A"&amp;COUNTA(Tableau1[[Fin]:[Fin]])))),1)),""))</f>
        <v/>
      </c>
      <c r="ER5" s="34" t="str">
        <f t="array" aca="1" ref="ER5" ca="1">IF(OR(WEEKDAY(ER$2,2)&gt;5,COUNTIF(Dates_Feries,ER$2)&gt;0),"",IFERROR(INDEX(Tableau1[[Type]:[Type]],SMALL(IF((Tableau1[[Nom]:[Nom]]=$A5)*(Tableau1[[Prénom]:[Prénom]]=$B5)*(ER$2&gt;=Tableau1[[Début]:[Début]])*(ER$2&lt;=Tableau1[[Fin]:[Fin]]),ROW(INDIRECT("A1:A"&amp;COUNTA(Tableau1[[Fin]:[Fin]])))),1)),""))</f>
        <v/>
      </c>
      <c r="ES5" s="34" t="str">
        <f t="array" aca="1" ref="ES5" ca="1">IF(OR(WEEKDAY(ES$2,2)&gt;5,COUNTIF(Dates_Feries,ES$2)&gt;0),"",IFERROR(INDEX(Tableau1[[Type]:[Type]],SMALL(IF((Tableau1[[Nom]:[Nom]]=$A5)*(Tableau1[[Prénom]:[Prénom]]=$B5)*(ES$2&gt;=Tableau1[[Début]:[Début]])*(ES$2&lt;=Tableau1[[Fin]:[Fin]]),ROW(INDIRECT("A1:A"&amp;COUNTA(Tableau1[[Fin]:[Fin]])))),1)),""))</f>
        <v/>
      </c>
      <c r="ET5" s="34" t="str">
        <f t="array" aca="1" ref="ET5" ca="1">IF(OR(WEEKDAY(ET$2,2)&gt;5,COUNTIF(Dates_Feries,ET$2)&gt;0),"",IFERROR(INDEX(Tableau1[[Type]:[Type]],SMALL(IF((Tableau1[[Nom]:[Nom]]=$A5)*(Tableau1[[Prénom]:[Prénom]]=$B5)*(ET$2&gt;=Tableau1[[Début]:[Début]])*(ET$2&lt;=Tableau1[[Fin]:[Fin]]),ROW(INDIRECT("A1:A"&amp;COUNTA(Tableau1[[Fin]:[Fin]])))),1)),""))</f>
        <v/>
      </c>
      <c r="EU5" s="34" t="str">
        <f t="array" aca="1" ref="EU5" ca="1">IF(OR(WEEKDAY(EU$2,2)&gt;5,COUNTIF(Dates_Feries,EU$2)&gt;0),"",IFERROR(INDEX(Tableau1[[Type]:[Type]],SMALL(IF((Tableau1[[Nom]:[Nom]]=$A5)*(Tableau1[[Prénom]:[Prénom]]=$B5)*(EU$2&gt;=Tableau1[[Début]:[Début]])*(EU$2&lt;=Tableau1[[Fin]:[Fin]]),ROW(INDIRECT("A1:A"&amp;COUNTA(Tableau1[[Fin]:[Fin]])))),1)),""))</f>
        <v/>
      </c>
      <c r="EV5" s="34" t="str">
        <f t="array" aca="1" ref="EV5" ca="1">IF(OR(WEEKDAY(EV$2,2)&gt;5,COUNTIF(Dates_Feries,EV$2)&gt;0),"",IFERROR(INDEX(Tableau1[[Type]:[Type]],SMALL(IF((Tableau1[[Nom]:[Nom]]=$A5)*(Tableau1[[Prénom]:[Prénom]]=$B5)*(EV$2&gt;=Tableau1[[Début]:[Début]])*(EV$2&lt;=Tableau1[[Fin]:[Fin]]),ROW(INDIRECT("A1:A"&amp;COUNTA(Tableau1[[Fin]:[Fin]])))),1)),""))</f>
        <v/>
      </c>
      <c r="EW5" s="34" t="str">
        <f t="array" aca="1" ref="EW5" ca="1">IF(OR(WEEKDAY(EW$2,2)&gt;5,COUNTIF(Dates_Feries,EW$2)&gt;0),"",IFERROR(INDEX(Tableau1[[Type]:[Type]],SMALL(IF((Tableau1[[Nom]:[Nom]]=$A5)*(Tableau1[[Prénom]:[Prénom]]=$B5)*(EW$2&gt;=Tableau1[[Début]:[Début]])*(EW$2&lt;=Tableau1[[Fin]:[Fin]]),ROW(INDIRECT("A1:A"&amp;COUNTA(Tableau1[[Fin]:[Fin]])))),1)),""))</f>
        <v/>
      </c>
      <c r="EX5" s="34" t="str">
        <f t="array" aca="1" ref="EX5" ca="1">IF(OR(WEEKDAY(EX$2,2)&gt;5,COUNTIF(Dates_Feries,EX$2)&gt;0),"",IFERROR(INDEX(Tableau1[[Type]:[Type]],SMALL(IF((Tableau1[[Nom]:[Nom]]=$A5)*(Tableau1[[Prénom]:[Prénom]]=$B5)*(EX$2&gt;=Tableau1[[Début]:[Début]])*(EX$2&lt;=Tableau1[[Fin]:[Fin]]),ROW(INDIRECT("A1:A"&amp;COUNTA(Tableau1[[Fin]:[Fin]])))),1)),""))</f>
        <v/>
      </c>
      <c r="EY5" s="34" t="str">
        <f t="array" aca="1" ref="EY5" ca="1">IF(OR(WEEKDAY(EY$2,2)&gt;5,COUNTIF(Dates_Feries,EY$2)&gt;0),"",IFERROR(INDEX(Tableau1[[Type]:[Type]],SMALL(IF((Tableau1[[Nom]:[Nom]]=$A5)*(Tableau1[[Prénom]:[Prénom]]=$B5)*(EY$2&gt;=Tableau1[[Début]:[Début]])*(EY$2&lt;=Tableau1[[Fin]:[Fin]]),ROW(INDIRECT("A1:A"&amp;COUNTA(Tableau1[[Fin]:[Fin]])))),1)),""))</f>
        <v/>
      </c>
      <c r="EZ5" s="34" t="str">
        <f t="array" aca="1" ref="EZ5" ca="1">IF(OR(WEEKDAY(EZ$2,2)&gt;5,COUNTIF(Dates_Feries,EZ$2)&gt;0),"",IFERROR(INDEX(Tableau1[[Type]:[Type]],SMALL(IF((Tableau1[[Nom]:[Nom]]=$A5)*(Tableau1[[Prénom]:[Prénom]]=$B5)*(EZ$2&gt;=Tableau1[[Début]:[Début]])*(EZ$2&lt;=Tableau1[[Fin]:[Fin]]),ROW(INDIRECT("A1:A"&amp;COUNTA(Tableau1[[Fin]:[Fin]])))),1)),""))</f>
        <v/>
      </c>
      <c r="FA5" s="34" t="str">
        <f t="array" aca="1" ref="FA5" ca="1">IF(OR(WEEKDAY(FA$2,2)&gt;5,COUNTIF(Dates_Feries,FA$2)&gt;0),"",IFERROR(INDEX(Tableau1[[Type]:[Type]],SMALL(IF((Tableau1[[Nom]:[Nom]]=$A5)*(Tableau1[[Prénom]:[Prénom]]=$B5)*(FA$2&gt;=Tableau1[[Début]:[Début]])*(FA$2&lt;=Tableau1[[Fin]:[Fin]]),ROW(INDIRECT("A1:A"&amp;COUNTA(Tableau1[[Fin]:[Fin]])))),1)),""))</f>
        <v/>
      </c>
      <c r="FB5" s="34" t="str">
        <f t="array" aca="1" ref="FB5" ca="1">IF(OR(WEEKDAY(FB$2,2)&gt;5,COUNTIF(Dates_Feries,FB$2)&gt;0),"",IFERROR(INDEX(Tableau1[[Type]:[Type]],SMALL(IF((Tableau1[[Nom]:[Nom]]=$A5)*(Tableau1[[Prénom]:[Prénom]]=$B5)*(FB$2&gt;=Tableau1[[Début]:[Début]])*(FB$2&lt;=Tableau1[[Fin]:[Fin]]),ROW(INDIRECT("A1:A"&amp;COUNTA(Tableau1[[Fin]:[Fin]])))),1)),""))</f>
        <v/>
      </c>
      <c r="FC5" s="34" t="str">
        <f t="array" aca="1" ref="FC5" ca="1">IF(OR(WEEKDAY(FC$2,2)&gt;5,COUNTIF(Dates_Feries,FC$2)&gt;0),"",IFERROR(INDEX(Tableau1[[Type]:[Type]],SMALL(IF((Tableau1[[Nom]:[Nom]]=$A5)*(Tableau1[[Prénom]:[Prénom]]=$B5)*(FC$2&gt;=Tableau1[[Début]:[Début]])*(FC$2&lt;=Tableau1[[Fin]:[Fin]]),ROW(INDIRECT("A1:A"&amp;COUNTA(Tableau1[[Fin]:[Fin]])))),1)),""))</f>
        <v/>
      </c>
      <c r="FD5" s="34" t="str">
        <f t="array" aca="1" ref="FD5" ca="1">IF(OR(WEEKDAY(FD$2,2)&gt;5,COUNTIF(Dates_Feries,FD$2)&gt;0),"",IFERROR(INDEX(Tableau1[[Type]:[Type]],SMALL(IF((Tableau1[[Nom]:[Nom]]=$A5)*(Tableau1[[Prénom]:[Prénom]]=$B5)*(FD$2&gt;=Tableau1[[Début]:[Début]])*(FD$2&lt;=Tableau1[[Fin]:[Fin]]),ROW(INDIRECT("A1:A"&amp;COUNTA(Tableau1[[Fin]:[Fin]])))),1)),""))</f>
        <v/>
      </c>
      <c r="FE5" s="34" t="str">
        <f t="array" aca="1" ref="FE5" ca="1">IF(OR(WEEKDAY(FE$2,2)&gt;5,COUNTIF(Dates_Feries,FE$2)&gt;0),"",IFERROR(INDEX(Tableau1[[Type]:[Type]],SMALL(IF((Tableau1[[Nom]:[Nom]]=$A5)*(Tableau1[[Prénom]:[Prénom]]=$B5)*(FE$2&gt;=Tableau1[[Début]:[Début]])*(FE$2&lt;=Tableau1[[Fin]:[Fin]]),ROW(INDIRECT("A1:A"&amp;COUNTA(Tableau1[[Fin]:[Fin]])))),1)),""))</f>
        <v/>
      </c>
      <c r="FF5" s="34" t="str">
        <f t="array" aca="1" ref="FF5" ca="1">IF(OR(WEEKDAY(FF$2,2)&gt;5,COUNTIF(Dates_Feries,FF$2)&gt;0),"",IFERROR(INDEX(Tableau1[[Type]:[Type]],SMALL(IF((Tableau1[[Nom]:[Nom]]=$A5)*(Tableau1[[Prénom]:[Prénom]]=$B5)*(FF$2&gt;=Tableau1[[Début]:[Début]])*(FF$2&lt;=Tableau1[[Fin]:[Fin]]),ROW(INDIRECT("A1:A"&amp;COUNTA(Tableau1[[Fin]:[Fin]])))),1)),""))</f>
        <v/>
      </c>
      <c r="FG5" s="34" t="str">
        <f t="array" aca="1" ref="FG5" ca="1">IF(OR(WEEKDAY(FG$2,2)&gt;5,COUNTIF(Dates_Feries,FG$2)&gt;0),"",IFERROR(INDEX(Tableau1[[Type]:[Type]],SMALL(IF((Tableau1[[Nom]:[Nom]]=$A5)*(Tableau1[[Prénom]:[Prénom]]=$B5)*(FG$2&gt;=Tableau1[[Début]:[Début]])*(FG$2&lt;=Tableau1[[Fin]:[Fin]]),ROW(INDIRECT("A1:A"&amp;COUNTA(Tableau1[[Fin]:[Fin]])))),1)),""))</f>
        <v/>
      </c>
      <c r="FH5" s="34" t="str">
        <f t="array" aca="1" ref="FH5" ca="1">IF(OR(WEEKDAY(FH$2,2)&gt;5,COUNTIF(Dates_Feries,FH$2)&gt;0),"",IFERROR(INDEX(Tableau1[[Type]:[Type]],SMALL(IF((Tableau1[[Nom]:[Nom]]=$A5)*(Tableau1[[Prénom]:[Prénom]]=$B5)*(FH$2&gt;=Tableau1[[Début]:[Début]])*(FH$2&lt;=Tableau1[[Fin]:[Fin]]),ROW(INDIRECT("A1:A"&amp;COUNTA(Tableau1[[Fin]:[Fin]])))),1)),""))</f>
        <v/>
      </c>
      <c r="FI5" s="34" t="str">
        <f t="array" aca="1" ref="FI5" ca="1">IF(OR(WEEKDAY(FI$2,2)&gt;5,COUNTIF(Dates_Feries,FI$2)&gt;0),"",IFERROR(INDEX(Tableau1[[Type]:[Type]],SMALL(IF((Tableau1[[Nom]:[Nom]]=$A5)*(Tableau1[[Prénom]:[Prénom]]=$B5)*(FI$2&gt;=Tableau1[[Début]:[Début]])*(FI$2&lt;=Tableau1[[Fin]:[Fin]]),ROW(INDIRECT("A1:A"&amp;COUNTA(Tableau1[[Fin]:[Fin]])))),1)),""))</f>
        <v/>
      </c>
      <c r="FJ5" s="34" t="str">
        <f t="array" aca="1" ref="FJ5" ca="1">IF(OR(WEEKDAY(FJ$2,2)&gt;5,COUNTIF(Dates_Feries,FJ$2)&gt;0),"",IFERROR(INDEX(Tableau1[[Type]:[Type]],SMALL(IF((Tableau1[[Nom]:[Nom]]=$A5)*(Tableau1[[Prénom]:[Prénom]]=$B5)*(FJ$2&gt;=Tableau1[[Début]:[Début]])*(FJ$2&lt;=Tableau1[[Fin]:[Fin]]),ROW(INDIRECT("A1:A"&amp;COUNTA(Tableau1[[Fin]:[Fin]])))),1)),""))</f>
        <v/>
      </c>
      <c r="FK5" s="34" t="str">
        <f t="array" aca="1" ref="FK5" ca="1">IF(OR(WEEKDAY(FK$2,2)&gt;5,COUNTIF(Dates_Feries,FK$2)&gt;0),"",IFERROR(INDEX(Tableau1[[Type]:[Type]],SMALL(IF((Tableau1[[Nom]:[Nom]]=$A5)*(Tableau1[[Prénom]:[Prénom]]=$B5)*(FK$2&gt;=Tableau1[[Début]:[Début]])*(FK$2&lt;=Tableau1[[Fin]:[Fin]]),ROW(INDIRECT("A1:A"&amp;COUNTA(Tableau1[[Fin]:[Fin]])))),1)),""))</f>
        <v/>
      </c>
      <c r="FL5" s="34" t="str">
        <f t="array" aca="1" ref="FL5" ca="1">IF(OR(WEEKDAY(FL$2,2)&gt;5,COUNTIF(Dates_Feries,FL$2)&gt;0),"",IFERROR(INDEX(Tableau1[[Type]:[Type]],SMALL(IF((Tableau1[[Nom]:[Nom]]=$A5)*(Tableau1[[Prénom]:[Prénom]]=$B5)*(FL$2&gt;=Tableau1[[Début]:[Début]])*(FL$2&lt;=Tableau1[[Fin]:[Fin]]),ROW(INDIRECT("A1:A"&amp;COUNTA(Tableau1[[Fin]:[Fin]])))),1)),""))</f>
        <v/>
      </c>
      <c r="FM5" s="34" t="str">
        <f t="array" aca="1" ref="FM5" ca="1">IF(OR(WEEKDAY(FM$2,2)&gt;5,COUNTIF(Dates_Feries,FM$2)&gt;0),"",IFERROR(INDEX(Tableau1[[Type]:[Type]],SMALL(IF((Tableau1[[Nom]:[Nom]]=$A5)*(Tableau1[[Prénom]:[Prénom]]=$B5)*(FM$2&gt;=Tableau1[[Début]:[Début]])*(FM$2&lt;=Tableau1[[Fin]:[Fin]]),ROW(INDIRECT("A1:A"&amp;COUNTA(Tableau1[[Fin]:[Fin]])))),1)),""))</f>
        <v/>
      </c>
      <c r="FN5" s="34" t="str">
        <f t="array" aca="1" ref="FN5" ca="1">IF(OR(WEEKDAY(FN$2,2)&gt;5,COUNTIF(Dates_Feries,FN$2)&gt;0),"",IFERROR(INDEX(Tableau1[[Type]:[Type]],SMALL(IF((Tableau1[[Nom]:[Nom]]=$A5)*(Tableau1[[Prénom]:[Prénom]]=$B5)*(FN$2&gt;=Tableau1[[Début]:[Début]])*(FN$2&lt;=Tableau1[[Fin]:[Fin]]),ROW(INDIRECT("A1:A"&amp;COUNTA(Tableau1[[Fin]:[Fin]])))),1)),""))</f>
        <v/>
      </c>
      <c r="FO5" s="34" t="str">
        <f t="array" aca="1" ref="FO5" ca="1">IF(OR(WEEKDAY(FO$2,2)&gt;5,COUNTIF(Dates_Feries,FO$2)&gt;0),"",IFERROR(INDEX(Tableau1[[Type]:[Type]],SMALL(IF((Tableau1[[Nom]:[Nom]]=$A5)*(Tableau1[[Prénom]:[Prénom]]=$B5)*(FO$2&gt;=Tableau1[[Début]:[Début]])*(FO$2&lt;=Tableau1[[Fin]:[Fin]]),ROW(INDIRECT("A1:A"&amp;COUNTA(Tableau1[[Fin]:[Fin]])))),1)),""))</f>
        <v/>
      </c>
      <c r="FP5" s="34" t="str">
        <f t="array" aca="1" ref="FP5" ca="1">IF(OR(WEEKDAY(FP$2,2)&gt;5,COUNTIF(Dates_Feries,FP$2)&gt;0),"",IFERROR(INDEX(Tableau1[[Type]:[Type]],SMALL(IF((Tableau1[[Nom]:[Nom]]=$A5)*(Tableau1[[Prénom]:[Prénom]]=$B5)*(FP$2&gt;=Tableau1[[Début]:[Début]])*(FP$2&lt;=Tableau1[[Fin]:[Fin]]),ROW(INDIRECT("A1:A"&amp;COUNTA(Tableau1[[Fin]:[Fin]])))),1)),""))</f>
        <v/>
      </c>
      <c r="FQ5" s="34" t="str">
        <f t="array" aca="1" ref="FQ5" ca="1">IF(OR(WEEKDAY(FQ$2,2)&gt;5,COUNTIF(Dates_Feries,FQ$2)&gt;0),"",IFERROR(INDEX(Tableau1[[Type]:[Type]],SMALL(IF((Tableau1[[Nom]:[Nom]]=$A5)*(Tableau1[[Prénom]:[Prénom]]=$B5)*(FQ$2&gt;=Tableau1[[Début]:[Début]])*(FQ$2&lt;=Tableau1[[Fin]:[Fin]]),ROW(INDIRECT("A1:A"&amp;COUNTA(Tableau1[[Fin]:[Fin]])))),1)),""))</f>
        <v/>
      </c>
      <c r="FR5" s="34" t="str">
        <f t="array" aca="1" ref="FR5" ca="1">IF(OR(WEEKDAY(FR$2,2)&gt;5,COUNTIF(Dates_Feries,FR$2)&gt;0),"",IFERROR(INDEX(Tableau1[[Type]:[Type]],SMALL(IF((Tableau1[[Nom]:[Nom]]=$A5)*(Tableau1[[Prénom]:[Prénom]]=$B5)*(FR$2&gt;=Tableau1[[Début]:[Début]])*(FR$2&lt;=Tableau1[[Fin]:[Fin]]),ROW(INDIRECT("A1:A"&amp;COUNTA(Tableau1[[Fin]:[Fin]])))),1)),""))</f>
        <v/>
      </c>
      <c r="FS5" s="34" t="str">
        <f t="array" aca="1" ref="FS5" ca="1">IF(OR(WEEKDAY(FS$2,2)&gt;5,COUNTIF(Dates_Feries,FS$2)&gt;0),"",IFERROR(INDEX(Tableau1[[Type]:[Type]],SMALL(IF((Tableau1[[Nom]:[Nom]]=$A5)*(Tableau1[[Prénom]:[Prénom]]=$B5)*(FS$2&gt;=Tableau1[[Début]:[Début]])*(FS$2&lt;=Tableau1[[Fin]:[Fin]]),ROW(INDIRECT("A1:A"&amp;COUNTA(Tableau1[[Fin]:[Fin]])))),1)),""))</f>
        <v/>
      </c>
      <c r="FT5" s="34" t="str">
        <f t="array" aca="1" ref="FT5" ca="1">IF(OR(WEEKDAY(FT$2,2)&gt;5,COUNTIF(Dates_Feries,FT$2)&gt;0),"",IFERROR(INDEX(Tableau1[[Type]:[Type]],SMALL(IF((Tableau1[[Nom]:[Nom]]=$A5)*(Tableau1[[Prénom]:[Prénom]]=$B5)*(FT$2&gt;=Tableau1[[Début]:[Début]])*(FT$2&lt;=Tableau1[[Fin]:[Fin]]),ROW(INDIRECT("A1:A"&amp;COUNTA(Tableau1[[Fin]:[Fin]])))),1)),""))</f>
        <v/>
      </c>
      <c r="FU5" s="34" t="str">
        <f t="array" aca="1" ref="FU5" ca="1">IF(OR(WEEKDAY(FU$2,2)&gt;5,COUNTIF(Dates_Feries,FU$2)&gt;0),"",IFERROR(INDEX(Tableau1[[Type]:[Type]],SMALL(IF((Tableau1[[Nom]:[Nom]]=$A5)*(Tableau1[[Prénom]:[Prénom]]=$B5)*(FU$2&gt;=Tableau1[[Début]:[Début]])*(FU$2&lt;=Tableau1[[Fin]:[Fin]]),ROW(INDIRECT("A1:A"&amp;COUNTA(Tableau1[[Fin]:[Fin]])))),1)),""))</f>
        <v/>
      </c>
      <c r="FV5" s="34" t="str">
        <f t="array" aca="1" ref="FV5" ca="1">IF(OR(WEEKDAY(FV$2,2)&gt;5,COUNTIF(Dates_Feries,FV$2)&gt;0),"",IFERROR(INDEX(Tableau1[[Type]:[Type]],SMALL(IF((Tableau1[[Nom]:[Nom]]=$A5)*(Tableau1[[Prénom]:[Prénom]]=$B5)*(FV$2&gt;=Tableau1[[Début]:[Début]])*(FV$2&lt;=Tableau1[[Fin]:[Fin]]),ROW(INDIRECT("A1:A"&amp;COUNTA(Tableau1[[Fin]:[Fin]])))),1)),""))</f>
        <v/>
      </c>
      <c r="FW5" s="34" t="str">
        <f t="array" aca="1" ref="FW5" ca="1">IF(OR(WEEKDAY(FW$2,2)&gt;5,COUNTIF(Dates_Feries,FW$2)&gt;0),"",IFERROR(INDEX(Tableau1[[Type]:[Type]],SMALL(IF((Tableau1[[Nom]:[Nom]]=$A5)*(Tableau1[[Prénom]:[Prénom]]=$B5)*(FW$2&gt;=Tableau1[[Début]:[Début]])*(FW$2&lt;=Tableau1[[Fin]:[Fin]]),ROW(INDIRECT("A1:A"&amp;COUNTA(Tableau1[[Fin]:[Fin]])))),1)),""))</f>
        <v/>
      </c>
      <c r="FX5" s="34" t="str">
        <f t="array" aca="1" ref="FX5" ca="1">IF(OR(WEEKDAY(FX$2,2)&gt;5,COUNTIF(Dates_Feries,FX$2)&gt;0),"",IFERROR(INDEX(Tableau1[[Type]:[Type]],SMALL(IF((Tableau1[[Nom]:[Nom]]=$A5)*(Tableau1[[Prénom]:[Prénom]]=$B5)*(FX$2&gt;=Tableau1[[Début]:[Début]])*(FX$2&lt;=Tableau1[[Fin]:[Fin]]),ROW(INDIRECT("A1:A"&amp;COUNTA(Tableau1[[Fin]:[Fin]])))),1)),""))</f>
        <v/>
      </c>
      <c r="FY5" s="34" t="str">
        <f t="array" aca="1" ref="FY5" ca="1">IF(OR(WEEKDAY(FY$2,2)&gt;5,COUNTIF(Dates_Feries,FY$2)&gt;0),"",IFERROR(INDEX(Tableau1[[Type]:[Type]],SMALL(IF((Tableau1[[Nom]:[Nom]]=$A5)*(Tableau1[[Prénom]:[Prénom]]=$B5)*(FY$2&gt;=Tableau1[[Début]:[Début]])*(FY$2&lt;=Tableau1[[Fin]:[Fin]]),ROW(INDIRECT("A1:A"&amp;COUNTA(Tableau1[[Fin]:[Fin]])))),1)),""))</f>
        <v/>
      </c>
      <c r="FZ5" s="34" t="str">
        <f t="array" aca="1" ref="FZ5" ca="1">IF(OR(WEEKDAY(FZ$2,2)&gt;5,COUNTIF(Dates_Feries,FZ$2)&gt;0),"",IFERROR(INDEX(Tableau1[[Type]:[Type]],SMALL(IF((Tableau1[[Nom]:[Nom]]=$A5)*(Tableau1[[Prénom]:[Prénom]]=$B5)*(FZ$2&gt;=Tableau1[[Début]:[Début]])*(FZ$2&lt;=Tableau1[[Fin]:[Fin]]),ROW(INDIRECT("A1:A"&amp;COUNTA(Tableau1[[Fin]:[Fin]])))),1)),""))</f>
        <v/>
      </c>
      <c r="GA5" s="34" t="str">
        <f t="array" aca="1" ref="GA5" ca="1">IF(OR(WEEKDAY(GA$2,2)&gt;5,COUNTIF(Dates_Feries,GA$2)&gt;0),"",IFERROR(INDEX(Tableau1[[Type]:[Type]],SMALL(IF((Tableau1[[Nom]:[Nom]]=$A5)*(Tableau1[[Prénom]:[Prénom]]=$B5)*(GA$2&gt;=Tableau1[[Début]:[Début]])*(GA$2&lt;=Tableau1[[Fin]:[Fin]]),ROW(INDIRECT("A1:A"&amp;COUNTA(Tableau1[[Fin]:[Fin]])))),1)),""))</f>
        <v/>
      </c>
      <c r="GB5" s="34" t="str">
        <f t="array" aca="1" ref="GB5" ca="1">IF(OR(WEEKDAY(GB$2,2)&gt;5,COUNTIF(Dates_Feries,GB$2)&gt;0),"",IFERROR(INDEX(Tableau1[[Type]:[Type]],SMALL(IF((Tableau1[[Nom]:[Nom]]=$A5)*(Tableau1[[Prénom]:[Prénom]]=$B5)*(GB$2&gt;=Tableau1[[Début]:[Début]])*(GB$2&lt;=Tableau1[[Fin]:[Fin]]),ROW(INDIRECT("A1:A"&amp;COUNTA(Tableau1[[Fin]:[Fin]])))),1)),""))</f>
        <v/>
      </c>
      <c r="GC5" s="34" t="str">
        <f t="array" aca="1" ref="GC5" ca="1">IF(OR(WEEKDAY(GC$2,2)&gt;5,COUNTIF(Dates_Feries,GC$2)&gt;0),"",IFERROR(INDEX(Tableau1[[Type]:[Type]],SMALL(IF((Tableau1[[Nom]:[Nom]]=$A5)*(Tableau1[[Prénom]:[Prénom]]=$B5)*(GC$2&gt;=Tableau1[[Début]:[Début]])*(GC$2&lt;=Tableau1[[Fin]:[Fin]]),ROW(INDIRECT("A1:A"&amp;COUNTA(Tableau1[[Fin]:[Fin]])))),1)),""))</f>
        <v/>
      </c>
      <c r="GD5" s="34" t="str">
        <f t="array" aca="1" ref="GD5" ca="1">IF(OR(WEEKDAY(GD$2,2)&gt;5,COUNTIF(Dates_Feries,GD$2)&gt;0),"",IFERROR(INDEX(Tableau1[[Type]:[Type]],SMALL(IF((Tableau1[[Nom]:[Nom]]=$A5)*(Tableau1[[Prénom]:[Prénom]]=$B5)*(GD$2&gt;=Tableau1[[Début]:[Début]])*(GD$2&lt;=Tableau1[[Fin]:[Fin]]),ROW(INDIRECT("A1:A"&amp;COUNTA(Tableau1[[Fin]:[Fin]])))),1)),""))</f>
        <v/>
      </c>
      <c r="GE5" s="34" t="str">
        <f t="array" aca="1" ref="GE5" ca="1">IF(OR(WEEKDAY(GE$2,2)&gt;5,COUNTIF(Dates_Feries,GE$2)&gt;0),"",IFERROR(INDEX(Tableau1[[Type]:[Type]],SMALL(IF((Tableau1[[Nom]:[Nom]]=$A5)*(Tableau1[[Prénom]:[Prénom]]=$B5)*(GE$2&gt;=Tableau1[[Début]:[Début]])*(GE$2&lt;=Tableau1[[Fin]:[Fin]]),ROW(INDIRECT("A1:A"&amp;COUNTA(Tableau1[[Fin]:[Fin]])))),1)),""))</f>
        <v/>
      </c>
      <c r="GF5" s="34" t="str">
        <f t="array" aca="1" ref="GF5" ca="1">IF(OR(WEEKDAY(GF$2,2)&gt;5,COUNTIF(Dates_Feries,GF$2)&gt;0),"",IFERROR(INDEX(Tableau1[[Type]:[Type]],SMALL(IF((Tableau1[[Nom]:[Nom]]=$A5)*(Tableau1[[Prénom]:[Prénom]]=$B5)*(GF$2&gt;=Tableau1[[Début]:[Début]])*(GF$2&lt;=Tableau1[[Fin]:[Fin]]),ROW(INDIRECT("A1:A"&amp;COUNTA(Tableau1[[Fin]:[Fin]])))),1)),""))</f>
        <v/>
      </c>
      <c r="GG5" s="34" t="str">
        <f t="array" aca="1" ref="GG5" ca="1">IF(OR(WEEKDAY(GG$2,2)&gt;5,COUNTIF(Dates_Feries,GG$2)&gt;0),"",IFERROR(INDEX(Tableau1[[Type]:[Type]],SMALL(IF((Tableau1[[Nom]:[Nom]]=$A5)*(Tableau1[[Prénom]:[Prénom]]=$B5)*(GG$2&gt;=Tableau1[[Début]:[Début]])*(GG$2&lt;=Tableau1[[Fin]:[Fin]]),ROW(INDIRECT("A1:A"&amp;COUNTA(Tableau1[[Fin]:[Fin]])))),1)),""))</f>
        <v/>
      </c>
      <c r="GH5" s="34" t="str">
        <f t="array" aca="1" ref="GH5" ca="1">IF(OR(WEEKDAY(GH$2,2)&gt;5,COUNTIF(Dates_Feries,GH$2)&gt;0),"",IFERROR(INDEX(Tableau1[[Type]:[Type]],SMALL(IF((Tableau1[[Nom]:[Nom]]=$A5)*(Tableau1[[Prénom]:[Prénom]]=$B5)*(GH$2&gt;=Tableau1[[Début]:[Début]])*(GH$2&lt;=Tableau1[[Fin]:[Fin]]),ROW(INDIRECT("A1:A"&amp;COUNTA(Tableau1[[Fin]:[Fin]])))),1)),""))</f>
        <v/>
      </c>
      <c r="GI5" s="34" t="str">
        <f t="array" aca="1" ref="GI5" ca="1">IF(OR(WEEKDAY(GI$2,2)&gt;5,COUNTIF(Dates_Feries,GI$2)&gt;0),"",IFERROR(INDEX(Tableau1[[Type]:[Type]],SMALL(IF((Tableau1[[Nom]:[Nom]]=$A5)*(Tableau1[[Prénom]:[Prénom]]=$B5)*(GI$2&gt;=Tableau1[[Début]:[Début]])*(GI$2&lt;=Tableau1[[Fin]:[Fin]]),ROW(INDIRECT("A1:A"&amp;COUNTA(Tableau1[[Fin]:[Fin]])))),1)),""))</f>
        <v/>
      </c>
      <c r="GJ5" s="34" t="str">
        <f t="array" aca="1" ref="GJ5" ca="1">IF(OR(WEEKDAY(GJ$2,2)&gt;5,COUNTIF(Dates_Feries,GJ$2)&gt;0),"",IFERROR(INDEX(Tableau1[[Type]:[Type]],SMALL(IF((Tableau1[[Nom]:[Nom]]=$A5)*(Tableau1[[Prénom]:[Prénom]]=$B5)*(GJ$2&gt;=Tableau1[[Début]:[Début]])*(GJ$2&lt;=Tableau1[[Fin]:[Fin]]),ROW(INDIRECT("A1:A"&amp;COUNTA(Tableau1[[Fin]:[Fin]])))),1)),""))</f>
        <v/>
      </c>
      <c r="GK5" s="34" t="str">
        <f t="array" aca="1" ref="GK5" ca="1">IF(OR(WEEKDAY(GK$2,2)&gt;5,COUNTIF(Dates_Feries,GK$2)&gt;0),"",IFERROR(INDEX(Tableau1[[Type]:[Type]],SMALL(IF((Tableau1[[Nom]:[Nom]]=$A5)*(Tableau1[[Prénom]:[Prénom]]=$B5)*(GK$2&gt;=Tableau1[[Début]:[Début]])*(GK$2&lt;=Tableau1[[Fin]:[Fin]]),ROW(INDIRECT("A1:A"&amp;COUNTA(Tableau1[[Fin]:[Fin]])))),1)),""))</f>
        <v/>
      </c>
      <c r="GL5" s="34" t="str">
        <f t="array" aca="1" ref="GL5" ca="1">IF(OR(WEEKDAY(GL$2,2)&gt;5,COUNTIF(Dates_Feries,GL$2)&gt;0),"",IFERROR(INDEX(Tableau1[[Type]:[Type]],SMALL(IF((Tableau1[[Nom]:[Nom]]=$A5)*(Tableau1[[Prénom]:[Prénom]]=$B5)*(GL$2&gt;=Tableau1[[Début]:[Début]])*(GL$2&lt;=Tableau1[[Fin]:[Fin]]),ROW(INDIRECT("A1:A"&amp;COUNTA(Tableau1[[Fin]:[Fin]])))),1)),""))</f>
        <v/>
      </c>
      <c r="GM5" s="34" t="str">
        <f t="array" aca="1" ref="GM5" ca="1">IF(OR(WEEKDAY(GM$2,2)&gt;5,COUNTIF(Dates_Feries,GM$2)&gt;0),"",IFERROR(INDEX(Tableau1[[Type]:[Type]],SMALL(IF((Tableau1[[Nom]:[Nom]]=$A5)*(Tableau1[[Prénom]:[Prénom]]=$B5)*(GM$2&gt;=Tableau1[[Début]:[Début]])*(GM$2&lt;=Tableau1[[Fin]:[Fin]]),ROW(INDIRECT("A1:A"&amp;COUNTA(Tableau1[[Fin]:[Fin]])))),1)),""))</f>
        <v/>
      </c>
      <c r="GN5" s="34" t="str">
        <f t="array" aca="1" ref="GN5" ca="1">IF(OR(WEEKDAY(GN$2,2)&gt;5,COUNTIF(Dates_Feries,GN$2)&gt;0),"",IFERROR(INDEX(Tableau1[[Type]:[Type]],SMALL(IF((Tableau1[[Nom]:[Nom]]=$A5)*(Tableau1[[Prénom]:[Prénom]]=$B5)*(GN$2&gt;=Tableau1[[Début]:[Début]])*(GN$2&lt;=Tableau1[[Fin]:[Fin]]),ROW(INDIRECT("A1:A"&amp;COUNTA(Tableau1[[Fin]:[Fin]])))),1)),""))</f>
        <v/>
      </c>
      <c r="GO5" s="34" t="str">
        <f t="array" aca="1" ref="GO5" ca="1">IF(OR(WEEKDAY(GO$2,2)&gt;5,COUNTIF(Dates_Feries,GO$2)&gt;0),"",IFERROR(INDEX(Tableau1[[Type]:[Type]],SMALL(IF((Tableau1[[Nom]:[Nom]]=$A5)*(Tableau1[[Prénom]:[Prénom]]=$B5)*(GO$2&gt;=Tableau1[[Début]:[Début]])*(GO$2&lt;=Tableau1[[Fin]:[Fin]]),ROW(INDIRECT("A1:A"&amp;COUNTA(Tableau1[[Fin]:[Fin]])))),1)),""))</f>
        <v/>
      </c>
      <c r="GP5" s="34" t="str">
        <f t="array" aca="1" ref="GP5" ca="1">IF(OR(WEEKDAY(GP$2,2)&gt;5,COUNTIF(Dates_Feries,GP$2)&gt;0),"",IFERROR(INDEX(Tableau1[[Type]:[Type]],SMALL(IF((Tableau1[[Nom]:[Nom]]=$A5)*(Tableau1[[Prénom]:[Prénom]]=$B5)*(GP$2&gt;=Tableau1[[Début]:[Début]])*(GP$2&lt;=Tableau1[[Fin]:[Fin]]),ROW(INDIRECT("A1:A"&amp;COUNTA(Tableau1[[Fin]:[Fin]])))),1)),""))</f>
        <v/>
      </c>
      <c r="GQ5" s="34" t="str">
        <f t="array" aca="1" ref="GQ5" ca="1">IF(OR(WEEKDAY(GQ$2,2)&gt;5,COUNTIF(Dates_Feries,GQ$2)&gt;0),"",IFERROR(INDEX(Tableau1[[Type]:[Type]],SMALL(IF((Tableau1[[Nom]:[Nom]]=$A5)*(Tableau1[[Prénom]:[Prénom]]=$B5)*(GQ$2&gt;=Tableau1[[Début]:[Début]])*(GQ$2&lt;=Tableau1[[Fin]:[Fin]]),ROW(INDIRECT("A1:A"&amp;COUNTA(Tableau1[[Fin]:[Fin]])))),1)),""))</f>
        <v/>
      </c>
      <c r="GR5" s="34" t="str">
        <f t="array" aca="1" ref="GR5" ca="1">IF(OR(WEEKDAY(GR$2,2)&gt;5,COUNTIF(Dates_Feries,GR$2)&gt;0),"",IFERROR(INDEX(Tableau1[[Type]:[Type]],SMALL(IF((Tableau1[[Nom]:[Nom]]=$A5)*(Tableau1[[Prénom]:[Prénom]]=$B5)*(GR$2&gt;=Tableau1[[Début]:[Début]])*(GR$2&lt;=Tableau1[[Fin]:[Fin]]),ROW(INDIRECT("A1:A"&amp;COUNTA(Tableau1[[Fin]:[Fin]])))),1)),""))</f>
        <v/>
      </c>
      <c r="GS5" s="34" t="str">
        <f t="array" aca="1" ref="GS5" ca="1">IF(OR(WEEKDAY(GS$2,2)&gt;5,COUNTIF(Dates_Feries,GS$2)&gt;0),"",IFERROR(INDEX(Tableau1[[Type]:[Type]],SMALL(IF((Tableau1[[Nom]:[Nom]]=$A5)*(Tableau1[[Prénom]:[Prénom]]=$B5)*(GS$2&gt;=Tableau1[[Début]:[Début]])*(GS$2&lt;=Tableau1[[Fin]:[Fin]]),ROW(INDIRECT("A1:A"&amp;COUNTA(Tableau1[[Fin]:[Fin]])))),1)),""))</f>
        <v/>
      </c>
      <c r="GT5" s="34" t="str">
        <f t="array" aca="1" ref="GT5" ca="1">IF(OR(WEEKDAY(GT$2,2)&gt;5,COUNTIF(Dates_Feries,GT$2)&gt;0),"",IFERROR(INDEX(Tableau1[[Type]:[Type]],SMALL(IF((Tableau1[[Nom]:[Nom]]=$A5)*(Tableau1[[Prénom]:[Prénom]]=$B5)*(GT$2&gt;=Tableau1[[Début]:[Début]])*(GT$2&lt;=Tableau1[[Fin]:[Fin]]),ROW(INDIRECT("A1:A"&amp;COUNTA(Tableau1[[Fin]:[Fin]])))),1)),""))</f>
        <v/>
      </c>
      <c r="GU5" s="34" t="str">
        <f t="array" aca="1" ref="GU5" ca="1">IF(OR(WEEKDAY(GU$2,2)&gt;5,COUNTIF(Dates_Feries,GU$2)&gt;0),"",IFERROR(INDEX(Tableau1[[Type]:[Type]],SMALL(IF((Tableau1[[Nom]:[Nom]]=$A5)*(Tableau1[[Prénom]:[Prénom]]=$B5)*(GU$2&gt;=Tableau1[[Début]:[Début]])*(GU$2&lt;=Tableau1[[Fin]:[Fin]]),ROW(INDIRECT("A1:A"&amp;COUNTA(Tableau1[[Fin]:[Fin]])))),1)),""))</f>
        <v/>
      </c>
      <c r="GV5" s="34" t="str">
        <f t="array" aca="1" ref="GV5" ca="1">IF(OR(WEEKDAY(GV$2,2)&gt;5,COUNTIF(Dates_Feries,GV$2)&gt;0),"",IFERROR(INDEX(Tableau1[[Type]:[Type]],SMALL(IF((Tableau1[[Nom]:[Nom]]=$A5)*(Tableau1[[Prénom]:[Prénom]]=$B5)*(GV$2&gt;=Tableau1[[Début]:[Début]])*(GV$2&lt;=Tableau1[[Fin]:[Fin]]),ROW(INDIRECT("A1:A"&amp;COUNTA(Tableau1[[Fin]:[Fin]])))),1)),""))</f>
        <v/>
      </c>
      <c r="GW5" s="34" t="str">
        <f t="array" aca="1" ref="GW5" ca="1">IF(OR(WEEKDAY(GW$2,2)&gt;5,COUNTIF(Dates_Feries,GW$2)&gt;0),"",IFERROR(INDEX(Tableau1[[Type]:[Type]],SMALL(IF((Tableau1[[Nom]:[Nom]]=$A5)*(Tableau1[[Prénom]:[Prénom]]=$B5)*(GW$2&gt;=Tableau1[[Début]:[Début]])*(GW$2&lt;=Tableau1[[Fin]:[Fin]]),ROW(INDIRECT("A1:A"&amp;COUNTA(Tableau1[[Fin]:[Fin]])))),1)),""))</f>
        <v/>
      </c>
      <c r="GX5" s="34" t="str">
        <f t="array" aca="1" ref="GX5" ca="1">IF(OR(WEEKDAY(GX$2,2)&gt;5,COUNTIF(Dates_Feries,GX$2)&gt;0),"",IFERROR(INDEX(Tableau1[[Type]:[Type]],SMALL(IF((Tableau1[[Nom]:[Nom]]=$A5)*(Tableau1[[Prénom]:[Prénom]]=$B5)*(GX$2&gt;=Tableau1[[Début]:[Début]])*(GX$2&lt;=Tableau1[[Fin]:[Fin]]),ROW(INDIRECT("A1:A"&amp;COUNTA(Tableau1[[Fin]:[Fin]])))),1)),""))</f>
        <v/>
      </c>
      <c r="GY5" s="34" t="str">
        <f t="array" aca="1" ref="GY5" ca="1">IF(OR(WEEKDAY(GY$2,2)&gt;5,COUNTIF(Dates_Feries,GY$2)&gt;0),"",IFERROR(INDEX(Tableau1[[Type]:[Type]],SMALL(IF((Tableau1[[Nom]:[Nom]]=$A5)*(Tableau1[[Prénom]:[Prénom]]=$B5)*(GY$2&gt;=Tableau1[[Début]:[Début]])*(GY$2&lt;=Tableau1[[Fin]:[Fin]]),ROW(INDIRECT("A1:A"&amp;COUNTA(Tableau1[[Fin]:[Fin]])))),1)),""))</f>
        <v/>
      </c>
      <c r="GZ5" s="34" t="str">
        <f t="array" aca="1" ref="GZ5" ca="1">IF(OR(WEEKDAY(GZ$2,2)&gt;5,COUNTIF(Dates_Feries,GZ$2)&gt;0),"",IFERROR(INDEX(Tableau1[[Type]:[Type]],SMALL(IF((Tableau1[[Nom]:[Nom]]=$A5)*(Tableau1[[Prénom]:[Prénom]]=$B5)*(GZ$2&gt;=Tableau1[[Début]:[Début]])*(GZ$2&lt;=Tableau1[[Fin]:[Fin]]),ROW(INDIRECT("A1:A"&amp;COUNTA(Tableau1[[Fin]:[Fin]])))),1)),""))</f>
        <v/>
      </c>
      <c r="HA5" s="34" t="str">
        <f t="array" aca="1" ref="HA5" ca="1">IF(OR(WEEKDAY(HA$2,2)&gt;5,COUNTIF(Dates_Feries,HA$2)&gt;0),"",IFERROR(INDEX(Tableau1[[Type]:[Type]],SMALL(IF((Tableau1[[Nom]:[Nom]]=$A5)*(Tableau1[[Prénom]:[Prénom]]=$B5)*(HA$2&gt;=Tableau1[[Début]:[Début]])*(HA$2&lt;=Tableau1[[Fin]:[Fin]]),ROW(INDIRECT("A1:A"&amp;COUNTA(Tableau1[[Fin]:[Fin]])))),1)),""))</f>
        <v/>
      </c>
      <c r="HB5" s="34" t="str">
        <f t="array" aca="1" ref="HB5" ca="1">IF(OR(WEEKDAY(HB$2,2)&gt;5,COUNTIF(Dates_Feries,HB$2)&gt;0),"",IFERROR(INDEX(Tableau1[[Type]:[Type]],SMALL(IF((Tableau1[[Nom]:[Nom]]=$A5)*(Tableau1[[Prénom]:[Prénom]]=$B5)*(HB$2&gt;=Tableau1[[Début]:[Début]])*(HB$2&lt;=Tableau1[[Fin]:[Fin]]),ROW(INDIRECT("A1:A"&amp;COUNTA(Tableau1[[Fin]:[Fin]])))),1)),""))</f>
        <v/>
      </c>
      <c r="HC5" s="34" t="str">
        <f t="array" aca="1" ref="HC5" ca="1">IF(OR(WEEKDAY(HC$2,2)&gt;5,COUNTIF(Dates_Feries,HC$2)&gt;0),"",IFERROR(INDEX(Tableau1[[Type]:[Type]],SMALL(IF((Tableau1[[Nom]:[Nom]]=$A5)*(Tableau1[[Prénom]:[Prénom]]=$B5)*(HC$2&gt;=Tableau1[[Début]:[Début]])*(HC$2&lt;=Tableau1[[Fin]:[Fin]]),ROW(INDIRECT("A1:A"&amp;COUNTA(Tableau1[[Fin]:[Fin]])))),1)),""))</f>
        <v/>
      </c>
      <c r="HD5" s="34" t="str">
        <f t="array" aca="1" ref="HD5" ca="1">IF(OR(WEEKDAY(HD$2,2)&gt;5,COUNTIF(Dates_Feries,HD$2)&gt;0),"",IFERROR(INDEX(Tableau1[[Type]:[Type]],SMALL(IF((Tableau1[[Nom]:[Nom]]=$A5)*(Tableau1[[Prénom]:[Prénom]]=$B5)*(HD$2&gt;=Tableau1[[Début]:[Début]])*(HD$2&lt;=Tableau1[[Fin]:[Fin]]),ROW(INDIRECT("A1:A"&amp;COUNTA(Tableau1[[Fin]:[Fin]])))),1)),""))</f>
        <v/>
      </c>
      <c r="HE5" s="34" t="str">
        <f t="array" aca="1" ref="HE5" ca="1">IF(OR(WEEKDAY(HE$2,2)&gt;5,COUNTIF(Dates_Feries,HE$2)&gt;0),"",IFERROR(INDEX(Tableau1[[Type]:[Type]],SMALL(IF((Tableau1[[Nom]:[Nom]]=$A5)*(Tableau1[[Prénom]:[Prénom]]=$B5)*(HE$2&gt;=Tableau1[[Début]:[Début]])*(HE$2&lt;=Tableau1[[Fin]:[Fin]]),ROW(INDIRECT("A1:A"&amp;COUNTA(Tableau1[[Fin]:[Fin]])))),1)),""))</f>
        <v/>
      </c>
      <c r="HF5" s="34" t="str">
        <f t="array" aca="1" ref="HF5" ca="1">IF(OR(WEEKDAY(HF$2,2)&gt;5,COUNTIF(Dates_Feries,HF$2)&gt;0),"",IFERROR(INDEX(Tableau1[[Type]:[Type]],SMALL(IF((Tableau1[[Nom]:[Nom]]=$A5)*(Tableau1[[Prénom]:[Prénom]]=$B5)*(HF$2&gt;=Tableau1[[Début]:[Début]])*(HF$2&lt;=Tableau1[[Fin]:[Fin]]),ROW(INDIRECT("A1:A"&amp;COUNTA(Tableau1[[Fin]:[Fin]])))),1)),""))</f>
        <v/>
      </c>
      <c r="HG5" s="34" t="str">
        <f t="array" aca="1" ref="HG5" ca="1">IF(OR(WEEKDAY(HG$2,2)&gt;5,COUNTIF(Dates_Feries,HG$2)&gt;0),"",IFERROR(INDEX(Tableau1[[Type]:[Type]],SMALL(IF((Tableau1[[Nom]:[Nom]]=$A5)*(Tableau1[[Prénom]:[Prénom]]=$B5)*(HG$2&gt;=Tableau1[[Début]:[Début]])*(HG$2&lt;=Tableau1[[Fin]:[Fin]]),ROW(INDIRECT("A1:A"&amp;COUNTA(Tableau1[[Fin]:[Fin]])))),1)),""))</f>
        <v/>
      </c>
      <c r="HH5" s="34" t="str">
        <f t="array" aca="1" ref="HH5" ca="1">IF(OR(WEEKDAY(HH$2,2)&gt;5,COUNTIF(Dates_Feries,HH$2)&gt;0),"",IFERROR(INDEX(Tableau1[[Type]:[Type]],SMALL(IF((Tableau1[[Nom]:[Nom]]=$A5)*(Tableau1[[Prénom]:[Prénom]]=$B5)*(HH$2&gt;=Tableau1[[Début]:[Début]])*(HH$2&lt;=Tableau1[[Fin]:[Fin]]),ROW(INDIRECT("A1:A"&amp;COUNTA(Tableau1[[Fin]:[Fin]])))),1)),""))</f>
        <v/>
      </c>
      <c r="HI5" s="34" t="str">
        <f t="array" aca="1" ref="HI5" ca="1">IF(OR(WEEKDAY(HI$2,2)&gt;5,COUNTIF(Dates_Feries,HI$2)&gt;0),"",IFERROR(INDEX(Tableau1[[Type]:[Type]],SMALL(IF((Tableau1[[Nom]:[Nom]]=$A5)*(Tableau1[[Prénom]:[Prénom]]=$B5)*(HI$2&gt;=Tableau1[[Début]:[Début]])*(HI$2&lt;=Tableau1[[Fin]:[Fin]]),ROW(INDIRECT("A1:A"&amp;COUNTA(Tableau1[[Fin]:[Fin]])))),1)),""))</f>
        <v/>
      </c>
      <c r="HJ5" s="34" t="str">
        <f t="array" aca="1" ref="HJ5" ca="1">IF(OR(WEEKDAY(HJ$2,2)&gt;5,COUNTIF(Dates_Feries,HJ$2)&gt;0),"",IFERROR(INDEX(Tableau1[[Type]:[Type]],SMALL(IF((Tableau1[[Nom]:[Nom]]=$A5)*(Tableau1[[Prénom]:[Prénom]]=$B5)*(HJ$2&gt;=Tableau1[[Début]:[Début]])*(HJ$2&lt;=Tableau1[[Fin]:[Fin]]),ROW(INDIRECT("A1:A"&amp;COUNTA(Tableau1[[Fin]:[Fin]])))),1)),""))</f>
        <v/>
      </c>
      <c r="HK5" s="34" t="str">
        <f t="array" aca="1" ref="HK5" ca="1">IF(OR(WEEKDAY(HK$2,2)&gt;5,COUNTIF(Dates_Feries,HK$2)&gt;0),"",IFERROR(INDEX(Tableau1[[Type]:[Type]],SMALL(IF((Tableau1[[Nom]:[Nom]]=$A5)*(Tableau1[[Prénom]:[Prénom]]=$B5)*(HK$2&gt;=Tableau1[[Début]:[Début]])*(HK$2&lt;=Tableau1[[Fin]:[Fin]]),ROW(INDIRECT("A1:A"&amp;COUNTA(Tableau1[[Fin]:[Fin]])))),1)),""))</f>
        <v/>
      </c>
      <c r="HL5" s="34" t="str">
        <f t="array" aca="1" ref="HL5" ca="1">IF(OR(WEEKDAY(HL$2,2)&gt;5,COUNTIF(Dates_Feries,HL$2)&gt;0),"",IFERROR(INDEX(Tableau1[[Type]:[Type]],SMALL(IF((Tableau1[[Nom]:[Nom]]=$A5)*(Tableau1[[Prénom]:[Prénom]]=$B5)*(HL$2&gt;=Tableau1[[Début]:[Début]])*(HL$2&lt;=Tableau1[[Fin]:[Fin]]),ROW(INDIRECT("A1:A"&amp;COUNTA(Tableau1[[Fin]:[Fin]])))),1)),""))</f>
        <v/>
      </c>
      <c r="HM5" s="34" t="str">
        <f t="array" aca="1" ref="HM5" ca="1">IF(OR(WEEKDAY(HM$2,2)&gt;5,COUNTIF(Dates_Feries,HM$2)&gt;0),"",IFERROR(INDEX(Tableau1[[Type]:[Type]],SMALL(IF((Tableau1[[Nom]:[Nom]]=$A5)*(Tableau1[[Prénom]:[Prénom]]=$B5)*(HM$2&gt;=Tableau1[[Début]:[Début]])*(HM$2&lt;=Tableau1[[Fin]:[Fin]]),ROW(INDIRECT("A1:A"&amp;COUNTA(Tableau1[[Fin]:[Fin]])))),1)),""))</f>
        <v/>
      </c>
      <c r="HN5" s="34" t="str">
        <f t="array" aca="1" ref="HN5" ca="1">IF(OR(WEEKDAY(HN$2,2)&gt;5,COUNTIF(Dates_Feries,HN$2)&gt;0),"",IFERROR(INDEX(Tableau1[[Type]:[Type]],SMALL(IF((Tableau1[[Nom]:[Nom]]=$A5)*(Tableau1[[Prénom]:[Prénom]]=$B5)*(HN$2&gt;=Tableau1[[Début]:[Début]])*(HN$2&lt;=Tableau1[[Fin]:[Fin]]),ROW(INDIRECT("A1:A"&amp;COUNTA(Tableau1[[Fin]:[Fin]])))),1)),""))</f>
        <v/>
      </c>
      <c r="HO5" s="34" t="str">
        <f t="array" aca="1" ref="HO5" ca="1">IF(OR(WEEKDAY(HO$2,2)&gt;5,COUNTIF(Dates_Feries,HO$2)&gt;0),"",IFERROR(INDEX(Tableau1[[Type]:[Type]],SMALL(IF((Tableau1[[Nom]:[Nom]]=$A5)*(Tableau1[[Prénom]:[Prénom]]=$B5)*(HO$2&gt;=Tableau1[[Début]:[Début]])*(HO$2&lt;=Tableau1[[Fin]:[Fin]]),ROW(INDIRECT("A1:A"&amp;COUNTA(Tableau1[[Fin]:[Fin]])))),1)),""))</f>
        <v/>
      </c>
      <c r="HP5" s="34" t="str">
        <f t="array" aca="1" ref="HP5" ca="1">IF(OR(WEEKDAY(HP$2,2)&gt;5,COUNTIF(Dates_Feries,HP$2)&gt;0),"",IFERROR(INDEX(Tableau1[[Type]:[Type]],SMALL(IF((Tableau1[[Nom]:[Nom]]=$A5)*(Tableau1[[Prénom]:[Prénom]]=$B5)*(HP$2&gt;=Tableau1[[Début]:[Début]])*(HP$2&lt;=Tableau1[[Fin]:[Fin]]),ROW(INDIRECT("A1:A"&amp;COUNTA(Tableau1[[Fin]:[Fin]])))),1)),""))</f>
        <v/>
      </c>
      <c r="HQ5" s="34" t="str">
        <f t="array" aca="1" ref="HQ5" ca="1">IF(OR(WEEKDAY(HQ$2,2)&gt;5,COUNTIF(Dates_Feries,HQ$2)&gt;0),"",IFERROR(INDEX(Tableau1[[Type]:[Type]],SMALL(IF((Tableau1[[Nom]:[Nom]]=$A5)*(Tableau1[[Prénom]:[Prénom]]=$B5)*(HQ$2&gt;=Tableau1[[Début]:[Début]])*(HQ$2&lt;=Tableau1[[Fin]:[Fin]]),ROW(INDIRECT("A1:A"&amp;COUNTA(Tableau1[[Fin]:[Fin]])))),1)),""))</f>
        <v/>
      </c>
      <c r="HR5" s="34" t="str">
        <f t="array" aca="1" ref="HR5" ca="1">IF(OR(WEEKDAY(HR$2,2)&gt;5,COUNTIF(Dates_Feries,HR$2)&gt;0),"",IFERROR(INDEX(Tableau1[[Type]:[Type]],SMALL(IF((Tableau1[[Nom]:[Nom]]=$A5)*(Tableau1[[Prénom]:[Prénom]]=$B5)*(HR$2&gt;=Tableau1[[Début]:[Début]])*(HR$2&lt;=Tableau1[[Fin]:[Fin]]),ROW(INDIRECT("A1:A"&amp;COUNTA(Tableau1[[Fin]:[Fin]])))),1)),""))</f>
        <v/>
      </c>
      <c r="HS5" s="34" t="str">
        <f t="array" aca="1" ref="HS5" ca="1">IF(OR(WEEKDAY(HS$2,2)&gt;5,COUNTIF(Dates_Feries,HS$2)&gt;0),"",IFERROR(INDEX(Tableau1[[Type]:[Type]],SMALL(IF((Tableau1[[Nom]:[Nom]]=$A5)*(Tableau1[[Prénom]:[Prénom]]=$B5)*(HS$2&gt;=Tableau1[[Début]:[Début]])*(HS$2&lt;=Tableau1[[Fin]:[Fin]]),ROW(INDIRECT("A1:A"&amp;COUNTA(Tableau1[[Fin]:[Fin]])))),1)),""))</f>
        <v/>
      </c>
      <c r="HT5" s="34" t="str">
        <f t="array" aca="1" ref="HT5" ca="1">IF(OR(WEEKDAY(HT$2,2)&gt;5,COUNTIF(Dates_Feries,HT$2)&gt;0),"",IFERROR(INDEX(Tableau1[[Type]:[Type]],SMALL(IF((Tableau1[[Nom]:[Nom]]=$A5)*(Tableau1[[Prénom]:[Prénom]]=$B5)*(HT$2&gt;=Tableau1[[Début]:[Début]])*(HT$2&lt;=Tableau1[[Fin]:[Fin]]),ROW(INDIRECT("A1:A"&amp;COUNTA(Tableau1[[Fin]:[Fin]])))),1)),""))</f>
        <v/>
      </c>
      <c r="HU5" s="34" t="str">
        <f t="array" aca="1" ref="HU5" ca="1">IF(OR(WEEKDAY(HU$2,2)&gt;5,COUNTIF(Dates_Feries,HU$2)&gt;0),"",IFERROR(INDEX(Tableau1[[Type]:[Type]],SMALL(IF((Tableau1[[Nom]:[Nom]]=$A5)*(Tableau1[[Prénom]:[Prénom]]=$B5)*(HU$2&gt;=Tableau1[[Début]:[Début]])*(HU$2&lt;=Tableau1[[Fin]:[Fin]]),ROW(INDIRECT("A1:A"&amp;COUNTA(Tableau1[[Fin]:[Fin]])))),1)),""))</f>
        <v/>
      </c>
      <c r="HV5" s="34" t="str">
        <f t="array" aca="1" ref="HV5" ca="1">IF(OR(WEEKDAY(HV$2,2)&gt;5,COUNTIF(Dates_Feries,HV$2)&gt;0),"",IFERROR(INDEX(Tableau1[[Type]:[Type]],SMALL(IF((Tableau1[[Nom]:[Nom]]=$A5)*(Tableau1[[Prénom]:[Prénom]]=$B5)*(HV$2&gt;=Tableau1[[Début]:[Début]])*(HV$2&lt;=Tableau1[[Fin]:[Fin]]),ROW(INDIRECT("A1:A"&amp;COUNTA(Tableau1[[Fin]:[Fin]])))),1)),""))</f>
        <v/>
      </c>
      <c r="HW5" s="34" t="str">
        <f t="array" aca="1" ref="HW5" ca="1">IF(OR(WEEKDAY(HW$2,2)&gt;5,COUNTIF(Dates_Feries,HW$2)&gt;0),"",IFERROR(INDEX(Tableau1[[Type]:[Type]],SMALL(IF((Tableau1[[Nom]:[Nom]]=$A5)*(Tableau1[[Prénom]:[Prénom]]=$B5)*(HW$2&gt;=Tableau1[[Début]:[Début]])*(HW$2&lt;=Tableau1[[Fin]:[Fin]]),ROW(INDIRECT("A1:A"&amp;COUNTA(Tableau1[[Fin]:[Fin]])))),1)),""))</f>
        <v/>
      </c>
      <c r="HX5" s="34" t="str">
        <f t="array" aca="1" ref="HX5" ca="1">IF(OR(WEEKDAY(HX$2,2)&gt;5,COUNTIF(Dates_Feries,HX$2)&gt;0),"",IFERROR(INDEX(Tableau1[[Type]:[Type]],SMALL(IF((Tableau1[[Nom]:[Nom]]=$A5)*(Tableau1[[Prénom]:[Prénom]]=$B5)*(HX$2&gt;=Tableau1[[Début]:[Début]])*(HX$2&lt;=Tableau1[[Fin]:[Fin]]),ROW(INDIRECT("A1:A"&amp;COUNTA(Tableau1[[Fin]:[Fin]])))),1)),""))</f>
        <v/>
      </c>
      <c r="HY5" s="34" t="str">
        <f t="array" aca="1" ref="HY5" ca="1">IF(OR(WEEKDAY(HY$2,2)&gt;5,COUNTIF(Dates_Feries,HY$2)&gt;0),"",IFERROR(INDEX(Tableau1[[Type]:[Type]],SMALL(IF((Tableau1[[Nom]:[Nom]]=$A5)*(Tableau1[[Prénom]:[Prénom]]=$B5)*(HY$2&gt;=Tableau1[[Début]:[Début]])*(HY$2&lt;=Tableau1[[Fin]:[Fin]]),ROW(INDIRECT("A1:A"&amp;COUNTA(Tableau1[[Fin]:[Fin]])))),1)),""))</f>
        <v/>
      </c>
      <c r="HZ5" s="34" t="str">
        <f t="array" aca="1" ref="HZ5" ca="1">IF(OR(WEEKDAY(HZ$2,2)&gt;5,COUNTIF(Dates_Feries,HZ$2)&gt;0),"",IFERROR(INDEX(Tableau1[[Type]:[Type]],SMALL(IF((Tableau1[[Nom]:[Nom]]=$A5)*(Tableau1[[Prénom]:[Prénom]]=$B5)*(HZ$2&gt;=Tableau1[[Début]:[Début]])*(HZ$2&lt;=Tableau1[[Fin]:[Fin]]),ROW(INDIRECT("A1:A"&amp;COUNTA(Tableau1[[Fin]:[Fin]])))),1)),""))</f>
        <v/>
      </c>
      <c r="IA5" s="34" t="str">
        <f t="array" aca="1" ref="IA5" ca="1">IF(OR(WEEKDAY(IA$2,2)&gt;5,COUNTIF(Dates_Feries,IA$2)&gt;0),"",IFERROR(INDEX(Tableau1[[Type]:[Type]],SMALL(IF((Tableau1[[Nom]:[Nom]]=$A5)*(Tableau1[[Prénom]:[Prénom]]=$B5)*(IA$2&gt;=Tableau1[[Début]:[Début]])*(IA$2&lt;=Tableau1[[Fin]:[Fin]]),ROW(INDIRECT("A1:A"&amp;COUNTA(Tableau1[[Fin]:[Fin]])))),1)),""))</f>
        <v/>
      </c>
      <c r="IB5" s="34" t="str">
        <f t="array" aca="1" ref="IB5" ca="1">IF(OR(WEEKDAY(IB$2,2)&gt;5,COUNTIF(Dates_Feries,IB$2)&gt;0),"",IFERROR(INDEX(Tableau1[[Type]:[Type]],SMALL(IF((Tableau1[[Nom]:[Nom]]=$A5)*(Tableau1[[Prénom]:[Prénom]]=$B5)*(IB$2&gt;=Tableau1[[Début]:[Début]])*(IB$2&lt;=Tableau1[[Fin]:[Fin]]),ROW(INDIRECT("A1:A"&amp;COUNTA(Tableau1[[Fin]:[Fin]])))),1)),""))</f>
        <v/>
      </c>
      <c r="IC5" s="34" t="str">
        <f t="array" aca="1" ref="IC5" ca="1">IF(OR(WEEKDAY(IC$2,2)&gt;5,COUNTIF(Dates_Feries,IC$2)&gt;0),"",IFERROR(INDEX(Tableau1[[Type]:[Type]],SMALL(IF((Tableau1[[Nom]:[Nom]]=$A5)*(Tableau1[[Prénom]:[Prénom]]=$B5)*(IC$2&gt;=Tableau1[[Début]:[Début]])*(IC$2&lt;=Tableau1[[Fin]:[Fin]]),ROW(INDIRECT("A1:A"&amp;COUNTA(Tableau1[[Fin]:[Fin]])))),1)),""))</f>
        <v/>
      </c>
      <c r="ID5" s="34" t="str">
        <f t="array" aca="1" ref="ID5" ca="1">IF(OR(WEEKDAY(ID$2,2)&gt;5,COUNTIF(Dates_Feries,ID$2)&gt;0),"",IFERROR(INDEX(Tableau1[[Type]:[Type]],SMALL(IF((Tableau1[[Nom]:[Nom]]=$A5)*(Tableau1[[Prénom]:[Prénom]]=$B5)*(ID$2&gt;=Tableau1[[Début]:[Début]])*(ID$2&lt;=Tableau1[[Fin]:[Fin]]),ROW(INDIRECT("A1:A"&amp;COUNTA(Tableau1[[Fin]:[Fin]])))),1)),""))</f>
        <v/>
      </c>
      <c r="IE5" s="34" t="str">
        <f t="array" aca="1" ref="IE5" ca="1">IF(OR(WEEKDAY(IE$2,2)&gt;5,COUNTIF(Dates_Feries,IE$2)&gt;0),"",IFERROR(INDEX(Tableau1[[Type]:[Type]],SMALL(IF((Tableau1[[Nom]:[Nom]]=$A5)*(Tableau1[[Prénom]:[Prénom]]=$B5)*(IE$2&gt;=Tableau1[[Début]:[Début]])*(IE$2&lt;=Tableau1[[Fin]:[Fin]]),ROW(INDIRECT("A1:A"&amp;COUNTA(Tableau1[[Fin]:[Fin]])))),1)),""))</f>
        <v/>
      </c>
      <c r="IF5" s="34" t="str">
        <f t="array" aca="1" ref="IF5" ca="1">IF(OR(WEEKDAY(IF$2,2)&gt;5,COUNTIF(Dates_Feries,IF$2)&gt;0),"",IFERROR(INDEX(Tableau1[[Type]:[Type]],SMALL(IF((Tableau1[[Nom]:[Nom]]=$A5)*(Tableau1[[Prénom]:[Prénom]]=$B5)*(IF$2&gt;=Tableau1[[Début]:[Début]])*(IF$2&lt;=Tableau1[[Fin]:[Fin]]),ROW(INDIRECT("A1:A"&amp;COUNTA(Tableau1[[Fin]:[Fin]])))),1)),""))</f>
        <v/>
      </c>
      <c r="IG5" s="34" t="str">
        <f t="array" aca="1" ref="IG5" ca="1">IF(OR(WEEKDAY(IG$2,2)&gt;5,COUNTIF(Dates_Feries,IG$2)&gt;0),"",IFERROR(INDEX(Tableau1[[Type]:[Type]],SMALL(IF((Tableau1[[Nom]:[Nom]]=$A5)*(Tableau1[[Prénom]:[Prénom]]=$B5)*(IG$2&gt;=Tableau1[[Début]:[Début]])*(IG$2&lt;=Tableau1[[Fin]:[Fin]]),ROW(INDIRECT("A1:A"&amp;COUNTA(Tableau1[[Fin]:[Fin]])))),1)),""))</f>
        <v/>
      </c>
      <c r="IH5" s="34" t="str">
        <f t="array" aca="1" ref="IH5" ca="1">IF(OR(WEEKDAY(IH$2,2)&gt;5,COUNTIF(Dates_Feries,IH$2)&gt;0),"",IFERROR(INDEX(Tableau1[[Type]:[Type]],SMALL(IF((Tableau1[[Nom]:[Nom]]=$A5)*(Tableau1[[Prénom]:[Prénom]]=$B5)*(IH$2&gt;=Tableau1[[Début]:[Début]])*(IH$2&lt;=Tableau1[[Fin]:[Fin]]),ROW(INDIRECT("A1:A"&amp;COUNTA(Tableau1[[Fin]:[Fin]])))),1)),""))</f>
        <v/>
      </c>
      <c r="II5" s="34" t="str">
        <f t="array" aca="1" ref="II5" ca="1">IF(OR(WEEKDAY(II$2,2)&gt;5,COUNTIF(Dates_Feries,II$2)&gt;0),"",IFERROR(INDEX(Tableau1[[Type]:[Type]],SMALL(IF((Tableau1[[Nom]:[Nom]]=$A5)*(Tableau1[[Prénom]:[Prénom]]=$B5)*(II$2&gt;=Tableau1[[Début]:[Début]])*(II$2&lt;=Tableau1[[Fin]:[Fin]]),ROW(INDIRECT("A1:A"&amp;COUNTA(Tableau1[[Fin]:[Fin]])))),1)),""))</f>
        <v/>
      </c>
      <c r="IJ5" s="34" t="str">
        <f t="array" aca="1" ref="IJ5" ca="1">IF(OR(WEEKDAY(IJ$2,2)&gt;5,COUNTIF(Dates_Feries,IJ$2)&gt;0),"",IFERROR(INDEX(Tableau1[[Type]:[Type]],SMALL(IF((Tableau1[[Nom]:[Nom]]=$A5)*(Tableau1[[Prénom]:[Prénom]]=$B5)*(IJ$2&gt;=Tableau1[[Début]:[Début]])*(IJ$2&lt;=Tableau1[[Fin]:[Fin]]),ROW(INDIRECT("A1:A"&amp;COUNTA(Tableau1[[Fin]:[Fin]])))),1)),""))</f>
        <v/>
      </c>
      <c r="IK5" s="34" t="str">
        <f t="array" aca="1" ref="IK5" ca="1">IF(OR(WEEKDAY(IK$2,2)&gt;5,COUNTIF(Dates_Feries,IK$2)&gt;0),"",IFERROR(INDEX(Tableau1[[Type]:[Type]],SMALL(IF((Tableau1[[Nom]:[Nom]]=$A5)*(Tableau1[[Prénom]:[Prénom]]=$B5)*(IK$2&gt;=Tableau1[[Début]:[Début]])*(IK$2&lt;=Tableau1[[Fin]:[Fin]]),ROW(INDIRECT("A1:A"&amp;COUNTA(Tableau1[[Fin]:[Fin]])))),1)),""))</f>
        <v/>
      </c>
      <c r="IL5" s="34" t="str">
        <f t="array" aca="1" ref="IL5" ca="1">IF(OR(WEEKDAY(IL$2,2)&gt;5,COUNTIF(Dates_Feries,IL$2)&gt;0),"",IFERROR(INDEX(Tableau1[[Type]:[Type]],SMALL(IF((Tableau1[[Nom]:[Nom]]=$A5)*(Tableau1[[Prénom]:[Prénom]]=$B5)*(IL$2&gt;=Tableau1[[Début]:[Début]])*(IL$2&lt;=Tableau1[[Fin]:[Fin]]),ROW(INDIRECT("A1:A"&amp;COUNTA(Tableau1[[Fin]:[Fin]])))),1)),""))</f>
        <v/>
      </c>
      <c r="IM5" s="34" t="str">
        <f t="array" aca="1" ref="IM5" ca="1">IF(OR(WEEKDAY(IM$2,2)&gt;5,COUNTIF(Dates_Feries,IM$2)&gt;0),"",IFERROR(INDEX(Tableau1[[Type]:[Type]],SMALL(IF((Tableau1[[Nom]:[Nom]]=$A5)*(Tableau1[[Prénom]:[Prénom]]=$B5)*(IM$2&gt;=Tableau1[[Début]:[Début]])*(IM$2&lt;=Tableau1[[Fin]:[Fin]]),ROW(INDIRECT("A1:A"&amp;COUNTA(Tableau1[[Fin]:[Fin]])))),1)),""))</f>
        <v/>
      </c>
      <c r="IN5" s="34" t="str">
        <f t="array" aca="1" ref="IN5" ca="1">IF(OR(WEEKDAY(IN$2,2)&gt;5,COUNTIF(Dates_Feries,IN$2)&gt;0),"",IFERROR(INDEX(Tableau1[[Type]:[Type]],SMALL(IF((Tableau1[[Nom]:[Nom]]=$A5)*(Tableau1[[Prénom]:[Prénom]]=$B5)*(IN$2&gt;=Tableau1[[Début]:[Début]])*(IN$2&lt;=Tableau1[[Fin]:[Fin]]),ROW(INDIRECT("A1:A"&amp;COUNTA(Tableau1[[Fin]:[Fin]])))),1)),""))</f>
        <v/>
      </c>
      <c r="IO5" s="34" t="str">
        <f t="array" aca="1" ref="IO5" ca="1">IF(OR(WEEKDAY(IO$2,2)&gt;5,COUNTIF(Dates_Feries,IO$2)&gt;0),"",IFERROR(INDEX(Tableau1[[Type]:[Type]],SMALL(IF((Tableau1[[Nom]:[Nom]]=$A5)*(Tableau1[[Prénom]:[Prénom]]=$B5)*(IO$2&gt;=Tableau1[[Début]:[Début]])*(IO$2&lt;=Tableau1[[Fin]:[Fin]]),ROW(INDIRECT("A1:A"&amp;COUNTA(Tableau1[[Fin]:[Fin]])))),1)),""))</f>
        <v/>
      </c>
      <c r="IP5" s="34" t="str">
        <f t="array" aca="1" ref="IP5" ca="1">IF(OR(WEEKDAY(IP$2,2)&gt;5,COUNTIF(Dates_Feries,IP$2)&gt;0),"",IFERROR(INDEX(Tableau1[[Type]:[Type]],SMALL(IF((Tableau1[[Nom]:[Nom]]=$A5)*(Tableau1[[Prénom]:[Prénom]]=$B5)*(IP$2&gt;=Tableau1[[Début]:[Début]])*(IP$2&lt;=Tableau1[[Fin]:[Fin]]),ROW(INDIRECT("A1:A"&amp;COUNTA(Tableau1[[Fin]:[Fin]])))),1)),""))</f>
        <v/>
      </c>
      <c r="IQ5" s="34" t="str">
        <f t="array" aca="1" ref="IQ5" ca="1">IF(OR(WEEKDAY(IQ$2,2)&gt;5,COUNTIF(Dates_Feries,IQ$2)&gt;0),"",IFERROR(INDEX(Tableau1[[Type]:[Type]],SMALL(IF((Tableau1[[Nom]:[Nom]]=$A5)*(Tableau1[[Prénom]:[Prénom]]=$B5)*(IQ$2&gt;=Tableau1[[Début]:[Début]])*(IQ$2&lt;=Tableau1[[Fin]:[Fin]]),ROW(INDIRECT("A1:A"&amp;COUNTA(Tableau1[[Fin]:[Fin]])))),1)),""))</f>
        <v/>
      </c>
      <c r="IR5" s="34" t="str">
        <f t="array" aca="1" ref="IR5" ca="1">IF(OR(WEEKDAY(IR$2,2)&gt;5,COUNTIF(Dates_Feries,IR$2)&gt;0),"",IFERROR(INDEX(Tableau1[[Type]:[Type]],SMALL(IF((Tableau1[[Nom]:[Nom]]=$A5)*(Tableau1[[Prénom]:[Prénom]]=$B5)*(IR$2&gt;=Tableau1[[Début]:[Début]])*(IR$2&lt;=Tableau1[[Fin]:[Fin]]),ROW(INDIRECT("A1:A"&amp;COUNTA(Tableau1[[Fin]:[Fin]])))),1)),""))</f>
        <v/>
      </c>
      <c r="IS5" s="34" t="str">
        <f t="array" aca="1" ref="IS5" ca="1">IF(OR(WEEKDAY(IS$2,2)&gt;5,COUNTIF(Dates_Feries,IS$2)&gt;0),"",IFERROR(INDEX(Tableau1[[Type]:[Type]],SMALL(IF((Tableau1[[Nom]:[Nom]]=$A5)*(Tableau1[[Prénom]:[Prénom]]=$B5)*(IS$2&gt;=Tableau1[[Début]:[Début]])*(IS$2&lt;=Tableau1[[Fin]:[Fin]]),ROW(INDIRECT("A1:A"&amp;COUNTA(Tableau1[[Fin]:[Fin]])))),1)),""))</f>
        <v/>
      </c>
      <c r="IT5" s="34" t="str">
        <f t="array" aca="1" ref="IT5" ca="1">IF(OR(WEEKDAY(IT$2,2)&gt;5,COUNTIF(Dates_Feries,IT$2)&gt;0),"",IFERROR(INDEX(Tableau1[[Type]:[Type]],SMALL(IF((Tableau1[[Nom]:[Nom]]=$A5)*(Tableau1[[Prénom]:[Prénom]]=$B5)*(IT$2&gt;=Tableau1[[Début]:[Début]])*(IT$2&lt;=Tableau1[[Fin]:[Fin]]),ROW(INDIRECT("A1:A"&amp;COUNTA(Tableau1[[Fin]:[Fin]])))),1)),""))</f>
        <v/>
      </c>
      <c r="IU5" s="34" t="str">
        <f t="array" aca="1" ref="IU5" ca="1">IF(OR(WEEKDAY(IU$2,2)&gt;5,COUNTIF(Dates_Feries,IU$2)&gt;0),"",IFERROR(INDEX(Tableau1[[Type]:[Type]],SMALL(IF((Tableau1[[Nom]:[Nom]]=$A5)*(Tableau1[[Prénom]:[Prénom]]=$B5)*(IU$2&gt;=Tableau1[[Début]:[Début]])*(IU$2&lt;=Tableau1[[Fin]:[Fin]]),ROW(INDIRECT("A1:A"&amp;COUNTA(Tableau1[[Fin]:[Fin]])))),1)),""))</f>
        <v/>
      </c>
      <c r="IV5" s="34" t="str">
        <f t="array" aca="1" ref="IV5" ca="1">IF(OR(WEEKDAY(IV$2,2)&gt;5,COUNTIF(Dates_Feries,IV$2)&gt;0),"",IFERROR(INDEX(Tableau1[[Type]:[Type]],SMALL(IF((Tableau1[[Nom]:[Nom]]=$A5)*(Tableau1[[Prénom]:[Prénom]]=$B5)*(IV$2&gt;=Tableau1[[Début]:[Début]])*(IV$2&lt;=Tableau1[[Fin]:[Fin]]),ROW(INDIRECT("A1:A"&amp;COUNTA(Tableau1[[Fin]:[Fin]])))),1)),""))</f>
        <v/>
      </c>
      <c r="IW5" s="34" t="str">
        <f t="array" aca="1" ref="IW5" ca="1">IF(OR(WEEKDAY(IW$2,2)&gt;5,COUNTIF(Dates_Feries,IW$2)&gt;0),"",IFERROR(INDEX(Tableau1[[Type]:[Type]],SMALL(IF((Tableau1[[Nom]:[Nom]]=$A5)*(Tableau1[[Prénom]:[Prénom]]=$B5)*(IW$2&gt;=Tableau1[[Début]:[Début]])*(IW$2&lt;=Tableau1[[Fin]:[Fin]]),ROW(INDIRECT("A1:A"&amp;COUNTA(Tableau1[[Fin]:[Fin]])))),1)),""))</f>
        <v/>
      </c>
      <c r="IX5" s="34" t="str">
        <f t="array" aca="1" ref="IX5" ca="1">IF(OR(WEEKDAY(IX$2,2)&gt;5,COUNTIF(Dates_Feries,IX$2)&gt;0),"",IFERROR(INDEX(Tableau1[[Type]:[Type]],SMALL(IF((Tableau1[[Nom]:[Nom]]=$A5)*(Tableau1[[Prénom]:[Prénom]]=$B5)*(IX$2&gt;=Tableau1[[Début]:[Début]])*(IX$2&lt;=Tableau1[[Fin]:[Fin]]),ROW(INDIRECT("A1:A"&amp;COUNTA(Tableau1[[Fin]:[Fin]])))),1)),""))</f>
        <v/>
      </c>
      <c r="IY5" s="34" t="str">
        <f t="array" aca="1" ref="IY5" ca="1">IF(OR(WEEKDAY(IY$2,2)&gt;5,COUNTIF(Dates_Feries,IY$2)&gt;0),"",IFERROR(INDEX(Tableau1[[Type]:[Type]],SMALL(IF((Tableau1[[Nom]:[Nom]]=$A5)*(Tableau1[[Prénom]:[Prénom]]=$B5)*(IY$2&gt;=Tableau1[[Début]:[Début]])*(IY$2&lt;=Tableau1[[Fin]:[Fin]]),ROW(INDIRECT("A1:A"&amp;COUNTA(Tableau1[[Fin]:[Fin]])))),1)),""))</f>
        <v/>
      </c>
      <c r="IZ5" s="34" t="str">
        <f t="array" aca="1" ref="IZ5" ca="1">IF(OR(WEEKDAY(IZ$2,2)&gt;5,COUNTIF(Dates_Feries,IZ$2)&gt;0),"",IFERROR(INDEX(Tableau1[[Type]:[Type]],SMALL(IF((Tableau1[[Nom]:[Nom]]=$A5)*(Tableau1[[Prénom]:[Prénom]]=$B5)*(IZ$2&gt;=Tableau1[[Début]:[Début]])*(IZ$2&lt;=Tableau1[[Fin]:[Fin]]),ROW(INDIRECT("A1:A"&amp;COUNTA(Tableau1[[Fin]:[Fin]])))),1)),""))</f>
        <v/>
      </c>
      <c r="JA5" s="34" t="str">
        <f t="array" aca="1" ref="JA5" ca="1">IF(OR(WEEKDAY(JA$2,2)&gt;5,COUNTIF(Dates_Feries,JA$2)&gt;0),"",IFERROR(INDEX(Tableau1[[Type]:[Type]],SMALL(IF((Tableau1[[Nom]:[Nom]]=$A5)*(Tableau1[[Prénom]:[Prénom]]=$B5)*(JA$2&gt;=Tableau1[[Début]:[Début]])*(JA$2&lt;=Tableau1[[Fin]:[Fin]]),ROW(INDIRECT("A1:A"&amp;COUNTA(Tableau1[[Fin]:[Fin]])))),1)),""))</f>
        <v/>
      </c>
      <c r="JB5" s="34" t="str">
        <f t="array" aca="1" ref="JB5" ca="1">IF(OR(WEEKDAY(JB$2,2)&gt;5,COUNTIF(Dates_Feries,JB$2)&gt;0),"",IFERROR(INDEX(Tableau1[[Type]:[Type]],SMALL(IF((Tableau1[[Nom]:[Nom]]=$A5)*(Tableau1[[Prénom]:[Prénom]]=$B5)*(JB$2&gt;=Tableau1[[Début]:[Début]])*(JB$2&lt;=Tableau1[[Fin]:[Fin]]),ROW(INDIRECT("A1:A"&amp;COUNTA(Tableau1[[Fin]:[Fin]])))),1)),""))</f>
        <v/>
      </c>
      <c r="JC5" s="34" t="str">
        <f t="array" aca="1" ref="JC5" ca="1">IF(OR(WEEKDAY(JC$2,2)&gt;5,COUNTIF(Dates_Feries,JC$2)&gt;0),"",IFERROR(INDEX(Tableau1[[Type]:[Type]],SMALL(IF((Tableau1[[Nom]:[Nom]]=$A5)*(Tableau1[[Prénom]:[Prénom]]=$B5)*(JC$2&gt;=Tableau1[[Début]:[Début]])*(JC$2&lt;=Tableau1[[Fin]:[Fin]]),ROW(INDIRECT("A1:A"&amp;COUNTA(Tableau1[[Fin]:[Fin]])))),1)),""))</f>
        <v/>
      </c>
      <c r="JD5" s="34" t="str">
        <f t="array" aca="1" ref="JD5" ca="1">IF(OR(WEEKDAY(JD$2,2)&gt;5,COUNTIF(Dates_Feries,JD$2)&gt;0),"",IFERROR(INDEX(Tableau1[[Type]:[Type]],SMALL(IF((Tableau1[[Nom]:[Nom]]=$A5)*(Tableau1[[Prénom]:[Prénom]]=$B5)*(JD$2&gt;=Tableau1[[Début]:[Début]])*(JD$2&lt;=Tableau1[[Fin]:[Fin]]),ROW(INDIRECT("A1:A"&amp;COUNTA(Tableau1[[Fin]:[Fin]])))),1)),""))</f>
        <v/>
      </c>
      <c r="JE5" s="34" t="str">
        <f t="array" aca="1" ref="JE5" ca="1">IF(OR(WEEKDAY(JE$2,2)&gt;5,COUNTIF(Dates_Feries,JE$2)&gt;0),"",IFERROR(INDEX(Tableau1[[Type]:[Type]],SMALL(IF((Tableau1[[Nom]:[Nom]]=$A5)*(Tableau1[[Prénom]:[Prénom]]=$B5)*(JE$2&gt;=Tableau1[[Début]:[Début]])*(JE$2&lt;=Tableau1[[Fin]:[Fin]]),ROW(INDIRECT("A1:A"&amp;COUNTA(Tableau1[[Fin]:[Fin]])))),1)),""))</f>
        <v/>
      </c>
      <c r="JF5" s="34" t="str">
        <f t="array" aca="1" ref="JF5" ca="1">IF(OR(WEEKDAY(JF$2,2)&gt;5,COUNTIF(Dates_Feries,JF$2)&gt;0),"",IFERROR(INDEX(Tableau1[[Type]:[Type]],SMALL(IF((Tableau1[[Nom]:[Nom]]=$A5)*(Tableau1[[Prénom]:[Prénom]]=$B5)*(JF$2&gt;=Tableau1[[Début]:[Début]])*(JF$2&lt;=Tableau1[[Fin]:[Fin]]),ROW(INDIRECT("A1:A"&amp;COUNTA(Tableau1[[Fin]:[Fin]])))),1)),""))</f>
        <v/>
      </c>
      <c r="JG5" s="34" t="str">
        <f t="array" aca="1" ref="JG5" ca="1">IF(OR(WEEKDAY(JG$2,2)&gt;5,COUNTIF(Dates_Feries,JG$2)&gt;0),"",IFERROR(INDEX(Tableau1[[Type]:[Type]],SMALL(IF((Tableau1[[Nom]:[Nom]]=$A5)*(Tableau1[[Prénom]:[Prénom]]=$B5)*(JG$2&gt;=Tableau1[[Début]:[Début]])*(JG$2&lt;=Tableau1[[Fin]:[Fin]]),ROW(INDIRECT("A1:A"&amp;COUNTA(Tableau1[[Fin]:[Fin]])))),1)),""))</f>
        <v/>
      </c>
      <c r="JH5" s="34" t="str">
        <f t="array" aca="1" ref="JH5" ca="1">IF(OR(WEEKDAY(JH$2,2)&gt;5,COUNTIF(Dates_Feries,JH$2)&gt;0),"",IFERROR(INDEX(Tableau1[[Type]:[Type]],SMALL(IF((Tableau1[[Nom]:[Nom]]=$A5)*(Tableau1[[Prénom]:[Prénom]]=$B5)*(JH$2&gt;=Tableau1[[Début]:[Début]])*(JH$2&lt;=Tableau1[[Fin]:[Fin]]),ROW(INDIRECT("A1:A"&amp;COUNTA(Tableau1[[Fin]:[Fin]])))),1)),""))</f>
        <v/>
      </c>
      <c r="JI5" s="34" t="str">
        <f t="array" aca="1" ref="JI5" ca="1">IF(OR(WEEKDAY(JI$2,2)&gt;5,COUNTIF(Dates_Feries,JI$2)&gt;0),"",IFERROR(INDEX(Tableau1[[Type]:[Type]],SMALL(IF((Tableau1[[Nom]:[Nom]]=$A5)*(Tableau1[[Prénom]:[Prénom]]=$B5)*(JI$2&gt;=Tableau1[[Début]:[Début]])*(JI$2&lt;=Tableau1[[Fin]:[Fin]]),ROW(INDIRECT("A1:A"&amp;COUNTA(Tableau1[[Fin]:[Fin]])))),1)),""))</f>
        <v/>
      </c>
      <c r="JJ5" s="34" t="str">
        <f t="array" aca="1" ref="JJ5" ca="1">IF(OR(WEEKDAY(JJ$2,2)&gt;5,COUNTIF(Dates_Feries,JJ$2)&gt;0),"",IFERROR(INDEX(Tableau1[[Type]:[Type]],SMALL(IF((Tableau1[[Nom]:[Nom]]=$A5)*(Tableau1[[Prénom]:[Prénom]]=$B5)*(JJ$2&gt;=Tableau1[[Début]:[Début]])*(JJ$2&lt;=Tableau1[[Fin]:[Fin]]),ROW(INDIRECT("A1:A"&amp;COUNTA(Tableau1[[Fin]:[Fin]])))),1)),""))</f>
        <v/>
      </c>
      <c r="JK5" s="34" t="str">
        <f t="array" aca="1" ref="JK5" ca="1">IF(OR(WEEKDAY(JK$2,2)&gt;5,COUNTIF(Dates_Feries,JK$2)&gt;0),"",IFERROR(INDEX(Tableau1[[Type]:[Type]],SMALL(IF((Tableau1[[Nom]:[Nom]]=$A5)*(Tableau1[[Prénom]:[Prénom]]=$B5)*(JK$2&gt;=Tableau1[[Début]:[Début]])*(JK$2&lt;=Tableau1[[Fin]:[Fin]]),ROW(INDIRECT("A1:A"&amp;COUNTA(Tableau1[[Fin]:[Fin]])))),1)),""))</f>
        <v/>
      </c>
      <c r="JL5" s="34" t="str">
        <f t="array" aca="1" ref="JL5" ca="1">IF(OR(WEEKDAY(JL$2,2)&gt;5,COUNTIF(Dates_Feries,JL$2)&gt;0),"",IFERROR(INDEX(Tableau1[[Type]:[Type]],SMALL(IF((Tableau1[[Nom]:[Nom]]=$A5)*(Tableau1[[Prénom]:[Prénom]]=$B5)*(JL$2&gt;=Tableau1[[Début]:[Début]])*(JL$2&lt;=Tableau1[[Fin]:[Fin]]),ROW(INDIRECT("A1:A"&amp;COUNTA(Tableau1[[Fin]:[Fin]])))),1)),""))</f>
        <v/>
      </c>
      <c r="JM5" s="34" t="str">
        <f t="array" aca="1" ref="JM5" ca="1">IF(OR(WEEKDAY(JM$2,2)&gt;5,COUNTIF(Dates_Feries,JM$2)&gt;0),"",IFERROR(INDEX(Tableau1[[Type]:[Type]],SMALL(IF((Tableau1[[Nom]:[Nom]]=$A5)*(Tableau1[[Prénom]:[Prénom]]=$B5)*(JM$2&gt;=Tableau1[[Début]:[Début]])*(JM$2&lt;=Tableau1[[Fin]:[Fin]]),ROW(INDIRECT("A1:A"&amp;COUNTA(Tableau1[[Fin]:[Fin]])))),1)),""))</f>
        <v/>
      </c>
      <c r="JN5" s="34" t="str">
        <f t="array" aca="1" ref="JN5" ca="1">IF(OR(WEEKDAY(JN$2,2)&gt;5,COUNTIF(Dates_Feries,JN$2)&gt;0),"",IFERROR(INDEX(Tableau1[[Type]:[Type]],SMALL(IF((Tableau1[[Nom]:[Nom]]=$A5)*(Tableau1[[Prénom]:[Prénom]]=$B5)*(JN$2&gt;=Tableau1[[Début]:[Début]])*(JN$2&lt;=Tableau1[[Fin]:[Fin]]),ROW(INDIRECT("A1:A"&amp;COUNTA(Tableau1[[Fin]:[Fin]])))),1)),""))</f>
        <v/>
      </c>
      <c r="JO5" s="34" t="str">
        <f t="array" aca="1" ref="JO5" ca="1">IF(OR(WEEKDAY(JO$2,2)&gt;5,COUNTIF(Dates_Feries,JO$2)&gt;0),"",IFERROR(INDEX(Tableau1[[Type]:[Type]],SMALL(IF((Tableau1[[Nom]:[Nom]]=$A5)*(Tableau1[[Prénom]:[Prénom]]=$B5)*(JO$2&gt;=Tableau1[[Début]:[Début]])*(JO$2&lt;=Tableau1[[Fin]:[Fin]]),ROW(INDIRECT("A1:A"&amp;COUNTA(Tableau1[[Fin]:[Fin]])))),1)),""))</f>
        <v/>
      </c>
      <c r="JP5" s="34" t="str">
        <f t="array" aca="1" ref="JP5" ca="1">IF(OR(WEEKDAY(JP$2,2)&gt;5,COUNTIF(Dates_Feries,JP$2)&gt;0),"",IFERROR(INDEX(Tableau1[[Type]:[Type]],SMALL(IF((Tableau1[[Nom]:[Nom]]=$A5)*(Tableau1[[Prénom]:[Prénom]]=$B5)*(JP$2&gt;=Tableau1[[Début]:[Début]])*(JP$2&lt;=Tableau1[[Fin]:[Fin]]),ROW(INDIRECT("A1:A"&amp;COUNTA(Tableau1[[Fin]:[Fin]])))),1)),""))</f>
        <v/>
      </c>
      <c r="JQ5" s="34" t="str">
        <f t="array" aca="1" ref="JQ5" ca="1">IF(OR(WEEKDAY(JQ$2,2)&gt;5,COUNTIF(Dates_Feries,JQ$2)&gt;0),"",IFERROR(INDEX(Tableau1[[Type]:[Type]],SMALL(IF((Tableau1[[Nom]:[Nom]]=$A5)*(Tableau1[[Prénom]:[Prénom]]=$B5)*(JQ$2&gt;=Tableau1[[Début]:[Début]])*(JQ$2&lt;=Tableau1[[Fin]:[Fin]]),ROW(INDIRECT("A1:A"&amp;COUNTA(Tableau1[[Fin]:[Fin]])))),1)),""))</f>
        <v/>
      </c>
      <c r="JR5" s="34" t="str">
        <f t="array" aca="1" ref="JR5" ca="1">IF(OR(WEEKDAY(JR$2,2)&gt;5,COUNTIF(Dates_Feries,JR$2)&gt;0),"",IFERROR(INDEX(Tableau1[[Type]:[Type]],SMALL(IF((Tableau1[[Nom]:[Nom]]=$A5)*(Tableau1[[Prénom]:[Prénom]]=$B5)*(JR$2&gt;=Tableau1[[Début]:[Début]])*(JR$2&lt;=Tableau1[[Fin]:[Fin]]),ROW(INDIRECT("A1:A"&amp;COUNTA(Tableau1[[Fin]:[Fin]])))),1)),""))</f>
        <v/>
      </c>
      <c r="JS5" s="34" t="str">
        <f t="array" aca="1" ref="JS5" ca="1">IF(OR(WEEKDAY(JS$2,2)&gt;5,COUNTIF(Dates_Feries,JS$2)&gt;0),"",IFERROR(INDEX(Tableau1[[Type]:[Type]],SMALL(IF((Tableau1[[Nom]:[Nom]]=$A5)*(Tableau1[[Prénom]:[Prénom]]=$B5)*(JS$2&gt;=Tableau1[[Début]:[Début]])*(JS$2&lt;=Tableau1[[Fin]:[Fin]]),ROW(INDIRECT("A1:A"&amp;COUNTA(Tableau1[[Fin]:[Fin]])))),1)),""))</f>
        <v/>
      </c>
      <c r="JT5" s="34" t="str">
        <f t="array" aca="1" ref="JT5" ca="1">IF(OR(WEEKDAY(JT$2,2)&gt;5,COUNTIF(Dates_Feries,JT$2)&gt;0),"",IFERROR(INDEX(Tableau1[[Type]:[Type]],SMALL(IF((Tableau1[[Nom]:[Nom]]=$A5)*(Tableau1[[Prénom]:[Prénom]]=$B5)*(JT$2&gt;=Tableau1[[Début]:[Début]])*(JT$2&lt;=Tableau1[[Fin]:[Fin]]),ROW(INDIRECT("A1:A"&amp;COUNTA(Tableau1[[Fin]:[Fin]])))),1)),""))</f>
        <v/>
      </c>
      <c r="JU5" s="34" t="str">
        <f t="array" aca="1" ref="JU5" ca="1">IF(OR(WEEKDAY(JU$2,2)&gt;5,COUNTIF(Dates_Feries,JU$2)&gt;0),"",IFERROR(INDEX(Tableau1[[Type]:[Type]],SMALL(IF((Tableau1[[Nom]:[Nom]]=$A5)*(Tableau1[[Prénom]:[Prénom]]=$B5)*(JU$2&gt;=Tableau1[[Début]:[Début]])*(JU$2&lt;=Tableau1[[Fin]:[Fin]]),ROW(INDIRECT("A1:A"&amp;COUNTA(Tableau1[[Fin]:[Fin]])))),1)),""))</f>
        <v/>
      </c>
      <c r="JV5" s="34" t="str">
        <f t="array" aca="1" ref="JV5" ca="1">IF(OR(WEEKDAY(JV$2,2)&gt;5,COUNTIF(Dates_Feries,JV$2)&gt;0),"",IFERROR(INDEX(Tableau1[[Type]:[Type]],SMALL(IF((Tableau1[[Nom]:[Nom]]=$A5)*(Tableau1[[Prénom]:[Prénom]]=$B5)*(JV$2&gt;=Tableau1[[Début]:[Début]])*(JV$2&lt;=Tableau1[[Fin]:[Fin]]),ROW(INDIRECT("A1:A"&amp;COUNTA(Tableau1[[Fin]:[Fin]])))),1)),""))</f>
        <v/>
      </c>
      <c r="JW5" s="34" t="str">
        <f t="array" aca="1" ref="JW5" ca="1">IF(OR(WEEKDAY(JW$2,2)&gt;5,COUNTIF(Dates_Feries,JW$2)&gt;0),"",IFERROR(INDEX(Tableau1[[Type]:[Type]],SMALL(IF((Tableau1[[Nom]:[Nom]]=$A5)*(Tableau1[[Prénom]:[Prénom]]=$B5)*(JW$2&gt;=Tableau1[[Début]:[Début]])*(JW$2&lt;=Tableau1[[Fin]:[Fin]]),ROW(INDIRECT("A1:A"&amp;COUNTA(Tableau1[[Fin]:[Fin]])))),1)),""))</f>
        <v/>
      </c>
      <c r="JX5" s="34" t="str">
        <f t="array" aca="1" ref="JX5" ca="1">IF(OR(WEEKDAY(JX$2,2)&gt;5,COUNTIF(Dates_Feries,JX$2)&gt;0),"",IFERROR(INDEX(Tableau1[[Type]:[Type]],SMALL(IF((Tableau1[[Nom]:[Nom]]=$A5)*(Tableau1[[Prénom]:[Prénom]]=$B5)*(JX$2&gt;=Tableau1[[Début]:[Début]])*(JX$2&lt;=Tableau1[[Fin]:[Fin]]),ROW(INDIRECT("A1:A"&amp;COUNTA(Tableau1[[Fin]:[Fin]])))),1)),""))</f>
        <v/>
      </c>
      <c r="JY5" s="34" t="str">
        <f t="array" aca="1" ref="JY5" ca="1">IF(OR(WEEKDAY(JY$2,2)&gt;5,COUNTIF(Dates_Feries,JY$2)&gt;0),"",IFERROR(INDEX(Tableau1[[Type]:[Type]],SMALL(IF((Tableau1[[Nom]:[Nom]]=$A5)*(Tableau1[[Prénom]:[Prénom]]=$B5)*(JY$2&gt;=Tableau1[[Début]:[Début]])*(JY$2&lt;=Tableau1[[Fin]:[Fin]]),ROW(INDIRECT("A1:A"&amp;COUNTA(Tableau1[[Fin]:[Fin]])))),1)),""))</f>
        <v/>
      </c>
      <c r="JZ5" s="34" t="str">
        <f t="array" aca="1" ref="JZ5" ca="1">IF(OR(WEEKDAY(JZ$2,2)&gt;5,COUNTIF(Dates_Feries,JZ$2)&gt;0),"",IFERROR(INDEX(Tableau1[[Type]:[Type]],SMALL(IF((Tableau1[[Nom]:[Nom]]=$A5)*(Tableau1[[Prénom]:[Prénom]]=$B5)*(JZ$2&gt;=Tableau1[[Début]:[Début]])*(JZ$2&lt;=Tableau1[[Fin]:[Fin]]),ROW(INDIRECT("A1:A"&amp;COUNTA(Tableau1[[Fin]:[Fin]])))),1)),""))</f>
        <v/>
      </c>
      <c r="KA5" s="34" t="str">
        <f t="array" aca="1" ref="KA5" ca="1">IF(OR(WEEKDAY(KA$2,2)&gt;5,COUNTIF(Dates_Feries,KA$2)&gt;0),"",IFERROR(INDEX(Tableau1[[Type]:[Type]],SMALL(IF((Tableau1[[Nom]:[Nom]]=$A5)*(Tableau1[[Prénom]:[Prénom]]=$B5)*(KA$2&gt;=Tableau1[[Début]:[Début]])*(KA$2&lt;=Tableau1[[Fin]:[Fin]]),ROW(INDIRECT("A1:A"&amp;COUNTA(Tableau1[[Fin]:[Fin]])))),1)),""))</f>
        <v/>
      </c>
      <c r="KB5" s="34" t="str">
        <f t="array" aca="1" ref="KB5" ca="1">IF(OR(WEEKDAY(KB$2,2)&gt;5,COUNTIF(Dates_Feries,KB$2)&gt;0),"",IFERROR(INDEX(Tableau1[[Type]:[Type]],SMALL(IF((Tableau1[[Nom]:[Nom]]=$A5)*(Tableau1[[Prénom]:[Prénom]]=$B5)*(KB$2&gt;=Tableau1[[Début]:[Début]])*(KB$2&lt;=Tableau1[[Fin]:[Fin]]),ROW(INDIRECT("A1:A"&amp;COUNTA(Tableau1[[Fin]:[Fin]])))),1)),""))</f>
        <v/>
      </c>
      <c r="KC5" s="34" t="str">
        <f t="array" aca="1" ref="KC5" ca="1">IF(OR(WEEKDAY(KC$2,2)&gt;5,COUNTIF(Dates_Feries,KC$2)&gt;0),"",IFERROR(INDEX(Tableau1[[Type]:[Type]],SMALL(IF((Tableau1[[Nom]:[Nom]]=$A5)*(Tableau1[[Prénom]:[Prénom]]=$B5)*(KC$2&gt;=Tableau1[[Début]:[Début]])*(KC$2&lt;=Tableau1[[Fin]:[Fin]]),ROW(INDIRECT("A1:A"&amp;COUNTA(Tableau1[[Fin]:[Fin]])))),1)),""))</f>
        <v/>
      </c>
      <c r="KD5" s="34" t="str">
        <f t="array" aca="1" ref="KD5" ca="1">IF(OR(WEEKDAY(KD$2,2)&gt;5,COUNTIF(Dates_Feries,KD$2)&gt;0),"",IFERROR(INDEX(Tableau1[[Type]:[Type]],SMALL(IF((Tableau1[[Nom]:[Nom]]=$A5)*(Tableau1[[Prénom]:[Prénom]]=$B5)*(KD$2&gt;=Tableau1[[Début]:[Début]])*(KD$2&lt;=Tableau1[[Fin]:[Fin]]),ROW(INDIRECT("A1:A"&amp;COUNTA(Tableau1[[Fin]:[Fin]])))),1)),""))</f>
        <v/>
      </c>
      <c r="KE5" s="34" t="str">
        <f t="array" aca="1" ref="KE5" ca="1">IF(OR(WEEKDAY(KE$2,2)&gt;5,COUNTIF(Dates_Feries,KE$2)&gt;0),"",IFERROR(INDEX(Tableau1[[Type]:[Type]],SMALL(IF((Tableau1[[Nom]:[Nom]]=$A5)*(Tableau1[[Prénom]:[Prénom]]=$B5)*(KE$2&gt;=Tableau1[[Début]:[Début]])*(KE$2&lt;=Tableau1[[Fin]:[Fin]]),ROW(INDIRECT("A1:A"&amp;COUNTA(Tableau1[[Fin]:[Fin]])))),1)),""))</f>
        <v/>
      </c>
      <c r="KF5" s="34" t="str">
        <f t="array" aca="1" ref="KF5" ca="1">IF(OR(WEEKDAY(KF$2,2)&gt;5,COUNTIF(Dates_Feries,KF$2)&gt;0),"",IFERROR(INDEX(Tableau1[[Type]:[Type]],SMALL(IF((Tableau1[[Nom]:[Nom]]=$A5)*(Tableau1[[Prénom]:[Prénom]]=$B5)*(KF$2&gt;=Tableau1[[Début]:[Début]])*(KF$2&lt;=Tableau1[[Fin]:[Fin]]),ROW(INDIRECT("A1:A"&amp;COUNTA(Tableau1[[Fin]:[Fin]])))),1)),""))</f>
        <v/>
      </c>
      <c r="KG5" s="34" t="str">
        <f t="array" aca="1" ref="KG5" ca="1">IF(OR(WEEKDAY(KG$2,2)&gt;5,COUNTIF(Dates_Feries,KG$2)&gt;0),"",IFERROR(INDEX(Tableau1[[Type]:[Type]],SMALL(IF((Tableau1[[Nom]:[Nom]]=$A5)*(Tableau1[[Prénom]:[Prénom]]=$B5)*(KG$2&gt;=Tableau1[[Début]:[Début]])*(KG$2&lt;=Tableau1[[Fin]:[Fin]]),ROW(INDIRECT("A1:A"&amp;COUNTA(Tableau1[[Fin]:[Fin]])))),1)),""))</f>
        <v/>
      </c>
      <c r="KH5" s="34" t="str">
        <f t="array" aca="1" ref="KH5" ca="1">IF(OR(WEEKDAY(KH$2,2)&gt;5,COUNTIF(Dates_Feries,KH$2)&gt;0),"",IFERROR(INDEX(Tableau1[[Type]:[Type]],SMALL(IF((Tableau1[[Nom]:[Nom]]=$A5)*(Tableau1[[Prénom]:[Prénom]]=$B5)*(KH$2&gt;=Tableau1[[Début]:[Début]])*(KH$2&lt;=Tableau1[[Fin]:[Fin]]),ROW(INDIRECT("A1:A"&amp;COUNTA(Tableau1[[Fin]:[Fin]])))),1)),""))</f>
        <v/>
      </c>
      <c r="KI5" s="34" t="str">
        <f t="array" aca="1" ref="KI5" ca="1">IF(OR(WEEKDAY(KI$2,2)&gt;5,COUNTIF(Dates_Feries,KI$2)&gt;0),"",IFERROR(INDEX(Tableau1[[Type]:[Type]],SMALL(IF((Tableau1[[Nom]:[Nom]]=$A5)*(Tableau1[[Prénom]:[Prénom]]=$B5)*(KI$2&gt;=Tableau1[[Début]:[Début]])*(KI$2&lt;=Tableau1[[Fin]:[Fin]]),ROW(INDIRECT("A1:A"&amp;COUNTA(Tableau1[[Fin]:[Fin]])))),1)),""))</f>
        <v/>
      </c>
      <c r="KJ5" s="34" t="str">
        <f t="array" aca="1" ref="KJ5" ca="1">IF(OR(WEEKDAY(KJ$2,2)&gt;5,COUNTIF(Dates_Feries,KJ$2)&gt;0),"",IFERROR(INDEX(Tableau1[[Type]:[Type]],SMALL(IF((Tableau1[[Nom]:[Nom]]=$A5)*(Tableau1[[Prénom]:[Prénom]]=$B5)*(KJ$2&gt;=Tableau1[[Début]:[Début]])*(KJ$2&lt;=Tableau1[[Fin]:[Fin]]),ROW(INDIRECT("A1:A"&amp;COUNTA(Tableau1[[Fin]:[Fin]])))),1)),""))</f>
        <v/>
      </c>
      <c r="KK5" s="34" t="str">
        <f t="array" aca="1" ref="KK5" ca="1">IF(OR(WEEKDAY(KK$2,2)&gt;5,COUNTIF(Dates_Feries,KK$2)&gt;0),"",IFERROR(INDEX(Tableau1[[Type]:[Type]],SMALL(IF((Tableau1[[Nom]:[Nom]]=$A5)*(Tableau1[[Prénom]:[Prénom]]=$B5)*(KK$2&gt;=Tableau1[[Début]:[Début]])*(KK$2&lt;=Tableau1[[Fin]:[Fin]]),ROW(INDIRECT("A1:A"&amp;COUNTA(Tableau1[[Fin]:[Fin]])))),1)),""))</f>
        <v/>
      </c>
      <c r="KL5" s="34" t="str">
        <f t="array" aca="1" ref="KL5" ca="1">IF(OR(WEEKDAY(KL$2,2)&gt;5,COUNTIF(Dates_Feries,KL$2)&gt;0),"",IFERROR(INDEX(Tableau1[[Type]:[Type]],SMALL(IF((Tableau1[[Nom]:[Nom]]=$A5)*(Tableau1[[Prénom]:[Prénom]]=$B5)*(KL$2&gt;=Tableau1[[Début]:[Début]])*(KL$2&lt;=Tableau1[[Fin]:[Fin]]),ROW(INDIRECT("A1:A"&amp;COUNTA(Tableau1[[Fin]:[Fin]])))),1)),""))</f>
        <v/>
      </c>
      <c r="KM5" s="34" t="str">
        <f t="array" aca="1" ref="KM5" ca="1">IF(OR(WEEKDAY(KM$2,2)&gt;5,COUNTIF(Dates_Feries,KM$2)&gt;0),"",IFERROR(INDEX(Tableau1[[Type]:[Type]],SMALL(IF((Tableau1[[Nom]:[Nom]]=$A5)*(Tableau1[[Prénom]:[Prénom]]=$B5)*(KM$2&gt;=Tableau1[[Début]:[Début]])*(KM$2&lt;=Tableau1[[Fin]:[Fin]]),ROW(INDIRECT("A1:A"&amp;COUNTA(Tableau1[[Fin]:[Fin]])))),1)),""))</f>
        <v/>
      </c>
      <c r="KN5" s="34" t="str">
        <f t="array" aca="1" ref="KN5" ca="1">IF(OR(WEEKDAY(KN$2,2)&gt;5,COUNTIF(Dates_Feries,KN$2)&gt;0),"",IFERROR(INDEX(Tableau1[[Type]:[Type]],SMALL(IF((Tableau1[[Nom]:[Nom]]=$A5)*(Tableau1[[Prénom]:[Prénom]]=$B5)*(KN$2&gt;=Tableau1[[Début]:[Début]])*(KN$2&lt;=Tableau1[[Fin]:[Fin]]),ROW(INDIRECT("A1:A"&amp;COUNTA(Tableau1[[Fin]:[Fin]])))),1)),""))</f>
        <v/>
      </c>
      <c r="KO5" s="34" t="str">
        <f t="array" aca="1" ref="KO5" ca="1">IF(OR(WEEKDAY(KO$2,2)&gt;5,COUNTIF(Dates_Feries,KO$2)&gt;0),"",IFERROR(INDEX(Tableau1[[Type]:[Type]],SMALL(IF((Tableau1[[Nom]:[Nom]]=$A5)*(Tableau1[[Prénom]:[Prénom]]=$B5)*(KO$2&gt;=Tableau1[[Début]:[Début]])*(KO$2&lt;=Tableau1[[Fin]:[Fin]]),ROW(INDIRECT("A1:A"&amp;COUNTA(Tableau1[[Fin]:[Fin]])))),1)),""))</f>
        <v/>
      </c>
      <c r="KP5" s="34" t="str">
        <f t="array" aca="1" ref="KP5" ca="1">IF(OR(WEEKDAY(KP$2,2)&gt;5,COUNTIF(Dates_Feries,KP$2)&gt;0),"",IFERROR(INDEX(Tableau1[[Type]:[Type]],SMALL(IF((Tableau1[[Nom]:[Nom]]=$A5)*(Tableau1[[Prénom]:[Prénom]]=$B5)*(KP$2&gt;=Tableau1[[Début]:[Début]])*(KP$2&lt;=Tableau1[[Fin]:[Fin]]),ROW(INDIRECT("A1:A"&amp;COUNTA(Tableau1[[Fin]:[Fin]])))),1)),""))</f>
        <v/>
      </c>
      <c r="KQ5" s="34" t="str">
        <f t="array" aca="1" ref="KQ5" ca="1">IF(OR(WEEKDAY(KQ$2,2)&gt;5,COUNTIF(Dates_Feries,KQ$2)&gt;0),"",IFERROR(INDEX(Tableau1[[Type]:[Type]],SMALL(IF((Tableau1[[Nom]:[Nom]]=$A5)*(Tableau1[[Prénom]:[Prénom]]=$B5)*(KQ$2&gt;=Tableau1[[Début]:[Début]])*(KQ$2&lt;=Tableau1[[Fin]:[Fin]]),ROW(INDIRECT("A1:A"&amp;COUNTA(Tableau1[[Fin]:[Fin]])))),1)),""))</f>
        <v/>
      </c>
      <c r="KR5" s="34" t="str">
        <f t="array" aca="1" ref="KR5" ca="1">IF(OR(WEEKDAY(KR$2,2)&gt;5,COUNTIF(Dates_Feries,KR$2)&gt;0),"",IFERROR(INDEX(Tableau1[[Type]:[Type]],SMALL(IF((Tableau1[[Nom]:[Nom]]=$A5)*(Tableau1[[Prénom]:[Prénom]]=$B5)*(KR$2&gt;=Tableau1[[Début]:[Début]])*(KR$2&lt;=Tableau1[[Fin]:[Fin]]),ROW(INDIRECT("A1:A"&amp;COUNTA(Tableau1[[Fin]:[Fin]])))),1)),""))</f>
        <v/>
      </c>
      <c r="KS5" s="34" t="str">
        <f t="array" aca="1" ref="KS5" ca="1">IF(OR(WEEKDAY(KS$2,2)&gt;5,COUNTIF(Dates_Feries,KS$2)&gt;0),"",IFERROR(INDEX(Tableau1[[Type]:[Type]],SMALL(IF((Tableau1[[Nom]:[Nom]]=$A5)*(Tableau1[[Prénom]:[Prénom]]=$B5)*(KS$2&gt;=Tableau1[[Début]:[Début]])*(KS$2&lt;=Tableau1[[Fin]:[Fin]]),ROW(INDIRECT("A1:A"&amp;COUNTA(Tableau1[[Fin]:[Fin]])))),1)),""))</f>
        <v/>
      </c>
      <c r="KT5" s="34" t="str">
        <f t="array" aca="1" ref="KT5" ca="1">IF(OR(WEEKDAY(KT$2,2)&gt;5,COUNTIF(Dates_Feries,KT$2)&gt;0),"",IFERROR(INDEX(Tableau1[[Type]:[Type]],SMALL(IF((Tableau1[[Nom]:[Nom]]=$A5)*(Tableau1[[Prénom]:[Prénom]]=$B5)*(KT$2&gt;=Tableau1[[Début]:[Début]])*(KT$2&lt;=Tableau1[[Fin]:[Fin]]),ROW(INDIRECT("A1:A"&amp;COUNTA(Tableau1[[Fin]:[Fin]])))),1)),""))</f>
        <v/>
      </c>
      <c r="KU5" s="34" t="str">
        <f t="array" aca="1" ref="KU5" ca="1">IF(OR(WEEKDAY(KU$2,2)&gt;5,COUNTIF(Dates_Feries,KU$2)&gt;0),"",IFERROR(INDEX(Tableau1[[Type]:[Type]],SMALL(IF((Tableau1[[Nom]:[Nom]]=$A5)*(Tableau1[[Prénom]:[Prénom]]=$B5)*(KU$2&gt;=Tableau1[[Début]:[Début]])*(KU$2&lt;=Tableau1[[Fin]:[Fin]]),ROW(INDIRECT("A1:A"&amp;COUNTA(Tableau1[[Fin]:[Fin]])))),1)),""))</f>
        <v/>
      </c>
      <c r="KV5" s="34" t="str">
        <f t="array" aca="1" ref="KV5" ca="1">IF(OR(WEEKDAY(KV$2,2)&gt;5,COUNTIF(Dates_Feries,KV$2)&gt;0),"",IFERROR(INDEX(Tableau1[[Type]:[Type]],SMALL(IF((Tableau1[[Nom]:[Nom]]=$A5)*(Tableau1[[Prénom]:[Prénom]]=$B5)*(KV$2&gt;=Tableau1[[Début]:[Début]])*(KV$2&lt;=Tableau1[[Fin]:[Fin]]),ROW(INDIRECT("A1:A"&amp;COUNTA(Tableau1[[Fin]:[Fin]])))),1)),""))</f>
        <v/>
      </c>
      <c r="KW5" s="34" t="str">
        <f t="array" aca="1" ref="KW5" ca="1">IF(OR(WEEKDAY(KW$2,2)&gt;5,COUNTIF(Dates_Feries,KW$2)&gt;0),"",IFERROR(INDEX(Tableau1[[Type]:[Type]],SMALL(IF((Tableau1[[Nom]:[Nom]]=$A5)*(Tableau1[[Prénom]:[Prénom]]=$B5)*(KW$2&gt;=Tableau1[[Début]:[Début]])*(KW$2&lt;=Tableau1[[Fin]:[Fin]]),ROW(INDIRECT("A1:A"&amp;COUNTA(Tableau1[[Fin]:[Fin]])))),1)),""))</f>
        <v/>
      </c>
      <c r="KX5" s="34" t="str">
        <f t="array" aca="1" ref="KX5" ca="1">IF(OR(WEEKDAY(KX$2,2)&gt;5,COUNTIF(Dates_Feries,KX$2)&gt;0),"",IFERROR(INDEX(Tableau1[[Type]:[Type]],SMALL(IF((Tableau1[[Nom]:[Nom]]=$A5)*(Tableau1[[Prénom]:[Prénom]]=$B5)*(KX$2&gt;=Tableau1[[Début]:[Début]])*(KX$2&lt;=Tableau1[[Fin]:[Fin]]),ROW(INDIRECT("A1:A"&amp;COUNTA(Tableau1[[Fin]:[Fin]])))),1)),""))</f>
        <v/>
      </c>
      <c r="KY5" s="34" t="str">
        <f t="array" aca="1" ref="KY5" ca="1">IF(OR(WEEKDAY(KY$2,2)&gt;5,COUNTIF(Dates_Feries,KY$2)&gt;0),"",IFERROR(INDEX(Tableau1[[Type]:[Type]],SMALL(IF((Tableau1[[Nom]:[Nom]]=$A5)*(Tableau1[[Prénom]:[Prénom]]=$B5)*(KY$2&gt;=Tableau1[[Début]:[Début]])*(KY$2&lt;=Tableau1[[Fin]:[Fin]]),ROW(INDIRECT("A1:A"&amp;COUNTA(Tableau1[[Fin]:[Fin]])))),1)),""))</f>
        <v/>
      </c>
      <c r="KZ5" s="34" t="str">
        <f t="array" aca="1" ref="KZ5" ca="1">IF(OR(WEEKDAY(KZ$2,2)&gt;5,COUNTIF(Dates_Feries,KZ$2)&gt;0),"",IFERROR(INDEX(Tableau1[[Type]:[Type]],SMALL(IF((Tableau1[[Nom]:[Nom]]=$A5)*(Tableau1[[Prénom]:[Prénom]]=$B5)*(KZ$2&gt;=Tableau1[[Début]:[Début]])*(KZ$2&lt;=Tableau1[[Fin]:[Fin]]),ROW(INDIRECT("A1:A"&amp;COUNTA(Tableau1[[Fin]:[Fin]])))),1)),""))</f>
        <v/>
      </c>
      <c r="LA5" s="34" t="str">
        <f t="array" aca="1" ref="LA5" ca="1">IF(OR(WEEKDAY(LA$2,2)&gt;5,COUNTIF(Dates_Feries,LA$2)&gt;0),"",IFERROR(INDEX(Tableau1[[Type]:[Type]],SMALL(IF((Tableau1[[Nom]:[Nom]]=$A5)*(Tableau1[[Prénom]:[Prénom]]=$B5)*(LA$2&gt;=Tableau1[[Début]:[Début]])*(LA$2&lt;=Tableau1[[Fin]:[Fin]]),ROW(INDIRECT("A1:A"&amp;COUNTA(Tableau1[[Fin]:[Fin]])))),1)),""))</f>
        <v/>
      </c>
      <c r="LB5" s="34" t="str">
        <f t="array" aca="1" ref="LB5" ca="1">IF(OR(WEEKDAY(LB$2,2)&gt;5,COUNTIF(Dates_Feries,LB$2)&gt;0),"",IFERROR(INDEX(Tableau1[[Type]:[Type]],SMALL(IF((Tableau1[[Nom]:[Nom]]=$A5)*(Tableau1[[Prénom]:[Prénom]]=$B5)*(LB$2&gt;=Tableau1[[Début]:[Début]])*(LB$2&lt;=Tableau1[[Fin]:[Fin]]),ROW(INDIRECT("A1:A"&amp;COUNTA(Tableau1[[Fin]:[Fin]])))),1)),""))</f>
        <v/>
      </c>
      <c r="LC5" s="34" t="str">
        <f t="array" aca="1" ref="LC5" ca="1">IF(OR(WEEKDAY(LC$2,2)&gt;5,COUNTIF(Dates_Feries,LC$2)&gt;0),"",IFERROR(INDEX(Tableau1[[Type]:[Type]],SMALL(IF((Tableau1[[Nom]:[Nom]]=$A5)*(Tableau1[[Prénom]:[Prénom]]=$B5)*(LC$2&gt;=Tableau1[[Début]:[Début]])*(LC$2&lt;=Tableau1[[Fin]:[Fin]]),ROW(INDIRECT("A1:A"&amp;COUNTA(Tableau1[[Fin]:[Fin]])))),1)),""))</f>
        <v/>
      </c>
      <c r="LD5" s="34" t="str">
        <f t="array" aca="1" ref="LD5" ca="1">IF(OR(WEEKDAY(LD$2,2)&gt;5,COUNTIF(Dates_Feries,LD$2)&gt;0),"",IFERROR(INDEX(Tableau1[[Type]:[Type]],SMALL(IF((Tableau1[[Nom]:[Nom]]=$A5)*(Tableau1[[Prénom]:[Prénom]]=$B5)*(LD$2&gt;=Tableau1[[Début]:[Début]])*(LD$2&lt;=Tableau1[[Fin]:[Fin]]),ROW(INDIRECT("A1:A"&amp;COUNTA(Tableau1[[Fin]:[Fin]])))),1)),""))</f>
        <v/>
      </c>
      <c r="LE5" s="34" t="str">
        <f t="array" aca="1" ref="LE5" ca="1">IF(OR(WEEKDAY(LE$2,2)&gt;5,COUNTIF(Dates_Feries,LE$2)&gt;0),"",IFERROR(INDEX(Tableau1[[Type]:[Type]],SMALL(IF((Tableau1[[Nom]:[Nom]]=$A5)*(Tableau1[[Prénom]:[Prénom]]=$B5)*(LE$2&gt;=Tableau1[[Début]:[Début]])*(LE$2&lt;=Tableau1[[Fin]:[Fin]]),ROW(INDIRECT("A1:A"&amp;COUNTA(Tableau1[[Fin]:[Fin]])))),1)),""))</f>
        <v/>
      </c>
      <c r="LF5" s="34" t="str">
        <f t="array" aca="1" ref="LF5" ca="1">IF(OR(WEEKDAY(LF$2,2)&gt;5,COUNTIF(Dates_Feries,LF$2)&gt;0),"",IFERROR(INDEX(Tableau1[[Type]:[Type]],SMALL(IF((Tableau1[[Nom]:[Nom]]=$A5)*(Tableau1[[Prénom]:[Prénom]]=$B5)*(LF$2&gt;=Tableau1[[Début]:[Début]])*(LF$2&lt;=Tableau1[[Fin]:[Fin]]),ROW(INDIRECT("A1:A"&amp;COUNTA(Tableau1[[Fin]:[Fin]])))),1)),""))</f>
        <v/>
      </c>
      <c r="LG5" s="34" t="str">
        <f t="array" aca="1" ref="LG5" ca="1">IF(OR(WEEKDAY(LG$2,2)&gt;5,COUNTIF(Dates_Feries,LG$2)&gt;0),"",IFERROR(INDEX(Tableau1[[Type]:[Type]],SMALL(IF((Tableau1[[Nom]:[Nom]]=$A5)*(Tableau1[[Prénom]:[Prénom]]=$B5)*(LG$2&gt;=Tableau1[[Début]:[Début]])*(LG$2&lt;=Tableau1[[Fin]:[Fin]]),ROW(INDIRECT("A1:A"&amp;COUNTA(Tableau1[[Fin]:[Fin]])))),1)),""))</f>
        <v/>
      </c>
      <c r="LH5" s="34" t="str">
        <f t="array" aca="1" ref="LH5" ca="1">IF(OR(WEEKDAY(LH$2,2)&gt;5,COUNTIF(Dates_Feries,LH$2)&gt;0),"",IFERROR(INDEX(Tableau1[[Type]:[Type]],SMALL(IF((Tableau1[[Nom]:[Nom]]=$A5)*(Tableau1[[Prénom]:[Prénom]]=$B5)*(LH$2&gt;=Tableau1[[Début]:[Début]])*(LH$2&lt;=Tableau1[[Fin]:[Fin]]),ROW(INDIRECT("A1:A"&amp;COUNTA(Tableau1[[Fin]:[Fin]])))),1)),""))</f>
        <v/>
      </c>
      <c r="LI5" s="34" t="str">
        <f t="array" aca="1" ref="LI5" ca="1">IF(OR(WEEKDAY(LI$2,2)&gt;5,COUNTIF(Dates_Feries,LI$2)&gt;0),"",IFERROR(INDEX(Tableau1[[Type]:[Type]],SMALL(IF((Tableau1[[Nom]:[Nom]]=$A5)*(Tableau1[[Prénom]:[Prénom]]=$B5)*(LI$2&gt;=Tableau1[[Début]:[Début]])*(LI$2&lt;=Tableau1[[Fin]:[Fin]]),ROW(INDIRECT("A1:A"&amp;COUNTA(Tableau1[[Fin]:[Fin]])))),1)),""))</f>
        <v/>
      </c>
      <c r="LJ5" s="34" t="str">
        <f t="array" aca="1" ref="LJ5" ca="1">IF(OR(WEEKDAY(LJ$2,2)&gt;5,COUNTIF(Dates_Feries,LJ$2)&gt;0),"",IFERROR(INDEX(Tableau1[[Type]:[Type]],SMALL(IF((Tableau1[[Nom]:[Nom]]=$A5)*(Tableau1[[Prénom]:[Prénom]]=$B5)*(LJ$2&gt;=Tableau1[[Début]:[Début]])*(LJ$2&lt;=Tableau1[[Fin]:[Fin]]),ROW(INDIRECT("A1:A"&amp;COUNTA(Tableau1[[Fin]:[Fin]])))),1)),""))</f>
        <v/>
      </c>
      <c r="LK5" s="34" t="str">
        <f t="array" aca="1" ref="LK5" ca="1">IF(OR(WEEKDAY(LK$2,2)&gt;5,COUNTIF(Dates_Feries,LK$2)&gt;0),"",IFERROR(INDEX(Tableau1[[Type]:[Type]],SMALL(IF((Tableau1[[Nom]:[Nom]]=$A5)*(Tableau1[[Prénom]:[Prénom]]=$B5)*(LK$2&gt;=Tableau1[[Début]:[Début]])*(LK$2&lt;=Tableau1[[Fin]:[Fin]]),ROW(INDIRECT("A1:A"&amp;COUNTA(Tableau1[[Fin]:[Fin]])))),1)),""))</f>
        <v/>
      </c>
      <c r="LL5" s="34" t="str">
        <f t="array" aca="1" ref="LL5" ca="1">IF(OR(WEEKDAY(LL$2,2)&gt;5,COUNTIF(Dates_Feries,LL$2)&gt;0),"",IFERROR(INDEX(Tableau1[[Type]:[Type]],SMALL(IF((Tableau1[[Nom]:[Nom]]=$A5)*(Tableau1[[Prénom]:[Prénom]]=$B5)*(LL$2&gt;=Tableau1[[Début]:[Début]])*(LL$2&lt;=Tableau1[[Fin]:[Fin]]),ROW(INDIRECT("A1:A"&amp;COUNTA(Tableau1[[Fin]:[Fin]])))),1)),""))</f>
        <v/>
      </c>
      <c r="LM5" s="34" t="str">
        <f t="array" aca="1" ref="LM5" ca="1">IF(OR(WEEKDAY(LM$2,2)&gt;5,COUNTIF(Dates_Feries,LM$2)&gt;0),"",IFERROR(INDEX(Tableau1[[Type]:[Type]],SMALL(IF((Tableau1[[Nom]:[Nom]]=$A5)*(Tableau1[[Prénom]:[Prénom]]=$B5)*(LM$2&gt;=Tableau1[[Début]:[Début]])*(LM$2&lt;=Tableau1[[Fin]:[Fin]]),ROW(INDIRECT("A1:A"&amp;COUNTA(Tableau1[[Fin]:[Fin]])))),1)),""))</f>
        <v/>
      </c>
      <c r="LN5" s="34" t="str">
        <f t="array" aca="1" ref="LN5" ca="1">IF(OR(WEEKDAY(LN$2,2)&gt;5,COUNTIF(Dates_Feries,LN$2)&gt;0),"",IFERROR(INDEX(Tableau1[[Type]:[Type]],SMALL(IF((Tableau1[[Nom]:[Nom]]=$A5)*(Tableau1[[Prénom]:[Prénom]]=$B5)*(LN$2&gt;=Tableau1[[Début]:[Début]])*(LN$2&lt;=Tableau1[[Fin]:[Fin]]),ROW(INDIRECT("A1:A"&amp;COUNTA(Tableau1[[Fin]:[Fin]])))),1)),""))</f>
        <v/>
      </c>
      <c r="LO5" s="34" t="str">
        <f t="array" aca="1" ref="LO5" ca="1">IF(OR(WEEKDAY(LO$2,2)&gt;5,COUNTIF(Dates_Feries,LO$2)&gt;0),"",IFERROR(INDEX(Tableau1[[Type]:[Type]],SMALL(IF((Tableau1[[Nom]:[Nom]]=$A5)*(Tableau1[[Prénom]:[Prénom]]=$B5)*(LO$2&gt;=Tableau1[[Début]:[Début]])*(LO$2&lt;=Tableau1[[Fin]:[Fin]]),ROW(INDIRECT("A1:A"&amp;COUNTA(Tableau1[[Fin]:[Fin]])))),1)),""))</f>
        <v/>
      </c>
      <c r="LP5" s="34" t="str">
        <f t="array" aca="1" ref="LP5" ca="1">IF(OR(WEEKDAY(LP$2,2)&gt;5,COUNTIF(Dates_Feries,LP$2)&gt;0),"",IFERROR(INDEX(Tableau1[[Type]:[Type]],SMALL(IF((Tableau1[[Nom]:[Nom]]=$A5)*(Tableau1[[Prénom]:[Prénom]]=$B5)*(LP$2&gt;=Tableau1[[Début]:[Début]])*(LP$2&lt;=Tableau1[[Fin]:[Fin]]),ROW(INDIRECT("A1:A"&amp;COUNTA(Tableau1[[Fin]:[Fin]])))),1)),""))</f>
        <v/>
      </c>
      <c r="LQ5" s="34" t="str">
        <f t="array" aca="1" ref="LQ5" ca="1">IF(OR(WEEKDAY(LQ$2,2)&gt;5,COUNTIF(Dates_Feries,LQ$2)&gt;0),"",IFERROR(INDEX(Tableau1[[Type]:[Type]],SMALL(IF((Tableau1[[Nom]:[Nom]]=$A5)*(Tableau1[[Prénom]:[Prénom]]=$B5)*(LQ$2&gt;=Tableau1[[Début]:[Début]])*(LQ$2&lt;=Tableau1[[Fin]:[Fin]]),ROW(INDIRECT("A1:A"&amp;COUNTA(Tableau1[[Fin]:[Fin]])))),1)),""))</f>
        <v/>
      </c>
      <c r="LR5" s="34" t="str">
        <f t="array" aca="1" ref="LR5" ca="1">IF(OR(WEEKDAY(LR$2,2)&gt;5,COUNTIF(Dates_Feries,LR$2)&gt;0),"",IFERROR(INDEX(Tableau1[[Type]:[Type]],SMALL(IF((Tableau1[[Nom]:[Nom]]=$A5)*(Tableau1[[Prénom]:[Prénom]]=$B5)*(LR$2&gt;=Tableau1[[Début]:[Début]])*(LR$2&lt;=Tableau1[[Fin]:[Fin]]),ROW(INDIRECT("A1:A"&amp;COUNTA(Tableau1[[Fin]:[Fin]])))),1)),""))</f>
        <v/>
      </c>
      <c r="LS5" s="34" t="str">
        <f t="array" aca="1" ref="LS5" ca="1">IF(OR(WEEKDAY(LS$2,2)&gt;5,COUNTIF(Dates_Feries,LS$2)&gt;0),"",IFERROR(INDEX(Tableau1[[Type]:[Type]],SMALL(IF((Tableau1[[Nom]:[Nom]]=$A5)*(Tableau1[[Prénom]:[Prénom]]=$B5)*(LS$2&gt;=Tableau1[[Début]:[Début]])*(LS$2&lt;=Tableau1[[Fin]:[Fin]]),ROW(INDIRECT("A1:A"&amp;COUNTA(Tableau1[[Fin]:[Fin]])))),1)),""))</f>
        <v/>
      </c>
      <c r="LT5" s="34" t="str">
        <f t="array" aca="1" ref="LT5" ca="1">IF(OR(WEEKDAY(LT$2,2)&gt;5,COUNTIF(Dates_Feries,LT$2)&gt;0),"",IFERROR(INDEX(Tableau1[[Type]:[Type]],SMALL(IF((Tableau1[[Nom]:[Nom]]=$A5)*(Tableau1[[Prénom]:[Prénom]]=$B5)*(LT$2&gt;=Tableau1[[Début]:[Début]])*(LT$2&lt;=Tableau1[[Fin]:[Fin]]),ROW(INDIRECT("A1:A"&amp;COUNTA(Tableau1[[Fin]:[Fin]])))),1)),""))</f>
        <v/>
      </c>
      <c r="LU5" s="34" t="str">
        <f t="array" aca="1" ref="LU5" ca="1">IF(OR(WEEKDAY(LU$2,2)&gt;5,COUNTIF(Dates_Feries,LU$2)&gt;0),"",IFERROR(INDEX(Tableau1[[Type]:[Type]],SMALL(IF((Tableau1[[Nom]:[Nom]]=$A5)*(Tableau1[[Prénom]:[Prénom]]=$B5)*(LU$2&gt;=Tableau1[[Début]:[Début]])*(LU$2&lt;=Tableau1[[Fin]:[Fin]]),ROW(INDIRECT("A1:A"&amp;COUNTA(Tableau1[[Fin]:[Fin]])))),1)),""))</f>
        <v/>
      </c>
      <c r="LV5" s="34" t="str">
        <f t="array" aca="1" ref="LV5" ca="1">IF(OR(WEEKDAY(LV$2,2)&gt;5,COUNTIF(Dates_Feries,LV$2)&gt;0),"",IFERROR(INDEX(Tableau1[[Type]:[Type]],SMALL(IF((Tableau1[[Nom]:[Nom]]=$A5)*(Tableau1[[Prénom]:[Prénom]]=$B5)*(LV$2&gt;=Tableau1[[Début]:[Début]])*(LV$2&lt;=Tableau1[[Fin]:[Fin]]),ROW(INDIRECT("A1:A"&amp;COUNTA(Tableau1[[Fin]:[Fin]])))),1)),""))</f>
        <v/>
      </c>
      <c r="LW5" s="34" t="str">
        <f t="array" aca="1" ref="LW5" ca="1">IF(OR(WEEKDAY(LW$2,2)&gt;5,COUNTIF(Dates_Feries,LW$2)&gt;0),"",IFERROR(INDEX(Tableau1[[Type]:[Type]],SMALL(IF((Tableau1[[Nom]:[Nom]]=$A5)*(Tableau1[[Prénom]:[Prénom]]=$B5)*(LW$2&gt;=Tableau1[[Début]:[Début]])*(LW$2&lt;=Tableau1[[Fin]:[Fin]]),ROW(INDIRECT("A1:A"&amp;COUNTA(Tableau1[[Fin]:[Fin]])))),1)),""))</f>
        <v/>
      </c>
      <c r="LX5" s="34" t="str">
        <f t="array" aca="1" ref="LX5" ca="1">IF(OR(WEEKDAY(LX$2,2)&gt;5,COUNTIF(Dates_Feries,LX$2)&gt;0),"",IFERROR(INDEX(Tableau1[[Type]:[Type]],SMALL(IF((Tableau1[[Nom]:[Nom]]=$A5)*(Tableau1[[Prénom]:[Prénom]]=$B5)*(LX$2&gt;=Tableau1[[Début]:[Début]])*(LX$2&lt;=Tableau1[[Fin]:[Fin]]),ROW(INDIRECT("A1:A"&amp;COUNTA(Tableau1[[Fin]:[Fin]])))),1)),""))</f>
        <v/>
      </c>
      <c r="LY5" s="34" t="str">
        <f t="array" aca="1" ref="LY5" ca="1">IF(OR(WEEKDAY(LY$2,2)&gt;5,COUNTIF(Dates_Feries,LY$2)&gt;0),"",IFERROR(INDEX(Tableau1[[Type]:[Type]],SMALL(IF((Tableau1[[Nom]:[Nom]]=$A5)*(Tableau1[[Prénom]:[Prénom]]=$B5)*(LY$2&gt;=Tableau1[[Début]:[Début]])*(LY$2&lt;=Tableau1[[Fin]:[Fin]]),ROW(INDIRECT("A1:A"&amp;COUNTA(Tableau1[[Fin]:[Fin]])))),1)),""))</f>
        <v/>
      </c>
      <c r="LZ5" s="34" t="str">
        <f t="array" aca="1" ref="LZ5" ca="1">IF(OR(WEEKDAY(LZ$2,2)&gt;5,COUNTIF(Dates_Feries,LZ$2)&gt;0),"",IFERROR(INDEX(Tableau1[[Type]:[Type]],SMALL(IF((Tableau1[[Nom]:[Nom]]=$A5)*(Tableau1[[Prénom]:[Prénom]]=$B5)*(LZ$2&gt;=Tableau1[[Début]:[Début]])*(LZ$2&lt;=Tableau1[[Fin]:[Fin]]),ROW(INDIRECT("A1:A"&amp;COUNTA(Tableau1[[Fin]:[Fin]])))),1)),""))</f>
        <v/>
      </c>
      <c r="MA5" s="34" t="str">
        <f t="array" aca="1" ref="MA5" ca="1">IF(OR(WEEKDAY(MA$2,2)&gt;5,COUNTIF(Dates_Feries,MA$2)&gt;0),"",IFERROR(INDEX(Tableau1[[Type]:[Type]],SMALL(IF((Tableau1[[Nom]:[Nom]]=$A5)*(Tableau1[[Prénom]:[Prénom]]=$B5)*(MA$2&gt;=Tableau1[[Début]:[Début]])*(MA$2&lt;=Tableau1[[Fin]:[Fin]]),ROW(INDIRECT("A1:A"&amp;COUNTA(Tableau1[[Fin]:[Fin]])))),1)),""))</f>
        <v/>
      </c>
      <c r="MB5" s="34" t="str">
        <f t="array" aca="1" ref="MB5" ca="1">IF(OR(WEEKDAY(MB$2,2)&gt;5,COUNTIF(Dates_Feries,MB$2)&gt;0),"",IFERROR(INDEX(Tableau1[[Type]:[Type]],SMALL(IF((Tableau1[[Nom]:[Nom]]=$A5)*(Tableau1[[Prénom]:[Prénom]]=$B5)*(MB$2&gt;=Tableau1[[Début]:[Début]])*(MB$2&lt;=Tableau1[[Fin]:[Fin]]),ROW(INDIRECT("A1:A"&amp;COUNTA(Tableau1[[Fin]:[Fin]])))),1)),""))</f>
        <v/>
      </c>
      <c r="MC5" s="34" t="str">
        <f t="array" aca="1" ref="MC5" ca="1">IF(OR(WEEKDAY(MC$2,2)&gt;5,COUNTIF(Dates_Feries,MC$2)&gt;0),"",IFERROR(INDEX(Tableau1[[Type]:[Type]],SMALL(IF((Tableau1[[Nom]:[Nom]]=$A5)*(Tableau1[[Prénom]:[Prénom]]=$B5)*(MC$2&gt;=Tableau1[[Début]:[Début]])*(MC$2&lt;=Tableau1[[Fin]:[Fin]]),ROW(INDIRECT("A1:A"&amp;COUNTA(Tableau1[[Fin]:[Fin]])))),1)),""))</f>
        <v/>
      </c>
      <c r="MD5" s="34" t="str">
        <f t="array" aca="1" ref="MD5" ca="1">IF(OR(WEEKDAY(MD$2,2)&gt;5,COUNTIF(Dates_Feries,MD$2)&gt;0),"",IFERROR(INDEX(Tableau1[[Type]:[Type]],SMALL(IF((Tableau1[[Nom]:[Nom]]=$A5)*(Tableau1[[Prénom]:[Prénom]]=$B5)*(MD$2&gt;=Tableau1[[Début]:[Début]])*(MD$2&lt;=Tableau1[[Fin]:[Fin]]),ROW(INDIRECT("A1:A"&amp;COUNTA(Tableau1[[Fin]:[Fin]])))),1)),""))</f>
        <v/>
      </c>
      <c r="ME5" s="34" t="str">
        <f t="array" aca="1" ref="ME5" ca="1">IF(OR(WEEKDAY(ME$2,2)&gt;5,COUNTIF(Dates_Feries,ME$2)&gt;0),"",IFERROR(INDEX(Tableau1[[Type]:[Type]],SMALL(IF((Tableau1[[Nom]:[Nom]]=$A5)*(Tableau1[[Prénom]:[Prénom]]=$B5)*(ME$2&gt;=Tableau1[[Début]:[Début]])*(ME$2&lt;=Tableau1[[Fin]:[Fin]]),ROW(INDIRECT("A1:A"&amp;COUNTA(Tableau1[[Fin]:[Fin]])))),1)),""))</f>
        <v/>
      </c>
      <c r="MF5" s="34" t="str">
        <f t="array" aca="1" ref="MF5" ca="1">IF(OR(WEEKDAY(MF$2,2)&gt;5,COUNTIF(Dates_Feries,MF$2)&gt;0),"",IFERROR(INDEX(Tableau1[[Type]:[Type]],SMALL(IF((Tableau1[[Nom]:[Nom]]=$A5)*(Tableau1[[Prénom]:[Prénom]]=$B5)*(MF$2&gt;=Tableau1[[Début]:[Début]])*(MF$2&lt;=Tableau1[[Fin]:[Fin]]),ROW(INDIRECT("A1:A"&amp;COUNTA(Tableau1[[Fin]:[Fin]])))),1)),""))</f>
        <v/>
      </c>
      <c r="MG5" s="34" t="str">
        <f t="array" aca="1" ref="MG5" ca="1">IF(OR(WEEKDAY(MG$2,2)&gt;5,COUNTIF(Dates_Feries,MG$2)&gt;0),"",IFERROR(INDEX(Tableau1[[Type]:[Type]],SMALL(IF((Tableau1[[Nom]:[Nom]]=$A5)*(Tableau1[[Prénom]:[Prénom]]=$B5)*(MG$2&gt;=Tableau1[[Début]:[Début]])*(MG$2&lt;=Tableau1[[Fin]:[Fin]]),ROW(INDIRECT("A1:A"&amp;COUNTA(Tableau1[[Fin]:[Fin]])))),1)),""))</f>
        <v/>
      </c>
      <c r="MH5" s="34" t="str">
        <f t="array" aca="1" ref="MH5" ca="1">IF(OR(WEEKDAY(MH$2,2)&gt;5,COUNTIF(Dates_Feries,MH$2)&gt;0),"",IFERROR(INDEX(Tableau1[[Type]:[Type]],SMALL(IF((Tableau1[[Nom]:[Nom]]=$A5)*(Tableau1[[Prénom]:[Prénom]]=$B5)*(MH$2&gt;=Tableau1[[Début]:[Début]])*(MH$2&lt;=Tableau1[[Fin]:[Fin]]),ROW(INDIRECT("A1:A"&amp;COUNTA(Tableau1[[Fin]:[Fin]])))),1)),""))</f>
        <v/>
      </c>
      <c r="MI5" s="34" t="str">
        <f t="array" aca="1" ref="MI5" ca="1">IF(OR(WEEKDAY(MI$2,2)&gt;5,COUNTIF(Dates_Feries,MI$2)&gt;0),"",IFERROR(INDEX(Tableau1[[Type]:[Type]],SMALL(IF((Tableau1[[Nom]:[Nom]]=$A5)*(Tableau1[[Prénom]:[Prénom]]=$B5)*(MI$2&gt;=Tableau1[[Début]:[Début]])*(MI$2&lt;=Tableau1[[Fin]:[Fin]]),ROW(INDIRECT("A1:A"&amp;COUNTA(Tableau1[[Fin]:[Fin]])))),1)),""))</f>
        <v/>
      </c>
      <c r="MJ5" s="34" t="str">
        <f t="array" aca="1" ref="MJ5" ca="1">IF(OR(WEEKDAY(MJ$2,2)&gt;5,COUNTIF(Dates_Feries,MJ$2)&gt;0),"",IFERROR(INDEX(Tableau1[[Type]:[Type]],SMALL(IF((Tableau1[[Nom]:[Nom]]=$A5)*(Tableau1[[Prénom]:[Prénom]]=$B5)*(MJ$2&gt;=Tableau1[[Début]:[Début]])*(MJ$2&lt;=Tableau1[[Fin]:[Fin]]),ROW(INDIRECT("A1:A"&amp;COUNTA(Tableau1[[Fin]:[Fin]])))),1)),""))</f>
        <v/>
      </c>
      <c r="MK5" s="34" t="str">
        <f t="array" aca="1" ref="MK5" ca="1">IF(OR(WEEKDAY(MK$2,2)&gt;5,COUNTIF(Dates_Feries,MK$2)&gt;0),"",IFERROR(INDEX(Tableau1[[Type]:[Type]],SMALL(IF((Tableau1[[Nom]:[Nom]]=$A5)*(Tableau1[[Prénom]:[Prénom]]=$B5)*(MK$2&gt;=Tableau1[[Début]:[Début]])*(MK$2&lt;=Tableau1[[Fin]:[Fin]]),ROW(INDIRECT("A1:A"&amp;COUNTA(Tableau1[[Fin]:[Fin]])))),1)),""))</f>
        <v/>
      </c>
      <c r="ML5" s="34" t="str">
        <f t="array" aca="1" ref="ML5" ca="1">IF(OR(WEEKDAY(ML$2,2)&gt;5,COUNTIF(Dates_Feries,ML$2)&gt;0),"",IFERROR(INDEX(Tableau1[[Type]:[Type]],SMALL(IF((Tableau1[[Nom]:[Nom]]=$A5)*(Tableau1[[Prénom]:[Prénom]]=$B5)*(ML$2&gt;=Tableau1[[Début]:[Début]])*(ML$2&lt;=Tableau1[[Fin]:[Fin]]),ROW(INDIRECT("A1:A"&amp;COUNTA(Tableau1[[Fin]:[Fin]])))),1)),""))</f>
        <v/>
      </c>
      <c r="MM5" s="34" t="str">
        <f t="array" aca="1" ref="MM5" ca="1">IF(OR(WEEKDAY(MM$2,2)&gt;5,COUNTIF(Dates_Feries,MM$2)&gt;0),"",IFERROR(INDEX(Tableau1[[Type]:[Type]],SMALL(IF((Tableau1[[Nom]:[Nom]]=$A5)*(Tableau1[[Prénom]:[Prénom]]=$B5)*(MM$2&gt;=Tableau1[[Début]:[Début]])*(MM$2&lt;=Tableau1[[Fin]:[Fin]]),ROW(INDIRECT("A1:A"&amp;COUNTA(Tableau1[[Fin]:[Fin]])))),1)),""))</f>
        <v/>
      </c>
      <c r="MN5" s="34" t="str">
        <f t="array" aca="1" ref="MN5" ca="1">IF(OR(WEEKDAY(MN$2,2)&gt;5,COUNTIF(Dates_Feries,MN$2)&gt;0),"",IFERROR(INDEX(Tableau1[[Type]:[Type]],SMALL(IF((Tableau1[[Nom]:[Nom]]=$A5)*(Tableau1[[Prénom]:[Prénom]]=$B5)*(MN$2&gt;=Tableau1[[Début]:[Début]])*(MN$2&lt;=Tableau1[[Fin]:[Fin]]),ROW(INDIRECT("A1:A"&amp;COUNTA(Tableau1[[Fin]:[Fin]])))),1)),""))</f>
        <v/>
      </c>
      <c r="MO5" s="34" t="str">
        <f t="array" aca="1" ref="MO5" ca="1">IF(OR(WEEKDAY(MO$2,2)&gt;5,COUNTIF(Dates_Feries,MO$2)&gt;0),"",IFERROR(INDEX(Tableau1[[Type]:[Type]],SMALL(IF((Tableau1[[Nom]:[Nom]]=$A5)*(Tableau1[[Prénom]:[Prénom]]=$B5)*(MO$2&gt;=Tableau1[[Début]:[Début]])*(MO$2&lt;=Tableau1[[Fin]:[Fin]]),ROW(INDIRECT("A1:A"&amp;COUNTA(Tableau1[[Fin]:[Fin]])))),1)),""))</f>
        <v/>
      </c>
      <c r="MP5" s="34" t="str">
        <f t="array" aca="1" ref="MP5" ca="1">IF(OR(WEEKDAY(MP$2,2)&gt;5,COUNTIF(Dates_Feries,MP$2)&gt;0),"",IFERROR(INDEX(Tableau1[[Type]:[Type]],SMALL(IF((Tableau1[[Nom]:[Nom]]=$A5)*(Tableau1[[Prénom]:[Prénom]]=$B5)*(MP$2&gt;=Tableau1[[Début]:[Début]])*(MP$2&lt;=Tableau1[[Fin]:[Fin]]),ROW(INDIRECT("A1:A"&amp;COUNTA(Tableau1[[Fin]:[Fin]])))),1)),""))</f>
        <v/>
      </c>
      <c r="MQ5" s="34" t="str">
        <f t="array" aca="1" ref="MQ5" ca="1">IF(OR(WEEKDAY(MQ$2,2)&gt;5,COUNTIF(Dates_Feries,MQ$2)&gt;0),"",IFERROR(INDEX(Tableau1[[Type]:[Type]],SMALL(IF((Tableau1[[Nom]:[Nom]]=$A5)*(Tableau1[[Prénom]:[Prénom]]=$B5)*(MQ$2&gt;=Tableau1[[Début]:[Début]])*(MQ$2&lt;=Tableau1[[Fin]:[Fin]]),ROW(INDIRECT("A1:A"&amp;COUNTA(Tableau1[[Fin]:[Fin]])))),1)),""))</f>
        <v/>
      </c>
      <c r="MR5" s="34" t="str">
        <f t="array" aca="1" ref="MR5" ca="1">IF(OR(WEEKDAY(MR$2,2)&gt;5,COUNTIF(Dates_Feries,MR$2)&gt;0),"",IFERROR(INDEX(Tableau1[[Type]:[Type]],SMALL(IF((Tableau1[[Nom]:[Nom]]=$A5)*(Tableau1[[Prénom]:[Prénom]]=$B5)*(MR$2&gt;=Tableau1[[Début]:[Début]])*(MR$2&lt;=Tableau1[[Fin]:[Fin]]),ROW(INDIRECT("A1:A"&amp;COUNTA(Tableau1[[Fin]:[Fin]])))),1)),""))</f>
        <v/>
      </c>
      <c r="MS5" s="34" t="str">
        <f t="array" aca="1" ref="MS5" ca="1">IF(OR(WEEKDAY(MS$2,2)&gt;5,COUNTIF(Dates_Feries,MS$2)&gt;0),"",IFERROR(INDEX(Tableau1[[Type]:[Type]],SMALL(IF((Tableau1[[Nom]:[Nom]]=$A5)*(Tableau1[[Prénom]:[Prénom]]=$B5)*(MS$2&gt;=Tableau1[[Début]:[Début]])*(MS$2&lt;=Tableau1[[Fin]:[Fin]]),ROW(INDIRECT("A1:A"&amp;COUNTA(Tableau1[[Fin]:[Fin]])))),1)),""))</f>
        <v/>
      </c>
      <c r="MT5" s="34" t="str">
        <f t="array" aca="1" ref="MT5" ca="1">IF(OR(WEEKDAY(MT$2,2)&gt;5,COUNTIF(Dates_Feries,MT$2)&gt;0),"",IFERROR(INDEX(Tableau1[[Type]:[Type]],SMALL(IF((Tableau1[[Nom]:[Nom]]=$A5)*(Tableau1[[Prénom]:[Prénom]]=$B5)*(MT$2&gt;=Tableau1[[Début]:[Début]])*(MT$2&lt;=Tableau1[[Fin]:[Fin]]),ROW(INDIRECT("A1:A"&amp;COUNTA(Tableau1[[Fin]:[Fin]])))),1)),""))</f>
        <v/>
      </c>
      <c r="MU5" s="34" t="str">
        <f t="array" aca="1" ref="MU5" ca="1">IF(OR(WEEKDAY(MU$2,2)&gt;5,COUNTIF(Dates_Feries,MU$2)&gt;0),"",IFERROR(INDEX(Tableau1[[Type]:[Type]],SMALL(IF((Tableau1[[Nom]:[Nom]]=$A5)*(Tableau1[[Prénom]:[Prénom]]=$B5)*(MU$2&gt;=Tableau1[[Début]:[Début]])*(MU$2&lt;=Tableau1[[Fin]:[Fin]]),ROW(INDIRECT("A1:A"&amp;COUNTA(Tableau1[[Fin]:[Fin]])))),1)),""))</f>
        <v/>
      </c>
      <c r="MV5" s="34" t="str">
        <f t="array" aca="1" ref="MV5" ca="1">IF(OR(WEEKDAY(MV$2,2)&gt;5,COUNTIF(Dates_Feries,MV$2)&gt;0),"",IFERROR(INDEX(Tableau1[[Type]:[Type]],SMALL(IF((Tableau1[[Nom]:[Nom]]=$A5)*(Tableau1[[Prénom]:[Prénom]]=$B5)*(MV$2&gt;=Tableau1[[Début]:[Début]])*(MV$2&lt;=Tableau1[[Fin]:[Fin]]),ROW(INDIRECT("A1:A"&amp;COUNTA(Tableau1[[Fin]:[Fin]])))),1)),""))</f>
        <v/>
      </c>
      <c r="MW5" s="34" t="str">
        <f t="array" aca="1" ref="MW5" ca="1">IF(OR(WEEKDAY(MW$2,2)&gt;5,COUNTIF(Dates_Feries,MW$2)&gt;0),"",IFERROR(INDEX(Tableau1[[Type]:[Type]],SMALL(IF((Tableau1[[Nom]:[Nom]]=$A5)*(Tableau1[[Prénom]:[Prénom]]=$B5)*(MW$2&gt;=Tableau1[[Début]:[Début]])*(MW$2&lt;=Tableau1[[Fin]:[Fin]]),ROW(INDIRECT("A1:A"&amp;COUNTA(Tableau1[[Fin]:[Fin]])))),1)),""))</f>
        <v/>
      </c>
      <c r="MX5" s="34" t="str">
        <f t="array" aca="1" ref="MX5" ca="1">IF(OR(WEEKDAY(MX$2,2)&gt;5,COUNTIF(Dates_Feries,MX$2)&gt;0),"",IFERROR(INDEX(Tableau1[[Type]:[Type]],SMALL(IF((Tableau1[[Nom]:[Nom]]=$A5)*(Tableau1[[Prénom]:[Prénom]]=$B5)*(MX$2&gt;=Tableau1[[Début]:[Début]])*(MX$2&lt;=Tableau1[[Fin]:[Fin]]),ROW(INDIRECT("A1:A"&amp;COUNTA(Tableau1[[Fin]:[Fin]])))),1)),""))</f>
        <v/>
      </c>
      <c r="MY5" s="34" t="str">
        <f t="array" aca="1" ref="MY5" ca="1">IF(OR(WEEKDAY(MY$2,2)&gt;5,COUNTIF(Dates_Feries,MY$2)&gt;0),"",IFERROR(INDEX(Tableau1[[Type]:[Type]],SMALL(IF((Tableau1[[Nom]:[Nom]]=$A5)*(Tableau1[[Prénom]:[Prénom]]=$B5)*(MY$2&gt;=Tableau1[[Début]:[Début]])*(MY$2&lt;=Tableau1[[Fin]:[Fin]]),ROW(INDIRECT("A1:A"&amp;COUNTA(Tableau1[[Fin]:[Fin]])))),1)),""))</f>
        <v/>
      </c>
      <c r="MZ5" s="34" t="str">
        <f t="array" aca="1" ref="MZ5" ca="1">IF(OR(WEEKDAY(MZ$2,2)&gt;5,COUNTIF(Dates_Feries,MZ$2)&gt;0),"",IFERROR(INDEX(Tableau1[[Type]:[Type]],SMALL(IF((Tableau1[[Nom]:[Nom]]=$A5)*(Tableau1[[Prénom]:[Prénom]]=$B5)*(MZ$2&gt;=Tableau1[[Début]:[Début]])*(MZ$2&lt;=Tableau1[[Fin]:[Fin]]),ROW(INDIRECT("A1:A"&amp;COUNTA(Tableau1[[Fin]:[Fin]])))),1)),""))</f>
        <v/>
      </c>
      <c r="NA5" s="34" t="str">
        <f t="array" aca="1" ref="NA5" ca="1">IF(OR(WEEKDAY(NA$2,2)&gt;5,COUNTIF(Dates_Feries,NA$2)&gt;0),"",IFERROR(INDEX(Tableau1[[Type]:[Type]],SMALL(IF((Tableau1[[Nom]:[Nom]]=$A5)*(Tableau1[[Prénom]:[Prénom]]=$B5)*(NA$2&gt;=Tableau1[[Début]:[Début]])*(NA$2&lt;=Tableau1[[Fin]:[Fin]]),ROW(INDIRECT("A1:A"&amp;COUNTA(Tableau1[[Fin]:[Fin]])))),1)),""))</f>
        <v/>
      </c>
      <c r="NB5" s="34" t="str">
        <f t="array" aca="1" ref="NB5" ca="1">IF(OR(WEEKDAY(NB$2,2)&gt;5,COUNTIF(Dates_Feries,NB$2)&gt;0),"",IFERROR(INDEX(Tableau1[[Type]:[Type]],SMALL(IF((Tableau1[[Nom]:[Nom]]=$A5)*(Tableau1[[Prénom]:[Prénom]]=$B5)*(NB$2&gt;=Tableau1[[Début]:[Début]])*(NB$2&lt;=Tableau1[[Fin]:[Fin]]),ROW(INDIRECT("A1:A"&amp;COUNTA(Tableau1[[Fin]:[Fin]])))),1)),""))</f>
        <v/>
      </c>
      <c r="NC5" s="34" t="str">
        <f t="array" aca="1" ref="NC5" ca="1">IF(OR(WEEKDAY(NC$2,2)&gt;5,COUNTIF(Dates_Feries,NC$2)&gt;0),"",IFERROR(INDEX(Tableau1[[Type]:[Type]],SMALL(IF((Tableau1[[Nom]:[Nom]]=$A5)*(Tableau1[[Prénom]:[Prénom]]=$B5)*(NC$2&gt;=Tableau1[[Début]:[Début]])*(NC$2&lt;=Tableau1[[Fin]:[Fin]]),ROW(INDIRECT("A1:A"&amp;COUNTA(Tableau1[[Fin]:[Fin]])))),1)),""))</f>
        <v/>
      </c>
      <c r="ND5" s="34" t="str">
        <f t="array" aca="1" ref="ND5" ca="1">IF(OR(WEEKDAY(ND$2,2)&gt;5,COUNTIF(Dates_Feries,ND$2)&gt;0),"",IFERROR(INDEX(Tableau1[[Type]:[Type]],SMALL(IF((Tableau1[[Nom]:[Nom]]=$A5)*(Tableau1[[Prénom]:[Prénom]]=$B5)*(ND$2&gt;=Tableau1[[Début]:[Début]])*(ND$2&lt;=Tableau1[[Fin]:[Fin]]),ROW(INDIRECT("A1:A"&amp;COUNTA(Tableau1[[Fin]:[Fin]])))),1)),""))</f>
        <v/>
      </c>
      <c r="NE5" s="35" t="str">
        <f t="array" aca="1" ref="NE5" ca="1">IF(OR(WEEKDAY(NE$2,2)&gt;5,COUNTIF(Dates_Feries,NE$2)&gt;0),"",IFERROR(INDEX(Tableau1[[Type]:[Type]],SMALL(IF((Tableau1[[Nom]:[Nom]]=$A5)*(Tableau1[[Prénom]:[Prénom]]=$B5)*(NE$2&gt;=Tableau1[[Début]:[Début]])*(NE$2&lt;=Tableau1[[Fin]:[Fin]]),ROW(INDIRECT("A1:A"&amp;COUNTA(Tableau1[[Fin]:[Fin]])))),1)),""))</f>
        <v/>
      </c>
      <c r="NF5" s="2">
        <v>194</v>
      </c>
    </row>
    <row r="6" spans="1:370" ht="15" customHeight="1">
      <c r="A6" s="10"/>
      <c r="B6" s="11"/>
      <c r="C6" s="5">
        <f t="shared" ca="1" si="18"/>
        <v>0</v>
      </c>
      <c r="D6" s="29">
        <f t="shared" ca="1" si="19"/>
        <v>0</v>
      </c>
      <c r="E6" s="34" t="str">
        <f t="array" aca="1" ref="E6" ca="1">IF(OR(WEEKDAY(E$2,2)&gt;5,COUNTIF(Dates_Feries,E$2)&gt;0),"",IFERROR(INDEX(Tableau1[[Type]:[Type]],SMALL(IF((Tableau1[[Nom]:[Nom]]=$A6)*(Tableau1[[Prénom]:[Prénom]]=$B6)*(E$2&gt;=Tableau1[[Début]:[Début]])*(E$2&lt;=Tableau1[[Fin]:[Fin]]),ROW(INDIRECT("A1:A"&amp;COUNTA(Tableau1[[Fin]:[Fin]])))),1)),""))</f>
        <v/>
      </c>
      <c r="F6" s="34" t="str">
        <f t="array" aca="1" ref="F6" ca="1">IF(OR(WEEKDAY(F$2,2)&gt;5,COUNTIF(Dates_Feries,F$2)&gt;0),"",IFERROR(INDEX(Tableau1[[Type]:[Type]],SMALL(IF((Tableau1[[Nom]:[Nom]]=$A6)*(Tableau1[[Prénom]:[Prénom]]=$B6)*(F$2&gt;=Tableau1[[Début]:[Début]])*(F$2&lt;=Tableau1[[Fin]:[Fin]]),ROW(INDIRECT("A1:A"&amp;COUNTA(Tableau1[[Fin]:[Fin]])))),1)),""))</f>
        <v/>
      </c>
      <c r="G6" s="34" t="str">
        <f t="array" aca="1" ref="G6" ca="1">IF(OR(WEEKDAY(G$2,2)&gt;5,COUNTIF(Dates_Feries,G$2)&gt;0),"",IFERROR(INDEX(Tableau1[[Type]:[Type]],SMALL(IF((Tableau1[[Nom]:[Nom]]=$A6)*(Tableau1[[Prénom]:[Prénom]]=$B6)*(G$2&gt;=Tableau1[[Début]:[Début]])*(G$2&lt;=Tableau1[[Fin]:[Fin]]),ROW(INDIRECT("A1:A"&amp;COUNTA(Tableau1[[Fin]:[Fin]])))),1)),""))</f>
        <v/>
      </c>
      <c r="H6" s="34" t="str">
        <f t="array" aca="1" ref="H6" ca="1">IF(OR(WEEKDAY(H$2,2)&gt;5,COUNTIF(Dates_Feries,H$2)&gt;0),"",IFERROR(INDEX(Tableau1[[Type]:[Type]],SMALL(IF((Tableau1[[Nom]:[Nom]]=$A6)*(Tableau1[[Prénom]:[Prénom]]=$B6)*(H$2&gt;=Tableau1[[Début]:[Début]])*(H$2&lt;=Tableau1[[Fin]:[Fin]]),ROW(INDIRECT("A1:A"&amp;COUNTA(Tableau1[[Fin]:[Fin]])))),1)),""))</f>
        <v/>
      </c>
      <c r="I6" s="34" t="str">
        <f t="array" aca="1" ref="I6" ca="1">IF(OR(WEEKDAY(I$2,2)&gt;5,COUNTIF(Dates_Feries,I$2)&gt;0),"",IFERROR(INDEX(Tableau1[[Type]:[Type]],SMALL(IF((Tableau1[[Nom]:[Nom]]=$A6)*(Tableau1[[Prénom]:[Prénom]]=$B6)*(I$2&gt;=Tableau1[[Début]:[Début]])*(I$2&lt;=Tableau1[[Fin]:[Fin]]),ROW(INDIRECT("A1:A"&amp;COUNTA(Tableau1[[Fin]:[Fin]])))),1)),""))</f>
        <v/>
      </c>
      <c r="J6" s="34" t="str">
        <f t="array" aca="1" ref="J6" ca="1">IF(OR(WEEKDAY(J$2,2)&gt;5,COUNTIF(Dates_Feries,J$2)&gt;0),"",IFERROR(INDEX(Tableau1[[Type]:[Type]],SMALL(IF((Tableau1[[Nom]:[Nom]]=$A6)*(Tableau1[[Prénom]:[Prénom]]=$B6)*(J$2&gt;=Tableau1[[Début]:[Début]])*(J$2&lt;=Tableau1[[Fin]:[Fin]]),ROW(INDIRECT("A1:A"&amp;COUNTA(Tableau1[[Fin]:[Fin]])))),1)),""))</f>
        <v/>
      </c>
      <c r="K6" s="34" t="str">
        <f t="array" aca="1" ref="K6" ca="1">IF(OR(WEEKDAY(K$2,2)&gt;5,COUNTIF(Dates_Feries,K$2)&gt;0),"",IFERROR(INDEX(Tableau1[[Type]:[Type]],SMALL(IF((Tableau1[[Nom]:[Nom]]=$A6)*(Tableau1[[Prénom]:[Prénom]]=$B6)*(K$2&gt;=Tableau1[[Début]:[Début]])*(K$2&lt;=Tableau1[[Fin]:[Fin]]),ROW(INDIRECT("A1:A"&amp;COUNTA(Tableau1[[Fin]:[Fin]])))),1)),""))</f>
        <v/>
      </c>
      <c r="L6" s="34" t="str">
        <f t="array" aca="1" ref="L6" ca="1">IF(OR(WEEKDAY(L$2,2)&gt;5,COUNTIF(Dates_Feries,L$2)&gt;0),"",IFERROR(INDEX(Tableau1[[Type]:[Type]],SMALL(IF((Tableau1[[Nom]:[Nom]]=$A6)*(Tableau1[[Prénom]:[Prénom]]=$B6)*(L$2&gt;=Tableau1[[Début]:[Début]])*(L$2&lt;=Tableau1[[Fin]:[Fin]]),ROW(INDIRECT("A1:A"&amp;COUNTA(Tableau1[[Fin]:[Fin]])))),1)),""))</f>
        <v/>
      </c>
      <c r="M6" s="34" t="str">
        <f t="array" aca="1" ref="M6" ca="1">IF(OR(WEEKDAY(M$2,2)&gt;5,COUNTIF(Dates_Feries,M$2)&gt;0),"",IFERROR(INDEX(Tableau1[[Type]:[Type]],SMALL(IF((Tableau1[[Nom]:[Nom]]=$A6)*(Tableau1[[Prénom]:[Prénom]]=$B6)*(M$2&gt;=Tableau1[[Début]:[Début]])*(M$2&lt;=Tableau1[[Fin]:[Fin]]),ROW(INDIRECT("A1:A"&amp;COUNTA(Tableau1[[Fin]:[Fin]])))),1)),""))</f>
        <v/>
      </c>
      <c r="N6" s="34" t="str">
        <f t="array" aca="1" ref="N6" ca="1">IF(OR(WEEKDAY(N$2,2)&gt;5,COUNTIF(Dates_Feries,N$2)&gt;0),"",IFERROR(INDEX(Tableau1[[Type]:[Type]],SMALL(IF((Tableau1[[Nom]:[Nom]]=$A6)*(Tableau1[[Prénom]:[Prénom]]=$B6)*(N$2&gt;=Tableau1[[Début]:[Début]])*(N$2&lt;=Tableau1[[Fin]:[Fin]]),ROW(INDIRECT("A1:A"&amp;COUNTA(Tableau1[[Fin]:[Fin]])))),1)),""))</f>
        <v/>
      </c>
      <c r="O6" s="34" t="str">
        <f t="array" aca="1" ref="O6" ca="1">IF(OR(WEEKDAY(O$2,2)&gt;5,COUNTIF(Dates_Feries,O$2)&gt;0),"",IFERROR(INDEX(Tableau1[[Type]:[Type]],SMALL(IF((Tableau1[[Nom]:[Nom]]=$A6)*(Tableau1[[Prénom]:[Prénom]]=$B6)*(O$2&gt;=Tableau1[[Début]:[Début]])*(O$2&lt;=Tableau1[[Fin]:[Fin]]),ROW(INDIRECT("A1:A"&amp;COUNTA(Tableau1[[Fin]:[Fin]])))),1)),""))</f>
        <v/>
      </c>
      <c r="P6" s="34" t="str">
        <f t="array" aca="1" ref="P6" ca="1">IF(OR(WEEKDAY(P$2,2)&gt;5,COUNTIF(Dates_Feries,P$2)&gt;0),"",IFERROR(INDEX(Tableau1[[Type]:[Type]],SMALL(IF((Tableau1[[Nom]:[Nom]]=$A6)*(Tableau1[[Prénom]:[Prénom]]=$B6)*(P$2&gt;=Tableau1[[Début]:[Début]])*(P$2&lt;=Tableau1[[Fin]:[Fin]]),ROW(INDIRECT("A1:A"&amp;COUNTA(Tableau1[[Fin]:[Fin]])))),1)),""))</f>
        <v/>
      </c>
      <c r="Q6" s="34" t="str">
        <f t="array" aca="1" ref="Q6" ca="1">IF(OR(WEEKDAY(Q$2,2)&gt;5,COUNTIF(Dates_Feries,Q$2)&gt;0),"",IFERROR(INDEX(Tableau1[[Type]:[Type]],SMALL(IF((Tableau1[[Nom]:[Nom]]=$A6)*(Tableau1[[Prénom]:[Prénom]]=$B6)*(Q$2&gt;=Tableau1[[Début]:[Début]])*(Q$2&lt;=Tableau1[[Fin]:[Fin]]),ROW(INDIRECT("A1:A"&amp;COUNTA(Tableau1[[Fin]:[Fin]])))),1)),""))</f>
        <v/>
      </c>
      <c r="R6" s="34" t="str">
        <f t="array" aca="1" ref="R6" ca="1">IF(OR(WEEKDAY(R$2,2)&gt;5,COUNTIF(Dates_Feries,R$2)&gt;0),"",IFERROR(INDEX(Tableau1[[Type]:[Type]],SMALL(IF((Tableau1[[Nom]:[Nom]]=$A6)*(Tableau1[[Prénom]:[Prénom]]=$B6)*(R$2&gt;=Tableau1[[Début]:[Début]])*(R$2&lt;=Tableau1[[Fin]:[Fin]]),ROW(INDIRECT("A1:A"&amp;COUNTA(Tableau1[[Fin]:[Fin]])))),1)),""))</f>
        <v/>
      </c>
      <c r="S6" s="34" t="str">
        <f t="array" aca="1" ref="S6" ca="1">IF(OR(WEEKDAY(S$2,2)&gt;5,COUNTIF(Dates_Feries,S$2)&gt;0),"",IFERROR(INDEX(Tableau1[[Type]:[Type]],SMALL(IF((Tableau1[[Nom]:[Nom]]=$A6)*(Tableau1[[Prénom]:[Prénom]]=$B6)*(S$2&gt;=Tableau1[[Début]:[Début]])*(S$2&lt;=Tableau1[[Fin]:[Fin]]),ROW(INDIRECT("A1:A"&amp;COUNTA(Tableau1[[Fin]:[Fin]])))),1)),""))</f>
        <v/>
      </c>
      <c r="T6" s="34" t="str">
        <f t="array" aca="1" ref="T6" ca="1">IF(OR(WEEKDAY(T$2,2)&gt;5,COUNTIF(Dates_Feries,T$2)&gt;0),"",IFERROR(INDEX(Tableau1[[Type]:[Type]],SMALL(IF((Tableau1[[Nom]:[Nom]]=$A6)*(Tableau1[[Prénom]:[Prénom]]=$B6)*(T$2&gt;=Tableau1[[Début]:[Début]])*(T$2&lt;=Tableau1[[Fin]:[Fin]]),ROW(INDIRECT("A1:A"&amp;COUNTA(Tableau1[[Fin]:[Fin]])))),1)),""))</f>
        <v/>
      </c>
      <c r="U6" s="34" t="str">
        <f t="array" aca="1" ref="U6" ca="1">IF(OR(WEEKDAY(U$2,2)&gt;5,COUNTIF(Dates_Feries,U$2)&gt;0),"",IFERROR(INDEX(Tableau1[[Type]:[Type]],SMALL(IF((Tableau1[[Nom]:[Nom]]=$A6)*(Tableau1[[Prénom]:[Prénom]]=$B6)*(U$2&gt;=Tableau1[[Début]:[Début]])*(U$2&lt;=Tableau1[[Fin]:[Fin]]),ROW(INDIRECT("A1:A"&amp;COUNTA(Tableau1[[Fin]:[Fin]])))),1)),""))</f>
        <v/>
      </c>
      <c r="V6" s="34" t="str">
        <f t="array" aca="1" ref="V6" ca="1">IF(OR(WEEKDAY(V$2,2)&gt;5,COUNTIF(Dates_Feries,V$2)&gt;0),"",IFERROR(INDEX(Tableau1[[Type]:[Type]],SMALL(IF((Tableau1[[Nom]:[Nom]]=$A6)*(Tableau1[[Prénom]:[Prénom]]=$B6)*(V$2&gt;=Tableau1[[Début]:[Début]])*(V$2&lt;=Tableau1[[Fin]:[Fin]]),ROW(INDIRECT("A1:A"&amp;COUNTA(Tableau1[[Fin]:[Fin]])))),1)),""))</f>
        <v/>
      </c>
      <c r="W6" s="34" t="str">
        <f t="array" aca="1" ref="W6" ca="1">IF(OR(WEEKDAY(W$2,2)&gt;5,COUNTIF(Dates_Feries,W$2)&gt;0),"",IFERROR(INDEX(Tableau1[[Type]:[Type]],SMALL(IF((Tableau1[[Nom]:[Nom]]=$A6)*(Tableau1[[Prénom]:[Prénom]]=$B6)*(W$2&gt;=Tableau1[[Début]:[Début]])*(W$2&lt;=Tableau1[[Fin]:[Fin]]),ROW(INDIRECT("A1:A"&amp;COUNTA(Tableau1[[Fin]:[Fin]])))),1)),""))</f>
        <v/>
      </c>
      <c r="X6" s="34" t="str">
        <f t="array" aca="1" ref="X6" ca="1">IF(OR(WEEKDAY(X$2,2)&gt;5,COUNTIF(Dates_Feries,X$2)&gt;0),"",IFERROR(INDEX(Tableau1[[Type]:[Type]],SMALL(IF((Tableau1[[Nom]:[Nom]]=$A6)*(Tableau1[[Prénom]:[Prénom]]=$B6)*(X$2&gt;=Tableau1[[Début]:[Début]])*(X$2&lt;=Tableau1[[Fin]:[Fin]]),ROW(INDIRECT("A1:A"&amp;COUNTA(Tableau1[[Fin]:[Fin]])))),1)),""))</f>
        <v/>
      </c>
      <c r="Y6" s="34" t="str">
        <f t="array" aca="1" ref="Y6" ca="1">IF(OR(WEEKDAY(Y$2,2)&gt;5,COUNTIF(Dates_Feries,Y$2)&gt;0),"",IFERROR(INDEX(Tableau1[[Type]:[Type]],SMALL(IF((Tableau1[[Nom]:[Nom]]=$A6)*(Tableau1[[Prénom]:[Prénom]]=$B6)*(Y$2&gt;=Tableau1[[Début]:[Début]])*(Y$2&lt;=Tableau1[[Fin]:[Fin]]),ROW(INDIRECT("A1:A"&amp;COUNTA(Tableau1[[Fin]:[Fin]])))),1)),""))</f>
        <v/>
      </c>
      <c r="Z6" s="34" t="str">
        <f t="array" aca="1" ref="Z6" ca="1">IF(OR(WEEKDAY(Z$2,2)&gt;5,COUNTIF(Dates_Feries,Z$2)&gt;0),"",IFERROR(INDEX(Tableau1[[Type]:[Type]],SMALL(IF((Tableau1[[Nom]:[Nom]]=$A6)*(Tableau1[[Prénom]:[Prénom]]=$B6)*(Z$2&gt;=Tableau1[[Début]:[Début]])*(Z$2&lt;=Tableau1[[Fin]:[Fin]]),ROW(INDIRECT("A1:A"&amp;COUNTA(Tableau1[[Fin]:[Fin]])))),1)),""))</f>
        <v/>
      </c>
      <c r="AA6" s="34" t="str">
        <f t="array" aca="1" ref="AA6" ca="1">IF(OR(WEEKDAY(AA$2,2)&gt;5,COUNTIF(Dates_Feries,AA$2)&gt;0),"",IFERROR(INDEX(Tableau1[[Type]:[Type]],SMALL(IF((Tableau1[[Nom]:[Nom]]=$A6)*(Tableau1[[Prénom]:[Prénom]]=$B6)*(AA$2&gt;=Tableau1[[Début]:[Début]])*(AA$2&lt;=Tableau1[[Fin]:[Fin]]),ROW(INDIRECT("A1:A"&amp;COUNTA(Tableau1[[Fin]:[Fin]])))),1)),""))</f>
        <v/>
      </c>
      <c r="AB6" s="34" t="str">
        <f t="array" aca="1" ref="AB6" ca="1">IF(OR(WEEKDAY(AB$2,2)&gt;5,COUNTIF(Dates_Feries,AB$2)&gt;0),"",IFERROR(INDEX(Tableau1[[Type]:[Type]],SMALL(IF((Tableau1[[Nom]:[Nom]]=$A6)*(Tableau1[[Prénom]:[Prénom]]=$B6)*(AB$2&gt;=Tableau1[[Début]:[Début]])*(AB$2&lt;=Tableau1[[Fin]:[Fin]]),ROW(INDIRECT("A1:A"&amp;COUNTA(Tableau1[[Fin]:[Fin]])))),1)),""))</f>
        <v/>
      </c>
      <c r="AC6" s="34" t="str">
        <f t="array" aca="1" ref="AC6" ca="1">IF(OR(WEEKDAY(AC$2,2)&gt;5,COUNTIF(Dates_Feries,AC$2)&gt;0),"",IFERROR(INDEX(Tableau1[[Type]:[Type]],SMALL(IF((Tableau1[[Nom]:[Nom]]=$A6)*(Tableau1[[Prénom]:[Prénom]]=$B6)*(AC$2&gt;=Tableau1[[Début]:[Début]])*(AC$2&lt;=Tableau1[[Fin]:[Fin]]),ROW(INDIRECT("A1:A"&amp;COUNTA(Tableau1[[Fin]:[Fin]])))),1)),""))</f>
        <v/>
      </c>
      <c r="AD6" s="34" t="str">
        <f t="array" aca="1" ref="AD6" ca="1">IF(OR(WEEKDAY(AD$2,2)&gt;5,COUNTIF(Dates_Feries,AD$2)&gt;0),"",IFERROR(INDEX(Tableau1[[Type]:[Type]],SMALL(IF((Tableau1[[Nom]:[Nom]]=$A6)*(Tableau1[[Prénom]:[Prénom]]=$B6)*(AD$2&gt;=Tableau1[[Début]:[Début]])*(AD$2&lt;=Tableau1[[Fin]:[Fin]]),ROW(INDIRECT("A1:A"&amp;COUNTA(Tableau1[[Fin]:[Fin]])))),1)),""))</f>
        <v/>
      </c>
      <c r="AE6" s="34" t="str">
        <f t="array" aca="1" ref="AE6" ca="1">IF(OR(WEEKDAY(AE$2,2)&gt;5,COUNTIF(Dates_Feries,AE$2)&gt;0),"",IFERROR(INDEX(Tableau1[[Type]:[Type]],SMALL(IF((Tableau1[[Nom]:[Nom]]=$A6)*(Tableau1[[Prénom]:[Prénom]]=$B6)*(AE$2&gt;=Tableau1[[Début]:[Début]])*(AE$2&lt;=Tableau1[[Fin]:[Fin]]),ROW(INDIRECT("A1:A"&amp;COUNTA(Tableau1[[Fin]:[Fin]])))),1)),""))</f>
        <v/>
      </c>
      <c r="AF6" s="34" t="str">
        <f t="array" aca="1" ref="AF6" ca="1">IF(OR(WEEKDAY(AF$2,2)&gt;5,COUNTIF(Dates_Feries,AF$2)&gt;0),"",IFERROR(INDEX(Tableau1[[Type]:[Type]],SMALL(IF((Tableau1[[Nom]:[Nom]]=$A6)*(Tableau1[[Prénom]:[Prénom]]=$B6)*(AF$2&gt;=Tableau1[[Début]:[Début]])*(AF$2&lt;=Tableau1[[Fin]:[Fin]]),ROW(INDIRECT("A1:A"&amp;COUNTA(Tableau1[[Fin]:[Fin]])))),1)),""))</f>
        <v/>
      </c>
      <c r="AG6" s="34" t="str">
        <f t="array" aca="1" ref="AG6" ca="1">IF(OR(WEEKDAY(AG$2,2)&gt;5,COUNTIF(Dates_Feries,AG$2)&gt;0),"",IFERROR(INDEX(Tableau1[[Type]:[Type]],SMALL(IF((Tableau1[[Nom]:[Nom]]=$A6)*(Tableau1[[Prénom]:[Prénom]]=$B6)*(AG$2&gt;=Tableau1[[Début]:[Début]])*(AG$2&lt;=Tableau1[[Fin]:[Fin]]),ROW(INDIRECT("A1:A"&amp;COUNTA(Tableau1[[Fin]:[Fin]])))),1)),""))</f>
        <v/>
      </c>
      <c r="AH6" s="34" t="str">
        <f t="array" aca="1" ref="AH6" ca="1">IF(OR(WEEKDAY(AH$2,2)&gt;5,COUNTIF(Dates_Feries,AH$2)&gt;0),"",IFERROR(INDEX(Tableau1[[Type]:[Type]],SMALL(IF((Tableau1[[Nom]:[Nom]]=$A6)*(Tableau1[[Prénom]:[Prénom]]=$B6)*(AH$2&gt;=Tableau1[[Début]:[Début]])*(AH$2&lt;=Tableau1[[Fin]:[Fin]]),ROW(INDIRECT("A1:A"&amp;COUNTA(Tableau1[[Fin]:[Fin]])))),1)),""))</f>
        <v/>
      </c>
      <c r="AI6" s="34" t="str">
        <f t="array" aca="1" ref="AI6" ca="1">IF(OR(WEEKDAY(AI$2,2)&gt;5,COUNTIF(Dates_Feries,AI$2)&gt;0),"",IFERROR(INDEX(Tableau1[[Type]:[Type]],SMALL(IF((Tableau1[[Nom]:[Nom]]=$A6)*(Tableau1[[Prénom]:[Prénom]]=$B6)*(AI$2&gt;=Tableau1[[Début]:[Début]])*(AI$2&lt;=Tableau1[[Fin]:[Fin]]),ROW(INDIRECT("A1:A"&amp;COUNTA(Tableau1[[Fin]:[Fin]])))),1)),""))</f>
        <v/>
      </c>
      <c r="AJ6" s="34" t="str">
        <f t="array" aca="1" ref="AJ6" ca="1">IF(OR(WEEKDAY(AJ$2,2)&gt;5,COUNTIF(Dates_Feries,AJ$2)&gt;0),"",IFERROR(INDEX(Tableau1[[Type]:[Type]],SMALL(IF((Tableau1[[Nom]:[Nom]]=$A6)*(Tableau1[[Prénom]:[Prénom]]=$B6)*(AJ$2&gt;=Tableau1[[Début]:[Début]])*(AJ$2&lt;=Tableau1[[Fin]:[Fin]]),ROW(INDIRECT("A1:A"&amp;COUNTA(Tableau1[[Fin]:[Fin]])))),1)),""))</f>
        <v/>
      </c>
      <c r="AK6" s="34" t="str">
        <f t="array" aca="1" ref="AK6" ca="1">IF(OR(WEEKDAY(AK$2,2)&gt;5,COUNTIF(Dates_Feries,AK$2)&gt;0),"",IFERROR(INDEX(Tableau1[[Type]:[Type]],SMALL(IF((Tableau1[[Nom]:[Nom]]=$A6)*(Tableau1[[Prénom]:[Prénom]]=$B6)*(AK$2&gt;=Tableau1[[Début]:[Début]])*(AK$2&lt;=Tableau1[[Fin]:[Fin]]),ROW(INDIRECT("A1:A"&amp;COUNTA(Tableau1[[Fin]:[Fin]])))),1)),""))</f>
        <v/>
      </c>
      <c r="AL6" s="34" t="str">
        <f t="array" aca="1" ref="AL6" ca="1">IF(OR(WEEKDAY(AL$2,2)&gt;5,COUNTIF(Dates_Feries,AL$2)&gt;0),"",IFERROR(INDEX(Tableau1[[Type]:[Type]],SMALL(IF((Tableau1[[Nom]:[Nom]]=$A6)*(Tableau1[[Prénom]:[Prénom]]=$B6)*(AL$2&gt;=Tableau1[[Début]:[Début]])*(AL$2&lt;=Tableau1[[Fin]:[Fin]]),ROW(INDIRECT("A1:A"&amp;COUNTA(Tableau1[[Fin]:[Fin]])))),1)),""))</f>
        <v/>
      </c>
      <c r="AM6" s="34" t="str">
        <f t="array" aca="1" ref="AM6" ca="1">IF(OR(WEEKDAY(AM$2,2)&gt;5,COUNTIF(Dates_Feries,AM$2)&gt;0),"",IFERROR(INDEX(Tableau1[[Type]:[Type]],SMALL(IF((Tableau1[[Nom]:[Nom]]=$A6)*(Tableau1[[Prénom]:[Prénom]]=$B6)*(AM$2&gt;=Tableau1[[Début]:[Début]])*(AM$2&lt;=Tableau1[[Fin]:[Fin]]),ROW(INDIRECT("A1:A"&amp;COUNTA(Tableau1[[Fin]:[Fin]])))),1)),""))</f>
        <v/>
      </c>
      <c r="AN6" s="34" t="str">
        <f t="array" aca="1" ref="AN6" ca="1">IF(OR(WEEKDAY(AN$2,2)&gt;5,COUNTIF(Dates_Feries,AN$2)&gt;0),"",IFERROR(INDEX(Tableau1[[Type]:[Type]],SMALL(IF((Tableau1[[Nom]:[Nom]]=$A6)*(Tableau1[[Prénom]:[Prénom]]=$B6)*(AN$2&gt;=Tableau1[[Début]:[Début]])*(AN$2&lt;=Tableau1[[Fin]:[Fin]]),ROW(INDIRECT("A1:A"&amp;COUNTA(Tableau1[[Fin]:[Fin]])))),1)),""))</f>
        <v/>
      </c>
      <c r="AO6" s="34" t="str">
        <f t="array" aca="1" ref="AO6" ca="1">IF(OR(WEEKDAY(AO$2,2)&gt;5,COUNTIF(Dates_Feries,AO$2)&gt;0),"",IFERROR(INDEX(Tableau1[[Type]:[Type]],SMALL(IF((Tableau1[[Nom]:[Nom]]=$A6)*(Tableau1[[Prénom]:[Prénom]]=$B6)*(AO$2&gt;=Tableau1[[Début]:[Début]])*(AO$2&lt;=Tableau1[[Fin]:[Fin]]),ROW(INDIRECT("A1:A"&amp;COUNTA(Tableau1[[Fin]:[Fin]])))),1)),""))</f>
        <v/>
      </c>
      <c r="AP6" s="34" t="str">
        <f t="array" aca="1" ref="AP6" ca="1">IF(OR(WEEKDAY(AP$2,2)&gt;5,COUNTIF(Dates_Feries,AP$2)&gt;0),"",IFERROR(INDEX(Tableau1[[Type]:[Type]],SMALL(IF((Tableau1[[Nom]:[Nom]]=$A6)*(Tableau1[[Prénom]:[Prénom]]=$B6)*(AP$2&gt;=Tableau1[[Début]:[Début]])*(AP$2&lt;=Tableau1[[Fin]:[Fin]]),ROW(INDIRECT("A1:A"&amp;COUNTA(Tableau1[[Fin]:[Fin]])))),1)),""))</f>
        <v/>
      </c>
      <c r="AQ6" s="34" t="str">
        <f t="array" aca="1" ref="AQ6" ca="1">IF(OR(WEEKDAY(AQ$2,2)&gt;5,COUNTIF(Dates_Feries,AQ$2)&gt;0),"",IFERROR(INDEX(Tableau1[[Type]:[Type]],SMALL(IF((Tableau1[[Nom]:[Nom]]=$A6)*(Tableau1[[Prénom]:[Prénom]]=$B6)*(AQ$2&gt;=Tableau1[[Début]:[Début]])*(AQ$2&lt;=Tableau1[[Fin]:[Fin]]),ROW(INDIRECT("A1:A"&amp;COUNTA(Tableau1[[Fin]:[Fin]])))),1)),""))</f>
        <v/>
      </c>
      <c r="AR6" s="34" t="str">
        <f t="array" aca="1" ref="AR6" ca="1">IF(OR(WEEKDAY(AR$2,2)&gt;5,COUNTIF(Dates_Feries,AR$2)&gt;0),"",IFERROR(INDEX(Tableau1[[Type]:[Type]],SMALL(IF((Tableau1[[Nom]:[Nom]]=$A6)*(Tableau1[[Prénom]:[Prénom]]=$B6)*(AR$2&gt;=Tableau1[[Début]:[Début]])*(AR$2&lt;=Tableau1[[Fin]:[Fin]]),ROW(INDIRECT("A1:A"&amp;COUNTA(Tableau1[[Fin]:[Fin]])))),1)),""))</f>
        <v/>
      </c>
      <c r="AS6" s="34" t="str">
        <f t="array" aca="1" ref="AS6" ca="1">IF(OR(WEEKDAY(AS$2,2)&gt;5,COUNTIF(Dates_Feries,AS$2)&gt;0),"",IFERROR(INDEX(Tableau1[[Type]:[Type]],SMALL(IF((Tableau1[[Nom]:[Nom]]=$A6)*(Tableau1[[Prénom]:[Prénom]]=$B6)*(AS$2&gt;=Tableau1[[Début]:[Début]])*(AS$2&lt;=Tableau1[[Fin]:[Fin]]),ROW(INDIRECT("A1:A"&amp;COUNTA(Tableau1[[Fin]:[Fin]])))),1)),""))</f>
        <v/>
      </c>
      <c r="AT6" s="34" t="str">
        <f t="array" aca="1" ref="AT6" ca="1">IF(OR(WEEKDAY(AT$2,2)&gt;5,COUNTIF(Dates_Feries,AT$2)&gt;0),"",IFERROR(INDEX(Tableau1[[Type]:[Type]],SMALL(IF((Tableau1[[Nom]:[Nom]]=$A6)*(Tableau1[[Prénom]:[Prénom]]=$B6)*(AT$2&gt;=Tableau1[[Début]:[Début]])*(AT$2&lt;=Tableau1[[Fin]:[Fin]]),ROW(INDIRECT("A1:A"&amp;COUNTA(Tableau1[[Fin]:[Fin]])))),1)),""))</f>
        <v/>
      </c>
      <c r="AU6" s="34" t="str">
        <f t="array" aca="1" ref="AU6" ca="1">IF(OR(WEEKDAY(AU$2,2)&gt;5,COUNTIF(Dates_Feries,AU$2)&gt;0),"",IFERROR(INDEX(Tableau1[[Type]:[Type]],SMALL(IF((Tableau1[[Nom]:[Nom]]=$A6)*(Tableau1[[Prénom]:[Prénom]]=$B6)*(AU$2&gt;=Tableau1[[Début]:[Début]])*(AU$2&lt;=Tableau1[[Fin]:[Fin]]),ROW(INDIRECT("A1:A"&amp;COUNTA(Tableau1[[Fin]:[Fin]])))),1)),""))</f>
        <v/>
      </c>
      <c r="AV6" s="34" t="str">
        <f t="array" aca="1" ref="AV6" ca="1">IF(OR(WEEKDAY(AV$2,2)&gt;5,COUNTIF(Dates_Feries,AV$2)&gt;0),"",IFERROR(INDEX(Tableau1[[Type]:[Type]],SMALL(IF((Tableau1[[Nom]:[Nom]]=$A6)*(Tableau1[[Prénom]:[Prénom]]=$B6)*(AV$2&gt;=Tableau1[[Début]:[Début]])*(AV$2&lt;=Tableau1[[Fin]:[Fin]]),ROW(INDIRECT("A1:A"&amp;COUNTA(Tableau1[[Fin]:[Fin]])))),1)),""))</f>
        <v/>
      </c>
      <c r="AW6" s="34" t="str">
        <f t="array" aca="1" ref="AW6" ca="1">IF(OR(WEEKDAY(AW$2,2)&gt;5,COUNTIF(Dates_Feries,AW$2)&gt;0),"",IFERROR(INDEX(Tableau1[[Type]:[Type]],SMALL(IF((Tableau1[[Nom]:[Nom]]=$A6)*(Tableau1[[Prénom]:[Prénom]]=$B6)*(AW$2&gt;=Tableau1[[Début]:[Début]])*(AW$2&lt;=Tableau1[[Fin]:[Fin]]),ROW(INDIRECT("A1:A"&amp;COUNTA(Tableau1[[Fin]:[Fin]])))),1)),""))</f>
        <v/>
      </c>
      <c r="AX6" s="34" t="str">
        <f t="array" aca="1" ref="AX6" ca="1">IF(OR(WEEKDAY(AX$2,2)&gt;5,COUNTIF(Dates_Feries,AX$2)&gt;0),"",IFERROR(INDEX(Tableau1[[Type]:[Type]],SMALL(IF((Tableau1[[Nom]:[Nom]]=$A6)*(Tableau1[[Prénom]:[Prénom]]=$B6)*(AX$2&gt;=Tableau1[[Début]:[Début]])*(AX$2&lt;=Tableau1[[Fin]:[Fin]]),ROW(INDIRECT("A1:A"&amp;COUNTA(Tableau1[[Fin]:[Fin]])))),1)),""))</f>
        <v/>
      </c>
      <c r="AY6" s="34" t="str">
        <f t="array" aca="1" ref="AY6" ca="1">IF(OR(WEEKDAY(AY$2,2)&gt;5,COUNTIF(Dates_Feries,AY$2)&gt;0),"",IFERROR(INDEX(Tableau1[[Type]:[Type]],SMALL(IF((Tableau1[[Nom]:[Nom]]=$A6)*(Tableau1[[Prénom]:[Prénom]]=$B6)*(AY$2&gt;=Tableau1[[Début]:[Début]])*(AY$2&lt;=Tableau1[[Fin]:[Fin]]),ROW(INDIRECT("A1:A"&amp;COUNTA(Tableau1[[Fin]:[Fin]])))),1)),""))</f>
        <v/>
      </c>
      <c r="AZ6" s="34" t="str">
        <f t="array" aca="1" ref="AZ6" ca="1">IF(OR(WEEKDAY(AZ$2,2)&gt;5,COUNTIF(Dates_Feries,AZ$2)&gt;0),"",IFERROR(INDEX(Tableau1[[Type]:[Type]],SMALL(IF((Tableau1[[Nom]:[Nom]]=$A6)*(Tableau1[[Prénom]:[Prénom]]=$B6)*(AZ$2&gt;=Tableau1[[Début]:[Début]])*(AZ$2&lt;=Tableau1[[Fin]:[Fin]]),ROW(INDIRECT("A1:A"&amp;COUNTA(Tableau1[[Fin]:[Fin]])))),1)),""))</f>
        <v/>
      </c>
      <c r="BA6" s="34" t="str">
        <f t="array" aca="1" ref="BA6" ca="1">IF(OR(WEEKDAY(BA$2,2)&gt;5,COUNTIF(Dates_Feries,BA$2)&gt;0),"",IFERROR(INDEX(Tableau1[[Type]:[Type]],SMALL(IF((Tableau1[[Nom]:[Nom]]=$A6)*(Tableau1[[Prénom]:[Prénom]]=$B6)*(BA$2&gt;=Tableau1[[Début]:[Début]])*(BA$2&lt;=Tableau1[[Fin]:[Fin]]),ROW(INDIRECT("A1:A"&amp;COUNTA(Tableau1[[Fin]:[Fin]])))),1)),""))</f>
        <v/>
      </c>
      <c r="BB6" s="34" t="str">
        <f t="array" aca="1" ref="BB6" ca="1">IF(OR(WEEKDAY(BB$2,2)&gt;5,COUNTIF(Dates_Feries,BB$2)&gt;0),"",IFERROR(INDEX(Tableau1[[Type]:[Type]],SMALL(IF((Tableau1[[Nom]:[Nom]]=$A6)*(Tableau1[[Prénom]:[Prénom]]=$B6)*(BB$2&gt;=Tableau1[[Début]:[Début]])*(BB$2&lt;=Tableau1[[Fin]:[Fin]]),ROW(INDIRECT("A1:A"&amp;COUNTA(Tableau1[[Fin]:[Fin]])))),1)),""))</f>
        <v/>
      </c>
      <c r="BC6" s="34" t="str">
        <f t="array" aca="1" ref="BC6" ca="1">IF(OR(WEEKDAY(BC$2,2)&gt;5,COUNTIF(Dates_Feries,BC$2)&gt;0),"",IFERROR(INDEX(Tableau1[[Type]:[Type]],SMALL(IF((Tableau1[[Nom]:[Nom]]=$A6)*(Tableau1[[Prénom]:[Prénom]]=$B6)*(BC$2&gt;=Tableau1[[Début]:[Début]])*(BC$2&lt;=Tableau1[[Fin]:[Fin]]),ROW(INDIRECT("A1:A"&amp;COUNTA(Tableau1[[Fin]:[Fin]])))),1)),""))</f>
        <v/>
      </c>
      <c r="BD6" s="34" t="str">
        <f t="array" aca="1" ref="BD6" ca="1">IF(OR(WEEKDAY(BD$2,2)&gt;5,COUNTIF(Dates_Feries,BD$2)&gt;0),"",IFERROR(INDEX(Tableau1[[Type]:[Type]],SMALL(IF((Tableau1[[Nom]:[Nom]]=$A6)*(Tableau1[[Prénom]:[Prénom]]=$B6)*(BD$2&gt;=Tableau1[[Début]:[Début]])*(BD$2&lt;=Tableau1[[Fin]:[Fin]]),ROW(INDIRECT("A1:A"&amp;COUNTA(Tableau1[[Fin]:[Fin]])))),1)),""))</f>
        <v/>
      </c>
      <c r="BE6" s="34" t="str">
        <f t="array" aca="1" ref="BE6" ca="1">IF(OR(WEEKDAY(BE$2,2)&gt;5,COUNTIF(Dates_Feries,BE$2)&gt;0),"",IFERROR(INDEX(Tableau1[[Type]:[Type]],SMALL(IF((Tableau1[[Nom]:[Nom]]=$A6)*(Tableau1[[Prénom]:[Prénom]]=$B6)*(BE$2&gt;=Tableau1[[Début]:[Début]])*(BE$2&lt;=Tableau1[[Fin]:[Fin]]),ROW(INDIRECT("A1:A"&amp;COUNTA(Tableau1[[Fin]:[Fin]])))),1)),""))</f>
        <v/>
      </c>
      <c r="BF6" s="34" t="str">
        <f t="array" aca="1" ref="BF6" ca="1">IF(OR(WEEKDAY(BF$2,2)&gt;5,COUNTIF(Dates_Feries,BF$2)&gt;0),"",IFERROR(INDEX(Tableau1[[Type]:[Type]],SMALL(IF((Tableau1[[Nom]:[Nom]]=$A6)*(Tableau1[[Prénom]:[Prénom]]=$B6)*(BF$2&gt;=Tableau1[[Début]:[Début]])*(BF$2&lt;=Tableau1[[Fin]:[Fin]]),ROW(INDIRECT("A1:A"&amp;COUNTA(Tableau1[[Fin]:[Fin]])))),1)),""))</f>
        <v/>
      </c>
      <c r="BG6" s="34" t="str">
        <f t="array" aca="1" ref="BG6" ca="1">IF(OR(WEEKDAY(BG$2,2)&gt;5,COUNTIF(Dates_Feries,BG$2)&gt;0),"",IFERROR(INDEX(Tableau1[[Type]:[Type]],SMALL(IF((Tableau1[[Nom]:[Nom]]=$A6)*(Tableau1[[Prénom]:[Prénom]]=$B6)*(BG$2&gt;=Tableau1[[Début]:[Début]])*(BG$2&lt;=Tableau1[[Fin]:[Fin]]),ROW(INDIRECT("A1:A"&amp;COUNTA(Tableau1[[Fin]:[Fin]])))),1)),""))</f>
        <v/>
      </c>
      <c r="BH6" s="34" t="str">
        <f t="array" aca="1" ref="BH6" ca="1">IF(OR(WEEKDAY(BH$2,2)&gt;5,COUNTIF(Dates_Feries,BH$2)&gt;0),"",IFERROR(INDEX(Tableau1[[Type]:[Type]],SMALL(IF((Tableau1[[Nom]:[Nom]]=$A6)*(Tableau1[[Prénom]:[Prénom]]=$B6)*(BH$2&gt;=Tableau1[[Début]:[Début]])*(BH$2&lt;=Tableau1[[Fin]:[Fin]]),ROW(INDIRECT("A1:A"&amp;COUNTA(Tableau1[[Fin]:[Fin]])))),1)),""))</f>
        <v/>
      </c>
      <c r="BI6" s="34" t="str">
        <f t="array" aca="1" ref="BI6" ca="1">IF(OR(WEEKDAY(BI$2,2)&gt;5,COUNTIF(Dates_Feries,BI$2)&gt;0),"",IFERROR(INDEX(Tableau1[[Type]:[Type]],SMALL(IF((Tableau1[[Nom]:[Nom]]=$A6)*(Tableau1[[Prénom]:[Prénom]]=$B6)*(BI$2&gt;=Tableau1[[Début]:[Début]])*(BI$2&lt;=Tableau1[[Fin]:[Fin]]),ROW(INDIRECT("A1:A"&amp;COUNTA(Tableau1[[Fin]:[Fin]])))),1)),""))</f>
        <v/>
      </c>
      <c r="BJ6" s="34" t="str">
        <f t="array" aca="1" ref="BJ6" ca="1">IF(OR(WEEKDAY(BJ$2,2)&gt;5,COUNTIF(Dates_Feries,BJ$2)&gt;0),"",IFERROR(INDEX(Tableau1[[Type]:[Type]],SMALL(IF((Tableau1[[Nom]:[Nom]]=$A6)*(Tableau1[[Prénom]:[Prénom]]=$B6)*(BJ$2&gt;=Tableau1[[Début]:[Début]])*(BJ$2&lt;=Tableau1[[Fin]:[Fin]]),ROW(INDIRECT("A1:A"&amp;COUNTA(Tableau1[[Fin]:[Fin]])))),1)),""))</f>
        <v/>
      </c>
      <c r="BK6" s="34" t="str">
        <f t="array" aca="1" ref="BK6" ca="1">IF(OR(WEEKDAY(BK$2,2)&gt;5,COUNTIF(Dates_Feries,BK$2)&gt;0),"",IFERROR(INDEX(Tableau1[[Type]:[Type]],SMALL(IF((Tableau1[[Nom]:[Nom]]=$A6)*(Tableau1[[Prénom]:[Prénom]]=$B6)*(BK$2&gt;=Tableau1[[Début]:[Début]])*(BK$2&lt;=Tableau1[[Fin]:[Fin]]),ROW(INDIRECT("A1:A"&amp;COUNTA(Tableau1[[Fin]:[Fin]])))),1)),""))</f>
        <v/>
      </c>
      <c r="BL6" s="34" t="str">
        <f t="array" aca="1" ref="BL6" ca="1">IF(OR(WEEKDAY(BL$2,2)&gt;5,COUNTIF(Dates_Feries,BL$2)&gt;0),"",IFERROR(INDEX(Tableau1[[Type]:[Type]],SMALL(IF((Tableau1[[Nom]:[Nom]]=$A6)*(Tableau1[[Prénom]:[Prénom]]=$B6)*(BL$2&gt;=Tableau1[[Début]:[Début]])*(BL$2&lt;=Tableau1[[Fin]:[Fin]]),ROW(INDIRECT("A1:A"&amp;COUNTA(Tableau1[[Fin]:[Fin]])))),1)),""))</f>
        <v/>
      </c>
      <c r="BM6" s="34" t="str">
        <f t="array" aca="1" ref="BM6" ca="1">IF(OR(WEEKDAY(BM$2,2)&gt;5,COUNTIF(Dates_Feries,BM$2)&gt;0),"",IFERROR(INDEX(Tableau1[[Type]:[Type]],SMALL(IF((Tableau1[[Nom]:[Nom]]=$A6)*(Tableau1[[Prénom]:[Prénom]]=$B6)*(BM$2&gt;=Tableau1[[Début]:[Début]])*(BM$2&lt;=Tableau1[[Fin]:[Fin]]),ROW(INDIRECT("A1:A"&amp;COUNTA(Tableau1[[Fin]:[Fin]])))),1)),""))</f>
        <v/>
      </c>
      <c r="BN6" s="34" t="str">
        <f t="array" aca="1" ref="BN6" ca="1">IF(OR(WEEKDAY(BN$2,2)&gt;5,COUNTIF(Dates_Feries,BN$2)&gt;0),"",IFERROR(INDEX(Tableau1[[Type]:[Type]],SMALL(IF((Tableau1[[Nom]:[Nom]]=$A6)*(Tableau1[[Prénom]:[Prénom]]=$B6)*(BN$2&gt;=Tableau1[[Début]:[Début]])*(BN$2&lt;=Tableau1[[Fin]:[Fin]]),ROW(INDIRECT("A1:A"&amp;COUNTA(Tableau1[[Fin]:[Fin]])))),1)),""))</f>
        <v/>
      </c>
      <c r="BO6" s="34" t="str">
        <f t="array" aca="1" ref="BO6" ca="1">IF(OR(WEEKDAY(BO$2,2)&gt;5,COUNTIF(Dates_Feries,BO$2)&gt;0),"",IFERROR(INDEX(Tableau1[[Type]:[Type]],SMALL(IF((Tableau1[[Nom]:[Nom]]=$A6)*(Tableau1[[Prénom]:[Prénom]]=$B6)*(BO$2&gt;=Tableau1[[Début]:[Début]])*(BO$2&lt;=Tableau1[[Fin]:[Fin]]),ROW(INDIRECT("A1:A"&amp;COUNTA(Tableau1[[Fin]:[Fin]])))),1)),""))</f>
        <v/>
      </c>
      <c r="BP6" s="34" t="str">
        <f t="array" aca="1" ref="BP6" ca="1">IF(OR(WEEKDAY(BP$2,2)&gt;5,COUNTIF(Dates_Feries,BP$2)&gt;0),"",IFERROR(INDEX(Tableau1[[Type]:[Type]],SMALL(IF((Tableau1[[Nom]:[Nom]]=$A6)*(Tableau1[[Prénom]:[Prénom]]=$B6)*(BP$2&gt;=Tableau1[[Début]:[Début]])*(BP$2&lt;=Tableau1[[Fin]:[Fin]]),ROW(INDIRECT("A1:A"&amp;COUNTA(Tableau1[[Fin]:[Fin]])))),1)),""))</f>
        <v/>
      </c>
      <c r="BQ6" s="34" t="str">
        <f t="array" aca="1" ref="BQ6" ca="1">IF(OR(WEEKDAY(BQ$2,2)&gt;5,COUNTIF(Dates_Feries,BQ$2)&gt;0),"",IFERROR(INDEX(Tableau1[[Type]:[Type]],SMALL(IF((Tableau1[[Nom]:[Nom]]=$A6)*(Tableau1[[Prénom]:[Prénom]]=$B6)*(BQ$2&gt;=Tableau1[[Début]:[Début]])*(BQ$2&lt;=Tableau1[[Fin]:[Fin]]),ROW(INDIRECT("A1:A"&amp;COUNTA(Tableau1[[Fin]:[Fin]])))),1)),""))</f>
        <v/>
      </c>
      <c r="BR6" s="34" t="str">
        <f t="array" aca="1" ref="BR6" ca="1">IF(OR(WEEKDAY(BR$2,2)&gt;5,COUNTIF(Dates_Feries,BR$2)&gt;0),"",IFERROR(INDEX(Tableau1[[Type]:[Type]],SMALL(IF((Tableau1[[Nom]:[Nom]]=$A6)*(Tableau1[[Prénom]:[Prénom]]=$B6)*(BR$2&gt;=Tableau1[[Début]:[Début]])*(BR$2&lt;=Tableau1[[Fin]:[Fin]]),ROW(INDIRECT("A1:A"&amp;COUNTA(Tableau1[[Fin]:[Fin]])))),1)),""))</f>
        <v/>
      </c>
      <c r="BS6" s="34" t="str">
        <f t="array" aca="1" ref="BS6" ca="1">IF(OR(WEEKDAY(BS$2,2)&gt;5,COUNTIF(Dates_Feries,BS$2)&gt;0),"",IFERROR(INDEX(Tableau1[[Type]:[Type]],SMALL(IF((Tableau1[[Nom]:[Nom]]=$A6)*(Tableau1[[Prénom]:[Prénom]]=$B6)*(BS$2&gt;=Tableau1[[Début]:[Début]])*(BS$2&lt;=Tableau1[[Fin]:[Fin]]),ROW(INDIRECT("A1:A"&amp;COUNTA(Tableau1[[Fin]:[Fin]])))),1)),""))</f>
        <v/>
      </c>
      <c r="BT6" s="34" t="str">
        <f t="array" aca="1" ref="BT6" ca="1">IF(OR(WEEKDAY(BT$2,2)&gt;5,COUNTIF(Dates_Feries,BT$2)&gt;0),"",IFERROR(INDEX(Tableau1[[Type]:[Type]],SMALL(IF((Tableau1[[Nom]:[Nom]]=$A6)*(Tableau1[[Prénom]:[Prénom]]=$B6)*(BT$2&gt;=Tableau1[[Début]:[Début]])*(BT$2&lt;=Tableau1[[Fin]:[Fin]]),ROW(INDIRECT("A1:A"&amp;COUNTA(Tableau1[[Fin]:[Fin]])))),1)),""))</f>
        <v/>
      </c>
      <c r="BU6" s="34" t="str">
        <f t="array" aca="1" ref="BU6" ca="1">IF(OR(WEEKDAY(BU$2,2)&gt;5,COUNTIF(Dates_Feries,BU$2)&gt;0),"",IFERROR(INDEX(Tableau1[[Type]:[Type]],SMALL(IF((Tableau1[[Nom]:[Nom]]=$A6)*(Tableau1[[Prénom]:[Prénom]]=$B6)*(BU$2&gt;=Tableau1[[Début]:[Début]])*(BU$2&lt;=Tableau1[[Fin]:[Fin]]),ROW(INDIRECT("A1:A"&amp;COUNTA(Tableau1[[Fin]:[Fin]])))),1)),""))</f>
        <v/>
      </c>
      <c r="BV6" s="34" t="str">
        <f t="array" aca="1" ref="BV6" ca="1">IF(OR(WEEKDAY(BV$2,2)&gt;5,COUNTIF(Dates_Feries,BV$2)&gt;0),"",IFERROR(INDEX(Tableau1[[Type]:[Type]],SMALL(IF((Tableau1[[Nom]:[Nom]]=$A6)*(Tableau1[[Prénom]:[Prénom]]=$B6)*(BV$2&gt;=Tableau1[[Début]:[Début]])*(BV$2&lt;=Tableau1[[Fin]:[Fin]]),ROW(INDIRECT("A1:A"&amp;COUNTA(Tableau1[[Fin]:[Fin]])))),1)),""))</f>
        <v/>
      </c>
      <c r="BW6" s="34" t="str">
        <f t="array" aca="1" ref="BW6" ca="1">IF(OR(WEEKDAY(BW$2,2)&gt;5,COUNTIF(Dates_Feries,BW$2)&gt;0),"",IFERROR(INDEX(Tableau1[[Type]:[Type]],SMALL(IF((Tableau1[[Nom]:[Nom]]=$A6)*(Tableau1[[Prénom]:[Prénom]]=$B6)*(BW$2&gt;=Tableau1[[Début]:[Début]])*(BW$2&lt;=Tableau1[[Fin]:[Fin]]),ROW(INDIRECT("A1:A"&amp;COUNTA(Tableau1[[Fin]:[Fin]])))),1)),""))</f>
        <v/>
      </c>
      <c r="BX6" s="34" t="str">
        <f t="array" aca="1" ref="BX6" ca="1">IF(OR(WEEKDAY(BX$2,2)&gt;5,COUNTIF(Dates_Feries,BX$2)&gt;0),"",IFERROR(INDEX(Tableau1[[Type]:[Type]],SMALL(IF((Tableau1[[Nom]:[Nom]]=$A6)*(Tableau1[[Prénom]:[Prénom]]=$B6)*(BX$2&gt;=Tableau1[[Début]:[Début]])*(BX$2&lt;=Tableau1[[Fin]:[Fin]]),ROW(INDIRECT("A1:A"&amp;COUNTA(Tableau1[[Fin]:[Fin]])))),1)),""))</f>
        <v/>
      </c>
      <c r="BY6" s="34" t="str">
        <f t="array" aca="1" ref="BY6" ca="1">IF(OR(WEEKDAY(BY$2,2)&gt;5,COUNTIF(Dates_Feries,BY$2)&gt;0),"",IFERROR(INDEX(Tableau1[[Type]:[Type]],SMALL(IF((Tableau1[[Nom]:[Nom]]=$A6)*(Tableau1[[Prénom]:[Prénom]]=$B6)*(BY$2&gt;=Tableau1[[Début]:[Début]])*(BY$2&lt;=Tableau1[[Fin]:[Fin]]),ROW(INDIRECT("A1:A"&amp;COUNTA(Tableau1[[Fin]:[Fin]])))),1)),""))</f>
        <v/>
      </c>
      <c r="BZ6" s="34" t="str">
        <f t="array" aca="1" ref="BZ6" ca="1">IF(OR(WEEKDAY(BZ$2,2)&gt;5,COUNTIF(Dates_Feries,BZ$2)&gt;0),"",IFERROR(INDEX(Tableau1[[Type]:[Type]],SMALL(IF((Tableau1[[Nom]:[Nom]]=$A6)*(Tableau1[[Prénom]:[Prénom]]=$B6)*(BZ$2&gt;=Tableau1[[Début]:[Début]])*(BZ$2&lt;=Tableau1[[Fin]:[Fin]]),ROW(INDIRECT("A1:A"&amp;COUNTA(Tableau1[[Fin]:[Fin]])))),1)),""))</f>
        <v/>
      </c>
      <c r="CA6" s="34" t="str">
        <f t="array" aca="1" ref="CA6" ca="1">IF(OR(WEEKDAY(CA$2,2)&gt;5,COUNTIF(Dates_Feries,CA$2)&gt;0),"",IFERROR(INDEX(Tableau1[[Type]:[Type]],SMALL(IF((Tableau1[[Nom]:[Nom]]=$A6)*(Tableau1[[Prénom]:[Prénom]]=$B6)*(CA$2&gt;=Tableau1[[Début]:[Début]])*(CA$2&lt;=Tableau1[[Fin]:[Fin]]),ROW(INDIRECT("A1:A"&amp;COUNTA(Tableau1[[Fin]:[Fin]])))),1)),""))</f>
        <v/>
      </c>
      <c r="CB6" s="34" t="str">
        <f t="array" aca="1" ref="CB6" ca="1">IF(OR(WEEKDAY(CB$2,2)&gt;5,COUNTIF(Dates_Feries,CB$2)&gt;0),"",IFERROR(INDEX(Tableau1[[Type]:[Type]],SMALL(IF((Tableau1[[Nom]:[Nom]]=$A6)*(Tableau1[[Prénom]:[Prénom]]=$B6)*(CB$2&gt;=Tableau1[[Début]:[Début]])*(CB$2&lt;=Tableau1[[Fin]:[Fin]]),ROW(INDIRECT("A1:A"&amp;COUNTA(Tableau1[[Fin]:[Fin]])))),1)),""))</f>
        <v/>
      </c>
      <c r="CC6" s="34" t="str">
        <f t="array" aca="1" ref="CC6" ca="1">IF(OR(WEEKDAY(CC$2,2)&gt;5,COUNTIF(Dates_Feries,CC$2)&gt;0),"",IFERROR(INDEX(Tableau1[[Type]:[Type]],SMALL(IF((Tableau1[[Nom]:[Nom]]=$A6)*(Tableau1[[Prénom]:[Prénom]]=$B6)*(CC$2&gt;=Tableau1[[Début]:[Début]])*(CC$2&lt;=Tableau1[[Fin]:[Fin]]),ROW(INDIRECT("A1:A"&amp;COUNTA(Tableau1[[Fin]:[Fin]])))),1)),""))</f>
        <v/>
      </c>
      <c r="CD6" s="34" t="str">
        <f t="array" aca="1" ref="CD6" ca="1">IF(OR(WEEKDAY(CD$2,2)&gt;5,COUNTIF(Dates_Feries,CD$2)&gt;0),"",IFERROR(INDEX(Tableau1[[Type]:[Type]],SMALL(IF((Tableau1[[Nom]:[Nom]]=$A6)*(Tableau1[[Prénom]:[Prénom]]=$B6)*(CD$2&gt;=Tableau1[[Début]:[Début]])*(CD$2&lt;=Tableau1[[Fin]:[Fin]]),ROW(INDIRECT("A1:A"&amp;COUNTA(Tableau1[[Fin]:[Fin]])))),1)),""))</f>
        <v/>
      </c>
      <c r="CE6" s="34" t="str">
        <f t="array" aca="1" ref="CE6" ca="1">IF(OR(WEEKDAY(CE$2,2)&gt;5,COUNTIF(Dates_Feries,CE$2)&gt;0),"",IFERROR(INDEX(Tableau1[[Type]:[Type]],SMALL(IF((Tableau1[[Nom]:[Nom]]=$A6)*(Tableau1[[Prénom]:[Prénom]]=$B6)*(CE$2&gt;=Tableau1[[Début]:[Début]])*(CE$2&lt;=Tableau1[[Fin]:[Fin]]),ROW(INDIRECT("A1:A"&amp;COUNTA(Tableau1[[Fin]:[Fin]])))),1)),""))</f>
        <v/>
      </c>
      <c r="CF6" s="34" t="str">
        <f t="array" aca="1" ref="CF6" ca="1">IF(OR(WEEKDAY(CF$2,2)&gt;5,COUNTIF(Dates_Feries,CF$2)&gt;0),"",IFERROR(INDEX(Tableau1[[Type]:[Type]],SMALL(IF((Tableau1[[Nom]:[Nom]]=$A6)*(Tableau1[[Prénom]:[Prénom]]=$B6)*(CF$2&gt;=Tableau1[[Début]:[Début]])*(CF$2&lt;=Tableau1[[Fin]:[Fin]]),ROW(INDIRECT("A1:A"&amp;COUNTA(Tableau1[[Fin]:[Fin]])))),1)),""))</f>
        <v/>
      </c>
      <c r="CG6" s="34" t="str">
        <f t="array" aca="1" ref="CG6" ca="1">IF(OR(WEEKDAY(CG$2,2)&gt;5,COUNTIF(Dates_Feries,CG$2)&gt;0),"",IFERROR(INDEX(Tableau1[[Type]:[Type]],SMALL(IF((Tableau1[[Nom]:[Nom]]=$A6)*(Tableau1[[Prénom]:[Prénom]]=$B6)*(CG$2&gt;=Tableau1[[Début]:[Début]])*(CG$2&lt;=Tableau1[[Fin]:[Fin]]),ROW(INDIRECT("A1:A"&amp;COUNTA(Tableau1[[Fin]:[Fin]])))),1)),""))</f>
        <v/>
      </c>
      <c r="CH6" s="34" t="str">
        <f t="array" aca="1" ref="CH6" ca="1">IF(OR(WEEKDAY(CH$2,2)&gt;5,COUNTIF(Dates_Feries,CH$2)&gt;0),"",IFERROR(INDEX(Tableau1[[Type]:[Type]],SMALL(IF((Tableau1[[Nom]:[Nom]]=$A6)*(Tableau1[[Prénom]:[Prénom]]=$B6)*(CH$2&gt;=Tableau1[[Début]:[Début]])*(CH$2&lt;=Tableau1[[Fin]:[Fin]]),ROW(INDIRECT("A1:A"&amp;COUNTA(Tableau1[[Fin]:[Fin]])))),1)),""))</f>
        <v/>
      </c>
      <c r="CI6" s="34" t="str">
        <f t="array" aca="1" ref="CI6" ca="1">IF(OR(WEEKDAY(CI$2,2)&gt;5,COUNTIF(Dates_Feries,CI$2)&gt;0),"",IFERROR(INDEX(Tableau1[[Type]:[Type]],SMALL(IF((Tableau1[[Nom]:[Nom]]=$A6)*(Tableau1[[Prénom]:[Prénom]]=$B6)*(CI$2&gt;=Tableau1[[Début]:[Début]])*(CI$2&lt;=Tableau1[[Fin]:[Fin]]),ROW(INDIRECT("A1:A"&amp;COUNTA(Tableau1[[Fin]:[Fin]])))),1)),""))</f>
        <v/>
      </c>
      <c r="CJ6" s="34" t="str">
        <f t="array" aca="1" ref="CJ6" ca="1">IF(OR(WEEKDAY(CJ$2,2)&gt;5,COUNTIF(Dates_Feries,CJ$2)&gt;0),"",IFERROR(INDEX(Tableau1[[Type]:[Type]],SMALL(IF((Tableau1[[Nom]:[Nom]]=$A6)*(Tableau1[[Prénom]:[Prénom]]=$B6)*(CJ$2&gt;=Tableau1[[Début]:[Début]])*(CJ$2&lt;=Tableau1[[Fin]:[Fin]]),ROW(INDIRECT("A1:A"&amp;COUNTA(Tableau1[[Fin]:[Fin]])))),1)),""))</f>
        <v/>
      </c>
      <c r="CK6" s="34" t="str">
        <f t="array" aca="1" ref="CK6" ca="1">IF(OR(WEEKDAY(CK$2,2)&gt;5,COUNTIF(Dates_Feries,CK$2)&gt;0),"",IFERROR(INDEX(Tableau1[[Type]:[Type]],SMALL(IF((Tableau1[[Nom]:[Nom]]=$A6)*(Tableau1[[Prénom]:[Prénom]]=$B6)*(CK$2&gt;=Tableau1[[Début]:[Début]])*(CK$2&lt;=Tableau1[[Fin]:[Fin]]),ROW(INDIRECT("A1:A"&amp;COUNTA(Tableau1[[Fin]:[Fin]])))),1)),""))</f>
        <v/>
      </c>
      <c r="CL6" s="34" t="str">
        <f t="array" aca="1" ref="CL6" ca="1">IF(OR(WEEKDAY(CL$2,2)&gt;5,COUNTIF(Dates_Feries,CL$2)&gt;0),"",IFERROR(INDEX(Tableau1[[Type]:[Type]],SMALL(IF((Tableau1[[Nom]:[Nom]]=$A6)*(Tableau1[[Prénom]:[Prénom]]=$B6)*(CL$2&gt;=Tableau1[[Début]:[Début]])*(CL$2&lt;=Tableau1[[Fin]:[Fin]]),ROW(INDIRECT("A1:A"&amp;COUNTA(Tableau1[[Fin]:[Fin]])))),1)),""))</f>
        <v/>
      </c>
      <c r="CM6" s="34" t="str">
        <f t="array" aca="1" ref="CM6" ca="1">IF(OR(WEEKDAY(CM$2,2)&gt;5,COUNTIF(Dates_Feries,CM$2)&gt;0),"",IFERROR(INDEX(Tableau1[[Type]:[Type]],SMALL(IF((Tableau1[[Nom]:[Nom]]=$A6)*(Tableau1[[Prénom]:[Prénom]]=$B6)*(CM$2&gt;=Tableau1[[Début]:[Début]])*(CM$2&lt;=Tableau1[[Fin]:[Fin]]),ROW(INDIRECT("A1:A"&amp;COUNTA(Tableau1[[Fin]:[Fin]])))),1)),""))</f>
        <v/>
      </c>
      <c r="CN6" s="34" t="str">
        <f t="array" aca="1" ref="CN6" ca="1">IF(OR(WEEKDAY(CN$2,2)&gt;5,COUNTIF(Dates_Feries,CN$2)&gt;0),"",IFERROR(INDEX(Tableau1[[Type]:[Type]],SMALL(IF((Tableau1[[Nom]:[Nom]]=$A6)*(Tableau1[[Prénom]:[Prénom]]=$B6)*(CN$2&gt;=Tableau1[[Début]:[Début]])*(CN$2&lt;=Tableau1[[Fin]:[Fin]]),ROW(INDIRECT("A1:A"&amp;COUNTA(Tableau1[[Fin]:[Fin]])))),1)),""))</f>
        <v/>
      </c>
      <c r="CO6" s="34" t="str">
        <f t="array" aca="1" ref="CO6" ca="1">IF(OR(WEEKDAY(CO$2,2)&gt;5,COUNTIF(Dates_Feries,CO$2)&gt;0),"",IFERROR(INDEX(Tableau1[[Type]:[Type]],SMALL(IF((Tableau1[[Nom]:[Nom]]=$A6)*(Tableau1[[Prénom]:[Prénom]]=$B6)*(CO$2&gt;=Tableau1[[Début]:[Début]])*(CO$2&lt;=Tableau1[[Fin]:[Fin]]),ROW(INDIRECT("A1:A"&amp;COUNTA(Tableau1[[Fin]:[Fin]])))),1)),""))</f>
        <v/>
      </c>
      <c r="CP6" s="34" t="str">
        <f t="array" aca="1" ref="CP6" ca="1">IF(OR(WEEKDAY(CP$2,2)&gt;5,COUNTIF(Dates_Feries,CP$2)&gt;0),"",IFERROR(INDEX(Tableau1[[Type]:[Type]],SMALL(IF((Tableau1[[Nom]:[Nom]]=$A6)*(Tableau1[[Prénom]:[Prénom]]=$B6)*(CP$2&gt;=Tableau1[[Début]:[Début]])*(CP$2&lt;=Tableau1[[Fin]:[Fin]]),ROW(INDIRECT("A1:A"&amp;COUNTA(Tableau1[[Fin]:[Fin]])))),1)),""))</f>
        <v/>
      </c>
      <c r="CQ6" s="34" t="str">
        <f t="array" aca="1" ref="CQ6" ca="1">IF(OR(WEEKDAY(CQ$2,2)&gt;5,COUNTIF(Dates_Feries,CQ$2)&gt;0),"",IFERROR(INDEX(Tableau1[[Type]:[Type]],SMALL(IF((Tableau1[[Nom]:[Nom]]=$A6)*(Tableau1[[Prénom]:[Prénom]]=$B6)*(CQ$2&gt;=Tableau1[[Début]:[Début]])*(CQ$2&lt;=Tableau1[[Fin]:[Fin]]),ROW(INDIRECT("A1:A"&amp;COUNTA(Tableau1[[Fin]:[Fin]])))),1)),""))</f>
        <v/>
      </c>
      <c r="CR6" s="34" t="str">
        <f t="array" aca="1" ref="CR6" ca="1">IF(OR(WEEKDAY(CR$2,2)&gt;5,COUNTIF(Dates_Feries,CR$2)&gt;0),"",IFERROR(INDEX(Tableau1[[Type]:[Type]],SMALL(IF((Tableau1[[Nom]:[Nom]]=$A6)*(Tableau1[[Prénom]:[Prénom]]=$B6)*(CR$2&gt;=Tableau1[[Début]:[Début]])*(CR$2&lt;=Tableau1[[Fin]:[Fin]]),ROW(INDIRECT("A1:A"&amp;COUNTA(Tableau1[[Fin]:[Fin]])))),1)),""))</f>
        <v/>
      </c>
      <c r="CS6" s="34" t="str">
        <f t="array" aca="1" ref="CS6" ca="1">IF(OR(WEEKDAY(CS$2,2)&gt;5,COUNTIF(Dates_Feries,CS$2)&gt;0),"",IFERROR(INDEX(Tableau1[[Type]:[Type]],SMALL(IF((Tableau1[[Nom]:[Nom]]=$A6)*(Tableau1[[Prénom]:[Prénom]]=$B6)*(CS$2&gt;=Tableau1[[Début]:[Début]])*(CS$2&lt;=Tableau1[[Fin]:[Fin]]),ROW(INDIRECT("A1:A"&amp;COUNTA(Tableau1[[Fin]:[Fin]])))),1)),""))</f>
        <v/>
      </c>
      <c r="CT6" s="34" t="str">
        <f t="array" aca="1" ref="CT6" ca="1">IF(OR(WEEKDAY(CT$2,2)&gt;5,COUNTIF(Dates_Feries,CT$2)&gt;0),"",IFERROR(INDEX(Tableau1[[Type]:[Type]],SMALL(IF((Tableau1[[Nom]:[Nom]]=$A6)*(Tableau1[[Prénom]:[Prénom]]=$B6)*(CT$2&gt;=Tableau1[[Début]:[Début]])*(CT$2&lt;=Tableau1[[Fin]:[Fin]]),ROW(INDIRECT("A1:A"&amp;COUNTA(Tableau1[[Fin]:[Fin]])))),1)),""))</f>
        <v/>
      </c>
      <c r="CU6" s="34" t="str">
        <f t="array" aca="1" ref="CU6" ca="1">IF(OR(WEEKDAY(CU$2,2)&gt;5,COUNTIF(Dates_Feries,CU$2)&gt;0),"",IFERROR(INDEX(Tableau1[[Type]:[Type]],SMALL(IF((Tableau1[[Nom]:[Nom]]=$A6)*(Tableau1[[Prénom]:[Prénom]]=$B6)*(CU$2&gt;=Tableau1[[Début]:[Début]])*(CU$2&lt;=Tableau1[[Fin]:[Fin]]),ROW(INDIRECT("A1:A"&amp;COUNTA(Tableau1[[Fin]:[Fin]])))),1)),""))</f>
        <v/>
      </c>
      <c r="CV6" s="34" t="str">
        <f t="array" aca="1" ref="CV6" ca="1">IF(OR(WEEKDAY(CV$2,2)&gt;5,COUNTIF(Dates_Feries,CV$2)&gt;0),"",IFERROR(INDEX(Tableau1[[Type]:[Type]],SMALL(IF((Tableau1[[Nom]:[Nom]]=$A6)*(Tableau1[[Prénom]:[Prénom]]=$B6)*(CV$2&gt;=Tableau1[[Début]:[Début]])*(CV$2&lt;=Tableau1[[Fin]:[Fin]]),ROW(INDIRECT("A1:A"&amp;COUNTA(Tableau1[[Fin]:[Fin]])))),1)),""))</f>
        <v/>
      </c>
      <c r="CW6" s="34" t="str">
        <f t="array" aca="1" ref="CW6" ca="1">IF(OR(WEEKDAY(CW$2,2)&gt;5,COUNTIF(Dates_Feries,CW$2)&gt;0),"",IFERROR(INDEX(Tableau1[[Type]:[Type]],SMALL(IF((Tableau1[[Nom]:[Nom]]=$A6)*(Tableau1[[Prénom]:[Prénom]]=$B6)*(CW$2&gt;=Tableau1[[Début]:[Début]])*(CW$2&lt;=Tableau1[[Fin]:[Fin]]),ROW(INDIRECT("A1:A"&amp;COUNTA(Tableau1[[Fin]:[Fin]])))),1)),""))</f>
        <v/>
      </c>
      <c r="CX6" s="34" t="str">
        <f t="array" aca="1" ref="CX6" ca="1">IF(OR(WEEKDAY(CX$2,2)&gt;5,COUNTIF(Dates_Feries,CX$2)&gt;0),"",IFERROR(INDEX(Tableau1[[Type]:[Type]],SMALL(IF((Tableau1[[Nom]:[Nom]]=$A6)*(Tableau1[[Prénom]:[Prénom]]=$B6)*(CX$2&gt;=Tableau1[[Début]:[Début]])*(CX$2&lt;=Tableau1[[Fin]:[Fin]]),ROW(INDIRECT("A1:A"&amp;COUNTA(Tableau1[[Fin]:[Fin]])))),1)),""))</f>
        <v/>
      </c>
      <c r="CY6" s="34" t="str">
        <f t="array" aca="1" ref="CY6" ca="1">IF(OR(WEEKDAY(CY$2,2)&gt;5,COUNTIF(Dates_Feries,CY$2)&gt;0),"",IFERROR(INDEX(Tableau1[[Type]:[Type]],SMALL(IF((Tableau1[[Nom]:[Nom]]=$A6)*(Tableau1[[Prénom]:[Prénom]]=$B6)*(CY$2&gt;=Tableau1[[Début]:[Début]])*(CY$2&lt;=Tableau1[[Fin]:[Fin]]),ROW(INDIRECT("A1:A"&amp;COUNTA(Tableau1[[Fin]:[Fin]])))),1)),""))</f>
        <v/>
      </c>
      <c r="CZ6" s="34" t="str">
        <f t="array" aca="1" ref="CZ6" ca="1">IF(OR(WEEKDAY(CZ$2,2)&gt;5,COUNTIF(Dates_Feries,CZ$2)&gt;0),"",IFERROR(INDEX(Tableau1[[Type]:[Type]],SMALL(IF((Tableau1[[Nom]:[Nom]]=$A6)*(Tableau1[[Prénom]:[Prénom]]=$B6)*(CZ$2&gt;=Tableau1[[Début]:[Début]])*(CZ$2&lt;=Tableau1[[Fin]:[Fin]]),ROW(INDIRECT("A1:A"&amp;COUNTA(Tableau1[[Fin]:[Fin]])))),1)),""))</f>
        <v/>
      </c>
      <c r="DA6" s="34" t="str">
        <f t="array" aca="1" ref="DA6" ca="1">IF(OR(WEEKDAY(DA$2,2)&gt;5,COUNTIF(Dates_Feries,DA$2)&gt;0),"",IFERROR(INDEX(Tableau1[[Type]:[Type]],SMALL(IF((Tableau1[[Nom]:[Nom]]=$A6)*(Tableau1[[Prénom]:[Prénom]]=$B6)*(DA$2&gt;=Tableau1[[Début]:[Début]])*(DA$2&lt;=Tableau1[[Fin]:[Fin]]),ROW(INDIRECT("A1:A"&amp;COUNTA(Tableau1[[Fin]:[Fin]])))),1)),""))</f>
        <v/>
      </c>
      <c r="DB6" s="34" t="str">
        <f t="array" aca="1" ref="DB6" ca="1">IF(OR(WEEKDAY(DB$2,2)&gt;5,COUNTIF(Dates_Feries,DB$2)&gt;0),"",IFERROR(INDEX(Tableau1[[Type]:[Type]],SMALL(IF((Tableau1[[Nom]:[Nom]]=$A6)*(Tableau1[[Prénom]:[Prénom]]=$B6)*(DB$2&gt;=Tableau1[[Début]:[Début]])*(DB$2&lt;=Tableau1[[Fin]:[Fin]]),ROW(INDIRECT("A1:A"&amp;COUNTA(Tableau1[[Fin]:[Fin]])))),1)),""))</f>
        <v/>
      </c>
      <c r="DC6" s="34" t="str">
        <f t="array" aca="1" ref="DC6" ca="1">IF(OR(WEEKDAY(DC$2,2)&gt;5,COUNTIF(Dates_Feries,DC$2)&gt;0),"",IFERROR(INDEX(Tableau1[[Type]:[Type]],SMALL(IF((Tableau1[[Nom]:[Nom]]=$A6)*(Tableau1[[Prénom]:[Prénom]]=$B6)*(DC$2&gt;=Tableau1[[Début]:[Début]])*(DC$2&lt;=Tableau1[[Fin]:[Fin]]),ROW(INDIRECT("A1:A"&amp;COUNTA(Tableau1[[Fin]:[Fin]])))),1)),""))</f>
        <v/>
      </c>
      <c r="DD6" s="34" t="str">
        <f t="array" aca="1" ref="DD6" ca="1">IF(OR(WEEKDAY(DD$2,2)&gt;5,COUNTIF(Dates_Feries,DD$2)&gt;0),"",IFERROR(INDEX(Tableau1[[Type]:[Type]],SMALL(IF((Tableau1[[Nom]:[Nom]]=$A6)*(Tableau1[[Prénom]:[Prénom]]=$B6)*(DD$2&gt;=Tableau1[[Début]:[Début]])*(DD$2&lt;=Tableau1[[Fin]:[Fin]]),ROW(INDIRECT("A1:A"&amp;COUNTA(Tableau1[[Fin]:[Fin]])))),1)),""))</f>
        <v/>
      </c>
      <c r="DE6" s="34" t="str">
        <f t="array" aca="1" ref="DE6" ca="1">IF(OR(WEEKDAY(DE$2,2)&gt;5,COUNTIF(Dates_Feries,DE$2)&gt;0),"",IFERROR(INDEX(Tableau1[[Type]:[Type]],SMALL(IF((Tableau1[[Nom]:[Nom]]=$A6)*(Tableau1[[Prénom]:[Prénom]]=$B6)*(DE$2&gt;=Tableau1[[Début]:[Début]])*(DE$2&lt;=Tableau1[[Fin]:[Fin]]),ROW(INDIRECT("A1:A"&amp;COUNTA(Tableau1[[Fin]:[Fin]])))),1)),""))</f>
        <v/>
      </c>
      <c r="DF6" s="34" t="str">
        <f t="array" aca="1" ref="DF6" ca="1">IF(OR(WEEKDAY(DF$2,2)&gt;5,COUNTIF(Dates_Feries,DF$2)&gt;0),"",IFERROR(INDEX(Tableau1[[Type]:[Type]],SMALL(IF((Tableau1[[Nom]:[Nom]]=$A6)*(Tableau1[[Prénom]:[Prénom]]=$B6)*(DF$2&gt;=Tableau1[[Début]:[Début]])*(DF$2&lt;=Tableau1[[Fin]:[Fin]]),ROW(INDIRECT("A1:A"&amp;COUNTA(Tableau1[[Fin]:[Fin]])))),1)),""))</f>
        <v/>
      </c>
      <c r="DG6" s="34" t="str">
        <f t="array" aca="1" ref="DG6" ca="1">IF(OR(WEEKDAY(DG$2,2)&gt;5,COUNTIF(Dates_Feries,DG$2)&gt;0),"",IFERROR(INDEX(Tableau1[[Type]:[Type]],SMALL(IF((Tableau1[[Nom]:[Nom]]=$A6)*(Tableau1[[Prénom]:[Prénom]]=$B6)*(DG$2&gt;=Tableau1[[Début]:[Début]])*(DG$2&lt;=Tableau1[[Fin]:[Fin]]),ROW(INDIRECT("A1:A"&amp;COUNTA(Tableau1[[Fin]:[Fin]])))),1)),""))</f>
        <v/>
      </c>
      <c r="DH6" s="34" t="str">
        <f t="array" aca="1" ref="DH6" ca="1">IF(OR(WEEKDAY(DH$2,2)&gt;5,COUNTIF(Dates_Feries,DH$2)&gt;0),"",IFERROR(INDEX(Tableau1[[Type]:[Type]],SMALL(IF((Tableau1[[Nom]:[Nom]]=$A6)*(Tableau1[[Prénom]:[Prénom]]=$B6)*(DH$2&gt;=Tableau1[[Début]:[Début]])*(DH$2&lt;=Tableau1[[Fin]:[Fin]]),ROW(INDIRECT("A1:A"&amp;COUNTA(Tableau1[[Fin]:[Fin]])))),1)),""))</f>
        <v/>
      </c>
      <c r="DI6" s="34" t="str">
        <f t="array" aca="1" ref="DI6" ca="1">IF(OR(WEEKDAY(DI$2,2)&gt;5,COUNTIF(Dates_Feries,DI$2)&gt;0),"",IFERROR(INDEX(Tableau1[[Type]:[Type]],SMALL(IF((Tableau1[[Nom]:[Nom]]=$A6)*(Tableau1[[Prénom]:[Prénom]]=$B6)*(DI$2&gt;=Tableau1[[Début]:[Début]])*(DI$2&lt;=Tableau1[[Fin]:[Fin]]),ROW(INDIRECT("A1:A"&amp;COUNTA(Tableau1[[Fin]:[Fin]])))),1)),""))</f>
        <v/>
      </c>
      <c r="DJ6" s="34" t="str">
        <f t="array" aca="1" ref="DJ6" ca="1">IF(OR(WEEKDAY(DJ$2,2)&gt;5,COUNTIF(Dates_Feries,DJ$2)&gt;0),"",IFERROR(INDEX(Tableau1[[Type]:[Type]],SMALL(IF((Tableau1[[Nom]:[Nom]]=$A6)*(Tableau1[[Prénom]:[Prénom]]=$B6)*(DJ$2&gt;=Tableau1[[Début]:[Début]])*(DJ$2&lt;=Tableau1[[Fin]:[Fin]]),ROW(INDIRECT("A1:A"&amp;COUNTA(Tableau1[[Fin]:[Fin]])))),1)),""))</f>
        <v/>
      </c>
      <c r="DK6" s="34" t="str">
        <f t="array" aca="1" ref="DK6" ca="1">IF(OR(WEEKDAY(DK$2,2)&gt;5,COUNTIF(Dates_Feries,DK$2)&gt;0),"",IFERROR(INDEX(Tableau1[[Type]:[Type]],SMALL(IF((Tableau1[[Nom]:[Nom]]=$A6)*(Tableau1[[Prénom]:[Prénom]]=$B6)*(DK$2&gt;=Tableau1[[Début]:[Début]])*(DK$2&lt;=Tableau1[[Fin]:[Fin]]),ROW(INDIRECT("A1:A"&amp;COUNTA(Tableau1[[Fin]:[Fin]])))),1)),""))</f>
        <v/>
      </c>
      <c r="DL6" s="34" t="str">
        <f t="array" aca="1" ref="DL6" ca="1">IF(OR(WEEKDAY(DL$2,2)&gt;5,COUNTIF(Dates_Feries,DL$2)&gt;0),"",IFERROR(INDEX(Tableau1[[Type]:[Type]],SMALL(IF((Tableau1[[Nom]:[Nom]]=$A6)*(Tableau1[[Prénom]:[Prénom]]=$B6)*(DL$2&gt;=Tableau1[[Début]:[Début]])*(DL$2&lt;=Tableau1[[Fin]:[Fin]]),ROW(INDIRECT("A1:A"&amp;COUNTA(Tableau1[[Fin]:[Fin]])))),1)),""))</f>
        <v/>
      </c>
      <c r="DM6" s="34" t="str">
        <f t="array" aca="1" ref="DM6" ca="1">IF(OR(WEEKDAY(DM$2,2)&gt;5,COUNTIF(Dates_Feries,DM$2)&gt;0),"",IFERROR(INDEX(Tableau1[[Type]:[Type]],SMALL(IF((Tableau1[[Nom]:[Nom]]=$A6)*(Tableau1[[Prénom]:[Prénom]]=$B6)*(DM$2&gt;=Tableau1[[Début]:[Début]])*(DM$2&lt;=Tableau1[[Fin]:[Fin]]),ROW(INDIRECT("A1:A"&amp;COUNTA(Tableau1[[Fin]:[Fin]])))),1)),""))</f>
        <v/>
      </c>
      <c r="DN6" s="34" t="str">
        <f t="array" aca="1" ref="DN6" ca="1">IF(OR(WEEKDAY(DN$2,2)&gt;5,COUNTIF(Dates_Feries,DN$2)&gt;0),"",IFERROR(INDEX(Tableau1[[Type]:[Type]],SMALL(IF((Tableau1[[Nom]:[Nom]]=$A6)*(Tableau1[[Prénom]:[Prénom]]=$B6)*(DN$2&gt;=Tableau1[[Début]:[Début]])*(DN$2&lt;=Tableau1[[Fin]:[Fin]]),ROW(INDIRECT("A1:A"&amp;COUNTA(Tableau1[[Fin]:[Fin]])))),1)),""))</f>
        <v/>
      </c>
      <c r="DO6" s="34" t="str">
        <f t="array" aca="1" ref="DO6" ca="1">IF(OR(WEEKDAY(DO$2,2)&gt;5,COUNTIF(Dates_Feries,DO$2)&gt;0),"",IFERROR(INDEX(Tableau1[[Type]:[Type]],SMALL(IF((Tableau1[[Nom]:[Nom]]=$A6)*(Tableau1[[Prénom]:[Prénom]]=$B6)*(DO$2&gt;=Tableau1[[Début]:[Début]])*(DO$2&lt;=Tableau1[[Fin]:[Fin]]),ROW(INDIRECT("A1:A"&amp;COUNTA(Tableau1[[Fin]:[Fin]])))),1)),""))</f>
        <v/>
      </c>
      <c r="DP6" s="34" t="str">
        <f t="array" aca="1" ref="DP6" ca="1">IF(OR(WEEKDAY(DP$2,2)&gt;5,COUNTIF(Dates_Feries,DP$2)&gt;0),"",IFERROR(INDEX(Tableau1[[Type]:[Type]],SMALL(IF((Tableau1[[Nom]:[Nom]]=$A6)*(Tableau1[[Prénom]:[Prénom]]=$B6)*(DP$2&gt;=Tableau1[[Début]:[Début]])*(DP$2&lt;=Tableau1[[Fin]:[Fin]]),ROW(INDIRECT("A1:A"&amp;COUNTA(Tableau1[[Fin]:[Fin]])))),1)),""))</f>
        <v/>
      </c>
      <c r="DQ6" s="34" t="str">
        <f t="array" aca="1" ref="DQ6" ca="1">IF(OR(WEEKDAY(DQ$2,2)&gt;5,COUNTIF(Dates_Feries,DQ$2)&gt;0),"",IFERROR(INDEX(Tableau1[[Type]:[Type]],SMALL(IF((Tableau1[[Nom]:[Nom]]=$A6)*(Tableau1[[Prénom]:[Prénom]]=$B6)*(DQ$2&gt;=Tableau1[[Début]:[Début]])*(DQ$2&lt;=Tableau1[[Fin]:[Fin]]),ROW(INDIRECT("A1:A"&amp;COUNTA(Tableau1[[Fin]:[Fin]])))),1)),""))</f>
        <v/>
      </c>
      <c r="DR6" s="34" t="str">
        <f t="array" aca="1" ref="DR6" ca="1">IF(OR(WEEKDAY(DR$2,2)&gt;5,COUNTIF(Dates_Feries,DR$2)&gt;0),"",IFERROR(INDEX(Tableau1[[Type]:[Type]],SMALL(IF((Tableau1[[Nom]:[Nom]]=$A6)*(Tableau1[[Prénom]:[Prénom]]=$B6)*(DR$2&gt;=Tableau1[[Début]:[Début]])*(DR$2&lt;=Tableau1[[Fin]:[Fin]]),ROW(INDIRECT("A1:A"&amp;COUNTA(Tableau1[[Fin]:[Fin]])))),1)),""))</f>
        <v/>
      </c>
      <c r="DS6" s="34" t="str">
        <f t="array" aca="1" ref="DS6" ca="1">IF(OR(WEEKDAY(DS$2,2)&gt;5,COUNTIF(Dates_Feries,DS$2)&gt;0),"",IFERROR(INDEX(Tableau1[[Type]:[Type]],SMALL(IF((Tableau1[[Nom]:[Nom]]=$A6)*(Tableau1[[Prénom]:[Prénom]]=$B6)*(DS$2&gt;=Tableau1[[Début]:[Début]])*(DS$2&lt;=Tableau1[[Fin]:[Fin]]),ROW(INDIRECT("A1:A"&amp;COUNTA(Tableau1[[Fin]:[Fin]])))),1)),""))</f>
        <v/>
      </c>
      <c r="DT6" s="34" t="str">
        <f t="array" aca="1" ref="DT6" ca="1">IF(OR(WEEKDAY(DT$2,2)&gt;5,COUNTIF(Dates_Feries,DT$2)&gt;0),"",IFERROR(INDEX(Tableau1[[Type]:[Type]],SMALL(IF((Tableau1[[Nom]:[Nom]]=$A6)*(Tableau1[[Prénom]:[Prénom]]=$B6)*(DT$2&gt;=Tableau1[[Début]:[Début]])*(DT$2&lt;=Tableau1[[Fin]:[Fin]]),ROW(INDIRECT("A1:A"&amp;COUNTA(Tableau1[[Fin]:[Fin]])))),1)),""))</f>
        <v/>
      </c>
      <c r="DU6" s="34" t="str">
        <f t="array" aca="1" ref="DU6" ca="1">IF(OR(WEEKDAY(DU$2,2)&gt;5,COUNTIF(Dates_Feries,DU$2)&gt;0),"",IFERROR(INDEX(Tableau1[[Type]:[Type]],SMALL(IF((Tableau1[[Nom]:[Nom]]=$A6)*(Tableau1[[Prénom]:[Prénom]]=$B6)*(DU$2&gt;=Tableau1[[Début]:[Début]])*(DU$2&lt;=Tableau1[[Fin]:[Fin]]),ROW(INDIRECT("A1:A"&amp;COUNTA(Tableau1[[Fin]:[Fin]])))),1)),""))</f>
        <v/>
      </c>
      <c r="DV6" s="34" t="str">
        <f t="array" aca="1" ref="DV6" ca="1">IF(OR(WEEKDAY(DV$2,2)&gt;5,COUNTIF(Dates_Feries,DV$2)&gt;0),"",IFERROR(INDEX(Tableau1[[Type]:[Type]],SMALL(IF((Tableau1[[Nom]:[Nom]]=$A6)*(Tableau1[[Prénom]:[Prénom]]=$B6)*(DV$2&gt;=Tableau1[[Début]:[Début]])*(DV$2&lt;=Tableau1[[Fin]:[Fin]]),ROW(INDIRECT("A1:A"&amp;COUNTA(Tableau1[[Fin]:[Fin]])))),1)),""))</f>
        <v/>
      </c>
      <c r="DW6" s="34" t="str">
        <f t="array" aca="1" ref="DW6" ca="1">IF(OR(WEEKDAY(DW$2,2)&gt;5,COUNTIF(Dates_Feries,DW$2)&gt;0),"",IFERROR(INDEX(Tableau1[[Type]:[Type]],SMALL(IF((Tableau1[[Nom]:[Nom]]=$A6)*(Tableau1[[Prénom]:[Prénom]]=$B6)*(DW$2&gt;=Tableau1[[Début]:[Début]])*(DW$2&lt;=Tableau1[[Fin]:[Fin]]),ROW(INDIRECT("A1:A"&amp;COUNTA(Tableau1[[Fin]:[Fin]])))),1)),""))</f>
        <v/>
      </c>
      <c r="DX6" s="34" t="str">
        <f t="array" aca="1" ref="DX6" ca="1">IF(OR(WEEKDAY(DX$2,2)&gt;5,COUNTIF(Dates_Feries,DX$2)&gt;0),"",IFERROR(INDEX(Tableau1[[Type]:[Type]],SMALL(IF((Tableau1[[Nom]:[Nom]]=$A6)*(Tableau1[[Prénom]:[Prénom]]=$B6)*(DX$2&gt;=Tableau1[[Début]:[Début]])*(DX$2&lt;=Tableau1[[Fin]:[Fin]]),ROW(INDIRECT("A1:A"&amp;COUNTA(Tableau1[[Fin]:[Fin]])))),1)),""))</f>
        <v/>
      </c>
      <c r="DY6" s="34" t="str">
        <f t="array" aca="1" ref="DY6" ca="1">IF(OR(WEEKDAY(DY$2,2)&gt;5,COUNTIF(Dates_Feries,DY$2)&gt;0),"",IFERROR(INDEX(Tableau1[[Type]:[Type]],SMALL(IF((Tableau1[[Nom]:[Nom]]=$A6)*(Tableau1[[Prénom]:[Prénom]]=$B6)*(DY$2&gt;=Tableau1[[Début]:[Début]])*(DY$2&lt;=Tableau1[[Fin]:[Fin]]),ROW(INDIRECT("A1:A"&amp;COUNTA(Tableau1[[Fin]:[Fin]])))),1)),""))</f>
        <v/>
      </c>
      <c r="DZ6" s="34" t="str">
        <f t="array" aca="1" ref="DZ6" ca="1">IF(OR(WEEKDAY(DZ$2,2)&gt;5,COUNTIF(Dates_Feries,DZ$2)&gt;0),"",IFERROR(INDEX(Tableau1[[Type]:[Type]],SMALL(IF((Tableau1[[Nom]:[Nom]]=$A6)*(Tableau1[[Prénom]:[Prénom]]=$B6)*(DZ$2&gt;=Tableau1[[Début]:[Début]])*(DZ$2&lt;=Tableau1[[Fin]:[Fin]]),ROW(INDIRECT("A1:A"&amp;COUNTA(Tableau1[[Fin]:[Fin]])))),1)),""))</f>
        <v/>
      </c>
      <c r="EA6" s="34" t="str">
        <f t="array" aca="1" ref="EA6" ca="1">IF(OR(WEEKDAY(EA$2,2)&gt;5,COUNTIF(Dates_Feries,EA$2)&gt;0),"",IFERROR(INDEX(Tableau1[[Type]:[Type]],SMALL(IF((Tableau1[[Nom]:[Nom]]=$A6)*(Tableau1[[Prénom]:[Prénom]]=$B6)*(EA$2&gt;=Tableau1[[Début]:[Début]])*(EA$2&lt;=Tableau1[[Fin]:[Fin]]),ROW(INDIRECT("A1:A"&amp;COUNTA(Tableau1[[Fin]:[Fin]])))),1)),""))</f>
        <v/>
      </c>
      <c r="EB6" s="34" t="str">
        <f t="array" aca="1" ref="EB6" ca="1">IF(OR(WEEKDAY(EB$2,2)&gt;5,COUNTIF(Dates_Feries,EB$2)&gt;0),"",IFERROR(INDEX(Tableau1[[Type]:[Type]],SMALL(IF((Tableau1[[Nom]:[Nom]]=$A6)*(Tableau1[[Prénom]:[Prénom]]=$B6)*(EB$2&gt;=Tableau1[[Début]:[Début]])*(EB$2&lt;=Tableau1[[Fin]:[Fin]]),ROW(INDIRECT("A1:A"&amp;COUNTA(Tableau1[[Fin]:[Fin]])))),1)),""))</f>
        <v/>
      </c>
      <c r="EC6" s="34" t="str">
        <f t="array" aca="1" ref="EC6" ca="1">IF(OR(WEEKDAY(EC$2,2)&gt;5,COUNTIF(Dates_Feries,EC$2)&gt;0),"",IFERROR(INDEX(Tableau1[[Type]:[Type]],SMALL(IF((Tableau1[[Nom]:[Nom]]=$A6)*(Tableau1[[Prénom]:[Prénom]]=$B6)*(EC$2&gt;=Tableau1[[Début]:[Début]])*(EC$2&lt;=Tableau1[[Fin]:[Fin]]),ROW(INDIRECT("A1:A"&amp;COUNTA(Tableau1[[Fin]:[Fin]])))),1)),""))</f>
        <v/>
      </c>
      <c r="ED6" s="34" t="str">
        <f t="array" aca="1" ref="ED6" ca="1">IF(OR(WEEKDAY(ED$2,2)&gt;5,COUNTIF(Dates_Feries,ED$2)&gt;0),"",IFERROR(INDEX(Tableau1[[Type]:[Type]],SMALL(IF((Tableau1[[Nom]:[Nom]]=$A6)*(Tableau1[[Prénom]:[Prénom]]=$B6)*(ED$2&gt;=Tableau1[[Début]:[Début]])*(ED$2&lt;=Tableau1[[Fin]:[Fin]]),ROW(INDIRECT("A1:A"&amp;COUNTA(Tableau1[[Fin]:[Fin]])))),1)),""))</f>
        <v/>
      </c>
      <c r="EE6" s="34" t="str">
        <f t="array" aca="1" ref="EE6" ca="1">IF(OR(WEEKDAY(EE$2,2)&gt;5,COUNTIF(Dates_Feries,EE$2)&gt;0),"",IFERROR(INDEX(Tableau1[[Type]:[Type]],SMALL(IF((Tableau1[[Nom]:[Nom]]=$A6)*(Tableau1[[Prénom]:[Prénom]]=$B6)*(EE$2&gt;=Tableau1[[Début]:[Début]])*(EE$2&lt;=Tableau1[[Fin]:[Fin]]),ROW(INDIRECT("A1:A"&amp;COUNTA(Tableau1[[Fin]:[Fin]])))),1)),""))</f>
        <v/>
      </c>
      <c r="EF6" s="34" t="str">
        <f t="array" aca="1" ref="EF6" ca="1">IF(OR(WEEKDAY(EF$2,2)&gt;5,COUNTIF(Dates_Feries,EF$2)&gt;0),"",IFERROR(INDEX(Tableau1[[Type]:[Type]],SMALL(IF((Tableau1[[Nom]:[Nom]]=$A6)*(Tableau1[[Prénom]:[Prénom]]=$B6)*(EF$2&gt;=Tableau1[[Début]:[Début]])*(EF$2&lt;=Tableau1[[Fin]:[Fin]]),ROW(INDIRECT("A1:A"&amp;COUNTA(Tableau1[[Fin]:[Fin]])))),1)),""))</f>
        <v/>
      </c>
      <c r="EG6" s="34" t="str">
        <f t="array" aca="1" ref="EG6" ca="1">IF(OR(WEEKDAY(EG$2,2)&gt;5,COUNTIF(Dates_Feries,EG$2)&gt;0),"",IFERROR(INDEX(Tableau1[[Type]:[Type]],SMALL(IF((Tableau1[[Nom]:[Nom]]=$A6)*(Tableau1[[Prénom]:[Prénom]]=$B6)*(EG$2&gt;=Tableau1[[Début]:[Début]])*(EG$2&lt;=Tableau1[[Fin]:[Fin]]),ROW(INDIRECT("A1:A"&amp;COUNTA(Tableau1[[Fin]:[Fin]])))),1)),""))</f>
        <v/>
      </c>
      <c r="EH6" s="34" t="str">
        <f t="array" aca="1" ref="EH6" ca="1">IF(OR(WEEKDAY(EH$2,2)&gt;5,COUNTIF(Dates_Feries,EH$2)&gt;0),"",IFERROR(INDEX(Tableau1[[Type]:[Type]],SMALL(IF((Tableau1[[Nom]:[Nom]]=$A6)*(Tableau1[[Prénom]:[Prénom]]=$B6)*(EH$2&gt;=Tableau1[[Début]:[Début]])*(EH$2&lt;=Tableau1[[Fin]:[Fin]]),ROW(INDIRECT("A1:A"&amp;COUNTA(Tableau1[[Fin]:[Fin]])))),1)),""))</f>
        <v/>
      </c>
      <c r="EI6" s="34" t="str">
        <f t="array" aca="1" ref="EI6" ca="1">IF(OR(WEEKDAY(EI$2,2)&gt;5,COUNTIF(Dates_Feries,EI$2)&gt;0),"",IFERROR(INDEX(Tableau1[[Type]:[Type]],SMALL(IF((Tableau1[[Nom]:[Nom]]=$A6)*(Tableau1[[Prénom]:[Prénom]]=$B6)*(EI$2&gt;=Tableau1[[Début]:[Début]])*(EI$2&lt;=Tableau1[[Fin]:[Fin]]),ROW(INDIRECT("A1:A"&amp;COUNTA(Tableau1[[Fin]:[Fin]])))),1)),""))</f>
        <v/>
      </c>
      <c r="EJ6" s="34" t="str">
        <f t="array" aca="1" ref="EJ6" ca="1">IF(OR(WEEKDAY(EJ$2,2)&gt;5,COUNTIF(Dates_Feries,EJ$2)&gt;0),"",IFERROR(INDEX(Tableau1[[Type]:[Type]],SMALL(IF((Tableau1[[Nom]:[Nom]]=$A6)*(Tableau1[[Prénom]:[Prénom]]=$B6)*(EJ$2&gt;=Tableau1[[Début]:[Début]])*(EJ$2&lt;=Tableau1[[Fin]:[Fin]]),ROW(INDIRECT("A1:A"&amp;COUNTA(Tableau1[[Fin]:[Fin]])))),1)),""))</f>
        <v/>
      </c>
      <c r="EK6" s="34" t="str">
        <f t="array" aca="1" ref="EK6" ca="1">IF(OR(WEEKDAY(EK$2,2)&gt;5,COUNTIF(Dates_Feries,EK$2)&gt;0),"",IFERROR(INDEX(Tableau1[[Type]:[Type]],SMALL(IF((Tableau1[[Nom]:[Nom]]=$A6)*(Tableau1[[Prénom]:[Prénom]]=$B6)*(EK$2&gt;=Tableau1[[Début]:[Début]])*(EK$2&lt;=Tableau1[[Fin]:[Fin]]),ROW(INDIRECT("A1:A"&amp;COUNTA(Tableau1[[Fin]:[Fin]])))),1)),""))</f>
        <v/>
      </c>
      <c r="EL6" s="34" t="str">
        <f t="array" aca="1" ref="EL6" ca="1">IF(OR(WEEKDAY(EL$2,2)&gt;5,COUNTIF(Dates_Feries,EL$2)&gt;0),"",IFERROR(INDEX(Tableau1[[Type]:[Type]],SMALL(IF((Tableau1[[Nom]:[Nom]]=$A6)*(Tableau1[[Prénom]:[Prénom]]=$B6)*(EL$2&gt;=Tableau1[[Début]:[Début]])*(EL$2&lt;=Tableau1[[Fin]:[Fin]]),ROW(INDIRECT("A1:A"&amp;COUNTA(Tableau1[[Fin]:[Fin]])))),1)),""))</f>
        <v/>
      </c>
      <c r="EM6" s="34" t="str">
        <f t="array" aca="1" ref="EM6" ca="1">IF(OR(WEEKDAY(EM$2,2)&gt;5,COUNTIF(Dates_Feries,EM$2)&gt;0),"",IFERROR(INDEX(Tableau1[[Type]:[Type]],SMALL(IF((Tableau1[[Nom]:[Nom]]=$A6)*(Tableau1[[Prénom]:[Prénom]]=$B6)*(EM$2&gt;=Tableau1[[Début]:[Début]])*(EM$2&lt;=Tableau1[[Fin]:[Fin]]),ROW(INDIRECT("A1:A"&amp;COUNTA(Tableau1[[Fin]:[Fin]])))),1)),""))</f>
        <v/>
      </c>
      <c r="EN6" s="34" t="str">
        <f t="array" aca="1" ref="EN6" ca="1">IF(OR(WEEKDAY(EN$2,2)&gt;5,COUNTIF(Dates_Feries,EN$2)&gt;0),"",IFERROR(INDEX(Tableau1[[Type]:[Type]],SMALL(IF((Tableau1[[Nom]:[Nom]]=$A6)*(Tableau1[[Prénom]:[Prénom]]=$B6)*(EN$2&gt;=Tableau1[[Début]:[Début]])*(EN$2&lt;=Tableau1[[Fin]:[Fin]]),ROW(INDIRECT("A1:A"&amp;COUNTA(Tableau1[[Fin]:[Fin]])))),1)),""))</f>
        <v/>
      </c>
      <c r="EO6" s="34" t="str">
        <f t="array" aca="1" ref="EO6" ca="1">IF(OR(WEEKDAY(EO$2,2)&gt;5,COUNTIF(Dates_Feries,EO$2)&gt;0),"",IFERROR(INDEX(Tableau1[[Type]:[Type]],SMALL(IF((Tableau1[[Nom]:[Nom]]=$A6)*(Tableau1[[Prénom]:[Prénom]]=$B6)*(EO$2&gt;=Tableau1[[Début]:[Début]])*(EO$2&lt;=Tableau1[[Fin]:[Fin]]),ROW(INDIRECT("A1:A"&amp;COUNTA(Tableau1[[Fin]:[Fin]])))),1)),""))</f>
        <v/>
      </c>
      <c r="EP6" s="34" t="str">
        <f t="array" aca="1" ref="EP6" ca="1">IF(OR(WEEKDAY(EP$2,2)&gt;5,COUNTIF(Dates_Feries,EP$2)&gt;0),"",IFERROR(INDEX(Tableau1[[Type]:[Type]],SMALL(IF((Tableau1[[Nom]:[Nom]]=$A6)*(Tableau1[[Prénom]:[Prénom]]=$B6)*(EP$2&gt;=Tableau1[[Début]:[Début]])*(EP$2&lt;=Tableau1[[Fin]:[Fin]]),ROW(INDIRECT("A1:A"&amp;COUNTA(Tableau1[[Fin]:[Fin]])))),1)),""))</f>
        <v/>
      </c>
      <c r="EQ6" s="34" t="str">
        <f t="array" aca="1" ref="EQ6" ca="1">IF(OR(WEEKDAY(EQ$2,2)&gt;5,COUNTIF(Dates_Feries,EQ$2)&gt;0),"",IFERROR(INDEX(Tableau1[[Type]:[Type]],SMALL(IF((Tableau1[[Nom]:[Nom]]=$A6)*(Tableau1[[Prénom]:[Prénom]]=$B6)*(EQ$2&gt;=Tableau1[[Début]:[Début]])*(EQ$2&lt;=Tableau1[[Fin]:[Fin]]),ROW(INDIRECT("A1:A"&amp;COUNTA(Tableau1[[Fin]:[Fin]])))),1)),""))</f>
        <v/>
      </c>
      <c r="ER6" s="34" t="str">
        <f t="array" aca="1" ref="ER6" ca="1">IF(OR(WEEKDAY(ER$2,2)&gt;5,COUNTIF(Dates_Feries,ER$2)&gt;0),"",IFERROR(INDEX(Tableau1[[Type]:[Type]],SMALL(IF((Tableau1[[Nom]:[Nom]]=$A6)*(Tableau1[[Prénom]:[Prénom]]=$B6)*(ER$2&gt;=Tableau1[[Début]:[Début]])*(ER$2&lt;=Tableau1[[Fin]:[Fin]]),ROW(INDIRECT("A1:A"&amp;COUNTA(Tableau1[[Fin]:[Fin]])))),1)),""))</f>
        <v/>
      </c>
      <c r="ES6" s="34" t="str">
        <f t="array" aca="1" ref="ES6" ca="1">IF(OR(WEEKDAY(ES$2,2)&gt;5,COUNTIF(Dates_Feries,ES$2)&gt;0),"",IFERROR(INDEX(Tableau1[[Type]:[Type]],SMALL(IF((Tableau1[[Nom]:[Nom]]=$A6)*(Tableau1[[Prénom]:[Prénom]]=$B6)*(ES$2&gt;=Tableau1[[Début]:[Début]])*(ES$2&lt;=Tableau1[[Fin]:[Fin]]),ROW(INDIRECT("A1:A"&amp;COUNTA(Tableau1[[Fin]:[Fin]])))),1)),""))</f>
        <v/>
      </c>
      <c r="ET6" s="34" t="str">
        <f t="array" aca="1" ref="ET6" ca="1">IF(OR(WEEKDAY(ET$2,2)&gt;5,COUNTIF(Dates_Feries,ET$2)&gt;0),"",IFERROR(INDEX(Tableau1[[Type]:[Type]],SMALL(IF((Tableau1[[Nom]:[Nom]]=$A6)*(Tableau1[[Prénom]:[Prénom]]=$B6)*(ET$2&gt;=Tableau1[[Début]:[Début]])*(ET$2&lt;=Tableau1[[Fin]:[Fin]]),ROW(INDIRECT("A1:A"&amp;COUNTA(Tableau1[[Fin]:[Fin]])))),1)),""))</f>
        <v/>
      </c>
      <c r="EU6" s="34" t="str">
        <f t="array" aca="1" ref="EU6" ca="1">IF(OR(WEEKDAY(EU$2,2)&gt;5,COUNTIF(Dates_Feries,EU$2)&gt;0),"",IFERROR(INDEX(Tableau1[[Type]:[Type]],SMALL(IF((Tableau1[[Nom]:[Nom]]=$A6)*(Tableau1[[Prénom]:[Prénom]]=$B6)*(EU$2&gt;=Tableau1[[Début]:[Début]])*(EU$2&lt;=Tableau1[[Fin]:[Fin]]),ROW(INDIRECT("A1:A"&amp;COUNTA(Tableau1[[Fin]:[Fin]])))),1)),""))</f>
        <v/>
      </c>
      <c r="EV6" s="34" t="str">
        <f t="array" aca="1" ref="EV6" ca="1">IF(OR(WEEKDAY(EV$2,2)&gt;5,COUNTIF(Dates_Feries,EV$2)&gt;0),"",IFERROR(INDEX(Tableau1[[Type]:[Type]],SMALL(IF((Tableau1[[Nom]:[Nom]]=$A6)*(Tableau1[[Prénom]:[Prénom]]=$B6)*(EV$2&gt;=Tableau1[[Début]:[Début]])*(EV$2&lt;=Tableau1[[Fin]:[Fin]]),ROW(INDIRECT("A1:A"&amp;COUNTA(Tableau1[[Fin]:[Fin]])))),1)),""))</f>
        <v/>
      </c>
      <c r="EW6" s="34" t="str">
        <f t="array" aca="1" ref="EW6" ca="1">IF(OR(WEEKDAY(EW$2,2)&gt;5,COUNTIF(Dates_Feries,EW$2)&gt;0),"",IFERROR(INDEX(Tableau1[[Type]:[Type]],SMALL(IF((Tableau1[[Nom]:[Nom]]=$A6)*(Tableau1[[Prénom]:[Prénom]]=$B6)*(EW$2&gt;=Tableau1[[Début]:[Début]])*(EW$2&lt;=Tableau1[[Fin]:[Fin]]),ROW(INDIRECT("A1:A"&amp;COUNTA(Tableau1[[Fin]:[Fin]])))),1)),""))</f>
        <v/>
      </c>
      <c r="EX6" s="34" t="str">
        <f t="array" aca="1" ref="EX6" ca="1">IF(OR(WEEKDAY(EX$2,2)&gt;5,COUNTIF(Dates_Feries,EX$2)&gt;0),"",IFERROR(INDEX(Tableau1[[Type]:[Type]],SMALL(IF((Tableau1[[Nom]:[Nom]]=$A6)*(Tableau1[[Prénom]:[Prénom]]=$B6)*(EX$2&gt;=Tableau1[[Début]:[Début]])*(EX$2&lt;=Tableau1[[Fin]:[Fin]]),ROW(INDIRECT("A1:A"&amp;COUNTA(Tableau1[[Fin]:[Fin]])))),1)),""))</f>
        <v/>
      </c>
      <c r="EY6" s="34" t="str">
        <f t="array" aca="1" ref="EY6" ca="1">IF(OR(WEEKDAY(EY$2,2)&gt;5,COUNTIF(Dates_Feries,EY$2)&gt;0),"",IFERROR(INDEX(Tableau1[[Type]:[Type]],SMALL(IF((Tableau1[[Nom]:[Nom]]=$A6)*(Tableau1[[Prénom]:[Prénom]]=$B6)*(EY$2&gt;=Tableau1[[Début]:[Début]])*(EY$2&lt;=Tableau1[[Fin]:[Fin]]),ROW(INDIRECT("A1:A"&amp;COUNTA(Tableau1[[Fin]:[Fin]])))),1)),""))</f>
        <v/>
      </c>
      <c r="EZ6" s="34" t="str">
        <f t="array" aca="1" ref="EZ6" ca="1">IF(OR(WEEKDAY(EZ$2,2)&gt;5,COUNTIF(Dates_Feries,EZ$2)&gt;0),"",IFERROR(INDEX(Tableau1[[Type]:[Type]],SMALL(IF((Tableau1[[Nom]:[Nom]]=$A6)*(Tableau1[[Prénom]:[Prénom]]=$B6)*(EZ$2&gt;=Tableau1[[Début]:[Début]])*(EZ$2&lt;=Tableau1[[Fin]:[Fin]]),ROW(INDIRECT("A1:A"&amp;COUNTA(Tableau1[[Fin]:[Fin]])))),1)),""))</f>
        <v/>
      </c>
      <c r="FA6" s="34" t="str">
        <f t="array" aca="1" ref="FA6" ca="1">IF(OR(WEEKDAY(FA$2,2)&gt;5,COUNTIF(Dates_Feries,FA$2)&gt;0),"",IFERROR(INDEX(Tableau1[[Type]:[Type]],SMALL(IF((Tableau1[[Nom]:[Nom]]=$A6)*(Tableau1[[Prénom]:[Prénom]]=$B6)*(FA$2&gt;=Tableau1[[Début]:[Début]])*(FA$2&lt;=Tableau1[[Fin]:[Fin]]),ROW(INDIRECT("A1:A"&amp;COUNTA(Tableau1[[Fin]:[Fin]])))),1)),""))</f>
        <v/>
      </c>
      <c r="FB6" s="34" t="str">
        <f t="array" aca="1" ref="FB6" ca="1">IF(OR(WEEKDAY(FB$2,2)&gt;5,COUNTIF(Dates_Feries,FB$2)&gt;0),"",IFERROR(INDEX(Tableau1[[Type]:[Type]],SMALL(IF((Tableau1[[Nom]:[Nom]]=$A6)*(Tableau1[[Prénom]:[Prénom]]=$B6)*(FB$2&gt;=Tableau1[[Début]:[Début]])*(FB$2&lt;=Tableau1[[Fin]:[Fin]]),ROW(INDIRECT("A1:A"&amp;COUNTA(Tableau1[[Fin]:[Fin]])))),1)),""))</f>
        <v/>
      </c>
      <c r="FC6" s="34" t="str">
        <f t="array" aca="1" ref="FC6" ca="1">IF(OR(WEEKDAY(FC$2,2)&gt;5,COUNTIF(Dates_Feries,FC$2)&gt;0),"",IFERROR(INDEX(Tableau1[[Type]:[Type]],SMALL(IF((Tableau1[[Nom]:[Nom]]=$A6)*(Tableau1[[Prénom]:[Prénom]]=$B6)*(FC$2&gt;=Tableau1[[Début]:[Début]])*(FC$2&lt;=Tableau1[[Fin]:[Fin]]),ROW(INDIRECT("A1:A"&amp;COUNTA(Tableau1[[Fin]:[Fin]])))),1)),""))</f>
        <v/>
      </c>
      <c r="FD6" s="34" t="str">
        <f t="array" aca="1" ref="FD6" ca="1">IF(OR(WEEKDAY(FD$2,2)&gt;5,COUNTIF(Dates_Feries,FD$2)&gt;0),"",IFERROR(INDEX(Tableau1[[Type]:[Type]],SMALL(IF((Tableau1[[Nom]:[Nom]]=$A6)*(Tableau1[[Prénom]:[Prénom]]=$B6)*(FD$2&gt;=Tableau1[[Début]:[Début]])*(FD$2&lt;=Tableau1[[Fin]:[Fin]]),ROW(INDIRECT("A1:A"&amp;COUNTA(Tableau1[[Fin]:[Fin]])))),1)),""))</f>
        <v/>
      </c>
      <c r="FE6" s="34" t="str">
        <f t="array" aca="1" ref="FE6" ca="1">IF(OR(WEEKDAY(FE$2,2)&gt;5,COUNTIF(Dates_Feries,FE$2)&gt;0),"",IFERROR(INDEX(Tableau1[[Type]:[Type]],SMALL(IF((Tableau1[[Nom]:[Nom]]=$A6)*(Tableau1[[Prénom]:[Prénom]]=$B6)*(FE$2&gt;=Tableau1[[Début]:[Début]])*(FE$2&lt;=Tableau1[[Fin]:[Fin]]),ROW(INDIRECT("A1:A"&amp;COUNTA(Tableau1[[Fin]:[Fin]])))),1)),""))</f>
        <v/>
      </c>
      <c r="FF6" s="34" t="str">
        <f t="array" aca="1" ref="FF6" ca="1">IF(OR(WEEKDAY(FF$2,2)&gt;5,COUNTIF(Dates_Feries,FF$2)&gt;0),"",IFERROR(INDEX(Tableau1[[Type]:[Type]],SMALL(IF((Tableau1[[Nom]:[Nom]]=$A6)*(Tableau1[[Prénom]:[Prénom]]=$B6)*(FF$2&gt;=Tableau1[[Début]:[Début]])*(FF$2&lt;=Tableau1[[Fin]:[Fin]]),ROW(INDIRECT("A1:A"&amp;COUNTA(Tableau1[[Fin]:[Fin]])))),1)),""))</f>
        <v/>
      </c>
      <c r="FG6" s="34" t="str">
        <f t="array" aca="1" ref="FG6" ca="1">IF(OR(WEEKDAY(FG$2,2)&gt;5,COUNTIF(Dates_Feries,FG$2)&gt;0),"",IFERROR(INDEX(Tableau1[[Type]:[Type]],SMALL(IF((Tableau1[[Nom]:[Nom]]=$A6)*(Tableau1[[Prénom]:[Prénom]]=$B6)*(FG$2&gt;=Tableau1[[Début]:[Début]])*(FG$2&lt;=Tableau1[[Fin]:[Fin]]),ROW(INDIRECT("A1:A"&amp;COUNTA(Tableau1[[Fin]:[Fin]])))),1)),""))</f>
        <v/>
      </c>
      <c r="FH6" s="34" t="str">
        <f t="array" aca="1" ref="FH6" ca="1">IF(OR(WEEKDAY(FH$2,2)&gt;5,COUNTIF(Dates_Feries,FH$2)&gt;0),"",IFERROR(INDEX(Tableau1[[Type]:[Type]],SMALL(IF((Tableau1[[Nom]:[Nom]]=$A6)*(Tableau1[[Prénom]:[Prénom]]=$B6)*(FH$2&gt;=Tableau1[[Début]:[Début]])*(FH$2&lt;=Tableau1[[Fin]:[Fin]]),ROW(INDIRECT("A1:A"&amp;COUNTA(Tableau1[[Fin]:[Fin]])))),1)),""))</f>
        <v/>
      </c>
      <c r="FI6" s="34" t="str">
        <f t="array" aca="1" ref="FI6" ca="1">IF(OR(WEEKDAY(FI$2,2)&gt;5,COUNTIF(Dates_Feries,FI$2)&gt;0),"",IFERROR(INDEX(Tableau1[[Type]:[Type]],SMALL(IF((Tableau1[[Nom]:[Nom]]=$A6)*(Tableau1[[Prénom]:[Prénom]]=$B6)*(FI$2&gt;=Tableau1[[Début]:[Début]])*(FI$2&lt;=Tableau1[[Fin]:[Fin]]),ROW(INDIRECT("A1:A"&amp;COUNTA(Tableau1[[Fin]:[Fin]])))),1)),""))</f>
        <v/>
      </c>
      <c r="FJ6" s="34" t="str">
        <f t="array" aca="1" ref="FJ6" ca="1">IF(OR(WEEKDAY(FJ$2,2)&gt;5,COUNTIF(Dates_Feries,FJ$2)&gt;0),"",IFERROR(INDEX(Tableau1[[Type]:[Type]],SMALL(IF((Tableau1[[Nom]:[Nom]]=$A6)*(Tableau1[[Prénom]:[Prénom]]=$B6)*(FJ$2&gt;=Tableau1[[Début]:[Début]])*(FJ$2&lt;=Tableau1[[Fin]:[Fin]]),ROW(INDIRECT("A1:A"&amp;COUNTA(Tableau1[[Fin]:[Fin]])))),1)),""))</f>
        <v/>
      </c>
      <c r="FK6" s="34" t="str">
        <f t="array" aca="1" ref="FK6" ca="1">IF(OR(WEEKDAY(FK$2,2)&gt;5,COUNTIF(Dates_Feries,FK$2)&gt;0),"",IFERROR(INDEX(Tableau1[[Type]:[Type]],SMALL(IF((Tableau1[[Nom]:[Nom]]=$A6)*(Tableau1[[Prénom]:[Prénom]]=$B6)*(FK$2&gt;=Tableau1[[Début]:[Début]])*(FK$2&lt;=Tableau1[[Fin]:[Fin]]),ROW(INDIRECT("A1:A"&amp;COUNTA(Tableau1[[Fin]:[Fin]])))),1)),""))</f>
        <v/>
      </c>
      <c r="FL6" s="34" t="str">
        <f t="array" aca="1" ref="FL6" ca="1">IF(OR(WEEKDAY(FL$2,2)&gt;5,COUNTIF(Dates_Feries,FL$2)&gt;0),"",IFERROR(INDEX(Tableau1[[Type]:[Type]],SMALL(IF((Tableau1[[Nom]:[Nom]]=$A6)*(Tableau1[[Prénom]:[Prénom]]=$B6)*(FL$2&gt;=Tableau1[[Début]:[Début]])*(FL$2&lt;=Tableau1[[Fin]:[Fin]]),ROW(INDIRECT("A1:A"&amp;COUNTA(Tableau1[[Fin]:[Fin]])))),1)),""))</f>
        <v/>
      </c>
      <c r="FM6" s="34" t="str">
        <f t="array" aca="1" ref="FM6" ca="1">IF(OR(WEEKDAY(FM$2,2)&gt;5,COUNTIF(Dates_Feries,FM$2)&gt;0),"",IFERROR(INDEX(Tableau1[[Type]:[Type]],SMALL(IF((Tableau1[[Nom]:[Nom]]=$A6)*(Tableau1[[Prénom]:[Prénom]]=$B6)*(FM$2&gt;=Tableau1[[Début]:[Début]])*(FM$2&lt;=Tableau1[[Fin]:[Fin]]),ROW(INDIRECT("A1:A"&amp;COUNTA(Tableau1[[Fin]:[Fin]])))),1)),""))</f>
        <v/>
      </c>
      <c r="FN6" s="34" t="str">
        <f t="array" aca="1" ref="FN6" ca="1">IF(OR(WEEKDAY(FN$2,2)&gt;5,COUNTIF(Dates_Feries,FN$2)&gt;0),"",IFERROR(INDEX(Tableau1[[Type]:[Type]],SMALL(IF((Tableau1[[Nom]:[Nom]]=$A6)*(Tableau1[[Prénom]:[Prénom]]=$B6)*(FN$2&gt;=Tableau1[[Début]:[Début]])*(FN$2&lt;=Tableau1[[Fin]:[Fin]]),ROW(INDIRECT("A1:A"&amp;COUNTA(Tableau1[[Fin]:[Fin]])))),1)),""))</f>
        <v/>
      </c>
      <c r="FO6" s="34" t="str">
        <f t="array" aca="1" ref="FO6" ca="1">IF(OR(WEEKDAY(FO$2,2)&gt;5,COUNTIF(Dates_Feries,FO$2)&gt;0),"",IFERROR(INDEX(Tableau1[[Type]:[Type]],SMALL(IF((Tableau1[[Nom]:[Nom]]=$A6)*(Tableau1[[Prénom]:[Prénom]]=$B6)*(FO$2&gt;=Tableau1[[Début]:[Début]])*(FO$2&lt;=Tableau1[[Fin]:[Fin]]),ROW(INDIRECT("A1:A"&amp;COUNTA(Tableau1[[Fin]:[Fin]])))),1)),""))</f>
        <v/>
      </c>
      <c r="FP6" s="34" t="str">
        <f t="array" aca="1" ref="FP6" ca="1">IF(OR(WEEKDAY(FP$2,2)&gt;5,COUNTIF(Dates_Feries,FP$2)&gt;0),"",IFERROR(INDEX(Tableau1[[Type]:[Type]],SMALL(IF((Tableau1[[Nom]:[Nom]]=$A6)*(Tableau1[[Prénom]:[Prénom]]=$B6)*(FP$2&gt;=Tableau1[[Début]:[Début]])*(FP$2&lt;=Tableau1[[Fin]:[Fin]]),ROW(INDIRECT("A1:A"&amp;COUNTA(Tableau1[[Fin]:[Fin]])))),1)),""))</f>
        <v/>
      </c>
      <c r="FQ6" s="34" t="str">
        <f t="array" aca="1" ref="FQ6" ca="1">IF(OR(WEEKDAY(FQ$2,2)&gt;5,COUNTIF(Dates_Feries,FQ$2)&gt;0),"",IFERROR(INDEX(Tableau1[[Type]:[Type]],SMALL(IF((Tableau1[[Nom]:[Nom]]=$A6)*(Tableau1[[Prénom]:[Prénom]]=$B6)*(FQ$2&gt;=Tableau1[[Début]:[Début]])*(FQ$2&lt;=Tableau1[[Fin]:[Fin]]),ROW(INDIRECT("A1:A"&amp;COUNTA(Tableau1[[Fin]:[Fin]])))),1)),""))</f>
        <v/>
      </c>
      <c r="FR6" s="34" t="str">
        <f t="array" aca="1" ref="FR6" ca="1">IF(OR(WEEKDAY(FR$2,2)&gt;5,COUNTIF(Dates_Feries,FR$2)&gt;0),"",IFERROR(INDEX(Tableau1[[Type]:[Type]],SMALL(IF((Tableau1[[Nom]:[Nom]]=$A6)*(Tableau1[[Prénom]:[Prénom]]=$B6)*(FR$2&gt;=Tableau1[[Début]:[Début]])*(FR$2&lt;=Tableau1[[Fin]:[Fin]]),ROW(INDIRECT("A1:A"&amp;COUNTA(Tableau1[[Fin]:[Fin]])))),1)),""))</f>
        <v/>
      </c>
      <c r="FS6" s="34" t="str">
        <f t="array" aca="1" ref="FS6" ca="1">IF(OR(WEEKDAY(FS$2,2)&gt;5,COUNTIF(Dates_Feries,FS$2)&gt;0),"",IFERROR(INDEX(Tableau1[[Type]:[Type]],SMALL(IF((Tableau1[[Nom]:[Nom]]=$A6)*(Tableau1[[Prénom]:[Prénom]]=$B6)*(FS$2&gt;=Tableau1[[Début]:[Début]])*(FS$2&lt;=Tableau1[[Fin]:[Fin]]),ROW(INDIRECT("A1:A"&amp;COUNTA(Tableau1[[Fin]:[Fin]])))),1)),""))</f>
        <v/>
      </c>
      <c r="FT6" s="34" t="str">
        <f t="array" aca="1" ref="FT6" ca="1">IF(OR(WEEKDAY(FT$2,2)&gt;5,COUNTIF(Dates_Feries,FT$2)&gt;0),"",IFERROR(INDEX(Tableau1[[Type]:[Type]],SMALL(IF((Tableau1[[Nom]:[Nom]]=$A6)*(Tableau1[[Prénom]:[Prénom]]=$B6)*(FT$2&gt;=Tableau1[[Début]:[Début]])*(FT$2&lt;=Tableau1[[Fin]:[Fin]]),ROW(INDIRECT("A1:A"&amp;COUNTA(Tableau1[[Fin]:[Fin]])))),1)),""))</f>
        <v/>
      </c>
      <c r="FU6" s="34" t="str">
        <f t="array" aca="1" ref="FU6" ca="1">IF(OR(WEEKDAY(FU$2,2)&gt;5,COUNTIF(Dates_Feries,FU$2)&gt;0),"",IFERROR(INDEX(Tableau1[[Type]:[Type]],SMALL(IF((Tableau1[[Nom]:[Nom]]=$A6)*(Tableau1[[Prénom]:[Prénom]]=$B6)*(FU$2&gt;=Tableau1[[Début]:[Début]])*(FU$2&lt;=Tableau1[[Fin]:[Fin]]),ROW(INDIRECT("A1:A"&amp;COUNTA(Tableau1[[Fin]:[Fin]])))),1)),""))</f>
        <v/>
      </c>
      <c r="FV6" s="34" t="str">
        <f t="array" aca="1" ref="FV6" ca="1">IF(OR(WEEKDAY(FV$2,2)&gt;5,COUNTIF(Dates_Feries,FV$2)&gt;0),"",IFERROR(INDEX(Tableau1[[Type]:[Type]],SMALL(IF((Tableau1[[Nom]:[Nom]]=$A6)*(Tableau1[[Prénom]:[Prénom]]=$B6)*(FV$2&gt;=Tableau1[[Début]:[Début]])*(FV$2&lt;=Tableau1[[Fin]:[Fin]]),ROW(INDIRECT("A1:A"&amp;COUNTA(Tableau1[[Fin]:[Fin]])))),1)),""))</f>
        <v/>
      </c>
      <c r="FW6" s="34" t="str">
        <f t="array" aca="1" ref="FW6" ca="1">IF(OR(WEEKDAY(FW$2,2)&gt;5,COUNTIF(Dates_Feries,FW$2)&gt;0),"",IFERROR(INDEX(Tableau1[[Type]:[Type]],SMALL(IF((Tableau1[[Nom]:[Nom]]=$A6)*(Tableau1[[Prénom]:[Prénom]]=$B6)*(FW$2&gt;=Tableau1[[Début]:[Début]])*(FW$2&lt;=Tableau1[[Fin]:[Fin]]),ROW(INDIRECT("A1:A"&amp;COUNTA(Tableau1[[Fin]:[Fin]])))),1)),""))</f>
        <v/>
      </c>
      <c r="FX6" s="34" t="str">
        <f t="array" aca="1" ref="FX6" ca="1">IF(OR(WEEKDAY(FX$2,2)&gt;5,COUNTIF(Dates_Feries,FX$2)&gt;0),"",IFERROR(INDEX(Tableau1[[Type]:[Type]],SMALL(IF((Tableau1[[Nom]:[Nom]]=$A6)*(Tableau1[[Prénom]:[Prénom]]=$B6)*(FX$2&gt;=Tableau1[[Début]:[Début]])*(FX$2&lt;=Tableau1[[Fin]:[Fin]]),ROW(INDIRECT("A1:A"&amp;COUNTA(Tableau1[[Fin]:[Fin]])))),1)),""))</f>
        <v/>
      </c>
      <c r="FY6" s="34" t="str">
        <f t="array" aca="1" ref="FY6" ca="1">IF(OR(WEEKDAY(FY$2,2)&gt;5,COUNTIF(Dates_Feries,FY$2)&gt;0),"",IFERROR(INDEX(Tableau1[[Type]:[Type]],SMALL(IF((Tableau1[[Nom]:[Nom]]=$A6)*(Tableau1[[Prénom]:[Prénom]]=$B6)*(FY$2&gt;=Tableau1[[Début]:[Début]])*(FY$2&lt;=Tableau1[[Fin]:[Fin]]),ROW(INDIRECT("A1:A"&amp;COUNTA(Tableau1[[Fin]:[Fin]])))),1)),""))</f>
        <v/>
      </c>
      <c r="FZ6" s="34" t="str">
        <f t="array" aca="1" ref="FZ6" ca="1">IF(OR(WEEKDAY(FZ$2,2)&gt;5,COUNTIF(Dates_Feries,FZ$2)&gt;0),"",IFERROR(INDEX(Tableau1[[Type]:[Type]],SMALL(IF((Tableau1[[Nom]:[Nom]]=$A6)*(Tableau1[[Prénom]:[Prénom]]=$B6)*(FZ$2&gt;=Tableau1[[Début]:[Début]])*(FZ$2&lt;=Tableau1[[Fin]:[Fin]]),ROW(INDIRECT("A1:A"&amp;COUNTA(Tableau1[[Fin]:[Fin]])))),1)),""))</f>
        <v/>
      </c>
      <c r="GA6" s="34" t="str">
        <f t="array" aca="1" ref="GA6" ca="1">IF(OR(WEEKDAY(GA$2,2)&gt;5,COUNTIF(Dates_Feries,GA$2)&gt;0),"",IFERROR(INDEX(Tableau1[[Type]:[Type]],SMALL(IF((Tableau1[[Nom]:[Nom]]=$A6)*(Tableau1[[Prénom]:[Prénom]]=$B6)*(GA$2&gt;=Tableau1[[Début]:[Début]])*(GA$2&lt;=Tableau1[[Fin]:[Fin]]),ROW(INDIRECT("A1:A"&amp;COUNTA(Tableau1[[Fin]:[Fin]])))),1)),""))</f>
        <v/>
      </c>
      <c r="GB6" s="34" t="str">
        <f t="array" aca="1" ref="GB6" ca="1">IF(OR(WEEKDAY(GB$2,2)&gt;5,COUNTIF(Dates_Feries,GB$2)&gt;0),"",IFERROR(INDEX(Tableau1[[Type]:[Type]],SMALL(IF((Tableau1[[Nom]:[Nom]]=$A6)*(Tableau1[[Prénom]:[Prénom]]=$B6)*(GB$2&gt;=Tableau1[[Début]:[Début]])*(GB$2&lt;=Tableau1[[Fin]:[Fin]]),ROW(INDIRECT("A1:A"&amp;COUNTA(Tableau1[[Fin]:[Fin]])))),1)),""))</f>
        <v/>
      </c>
      <c r="GC6" s="34" t="str">
        <f t="array" aca="1" ref="GC6" ca="1">IF(OR(WEEKDAY(GC$2,2)&gt;5,COUNTIF(Dates_Feries,GC$2)&gt;0),"",IFERROR(INDEX(Tableau1[[Type]:[Type]],SMALL(IF((Tableau1[[Nom]:[Nom]]=$A6)*(Tableau1[[Prénom]:[Prénom]]=$B6)*(GC$2&gt;=Tableau1[[Début]:[Début]])*(GC$2&lt;=Tableau1[[Fin]:[Fin]]),ROW(INDIRECT("A1:A"&amp;COUNTA(Tableau1[[Fin]:[Fin]])))),1)),""))</f>
        <v/>
      </c>
      <c r="GD6" s="34" t="str">
        <f t="array" aca="1" ref="GD6" ca="1">IF(OR(WEEKDAY(GD$2,2)&gt;5,COUNTIF(Dates_Feries,GD$2)&gt;0),"",IFERROR(INDEX(Tableau1[[Type]:[Type]],SMALL(IF((Tableau1[[Nom]:[Nom]]=$A6)*(Tableau1[[Prénom]:[Prénom]]=$B6)*(GD$2&gt;=Tableau1[[Début]:[Début]])*(GD$2&lt;=Tableau1[[Fin]:[Fin]]),ROW(INDIRECT("A1:A"&amp;COUNTA(Tableau1[[Fin]:[Fin]])))),1)),""))</f>
        <v/>
      </c>
      <c r="GE6" s="34" t="str">
        <f t="array" aca="1" ref="GE6" ca="1">IF(OR(WEEKDAY(GE$2,2)&gt;5,COUNTIF(Dates_Feries,GE$2)&gt;0),"",IFERROR(INDEX(Tableau1[[Type]:[Type]],SMALL(IF((Tableau1[[Nom]:[Nom]]=$A6)*(Tableau1[[Prénom]:[Prénom]]=$B6)*(GE$2&gt;=Tableau1[[Début]:[Début]])*(GE$2&lt;=Tableau1[[Fin]:[Fin]]),ROW(INDIRECT("A1:A"&amp;COUNTA(Tableau1[[Fin]:[Fin]])))),1)),""))</f>
        <v/>
      </c>
      <c r="GF6" s="34" t="str">
        <f t="array" aca="1" ref="GF6" ca="1">IF(OR(WEEKDAY(GF$2,2)&gt;5,COUNTIF(Dates_Feries,GF$2)&gt;0),"",IFERROR(INDEX(Tableau1[[Type]:[Type]],SMALL(IF((Tableau1[[Nom]:[Nom]]=$A6)*(Tableau1[[Prénom]:[Prénom]]=$B6)*(GF$2&gt;=Tableau1[[Début]:[Début]])*(GF$2&lt;=Tableau1[[Fin]:[Fin]]),ROW(INDIRECT("A1:A"&amp;COUNTA(Tableau1[[Fin]:[Fin]])))),1)),""))</f>
        <v/>
      </c>
      <c r="GG6" s="34" t="str">
        <f t="array" aca="1" ref="GG6" ca="1">IF(OR(WEEKDAY(GG$2,2)&gt;5,COUNTIF(Dates_Feries,GG$2)&gt;0),"",IFERROR(INDEX(Tableau1[[Type]:[Type]],SMALL(IF((Tableau1[[Nom]:[Nom]]=$A6)*(Tableau1[[Prénom]:[Prénom]]=$B6)*(GG$2&gt;=Tableau1[[Début]:[Début]])*(GG$2&lt;=Tableau1[[Fin]:[Fin]]),ROW(INDIRECT("A1:A"&amp;COUNTA(Tableau1[[Fin]:[Fin]])))),1)),""))</f>
        <v/>
      </c>
      <c r="GH6" s="34" t="str">
        <f t="array" aca="1" ref="GH6" ca="1">IF(OR(WEEKDAY(GH$2,2)&gt;5,COUNTIF(Dates_Feries,GH$2)&gt;0),"",IFERROR(INDEX(Tableau1[[Type]:[Type]],SMALL(IF((Tableau1[[Nom]:[Nom]]=$A6)*(Tableau1[[Prénom]:[Prénom]]=$B6)*(GH$2&gt;=Tableau1[[Début]:[Début]])*(GH$2&lt;=Tableau1[[Fin]:[Fin]]),ROW(INDIRECT("A1:A"&amp;COUNTA(Tableau1[[Fin]:[Fin]])))),1)),""))</f>
        <v/>
      </c>
      <c r="GI6" s="34" t="str">
        <f t="array" aca="1" ref="GI6" ca="1">IF(OR(WEEKDAY(GI$2,2)&gt;5,COUNTIF(Dates_Feries,GI$2)&gt;0),"",IFERROR(INDEX(Tableau1[[Type]:[Type]],SMALL(IF((Tableau1[[Nom]:[Nom]]=$A6)*(Tableau1[[Prénom]:[Prénom]]=$B6)*(GI$2&gt;=Tableau1[[Début]:[Début]])*(GI$2&lt;=Tableau1[[Fin]:[Fin]]),ROW(INDIRECT("A1:A"&amp;COUNTA(Tableau1[[Fin]:[Fin]])))),1)),""))</f>
        <v/>
      </c>
      <c r="GJ6" s="34" t="str">
        <f t="array" aca="1" ref="GJ6" ca="1">IF(OR(WEEKDAY(GJ$2,2)&gt;5,COUNTIF(Dates_Feries,GJ$2)&gt;0),"",IFERROR(INDEX(Tableau1[[Type]:[Type]],SMALL(IF((Tableau1[[Nom]:[Nom]]=$A6)*(Tableau1[[Prénom]:[Prénom]]=$B6)*(GJ$2&gt;=Tableau1[[Début]:[Début]])*(GJ$2&lt;=Tableau1[[Fin]:[Fin]]),ROW(INDIRECT("A1:A"&amp;COUNTA(Tableau1[[Fin]:[Fin]])))),1)),""))</f>
        <v/>
      </c>
      <c r="GK6" s="34" t="str">
        <f t="array" aca="1" ref="GK6" ca="1">IF(OR(WEEKDAY(GK$2,2)&gt;5,COUNTIF(Dates_Feries,GK$2)&gt;0),"",IFERROR(INDEX(Tableau1[[Type]:[Type]],SMALL(IF((Tableau1[[Nom]:[Nom]]=$A6)*(Tableau1[[Prénom]:[Prénom]]=$B6)*(GK$2&gt;=Tableau1[[Début]:[Début]])*(GK$2&lt;=Tableau1[[Fin]:[Fin]]),ROW(INDIRECT("A1:A"&amp;COUNTA(Tableau1[[Fin]:[Fin]])))),1)),""))</f>
        <v/>
      </c>
      <c r="GL6" s="34" t="str">
        <f t="array" aca="1" ref="GL6" ca="1">IF(OR(WEEKDAY(GL$2,2)&gt;5,COUNTIF(Dates_Feries,GL$2)&gt;0),"",IFERROR(INDEX(Tableau1[[Type]:[Type]],SMALL(IF((Tableau1[[Nom]:[Nom]]=$A6)*(Tableau1[[Prénom]:[Prénom]]=$B6)*(GL$2&gt;=Tableau1[[Début]:[Début]])*(GL$2&lt;=Tableau1[[Fin]:[Fin]]),ROW(INDIRECT("A1:A"&amp;COUNTA(Tableau1[[Fin]:[Fin]])))),1)),""))</f>
        <v/>
      </c>
      <c r="GM6" s="34" t="str">
        <f t="array" aca="1" ref="GM6" ca="1">IF(OR(WEEKDAY(GM$2,2)&gt;5,COUNTIF(Dates_Feries,GM$2)&gt;0),"",IFERROR(INDEX(Tableau1[[Type]:[Type]],SMALL(IF((Tableau1[[Nom]:[Nom]]=$A6)*(Tableau1[[Prénom]:[Prénom]]=$B6)*(GM$2&gt;=Tableau1[[Début]:[Début]])*(GM$2&lt;=Tableau1[[Fin]:[Fin]]),ROW(INDIRECT("A1:A"&amp;COUNTA(Tableau1[[Fin]:[Fin]])))),1)),""))</f>
        <v/>
      </c>
      <c r="GN6" s="34" t="str">
        <f t="array" aca="1" ref="GN6" ca="1">IF(OR(WEEKDAY(GN$2,2)&gt;5,COUNTIF(Dates_Feries,GN$2)&gt;0),"",IFERROR(INDEX(Tableau1[[Type]:[Type]],SMALL(IF((Tableau1[[Nom]:[Nom]]=$A6)*(Tableau1[[Prénom]:[Prénom]]=$B6)*(GN$2&gt;=Tableau1[[Début]:[Début]])*(GN$2&lt;=Tableau1[[Fin]:[Fin]]),ROW(INDIRECT("A1:A"&amp;COUNTA(Tableau1[[Fin]:[Fin]])))),1)),""))</f>
        <v/>
      </c>
      <c r="GO6" s="34" t="str">
        <f t="array" aca="1" ref="GO6" ca="1">IF(OR(WEEKDAY(GO$2,2)&gt;5,COUNTIF(Dates_Feries,GO$2)&gt;0),"",IFERROR(INDEX(Tableau1[[Type]:[Type]],SMALL(IF((Tableau1[[Nom]:[Nom]]=$A6)*(Tableau1[[Prénom]:[Prénom]]=$B6)*(GO$2&gt;=Tableau1[[Début]:[Début]])*(GO$2&lt;=Tableau1[[Fin]:[Fin]]),ROW(INDIRECT("A1:A"&amp;COUNTA(Tableau1[[Fin]:[Fin]])))),1)),""))</f>
        <v/>
      </c>
      <c r="GP6" s="34" t="str">
        <f t="array" aca="1" ref="GP6" ca="1">IF(OR(WEEKDAY(GP$2,2)&gt;5,COUNTIF(Dates_Feries,GP$2)&gt;0),"",IFERROR(INDEX(Tableau1[[Type]:[Type]],SMALL(IF((Tableau1[[Nom]:[Nom]]=$A6)*(Tableau1[[Prénom]:[Prénom]]=$B6)*(GP$2&gt;=Tableau1[[Début]:[Début]])*(GP$2&lt;=Tableau1[[Fin]:[Fin]]),ROW(INDIRECT("A1:A"&amp;COUNTA(Tableau1[[Fin]:[Fin]])))),1)),""))</f>
        <v/>
      </c>
      <c r="GQ6" s="34" t="str">
        <f t="array" aca="1" ref="GQ6" ca="1">IF(OR(WEEKDAY(GQ$2,2)&gt;5,COUNTIF(Dates_Feries,GQ$2)&gt;0),"",IFERROR(INDEX(Tableau1[[Type]:[Type]],SMALL(IF((Tableau1[[Nom]:[Nom]]=$A6)*(Tableau1[[Prénom]:[Prénom]]=$B6)*(GQ$2&gt;=Tableau1[[Début]:[Début]])*(GQ$2&lt;=Tableau1[[Fin]:[Fin]]),ROW(INDIRECT("A1:A"&amp;COUNTA(Tableau1[[Fin]:[Fin]])))),1)),""))</f>
        <v/>
      </c>
      <c r="GR6" s="34" t="str">
        <f t="array" aca="1" ref="GR6" ca="1">IF(OR(WEEKDAY(GR$2,2)&gt;5,COUNTIF(Dates_Feries,GR$2)&gt;0),"",IFERROR(INDEX(Tableau1[[Type]:[Type]],SMALL(IF((Tableau1[[Nom]:[Nom]]=$A6)*(Tableau1[[Prénom]:[Prénom]]=$B6)*(GR$2&gt;=Tableau1[[Début]:[Début]])*(GR$2&lt;=Tableau1[[Fin]:[Fin]]),ROW(INDIRECT("A1:A"&amp;COUNTA(Tableau1[[Fin]:[Fin]])))),1)),""))</f>
        <v/>
      </c>
      <c r="GS6" s="34" t="str">
        <f t="array" aca="1" ref="GS6" ca="1">IF(OR(WEEKDAY(GS$2,2)&gt;5,COUNTIF(Dates_Feries,GS$2)&gt;0),"",IFERROR(INDEX(Tableau1[[Type]:[Type]],SMALL(IF((Tableau1[[Nom]:[Nom]]=$A6)*(Tableau1[[Prénom]:[Prénom]]=$B6)*(GS$2&gt;=Tableau1[[Début]:[Début]])*(GS$2&lt;=Tableau1[[Fin]:[Fin]]),ROW(INDIRECT("A1:A"&amp;COUNTA(Tableau1[[Fin]:[Fin]])))),1)),""))</f>
        <v/>
      </c>
      <c r="GT6" s="34" t="str">
        <f t="array" aca="1" ref="GT6" ca="1">IF(OR(WEEKDAY(GT$2,2)&gt;5,COUNTIF(Dates_Feries,GT$2)&gt;0),"",IFERROR(INDEX(Tableau1[[Type]:[Type]],SMALL(IF((Tableau1[[Nom]:[Nom]]=$A6)*(Tableau1[[Prénom]:[Prénom]]=$B6)*(GT$2&gt;=Tableau1[[Début]:[Début]])*(GT$2&lt;=Tableau1[[Fin]:[Fin]]),ROW(INDIRECT("A1:A"&amp;COUNTA(Tableau1[[Fin]:[Fin]])))),1)),""))</f>
        <v/>
      </c>
      <c r="GU6" s="34" t="str">
        <f t="array" aca="1" ref="GU6" ca="1">IF(OR(WEEKDAY(GU$2,2)&gt;5,COUNTIF(Dates_Feries,GU$2)&gt;0),"",IFERROR(INDEX(Tableau1[[Type]:[Type]],SMALL(IF((Tableau1[[Nom]:[Nom]]=$A6)*(Tableau1[[Prénom]:[Prénom]]=$B6)*(GU$2&gt;=Tableau1[[Début]:[Début]])*(GU$2&lt;=Tableau1[[Fin]:[Fin]]),ROW(INDIRECT("A1:A"&amp;COUNTA(Tableau1[[Fin]:[Fin]])))),1)),""))</f>
        <v/>
      </c>
      <c r="GV6" s="34" t="str">
        <f t="array" aca="1" ref="GV6" ca="1">IF(OR(WEEKDAY(GV$2,2)&gt;5,COUNTIF(Dates_Feries,GV$2)&gt;0),"",IFERROR(INDEX(Tableau1[[Type]:[Type]],SMALL(IF((Tableau1[[Nom]:[Nom]]=$A6)*(Tableau1[[Prénom]:[Prénom]]=$B6)*(GV$2&gt;=Tableau1[[Début]:[Début]])*(GV$2&lt;=Tableau1[[Fin]:[Fin]]),ROW(INDIRECT("A1:A"&amp;COUNTA(Tableau1[[Fin]:[Fin]])))),1)),""))</f>
        <v/>
      </c>
      <c r="GW6" s="34" t="str">
        <f t="array" aca="1" ref="GW6" ca="1">IF(OR(WEEKDAY(GW$2,2)&gt;5,COUNTIF(Dates_Feries,GW$2)&gt;0),"",IFERROR(INDEX(Tableau1[[Type]:[Type]],SMALL(IF((Tableau1[[Nom]:[Nom]]=$A6)*(Tableau1[[Prénom]:[Prénom]]=$B6)*(GW$2&gt;=Tableau1[[Début]:[Début]])*(GW$2&lt;=Tableau1[[Fin]:[Fin]]),ROW(INDIRECT("A1:A"&amp;COUNTA(Tableau1[[Fin]:[Fin]])))),1)),""))</f>
        <v/>
      </c>
      <c r="GX6" s="34" t="str">
        <f t="array" aca="1" ref="GX6" ca="1">IF(OR(WEEKDAY(GX$2,2)&gt;5,COUNTIF(Dates_Feries,GX$2)&gt;0),"",IFERROR(INDEX(Tableau1[[Type]:[Type]],SMALL(IF((Tableau1[[Nom]:[Nom]]=$A6)*(Tableau1[[Prénom]:[Prénom]]=$B6)*(GX$2&gt;=Tableau1[[Début]:[Début]])*(GX$2&lt;=Tableau1[[Fin]:[Fin]]),ROW(INDIRECT("A1:A"&amp;COUNTA(Tableau1[[Fin]:[Fin]])))),1)),""))</f>
        <v/>
      </c>
      <c r="GY6" s="34" t="str">
        <f t="array" aca="1" ref="GY6" ca="1">IF(OR(WEEKDAY(GY$2,2)&gt;5,COUNTIF(Dates_Feries,GY$2)&gt;0),"",IFERROR(INDEX(Tableau1[[Type]:[Type]],SMALL(IF((Tableau1[[Nom]:[Nom]]=$A6)*(Tableau1[[Prénom]:[Prénom]]=$B6)*(GY$2&gt;=Tableau1[[Début]:[Début]])*(GY$2&lt;=Tableau1[[Fin]:[Fin]]),ROW(INDIRECT("A1:A"&amp;COUNTA(Tableau1[[Fin]:[Fin]])))),1)),""))</f>
        <v/>
      </c>
      <c r="GZ6" s="34" t="str">
        <f t="array" aca="1" ref="GZ6" ca="1">IF(OR(WEEKDAY(GZ$2,2)&gt;5,COUNTIF(Dates_Feries,GZ$2)&gt;0),"",IFERROR(INDEX(Tableau1[[Type]:[Type]],SMALL(IF((Tableau1[[Nom]:[Nom]]=$A6)*(Tableau1[[Prénom]:[Prénom]]=$B6)*(GZ$2&gt;=Tableau1[[Début]:[Début]])*(GZ$2&lt;=Tableau1[[Fin]:[Fin]]),ROW(INDIRECT("A1:A"&amp;COUNTA(Tableau1[[Fin]:[Fin]])))),1)),""))</f>
        <v/>
      </c>
      <c r="HA6" s="34" t="str">
        <f t="array" aca="1" ref="HA6" ca="1">IF(OR(WEEKDAY(HA$2,2)&gt;5,COUNTIF(Dates_Feries,HA$2)&gt;0),"",IFERROR(INDEX(Tableau1[[Type]:[Type]],SMALL(IF((Tableau1[[Nom]:[Nom]]=$A6)*(Tableau1[[Prénom]:[Prénom]]=$B6)*(HA$2&gt;=Tableau1[[Début]:[Début]])*(HA$2&lt;=Tableau1[[Fin]:[Fin]]),ROW(INDIRECT("A1:A"&amp;COUNTA(Tableau1[[Fin]:[Fin]])))),1)),""))</f>
        <v/>
      </c>
      <c r="HB6" s="34" t="str">
        <f t="array" aca="1" ref="HB6" ca="1">IF(OR(WEEKDAY(HB$2,2)&gt;5,COUNTIF(Dates_Feries,HB$2)&gt;0),"",IFERROR(INDEX(Tableau1[[Type]:[Type]],SMALL(IF((Tableau1[[Nom]:[Nom]]=$A6)*(Tableau1[[Prénom]:[Prénom]]=$B6)*(HB$2&gt;=Tableau1[[Début]:[Début]])*(HB$2&lt;=Tableau1[[Fin]:[Fin]]),ROW(INDIRECT("A1:A"&amp;COUNTA(Tableau1[[Fin]:[Fin]])))),1)),""))</f>
        <v/>
      </c>
      <c r="HC6" s="34" t="str">
        <f t="array" aca="1" ref="HC6" ca="1">IF(OR(WEEKDAY(HC$2,2)&gt;5,COUNTIF(Dates_Feries,HC$2)&gt;0),"",IFERROR(INDEX(Tableau1[[Type]:[Type]],SMALL(IF((Tableau1[[Nom]:[Nom]]=$A6)*(Tableau1[[Prénom]:[Prénom]]=$B6)*(HC$2&gt;=Tableau1[[Début]:[Début]])*(HC$2&lt;=Tableau1[[Fin]:[Fin]]),ROW(INDIRECT("A1:A"&amp;COUNTA(Tableau1[[Fin]:[Fin]])))),1)),""))</f>
        <v/>
      </c>
      <c r="HD6" s="34" t="str">
        <f t="array" aca="1" ref="HD6" ca="1">IF(OR(WEEKDAY(HD$2,2)&gt;5,COUNTIF(Dates_Feries,HD$2)&gt;0),"",IFERROR(INDEX(Tableau1[[Type]:[Type]],SMALL(IF((Tableau1[[Nom]:[Nom]]=$A6)*(Tableau1[[Prénom]:[Prénom]]=$B6)*(HD$2&gt;=Tableau1[[Début]:[Début]])*(HD$2&lt;=Tableau1[[Fin]:[Fin]]),ROW(INDIRECT("A1:A"&amp;COUNTA(Tableau1[[Fin]:[Fin]])))),1)),""))</f>
        <v/>
      </c>
      <c r="HE6" s="34" t="str">
        <f t="array" aca="1" ref="HE6" ca="1">IF(OR(WEEKDAY(HE$2,2)&gt;5,COUNTIF(Dates_Feries,HE$2)&gt;0),"",IFERROR(INDEX(Tableau1[[Type]:[Type]],SMALL(IF((Tableau1[[Nom]:[Nom]]=$A6)*(Tableau1[[Prénom]:[Prénom]]=$B6)*(HE$2&gt;=Tableau1[[Début]:[Début]])*(HE$2&lt;=Tableau1[[Fin]:[Fin]]),ROW(INDIRECT("A1:A"&amp;COUNTA(Tableau1[[Fin]:[Fin]])))),1)),""))</f>
        <v/>
      </c>
      <c r="HF6" s="34" t="str">
        <f t="array" aca="1" ref="HF6" ca="1">IF(OR(WEEKDAY(HF$2,2)&gt;5,COUNTIF(Dates_Feries,HF$2)&gt;0),"",IFERROR(INDEX(Tableau1[[Type]:[Type]],SMALL(IF((Tableau1[[Nom]:[Nom]]=$A6)*(Tableau1[[Prénom]:[Prénom]]=$B6)*(HF$2&gt;=Tableau1[[Début]:[Début]])*(HF$2&lt;=Tableau1[[Fin]:[Fin]]),ROW(INDIRECT("A1:A"&amp;COUNTA(Tableau1[[Fin]:[Fin]])))),1)),""))</f>
        <v/>
      </c>
      <c r="HG6" s="34" t="str">
        <f t="array" aca="1" ref="HG6" ca="1">IF(OR(WEEKDAY(HG$2,2)&gt;5,COUNTIF(Dates_Feries,HG$2)&gt;0),"",IFERROR(INDEX(Tableau1[[Type]:[Type]],SMALL(IF((Tableau1[[Nom]:[Nom]]=$A6)*(Tableau1[[Prénom]:[Prénom]]=$B6)*(HG$2&gt;=Tableau1[[Début]:[Début]])*(HG$2&lt;=Tableau1[[Fin]:[Fin]]),ROW(INDIRECT("A1:A"&amp;COUNTA(Tableau1[[Fin]:[Fin]])))),1)),""))</f>
        <v/>
      </c>
      <c r="HH6" s="34" t="str">
        <f t="array" aca="1" ref="HH6" ca="1">IF(OR(WEEKDAY(HH$2,2)&gt;5,COUNTIF(Dates_Feries,HH$2)&gt;0),"",IFERROR(INDEX(Tableau1[[Type]:[Type]],SMALL(IF((Tableau1[[Nom]:[Nom]]=$A6)*(Tableau1[[Prénom]:[Prénom]]=$B6)*(HH$2&gt;=Tableau1[[Début]:[Début]])*(HH$2&lt;=Tableau1[[Fin]:[Fin]]),ROW(INDIRECT("A1:A"&amp;COUNTA(Tableau1[[Fin]:[Fin]])))),1)),""))</f>
        <v/>
      </c>
      <c r="HI6" s="34" t="str">
        <f t="array" aca="1" ref="HI6" ca="1">IF(OR(WEEKDAY(HI$2,2)&gt;5,COUNTIF(Dates_Feries,HI$2)&gt;0),"",IFERROR(INDEX(Tableau1[[Type]:[Type]],SMALL(IF((Tableau1[[Nom]:[Nom]]=$A6)*(Tableau1[[Prénom]:[Prénom]]=$B6)*(HI$2&gt;=Tableau1[[Début]:[Début]])*(HI$2&lt;=Tableau1[[Fin]:[Fin]]),ROW(INDIRECT("A1:A"&amp;COUNTA(Tableau1[[Fin]:[Fin]])))),1)),""))</f>
        <v/>
      </c>
      <c r="HJ6" s="34" t="str">
        <f t="array" aca="1" ref="HJ6" ca="1">IF(OR(WEEKDAY(HJ$2,2)&gt;5,COUNTIF(Dates_Feries,HJ$2)&gt;0),"",IFERROR(INDEX(Tableau1[[Type]:[Type]],SMALL(IF((Tableau1[[Nom]:[Nom]]=$A6)*(Tableau1[[Prénom]:[Prénom]]=$B6)*(HJ$2&gt;=Tableau1[[Début]:[Début]])*(HJ$2&lt;=Tableau1[[Fin]:[Fin]]),ROW(INDIRECT("A1:A"&amp;COUNTA(Tableau1[[Fin]:[Fin]])))),1)),""))</f>
        <v/>
      </c>
      <c r="HK6" s="34" t="str">
        <f t="array" aca="1" ref="HK6" ca="1">IF(OR(WEEKDAY(HK$2,2)&gt;5,COUNTIF(Dates_Feries,HK$2)&gt;0),"",IFERROR(INDEX(Tableau1[[Type]:[Type]],SMALL(IF((Tableau1[[Nom]:[Nom]]=$A6)*(Tableau1[[Prénom]:[Prénom]]=$B6)*(HK$2&gt;=Tableau1[[Début]:[Début]])*(HK$2&lt;=Tableau1[[Fin]:[Fin]]),ROW(INDIRECT("A1:A"&amp;COUNTA(Tableau1[[Fin]:[Fin]])))),1)),""))</f>
        <v/>
      </c>
      <c r="HL6" s="34" t="str">
        <f t="array" aca="1" ref="HL6" ca="1">IF(OR(WEEKDAY(HL$2,2)&gt;5,COUNTIF(Dates_Feries,HL$2)&gt;0),"",IFERROR(INDEX(Tableau1[[Type]:[Type]],SMALL(IF((Tableau1[[Nom]:[Nom]]=$A6)*(Tableau1[[Prénom]:[Prénom]]=$B6)*(HL$2&gt;=Tableau1[[Début]:[Début]])*(HL$2&lt;=Tableau1[[Fin]:[Fin]]),ROW(INDIRECT("A1:A"&amp;COUNTA(Tableau1[[Fin]:[Fin]])))),1)),""))</f>
        <v/>
      </c>
      <c r="HM6" s="34" t="str">
        <f t="array" aca="1" ref="HM6" ca="1">IF(OR(WEEKDAY(HM$2,2)&gt;5,COUNTIF(Dates_Feries,HM$2)&gt;0),"",IFERROR(INDEX(Tableau1[[Type]:[Type]],SMALL(IF((Tableau1[[Nom]:[Nom]]=$A6)*(Tableau1[[Prénom]:[Prénom]]=$B6)*(HM$2&gt;=Tableau1[[Début]:[Début]])*(HM$2&lt;=Tableau1[[Fin]:[Fin]]),ROW(INDIRECT("A1:A"&amp;COUNTA(Tableau1[[Fin]:[Fin]])))),1)),""))</f>
        <v/>
      </c>
      <c r="HN6" s="34" t="str">
        <f t="array" aca="1" ref="HN6" ca="1">IF(OR(WEEKDAY(HN$2,2)&gt;5,COUNTIF(Dates_Feries,HN$2)&gt;0),"",IFERROR(INDEX(Tableau1[[Type]:[Type]],SMALL(IF((Tableau1[[Nom]:[Nom]]=$A6)*(Tableau1[[Prénom]:[Prénom]]=$B6)*(HN$2&gt;=Tableau1[[Début]:[Début]])*(HN$2&lt;=Tableau1[[Fin]:[Fin]]),ROW(INDIRECT("A1:A"&amp;COUNTA(Tableau1[[Fin]:[Fin]])))),1)),""))</f>
        <v/>
      </c>
      <c r="HO6" s="34" t="str">
        <f t="array" aca="1" ref="HO6" ca="1">IF(OR(WEEKDAY(HO$2,2)&gt;5,COUNTIF(Dates_Feries,HO$2)&gt;0),"",IFERROR(INDEX(Tableau1[[Type]:[Type]],SMALL(IF((Tableau1[[Nom]:[Nom]]=$A6)*(Tableau1[[Prénom]:[Prénom]]=$B6)*(HO$2&gt;=Tableau1[[Début]:[Début]])*(HO$2&lt;=Tableau1[[Fin]:[Fin]]),ROW(INDIRECT("A1:A"&amp;COUNTA(Tableau1[[Fin]:[Fin]])))),1)),""))</f>
        <v/>
      </c>
      <c r="HP6" s="34" t="str">
        <f t="array" aca="1" ref="HP6" ca="1">IF(OR(WEEKDAY(HP$2,2)&gt;5,COUNTIF(Dates_Feries,HP$2)&gt;0),"",IFERROR(INDEX(Tableau1[[Type]:[Type]],SMALL(IF((Tableau1[[Nom]:[Nom]]=$A6)*(Tableau1[[Prénom]:[Prénom]]=$B6)*(HP$2&gt;=Tableau1[[Début]:[Début]])*(HP$2&lt;=Tableau1[[Fin]:[Fin]]),ROW(INDIRECT("A1:A"&amp;COUNTA(Tableau1[[Fin]:[Fin]])))),1)),""))</f>
        <v/>
      </c>
      <c r="HQ6" s="34" t="str">
        <f t="array" aca="1" ref="HQ6" ca="1">IF(OR(WEEKDAY(HQ$2,2)&gt;5,COUNTIF(Dates_Feries,HQ$2)&gt;0),"",IFERROR(INDEX(Tableau1[[Type]:[Type]],SMALL(IF((Tableau1[[Nom]:[Nom]]=$A6)*(Tableau1[[Prénom]:[Prénom]]=$B6)*(HQ$2&gt;=Tableau1[[Début]:[Début]])*(HQ$2&lt;=Tableau1[[Fin]:[Fin]]),ROW(INDIRECT("A1:A"&amp;COUNTA(Tableau1[[Fin]:[Fin]])))),1)),""))</f>
        <v/>
      </c>
      <c r="HR6" s="34" t="str">
        <f t="array" aca="1" ref="HR6" ca="1">IF(OR(WEEKDAY(HR$2,2)&gt;5,COUNTIF(Dates_Feries,HR$2)&gt;0),"",IFERROR(INDEX(Tableau1[[Type]:[Type]],SMALL(IF((Tableau1[[Nom]:[Nom]]=$A6)*(Tableau1[[Prénom]:[Prénom]]=$B6)*(HR$2&gt;=Tableau1[[Début]:[Début]])*(HR$2&lt;=Tableau1[[Fin]:[Fin]]),ROW(INDIRECT("A1:A"&amp;COUNTA(Tableau1[[Fin]:[Fin]])))),1)),""))</f>
        <v/>
      </c>
      <c r="HS6" s="34" t="str">
        <f t="array" aca="1" ref="HS6" ca="1">IF(OR(WEEKDAY(HS$2,2)&gt;5,COUNTIF(Dates_Feries,HS$2)&gt;0),"",IFERROR(INDEX(Tableau1[[Type]:[Type]],SMALL(IF((Tableau1[[Nom]:[Nom]]=$A6)*(Tableau1[[Prénom]:[Prénom]]=$B6)*(HS$2&gt;=Tableau1[[Début]:[Début]])*(HS$2&lt;=Tableau1[[Fin]:[Fin]]),ROW(INDIRECT("A1:A"&amp;COUNTA(Tableau1[[Fin]:[Fin]])))),1)),""))</f>
        <v/>
      </c>
      <c r="HT6" s="34" t="str">
        <f t="array" aca="1" ref="HT6" ca="1">IF(OR(WEEKDAY(HT$2,2)&gt;5,COUNTIF(Dates_Feries,HT$2)&gt;0),"",IFERROR(INDEX(Tableau1[[Type]:[Type]],SMALL(IF((Tableau1[[Nom]:[Nom]]=$A6)*(Tableau1[[Prénom]:[Prénom]]=$B6)*(HT$2&gt;=Tableau1[[Début]:[Début]])*(HT$2&lt;=Tableau1[[Fin]:[Fin]]),ROW(INDIRECT("A1:A"&amp;COUNTA(Tableau1[[Fin]:[Fin]])))),1)),""))</f>
        <v/>
      </c>
      <c r="HU6" s="34" t="str">
        <f t="array" aca="1" ref="HU6" ca="1">IF(OR(WEEKDAY(HU$2,2)&gt;5,COUNTIF(Dates_Feries,HU$2)&gt;0),"",IFERROR(INDEX(Tableau1[[Type]:[Type]],SMALL(IF((Tableau1[[Nom]:[Nom]]=$A6)*(Tableau1[[Prénom]:[Prénom]]=$B6)*(HU$2&gt;=Tableau1[[Début]:[Début]])*(HU$2&lt;=Tableau1[[Fin]:[Fin]]),ROW(INDIRECT("A1:A"&amp;COUNTA(Tableau1[[Fin]:[Fin]])))),1)),""))</f>
        <v/>
      </c>
      <c r="HV6" s="34" t="str">
        <f t="array" aca="1" ref="HV6" ca="1">IF(OR(WEEKDAY(HV$2,2)&gt;5,COUNTIF(Dates_Feries,HV$2)&gt;0),"",IFERROR(INDEX(Tableau1[[Type]:[Type]],SMALL(IF((Tableau1[[Nom]:[Nom]]=$A6)*(Tableau1[[Prénom]:[Prénom]]=$B6)*(HV$2&gt;=Tableau1[[Début]:[Début]])*(HV$2&lt;=Tableau1[[Fin]:[Fin]]),ROW(INDIRECT("A1:A"&amp;COUNTA(Tableau1[[Fin]:[Fin]])))),1)),""))</f>
        <v/>
      </c>
      <c r="HW6" s="34" t="str">
        <f t="array" aca="1" ref="HW6" ca="1">IF(OR(WEEKDAY(HW$2,2)&gt;5,COUNTIF(Dates_Feries,HW$2)&gt;0),"",IFERROR(INDEX(Tableau1[[Type]:[Type]],SMALL(IF((Tableau1[[Nom]:[Nom]]=$A6)*(Tableau1[[Prénom]:[Prénom]]=$B6)*(HW$2&gt;=Tableau1[[Début]:[Début]])*(HW$2&lt;=Tableau1[[Fin]:[Fin]]),ROW(INDIRECT("A1:A"&amp;COUNTA(Tableau1[[Fin]:[Fin]])))),1)),""))</f>
        <v/>
      </c>
      <c r="HX6" s="34" t="str">
        <f t="array" aca="1" ref="HX6" ca="1">IF(OR(WEEKDAY(HX$2,2)&gt;5,COUNTIF(Dates_Feries,HX$2)&gt;0),"",IFERROR(INDEX(Tableau1[[Type]:[Type]],SMALL(IF((Tableau1[[Nom]:[Nom]]=$A6)*(Tableau1[[Prénom]:[Prénom]]=$B6)*(HX$2&gt;=Tableau1[[Début]:[Début]])*(HX$2&lt;=Tableau1[[Fin]:[Fin]]),ROW(INDIRECT("A1:A"&amp;COUNTA(Tableau1[[Fin]:[Fin]])))),1)),""))</f>
        <v/>
      </c>
      <c r="HY6" s="34" t="str">
        <f t="array" aca="1" ref="HY6" ca="1">IF(OR(WEEKDAY(HY$2,2)&gt;5,COUNTIF(Dates_Feries,HY$2)&gt;0),"",IFERROR(INDEX(Tableau1[[Type]:[Type]],SMALL(IF((Tableau1[[Nom]:[Nom]]=$A6)*(Tableau1[[Prénom]:[Prénom]]=$B6)*(HY$2&gt;=Tableau1[[Début]:[Début]])*(HY$2&lt;=Tableau1[[Fin]:[Fin]]),ROW(INDIRECT("A1:A"&amp;COUNTA(Tableau1[[Fin]:[Fin]])))),1)),""))</f>
        <v/>
      </c>
      <c r="HZ6" s="34" t="str">
        <f t="array" aca="1" ref="HZ6" ca="1">IF(OR(WEEKDAY(HZ$2,2)&gt;5,COUNTIF(Dates_Feries,HZ$2)&gt;0),"",IFERROR(INDEX(Tableau1[[Type]:[Type]],SMALL(IF((Tableau1[[Nom]:[Nom]]=$A6)*(Tableau1[[Prénom]:[Prénom]]=$B6)*(HZ$2&gt;=Tableau1[[Début]:[Début]])*(HZ$2&lt;=Tableau1[[Fin]:[Fin]]),ROW(INDIRECT("A1:A"&amp;COUNTA(Tableau1[[Fin]:[Fin]])))),1)),""))</f>
        <v/>
      </c>
      <c r="IA6" s="34" t="str">
        <f t="array" aca="1" ref="IA6" ca="1">IF(OR(WEEKDAY(IA$2,2)&gt;5,COUNTIF(Dates_Feries,IA$2)&gt;0),"",IFERROR(INDEX(Tableau1[[Type]:[Type]],SMALL(IF((Tableau1[[Nom]:[Nom]]=$A6)*(Tableau1[[Prénom]:[Prénom]]=$B6)*(IA$2&gt;=Tableau1[[Début]:[Début]])*(IA$2&lt;=Tableau1[[Fin]:[Fin]]),ROW(INDIRECT("A1:A"&amp;COUNTA(Tableau1[[Fin]:[Fin]])))),1)),""))</f>
        <v/>
      </c>
      <c r="IB6" s="34" t="str">
        <f t="array" aca="1" ref="IB6" ca="1">IF(OR(WEEKDAY(IB$2,2)&gt;5,COUNTIF(Dates_Feries,IB$2)&gt;0),"",IFERROR(INDEX(Tableau1[[Type]:[Type]],SMALL(IF((Tableau1[[Nom]:[Nom]]=$A6)*(Tableau1[[Prénom]:[Prénom]]=$B6)*(IB$2&gt;=Tableau1[[Début]:[Début]])*(IB$2&lt;=Tableau1[[Fin]:[Fin]]),ROW(INDIRECT("A1:A"&amp;COUNTA(Tableau1[[Fin]:[Fin]])))),1)),""))</f>
        <v/>
      </c>
      <c r="IC6" s="34" t="str">
        <f t="array" aca="1" ref="IC6" ca="1">IF(OR(WEEKDAY(IC$2,2)&gt;5,COUNTIF(Dates_Feries,IC$2)&gt;0),"",IFERROR(INDEX(Tableau1[[Type]:[Type]],SMALL(IF((Tableau1[[Nom]:[Nom]]=$A6)*(Tableau1[[Prénom]:[Prénom]]=$B6)*(IC$2&gt;=Tableau1[[Début]:[Début]])*(IC$2&lt;=Tableau1[[Fin]:[Fin]]),ROW(INDIRECT("A1:A"&amp;COUNTA(Tableau1[[Fin]:[Fin]])))),1)),""))</f>
        <v/>
      </c>
      <c r="ID6" s="34" t="str">
        <f t="array" aca="1" ref="ID6" ca="1">IF(OR(WEEKDAY(ID$2,2)&gt;5,COUNTIF(Dates_Feries,ID$2)&gt;0),"",IFERROR(INDEX(Tableau1[[Type]:[Type]],SMALL(IF((Tableau1[[Nom]:[Nom]]=$A6)*(Tableau1[[Prénom]:[Prénom]]=$B6)*(ID$2&gt;=Tableau1[[Début]:[Début]])*(ID$2&lt;=Tableau1[[Fin]:[Fin]]),ROW(INDIRECT("A1:A"&amp;COUNTA(Tableau1[[Fin]:[Fin]])))),1)),""))</f>
        <v/>
      </c>
      <c r="IE6" s="34" t="str">
        <f t="array" aca="1" ref="IE6" ca="1">IF(OR(WEEKDAY(IE$2,2)&gt;5,COUNTIF(Dates_Feries,IE$2)&gt;0),"",IFERROR(INDEX(Tableau1[[Type]:[Type]],SMALL(IF((Tableau1[[Nom]:[Nom]]=$A6)*(Tableau1[[Prénom]:[Prénom]]=$B6)*(IE$2&gt;=Tableau1[[Début]:[Début]])*(IE$2&lt;=Tableau1[[Fin]:[Fin]]),ROW(INDIRECT("A1:A"&amp;COUNTA(Tableau1[[Fin]:[Fin]])))),1)),""))</f>
        <v/>
      </c>
      <c r="IF6" s="34" t="str">
        <f t="array" aca="1" ref="IF6" ca="1">IF(OR(WEEKDAY(IF$2,2)&gt;5,COUNTIF(Dates_Feries,IF$2)&gt;0),"",IFERROR(INDEX(Tableau1[[Type]:[Type]],SMALL(IF((Tableau1[[Nom]:[Nom]]=$A6)*(Tableau1[[Prénom]:[Prénom]]=$B6)*(IF$2&gt;=Tableau1[[Début]:[Début]])*(IF$2&lt;=Tableau1[[Fin]:[Fin]]),ROW(INDIRECT("A1:A"&amp;COUNTA(Tableau1[[Fin]:[Fin]])))),1)),""))</f>
        <v/>
      </c>
      <c r="IG6" s="34" t="str">
        <f t="array" aca="1" ref="IG6" ca="1">IF(OR(WEEKDAY(IG$2,2)&gt;5,COUNTIF(Dates_Feries,IG$2)&gt;0),"",IFERROR(INDEX(Tableau1[[Type]:[Type]],SMALL(IF((Tableau1[[Nom]:[Nom]]=$A6)*(Tableau1[[Prénom]:[Prénom]]=$B6)*(IG$2&gt;=Tableau1[[Début]:[Début]])*(IG$2&lt;=Tableau1[[Fin]:[Fin]]),ROW(INDIRECT("A1:A"&amp;COUNTA(Tableau1[[Fin]:[Fin]])))),1)),""))</f>
        <v/>
      </c>
      <c r="IH6" s="34" t="str">
        <f t="array" aca="1" ref="IH6" ca="1">IF(OR(WEEKDAY(IH$2,2)&gt;5,COUNTIF(Dates_Feries,IH$2)&gt;0),"",IFERROR(INDEX(Tableau1[[Type]:[Type]],SMALL(IF((Tableau1[[Nom]:[Nom]]=$A6)*(Tableau1[[Prénom]:[Prénom]]=$B6)*(IH$2&gt;=Tableau1[[Début]:[Début]])*(IH$2&lt;=Tableau1[[Fin]:[Fin]]),ROW(INDIRECT("A1:A"&amp;COUNTA(Tableau1[[Fin]:[Fin]])))),1)),""))</f>
        <v/>
      </c>
      <c r="II6" s="34" t="str">
        <f t="array" aca="1" ref="II6" ca="1">IF(OR(WEEKDAY(II$2,2)&gt;5,COUNTIF(Dates_Feries,II$2)&gt;0),"",IFERROR(INDEX(Tableau1[[Type]:[Type]],SMALL(IF((Tableau1[[Nom]:[Nom]]=$A6)*(Tableau1[[Prénom]:[Prénom]]=$B6)*(II$2&gt;=Tableau1[[Début]:[Début]])*(II$2&lt;=Tableau1[[Fin]:[Fin]]),ROW(INDIRECT("A1:A"&amp;COUNTA(Tableau1[[Fin]:[Fin]])))),1)),""))</f>
        <v/>
      </c>
      <c r="IJ6" s="34" t="str">
        <f t="array" aca="1" ref="IJ6" ca="1">IF(OR(WEEKDAY(IJ$2,2)&gt;5,COUNTIF(Dates_Feries,IJ$2)&gt;0),"",IFERROR(INDEX(Tableau1[[Type]:[Type]],SMALL(IF((Tableau1[[Nom]:[Nom]]=$A6)*(Tableau1[[Prénom]:[Prénom]]=$B6)*(IJ$2&gt;=Tableau1[[Début]:[Début]])*(IJ$2&lt;=Tableau1[[Fin]:[Fin]]),ROW(INDIRECT("A1:A"&amp;COUNTA(Tableau1[[Fin]:[Fin]])))),1)),""))</f>
        <v/>
      </c>
      <c r="IK6" s="34" t="str">
        <f t="array" aca="1" ref="IK6" ca="1">IF(OR(WEEKDAY(IK$2,2)&gt;5,COUNTIF(Dates_Feries,IK$2)&gt;0),"",IFERROR(INDEX(Tableau1[[Type]:[Type]],SMALL(IF((Tableau1[[Nom]:[Nom]]=$A6)*(Tableau1[[Prénom]:[Prénom]]=$B6)*(IK$2&gt;=Tableau1[[Début]:[Début]])*(IK$2&lt;=Tableau1[[Fin]:[Fin]]),ROW(INDIRECT("A1:A"&amp;COUNTA(Tableau1[[Fin]:[Fin]])))),1)),""))</f>
        <v/>
      </c>
      <c r="IL6" s="34" t="str">
        <f t="array" aca="1" ref="IL6" ca="1">IF(OR(WEEKDAY(IL$2,2)&gt;5,COUNTIF(Dates_Feries,IL$2)&gt;0),"",IFERROR(INDEX(Tableau1[[Type]:[Type]],SMALL(IF((Tableau1[[Nom]:[Nom]]=$A6)*(Tableau1[[Prénom]:[Prénom]]=$B6)*(IL$2&gt;=Tableau1[[Début]:[Début]])*(IL$2&lt;=Tableau1[[Fin]:[Fin]]),ROW(INDIRECT("A1:A"&amp;COUNTA(Tableau1[[Fin]:[Fin]])))),1)),""))</f>
        <v/>
      </c>
      <c r="IM6" s="34" t="str">
        <f t="array" aca="1" ref="IM6" ca="1">IF(OR(WEEKDAY(IM$2,2)&gt;5,COUNTIF(Dates_Feries,IM$2)&gt;0),"",IFERROR(INDEX(Tableau1[[Type]:[Type]],SMALL(IF((Tableau1[[Nom]:[Nom]]=$A6)*(Tableau1[[Prénom]:[Prénom]]=$B6)*(IM$2&gt;=Tableau1[[Début]:[Début]])*(IM$2&lt;=Tableau1[[Fin]:[Fin]]),ROW(INDIRECT("A1:A"&amp;COUNTA(Tableau1[[Fin]:[Fin]])))),1)),""))</f>
        <v/>
      </c>
      <c r="IN6" s="34" t="str">
        <f t="array" aca="1" ref="IN6" ca="1">IF(OR(WEEKDAY(IN$2,2)&gt;5,COUNTIF(Dates_Feries,IN$2)&gt;0),"",IFERROR(INDEX(Tableau1[[Type]:[Type]],SMALL(IF((Tableau1[[Nom]:[Nom]]=$A6)*(Tableau1[[Prénom]:[Prénom]]=$B6)*(IN$2&gt;=Tableau1[[Début]:[Début]])*(IN$2&lt;=Tableau1[[Fin]:[Fin]]),ROW(INDIRECT("A1:A"&amp;COUNTA(Tableau1[[Fin]:[Fin]])))),1)),""))</f>
        <v/>
      </c>
      <c r="IO6" s="34" t="str">
        <f t="array" aca="1" ref="IO6" ca="1">IF(OR(WEEKDAY(IO$2,2)&gt;5,COUNTIF(Dates_Feries,IO$2)&gt;0),"",IFERROR(INDEX(Tableau1[[Type]:[Type]],SMALL(IF((Tableau1[[Nom]:[Nom]]=$A6)*(Tableau1[[Prénom]:[Prénom]]=$B6)*(IO$2&gt;=Tableau1[[Début]:[Début]])*(IO$2&lt;=Tableau1[[Fin]:[Fin]]),ROW(INDIRECT("A1:A"&amp;COUNTA(Tableau1[[Fin]:[Fin]])))),1)),""))</f>
        <v/>
      </c>
      <c r="IP6" s="34" t="str">
        <f t="array" aca="1" ref="IP6" ca="1">IF(OR(WEEKDAY(IP$2,2)&gt;5,COUNTIF(Dates_Feries,IP$2)&gt;0),"",IFERROR(INDEX(Tableau1[[Type]:[Type]],SMALL(IF((Tableau1[[Nom]:[Nom]]=$A6)*(Tableau1[[Prénom]:[Prénom]]=$B6)*(IP$2&gt;=Tableau1[[Début]:[Début]])*(IP$2&lt;=Tableau1[[Fin]:[Fin]]),ROW(INDIRECT("A1:A"&amp;COUNTA(Tableau1[[Fin]:[Fin]])))),1)),""))</f>
        <v/>
      </c>
      <c r="IQ6" s="34" t="str">
        <f t="array" aca="1" ref="IQ6" ca="1">IF(OR(WEEKDAY(IQ$2,2)&gt;5,COUNTIF(Dates_Feries,IQ$2)&gt;0),"",IFERROR(INDEX(Tableau1[[Type]:[Type]],SMALL(IF((Tableau1[[Nom]:[Nom]]=$A6)*(Tableau1[[Prénom]:[Prénom]]=$B6)*(IQ$2&gt;=Tableau1[[Début]:[Début]])*(IQ$2&lt;=Tableau1[[Fin]:[Fin]]),ROW(INDIRECT("A1:A"&amp;COUNTA(Tableau1[[Fin]:[Fin]])))),1)),""))</f>
        <v/>
      </c>
      <c r="IR6" s="34" t="str">
        <f t="array" aca="1" ref="IR6" ca="1">IF(OR(WEEKDAY(IR$2,2)&gt;5,COUNTIF(Dates_Feries,IR$2)&gt;0),"",IFERROR(INDEX(Tableau1[[Type]:[Type]],SMALL(IF((Tableau1[[Nom]:[Nom]]=$A6)*(Tableau1[[Prénom]:[Prénom]]=$B6)*(IR$2&gt;=Tableau1[[Début]:[Début]])*(IR$2&lt;=Tableau1[[Fin]:[Fin]]),ROW(INDIRECT("A1:A"&amp;COUNTA(Tableau1[[Fin]:[Fin]])))),1)),""))</f>
        <v/>
      </c>
      <c r="IS6" s="34" t="str">
        <f t="array" aca="1" ref="IS6" ca="1">IF(OR(WEEKDAY(IS$2,2)&gt;5,COUNTIF(Dates_Feries,IS$2)&gt;0),"",IFERROR(INDEX(Tableau1[[Type]:[Type]],SMALL(IF((Tableau1[[Nom]:[Nom]]=$A6)*(Tableau1[[Prénom]:[Prénom]]=$B6)*(IS$2&gt;=Tableau1[[Début]:[Début]])*(IS$2&lt;=Tableau1[[Fin]:[Fin]]),ROW(INDIRECT("A1:A"&amp;COUNTA(Tableau1[[Fin]:[Fin]])))),1)),""))</f>
        <v/>
      </c>
      <c r="IT6" s="34" t="str">
        <f t="array" aca="1" ref="IT6" ca="1">IF(OR(WEEKDAY(IT$2,2)&gt;5,COUNTIF(Dates_Feries,IT$2)&gt;0),"",IFERROR(INDEX(Tableau1[[Type]:[Type]],SMALL(IF((Tableau1[[Nom]:[Nom]]=$A6)*(Tableau1[[Prénom]:[Prénom]]=$B6)*(IT$2&gt;=Tableau1[[Début]:[Début]])*(IT$2&lt;=Tableau1[[Fin]:[Fin]]),ROW(INDIRECT("A1:A"&amp;COUNTA(Tableau1[[Fin]:[Fin]])))),1)),""))</f>
        <v/>
      </c>
      <c r="IU6" s="34" t="str">
        <f t="array" aca="1" ref="IU6" ca="1">IF(OR(WEEKDAY(IU$2,2)&gt;5,COUNTIF(Dates_Feries,IU$2)&gt;0),"",IFERROR(INDEX(Tableau1[[Type]:[Type]],SMALL(IF((Tableau1[[Nom]:[Nom]]=$A6)*(Tableau1[[Prénom]:[Prénom]]=$B6)*(IU$2&gt;=Tableau1[[Début]:[Début]])*(IU$2&lt;=Tableau1[[Fin]:[Fin]]),ROW(INDIRECT("A1:A"&amp;COUNTA(Tableau1[[Fin]:[Fin]])))),1)),""))</f>
        <v/>
      </c>
      <c r="IV6" s="34" t="str">
        <f t="array" aca="1" ref="IV6" ca="1">IF(OR(WEEKDAY(IV$2,2)&gt;5,COUNTIF(Dates_Feries,IV$2)&gt;0),"",IFERROR(INDEX(Tableau1[[Type]:[Type]],SMALL(IF((Tableau1[[Nom]:[Nom]]=$A6)*(Tableau1[[Prénom]:[Prénom]]=$B6)*(IV$2&gt;=Tableau1[[Début]:[Début]])*(IV$2&lt;=Tableau1[[Fin]:[Fin]]),ROW(INDIRECT("A1:A"&amp;COUNTA(Tableau1[[Fin]:[Fin]])))),1)),""))</f>
        <v/>
      </c>
      <c r="IW6" s="34" t="str">
        <f t="array" aca="1" ref="IW6" ca="1">IF(OR(WEEKDAY(IW$2,2)&gt;5,COUNTIF(Dates_Feries,IW$2)&gt;0),"",IFERROR(INDEX(Tableau1[[Type]:[Type]],SMALL(IF((Tableau1[[Nom]:[Nom]]=$A6)*(Tableau1[[Prénom]:[Prénom]]=$B6)*(IW$2&gt;=Tableau1[[Début]:[Début]])*(IW$2&lt;=Tableau1[[Fin]:[Fin]]),ROW(INDIRECT("A1:A"&amp;COUNTA(Tableau1[[Fin]:[Fin]])))),1)),""))</f>
        <v/>
      </c>
      <c r="IX6" s="34" t="str">
        <f t="array" aca="1" ref="IX6" ca="1">IF(OR(WEEKDAY(IX$2,2)&gt;5,COUNTIF(Dates_Feries,IX$2)&gt;0),"",IFERROR(INDEX(Tableau1[[Type]:[Type]],SMALL(IF((Tableau1[[Nom]:[Nom]]=$A6)*(Tableau1[[Prénom]:[Prénom]]=$B6)*(IX$2&gt;=Tableau1[[Début]:[Début]])*(IX$2&lt;=Tableau1[[Fin]:[Fin]]),ROW(INDIRECT("A1:A"&amp;COUNTA(Tableau1[[Fin]:[Fin]])))),1)),""))</f>
        <v/>
      </c>
      <c r="IY6" s="34" t="str">
        <f t="array" aca="1" ref="IY6" ca="1">IF(OR(WEEKDAY(IY$2,2)&gt;5,COUNTIF(Dates_Feries,IY$2)&gt;0),"",IFERROR(INDEX(Tableau1[[Type]:[Type]],SMALL(IF((Tableau1[[Nom]:[Nom]]=$A6)*(Tableau1[[Prénom]:[Prénom]]=$B6)*(IY$2&gt;=Tableau1[[Début]:[Début]])*(IY$2&lt;=Tableau1[[Fin]:[Fin]]),ROW(INDIRECT("A1:A"&amp;COUNTA(Tableau1[[Fin]:[Fin]])))),1)),""))</f>
        <v/>
      </c>
      <c r="IZ6" s="34" t="str">
        <f t="array" aca="1" ref="IZ6" ca="1">IF(OR(WEEKDAY(IZ$2,2)&gt;5,COUNTIF(Dates_Feries,IZ$2)&gt;0),"",IFERROR(INDEX(Tableau1[[Type]:[Type]],SMALL(IF((Tableau1[[Nom]:[Nom]]=$A6)*(Tableau1[[Prénom]:[Prénom]]=$B6)*(IZ$2&gt;=Tableau1[[Début]:[Début]])*(IZ$2&lt;=Tableau1[[Fin]:[Fin]]),ROW(INDIRECT("A1:A"&amp;COUNTA(Tableau1[[Fin]:[Fin]])))),1)),""))</f>
        <v/>
      </c>
      <c r="JA6" s="34" t="str">
        <f t="array" aca="1" ref="JA6" ca="1">IF(OR(WEEKDAY(JA$2,2)&gt;5,COUNTIF(Dates_Feries,JA$2)&gt;0),"",IFERROR(INDEX(Tableau1[[Type]:[Type]],SMALL(IF((Tableau1[[Nom]:[Nom]]=$A6)*(Tableau1[[Prénom]:[Prénom]]=$B6)*(JA$2&gt;=Tableau1[[Début]:[Début]])*(JA$2&lt;=Tableau1[[Fin]:[Fin]]),ROW(INDIRECT("A1:A"&amp;COUNTA(Tableau1[[Fin]:[Fin]])))),1)),""))</f>
        <v/>
      </c>
      <c r="JB6" s="34" t="str">
        <f t="array" aca="1" ref="JB6" ca="1">IF(OR(WEEKDAY(JB$2,2)&gt;5,COUNTIF(Dates_Feries,JB$2)&gt;0),"",IFERROR(INDEX(Tableau1[[Type]:[Type]],SMALL(IF((Tableau1[[Nom]:[Nom]]=$A6)*(Tableau1[[Prénom]:[Prénom]]=$B6)*(JB$2&gt;=Tableau1[[Début]:[Début]])*(JB$2&lt;=Tableau1[[Fin]:[Fin]]),ROW(INDIRECT("A1:A"&amp;COUNTA(Tableau1[[Fin]:[Fin]])))),1)),""))</f>
        <v/>
      </c>
      <c r="JC6" s="34" t="str">
        <f t="array" aca="1" ref="JC6" ca="1">IF(OR(WEEKDAY(JC$2,2)&gt;5,COUNTIF(Dates_Feries,JC$2)&gt;0),"",IFERROR(INDEX(Tableau1[[Type]:[Type]],SMALL(IF((Tableau1[[Nom]:[Nom]]=$A6)*(Tableau1[[Prénom]:[Prénom]]=$B6)*(JC$2&gt;=Tableau1[[Début]:[Début]])*(JC$2&lt;=Tableau1[[Fin]:[Fin]]),ROW(INDIRECT("A1:A"&amp;COUNTA(Tableau1[[Fin]:[Fin]])))),1)),""))</f>
        <v/>
      </c>
      <c r="JD6" s="34" t="str">
        <f t="array" aca="1" ref="JD6" ca="1">IF(OR(WEEKDAY(JD$2,2)&gt;5,COUNTIF(Dates_Feries,JD$2)&gt;0),"",IFERROR(INDEX(Tableau1[[Type]:[Type]],SMALL(IF((Tableau1[[Nom]:[Nom]]=$A6)*(Tableau1[[Prénom]:[Prénom]]=$B6)*(JD$2&gt;=Tableau1[[Début]:[Début]])*(JD$2&lt;=Tableau1[[Fin]:[Fin]]),ROW(INDIRECT("A1:A"&amp;COUNTA(Tableau1[[Fin]:[Fin]])))),1)),""))</f>
        <v/>
      </c>
      <c r="JE6" s="34" t="str">
        <f t="array" aca="1" ref="JE6" ca="1">IF(OR(WEEKDAY(JE$2,2)&gt;5,COUNTIF(Dates_Feries,JE$2)&gt;0),"",IFERROR(INDEX(Tableau1[[Type]:[Type]],SMALL(IF((Tableau1[[Nom]:[Nom]]=$A6)*(Tableau1[[Prénom]:[Prénom]]=$B6)*(JE$2&gt;=Tableau1[[Début]:[Début]])*(JE$2&lt;=Tableau1[[Fin]:[Fin]]),ROW(INDIRECT("A1:A"&amp;COUNTA(Tableau1[[Fin]:[Fin]])))),1)),""))</f>
        <v/>
      </c>
      <c r="JF6" s="34" t="str">
        <f t="array" aca="1" ref="JF6" ca="1">IF(OR(WEEKDAY(JF$2,2)&gt;5,COUNTIF(Dates_Feries,JF$2)&gt;0),"",IFERROR(INDEX(Tableau1[[Type]:[Type]],SMALL(IF((Tableau1[[Nom]:[Nom]]=$A6)*(Tableau1[[Prénom]:[Prénom]]=$B6)*(JF$2&gt;=Tableau1[[Début]:[Début]])*(JF$2&lt;=Tableau1[[Fin]:[Fin]]),ROW(INDIRECT("A1:A"&amp;COUNTA(Tableau1[[Fin]:[Fin]])))),1)),""))</f>
        <v/>
      </c>
      <c r="JG6" s="34" t="str">
        <f t="array" aca="1" ref="JG6" ca="1">IF(OR(WEEKDAY(JG$2,2)&gt;5,COUNTIF(Dates_Feries,JG$2)&gt;0),"",IFERROR(INDEX(Tableau1[[Type]:[Type]],SMALL(IF((Tableau1[[Nom]:[Nom]]=$A6)*(Tableau1[[Prénom]:[Prénom]]=$B6)*(JG$2&gt;=Tableau1[[Début]:[Début]])*(JG$2&lt;=Tableau1[[Fin]:[Fin]]),ROW(INDIRECT("A1:A"&amp;COUNTA(Tableau1[[Fin]:[Fin]])))),1)),""))</f>
        <v/>
      </c>
      <c r="JH6" s="34" t="str">
        <f t="array" aca="1" ref="JH6" ca="1">IF(OR(WEEKDAY(JH$2,2)&gt;5,COUNTIF(Dates_Feries,JH$2)&gt;0),"",IFERROR(INDEX(Tableau1[[Type]:[Type]],SMALL(IF((Tableau1[[Nom]:[Nom]]=$A6)*(Tableau1[[Prénom]:[Prénom]]=$B6)*(JH$2&gt;=Tableau1[[Début]:[Début]])*(JH$2&lt;=Tableau1[[Fin]:[Fin]]),ROW(INDIRECT("A1:A"&amp;COUNTA(Tableau1[[Fin]:[Fin]])))),1)),""))</f>
        <v/>
      </c>
      <c r="JI6" s="34" t="str">
        <f t="array" aca="1" ref="JI6" ca="1">IF(OR(WEEKDAY(JI$2,2)&gt;5,COUNTIF(Dates_Feries,JI$2)&gt;0),"",IFERROR(INDEX(Tableau1[[Type]:[Type]],SMALL(IF((Tableau1[[Nom]:[Nom]]=$A6)*(Tableau1[[Prénom]:[Prénom]]=$B6)*(JI$2&gt;=Tableau1[[Début]:[Début]])*(JI$2&lt;=Tableau1[[Fin]:[Fin]]),ROW(INDIRECT("A1:A"&amp;COUNTA(Tableau1[[Fin]:[Fin]])))),1)),""))</f>
        <v/>
      </c>
      <c r="JJ6" s="34" t="str">
        <f t="array" aca="1" ref="JJ6" ca="1">IF(OR(WEEKDAY(JJ$2,2)&gt;5,COUNTIF(Dates_Feries,JJ$2)&gt;0),"",IFERROR(INDEX(Tableau1[[Type]:[Type]],SMALL(IF((Tableau1[[Nom]:[Nom]]=$A6)*(Tableau1[[Prénom]:[Prénom]]=$B6)*(JJ$2&gt;=Tableau1[[Début]:[Début]])*(JJ$2&lt;=Tableau1[[Fin]:[Fin]]),ROW(INDIRECT("A1:A"&amp;COUNTA(Tableau1[[Fin]:[Fin]])))),1)),""))</f>
        <v/>
      </c>
      <c r="JK6" s="34" t="str">
        <f t="array" aca="1" ref="JK6" ca="1">IF(OR(WEEKDAY(JK$2,2)&gt;5,COUNTIF(Dates_Feries,JK$2)&gt;0),"",IFERROR(INDEX(Tableau1[[Type]:[Type]],SMALL(IF((Tableau1[[Nom]:[Nom]]=$A6)*(Tableau1[[Prénom]:[Prénom]]=$B6)*(JK$2&gt;=Tableau1[[Début]:[Début]])*(JK$2&lt;=Tableau1[[Fin]:[Fin]]),ROW(INDIRECT("A1:A"&amp;COUNTA(Tableau1[[Fin]:[Fin]])))),1)),""))</f>
        <v/>
      </c>
      <c r="JL6" s="34" t="str">
        <f t="array" aca="1" ref="JL6" ca="1">IF(OR(WEEKDAY(JL$2,2)&gt;5,COUNTIF(Dates_Feries,JL$2)&gt;0),"",IFERROR(INDEX(Tableau1[[Type]:[Type]],SMALL(IF((Tableau1[[Nom]:[Nom]]=$A6)*(Tableau1[[Prénom]:[Prénom]]=$B6)*(JL$2&gt;=Tableau1[[Début]:[Début]])*(JL$2&lt;=Tableau1[[Fin]:[Fin]]),ROW(INDIRECT("A1:A"&amp;COUNTA(Tableau1[[Fin]:[Fin]])))),1)),""))</f>
        <v/>
      </c>
      <c r="JM6" s="34" t="str">
        <f t="array" aca="1" ref="JM6" ca="1">IF(OR(WEEKDAY(JM$2,2)&gt;5,COUNTIF(Dates_Feries,JM$2)&gt;0),"",IFERROR(INDEX(Tableau1[[Type]:[Type]],SMALL(IF((Tableau1[[Nom]:[Nom]]=$A6)*(Tableau1[[Prénom]:[Prénom]]=$B6)*(JM$2&gt;=Tableau1[[Début]:[Début]])*(JM$2&lt;=Tableau1[[Fin]:[Fin]]),ROW(INDIRECT("A1:A"&amp;COUNTA(Tableau1[[Fin]:[Fin]])))),1)),""))</f>
        <v/>
      </c>
      <c r="JN6" s="34" t="str">
        <f t="array" aca="1" ref="JN6" ca="1">IF(OR(WEEKDAY(JN$2,2)&gt;5,COUNTIF(Dates_Feries,JN$2)&gt;0),"",IFERROR(INDEX(Tableau1[[Type]:[Type]],SMALL(IF((Tableau1[[Nom]:[Nom]]=$A6)*(Tableau1[[Prénom]:[Prénom]]=$B6)*(JN$2&gt;=Tableau1[[Début]:[Début]])*(JN$2&lt;=Tableau1[[Fin]:[Fin]]),ROW(INDIRECT("A1:A"&amp;COUNTA(Tableau1[[Fin]:[Fin]])))),1)),""))</f>
        <v/>
      </c>
      <c r="JO6" s="34" t="str">
        <f t="array" aca="1" ref="JO6" ca="1">IF(OR(WEEKDAY(JO$2,2)&gt;5,COUNTIF(Dates_Feries,JO$2)&gt;0),"",IFERROR(INDEX(Tableau1[[Type]:[Type]],SMALL(IF((Tableau1[[Nom]:[Nom]]=$A6)*(Tableau1[[Prénom]:[Prénom]]=$B6)*(JO$2&gt;=Tableau1[[Début]:[Début]])*(JO$2&lt;=Tableau1[[Fin]:[Fin]]),ROW(INDIRECT("A1:A"&amp;COUNTA(Tableau1[[Fin]:[Fin]])))),1)),""))</f>
        <v/>
      </c>
      <c r="JP6" s="34" t="str">
        <f t="array" aca="1" ref="JP6" ca="1">IF(OR(WEEKDAY(JP$2,2)&gt;5,COUNTIF(Dates_Feries,JP$2)&gt;0),"",IFERROR(INDEX(Tableau1[[Type]:[Type]],SMALL(IF((Tableau1[[Nom]:[Nom]]=$A6)*(Tableau1[[Prénom]:[Prénom]]=$B6)*(JP$2&gt;=Tableau1[[Début]:[Début]])*(JP$2&lt;=Tableau1[[Fin]:[Fin]]),ROW(INDIRECT("A1:A"&amp;COUNTA(Tableau1[[Fin]:[Fin]])))),1)),""))</f>
        <v/>
      </c>
      <c r="JQ6" s="34" t="str">
        <f t="array" aca="1" ref="JQ6" ca="1">IF(OR(WEEKDAY(JQ$2,2)&gt;5,COUNTIF(Dates_Feries,JQ$2)&gt;0),"",IFERROR(INDEX(Tableau1[[Type]:[Type]],SMALL(IF((Tableau1[[Nom]:[Nom]]=$A6)*(Tableau1[[Prénom]:[Prénom]]=$B6)*(JQ$2&gt;=Tableau1[[Début]:[Début]])*(JQ$2&lt;=Tableau1[[Fin]:[Fin]]),ROW(INDIRECT("A1:A"&amp;COUNTA(Tableau1[[Fin]:[Fin]])))),1)),""))</f>
        <v/>
      </c>
      <c r="JR6" s="34" t="str">
        <f t="array" aca="1" ref="JR6" ca="1">IF(OR(WEEKDAY(JR$2,2)&gt;5,COUNTIF(Dates_Feries,JR$2)&gt;0),"",IFERROR(INDEX(Tableau1[[Type]:[Type]],SMALL(IF((Tableau1[[Nom]:[Nom]]=$A6)*(Tableau1[[Prénom]:[Prénom]]=$B6)*(JR$2&gt;=Tableau1[[Début]:[Début]])*(JR$2&lt;=Tableau1[[Fin]:[Fin]]),ROW(INDIRECT("A1:A"&amp;COUNTA(Tableau1[[Fin]:[Fin]])))),1)),""))</f>
        <v/>
      </c>
      <c r="JS6" s="34" t="str">
        <f t="array" aca="1" ref="JS6" ca="1">IF(OR(WEEKDAY(JS$2,2)&gt;5,COUNTIF(Dates_Feries,JS$2)&gt;0),"",IFERROR(INDEX(Tableau1[[Type]:[Type]],SMALL(IF((Tableau1[[Nom]:[Nom]]=$A6)*(Tableau1[[Prénom]:[Prénom]]=$B6)*(JS$2&gt;=Tableau1[[Début]:[Début]])*(JS$2&lt;=Tableau1[[Fin]:[Fin]]),ROW(INDIRECT("A1:A"&amp;COUNTA(Tableau1[[Fin]:[Fin]])))),1)),""))</f>
        <v/>
      </c>
      <c r="JT6" s="34" t="str">
        <f t="array" aca="1" ref="JT6" ca="1">IF(OR(WEEKDAY(JT$2,2)&gt;5,COUNTIF(Dates_Feries,JT$2)&gt;0),"",IFERROR(INDEX(Tableau1[[Type]:[Type]],SMALL(IF((Tableau1[[Nom]:[Nom]]=$A6)*(Tableau1[[Prénom]:[Prénom]]=$B6)*(JT$2&gt;=Tableau1[[Début]:[Début]])*(JT$2&lt;=Tableau1[[Fin]:[Fin]]),ROW(INDIRECT("A1:A"&amp;COUNTA(Tableau1[[Fin]:[Fin]])))),1)),""))</f>
        <v/>
      </c>
      <c r="JU6" s="34" t="str">
        <f t="array" aca="1" ref="JU6" ca="1">IF(OR(WEEKDAY(JU$2,2)&gt;5,COUNTIF(Dates_Feries,JU$2)&gt;0),"",IFERROR(INDEX(Tableau1[[Type]:[Type]],SMALL(IF((Tableau1[[Nom]:[Nom]]=$A6)*(Tableau1[[Prénom]:[Prénom]]=$B6)*(JU$2&gt;=Tableau1[[Début]:[Début]])*(JU$2&lt;=Tableau1[[Fin]:[Fin]]),ROW(INDIRECT("A1:A"&amp;COUNTA(Tableau1[[Fin]:[Fin]])))),1)),""))</f>
        <v/>
      </c>
      <c r="JV6" s="34" t="str">
        <f t="array" aca="1" ref="JV6" ca="1">IF(OR(WEEKDAY(JV$2,2)&gt;5,COUNTIF(Dates_Feries,JV$2)&gt;0),"",IFERROR(INDEX(Tableau1[[Type]:[Type]],SMALL(IF((Tableau1[[Nom]:[Nom]]=$A6)*(Tableau1[[Prénom]:[Prénom]]=$B6)*(JV$2&gt;=Tableau1[[Début]:[Début]])*(JV$2&lt;=Tableau1[[Fin]:[Fin]]),ROW(INDIRECT("A1:A"&amp;COUNTA(Tableau1[[Fin]:[Fin]])))),1)),""))</f>
        <v/>
      </c>
      <c r="JW6" s="34" t="str">
        <f t="array" aca="1" ref="JW6" ca="1">IF(OR(WEEKDAY(JW$2,2)&gt;5,COUNTIF(Dates_Feries,JW$2)&gt;0),"",IFERROR(INDEX(Tableau1[[Type]:[Type]],SMALL(IF((Tableau1[[Nom]:[Nom]]=$A6)*(Tableau1[[Prénom]:[Prénom]]=$B6)*(JW$2&gt;=Tableau1[[Début]:[Début]])*(JW$2&lt;=Tableau1[[Fin]:[Fin]]),ROW(INDIRECT("A1:A"&amp;COUNTA(Tableau1[[Fin]:[Fin]])))),1)),""))</f>
        <v/>
      </c>
      <c r="JX6" s="34" t="str">
        <f t="array" aca="1" ref="JX6" ca="1">IF(OR(WEEKDAY(JX$2,2)&gt;5,COUNTIF(Dates_Feries,JX$2)&gt;0),"",IFERROR(INDEX(Tableau1[[Type]:[Type]],SMALL(IF((Tableau1[[Nom]:[Nom]]=$A6)*(Tableau1[[Prénom]:[Prénom]]=$B6)*(JX$2&gt;=Tableau1[[Début]:[Début]])*(JX$2&lt;=Tableau1[[Fin]:[Fin]]),ROW(INDIRECT("A1:A"&amp;COUNTA(Tableau1[[Fin]:[Fin]])))),1)),""))</f>
        <v/>
      </c>
      <c r="JY6" s="34" t="str">
        <f t="array" aca="1" ref="JY6" ca="1">IF(OR(WEEKDAY(JY$2,2)&gt;5,COUNTIF(Dates_Feries,JY$2)&gt;0),"",IFERROR(INDEX(Tableau1[[Type]:[Type]],SMALL(IF((Tableau1[[Nom]:[Nom]]=$A6)*(Tableau1[[Prénom]:[Prénom]]=$B6)*(JY$2&gt;=Tableau1[[Début]:[Début]])*(JY$2&lt;=Tableau1[[Fin]:[Fin]]),ROW(INDIRECT("A1:A"&amp;COUNTA(Tableau1[[Fin]:[Fin]])))),1)),""))</f>
        <v/>
      </c>
      <c r="JZ6" s="34" t="str">
        <f t="array" aca="1" ref="JZ6" ca="1">IF(OR(WEEKDAY(JZ$2,2)&gt;5,COUNTIF(Dates_Feries,JZ$2)&gt;0),"",IFERROR(INDEX(Tableau1[[Type]:[Type]],SMALL(IF((Tableau1[[Nom]:[Nom]]=$A6)*(Tableau1[[Prénom]:[Prénom]]=$B6)*(JZ$2&gt;=Tableau1[[Début]:[Début]])*(JZ$2&lt;=Tableau1[[Fin]:[Fin]]),ROW(INDIRECT("A1:A"&amp;COUNTA(Tableau1[[Fin]:[Fin]])))),1)),""))</f>
        <v/>
      </c>
      <c r="KA6" s="34" t="str">
        <f t="array" aca="1" ref="KA6" ca="1">IF(OR(WEEKDAY(KA$2,2)&gt;5,COUNTIF(Dates_Feries,KA$2)&gt;0),"",IFERROR(INDEX(Tableau1[[Type]:[Type]],SMALL(IF((Tableau1[[Nom]:[Nom]]=$A6)*(Tableau1[[Prénom]:[Prénom]]=$B6)*(KA$2&gt;=Tableau1[[Début]:[Début]])*(KA$2&lt;=Tableau1[[Fin]:[Fin]]),ROW(INDIRECT("A1:A"&amp;COUNTA(Tableau1[[Fin]:[Fin]])))),1)),""))</f>
        <v/>
      </c>
      <c r="KB6" s="34" t="str">
        <f t="array" aca="1" ref="KB6" ca="1">IF(OR(WEEKDAY(KB$2,2)&gt;5,COUNTIF(Dates_Feries,KB$2)&gt;0),"",IFERROR(INDEX(Tableau1[[Type]:[Type]],SMALL(IF((Tableau1[[Nom]:[Nom]]=$A6)*(Tableau1[[Prénom]:[Prénom]]=$B6)*(KB$2&gt;=Tableau1[[Début]:[Début]])*(KB$2&lt;=Tableau1[[Fin]:[Fin]]),ROW(INDIRECT("A1:A"&amp;COUNTA(Tableau1[[Fin]:[Fin]])))),1)),""))</f>
        <v/>
      </c>
      <c r="KC6" s="34" t="str">
        <f t="array" aca="1" ref="KC6" ca="1">IF(OR(WEEKDAY(KC$2,2)&gt;5,COUNTIF(Dates_Feries,KC$2)&gt;0),"",IFERROR(INDEX(Tableau1[[Type]:[Type]],SMALL(IF((Tableau1[[Nom]:[Nom]]=$A6)*(Tableau1[[Prénom]:[Prénom]]=$B6)*(KC$2&gt;=Tableau1[[Début]:[Début]])*(KC$2&lt;=Tableau1[[Fin]:[Fin]]),ROW(INDIRECT("A1:A"&amp;COUNTA(Tableau1[[Fin]:[Fin]])))),1)),""))</f>
        <v/>
      </c>
      <c r="KD6" s="34" t="str">
        <f t="array" aca="1" ref="KD6" ca="1">IF(OR(WEEKDAY(KD$2,2)&gt;5,COUNTIF(Dates_Feries,KD$2)&gt;0),"",IFERROR(INDEX(Tableau1[[Type]:[Type]],SMALL(IF((Tableau1[[Nom]:[Nom]]=$A6)*(Tableau1[[Prénom]:[Prénom]]=$B6)*(KD$2&gt;=Tableau1[[Début]:[Début]])*(KD$2&lt;=Tableau1[[Fin]:[Fin]]),ROW(INDIRECT("A1:A"&amp;COUNTA(Tableau1[[Fin]:[Fin]])))),1)),""))</f>
        <v/>
      </c>
      <c r="KE6" s="34" t="str">
        <f t="array" aca="1" ref="KE6" ca="1">IF(OR(WEEKDAY(KE$2,2)&gt;5,COUNTIF(Dates_Feries,KE$2)&gt;0),"",IFERROR(INDEX(Tableau1[[Type]:[Type]],SMALL(IF((Tableau1[[Nom]:[Nom]]=$A6)*(Tableau1[[Prénom]:[Prénom]]=$B6)*(KE$2&gt;=Tableau1[[Début]:[Début]])*(KE$2&lt;=Tableau1[[Fin]:[Fin]]),ROW(INDIRECT("A1:A"&amp;COUNTA(Tableau1[[Fin]:[Fin]])))),1)),""))</f>
        <v/>
      </c>
      <c r="KF6" s="34" t="str">
        <f t="array" aca="1" ref="KF6" ca="1">IF(OR(WEEKDAY(KF$2,2)&gt;5,COUNTIF(Dates_Feries,KF$2)&gt;0),"",IFERROR(INDEX(Tableau1[[Type]:[Type]],SMALL(IF((Tableau1[[Nom]:[Nom]]=$A6)*(Tableau1[[Prénom]:[Prénom]]=$B6)*(KF$2&gt;=Tableau1[[Début]:[Début]])*(KF$2&lt;=Tableau1[[Fin]:[Fin]]),ROW(INDIRECT("A1:A"&amp;COUNTA(Tableau1[[Fin]:[Fin]])))),1)),""))</f>
        <v/>
      </c>
      <c r="KG6" s="34" t="str">
        <f t="array" aca="1" ref="KG6" ca="1">IF(OR(WEEKDAY(KG$2,2)&gt;5,COUNTIF(Dates_Feries,KG$2)&gt;0),"",IFERROR(INDEX(Tableau1[[Type]:[Type]],SMALL(IF((Tableau1[[Nom]:[Nom]]=$A6)*(Tableau1[[Prénom]:[Prénom]]=$B6)*(KG$2&gt;=Tableau1[[Début]:[Début]])*(KG$2&lt;=Tableau1[[Fin]:[Fin]]),ROW(INDIRECT("A1:A"&amp;COUNTA(Tableau1[[Fin]:[Fin]])))),1)),""))</f>
        <v/>
      </c>
      <c r="KH6" s="34" t="str">
        <f t="array" aca="1" ref="KH6" ca="1">IF(OR(WEEKDAY(KH$2,2)&gt;5,COUNTIF(Dates_Feries,KH$2)&gt;0),"",IFERROR(INDEX(Tableau1[[Type]:[Type]],SMALL(IF((Tableau1[[Nom]:[Nom]]=$A6)*(Tableau1[[Prénom]:[Prénom]]=$B6)*(KH$2&gt;=Tableau1[[Début]:[Début]])*(KH$2&lt;=Tableau1[[Fin]:[Fin]]),ROW(INDIRECT("A1:A"&amp;COUNTA(Tableau1[[Fin]:[Fin]])))),1)),""))</f>
        <v/>
      </c>
      <c r="KI6" s="34" t="str">
        <f t="array" aca="1" ref="KI6" ca="1">IF(OR(WEEKDAY(KI$2,2)&gt;5,COUNTIF(Dates_Feries,KI$2)&gt;0),"",IFERROR(INDEX(Tableau1[[Type]:[Type]],SMALL(IF((Tableau1[[Nom]:[Nom]]=$A6)*(Tableau1[[Prénom]:[Prénom]]=$B6)*(KI$2&gt;=Tableau1[[Début]:[Début]])*(KI$2&lt;=Tableau1[[Fin]:[Fin]]),ROW(INDIRECT("A1:A"&amp;COUNTA(Tableau1[[Fin]:[Fin]])))),1)),""))</f>
        <v/>
      </c>
      <c r="KJ6" s="34" t="str">
        <f t="array" aca="1" ref="KJ6" ca="1">IF(OR(WEEKDAY(KJ$2,2)&gt;5,COUNTIF(Dates_Feries,KJ$2)&gt;0),"",IFERROR(INDEX(Tableau1[[Type]:[Type]],SMALL(IF((Tableau1[[Nom]:[Nom]]=$A6)*(Tableau1[[Prénom]:[Prénom]]=$B6)*(KJ$2&gt;=Tableau1[[Début]:[Début]])*(KJ$2&lt;=Tableau1[[Fin]:[Fin]]),ROW(INDIRECT("A1:A"&amp;COUNTA(Tableau1[[Fin]:[Fin]])))),1)),""))</f>
        <v/>
      </c>
      <c r="KK6" s="34" t="str">
        <f t="array" aca="1" ref="KK6" ca="1">IF(OR(WEEKDAY(KK$2,2)&gt;5,COUNTIF(Dates_Feries,KK$2)&gt;0),"",IFERROR(INDEX(Tableau1[[Type]:[Type]],SMALL(IF((Tableau1[[Nom]:[Nom]]=$A6)*(Tableau1[[Prénom]:[Prénom]]=$B6)*(KK$2&gt;=Tableau1[[Début]:[Début]])*(KK$2&lt;=Tableau1[[Fin]:[Fin]]),ROW(INDIRECT("A1:A"&amp;COUNTA(Tableau1[[Fin]:[Fin]])))),1)),""))</f>
        <v/>
      </c>
      <c r="KL6" s="34" t="str">
        <f t="array" aca="1" ref="KL6" ca="1">IF(OR(WEEKDAY(KL$2,2)&gt;5,COUNTIF(Dates_Feries,KL$2)&gt;0),"",IFERROR(INDEX(Tableau1[[Type]:[Type]],SMALL(IF((Tableau1[[Nom]:[Nom]]=$A6)*(Tableau1[[Prénom]:[Prénom]]=$B6)*(KL$2&gt;=Tableau1[[Début]:[Début]])*(KL$2&lt;=Tableau1[[Fin]:[Fin]]),ROW(INDIRECT("A1:A"&amp;COUNTA(Tableau1[[Fin]:[Fin]])))),1)),""))</f>
        <v/>
      </c>
      <c r="KM6" s="34" t="str">
        <f t="array" aca="1" ref="KM6" ca="1">IF(OR(WEEKDAY(KM$2,2)&gt;5,COUNTIF(Dates_Feries,KM$2)&gt;0),"",IFERROR(INDEX(Tableau1[[Type]:[Type]],SMALL(IF((Tableau1[[Nom]:[Nom]]=$A6)*(Tableau1[[Prénom]:[Prénom]]=$B6)*(KM$2&gt;=Tableau1[[Début]:[Début]])*(KM$2&lt;=Tableau1[[Fin]:[Fin]]),ROW(INDIRECT("A1:A"&amp;COUNTA(Tableau1[[Fin]:[Fin]])))),1)),""))</f>
        <v/>
      </c>
      <c r="KN6" s="34" t="str">
        <f t="array" aca="1" ref="KN6" ca="1">IF(OR(WEEKDAY(KN$2,2)&gt;5,COUNTIF(Dates_Feries,KN$2)&gt;0),"",IFERROR(INDEX(Tableau1[[Type]:[Type]],SMALL(IF((Tableau1[[Nom]:[Nom]]=$A6)*(Tableau1[[Prénom]:[Prénom]]=$B6)*(KN$2&gt;=Tableau1[[Début]:[Début]])*(KN$2&lt;=Tableau1[[Fin]:[Fin]]),ROW(INDIRECT("A1:A"&amp;COUNTA(Tableau1[[Fin]:[Fin]])))),1)),""))</f>
        <v/>
      </c>
      <c r="KO6" s="34" t="str">
        <f t="array" aca="1" ref="KO6" ca="1">IF(OR(WEEKDAY(KO$2,2)&gt;5,COUNTIF(Dates_Feries,KO$2)&gt;0),"",IFERROR(INDEX(Tableau1[[Type]:[Type]],SMALL(IF((Tableau1[[Nom]:[Nom]]=$A6)*(Tableau1[[Prénom]:[Prénom]]=$B6)*(KO$2&gt;=Tableau1[[Début]:[Début]])*(KO$2&lt;=Tableau1[[Fin]:[Fin]]),ROW(INDIRECT("A1:A"&amp;COUNTA(Tableau1[[Fin]:[Fin]])))),1)),""))</f>
        <v/>
      </c>
      <c r="KP6" s="34" t="str">
        <f t="array" aca="1" ref="KP6" ca="1">IF(OR(WEEKDAY(KP$2,2)&gt;5,COUNTIF(Dates_Feries,KP$2)&gt;0),"",IFERROR(INDEX(Tableau1[[Type]:[Type]],SMALL(IF((Tableau1[[Nom]:[Nom]]=$A6)*(Tableau1[[Prénom]:[Prénom]]=$B6)*(KP$2&gt;=Tableau1[[Début]:[Début]])*(KP$2&lt;=Tableau1[[Fin]:[Fin]]),ROW(INDIRECT("A1:A"&amp;COUNTA(Tableau1[[Fin]:[Fin]])))),1)),""))</f>
        <v/>
      </c>
      <c r="KQ6" s="34" t="str">
        <f t="array" aca="1" ref="KQ6" ca="1">IF(OR(WEEKDAY(KQ$2,2)&gt;5,COUNTIF(Dates_Feries,KQ$2)&gt;0),"",IFERROR(INDEX(Tableau1[[Type]:[Type]],SMALL(IF((Tableau1[[Nom]:[Nom]]=$A6)*(Tableau1[[Prénom]:[Prénom]]=$B6)*(KQ$2&gt;=Tableau1[[Début]:[Début]])*(KQ$2&lt;=Tableau1[[Fin]:[Fin]]),ROW(INDIRECT("A1:A"&amp;COUNTA(Tableau1[[Fin]:[Fin]])))),1)),""))</f>
        <v/>
      </c>
      <c r="KR6" s="34" t="str">
        <f t="array" aca="1" ref="KR6" ca="1">IF(OR(WEEKDAY(KR$2,2)&gt;5,COUNTIF(Dates_Feries,KR$2)&gt;0),"",IFERROR(INDEX(Tableau1[[Type]:[Type]],SMALL(IF((Tableau1[[Nom]:[Nom]]=$A6)*(Tableau1[[Prénom]:[Prénom]]=$B6)*(KR$2&gt;=Tableau1[[Début]:[Début]])*(KR$2&lt;=Tableau1[[Fin]:[Fin]]),ROW(INDIRECT("A1:A"&amp;COUNTA(Tableau1[[Fin]:[Fin]])))),1)),""))</f>
        <v/>
      </c>
      <c r="KS6" s="34" t="str">
        <f t="array" aca="1" ref="KS6" ca="1">IF(OR(WEEKDAY(KS$2,2)&gt;5,COUNTIF(Dates_Feries,KS$2)&gt;0),"",IFERROR(INDEX(Tableau1[[Type]:[Type]],SMALL(IF((Tableau1[[Nom]:[Nom]]=$A6)*(Tableau1[[Prénom]:[Prénom]]=$B6)*(KS$2&gt;=Tableau1[[Début]:[Début]])*(KS$2&lt;=Tableau1[[Fin]:[Fin]]),ROW(INDIRECT("A1:A"&amp;COUNTA(Tableau1[[Fin]:[Fin]])))),1)),""))</f>
        <v/>
      </c>
      <c r="KT6" s="34" t="str">
        <f t="array" aca="1" ref="KT6" ca="1">IF(OR(WEEKDAY(KT$2,2)&gt;5,COUNTIF(Dates_Feries,KT$2)&gt;0),"",IFERROR(INDEX(Tableau1[[Type]:[Type]],SMALL(IF((Tableau1[[Nom]:[Nom]]=$A6)*(Tableau1[[Prénom]:[Prénom]]=$B6)*(KT$2&gt;=Tableau1[[Début]:[Début]])*(KT$2&lt;=Tableau1[[Fin]:[Fin]]),ROW(INDIRECT("A1:A"&amp;COUNTA(Tableau1[[Fin]:[Fin]])))),1)),""))</f>
        <v/>
      </c>
      <c r="KU6" s="34" t="str">
        <f t="array" aca="1" ref="KU6" ca="1">IF(OR(WEEKDAY(KU$2,2)&gt;5,COUNTIF(Dates_Feries,KU$2)&gt;0),"",IFERROR(INDEX(Tableau1[[Type]:[Type]],SMALL(IF((Tableau1[[Nom]:[Nom]]=$A6)*(Tableau1[[Prénom]:[Prénom]]=$B6)*(KU$2&gt;=Tableau1[[Début]:[Début]])*(KU$2&lt;=Tableau1[[Fin]:[Fin]]),ROW(INDIRECT("A1:A"&amp;COUNTA(Tableau1[[Fin]:[Fin]])))),1)),""))</f>
        <v/>
      </c>
      <c r="KV6" s="34" t="str">
        <f t="array" aca="1" ref="KV6" ca="1">IF(OR(WEEKDAY(KV$2,2)&gt;5,COUNTIF(Dates_Feries,KV$2)&gt;0),"",IFERROR(INDEX(Tableau1[[Type]:[Type]],SMALL(IF((Tableau1[[Nom]:[Nom]]=$A6)*(Tableau1[[Prénom]:[Prénom]]=$B6)*(KV$2&gt;=Tableau1[[Début]:[Début]])*(KV$2&lt;=Tableau1[[Fin]:[Fin]]),ROW(INDIRECT("A1:A"&amp;COUNTA(Tableau1[[Fin]:[Fin]])))),1)),""))</f>
        <v/>
      </c>
      <c r="KW6" s="34" t="str">
        <f t="array" aca="1" ref="KW6" ca="1">IF(OR(WEEKDAY(KW$2,2)&gt;5,COUNTIF(Dates_Feries,KW$2)&gt;0),"",IFERROR(INDEX(Tableau1[[Type]:[Type]],SMALL(IF((Tableau1[[Nom]:[Nom]]=$A6)*(Tableau1[[Prénom]:[Prénom]]=$B6)*(KW$2&gt;=Tableau1[[Début]:[Début]])*(KW$2&lt;=Tableau1[[Fin]:[Fin]]),ROW(INDIRECT("A1:A"&amp;COUNTA(Tableau1[[Fin]:[Fin]])))),1)),""))</f>
        <v/>
      </c>
      <c r="KX6" s="34" t="str">
        <f t="array" aca="1" ref="KX6" ca="1">IF(OR(WEEKDAY(KX$2,2)&gt;5,COUNTIF(Dates_Feries,KX$2)&gt;0),"",IFERROR(INDEX(Tableau1[[Type]:[Type]],SMALL(IF((Tableau1[[Nom]:[Nom]]=$A6)*(Tableau1[[Prénom]:[Prénom]]=$B6)*(KX$2&gt;=Tableau1[[Début]:[Début]])*(KX$2&lt;=Tableau1[[Fin]:[Fin]]),ROW(INDIRECT("A1:A"&amp;COUNTA(Tableau1[[Fin]:[Fin]])))),1)),""))</f>
        <v/>
      </c>
      <c r="KY6" s="34" t="str">
        <f t="array" aca="1" ref="KY6" ca="1">IF(OR(WEEKDAY(KY$2,2)&gt;5,COUNTIF(Dates_Feries,KY$2)&gt;0),"",IFERROR(INDEX(Tableau1[[Type]:[Type]],SMALL(IF((Tableau1[[Nom]:[Nom]]=$A6)*(Tableau1[[Prénom]:[Prénom]]=$B6)*(KY$2&gt;=Tableau1[[Début]:[Début]])*(KY$2&lt;=Tableau1[[Fin]:[Fin]]),ROW(INDIRECT("A1:A"&amp;COUNTA(Tableau1[[Fin]:[Fin]])))),1)),""))</f>
        <v/>
      </c>
      <c r="KZ6" s="34" t="str">
        <f t="array" aca="1" ref="KZ6" ca="1">IF(OR(WEEKDAY(KZ$2,2)&gt;5,COUNTIF(Dates_Feries,KZ$2)&gt;0),"",IFERROR(INDEX(Tableau1[[Type]:[Type]],SMALL(IF((Tableau1[[Nom]:[Nom]]=$A6)*(Tableau1[[Prénom]:[Prénom]]=$B6)*(KZ$2&gt;=Tableau1[[Début]:[Début]])*(KZ$2&lt;=Tableau1[[Fin]:[Fin]]),ROW(INDIRECT("A1:A"&amp;COUNTA(Tableau1[[Fin]:[Fin]])))),1)),""))</f>
        <v/>
      </c>
      <c r="LA6" s="34" t="str">
        <f t="array" aca="1" ref="LA6" ca="1">IF(OR(WEEKDAY(LA$2,2)&gt;5,COUNTIF(Dates_Feries,LA$2)&gt;0),"",IFERROR(INDEX(Tableau1[[Type]:[Type]],SMALL(IF((Tableau1[[Nom]:[Nom]]=$A6)*(Tableau1[[Prénom]:[Prénom]]=$B6)*(LA$2&gt;=Tableau1[[Début]:[Début]])*(LA$2&lt;=Tableau1[[Fin]:[Fin]]),ROW(INDIRECT("A1:A"&amp;COUNTA(Tableau1[[Fin]:[Fin]])))),1)),""))</f>
        <v/>
      </c>
      <c r="LB6" s="34" t="str">
        <f t="array" aca="1" ref="LB6" ca="1">IF(OR(WEEKDAY(LB$2,2)&gt;5,COUNTIF(Dates_Feries,LB$2)&gt;0),"",IFERROR(INDEX(Tableau1[[Type]:[Type]],SMALL(IF((Tableau1[[Nom]:[Nom]]=$A6)*(Tableau1[[Prénom]:[Prénom]]=$B6)*(LB$2&gt;=Tableau1[[Début]:[Début]])*(LB$2&lt;=Tableau1[[Fin]:[Fin]]),ROW(INDIRECT("A1:A"&amp;COUNTA(Tableau1[[Fin]:[Fin]])))),1)),""))</f>
        <v/>
      </c>
      <c r="LC6" s="34" t="str">
        <f t="array" aca="1" ref="LC6" ca="1">IF(OR(WEEKDAY(LC$2,2)&gt;5,COUNTIF(Dates_Feries,LC$2)&gt;0),"",IFERROR(INDEX(Tableau1[[Type]:[Type]],SMALL(IF((Tableau1[[Nom]:[Nom]]=$A6)*(Tableau1[[Prénom]:[Prénom]]=$B6)*(LC$2&gt;=Tableau1[[Début]:[Début]])*(LC$2&lt;=Tableau1[[Fin]:[Fin]]),ROW(INDIRECT("A1:A"&amp;COUNTA(Tableau1[[Fin]:[Fin]])))),1)),""))</f>
        <v/>
      </c>
      <c r="LD6" s="34" t="str">
        <f t="array" aca="1" ref="LD6" ca="1">IF(OR(WEEKDAY(LD$2,2)&gt;5,COUNTIF(Dates_Feries,LD$2)&gt;0),"",IFERROR(INDEX(Tableau1[[Type]:[Type]],SMALL(IF((Tableau1[[Nom]:[Nom]]=$A6)*(Tableau1[[Prénom]:[Prénom]]=$B6)*(LD$2&gt;=Tableau1[[Début]:[Début]])*(LD$2&lt;=Tableau1[[Fin]:[Fin]]),ROW(INDIRECT("A1:A"&amp;COUNTA(Tableau1[[Fin]:[Fin]])))),1)),""))</f>
        <v/>
      </c>
      <c r="LE6" s="34" t="str">
        <f t="array" aca="1" ref="LE6" ca="1">IF(OR(WEEKDAY(LE$2,2)&gt;5,COUNTIF(Dates_Feries,LE$2)&gt;0),"",IFERROR(INDEX(Tableau1[[Type]:[Type]],SMALL(IF((Tableau1[[Nom]:[Nom]]=$A6)*(Tableau1[[Prénom]:[Prénom]]=$B6)*(LE$2&gt;=Tableau1[[Début]:[Début]])*(LE$2&lt;=Tableau1[[Fin]:[Fin]]),ROW(INDIRECT("A1:A"&amp;COUNTA(Tableau1[[Fin]:[Fin]])))),1)),""))</f>
        <v/>
      </c>
      <c r="LF6" s="34" t="str">
        <f t="array" aca="1" ref="LF6" ca="1">IF(OR(WEEKDAY(LF$2,2)&gt;5,COUNTIF(Dates_Feries,LF$2)&gt;0),"",IFERROR(INDEX(Tableau1[[Type]:[Type]],SMALL(IF((Tableau1[[Nom]:[Nom]]=$A6)*(Tableau1[[Prénom]:[Prénom]]=$B6)*(LF$2&gt;=Tableau1[[Début]:[Début]])*(LF$2&lt;=Tableau1[[Fin]:[Fin]]),ROW(INDIRECT("A1:A"&amp;COUNTA(Tableau1[[Fin]:[Fin]])))),1)),""))</f>
        <v/>
      </c>
      <c r="LG6" s="34" t="str">
        <f t="array" aca="1" ref="LG6" ca="1">IF(OR(WEEKDAY(LG$2,2)&gt;5,COUNTIF(Dates_Feries,LG$2)&gt;0),"",IFERROR(INDEX(Tableau1[[Type]:[Type]],SMALL(IF((Tableau1[[Nom]:[Nom]]=$A6)*(Tableau1[[Prénom]:[Prénom]]=$B6)*(LG$2&gt;=Tableau1[[Début]:[Début]])*(LG$2&lt;=Tableau1[[Fin]:[Fin]]),ROW(INDIRECT("A1:A"&amp;COUNTA(Tableau1[[Fin]:[Fin]])))),1)),""))</f>
        <v/>
      </c>
      <c r="LH6" s="34" t="str">
        <f t="array" aca="1" ref="LH6" ca="1">IF(OR(WEEKDAY(LH$2,2)&gt;5,COUNTIF(Dates_Feries,LH$2)&gt;0),"",IFERROR(INDEX(Tableau1[[Type]:[Type]],SMALL(IF((Tableau1[[Nom]:[Nom]]=$A6)*(Tableau1[[Prénom]:[Prénom]]=$B6)*(LH$2&gt;=Tableau1[[Début]:[Début]])*(LH$2&lt;=Tableau1[[Fin]:[Fin]]),ROW(INDIRECT("A1:A"&amp;COUNTA(Tableau1[[Fin]:[Fin]])))),1)),""))</f>
        <v/>
      </c>
      <c r="LI6" s="34" t="str">
        <f t="array" aca="1" ref="LI6" ca="1">IF(OR(WEEKDAY(LI$2,2)&gt;5,COUNTIF(Dates_Feries,LI$2)&gt;0),"",IFERROR(INDEX(Tableau1[[Type]:[Type]],SMALL(IF((Tableau1[[Nom]:[Nom]]=$A6)*(Tableau1[[Prénom]:[Prénom]]=$B6)*(LI$2&gt;=Tableau1[[Début]:[Début]])*(LI$2&lt;=Tableau1[[Fin]:[Fin]]),ROW(INDIRECT("A1:A"&amp;COUNTA(Tableau1[[Fin]:[Fin]])))),1)),""))</f>
        <v/>
      </c>
      <c r="LJ6" s="34" t="str">
        <f t="array" aca="1" ref="LJ6" ca="1">IF(OR(WEEKDAY(LJ$2,2)&gt;5,COUNTIF(Dates_Feries,LJ$2)&gt;0),"",IFERROR(INDEX(Tableau1[[Type]:[Type]],SMALL(IF((Tableau1[[Nom]:[Nom]]=$A6)*(Tableau1[[Prénom]:[Prénom]]=$B6)*(LJ$2&gt;=Tableau1[[Début]:[Début]])*(LJ$2&lt;=Tableau1[[Fin]:[Fin]]),ROW(INDIRECT("A1:A"&amp;COUNTA(Tableau1[[Fin]:[Fin]])))),1)),""))</f>
        <v/>
      </c>
      <c r="LK6" s="34" t="str">
        <f t="array" aca="1" ref="LK6" ca="1">IF(OR(WEEKDAY(LK$2,2)&gt;5,COUNTIF(Dates_Feries,LK$2)&gt;0),"",IFERROR(INDEX(Tableau1[[Type]:[Type]],SMALL(IF((Tableau1[[Nom]:[Nom]]=$A6)*(Tableau1[[Prénom]:[Prénom]]=$B6)*(LK$2&gt;=Tableau1[[Début]:[Début]])*(LK$2&lt;=Tableau1[[Fin]:[Fin]]),ROW(INDIRECT("A1:A"&amp;COUNTA(Tableau1[[Fin]:[Fin]])))),1)),""))</f>
        <v/>
      </c>
      <c r="LL6" s="34" t="str">
        <f t="array" aca="1" ref="LL6" ca="1">IF(OR(WEEKDAY(LL$2,2)&gt;5,COUNTIF(Dates_Feries,LL$2)&gt;0),"",IFERROR(INDEX(Tableau1[[Type]:[Type]],SMALL(IF((Tableau1[[Nom]:[Nom]]=$A6)*(Tableau1[[Prénom]:[Prénom]]=$B6)*(LL$2&gt;=Tableau1[[Début]:[Début]])*(LL$2&lt;=Tableau1[[Fin]:[Fin]]),ROW(INDIRECT("A1:A"&amp;COUNTA(Tableau1[[Fin]:[Fin]])))),1)),""))</f>
        <v/>
      </c>
      <c r="LM6" s="34" t="str">
        <f t="array" aca="1" ref="LM6" ca="1">IF(OR(WEEKDAY(LM$2,2)&gt;5,COUNTIF(Dates_Feries,LM$2)&gt;0),"",IFERROR(INDEX(Tableau1[[Type]:[Type]],SMALL(IF((Tableau1[[Nom]:[Nom]]=$A6)*(Tableau1[[Prénom]:[Prénom]]=$B6)*(LM$2&gt;=Tableau1[[Début]:[Début]])*(LM$2&lt;=Tableau1[[Fin]:[Fin]]),ROW(INDIRECT("A1:A"&amp;COUNTA(Tableau1[[Fin]:[Fin]])))),1)),""))</f>
        <v/>
      </c>
      <c r="LN6" s="34" t="str">
        <f t="array" aca="1" ref="LN6" ca="1">IF(OR(WEEKDAY(LN$2,2)&gt;5,COUNTIF(Dates_Feries,LN$2)&gt;0),"",IFERROR(INDEX(Tableau1[[Type]:[Type]],SMALL(IF((Tableau1[[Nom]:[Nom]]=$A6)*(Tableau1[[Prénom]:[Prénom]]=$B6)*(LN$2&gt;=Tableau1[[Début]:[Début]])*(LN$2&lt;=Tableau1[[Fin]:[Fin]]),ROW(INDIRECT("A1:A"&amp;COUNTA(Tableau1[[Fin]:[Fin]])))),1)),""))</f>
        <v/>
      </c>
      <c r="LO6" s="34" t="str">
        <f t="array" aca="1" ref="LO6" ca="1">IF(OR(WEEKDAY(LO$2,2)&gt;5,COUNTIF(Dates_Feries,LO$2)&gt;0),"",IFERROR(INDEX(Tableau1[[Type]:[Type]],SMALL(IF((Tableau1[[Nom]:[Nom]]=$A6)*(Tableau1[[Prénom]:[Prénom]]=$B6)*(LO$2&gt;=Tableau1[[Début]:[Début]])*(LO$2&lt;=Tableau1[[Fin]:[Fin]]),ROW(INDIRECT("A1:A"&amp;COUNTA(Tableau1[[Fin]:[Fin]])))),1)),""))</f>
        <v/>
      </c>
      <c r="LP6" s="34" t="str">
        <f t="array" aca="1" ref="LP6" ca="1">IF(OR(WEEKDAY(LP$2,2)&gt;5,COUNTIF(Dates_Feries,LP$2)&gt;0),"",IFERROR(INDEX(Tableau1[[Type]:[Type]],SMALL(IF((Tableau1[[Nom]:[Nom]]=$A6)*(Tableau1[[Prénom]:[Prénom]]=$B6)*(LP$2&gt;=Tableau1[[Début]:[Début]])*(LP$2&lt;=Tableau1[[Fin]:[Fin]]),ROW(INDIRECT("A1:A"&amp;COUNTA(Tableau1[[Fin]:[Fin]])))),1)),""))</f>
        <v/>
      </c>
      <c r="LQ6" s="34" t="str">
        <f t="array" aca="1" ref="LQ6" ca="1">IF(OR(WEEKDAY(LQ$2,2)&gt;5,COUNTIF(Dates_Feries,LQ$2)&gt;0),"",IFERROR(INDEX(Tableau1[[Type]:[Type]],SMALL(IF((Tableau1[[Nom]:[Nom]]=$A6)*(Tableau1[[Prénom]:[Prénom]]=$B6)*(LQ$2&gt;=Tableau1[[Début]:[Début]])*(LQ$2&lt;=Tableau1[[Fin]:[Fin]]),ROW(INDIRECT("A1:A"&amp;COUNTA(Tableau1[[Fin]:[Fin]])))),1)),""))</f>
        <v/>
      </c>
      <c r="LR6" s="34" t="str">
        <f t="array" aca="1" ref="LR6" ca="1">IF(OR(WEEKDAY(LR$2,2)&gt;5,COUNTIF(Dates_Feries,LR$2)&gt;0),"",IFERROR(INDEX(Tableau1[[Type]:[Type]],SMALL(IF((Tableau1[[Nom]:[Nom]]=$A6)*(Tableau1[[Prénom]:[Prénom]]=$B6)*(LR$2&gt;=Tableau1[[Début]:[Début]])*(LR$2&lt;=Tableau1[[Fin]:[Fin]]),ROW(INDIRECT("A1:A"&amp;COUNTA(Tableau1[[Fin]:[Fin]])))),1)),""))</f>
        <v/>
      </c>
      <c r="LS6" s="34" t="str">
        <f t="array" aca="1" ref="LS6" ca="1">IF(OR(WEEKDAY(LS$2,2)&gt;5,COUNTIF(Dates_Feries,LS$2)&gt;0),"",IFERROR(INDEX(Tableau1[[Type]:[Type]],SMALL(IF((Tableau1[[Nom]:[Nom]]=$A6)*(Tableau1[[Prénom]:[Prénom]]=$B6)*(LS$2&gt;=Tableau1[[Début]:[Début]])*(LS$2&lt;=Tableau1[[Fin]:[Fin]]),ROW(INDIRECT("A1:A"&amp;COUNTA(Tableau1[[Fin]:[Fin]])))),1)),""))</f>
        <v/>
      </c>
      <c r="LT6" s="34" t="str">
        <f t="array" aca="1" ref="LT6" ca="1">IF(OR(WEEKDAY(LT$2,2)&gt;5,COUNTIF(Dates_Feries,LT$2)&gt;0),"",IFERROR(INDEX(Tableau1[[Type]:[Type]],SMALL(IF((Tableau1[[Nom]:[Nom]]=$A6)*(Tableau1[[Prénom]:[Prénom]]=$B6)*(LT$2&gt;=Tableau1[[Début]:[Début]])*(LT$2&lt;=Tableau1[[Fin]:[Fin]]),ROW(INDIRECT("A1:A"&amp;COUNTA(Tableau1[[Fin]:[Fin]])))),1)),""))</f>
        <v/>
      </c>
      <c r="LU6" s="34" t="str">
        <f t="array" aca="1" ref="LU6" ca="1">IF(OR(WEEKDAY(LU$2,2)&gt;5,COUNTIF(Dates_Feries,LU$2)&gt;0),"",IFERROR(INDEX(Tableau1[[Type]:[Type]],SMALL(IF((Tableau1[[Nom]:[Nom]]=$A6)*(Tableau1[[Prénom]:[Prénom]]=$B6)*(LU$2&gt;=Tableau1[[Début]:[Début]])*(LU$2&lt;=Tableau1[[Fin]:[Fin]]),ROW(INDIRECT("A1:A"&amp;COUNTA(Tableau1[[Fin]:[Fin]])))),1)),""))</f>
        <v/>
      </c>
      <c r="LV6" s="34" t="str">
        <f t="array" aca="1" ref="LV6" ca="1">IF(OR(WEEKDAY(LV$2,2)&gt;5,COUNTIF(Dates_Feries,LV$2)&gt;0),"",IFERROR(INDEX(Tableau1[[Type]:[Type]],SMALL(IF((Tableau1[[Nom]:[Nom]]=$A6)*(Tableau1[[Prénom]:[Prénom]]=$B6)*(LV$2&gt;=Tableau1[[Début]:[Début]])*(LV$2&lt;=Tableau1[[Fin]:[Fin]]),ROW(INDIRECT("A1:A"&amp;COUNTA(Tableau1[[Fin]:[Fin]])))),1)),""))</f>
        <v/>
      </c>
      <c r="LW6" s="34" t="str">
        <f t="array" aca="1" ref="LW6" ca="1">IF(OR(WEEKDAY(LW$2,2)&gt;5,COUNTIF(Dates_Feries,LW$2)&gt;0),"",IFERROR(INDEX(Tableau1[[Type]:[Type]],SMALL(IF((Tableau1[[Nom]:[Nom]]=$A6)*(Tableau1[[Prénom]:[Prénom]]=$B6)*(LW$2&gt;=Tableau1[[Début]:[Début]])*(LW$2&lt;=Tableau1[[Fin]:[Fin]]),ROW(INDIRECT("A1:A"&amp;COUNTA(Tableau1[[Fin]:[Fin]])))),1)),""))</f>
        <v/>
      </c>
      <c r="LX6" s="34" t="str">
        <f t="array" aca="1" ref="LX6" ca="1">IF(OR(WEEKDAY(LX$2,2)&gt;5,COUNTIF(Dates_Feries,LX$2)&gt;0),"",IFERROR(INDEX(Tableau1[[Type]:[Type]],SMALL(IF((Tableau1[[Nom]:[Nom]]=$A6)*(Tableau1[[Prénom]:[Prénom]]=$B6)*(LX$2&gt;=Tableau1[[Début]:[Début]])*(LX$2&lt;=Tableau1[[Fin]:[Fin]]),ROW(INDIRECT("A1:A"&amp;COUNTA(Tableau1[[Fin]:[Fin]])))),1)),""))</f>
        <v/>
      </c>
      <c r="LY6" s="34" t="str">
        <f t="array" aca="1" ref="LY6" ca="1">IF(OR(WEEKDAY(LY$2,2)&gt;5,COUNTIF(Dates_Feries,LY$2)&gt;0),"",IFERROR(INDEX(Tableau1[[Type]:[Type]],SMALL(IF((Tableau1[[Nom]:[Nom]]=$A6)*(Tableau1[[Prénom]:[Prénom]]=$B6)*(LY$2&gt;=Tableau1[[Début]:[Début]])*(LY$2&lt;=Tableau1[[Fin]:[Fin]]),ROW(INDIRECT("A1:A"&amp;COUNTA(Tableau1[[Fin]:[Fin]])))),1)),""))</f>
        <v/>
      </c>
      <c r="LZ6" s="34" t="str">
        <f t="array" aca="1" ref="LZ6" ca="1">IF(OR(WEEKDAY(LZ$2,2)&gt;5,COUNTIF(Dates_Feries,LZ$2)&gt;0),"",IFERROR(INDEX(Tableau1[[Type]:[Type]],SMALL(IF((Tableau1[[Nom]:[Nom]]=$A6)*(Tableau1[[Prénom]:[Prénom]]=$B6)*(LZ$2&gt;=Tableau1[[Début]:[Début]])*(LZ$2&lt;=Tableau1[[Fin]:[Fin]]),ROW(INDIRECT("A1:A"&amp;COUNTA(Tableau1[[Fin]:[Fin]])))),1)),""))</f>
        <v/>
      </c>
      <c r="MA6" s="34" t="str">
        <f t="array" aca="1" ref="MA6" ca="1">IF(OR(WEEKDAY(MA$2,2)&gt;5,COUNTIF(Dates_Feries,MA$2)&gt;0),"",IFERROR(INDEX(Tableau1[[Type]:[Type]],SMALL(IF((Tableau1[[Nom]:[Nom]]=$A6)*(Tableau1[[Prénom]:[Prénom]]=$B6)*(MA$2&gt;=Tableau1[[Début]:[Début]])*(MA$2&lt;=Tableau1[[Fin]:[Fin]]),ROW(INDIRECT("A1:A"&amp;COUNTA(Tableau1[[Fin]:[Fin]])))),1)),""))</f>
        <v/>
      </c>
      <c r="MB6" s="34" t="str">
        <f t="array" aca="1" ref="MB6" ca="1">IF(OR(WEEKDAY(MB$2,2)&gt;5,COUNTIF(Dates_Feries,MB$2)&gt;0),"",IFERROR(INDEX(Tableau1[[Type]:[Type]],SMALL(IF((Tableau1[[Nom]:[Nom]]=$A6)*(Tableau1[[Prénom]:[Prénom]]=$B6)*(MB$2&gt;=Tableau1[[Début]:[Début]])*(MB$2&lt;=Tableau1[[Fin]:[Fin]]),ROW(INDIRECT("A1:A"&amp;COUNTA(Tableau1[[Fin]:[Fin]])))),1)),""))</f>
        <v/>
      </c>
      <c r="MC6" s="34" t="str">
        <f t="array" aca="1" ref="MC6" ca="1">IF(OR(WEEKDAY(MC$2,2)&gt;5,COUNTIF(Dates_Feries,MC$2)&gt;0),"",IFERROR(INDEX(Tableau1[[Type]:[Type]],SMALL(IF((Tableau1[[Nom]:[Nom]]=$A6)*(Tableau1[[Prénom]:[Prénom]]=$B6)*(MC$2&gt;=Tableau1[[Début]:[Début]])*(MC$2&lt;=Tableau1[[Fin]:[Fin]]),ROW(INDIRECT("A1:A"&amp;COUNTA(Tableau1[[Fin]:[Fin]])))),1)),""))</f>
        <v/>
      </c>
      <c r="MD6" s="34" t="str">
        <f t="array" aca="1" ref="MD6" ca="1">IF(OR(WEEKDAY(MD$2,2)&gt;5,COUNTIF(Dates_Feries,MD$2)&gt;0),"",IFERROR(INDEX(Tableau1[[Type]:[Type]],SMALL(IF((Tableau1[[Nom]:[Nom]]=$A6)*(Tableau1[[Prénom]:[Prénom]]=$B6)*(MD$2&gt;=Tableau1[[Début]:[Début]])*(MD$2&lt;=Tableau1[[Fin]:[Fin]]),ROW(INDIRECT("A1:A"&amp;COUNTA(Tableau1[[Fin]:[Fin]])))),1)),""))</f>
        <v/>
      </c>
      <c r="ME6" s="34" t="str">
        <f t="array" aca="1" ref="ME6" ca="1">IF(OR(WEEKDAY(ME$2,2)&gt;5,COUNTIF(Dates_Feries,ME$2)&gt;0),"",IFERROR(INDEX(Tableau1[[Type]:[Type]],SMALL(IF((Tableau1[[Nom]:[Nom]]=$A6)*(Tableau1[[Prénom]:[Prénom]]=$B6)*(ME$2&gt;=Tableau1[[Début]:[Début]])*(ME$2&lt;=Tableau1[[Fin]:[Fin]]),ROW(INDIRECT("A1:A"&amp;COUNTA(Tableau1[[Fin]:[Fin]])))),1)),""))</f>
        <v/>
      </c>
      <c r="MF6" s="34" t="str">
        <f t="array" aca="1" ref="MF6" ca="1">IF(OR(WEEKDAY(MF$2,2)&gt;5,COUNTIF(Dates_Feries,MF$2)&gt;0),"",IFERROR(INDEX(Tableau1[[Type]:[Type]],SMALL(IF((Tableau1[[Nom]:[Nom]]=$A6)*(Tableau1[[Prénom]:[Prénom]]=$B6)*(MF$2&gt;=Tableau1[[Début]:[Début]])*(MF$2&lt;=Tableau1[[Fin]:[Fin]]),ROW(INDIRECT("A1:A"&amp;COUNTA(Tableau1[[Fin]:[Fin]])))),1)),""))</f>
        <v/>
      </c>
      <c r="MG6" s="34" t="str">
        <f t="array" aca="1" ref="MG6" ca="1">IF(OR(WEEKDAY(MG$2,2)&gt;5,COUNTIF(Dates_Feries,MG$2)&gt;0),"",IFERROR(INDEX(Tableau1[[Type]:[Type]],SMALL(IF((Tableau1[[Nom]:[Nom]]=$A6)*(Tableau1[[Prénom]:[Prénom]]=$B6)*(MG$2&gt;=Tableau1[[Début]:[Début]])*(MG$2&lt;=Tableau1[[Fin]:[Fin]]),ROW(INDIRECT("A1:A"&amp;COUNTA(Tableau1[[Fin]:[Fin]])))),1)),""))</f>
        <v/>
      </c>
      <c r="MH6" s="34" t="str">
        <f t="array" aca="1" ref="MH6" ca="1">IF(OR(WEEKDAY(MH$2,2)&gt;5,COUNTIF(Dates_Feries,MH$2)&gt;0),"",IFERROR(INDEX(Tableau1[[Type]:[Type]],SMALL(IF((Tableau1[[Nom]:[Nom]]=$A6)*(Tableau1[[Prénom]:[Prénom]]=$B6)*(MH$2&gt;=Tableau1[[Début]:[Début]])*(MH$2&lt;=Tableau1[[Fin]:[Fin]]),ROW(INDIRECT("A1:A"&amp;COUNTA(Tableau1[[Fin]:[Fin]])))),1)),""))</f>
        <v/>
      </c>
      <c r="MI6" s="34" t="str">
        <f t="array" aca="1" ref="MI6" ca="1">IF(OR(WEEKDAY(MI$2,2)&gt;5,COUNTIF(Dates_Feries,MI$2)&gt;0),"",IFERROR(INDEX(Tableau1[[Type]:[Type]],SMALL(IF((Tableau1[[Nom]:[Nom]]=$A6)*(Tableau1[[Prénom]:[Prénom]]=$B6)*(MI$2&gt;=Tableau1[[Début]:[Début]])*(MI$2&lt;=Tableau1[[Fin]:[Fin]]),ROW(INDIRECT("A1:A"&amp;COUNTA(Tableau1[[Fin]:[Fin]])))),1)),""))</f>
        <v/>
      </c>
      <c r="MJ6" s="34" t="str">
        <f t="array" aca="1" ref="MJ6" ca="1">IF(OR(WEEKDAY(MJ$2,2)&gt;5,COUNTIF(Dates_Feries,MJ$2)&gt;0),"",IFERROR(INDEX(Tableau1[[Type]:[Type]],SMALL(IF((Tableau1[[Nom]:[Nom]]=$A6)*(Tableau1[[Prénom]:[Prénom]]=$B6)*(MJ$2&gt;=Tableau1[[Début]:[Début]])*(MJ$2&lt;=Tableau1[[Fin]:[Fin]]),ROW(INDIRECT("A1:A"&amp;COUNTA(Tableau1[[Fin]:[Fin]])))),1)),""))</f>
        <v/>
      </c>
      <c r="MK6" s="34" t="str">
        <f t="array" aca="1" ref="MK6" ca="1">IF(OR(WEEKDAY(MK$2,2)&gt;5,COUNTIF(Dates_Feries,MK$2)&gt;0),"",IFERROR(INDEX(Tableau1[[Type]:[Type]],SMALL(IF((Tableau1[[Nom]:[Nom]]=$A6)*(Tableau1[[Prénom]:[Prénom]]=$B6)*(MK$2&gt;=Tableau1[[Début]:[Début]])*(MK$2&lt;=Tableau1[[Fin]:[Fin]]),ROW(INDIRECT("A1:A"&amp;COUNTA(Tableau1[[Fin]:[Fin]])))),1)),""))</f>
        <v/>
      </c>
      <c r="ML6" s="34" t="str">
        <f t="array" aca="1" ref="ML6" ca="1">IF(OR(WEEKDAY(ML$2,2)&gt;5,COUNTIF(Dates_Feries,ML$2)&gt;0),"",IFERROR(INDEX(Tableau1[[Type]:[Type]],SMALL(IF((Tableau1[[Nom]:[Nom]]=$A6)*(Tableau1[[Prénom]:[Prénom]]=$B6)*(ML$2&gt;=Tableau1[[Début]:[Début]])*(ML$2&lt;=Tableau1[[Fin]:[Fin]]),ROW(INDIRECT("A1:A"&amp;COUNTA(Tableau1[[Fin]:[Fin]])))),1)),""))</f>
        <v/>
      </c>
      <c r="MM6" s="34" t="str">
        <f t="array" aca="1" ref="MM6" ca="1">IF(OR(WEEKDAY(MM$2,2)&gt;5,COUNTIF(Dates_Feries,MM$2)&gt;0),"",IFERROR(INDEX(Tableau1[[Type]:[Type]],SMALL(IF((Tableau1[[Nom]:[Nom]]=$A6)*(Tableau1[[Prénom]:[Prénom]]=$B6)*(MM$2&gt;=Tableau1[[Début]:[Début]])*(MM$2&lt;=Tableau1[[Fin]:[Fin]]),ROW(INDIRECT("A1:A"&amp;COUNTA(Tableau1[[Fin]:[Fin]])))),1)),""))</f>
        <v/>
      </c>
      <c r="MN6" s="34" t="str">
        <f t="array" aca="1" ref="MN6" ca="1">IF(OR(WEEKDAY(MN$2,2)&gt;5,COUNTIF(Dates_Feries,MN$2)&gt;0),"",IFERROR(INDEX(Tableau1[[Type]:[Type]],SMALL(IF((Tableau1[[Nom]:[Nom]]=$A6)*(Tableau1[[Prénom]:[Prénom]]=$B6)*(MN$2&gt;=Tableau1[[Début]:[Début]])*(MN$2&lt;=Tableau1[[Fin]:[Fin]]),ROW(INDIRECT("A1:A"&amp;COUNTA(Tableau1[[Fin]:[Fin]])))),1)),""))</f>
        <v/>
      </c>
      <c r="MO6" s="34" t="str">
        <f t="array" aca="1" ref="MO6" ca="1">IF(OR(WEEKDAY(MO$2,2)&gt;5,COUNTIF(Dates_Feries,MO$2)&gt;0),"",IFERROR(INDEX(Tableau1[[Type]:[Type]],SMALL(IF((Tableau1[[Nom]:[Nom]]=$A6)*(Tableau1[[Prénom]:[Prénom]]=$B6)*(MO$2&gt;=Tableau1[[Début]:[Début]])*(MO$2&lt;=Tableau1[[Fin]:[Fin]]),ROW(INDIRECT("A1:A"&amp;COUNTA(Tableau1[[Fin]:[Fin]])))),1)),""))</f>
        <v/>
      </c>
      <c r="MP6" s="34" t="str">
        <f t="array" aca="1" ref="MP6" ca="1">IF(OR(WEEKDAY(MP$2,2)&gt;5,COUNTIF(Dates_Feries,MP$2)&gt;0),"",IFERROR(INDEX(Tableau1[[Type]:[Type]],SMALL(IF((Tableau1[[Nom]:[Nom]]=$A6)*(Tableau1[[Prénom]:[Prénom]]=$B6)*(MP$2&gt;=Tableau1[[Début]:[Début]])*(MP$2&lt;=Tableau1[[Fin]:[Fin]]),ROW(INDIRECT("A1:A"&amp;COUNTA(Tableau1[[Fin]:[Fin]])))),1)),""))</f>
        <v/>
      </c>
      <c r="MQ6" s="34" t="str">
        <f t="array" aca="1" ref="MQ6" ca="1">IF(OR(WEEKDAY(MQ$2,2)&gt;5,COUNTIF(Dates_Feries,MQ$2)&gt;0),"",IFERROR(INDEX(Tableau1[[Type]:[Type]],SMALL(IF((Tableau1[[Nom]:[Nom]]=$A6)*(Tableau1[[Prénom]:[Prénom]]=$B6)*(MQ$2&gt;=Tableau1[[Début]:[Début]])*(MQ$2&lt;=Tableau1[[Fin]:[Fin]]),ROW(INDIRECT("A1:A"&amp;COUNTA(Tableau1[[Fin]:[Fin]])))),1)),""))</f>
        <v/>
      </c>
      <c r="MR6" s="34" t="str">
        <f t="array" aca="1" ref="MR6" ca="1">IF(OR(WEEKDAY(MR$2,2)&gt;5,COUNTIF(Dates_Feries,MR$2)&gt;0),"",IFERROR(INDEX(Tableau1[[Type]:[Type]],SMALL(IF((Tableau1[[Nom]:[Nom]]=$A6)*(Tableau1[[Prénom]:[Prénom]]=$B6)*(MR$2&gt;=Tableau1[[Début]:[Début]])*(MR$2&lt;=Tableau1[[Fin]:[Fin]]),ROW(INDIRECT("A1:A"&amp;COUNTA(Tableau1[[Fin]:[Fin]])))),1)),""))</f>
        <v/>
      </c>
      <c r="MS6" s="34" t="str">
        <f t="array" aca="1" ref="MS6" ca="1">IF(OR(WEEKDAY(MS$2,2)&gt;5,COUNTIF(Dates_Feries,MS$2)&gt;0),"",IFERROR(INDEX(Tableau1[[Type]:[Type]],SMALL(IF((Tableau1[[Nom]:[Nom]]=$A6)*(Tableau1[[Prénom]:[Prénom]]=$B6)*(MS$2&gt;=Tableau1[[Début]:[Début]])*(MS$2&lt;=Tableau1[[Fin]:[Fin]]),ROW(INDIRECT("A1:A"&amp;COUNTA(Tableau1[[Fin]:[Fin]])))),1)),""))</f>
        <v/>
      </c>
      <c r="MT6" s="34" t="str">
        <f t="array" aca="1" ref="MT6" ca="1">IF(OR(WEEKDAY(MT$2,2)&gt;5,COUNTIF(Dates_Feries,MT$2)&gt;0),"",IFERROR(INDEX(Tableau1[[Type]:[Type]],SMALL(IF((Tableau1[[Nom]:[Nom]]=$A6)*(Tableau1[[Prénom]:[Prénom]]=$B6)*(MT$2&gt;=Tableau1[[Début]:[Début]])*(MT$2&lt;=Tableau1[[Fin]:[Fin]]),ROW(INDIRECT("A1:A"&amp;COUNTA(Tableau1[[Fin]:[Fin]])))),1)),""))</f>
        <v/>
      </c>
      <c r="MU6" s="34" t="str">
        <f t="array" aca="1" ref="MU6" ca="1">IF(OR(WEEKDAY(MU$2,2)&gt;5,COUNTIF(Dates_Feries,MU$2)&gt;0),"",IFERROR(INDEX(Tableau1[[Type]:[Type]],SMALL(IF((Tableau1[[Nom]:[Nom]]=$A6)*(Tableau1[[Prénom]:[Prénom]]=$B6)*(MU$2&gt;=Tableau1[[Début]:[Début]])*(MU$2&lt;=Tableau1[[Fin]:[Fin]]),ROW(INDIRECT("A1:A"&amp;COUNTA(Tableau1[[Fin]:[Fin]])))),1)),""))</f>
        <v/>
      </c>
      <c r="MV6" s="34" t="str">
        <f t="array" aca="1" ref="MV6" ca="1">IF(OR(WEEKDAY(MV$2,2)&gt;5,COUNTIF(Dates_Feries,MV$2)&gt;0),"",IFERROR(INDEX(Tableau1[[Type]:[Type]],SMALL(IF((Tableau1[[Nom]:[Nom]]=$A6)*(Tableau1[[Prénom]:[Prénom]]=$B6)*(MV$2&gt;=Tableau1[[Début]:[Début]])*(MV$2&lt;=Tableau1[[Fin]:[Fin]]),ROW(INDIRECT("A1:A"&amp;COUNTA(Tableau1[[Fin]:[Fin]])))),1)),""))</f>
        <v/>
      </c>
      <c r="MW6" s="34" t="str">
        <f t="array" aca="1" ref="MW6" ca="1">IF(OR(WEEKDAY(MW$2,2)&gt;5,COUNTIF(Dates_Feries,MW$2)&gt;0),"",IFERROR(INDEX(Tableau1[[Type]:[Type]],SMALL(IF((Tableau1[[Nom]:[Nom]]=$A6)*(Tableau1[[Prénom]:[Prénom]]=$B6)*(MW$2&gt;=Tableau1[[Début]:[Début]])*(MW$2&lt;=Tableau1[[Fin]:[Fin]]),ROW(INDIRECT("A1:A"&amp;COUNTA(Tableau1[[Fin]:[Fin]])))),1)),""))</f>
        <v/>
      </c>
      <c r="MX6" s="34" t="str">
        <f t="array" aca="1" ref="MX6" ca="1">IF(OR(WEEKDAY(MX$2,2)&gt;5,COUNTIF(Dates_Feries,MX$2)&gt;0),"",IFERROR(INDEX(Tableau1[[Type]:[Type]],SMALL(IF((Tableau1[[Nom]:[Nom]]=$A6)*(Tableau1[[Prénom]:[Prénom]]=$B6)*(MX$2&gt;=Tableau1[[Début]:[Début]])*(MX$2&lt;=Tableau1[[Fin]:[Fin]]),ROW(INDIRECT("A1:A"&amp;COUNTA(Tableau1[[Fin]:[Fin]])))),1)),""))</f>
        <v/>
      </c>
      <c r="MY6" s="34" t="str">
        <f t="array" aca="1" ref="MY6" ca="1">IF(OR(WEEKDAY(MY$2,2)&gt;5,COUNTIF(Dates_Feries,MY$2)&gt;0),"",IFERROR(INDEX(Tableau1[[Type]:[Type]],SMALL(IF((Tableau1[[Nom]:[Nom]]=$A6)*(Tableau1[[Prénom]:[Prénom]]=$B6)*(MY$2&gt;=Tableau1[[Début]:[Début]])*(MY$2&lt;=Tableau1[[Fin]:[Fin]]),ROW(INDIRECT("A1:A"&amp;COUNTA(Tableau1[[Fin]:[Fin]])))),1)),""))</f>
        <v/>
      </c>
      <c r="MZ6" s="34" t="str">
        <f t="array" aca="1" ref="MZ6" ca="1">IF(OR(WEEKDAY(MZ$2,2)&gt;5,COUNTIF(Dates_Feries,MZ$2)&gt;0),"",IFERROR(INDEX(Tableau1[[Type]:[Type]],SMALL(IF((Tableau1[[Nom]:[Nom]]=$A6)*(Tableau1[[Prénom]:[Prénom]]=$B6)*(MZ$2&gt;=Tableau1[[Début]:[Début]])*(MZ$2&lt;=Tableau1[[Fin]:[Fin]]),ROW(INDIRECT("A1:A"&amp;COUNTA(Tableau1[[Fin]:[Fin]])))),1)),""))</f>
        <v/>
      </c>
      <c r="NA6" s="34" t="str">
        <f t="array" aca="1" ref="NA6" ca="1">IF(OR(WEEKDAY(NA$2,2)&gt;5,COUNTIF(Dates_Feries,NA$2)&gt;0),"",IFERROR(INDEX(Tableau1[[Type]:[Type]],SMALL(IF((Tableau1[[Nom]:[Nom]]=$A6)*(Tableau1[[Prénom]:[Prénom]]=$B6)*(NA$2&gt;=Tableau1[[Début]:[Début]])*(NA$2&lt;=Tableau1[[Fin]:[Fin]]),ROW(INDIRECT("A1:A"&amp;COUNTA(Tableau1[[Fin]:[Fin]])))),1)),""))</f>
        <v/>
      </c>
      <c r="NB6" s="34" t="str">
        <f t="array" aca="1" ref="NB6" ca="1">IF(OR(WEEKDAY(NB$2,2)&gt;5,COUNTIF(Dates_Feries,NB$2)&gt;0),"",IFERROR(INDEX(Tableau1[[Type]:[Type]],SMALL(IF((Tableau1[[Nom]:[Nom]]=$A6)*(Tableau1[[Prénom]:[Prénom]]=$B6)*(NB$2&gt;=Tableau1[[Début]:[Début]])*(NB$2&lt;=Tableau1[[Fin]:[Fin]]),ROW(INDIRECT("A1:A"&amp;COUNTA(Tableau1[[Fin]:[Fin]])))),1)),""))</f>
        <v/>
      </c>
      <c r="NC6" s="34" t="str">
        <f t="array" aca="1" ref="NC6" ca="1">IF(OR(WEEKDAY(NC$2,2)&gt;5,COUNTIF(Dates_Feries,NC$2)&gt;0),"",IFERROR(INDEX(Tableau1[[Type]:[Type]],SMALL(IF((Tableau1[[Nom]:[Nom]]=$A6)*(Tableau1[[Prénom]:[Prénom]]=$B6)*(NC$2&gt;=Tableau1[[Début]:[Début]])*(NC$2&lt;=Tableau1[[Fin]:[Fin]]),ROW(INDIRECT("A1:A"&amp;COUNTA(Tableau1[[Fin]:[Fin]])))),1)),""))</f>
        <v/>
      </c>
      <c r="ND6" s="34" t="str">
        <f t="array" aca="1" ref="ND6" ca="1">IF(OR(WEEKDAY(ND$2,2)&gt;5,COUNTIF(Dates_Feries,ND$2)&gt;0),"",IFERROR(INDEX(Tableau1[[Type]:[Type]],SMALL(IF((Tableau1[[Nom]:[Nom]]=$A6)*(Tableau1[[Prénom]:[Prénom]]=$B6)*(ND$2&gt;=Tableau1[[Début]:[Début]])*(ND$2&lt;=Tableau1[[Fin]:[Fin]]),ROW(INDIRECT("A1:A"&amp;COUNTA(Tableau1[[Fin]:[Fin]])))),1)),""))</f>
        <v/>
      </c>
      <c r="NE6" s="35" t="str">
        <f t="array" aca="1" ref="NE6" ca="1">IF(OR(WEEKDAY(NE$2,2)&gt;5,COUNTIF(Dates_Feries,NE$2)&gt;0),"",IFERROR(INDEX(Tableau1[[Type]:[Type]],SMALL(IF((Tableau1[[Nom]:[Nom]]=$A6)*(Tableau1[[Prénom]:[Prénom]]=$B6)*(NE$2&gt;=Tableau1[[Début]:[Début]])*(NE$2&lt;=Tableau1[[Fin]:[Fin]]),ROW(INDIRECT("A1:A"&amp;COUNTA(Tableau1[[Fin]:[Fin]])))),1)),""))</f>
        <v/>
      </c>
      <c r="NF6" s="2">
        <v>45</v>
      </c>
    </row>
    <row r="7" spans="1:370" ht="15" customHeight="1">
      <c r="A7" s="10"/>
      <c r="B7" s="11"/>
      <c r="C7" s="5">
        <f t="shared" ca="1" si="18"/>
        <v>0</v>
      </c>
      <c r="D7" s="29">
        <f ca="1">COUNTIF(E7:NE7,"RTT")</f>
        <v>0</v>
      </c>
      <c r="E7" s="34" t="str">
        <f t="array" aca="1" ref="E7" ca="1">IF(OR(WEEKDAY(E$2,2)&gt;5,COUNTIF(Dates_Feries,E$2)&gt;0),"",IFERROR(INDEX(Tableau1[[Type]:[Type]],SMALL(IF((Tableau1[[Nom]:[Nom]]=$A7)*(Tableau1[[Prénom]:[Prénom]]=$B7)*(E$2&gt;=Tableau1[[Début]:[Début]])*(E$2&lt;=Tableau1[[Fin]:[Fin]]),ROW(INDIRECT("A1:A"&amp;COUNTA(Tableau1[[Fin]:[Fin]])))),1)),""))</f>
        <v/>
      </c>
      <c r="F7" s="34" t="str">
        <f t="array" aca="1" ref="F7" ca="1">IF(OR(WEEKDAY(F$2,2)&gt;5,COUNTIF(Dates_Feries,F$2)&gt;0),"",IFERROR(INDEX(Tableau1[[Type]:[Type]],SMALL(IF((Tableau1[[Nom]:[Nom]]=$A7)*(Tableau1[[Prénom]:[Prénom]]=$B7)*(F$2&gt;=Tableau1[[Début]:[Début]])*(F$2&lt;=Tableau1[[Fin]:[Fin]]),ROW(INDIRECT("A1:A"&amp;COUNTA(Tableau1[[Fin]:[Fin]])))),1)),""))</f>
        <v/>
      </c>
      <c r="G7" s="34" t="str">
        <f t="array" aca="1" ref="G7" ca="1">IF(OR(WEEKDAY(G$2,2)&gt;5,COUNTIF(Dates_Feries,G$2)&gt;0),"",IFERROR(INDEX(Tableau1[[Type]:[Type]],SMALL(IF((Tableau1[[Nom]:[Nom]]=$A7)*(Tableau1[[Prénom]:[Prénom]]=$B7)*(G$2&gt;=Tableau1[[Début]:[Début]])*(G$2&lt;=Tableau1[[Fin]:[Fin]]),ROW(INDIRECT("A1:A"&amp;COUNTA(Tableau1[[Fin]:[Fin]])))),1)),""))</f>
        <v/>
      </c>
      <c r="H7" s="34" t="str">
        <f t="array" aca="1" ref="H7" ca="1">IF(OR(WEEKDAY(H$2,2)&gt;5,COUNTIF(Dates_Feries,H$2)&gt;0),"",IFERROR(INDEX(Tableau1[[Type]:[Type]],SMALL(IF((Tableau1[[Nom]:[Nom]]=$A7)*(Tableau1[[Prénom]:[Prénom]]=$B7)*(H$2&gt;=Tableau1[[Début]:[Début]])*(H$2&lt;=Tableau1[[Fin]:[Fin]]),ROW(INDIRECT("A1:A"&amp;COUNTA(Tableau1[[Fin]:[Fin]])))),1)),""))</f>
        <v/>
      </c>
      <c r="I7" s="34" t="str">
        <f t="array" aca="1" ref="I7" ca="1">IF(OR(WEEKDAY(I$2,2)&gt;5,COUNTIF(Dates_Feries,I$2)&gt;0),"",IFERROR(INDEX(Tableau1[[Type]:[Type]],SMALL(IF((Tableau1[[Nom]:[Nom]]=$A7)*(Tableau1[[Prénom]:[Prénom]]=$B7)*(I$2&gt;=Tableau1[[Début]:[Début]])*(I$2&lt;=Tableau1[[Fin]:[Fin]]),ROW(INDIRECT("A1:A"&amp;COUNTA(Tableau1[[Fin]:[Fin]])))),1)),""))</f>
        <v/>
      </c>
      <c r="J7" s="34" t="str">
        <f t="array" aca="1" ref="J7" ca="1">IF(OR(WEEKDAY(J$2,2)&gt;5,COUNTIF(Dates_Feries,J$2)&gt;0),"",IFERROR(INDEX(Tableau1[[Type]:[Type]],SMALL(IF((Tableau1[[Nom]:[Nom]]=$A7)*(Tableau1[[Prénom]:[Prénom]]=$B7)*(J$2&gt;=Tableau1[[Début]:[Début]])*(J$2&lt;=Tableau1[[Fin]:[Fin]]),ROW(INDIRECT("A1:A"&amp;COUNTA(Tableau1[[Fin]:[Fin]])))),1)),""))</f>
        <v/>
      </c>
      <c r="K7" s="34" t="str">
        <f t="array" aca="1" ref="K7" ca="1">IF(OR(WEEKDAY(K$2,2)&gt;5,COUNTIF(Dates_Feries,K$2)&gt;0),"",IFERROR(INDEX(Tableau1[[Type]:[Type]],SMALL(IF((Tableau1[[Nom]:[Nom]]=$A7)*(Tableau1[[Prénom]:[Prénom]]=$B7)*(K$2&gt;=Tableau1[[Début]:[Début]])*(K$2&lt;=Tableau1[[Fin]:[Fin]]),ROW(INDIRECT("A1:A"&amp;COUNTA(Tableau1[[Fin]:[Fin]])))),1)),""))</f>
        <v/>
      </c>
      <c r="L7" s="34" t="str">
        <f t="array" aca="1" ref="L7" ca="1">IF(OR(WEEKDAY(L$2,2)&gt;5,COUNTIF(Dates_Feries,L$2)&gt;0),"",IFERROR(INDEX(Tableau1[[Type]:[Type]],SMALL(IF((Tableau1[[Nom]:[Nom]]=$A7)*(Tableau1[[Prénom]:[Prénom]]=$B7)*(L$2&gt;=Tableau1[[Début]:[Début]])*(L$2&lt;=Tableau1[[Fin]:[Fin]]),ROW(INDIRECT("A1:A"&amp;COUNTA(Tableau1[[Fin]:[Fin]])))),1)),""))</f>
        <v/>
      </c>
      <c r="M7" s="34" t="str">
        <f t="array" aca="1" ref="M7" ca="1">IF(OR(WEEKDAY(M$2,2)&gt;5,COUNTIF(Dates_Feries,M$2)&gt;0),"",IFERROR(INDEX(Tableau1[[Type]:[Type]],SMALL(IF((Tableau1[[Nom]:[Nom]]=$A7)*(Tableau1[[Prénom]:[Prénom]]=$B7)*(M$2&gt;=Tableau1[[Début]:[Début]])*(M$2&lt;=Tableau1[[Fin]:[Fin]]),ROW(INDIRECT("A1:A"&amp;COUNTA(Tableau1[[Fin]:[Fin]])))),1)),""))</f>
        <v/>
      </c>
      <c r="N7" s="34" t="str">
        <f t="array" aca="1" ref="N7" ca="1">IF(OR(WEEKDAY(N$2,2)&gt;5,COUNTIF(Dates_Feries,N$2)&gt;0),"",IFERROR(INDEX(Tableau1[[Type]:[Type]],SMALL(IF((Tableau1[[Nom]:[Nom]]=$A7)*(Tableau1[[Prénom]:[Prénom]]=$B7)*(N$2&gt;=Tableau1[[Début]:[Début]])*(N$2&lt;=Tableau1[[Fin]:[Fin]]),ROW(INDIRECT("A1:A"&amp;COUNTA(Tableau1[[Fin]:[Fin]])))),1)),""))</f>
        <v/>
      </c>
      <c r="O7" s="34" t="str">
        <f t="array" aca="1" ref="O7" ca="1">IF(OR(WEEKDAY(O$2,2)&gt;5,COUNTIF(Dates_Feries,O$2)&gt;0),"",IFERROR(INDEX(Tableau1[[Type]:[Type]],SMALL(IF((Tableau1[[Nom]:[Nom]]=$A7)*(Tableau1[[Prénom]:[Prénom]]=$B7)*(O$2&gt;=Tableau1[[Début]:[Début]])*(O$2&lt;=Tableau1[[Fin]:[Fin]]),ROW(INDIRECT("A1:A"&amp;COUNTA(Tableau1[[Fin]:[Fin]])))),1)),""))</f>
        <v/>
      </c>
      <c r="P7" s="34" t="str">
        <f t="array" aca="1" ref="P7" ca="1">IF(OR(WEEKDAY(P$2,2)&gt;5,COUNTIF(Dates_Feries,P$2)&gt;0),"",IFERROR(INDEX(Tableau1[[Type]:[Type]],SMALL(IF((Tableau1[[Nom]:[Nom]]=$A7)*(Tableau1[[Prénom]:[Prénom]]=$B7)*(P$2&gt;=Tableau1[[Début]:[Début]])*(P$2&lt;=Tableau1[[Fin]:[Fin]]),ROW(INDIRECT("A1:A"&amp;COUNTA(Tableau1[[Fin]:[Fin]])))),1)),""))</f>
        <v/>
      </c>
      <c r="Q7" s="34" t="str">
        <f t="array" aca="1" ref="Q7" ca="1">IF(OR(WEEKDAY(Q$2,2)&gt;5,COUNTIF(Dates_Feries,Q$2)&gt;0),"",IFERROR(INDEX(Tableau1[[Type]:[Type]],SMALL(IF((Tableau1[[Nom]:[Nom]]=$A7)*(Tableau1[[Prénom]:[Prénom]]=$B7)*(Q$2&gt;=Tableau1[[Début]:[Début]])*(Q$2&lt;=Tableau1[[Fin]:[Fin]]),ROW(INDIRECT("A1:A"&amp;COUNTA(Tableau1[[Fin]:[Fin]])))),1)),""))</f>
        <v/>
      </c>
      <c r="R7" s="34" t="str">
        <f t="array" aca="1" ref="R7" ca="1">IF(OR(WEEKDAY(R$2,2)&gt;5,COUNTIF(Dates_Feries,R$2)&gt;0),"",IFERROR(INDEX(Tableau1[[Type]:[Type]],SMALL(IF((Tableau1[[Nom]:[Nom]]=$A7)*(Tableau1[[Prénom]:[Prénom]]=$B7)*(R$2&gt;=Tableau1[[Début]:[Début]])*(R$2&lt;=Tableau1[[Fin]:[Fin]]),ROW(INDIRECT("A1:A"&amp;COUNTA(Tableau1[[Fin]:[Fin]])))),1)),""))</f>
        <v/>
      </c>
      <c r="S7" s="34" t="str">
        <f t="array" aca="1" ref="S7" ca="1">IF(OR(WEEKDAY(S$2,2)&gt;5,COUNTIF(Dates_Feries,S$2)&gt;0),"",IFERROR(INDEX(Tableau1[[Type]:[Type]],SMALL(IF((Tableau1[[Nom]:[Nom]]=$A7)*(Tableau1[[Prénom]:[Prénom]]=$B7)*(S$2&gt;=Tableau1[[Début]:[Début]])*(S$2&lt;=Tableau1[[Fin]:[Fin]]),ROW(INDIRECT("A1:A"&amp;COUNTA(Tableau1[[Fin]:[Fin]])))),1)),""))</f>
        <v/>
      </c>
      <c r="T7" s="34" t="str">
        <f t="array" aca="1" ref="T7" ca="1">IF(OR(WEEKDAY(T$2,2)&gt;5,COUNTIF(Dates_Feries,T$2)&gt;0),"",IFERROR(INDEX(Tableau1[[Type]:[Type]],SMALL(IF((Tableau1[[Nom]:[Nom]]=$A7)*(Tableau1[[Prénom]:[Prénom]]=$B7)*(T$2&gt;=Tableau1[[Début]:[Début]])*(T$2&lt;=Tableau1[[Fin]:[Fin]]),ROW(INDIRECT("A1:A"&amp;COUNTA(Tableau1[[Fin]:[Fin]])))),1)),""))</f>
        <v/>
      </c>
      <c r="U7" s="34" t="str">
        <f t="array" aca="1" ref="U7" ca="1">IF(OR(WEEKDAY(U$2,2)&gt;5,COUNTIF(Dates_Feries,U$2)&gt;0),"",IFERROR(INDEX(Tableau1[[Type]:[Type]],SMALL(IF((Tableau1[[Nom]:[Nom]]=$A7)*(Tableau1[[Prénom]:[Prénom]]=$B7)*(U$2&gt;=Tableau1[[Début]:[Début]])*(U$2&lt;=Tableau1[[Fin]:[Fin]]),ROW(INDIRECT("A1:A"&amp;COUNTA(Tableau1[[Fin]:[Fin]])))),1)),""))</f>
        <v/>
      </c>
      <c r="V7" s="34" t="str">
        <f t="array" aca="1" ref="V7" ca="1">IF(OR(WEEKDAY(V$2,2)&gt;5,COUNTIF(Dates_Feries,V$2)&gt;0),"",IFERROR(INDEX(Tableau1[[Type]:[Type]],SMALL(IF((Tableau1[[Nom]:[Nom]]=$A7)*(Tableau1[[Prénom]:[Prénom]]=$B7)*(V$2&gt;=Tableau1[[Début]:[Début]])*(V$2&lt;=Tableau1[[Fin]:[Fin]]),ROW(INDIRECT("A1:A"&amp;COUNTA(Tableau1[[Fin]:[Fin]])))),1)),""))</f>
        <v/>
      </c>
      <c r="W7" s="34" t="str">
        <f t="array" aca="1" ref="W7" ca="1">IF(OR(WEEKDAY(W$2,2)&gt;5,COUNTIF(Dates_Feries,W$2)&gt;0),"",IFERROR(INDEX(Tableau1[[Type]:[Type]],SMALL(IF((Tableau1[[Nom]:[Nom]]=$A7)*(Tableau1[[Prénom]:[Prénom]]=$B7)*(W$2&gt;=Tableau1[[Début]:[Début]])*(W$2&lt;=Tableau1[[Fin]:[Fin]]),ROW(INDIRECT("A1:A"&amp;COUNTA(Tableau1[[Fin]:[Fin]])))),1)),""))</f>
        <v/>
      </c>
      <c r="X7" s="34" t="str">
        <f t="array" aca="1" ref="X7" ca="1">IF(OR(WEEKDAY(X$2,2)&gt;5,COUNTIF(Dates_Feries,X$2)&gt;0),"",IFERROR(INDEX(Tableau1[[Type]:[Type]],SMALL(IF((Tableau1[[Nom]:[Nom]]=$A7)*(Tableau1[[Prénom]:[Prénom]]=$B7)*(X$2&gt;=Tableau1[[Début]:[Début]])*(X$2&lt;=Tableau1[[Fin]:[Fin]]),ROW(INDIRECT("A1:A"&amp;COUNTA(Tableau1[[Fin]:[Fin]])))),1)),""))</f>
        <v/>
      </c>
      <c r="Y7" s="34" t="str">
        <f t="array" aca="1" ref="Y7" ca="1">IF(OR(WEEKDAY(Y$2,2)&gt;5,COUNTIF(Dates_Feries,Y$2)&gt;0),"",IFERROR(INDEX(Tableau1[[Type]:[Type]],SMALL(IF((Tableau1[[Nom]:[Nom]]=$A7)*(Tableau1[[Prénom]:[Prénom]]=$B7)*(Y$2&gt;=Tableau1[[Début]:[Début]])*(Y$2&lt;=Tableau1[[Fin]:[Fin]]),ROW(INDIRECT("A1:A"&amp;COUNTA(Tableau1[[Fin]:[Fin]])))),1)),""))</f>
        <v/>
      </c>
      <c r="Z7" s="34" t="str">
        <f t="array" aca="1" ref="Z7" ca="1">IF(OR(WEEKDAY(Z$2,2)&gt;5,COUNTIF(Dates_Feries,Z$2)&gt;0),"",IFERROR(INDEX(Tableau1[[Type]:[Type]],SMALL(IF((Tableau1[[Nom]:[Nom]]=$A7)*(Tableau1[[Prénom]:[Prénom]]=$B7)*(Z$2&gt;=Tableau1[[Début]:[Début]])*(Z$2&lt;=Tableau1[[Fin]:[Fin]]),ROW(INDIRECT("A1:A"&amp;COUNTA(Tableau1[[Fin]:[Fin]])))),1)),""))</f>
        <v/>
      </c>
      <c r="AA7" s="34" t="str">
        <f t="array" aca="1" ref="AA7" ca="1">IF(OR(WEEKDAY(AA$2,2)&gt;5,COUNTIF(Dates_Feries,AA$2)&gt;0),"",IFERROR(INDEX(Tableau1[[Type]:[Type]],SMALL(IF((Tableau1[[Nom]:[Nom]]=$A7)*(Tableau1[[Prénom]:[Prénom]]=$B7)*(AA$2&gt;=Tableau1[[Début]:[Début]])*(AA$2&lt;=Tableau1[[Fin]:[Fin]]),ROW(INDIRECT("A1:A"&amp;COUNTA(Tableau1[[Fin]:[Fin]])))),1)),""))</f>
        <v/>
      </c>
      <c r="AB7" s="34" t="str">
        <f t="array" aca="1" ref="AB7" ca="1">IF(OR(WEEKDAY(AB$2,2)&gt;5,COUNTIF(Dates_Feries,AB$2)&gt;0),"",IFERROR(INDEX(Tableau1[[Type]:[Type]],SMALL(IF((Tableau1[[Nom]:[Nom]]=$A7)*(Tableau1[[Prénom]:[Prénom]]=$B7)*(AB$2&gt;=Tableau1[[Début]:[Début]])*(AB$2&lt;=Tableau1[[Fin]:[Fin]]),ROW(INDIRECT("A1:A"&amp;COUNTA(Tableau1[[Fin]:[Fin]])))),1)),""))</f>
        <v/>
      </c>
      <c r="AC7" s="34" t="str">
        <f t="array" aca="1" ref="AC7" ca="1">IF(OR(WEEKDAY(AC$2,2)&gt;5,COUNTIF(Dates_Feries,AC$2)&gt;0),"",IFERROR(INDEX(Tableau1[[Type]:[Type]],SMALL(IF((Tableau1[[Nom]:[Nom]]=$A7)*(Tableau1[[Prénom]:[Prénom]]=$B7)*(AC$2&gt;=Tableau1[[Début]:[Début]])*(AC$2&lt;=Tableau1[[Fin]:[Fin]]),ROW(INDIRECT("A1:A"&amp;COUNTA(Tableau1[[Fin]:[Fin]])))),1)),""))</f>
        <v/>
      </c>
      <c r="AD7" s="34" t="str">
        <f t="array" aca="1" ref="AD7" ca="1">IF(OR(WEEKDAY(AD$2,2)&gt;5,COUNTIF(Dates_Feries,AD$2)&gt;0),"",IFERROR(INDEX(Tableau1[[Type]:[Type]],SMALL(IF((Tableau1[[Nom]:[Nom]]=$A7)*(Tableau1[[Prénom]:[Prénom]]=$B7)*(AD$2&gt;=Tableau1[[Début]:[Début]])*(AD$2&lt;=Tableau1[[Fin]:[Fin]]),ROW(INDIRECT("A1:A"&amp;COUNTA(Tableau1[[Fin]:[Fin]])))),1)),""))</f>
        <v/>
      </c>
      <c r="AE7" s="34" t="str">
        <f t="array" aca="1" ref="AE7" ca="1">IF(OR(WEEKDAY(AE$2,2)&gt;5,COUNTIF(Dates_Feries,AE$2)&gt;0),"",IFERROR(INDEX(Tableau1[[Type]:[Type]],SMALL(IF((Tableau1[[Nom]:[Nom]]=$A7)*(Tableau1[[Prénom]:[Prénom]]=$B7)*(AE$2&gt;=Tableau1[[Début]:[Début]])*(AE$2&lt;=Tableau1[[Fin]:[Fin]]),ROW(INDIRECT("A1:A"&amp;COUNTA(Tableau1[[Fin]:[Fin]])))),1)),""))</f>
        <v/>
      </c>
      <c r="AF7" s="34" t="str">
        <f t="array" aca="1" ref="AF7" ca="1">IF(OR(WEEKDAY(AF$2,2)&gt;5,COUNTIF(Dates_Feries,AF$2)&gt;0),"",IFERROR(INDEX(Tableau1[[Type]:[Type]],SMALL(IF((Tableau1[[Nom]:[Nom]]=$A7)*(Tableau1[[Prénom]:[Prénom]]=$B7)*(AF$2&gt;=Tableau1[[Début]:[Début]])*(AF$2&lt;=Tableau1[[Fin]:[Fin]]),ROW(INDIRECT("A1:A"&amp;COUNTA(Tableau1[[Fin]:[Fin]])))),1)),""))</f>
        <v/>
      </c>
      <c r="AG7" s="34" t="str">
        <f t="array" aca="1" ref="AG7" ca="1">IF(OR(WEEKDAY(AG$2,2)&gt;5,COUNTIF(Dates_Feries,AG$2)&gt;0),"",IFERROR(INDEX(Tableau1[[Type]:[Type]],SMALL(IF((Tableau1[[Nom]:[Nom]]=$A7)*(Tableau1[[Prénom]:[Prénom]]=$B7)*(AG$2&gt;=Tableau1[[Début]:[Début]])*(AG$2&lt;=Tableau1[[Fin]:[Fin]]),ROW(INDIRECT("A1:A"&amp;COUNTA(Tableau1[[Fin]:[Fin]])))),1)),""))</f>
        <v/>
      </c>
      <c r="AH7" s="34" t="str">
        <f t="array" aca="1" ref="AH7" ca="1">IF(OR(WEEKDAY(AH$2,2)&gt;5,COUNTIF(Dates_Feries,AH$2)&gt;0),"",IFERROR(INDEX(Tableau1[[Type]:[Type]],SMALL(IF((Tableau1[[Nom]:[Nom]]=$A7)*(Tableau1[[Prénom]:[Prénom]]=$B7)*(AH$2&gt;=Tableau1[[Début]:[Début]])*(AH$2&lt;=Tableau1[[Fin]:[Fin]]),ROW(INDIRECT("A1:A"&amp;COUNTA(Tableau1[[Fin]:[Fin]])))),1)),""))</f>
        <v/>
      </c>
      <c r="AI7" s="34" t="str">
        <f t="array" aca="1" ref="AI7" ca="1">IF(OR(WEEKDAY(AI$2,2)&gt;5,COUNTIF(Dates_Feries,AI$2)&gt;0),"",IFERROR(INDEX(Tableau1[[Type]:[Type]],SMALL(IF((Tableau1[[Nom]:[Nom]]=$A7)*(Tableau1[[Prénom]:[Prénom]]=$B7)*(AI$2&gt;=Tableau1[[Début]:[Début]])*(AI$2&lt;=Tableau1[[Fin]:[Fin]]),ROW(INDIRECT("A1:A"&amp;COUNTA(Tableau1[[Fin]:[Fin]])))),1)),""))</f>
        <v/>
      </c>
      <c r="AJ7" s="34" t="str">
        <f t="array" aca="1" ref="AJ7" ca="1">IF(OR(WEEKDAY(AJ$2,2)&gt;5,COUNTIF(Dates_Feries,AJ$2)&gt;0),"",IFERROR(INDEX(Tableau1[[Type]:[Type]],SMALL(IF((Tableau1[[Nom]:[Nom]]=$A7)*(Tableau1[[Prénom]:[Prénom]]=$B7)*(AJ$2&gt;=Tableau1[[Début]:[Début]])*(AJ$2&lt;=Tableau1[[Fin]:[Fin]]),ROW(INDIRECT("A1:A"&amp;COUNTA(Tableau1[[Fin]:[Fin]])))),1)),""))</f>
        <v/>
      </c>
      <c r="AK7" s="34" t="str">
        <f t="array" aca="1" ref="AK7" ca="1">IF(OR(WEEKDAY(AK$2,2)&gt;5,COUNTIF(Dates_Feries,AK$2)&gt;0),"",IFERROR(INDEX(Tableau1[[Type]:[Type]],SMALL(IF((Tableau1[[Nom]:[Nom]]=$A7)*(Tableau1[[Prénom]:[Prénom]]=$B7)*(AK$2&gt;=Tableau1[[Début]:[Début]])*(AK$2&lt;=Tableau1[[Fin]:[Fin]]),ROW(INDIRECT("A1:A"&amp;COUNTA(Tableau1[[Fin]:[Fin]])))),1)),""))</f>
        <v/>
      </c>
      <c r="AL7" s="34" t="str">
        <f t="array" aca="1" ref="AL7" ca="1">IF(OR(WEEKDAY(AL$2,2)&gt;5,COUNTIF(Dates_Feries,AL$2)&gt;0),"",IFERROR(INDEX(Tableau1[[Type]:[Type]],SMALL(IF((Tableau1[[Nom]:[Nom]]=$A7)*(Tableau1[[Prénom]:[Prénom]]=$B7)*(AL$2&gt;=Tableau1[[Début]:[Début]])*(AL$2&lt;=Tableau1[[Fin]:[Fin]]),ROW(INDIRECT("A1:A"&amp;COUNTA(Tableau1[[Fin]:[Fin]])))),1)),""))</f>
        <v/>
      </c>
      <c r="AM7" s="34" t="str">
        <f t="array" aca="1" ref="AM7" ca="1">IF(OR(WEEKDAY(AM$2,2)&gt;5,COUNTIF(Dates_Feries,AM$2)&gt;0),"",IFERROR(INDEX(Tableau1[[Type]:[Type]],SMALL(IF((Tableau1[[Nom]:[Nom]]=$A7)*(Tableau1[[Prénom]:[Prénom]]=$B7)*(AM$2&gt;=Tableau1[[Début]:[Début]])*(AM$2&lt;=Tableau1[[Fin]:[Fin]]),ROW(INDIRECT("A1:A"&amp;COUNTA(Tableau1[[Fin]:[Fin]])))),1)),""))</f>
        <v/>
      </c>
      <c r="AN7" s="34" t="str">
        <f t="array" aca="1" ref="AN7" ca="1">IF(OR(WEEKDAY(AN$2,2)&gt;5,COUNTIF(Dates_Feries,AN$2)&gt;0),"",IFERROR(INDEX(Tableau1[[Type]:[Type]],SMALL(IF((Tableau1[[Nom]:[Nom]]=$A7)*(Tableau1[[Prénom]:[Prénom]]=$B7)*(AN$2&gt;=Tableau1[[Début]:[Début]])*(AN$2&lt;=Tableau1[[Fin]:[Fin]]),ROW(INDIRECT("A1:A"&amp;COUNTA(Tableau1[[Fin]:[Fin]])))),1)),""))</f>
        <v/>
      </c>
      <c r="AO7" s="34" t="str">
        <f t="array" aca="1" ref="AO7" ca="1">IF(OR(WEEKDAY(AO$2,2)&gt;5,COUNTIF(Dates_Feries,AO$2)&gt;0),"",IFERROR(INDEX(Tableau1[[Type]:[Type]],SMALL(IF((Tableau1[[Nom]:[Nom]]=$A7)*(Tableau1[[Prénom]:[Prénom]]=$B7)*(AO$2&gt;=Tableau1[[Début]:[Début]])*(AO$2&lt;=Tableau1[[Fin]:[Fin]]),ROW(INDIRECT("A1:A"&amp;COUNTA(Tableau1[[Fin]:[Fin]])))),1)),""))</f>
        <v/>
      </c>
      <c r="AP7" s="34" t="str">
        <f t="array" aca="1" ref="AP7" ca="1">IF(OR(WEEKDAY(AP$2,2)&gt;5,COUNTIF(Dates_Feries,AP$2)&gt;0),"",IFERROR(INDEX(Tableau1[[Type]:[Type]],SMALL(IF((Tableau1[[Nom]:[Nom]]=$A7)*(Tableau1[[Prénom]:[Prénom]]=$B7)*(AP$2&gt;=Tableau1[[Début]:[Début]])*(AP$2&lt;=Tableau1[[Fin]:[Fin]]),ROW(INDIRECT("A1:A"&amp;COUNTA(Tableau1[[Fin]:[Fin]])))),1)),""))</f>
        <v/>
      </c>
      <c r="AQ7" s="34" t="str">
        <f t="array" aca="1" ref="AQ7" ca="1">IF(OR(WEEKDAY(AQ$2,2)&gt;5,COUNTIF(Dates_Feries,AQ$2)&gt;0),"",IFERROR(INDEX(Tableau1[[Type]:[Type]],SMALL(IF((Tableau1[[Nom]:[Nom]]=$A7)*(Tableau1[[Prénom]:[Prénom]]=$B7)*(AQ$2&gt;=Tableau1[[Début]:[Début]])*(AQ$2&lt;=Tableau1[[Fin]:[Fin]]),ROW(INDIRECT("A1:A"&amp;COUNTA(Tableau1[[Fin]:[Fin]])))),1)),""))</f>
        <v/>
      </c>
      <c r="AR7" s="34" t="str">
        <f t="array" aca="1" ref="AR7" ca="1">IF(OR(WEEKDAY(AR$2,2)&gt;5,COUNTIF(Dates_Feries,AR$2)&gt;0),"",IFERROR(INDEX(Tableau1[[Type]:[Type]],SMALL(IF((Tableau1[[Nom]:[Nom]]=$A7)*(Tableau1[[Prénom]:[Prénom]]=$B7)*(AR$2&gt;=Tableau1[[Début]:[Début]])*(AR$2&lt;=Tableau1[[Fin]:[Fin]]),ROW(INDIRECT("A1:A"&amp;COUNTA(Tableau1[[Fin]:[Fin]])))),1)),""))</f>
        <v/>
      </c>
      <c r="AS7" s="34" t="str">
        <f t="array" aca="1" ref="AS7" ca="1">IF(OR(WEEKDAY(AS$2,2)&gt;5,COUNTIF(Dates_Feries,AS$2)&gt;0),"",IFERROR(INDEX(Tableau1[[Type]:[Type]],SMALL(IF((Tableau1[[Nom]:[Nom]]=$A7)*(Tableau1[[Prénom]:[Prénom]]=$B7)*(AS$2&gt;=Tableau1[[Début]:[Début]])*(AS$2&lt;=Tableau1[[Fin]:[Fin]]),ROW(INDIRECT("A1:A"&amp;COUNTA(Tableau1[[Fin]:[Fin]])))),1)),""))</f>
        <v/>
      </c>
      <c r="AT7" s="34" t="str">
        <f t="array" aca="1" ref="AT7" ca="1">IF(OR(WEEKDAY(AT$2,2)&gt;5,COUNTIF(Dates_Feries,AT$2)&gt;0),"",IFERROR(INDEX(Tableau1[[Type]:[Type]],SMALL(IF((Tableau1[[Nom]:[Nom]]=$A7)*(Tableau1[[Prénom]:[Prénom]]=$B7)*(AT$2&gt;=Tableau1[[Début]:[Début]])*(AT$2&lt;=Tableau1[[Fin]:[Fin]]),ROW(INDIRECT("A1:A"&amp;COUNTA(Tableau1[[Fin]:[Fin]])))),1)),""))</f>
        <v/>
      </c>
      <c r="AU7" s="34" t="str">
        <f t="array" aca="1" ref="AU7" ca="1">IF(OR(WEEKDAY(AU$2,2)&gt;5,COUNTIF(Dates_Feries,AU$2)&gt;0),"",IFERROR(INDEX(Tableau1[[Type]:[Type]],SMALL(IF((Tableau1[[Nom]:[Nom]]=$A7)*(Tableau1[[Prénom]:[Prénom]]=$B7)*(AU$2&gt;=Tableau1[[Début]:[Début]])*(AU$2&lt;=Tableau1[[Fin]:[Fin]]),ROW(INDIRECT("A1:A"&amp;COUNTA(Tableau1[[Fin]:[Fin]])))),1)),""))</f>
        <v/>
      </c>
      <c r="AV7" s="34" t="str">
        <f t="array" aca="1" ref="AV7" ca="1">IF(OR(WEEKDAY(AV$2,2)&gt;5,COUNTIF(Dates_Feries,AV$2)&gt;0),"",IFERROR(INDEX(Tableau1[[Type]:[Type]],SMALL(IF((Tableau1[[Nom]:[Nom]]=$A7)*(Tableau1[[Prénom]:[Prénom]]=$B7)*(AV$2&gt;=Tableau1[[Début]:[Début]])*(AV$2&lt;=Tableau1[[Fin]:[Fin]]),ROW(INDIRECT("A1:A"&amp;COUNTA(Tableau1[[Fin]:[Fin]])))),1)),""))</f>
        <v/>
      </c>
      <c r="AW7" s="34" t="str">
        <f t="array" aca="1" ref="AW7" ca="1">IF(OR(WEEKDAY(AW$2,2)&gt;5,COUNTIF(Dates_Feries,AW$2)&gt;0),"",IFERROR(INDEX(Tableau1[[Type]:[Type]],SMALL(IF((Tableau1[[Nom]:[Nom]]=$A7)*(Tableau1[[Prénom]:[Prénom]]=$B7)*(AW$2&gt;=Tableau1[[Début]:[Début]])*(AW$2&lt;=Tableau1[[Fin]:[Fin]]),ROW(INDIRECT("A1:A"&amp;COUNTA(Tableau1[[Fin]:[Fin]])))),1)),""))</f>
        <v/>
      </c>
      <c r="AX7" s="34" t="str">
        <f t="array" aca="1" ref="AX7" ca="1">IF(OR(WEEKDAY(AX$2,2)&gt;5,COUNTIF(Dates_Feries,AX$2)&gt;0),"",IFERROR(INDEX(Tableau1[[Type]:[Type]],SMALL(IF((Tableau1[[Nom]:[Nom]]=$A7)*(Tableau1[[Prénom]:[Prénom]]=$B7)*(AX$2&gt;=Tableau1[[Début]:[Début]])*(AX$2&lt;=Tableau1[[Fin]:[Fin]]),ROW(INDIRECT("A1:A"&amp;COUNTA(Tableau1[[Fin]:[Fin]])))),1)),""))</f>
        <v/>
      </c>
      <c r="AY7" s="34" t="str">
        <f t="array" aca="1" ref="AY7" ca="1">IF(OR(WEEKDAY(AY$2,2)&gt;5,COUNTIF(Dates_Feries,AY$2)&gt;0),"",IFERROR(INDEX(Tableau1[[Type]:[Type]],SMALL(IF((Tableau1[[Nom]:[Nom]]=$A7)*(Tableau1[[Prénom]:[Prénom]]=$B7)*(AY$2&gt;=Tableau1[[Début]:[Début]])*(AY$2&lt;=Tableau1[[Fin]:[Fin]]),ROW(INDIRECT("A1:A"&amp;COUNTA(Tableau1[[Fin]:[Fin]])))),1)),""))</f>
        <v/>
      </c>
      <c r="AZ7" s="34" t="str">
        <f t="array" aca="1" ref="AZ7" ca="1">IF(OR(WEEKDAY(AZ$2,2)&gt;5,COUNTIF(Dates_Feries,AZ$2)&gt;0),"",IFERROR(INDEX(Tableau1[[Type]:[Type]],SMALL(IF((Tableau1[[Nom]:[Nom]]=$A7)*(Tableau1[[Prénom]:[Prénom]]=$B7)*(AZ$2&gt;=Tableau1[[Début]:[Début]])*(AZ$2&lt;=Tableau1[[Fin]:[Fin]]),ROW(INDIRECT("A1:A"&amp;COUNTA(Tableau1[[Fin]:[Fin]])))),1)),""))</f>
        <v/>
      </c>
      <c r="BA7" s="34" t="str">
        <f t="array" aca="1" ref="BA7" ca="1">IF(OR(WEEKDAY(BA$2,2)&gt;5,COUNTIF(Dates_Feries,BA$2)&gt;0),"",IFERROR(INDEX(Tableau1[[Type]:[Type]],SMALL(IF((Tableau1[[Nom]:[Nom]]=$A7)*(Tableau1[[Prénom]:[Prénom]]=$B7)*(BA$2&gt;=Tableau1[[Début]:[Début]])*(BA$2&lt;=Tableau1[[Fin]:[Fin]]),ROW(INDIRECT("A1:A"&amp;COUNTA(Tableau1[[Fin]:[Fin]])))),1)),""))</f>
        <v/>
      </c>
      <c r="BB7" s="34" t="str">
        <f t="array" aca="1" ref="BB7" ca="1">IF(OR(WEEKDAY(BB$2,2)&gt;5,COUNTIF(Dates_Feries,BB$2)&gt;0),"",IFERROR(INDEX(Tableau1[[Type]:[Type]],SMALL(IF((Tableau1[[Nom]:[Nom]]=$A7)*(Tableau1[[Prénom]:[Prénom]]=$B7)*(BB$2&gt;=Tableau1[[Début]:[Début]])*(BB$2&lt;=Tableau1[[Fin]:[Fin]]),ROW(INDIRECT("A1:A"&amp;COUNTA(Tableau1[[Fin]:[Fin]])))),1)),""))</f>
        <v/>
      </c>
      <c r="BC7" s="34" t="str">
        <f t="array" aca="1" ref="BC7" ca="1">IF(OR(WEEKDAY(BC$2,2)&gt;5,COUNTIF(Dates_Feries,BC$2)&gt;0),"",IFERROR(INDEX(Tableau1[[Type]:[Type]],SMALL(IF((Tableau1[[Nom]:[Nom]]=$A7)*(Tableau1[[Prénom]:[Prénom]]=$B7)*(BC$2&gt;=Tableau1[[Début]:[Début]])*(BC$2&lt;=Tableau1[[Fin]:[Fin]]),ROW(INDIRECT("A1:A"&amp;COUNTA(Tableau1[[Fin]:[Fin]])))),1)),""))</f>
        <v/>
      </c>
      <c r="BD7" s="34" t="str">
        <f t="array" aca="1" ref="BD7" ca="1">IF(OR(WEEKDAY(BD$2,2)&gt;5,COUNTIF(Dates_Feries,BD$2)&gt;0),"",IFERROR(INDEX(Tableau1[[Type]:[Type]],SMALL(IF((Tableau1[[Nom]:[Nom]]=$A7)*(Tableau1[[Prénom]:[Prénom]]=$B7)*(BD$2&gt;=Tableau1[[Début]:[Début]])*(BD$2&lt;=Tableau1[[Fin]:[Fin]]),ROW(INDIRECT("A1:A"&amp;COUNTA(Tableau1[[Fin]:[Fin]])))),1)),""))</f>
        <v/>
      </c>
      <c r="BE7" s="34" t="str">
        <f t="array" aca="1" ref="BE7" ca="1">IF(OR(WEEKDAY(BE$2,2)&gt;5,COUNTIF(Dates_Feries,BE$2)&gt;0),"",IFERROR(INDEX(Tableau1[[Type]:[Type]],SMALL(IF((Tableau1[[Nom]:[Nom]]=$A7)*(Tableau1[[Prénom]:[Prénom]]=$B7)*(BE$2&gt;=Tableau1[[Début]:[Début]])*(BE$2&lt;=Tableau1[[Fin]:[Fin]]),ROW(INDIRECT("A1:A"&amp;COUNTA(Tableau1[[Fin]:[Fin]])))),1)),""))</f>
        <v/>
      </c>
      <c r="BF7" s="34" t="str">
        <f t="array" aca="1" ref="BF7" ca="1">IF(OR(WEEKDAY(BF$2,2)&gt;5,COUNTIF(Dates_Feries,BF$2)&gt;0),"",IFERROR(INDEX(Tableau1[[Type]:[Type]],SMALL(IF((Tableau1[[Nom]:[Nom]]=$A7)*(Tableau1[[Prénom]:[Prénom]]=$B7)*(BF$2&gt;=Tableau1[[Début]:[Début]])*(BF$2&lt;=Tableau1[[Fin]:[Fin]]),ROW(INDIRECT("A1:A"&amp;COUNTA(Tableau1[[Fin]:[Fin]])))),1)),""))</f>
        <v/>
      </c>
      <c r="BG7" s="34" t="str">
        <f t="array" aca="1" ref="BG7" ca="1">IF(OR(WEEKDAY(BG$2,2)&gt;5,COUNTIF(Dates_Feries,BG$2)&gt;0),"",IFERROR(INDEX(Tableau1[[Type]:[Type]],SMALL(IF((Tableau1[[Nom]:[Nom]]=$A7)*(Tableau1[[Prénom]:[Prénom]]=$B7)*(BG$2&gt;=Tableau1[[Début]:[Début]])*(BG$2&lt;=Tableau1[[Fin]:[Fin]]),ROW(INDIRECT("A1:A"&amp;COUNTA(Tableau1[[Fin]:[Fin]])))),1)),""))</f>
        <v/>
      </c>
      <c r="BH7" s="34" t="str">
        <f t="array" aca="1" ref="BH7" ca="1">IF(OR(WEEKDAY(BH$2,2)&gt;5,COUNTIF(Dates_Feries,BH$2)&gt;0),"",IFERROR(INDEX(Tableau1[[Type]:[Type]],SMALL(IF((Tableau1[[Nom]:[Nom]]=$A7)*(Tableau1[[Prénom]:[Prénom]]=$B7)*(BH$2&gt;=Tableau1[[Début]:[Début]])*(BH$2&lt;=Tableau1[[Fin]:[Fin]]),ROW(INDIRECT("A1:A"&amp;COUNTA(Tableau1[[Fin]:[Fin]])))),1)),""))</f>
        <v/>
      </c>
      <c r="BI7" s="34" t="str">
        <f t="array" aca="1" ref="BI7" ca="1">IF(OR(WEEKDAY(BI$2,2)&gt;5,COUNTIF(Dates_Feries,BI$2)&gt;0),"",IFERROR(INDEX(Tableau1[[Type]:[Type]],SMALL(IF((Tableau1[[Nom]:[Nom]]=$A7)*(Tableau1[[Prénom]:[Prénom]]=$B7)*(BI$2&gt;=Tableau1[[Début]:[Début]])*(BI$2&lt;=Tableau1[[Fin]:[Fin]]),ROW(INDIRECT("A1:A"&amp;COUNTA(Tableau1[[Fin]:[Fin]])))),1)),""))</f>
        <v/>
      </c>
      <c r="BJ7" s="34" t="str">
        <f t="array" aca="1" ref="BJ7" ca="1">IF(OR(WEEKDAY(BJ$2,2)&gt;5,COUNTIF(Dates_Feries,BJ$2)&gt;0),"",IFERROR(INDEX(Tableau1[[Type]:[Type]],SMALL(IF((Tableau1[[Nom]:[Nom]]=$A7)*(Tableau1[[Prénom]:[Prénom]]=$B7)*(BJ$2&gt;=Tableau1[[Début]:[Début]])*(BJ$2&lt;=Tableau1[[Fin]:[Fin]]),ROW(INDIRECT("A1:A"&amp;COUNTA(Tableau1[[Fin]:[Fin]])))),1)),""))</f>
        <v/>
      </c>
      <c r="BK7" s="34" t="str">
        <f t="array" aca="1" ref="BK7" ca="1">IF(OR(WEEKDAY(BK$2,2)&gt;5,COUNTIF(Dates_Feries,BK$2)&gt;0),"",IFERROR(INDEX(Tableau1[[Type]:[Type]],SMALL(IF((Tableau1[[Nom]:[Nom]]=$A7)*(Tableau1[[Prénom]:[Prénom]]=$B7)*(BK$2&gt;=Tableau1[[Début]:[Début]])*(BK$2&lt;=Tableau1[[Fin]:[Fin]]),ROW(INDIRECT("A1:A"&amp;COUNTA(Tableau1[[Fin]:[Fin]])))),1)),""))</f>
        <v/>
      </c>
      <c r="BL7" s="34" t="str">
        <f t="array" aca="1" ref="BL7" ca="1">IF(OR(WEEKDAY(BL$2,2)&gt;5,COUNTIF(Dates_Feries,BL$2)&gt;0),"",IFERROR(INDEX(Tableau1[[Type]:[Type]],SMALL(IF((Tableau1[[Nom]:[Nom]]=$A7)*(Tableau1[[Prénom]:[Prénom]]=$B7)*(BL$2&gt;=Tableau1[[Début]:[Début]])*(BL$2&lt;=Tableau1[[Fin]:[Fin]]),ROW(INDIRECT("A1:A"&amp;COUNTA(Tableau1[[Fin]:[Fin]])))),1)),""))</f>
        <v/>
      </c>
      <c r="BM7" s="34" t="str">
        <f t="array" aca="1" ref="BM7" ca="1">IF(OR(WEEKDAY(BM$2,2)&gt;5,COUNTIF(Dates_Feries,BM$2)&gt;0),"",IFERROR(INDEX(Tableau1[[Type]:[Type]],SMALL(IF((Tableau1[[Nom]:[Nom]]=$A7)*(Tableau1[[Prénom]:[Prénom]]=$B7)*(BM$2&gt;=Tableau1[[Début]:[Début]])*(BM$2&lt;=Tableau1[[Fin]:[Fin]]),ROW(INDIRECT("A1:A"&amp;COUNTA(Tableau1[[Fin]:[Fin]])))),1)),""))</f>
        <v/>
      </c>
      <c r="BN7" s="34" t="str">
        <f t="array" aca="1" ref="BN7" ca="1">IF(OR(WEEKDAY(BN$2,2)&gt;5,COUNTIF(Dates_Feries,BN$2)&gt;0),"",IFERROR(INDEX(Tableau1[[Type]:[Type]],SMALL(IF((Tableau1[[Nom]:[Nom]]=$A7)*(Tableau1[[Prénom]:[Prénom]]=$B7)*(BN$2&gt;=Tableau1[[Début]:[Début]])*(BN$2&lt;=Tableau1[[Fin]:[Fin]]),ROW(INDIRECT("A1:A"&amp;COUNTA(Tableau1[[Fin]:[Fin]])))),1)),""))</f>
        <v/>
      </c>
      <c r="BO7" s="34" t="str">
        <f t="array" aca="1" ref="BO7" ca="1">IF(OR(WEEKDAY(BO$2,2)&gt;5,COUNTIF(Dates_Feries,BO$2)&gt;0),"",IFERROR(INDEX(Tableau1[[Type]:[Type]],SMALL(IF((Tableau1[[Nom]:[Nom]]=$A7)*(Tableau1[[Prénom]:[Prénom]]=$B7)*(BO$2&gt;=Tableau1[[Début]:[Début]])*(BO$2&lt;=Tableau1[[Fin]:[Fin]]),ROW(INDIRECT("A1:A"&amp;COUNTA(Tableau1[[Fin]:[Fin]])))),1)),""))</f>
        <v/>
      </c>
      <c r="BP7" s="34" t="str">
        <f t="array" aca="1" ref="BP7" ca="1">IF(OR(WEEKDAY(BP$2,2)&gt;5,COUNTIF(Dates_Feries,BP$2)&gt;0),"",IFERROR(INDEX(Tableau1[[Type]:[Type]],SMALL(IF((Tableau1[[Nom]:[Nom]]=$A7)*(Tableau1[[Prénom]:[Prénom]]=$B7)*(BP$2&gt;=Tableau1[[Début]:[Début]])*(BP$2&lt;=Tableau1[[Fin]:[Fin]]),ROW(INDIRECT("A1:A"&amp;COUNTA(Tableau1[[Fin]:[Fin]])))),1)),""))</f>
        <v/>
      </c>
      <c r="BQ7" s="34" t="str">
        <f t="array" aca="1" ref="BQ7" ca="1">IF(OR(WEEKDAY(BQ$2,2)&gt;5,COUNTIF(Dates_Feries,BQ$2)&gt;0),"",IFERROR(INDEX(Tableau1[[Type]:[Type]],SMALL(IF((Tableau1[[Nom]:[Nom]]=$A7)*(Tableau1[[Prénom]:[Prénom]]=$B7)*(BQ$2&gt;=Tableau1[[Début]:[Début]])*(BQ$2&lt;=Tableau1[[Fin]:[Fin]]),ROW(INDIRECT("A1:A"&amp;COUNTA(Tableau1[[Fin]:[Fin]])))),1)),""))</f>
        <v/>
      </c>
      <c r="BR7" s="34" t="str">
        <f t="array" aca="1" ref="BR7" ca="1">IF(OR(WEEKDAY(BR$2,2)&gt;5,COUNTIF(Dates_Feries,BR$2)&gt;0),"",IFERROR(INDEX(Tableau1[[Type]:[Type]],SMALL(IF((Tableau1[[Nom]:[Nom]]=$A7)*(Tableau1[[Prénom]:[Prénom]]=$B7)*(BR$2&gt;=Tableau1[[Début]:[Début]])*(BR$2&lt;=Tableau1[[Fin]:[Fin]]),ROW(INDIRECT("A1:A"&amp;COUNTA(Tableau1[[Fin]:[Fin]])))),1)),""))</f>
        <v/>
      </c>
      <c r="BS7" s="34" t="str">
        <f t="array" aca="1" ref="BS7" ca="1">IF(OR(WEEKDAY(BS$2,2)&gt;5,COUNTIF(Dates_Feries,BS$2)&gt;0),"",IFERROR(INDEX(Tableau1[[Type]:[Type]],SMALL(IF((Tableau1[[Nom]:[Nom]]=$A7)*(Tableau1[[Prénom]:[Prénom]]=$B7)*(BS$2&gt;=Tableau1[[Début]:[Début]])*(BS$2&lt;=Tableau1[[Fin]:[Fin]]),ROW(INDIRECT("A1:A"&amp;COUNTA(Tableau1[[Fin]:[Fin]])))),1)),""))</f>
        <v/>
      </c>
      <c r="BT7" s="34" t="str">
        <f t="array" aca="1" ref="BT7" ca="1">IF(OR(WEEKDAY(BT$2,2)&gt;5,COUNTIF(Dates_Feries,BT$2)&gt;0),"",IFERROR(INDEX(Tableau1[[Type]:[Type]],SMALL(IF((Tableau1[[Nom]:[Nom]]=$A7)*(Tableau1[[Prénom]:[Prénom]]=$B7)*(BT$2&gt;=Tableau1[[Début]:[Début]])*(BT$2&lt;=Tableau1[[Fin]:[Fin]]),ROW(INDIRECT("A1:A"&amp;COUNTA(Tableau1[[Fin]:[Fin]])))),1)),""))</f>
        <v/>
      </c>
      <c r="BU7" s="34" t="str">
        <f t="array" aca="1" ref="BU7" ca="1">IF(OR(WEEKDAY(BU$2,2)&gt;5,COUNTIF(Dates_Feries,BU$2)&gt;0),"",IFERROR(INDEX(Tableau1[[Type]:[Type]],SMALL(IF((Tableau1[[Nom]:[Nom]]=$A7)*(Tableau1[[Prénom]:[Prénom]]=$B7)*(BU$2&gt;=Tableau1[[Début]:[Début]])*(BU$2&lt;=Tableau1[[Fin]:[Fin]]),ROW(INDIRECT("A1:A"&amp;COUNTA(Tableau1[[Fin]:[Fin]])))),1)),""))</f>
        <v/>
      </c>
      <c r="BV7" s="34" t="str">
        <f t="array" aca="1" ref="BV7" ca="1">IF(OR(WEEKDAY(BV$2,2)&gt;5,COUNTIF(Dates_Feries,BV$2)&gt;0),"",IFERROR(INDEX(Tableau1[[Type]:[Type]],SMALL(IF((Tableau1[[Nom]:[Nom]]=$A7)*(Tableau1[[Prénom]:[Prénom]]=$B7)*(BV$2&gt;=Tableau1[[Début]:[Début]])*(BV$2&lt;=Tableau1[[Fin]:[Fin]]),ROW(INDIRECT("A1:A"&amp;COUNTA(Tableau1[[Fin]:[Fin]])))),1)),""))</f>
        <v/>
      </c>
      <c r="BW7" s="34" t="str">
        <f t="array" aca="1" ref="BW7" ca="1">IF(OR(WEEKDAY(BW$2,2)&gt;5,COUNTIF(Dates_Feries,BW$2)&gt;0),"",IFERROR(INDEX(Tableau1[[Type]:[Type]],SMALL(IF((Tableau1[[Nom]:[Nom]]=$A7)*(Tableau1[[Prénom]:[Prénom]]=$B7)*(BW$2&gt;=Tableau1[[Début]:[Début]])*(BW$2&lt;=Tableau1[[Fin]:[Fin]]),ROW(INDIRECT("A1:A"&amp;COUNTA(Tableau1[[Fin]:[Fin]])))),1)),""))</f>
        <v/>
      </c>
      <c r="BX7" s="34" t="str">
        <f t="array" aca="1" ref="BX7" ca="1">IF(OR(WEEKDAY(BX$2,2)&gt;5,COUNTIF(Dates_Feries,BX$2)&gt;0),"",IFERROR(INDEX(Tableau1[[Type]:[Type]],SMALL(IF((Tableau1[[Nom]:[Nom]]=$A7)*(Tableau1[[Prénom]:[Prénom]]=$B7)*(BX$2&gt;=Tableau1[[Début]:[Début]])*(BX$2&lt;=Tableau1[[Fin]:[Fin]]),ROW(INDIRECT("A1:A"&amp;COUNTA(Tableau1[[Fin]:[Fin]])))),1)),""))</f>
        <v/>
      </c>
      <c r="BY7" s="34" t="str">
        <f t="array" aca="1" ref="BY7" ca="1">IF(OR(WEEKDAY(BY$2,2)&gt;5,COUNTIF(Dates_Feries,BY$2)&gt;0),"",IFERROR(INDEX(Tableau1[[Type]:[Type]],SMALL(IF((Tableau1[[Nom]:[Nom]]=$A7)*(Tableau1[[Prénom]:[Prénom]]=$B7)*(BY$2&gt;=Tableau1[[Début]:[Début]])*(BY$2&lt;=Tableau1[[Fin]:[Fin]]),ROW(INDIRECT("A1:A"&amp;COUNTA(Tableau1[[Fin]:[Fin]])))),1)),""))</f>
        <v/>
      </c>
      <c r="BZ7" s="34" t="str">
        <f t="array" aca="1" ref="BZ7" ca="1">IF(OR(WEEKDAY(BZ$2,2)&gt;5,COUNTIF(Dates_Feries,BZ$2)&gt;0),"",IFERROR(INDEX(Tableau1[[Type]:[Type]],SMALL(IF((Tableau1[[Nom]:[Nom]]=$A7)*(Tableau1[[Prénom]:[Prénom]]=$B7)*(BZ$2&gt;=Tableau1[[Début]:[Début]])*(BZ$2&lt;=Tableau1[[Fin]:[Fin]]),ROW(INDIRECT("A1:A"&amp;COUNTA(Tableau1[[Fin]:[Fin]])))),1)),""))</f>
        <v/>
      </c>
      <c r="CA7" s="34" t="str">
        <f t="array" aca="1" ref="CA7" ca="1">IF(OR(WEEKDAY(CA$2,2)&gt;5,COUNTIF(Dates_Feries,CA$2)&gt;0),"",IFERROR(INDEX(Tableau1[[Type]:[Type]],SMALL(IF((Tableau1[[Nom]:[Nom]]=$A7)*(Tableau1[[Prénom]:[Prénom]]=$B7)*(CA$2&gt;=Tableau1[[Début]:[Début]])*(CA$2&lt;=Tableau1[[Fin]:[Fin]]),ROW(INDIRECT("A1:A"&amp;COUNTA(Tableau1[[Fin]:[Fin]])))),1)),""))</f>
        <v/>
      </c>
      <c r="CB7" s="34" t="str">
        <f t="array" aca="1" ref="CB7" ca="1">IF(OR(WEEKDAY(CB$2,2)&gt;5,COUNTIF(Dates_Feries,CB$2)&gt;0),"",IFERROR(INDEX(Tableau1[[Type]:[Type]],SMALL(IF((Tableau1[[Nom]:[Nom]]=$A7)*(Tableau1[[Prénom]:[Prénom]]=$B7)*(CB$2&gt;=Tableau1[[Début]:[Début]])*(CB$2&lt;=Tableau1[[Fin]:[Fin]]),ROW(INDIRECT("A1:A"&amp;COUNTA(Tableau1[[Fin]:[Fin]])))),1)),""))</f>
        <v/>
      </c>
      <c r="CC7" s="34" t="str">
        <f t="array" aca="1" ref="CC7" ca="1">IF(OR(WEEKDAY(CC$2,2)&gt;5,COUNTIF(Dates_Feries,CC$2)&gt;0),"",IFERROR(INDEX(Tableau1[[Type]:[Type]],SMALL(IF((Tableau1[[Nom]:[Nom]]=$A7)*(Tableau1[[Prénom]:[Prénom]]=$B7)*(CC$2&gt;=Tableau1[[Début]:[Début]])*(CC$2&lt;=Tableau1[[Fin]:[Fin]]),ROW(INDIRECT("A1:A"&amp;COUNTA(Tableau1[[Fin]:[Fin]])))),1)),""))</f>
        <v/>
      </c>
      <c r="CD7" s="34" t="str">
        <f t="array" aca="1" ref="CD7" ca="1">IF(OR(WEEKDAY(CD$2,2)&gt;5,COUNTIF(Dates_Feries,CD$2)&gt;0),"",IFERROR(INDEX(Tableau1[[Type]:[Type]],SMALL(IF((Tableau1[[Nom]:[Nom]]=$A7)*(Tableau1[[Prénom]:[Prénom]]=$B7)*(CD$2&gt;=Tableau1[[Début]:[Début]])*(CD$2&lt;=Tableau1[[Fin]:[Fin]]),ROW(INDIRECT("A1:A"&amp;COUNTA(Tableau1[[Fin]:[Fin]])))),1)),""))</f>
        <v/>
      </c>
      <c r="CE7" s="34" t="str">
        <f t="array" aca="1" ref="CE7" ca="1">IF(OR(WEEKDAY(CE$2,2)&gt;5,COUNTIF(Dates_Feries,CE$2)&gt;0),"",IFERROR(INDEX(Tableau1[[Type]:[Type]],SMALL(IF((Tableau1[[Nom]:[Nom]]=$A7)*(Tableau1[[Prénom]:[Prénom]]=$B7)*(CE$2&gt;=Tableau1[[Début]:[Début]])*(CE$2&lt;=Tableau1[[Fin]:[Fin]]),ROW(INDIRECT("A1:A"&amp;COUNTA(Tableau1[[Fin]:[Fin]])))),1)),""))</f>
        <v/>
      </c>
      <c r="CF7" s="34" t="str">
        <f t="array" aca="1" ref="CF7" ca="1">IF(OR(WEEKDAY(CF$2,2)&gt;5,COUNTIF(Dates_Feries,CF$2)&gt;0),"",IFERROR(INDEX(Tableau1[[Type]:[Type]],SMALL(IF((Tableau1[[Nom]:[Nom]]=$A7)*(Tableau1[[Prénom]:[Prénom]]=$B7)*(CF$2&gt;=Tableau1[[Début]:[Début]])*(CF$2&lt;=Tableau1[[Fin]:[Fin]]),ROW(INDIRECT("A1:A"&amp;COUNTA(Tableau1[[Fin]:[Fin]])))),1)),""))</f>
        <v/>
      </c>
      <c r="CG7" s="34" t="str">
        <f t="array" aca="1" ref="CG7" ca="1">IF(OR(WEEKDAY(CG$2,2)&gt;5,COUNTIF(Dates_Feries,CG$2)&gt;0),"",IFERROR(INDEX(Tableau1[[Type]:[Type]],SMALL(IF((Tableau1[[Nom]:[Nom]]=$A7)*(Tableau1[[Prénom]:[Prénom]]=$B7)*(CG$2&gt;=Tableau1[[Début]:[Début]])*(CG$2&lt;=Tableau1[[Fin]:[Fin]]),ROW(INDIRECT("A1:A"&amp;COUNTA(Tableau1[[Fin]:[Fin]])))),1)),""))</f>
        <v/>
      </c>
      <c r="CH7" s="34" t="str">
        <f t="array" aca="1" ref="CH7" ca="1">IF(OR(WEEKDAY(CH$2,2)&gt;5,COUNTIF(Dates_Feries,CH$2)&gt;0),"",IFERROR(INDEX(Tableau1[[Type]:[Type]],SMALL(IF((Tableau1[[Nom]:[Nom]]=$A7)*(Tableau1[[Prénom]:[Prénom]]=$B7)*(CH$2&gt;=Tableau1[[Début]:[Début]])*(CH$2&lt;=Tableau1[[Fin]:[Fin]]),ROW(INDIRECT("A1:A"&amp;COUNTA(Tableau1[[Fin]:[Fin]])))),1)),""))</f>
        <v/>
      </c>
      <c r="CI7" s="34" t="str">
        <f t="array" aca="1" ref="CI7" ca="1">IF(OR(WEEKDAY(CI$2,2)&gt;5,COUNTIF(Dates_Feries,CI$2)&gt;0),"",IFERROR(INDEX(Tableau1[[Type]:[Type]],SMALL(IF((Tableau1[[Nom]:[Nom]]=$A7)*(Tableau1[[Prénom]:[Prénom]]=$B7)*(CI$2&gt;=Tableau1[[Début]:[Début]])*(CI$2&lt;=Tableau1[[Fin]:[Fin]]),ROW(INDIRECT("A1:A"&amp;COUNTA(Tableau1[[Fin]:[Fin]])))),1)),""))</f>
        <v/>
      </c>
      <c r="CJ7" s="34" t="str">
        <f t="array" aca="1" ref="CJ7" ca="1">IF(OR(WEEKDAY(CJ$2,2)&gt;5,COUNTIF(Dates_Feries,CJ$2)&gt;0),"",IFERROR(INDEX(Tableau1[[Type]:[Type]],SMALL(IF((Tableau1[[Nom]:[Nom]]=$A7)*(Tableau1[[Prénom]:[Prénom]]=$B7)*(CJ$2&gt;=Tableau1[[Début]:[Début]])*(CJ$2&lt;=Tableau1[[Fin]:[Fin]]),ROW(INDIRECT("A1:A"&amp;COUNTA(Tableau1[[Fin]:[Fin]])))),1)),""))</f>
        <v/>
      </c>
      <c r="CK7" s="34" t="str">
        <f t="array" aca="1" ref="CK7" ca="1">IF(OR(WEEKDAY(CK$2,2)&gt;5,COUNTIF(Dates_Feries,CK$2)&gt;0),"",IFERROR(INDEX(Tableau1[[Type]:[Type]],SMALL(IF((Tableau1[[Nom]:[Nom]]=$A7)*(Tableau1[[Prénom]:[Prénom]]=$B7)*(CK$2&gt;=Tableau1[[Début]:[Début]])*(CK$2&lt;=Tableau1[[Fin]:[Fin]]),ROW(INDIRECT("A1:A"&amp;COUNTA(Tableau1[[Fin]:[Fin]])))),1)),""))</f>
        <v/>
      </c>
      <c r="CL7" s="34" t="str">
        <f t="array" aca="1" ref="CL7" ca="1">IF(OR(WEEKDAY(CL$2,2)&gt;5,COUNTIF(Dates_Feries,CL$2)&gt;0),"",IFERROR(INDEX(Tableau1[[Type]:[Type]],SMALL(IF((Tableau1[[Nom]:[Nom]]=$A7)*(Tableau1[[Prénom]:[Prénom]]=$B7)*(CL$2&gt;=Tableau1[[Début]:[Début]])*(CL$2&lt;=Tableau1[[Fin]:[Fin]]),ROW(INDIRECT("A1:A"&amp;COUNTA(Tableau1[[Fin]:[Fin]])))),1)),""))</f>
        <v/>
      </c>
      <c r="CM7" s="34" t="str">
        <f t="array" aca="1" ref="CM7" ca="1">IF(OR(WEEKDAY(CM$2,2)&gt;5,COUNTIF(Dates_Feries,CM$2)&gt;0),"",IFERROR(INDEX(Tableau1[[Type]:[Type]],SMALL(IF((Tableau1[[Nom]:[Nom]]=$A7)*(Tableau1[[Prénom]:[Prénom]]=$B7)*(CM$2&gt;=Tableau1[[Début]:[Début]])*(CM$2&lt;=Tableau1[[Fin]:[Fin]]),ROW(INDIRECT("A1:A"&amp;COUNTA(Tableau1[[Fin]:[Fin]])))),1)),""))</f>
        <v/>
      </c>
      <c r="CN7" s="34" t="str">
        <f t="array" aca="1" ref="CN7" ca="1">IF(OR(WEEKDAY(CN$2,2)&gt;5,COUNTIF(Dates_Feries,CN$2)&gt;0),"",IFERROR(INDEX(Tableau1[[Type]:[Type]],SMALL(IF((Tableau1[[Nom]:[Nom]]=$A7)*(Tableau1[[Prénom]:[Prénom]]=$B7)*(CN$2&gt;=Tableau1[[Début]:[Début]])*(CN$2&lt;=Tableau1[[Fin]:[Fin]]),ROW(INDIRECT("A1:A"&amp;COUNTA(Tableau1[[Fin]:[Fin]])))),1)),""))</f>
        <v/>
      </c>
      <c r="CO7" s="34" t="str">
        <f t="array" aca="1" ref="CO7" ca="1">IF(OR(WEEKDAY(CO$2,2)&gt;5,COUNTIF(Dates_Feries,CO$2)&gt;0),"",IFERROR(INDEX(Tableau1[[Type]:[Type]],SMALL(IF((Tableau1[[Nom]:[Nom]]=$A7)*(Tableau1[[Prénom]:[Prénom]]=$B7)*(CO$2&gt;=Tableau1[[Début]:[Début]])*(CO$2&lt;=Tableau1[[Fin]:[Fin]]),ROW(INDIRECT("A1:A"&amp;COUNTA(Tableau1[[Fin]:[Fin]])))),1)),""))</f>
        <v/>
      </c>
      <c r="CP7" s="34" t="str">
        <f t="array" aca="1" ref="CP7" ca="1">IF(OR(WEEKDAY(CP$2,2)&gt;5,COUNTIF(Dates_Feries,CP$2)&gt;0),"",IFERROR(INDEX(Tableau1[[Type]:[Type]],SMALL(IF((Tableau1[[Nom]:[Nom]]=$A7)*(Tableau1[[Prénom]:[Prénom]]=$B7)*(CP$2&gt;=Tableau1[[Début]:[Début]])*(CP$2&lt;=Tableau1[[Fin]:[Fin]]),ROW(INDIRECT("A1:A"&amp;COUNTA(Tableau1[[Fin]:[Fin]])))),1)),""))</f>
        <v/>
      </c>
      <c r="CQ7" s="34" t="str">
        <f t="array" aca="1" ref="CQ7" ca="1">IF(OR(WEEKDAY(CQ$2,2)&gt;5,COUNTIF(Dates_Feries,CQ$2)&gt;0),"",IFERROR(INDEX(Tableau1[[Type]:[Type]],SMALL(IF((Tableau1[[Nom]:[Nom]]=$A7)*(Tableau1[[Prénom]:[Prénom]]=$B7)*(CQ$2&gt;=Tableau1[[Début]:[Début]])*(CQ$2&lt;=Tableau1[[Fin]:[Fin]]),ROW(INDIRECT("A1:A"&amp;COUNTA(Tableau1[[Fin]:[Fin]])))),1)),""))</f>
        <v/>
      </c>
      <c r="CR7" s="34" t="str">
        <f t="array" aca="1" ref="CR7" ca="1">IF(OR(WEEKDAY(CR$2,2)&gt;5,COUNTIF(Dates_Feries,CR$2)&gt;0),"",IFERROR(INDEX(Tableau1[[Type]:[Type]],SMALL(IF((Tableau1[[Nom]:[Nom]]=$A7)*(Tableau1[[Prénom]:[Prénom]]=$B7)*(CR$2&gt;=Tableau1[[Début]:[Début]])*(CR$2&lt;=Tableau1[[Fin]:[Fin]]),ROW(INDIRECT("A1:A"&amp;COUNTA(Tableau1[[Fin]:[Fin]])))),1)),""))</f>
        <v/>
      </c>
      <c r="CS7" s="34" t="str">
        <f t="array" aca="1" ref="CS7" ca="1">IF(OR(WEEKDAY(CS$2,2)&gt;5,COUNTIF(Dates_Feries,CS$2)&gt;0),"",IFERROR(INDEX(Tableau1[[Type]:[Type]],SMALL(IF((Tableau1[[Nom]:[Nom]]=$A7)*(Tableau1[[Prénom]:[Prénom]]=$B7)*(CS$2&gt;=Tableau1[[Début]:[Début]])*(CS$2&lt;=Tableau1[[Fin]:[Fin]]),ROW(INDIRECT("A1:A"&amp;COUNTA(Tableau1[[Fin]:[Fin]])))),1)),""))</f>
        <v/>
      </c>
      <c r="CT7" s="34" t="str">
        <f t="array" aca="1" ref="CT7" ca="1">IF(OR(WEEKDAY(CT$2,2)&gt;5,COUNTIF(Dates_Feries,CT$2)&gt;0),"",IFERROR(INDEX(Tableau1[[Type]:[Type]],SMALL(IF((Tableau1[[Nom]:[Nom]]=$A7)*(Tableau1[[Prénom]:[Prénom]]=$B7)*(CT$2&gt;=Tableau1[[Début]:[Début]])*(CT$2&lt;=Tableau1[[Fin]:[Fin]]),ROW(INDIRECT("A1:A"&amp;COUNTA(Tableau1[[Fin]:[Fin]])))),1)),""))</f>
        <v/>
      </c>
      <c r="CU7" s="34" t="str">
        <f t="array" aca="1" ref="CU7" ca="1">IF(OR(WEEKDAY(CU$2,2)&gt;5,COUNTIF(Dates_Feries,CU$2)&gt;0),"",IFERROR(INDEX(Tableau1[[Type]:[Type]],SMALL(IF((Tableau1[[Nom]:[Nom]]=$A7)*(Tableau1[[Prénom]:[Prénom]]=$B7)*(CU$2&gt;=Tableau1[[Début]:[Début]])*(CU$2&lt;=Tableau1[[Fin]:[Fin]]),ROW(INDIRECT("A1:A"&amp;COUNTA(Tableau1[[Fin]:[Fin]])))),1)),""))</f>
        <v/>
      </c>
      <c r="CV7" s="34" t="str">
        <f t="array" aca="1" ref="CV7" ca="1">IF(OR(WEEKDAY(CV$2,2)&gt;5,COUNTIF(Dates_Feries,CV$2)&gt;0),"",IFERROR(INDEX(Tableau1[[Type]:[Type]],SMALL(IF((Tableau1[[Nom]:[Nom]]=$A7)*(Tableau1[[Prénom]:[Prénom]]=$B7)*(CV$2&gt;=Tableau1[[Début]:[Début]])*(CV$2&lt;=Tableau1[[Fin]:[Fin]]),ROW(INDIRECT("A1:A"&amp;COUNTA(Tableau1[[Fin]:[Fin]])))),1)),""))</f>
        <v/>
      </c>
      <c r="CW7" s="34" t="str">
        <f t="array" aca="1" ref="CW7" ca="1">IF(OR(WEEKDAY(CW$2,2)&gt;5,COUNTIF(Dates_Feries,CW$2)&gt;0),"",IFERROR(INDEX(Tableau1[[Type]:[Type]],SMALL(IF((Tableau1[[Nom]:[Nom]]=$A7)*(Tableau1[[Prénom]:[Prénom]]=$B7)*(CW$2&gt;=Tableau1[[Début]:[Début]])*(CW$2&lt;=Tableau1[[Fin]:[Fin]]),ROW(INDIRECT("A1:A"&amp;COUNTA(Tableau1[[Fin]:[Fin]])))),1)),""))</f>
        <v/>
      </c>
      <c r="CX7" s="34" t="str">
        <f t="array" aca="1" ref="CX7" ca="1">IF(OR(WEEKDAY(CX$2,2)&gt;5,COUNTIF(Dates_Feries,CX$2)&gt;0),"",IFERROR(INDEX(Tableau1[[Type]:[Type]],SMALL(IF((Tableau1[[Nom]:[Nom]]=$A7)*(Tableau1[[Prénom]:[Prénom]]=$B7)*(CX$2&gt;=Tableau1[[Début]:[Début]])*(CX$2&lt;=Tableau1[[Fin]:[Fin]]),ROW(INDIRECT("A1:A"&amp;COUNTA(Tableau1[[Fin]:[Fin]])))),1)),""))</f>
        <v/>
      </c>
      <c r="CY7" s="34" t="str">
        <f t="array" aca="1" ref="CY7" ca="1">IF(OR(WEEKDAY(CY$2,2)&gt;5,COUNTIF(Dates_Feries,CY$2)&gt;0),"",IFERROR(INDEX(Tableau1[[Type]:[Type]],SMALL(IF((Tableau1[[Nom]:[Nom]]=$A7)*(Tableau1[[Prénom]:[Prénom]]=$B7)*(CY$2&gt;=Tableau1[[Début]:[Début]])*(CY$2&lt;=Tableau1[[Fin]:[Fin]]),ROW(INDIRECT("A1:A"&amp;COUNTA(Tableau1[[Fin]:[Fin]])))),1)),""))</f>
        <v/>
      </c>
      <c r="CZ7" s="34" t="str">
        <f t="array" aca="1" ref="CZ7" ca="1">IF(OR(WEEKDAY(CZ$2,2)&gt;5,COUNTIF(Dates_Feries,CZ$2)&gt;0),"",IFERROR(INDEX(Tableau1[[Type]:[Type]],SMALL(IF((Tableau1[[Nom]:[Nom]]=$A7)*(Tableau1[[Prénom]:[Prénom]]=$B7)*(CZ$2&gt;=Tableau1[[Début]:[Début]])*(CZ$2&lt;=Tableau1[[Fin]:[Fin]]),ROW(INDIRECT("A1:A"&amp;COUNTA(Tableau1[[Fin]:[Fin]])))),1)),""))</f>
        <v/>
      </c>
      <c r="DA7" s="34" t="str">
        <f t="array" aca="1" ref="DA7" ca="1">IF(OR(WEEKDAY(DA$2,2)&gt;5,COUNTIF(Dates_Feries,DA$2)&gt;0),"",IFERROR(INDEX(Tableau1[[Type]:[Type]],SMALL(IF((Tableau1[[Nom]:[Nom]]=$A7)*(Tableau1[[Prénom]:[Prénom]]=$B7)*(DA$2&gt;=Tableau1[[Début]:[Début]])*(DA$2&lt;=Tableau1[[Fin]:[Fin]]),ROW(INDIRECT("A1:A"&amp;COUNTA(Tableau1[[Fin]:[Fin]])))),1)),""))</f>
        <v/>
      </c>
      <c r="DB7" s="34" t="str">
        <f t="array" aca="1" ref="DB7" ca="1">IF(OR(WEEKDAY(DB$2,2)&gt;5,COUNTIF(Dates_Feries,DB$2)&gt;0),"",IFERROR(INDEX(Tableau1[[Type]:[Type]],SMALL(IF((Tableau1[[Nom]:[Nom]]=$A7)*(Tableau1[[Prénom]:[Prénom]]=$B7)*(DB$2&gt;=Tableau1[[Début]:[Début]])*(DB$2&lt;=Tableau1[[Fin]:[Fin]]),ROW(INDIRECT("A1:A"&amp;COUNTA(Tableau1[[Fin]:[Fin]])))),1)),""))</f>
        <v/>
      </c>
      <c r="DC7" s="34" t="str">
        <f t="array" aca="1" ref="DC7" ca="1">IF(OR(WEEKDAY(DC$2,2)&gt;5,COUNTIF(Dates_Feries,DC$2)&gt;0),"",IFERROR(INDEX(Tableau1[[Type]:[Type]],SMALL(IF((Tableau1[[Nom]:[Nom]]=$A7)*(Tableau1[[Prénom]:[Prénom]]=$B7)*(DC$2&gt;=Tableau1[[Début]:[Début]])*(DC$2&lt;=Tableau1[[Fin]:[Fin]]),ROW(INDIRECT("A1:A"&amp;COUNTA(Tableau1[[Fin]:[Fin]])))),1)),""))</f>
        <v/>
      </c>
      <c r="DD7" s="34" t="str">
        <f t="array" aca="1" ref="DD7" ca="1">IF(OR(WEEKDAY(DD$2,2)&gt;5,COUNTIF(Dates_Feries,DD$2)&gt;0),"",IFERROR(INDEX(Tableau1[[Type]:[Type]],SMALL(IF((Tableau1[[Nom]:[Nom]]=$A7)*(Tableau1[[Prénom]:[Prénom]]=$B7)*(DD$2&gt;=Tableau1[[Début]:[Début]])*(DD$2&lt;=Tableau1[[Fin]:[Fin]]),ROW(INDIRECT("A1:A"&amp;COUNTA(Tableau1[[Fin]:[Fin]])))),1)),""))</f>
        <v/>
      </c>
      <c r="DE7" s="34" t="str">
        <f t="array" aca="1" ref="DE7" ca="1">IF(OR(WEEKDAY(DE$2,2)&gt;5,COUNTIF(Dates_Feries,DE$2)&gt;0),"",IFERROR(INDEX(Tableau1[[Type]:[Type]],SMALL(IF((Tableau1[[Nom]:[Nom]]=$A7)*(Tableau1[[Prénom]:[Prénom]]=$B7)*(DE$2&gt;=Tableau1[[Début]:[Début]])*(DE$2&lt;=Tableau1[[Fin]:[Fin]]),ROW(INDIRECT("A1:A"&amp;COUNTA(Tableau1[[Fin]:[Fin]])))),1)),""))</f>
        <v/>
      </c>
      <c r="DF7" s="34" t="str">
        <f t="array" aca="1" ref="DF7" ca="1">IF(OR(WEEKDAY(DF$2,2)&gt;5,COUNTIF(Dates_Feries,DF$2)&gt;0),"",IFERROR(INDEX(Tableau1[[Type]:[Type]],SMALL(IF((Tableau1[[Nom]:[Nom]]=$A7)*(Tableau1[[Prénom]:[Prénom]]=$B7)*(DF$2&gt;=Tableau1[[Début]:[Début]])*(DF$2&lt;=Tableau1[[Fin]:[Fin]]),ROW(INDIRECT("A1:A"&amp;COUNTA(Tableau1[[Fin]:[Fin]])))),1)),""))</f>
        <v/>
      </c>
      <c r="DG7" s="34" t="str">
        <f t="array" aca="1" ref="DG7" ca="1">IF(OR(WEEKDAY(DG$2,2)&gt;5,COUNTIF(Dates_Feries,DG$2)&gt;0),"",IFERROR(INDEX(Tableau1[[Type]:[Type]],SMALL(IF((Tableau1[[Nom]:[Nom]]=$A7)*(Tableau1[[Prénom]:[Prénom]]=$B7)*(DG$2&gt;=Tableau1[[Début]:[Début]])*(DG$2&lt;=Tableau1[[Fin]:[Fin]]),ROW(INDIRECT("A1:A"&amp;COUNTA(Tableau1[[Fin]:[Fin]])))),1)),""))</f>
        <v/>
      </c>
      <c r="DH7" s="34" t="str">
        <f t="array" aca="1" ref="DH7" ca="1">IF(OR(WEEKDAY(DH$2,2)&gt;5,COUNTIF(Dates_Feries,DH$2)&gt;0),"",IFERROR(INDEX(Tableau1[[Type]:[Type]],SMALL(IF((Tableau1[[Nom]:[Nom]]=$A7)*(Tableau1[[Prénom]:[Prénom]]=$B7)*(DH$2&gt;=Tableau1[[Début]:[Début]])*(DH$2&lt;=Tableau1[[Fin]:[Fin]]),ROW(INDIRECT("A1:A"&amp;COUNTA(Tableau1[[Fin]:[Fin]])))),1)),""))</f>
        <v/>
      </c>
      <c r="DI7" s="34" t="str">
        <f t="array" aca="1" ref="DI7" ca="1">IF(OR(WEEKDAY(DI$2,2)&gt;5,COUNTIF(Dates_Feries,DI$2)&gt;0),"",IFERROR(INDEX(Tableau1[[Type]:[Type]],SMALL(IF((Tableau1[[Nom]:[Nom]]=$A7)*(Tableau1[[Prénom]:[Prénom]]=$B7)*(DI$2&gt;=Tableau1[[Début]:[Début]])*(DI$2&lt;=Tableau1[[Fin]:[Fin]]),ROW(INDIRECT("A1:A"&amp;COUNTA(Tableau1[[Fin]:[Fin]])))),1)),""))</f>
        <v/>
      </c>
      <c r="DJ7" s="34" t="str">
        <f t="array" aca="1" ref="DJ7" ca="1">IF(OR(WEEKDAY(DJ$2,2)&gt;5,COUNTIF(Dates_Feries,DJ$2)&gt;0),"",IFERROR(INDEX(Tableau1[[Type]:[Type]],SMALL(IF((Tableau1[[Nom]:[Nom]]=$A7)*(Tableau1[[Prénom]:[Prénom]]=$B7)*(DJ$2&gt;=Tableau1[[Début]:[Début]])*(DJ$2&lt;=Tableau1[[Fin]:[Fin]]),ROW(INDIRECT("A1:A"&amp;COUNTA(Tableau1[[Fin]:[Fin]])))),1)),""))</f>
        <v/>
      </c>
      <c r="DK7" s="34" t="str">
        <f t="array" aca="1" ref="DK7" ca="1">IF(OR(WEEKDAY(DK$2,2)&gt;5,COUNTIF(Dates_Feries,DK$2)&gt;0),"",IFERROR(INDEX(Tableau1[[Type]:[Type]],SMALL(IF((Tableau1[[Nom]:[Nom]]=$A7)*(Tableau1[[Prénom]:[Prénom]]=$B7)*(DK$2&gt;=Tableau1[[Début]:[Début]])*(DK$2&lt;=Tableau1[[Fin]:[Fin]]),ROW(INDIRECT("A1:A"&amp;COUNTA(Tableau1[[Fin]:[Fin]])))),1)),""))</f>
        <v/>
      </c>
      <c r="DL7" s="34" t="str">
        <f t="array" aca="1" ref="DL7" ca="1">IF(OR(WEEKDAY(DL$2,2)&gt;5,COUNTIF(Dates_Feries,DL$2)&gt;0),"",IFERROR(INDEX(Tableau1[[Type]:[Type]],SMALL(IF((Tableau1[[Nom]:[Nom]]=$A7)*(Tableau1[[Prénom]:[Prénom]]=$B7)*(DL$2&gt;=Tableau1[[Début]:[Début]])*(DL$2&lt;=Tableau1[[Fin]:[Fin]]),ROW(INDIRECT("A1:A"&amp;COUNTA(Tableau1[[Fin]:[Fin]])))),1)),""))</f>
        <v/>
      </c>
      <c r="DM7" s="34" t="str">
        <f t="array" aca="1" ref="DM7" ca="1">IF(OR(WEEKDAY(DM$2,2)&gt;5,COUNTIF(Dates_Feries,DM$2)&gt;0),"",IFERROR(INDEX(Tableau1[[Type]:[Type]],SMALL(IF((Tableau1[[Nom]:[Nom]]=$A7)*(Tableau1[[Prénom]:[Prénom]]=$B7)*(DM$2&gt;=Tableau1[[Début]:[Début]])*(DM$2&lt;=Tableau1[[Fin]:[Fin]]),ROW(INDIRECT("A1:A"&amp;COUNTA(Tableau1[[Fin]:[Fin]])))),1)),""))</f>
        <v/>
      </c>
      <c r="DN7" s="34" t="str">
        <f t="array" aca="1" ref="DN7" ca="1">IF(OR(WEEKDAY(DN$2,2)&gt;5,COUNTIF(Dates_Feries,DN$2)&gt;0),"",IFERROR(INDEX(Tableau1[[Type]:[Type]],SMALL(IF((Tableau1[[Nom]:[Nom]]=$A7)*(Tableau1[[Prénom]:[Prénom]]=$B7)*(DN$2&gt;=Tableau1[[Début]:[Début]])*(DN$2&lt;=Tableau1[[Fin]:[Fin]]),ROW(INDIRECT("A1:A"&amp;COUNTA(Tableau1[[Fin]:[Fin]])))),1)),""))</f>
        <v/>
      </c>
      <c r="DO7" s="34" t="str">
        <f t="array" aca="1" ref="DO7" ca="1">IF(OR(WEEKDAY(DO$2,2)&gt;5,COUNTIF(Dates_Feries,DO$2)&gt;0),"",IFERROR(INDEX(Tableau1[[Type]:[Type]],SMALL(IF((Tableau1[[Nom]:[Nom]]=$A7)*(Tableau1[[Prénom]:[Prénom]]=$B7)*(DO$2&gt;=Tableau1[[Début]:[Début]])*(DO$2&lt;=Tableau1[[Fin]:[Fin]]),ROW(INDIRECT("A1:A"&amp;COUNTA(Tableau1[[Fin]:[Fin]])))),1)),""))</f>
        <v/>
      </c>
      <c r="DP7" s="34" t="str">
        <f t="array" aca="1" ref="DP7" ca="1">IF(OR(WEEKDAY(DP$2,2)&gt;5,COUNTIF(Dates_Feries,DP$2)&gt;0),"",IFERROR(INDEX(Tableau1[[Type]:[Type]],SMALL(IF((Tableau1[[Nom]:[Nom]]=$A7)*(Tableau1[[Prénom]:[Prénom]]=$B7)*(DP$2&gt;=Tableau1[[Début]:[Début]])*(DP$2&lt;=Tableau1[[Fin]:[Fin]]),ROW(INDIRECT("A1:A"&amp;COUNTA(Tableau1[[Fin]:[Fin]])))),1)),""))</f>
        <v/>
      </c>
      <c r="DQ7" s="34" t="str">
        <f t="array" aca="1" ref="DQ7" ca="1">IF(OR(WEEKDAY(DQ$2,2)&gt;5,COUNTIF(Dates_Feries,DQ$2)&gt;0),"",IFERROR(INDEX(Tableau1[[Type]:[Type]],SMALL(IF((Tableau1[[Nom]:[Nom]]=$A7)*(Tableau1[[Prénom]:[Prénom]]=$B7)*(DQ$2&gt;=Tableau1[[Début]:[Début]])*(DQ$2&lt;=Tableau1[[Fin]:[Fin]]),ROW(INDIRECT("A1:A"&amp;COUNTA(Tableau1[[Fin]:[Fin]])))),1)),""))</f>
        <v/>
      </c>
      <c r="DR7" s="34" t="str">
        <f t="array" aca="1" ref="DR7" ca="1">IF(OR(WEEKDAY(DR$2,2)&gt;5,COUNTIF(Dates_Feries,DR$2)&gt;0),"",IFERROR(INDEX(Tableau1[[Type]:[Type]],SMALL(IF((Tableau1[[Nom]:[Nom]]=$A7)*(Tableau1[[Prénom]:[Prénom]]=$B7)*(DR$2&gt;=Tableau1[[Début]:[Début]])*(DR$2&lt;=Tableau1[[Fin]:[Fin]]),ROW(INDIRECT("A1:A"&amp;COUNTA(Tableau1[[Fin]:[Fin]])))),1)),""))</f>
        <v/>
      </c>
      <c r="DS7" s="34" t="str">
        <f t="array" aca="1" ref="DS7" ca="1">IF(OR(WEEKDAY(DS$2,2)&gt;5,COUNTIF(Dates_Feries,DS$2)&gt;0),"",IFERROR(INDEX(Tableau1[[Type]:[Type]],SMALL(IF((Tableau1[[Nom]:[Nom]]=$A7)*(Tableau1[[Prénom]:[Prénom]]=$B7)*(DS$2&gt;=Tableau1[[Début]:[Début]])*(DS$2&lt;=Tableau1[[Fin]:[Fin]]),ROW(INDIRECT("A1:A"&amp;COUNTA(Tableau1[[Fin]:[Fin]])))),1)),""))</f>
        <v/>
      </c>
      <c r="DT7" s="34" t="str">
        <f t="array" aca="1" ref="DT7" ca="1">IF(OR(WEEKDAY(DT$2,2)&gt;5,COUNTIF(Dates_Feries,DT$2)&gt;0),"",IFERROR(INDEX(Tableau1[[Type]:[Type]],SMALL(IF((Tableau1[[Nom]:[Nom]]=$A7)*(Tableau1[[Prénom]:[Prénom]]=$B7)*(DT$2&gt;=Tableau1[[Début]:[Début]])*(DT$2&lt;=Tableau1[[Fin]:[Fin]]),ROW(INDIRECT("A1:A"&amp;COUNTA(Tableau1[[Fin]:[Fin]])))),1)),""))</f>
        <v/>
      </c>
      <c r="DU7" s="34" t="str">
        <f t="array" aca="1" ref="DU7" ca="1">IF(OR(WEEKDAY(DU$2,2)&gt;5,COUNTIF(Dates_Feries,DU$2)&gt;0),"",IFERROR(INDEX(Tableau1[[Type]:[Type]],SMALL(IF((Tableau1[[Nom]:[Nom]]=$A7)*(Tableau1[[Prénom]:[Prénom]]=$B7)*(DU$2&gt;=Tableau1[[Début]:[Début]])*(DU$2&lt;=Tableau1[[Fin]:[Fin]]),ROW(INDIRECT("A1:A"&amp;COUNTA(Tableau1[[Fin]:[Fin]])))),1)),""))</f>
        <v/>
      </c>
      <c r="DV7" s="34" t="str">
        <f t="array" aca="1" ref="DV7" ca="1">IF(OR(WEEKDAY(DV$2,2)&gt;5,COUNTIF(Dates_Feries,DV$2)&gt;0),"",IFERROR(INDEX(Tableau1[[Type]:[Type]],SMALL(IF((Tableau1[[Nom]:[Nom]]=$A7)*(Tableau1[[Prénom]:[Prénom]]=$B7)*(DV$2&gt;=Tableau1[[Début]:[Début]])*(DV$2&lt;=Tableau1[[Fin]:[Fin]]),ROW(INDIRECT("A1:A"&amp;COUNTA(Tableau1[[Fin]:[Fin]])))),1)),""))</f>
        <v/>
      </c>
      <c r="DW7" s="34" t="str">
        <f t="array" aca="1" ref="DW7" ca="1">IF(OR(WEEKDAY(DW$2,2)&gt;5,COUNTIF(Dates_Feries,DW$2)&gt;0),"",IFERROR(INDEX(Tableau1[[Type]:[Type]],SMALL(IF((Tableau1[[Nom]:[Nom]]=$A7)*(Tableau1[[Prénom]:[Prénom]]=$B7)*(DW$2&gt;=Tableau1[[Début]:[Début]])*(DW$2&lt;=Tableau1[[Fin]:[Fin]]),ROW(INDIRECT("A1:A"&amp;COUNTA(Tableau1[[Fin]:[Fin]])))),1)),""))</f>
        <v/>
      </c>
      <c r="DX7" s="34" t="str">
        <f t="array" aca="1" ref="DX7" ca="1">IF(OR(WEEKDAY(DX$2,2)&gt;5,COUNTIF(Dates_Feries,DX$2)&gt;0),"",IFERROR(INDEX(Tableau1[[Type]:[Type]],SMALL(IF((Tableau1[[Nom]:[Nom]]=$A7)*(Tableau1[[Prénom]:[Prénom]]=$B7)*(DX$2&gt;=Tableau1[[Début]:[Début]])*(DX$2&lt;=Tableau1[[Fin]:[Fin]]),ROW(INDIRECT("A1:A"&amp;COUNTA(Tableau1[[Fin]:[Fin]])))),1)),""))</f>
        <v/>
      </c>
      <c r="DY7" s="34" t="str">
        <f t="array" aca="1" ref="DY7" ca="1">IF(OR(WEEKDAY(DY$2,2)&gt;5,COUNTIF(Dates_Feries,DY$2)&gt;0),"",IFERROR(INDEX(Tableau1[[Type]:[Type]],SMALL(IF((Tableau1[[Nom]:[Nom]]=$A7)*(Tableau1[[Prénom]:[Prénom]]=$B7)*(DY$2&gt;=Tableau1[[Début]:[Début]])*(DY$2&lt;=Tableau1[[Fin]:[Fin]]),ROW(INDIRECT("A1:A"&amp;COUNTA(Tableau1[[Fin]:[Fin]])))),1)),""))</f>
        <v/>
      </c>
      <c r="DZ7" s="34" t="str">
        <f t="array" aca="1" ref="DZ7" ca="1">IF(OR(WEEKDAY(DZ$2,2)&gt;5,COUNTIF(Dates_Feries,DZ$2)&gt;0),"",IFERROR(INDEX(Tableau1[[Type]:[Type]],SMALL(IF((Tableau1[[Nom]:[Nom]]=$A7)*(Tableau1[[Prénom]:[Prénom]]=$B7)*(DZ$2&gt;=Tableau1[[Début]:[Début]])*(DZ$2&lt;=Tableau1[[Fin]:[Fin]]),ROW(INDIRECT("A1:A"&amp;COUNTA(Tableau1[[Fin]:[Fin]])))),1)),""))</f>
        <v/>
      </c>
      <c r="EA7" s="34" t="str">
        <f t="array" aca="1" ref="EA7" ca="1">IF(OR(WEEKDAY(EA$2,2)&gt;5,COUNTIF(Dates_Feries,EA$2)&gt;0),"",IFERROR(INDEX(Tableau1[[Type]:[Type]],SMALL(IF((Tableau1[[Nom]:[Nom]]=$A7)*(Tableau1[[Prénom]:[Prénom]]=$B7)*(EA$2&gt;=Tableau1[[Début]:[Début]])*(EA$2&lt;=Tableau1[[Fin]:[Fin]]),ROW(INDIRECT("A1:A"&amp;COUNTA(Tableau1[[Fin]:[Fin]])))),1)),""))</f>
        <v/>
      </c>
      <c r="EB7" s="34" t="str">
        <f t="array" aca="1" ref="EB7" ca="1">IF(OR(WEEKDAY(EB$2,2)&gt;5,COUNTIF(Dates_Feries,EB$2)&gt;0),"",IFERROR(INDEX(Tableau1[[Type]:[Type]],SMALL(IF((Tableau1[[Nom]:[Nom]]=$A7)*(Tableau1[[Prénom]:[Prénom]]=$B7)*(EB$2&gt;=Tableau1[[Début]:[Début]])*(EB$2&lt;=Tableau1[[Fin]:[Fin]]),ROW(INDIRECT("A1:A"&amp;COUNTA(Tableau1[[Fin]:[Fin]])))),1)),""))</f>
        <v/>
      </c>
      <c r="EC7" s="34" t="str">
        <f t="array" aca="1" ref="EC7" ca="1">IF(OR(WEEKDAY(EC$2,2)&gt;5,COUNTIF(Dates_Feries,EC$2)&gt;0),"",IFERROR(INDEX(Tableau1[[Type]:[Type]],SMALL(IF((Tableau1[[Nom]:[Nom]]=$A7)*(Tableau1[[Prénom]:[Prénom]]=$B7)*(EC$2&gt;=Tableau1[[Début]:[Début]])*(EC$2&lt;=Tableau1[[Fin]:[Fin]]),ROW(INDIRECT("A1:A"&amp;COUNTA(Tableau1[[Fin]:[Fin]])))),1)),""))</f>
        <v/>
      </c>
      <c r="ED7" s="34" t="str">
        <f t="array" aca="1" ref="ED7" ca="1">IF(OR(WEEKDAY(ED$2,2)&gt;5,COUNTIF(Dates_Feries,ED$2)&gt;0),"",IFERROR(INDEX(Tableau1[[Type]:[Type]],SMALL(IF((Tableau1[[Nom]:[Nom]]=$A7)*(Tableau1[[Prénom]:[Prénom]]=$B7)*(ED$2&gt;=Tableau1[[Début]:[Début]])*(ED$2&lt;=Tableau1[[Fin]:[Fin]]),ROW(INDIRECT("A1:A"&amp;COUNTA(Tableau1[[Fin]:[Fin]])))),1)),""))</f>
        <v/>
      </c>
      <c r="EE7" s="34" t="str">
        <f t="array" aca="1" ref="EE7" ca="1">IF(OR(WEEKDAY(EE$2,2)&gt;5,COUNTIF(Dates_Feries,EE$2)&gt;0),"",IFERROR(INDEX(Tableau1[[Type]:[Type]],SMALL(IF((Tableau1[[Nom]:[Nom]]=$A7)*(Tableau1[[Prénom]:[Prénom]]=$B7)*(EE$2&gt;=Tableau1[[Début]:[Début]])*(EE$2&lt;=Tableau1[[Fin]:[Fin]]),ROW(INDIRECT("A1:A"&amp;COUNTA(Tableau1[[Fin]:[Fin]])))),1)),""))</f>
        <v/>
      </c>
      <c r="EF7" s="34" t="str">
        <f t="array" aca="1" ref="EF7" ca="1">IF(OR(WEEKDAY(EF$2,2)&gt;5,COUNTIF(Dates_Feries,EF$2)&gt;0),"",IFERROR(INDEX(Tableau1[[Type]:[Type]],SMALL(IF((Tableau1[[Nom]:[Nom]]=$A7)*(Tableau1[[Prénom]:[Prénom]]=$B7)*(EF$2&gt;=Tableau1[[Début]:[Début]])*(EF$2&lt;=Tableau1[[Fin]:[Fin]]),ROW(INDIRECT("A1:A"&amp;COUNTA(Tableau1[[Fin]:[Fin]])))),1)),""))</f>
        <v/>
      </c>
      <c r="EG7" s="34" t="str">
        <f t="array" aca="1" ref="EG7" ca="1">IF(OR(WEEKDAY(EG$2,2)&gt;5,COUNTIF(Dates_Feries,EG$2)&gt;0),"",IFERROR(INDEX(Tableau1[[Type]:[Type]],SMALL(IF((Tableau1[[Nom]:[Nom]]=$A7)*(Tableau1[[Prénom]:[Prénom]]=$B7)*(EG$2&gt;=Tableau1[[Début]:[Début]])*(EG$2&lt;=Tableau1[[Fin]:[Fin]]),ROW(INDIRECT("A1:A"&amp;COUNTA(Tableau1[[Fin]:[Fin]])))),1)),""))</f>
        <v/>
      </c>
      <c r="EH7" s="34" t="str">
        <f t="array" aca="1" ref="EH7" ca="1">IF(OR(WEEKDAY(EH$2,2)&gt;5,COUNTIF(Dates_Feries,EH$2)&gt;0),"",IFERROR(INDEX(Tableau1[[Type]:[Type]],SMALL(IF((Tableau1[[Nom]:[Nom]]=$A7)*(Tableau1[[Prénom]:[Prénom]]=$B7)*(EH$2&gt;=Tableau1[[Début]:[Début]])*(EH$2&lt;=Tableau1[[Fin]:[Fin]]),ROW(INDIRECT("A1:A"&amp;COUNTA(Tableau1[[Fin]:[Fin]])))),1)),""))</f>
        <v/>
      </c>
      <c r="EI7" s="34" t="str">
        <f t="array" aca="1" ref="EI7" ca="1">IF(OR(WEEKDAY(EI$2,2)&gt;5,COUNTIF(Dates_Feries,EI$2)&gt;0),"",IFERROR(INDEX(Tableau1[[Type]:[Type]],SMALL(IF((Tableau1[[Nom]:[Nom]]=$A7)*(Tableau1[[Prénom]:[Prénom]]=$B7)*(EI$2&gt;=Tableau1[[Début]:[Début]])*(EI$2&lt;=Tableau1[[Fin]:[Fin]]),ROW(INDIRECT("A1:A"&amp;COUNTA(Tableau1[[Fin]:[Fin]])))),1)),""))</f>
        <v/>
      </c>
      <c r="EJ7" s="34" t="str">
        <f t="array" aca="1" ref="EJ7" ca="1">IF(OR(WEEKDAY(EJ$2,2)&gt;5,COUNTIF(Dates_Feries,EJ$2)&gt;0),"",IFERROR(INDEX(Tableau1[[Type]:[Type]],SMALL(IF((Tableau1[[Nom]:[Nom]]=$A7)*(Tableau1[[Prénom]:[Prénom]]=$B7)*(EJ$2&gt;=Tableau1[[Début]:[Début]])*(EJ$2&lt;=Tableau1[[Fin]:[Fin]]),ROW(INDIRECT("A1:A"&amp;COUNTA(Tableau1[[Fin]:[Fin]])))),1)),""))</f>
        <v/>
      </c>
      <c r="EK7" s="34" t="str">
        <f t="array" aca="1" ref="EK7" ca="1">IF(OR(WEEKDAY(EK$2,2)&gt;5,COUNTIF(Dates_Feries,EK$2)&gt;0),"",IFERROR(INDEX(Tableau1[[Type]:[Type]],SMALL(IF((Tableau1[[Nom]:[Nom]]=$A7)*(Tableau1[[Prénom]:[Prénom]]=$B7)*(EK$2&gt;=Tableau1[[Début]:[Début]])*(EK$2&lt;=Tableau1[[Fin]:[Fin]]),ROW(INDIRECT("A1:A"&amp;COUNTA(Tableau1[[Fin]:[Fin]])))),1)),""))</f>
        <v/>
      </c>
      <c r="EL7" s="34" t="str">
        <f t="array" aca="1" ref="EL7" ca="1">IF(OR(WEEKDAY(EL$2,2)&gt;5,COUNTIF(Dates_Feries,EL$2)&gt;0),"",IFERROR(INDEX(Tableau1[[Type]:[Type]],SMALL(IF((Tableau1[[Nom]:[Nom]]=$A7)*(Tableau1[[Prénom]:[Prénom]]=$B7)*(EL$2&gt;=Tableau1[[Début]:[Début]])*(EL$2&lt;=Tableau1[[Fin]:[Fin]]),ROW(INDIRECT("A1:A"&amp;COUNTA(Tableau1[[Fin]:[Fin]])))),1)),""))</f>
        <v/>
      </c>
      <c r="EM7" s="34" t="str">
        <f t="array" aca="1" ref="EM7" ca="1">IF(OR(WEEKDAY(EM$2,2)&gt;5,COUNTIF(Dates_Feries,EM$2)&gt;0),"",IFERROR(INDEX(Tableau1[[Type]:[Type]],SMALL(IF((Tableau1[[Nom]:[Nom]]=$A7)*(Tableau1[[Prénom]:[Prénom]]=$B7)*(EM$2&gt;=Tableau1[[Début]:[Début]])*(EM$2&lt;=Tableau1[[Fin]:[Fin]]),ROW(INDIRECT("A1:A"&amp;COUNTA(Tableau1[[Fin]:[Fin]])))),1)),""))</f>
        <v/>
      </c>
      <c r="EN7" s="34" t="str">
        <f t="array" aca="1" ref="EN7" ca="1">IF(OR(WEEKDAY(EN$2,2)&gt;5,COUNTIF(Dates_Feries,EN$2)&gt;0),"",IFERROR(INDEX(Tableau1[[Type]:[Type]],SMALL(IF((Tableau1[[Nom]:[Nom]]=$A7)*(Tableau1[[Prénom]:[Prénom]]=$B7)*(EN$2&gt;=Tableau1[[Début]:[Début]])*(EN$2&lt;=Tableau1[[Fin]:[Fin]]),ROW(INDIRECT("A1:A"&amp;COUNTA(Tableau1[[Fin]:[Fin]])))),1)),""))</f>
        <v/>
      </c>
      <c r="EO7" s="34" t="str">
        <f t="array" aca="1" ref="EO7" ca="1">IF(OR(WEEKDAY(EO$2,2)&gt;5,COUNTIF(Dates_Feries,EO$2)&gt;0),"",IFERROR(INDEX(Tableau1[[Type]:[Type]],SMALL(IF((Tableau1[[Nom]:[Nom]]=$A7)*(Tableau1[[Prénom]:[Prénom]]=$B7)*(EO$2&gt;=Tableau1[[Début]:[Début]])*(EO$2&lt;=Tableau1[[Fin]:[Fin]]),ROW(INDIRECT("A1:A"&amp;COUNTA(Tableau1[[Fin]:[Fin]])))),1)),""))</f>
        <v/>
      </c>
      <c r="EP7" s="34" t="str">
        <f t="array" aca="1" ref="EP7" ca="1">IF(OR(WEEKDAY(EP$2,2)&gt;5,COUNTIF(Dates_Feries,EP$2)&gt;0),"",IFERROR(INDEX(Tableau1[[Type]:[Type]],SMALL(IF((Tableau1[[Nom]:[Nom]]=$A7)*(Tableau1[[Prénom]:[Prénom]]=$B7)*(EP$2&gt;=Tableau1[[Début]:[Début]])*(EP$2&lt;=Tableau1[[Fin]:[Fin]]),ROW(INDIRECT("A1:A"&amp;COUNTA(Tableau1[[Fin]:[Fin]])))),1)),""))</f>
        <v/>
      </c>
      <c r="EQ7" s="34" t="str">
        <f t="array" aca="1" ref="EQ7" ca="1">IF(OR(WEEKDAY(EQ$2,2)&gt;5,COUNTIF(Dates_Feries,EQ$2)&gt;0),"",IFERROR(INDEX(Tableau1[[Type]:[Type]],SMALL(IF((Tableau1[[Nom]:[Nom]]=$A7)*(Tableau1[[Prénom]:[Prénom]]=$B7)*(EQ$2&gt;=Tableau1[[Début]:[Début]])*(EQ$2&lt;=Tableau1[[Fin]:[Fin]]),ROW(INDIRECT("A1:A"&amp;COUNTA(Tableau1[[Fin]:[Fin]])))),1)),""))</f>
        <v/>
      </c>
      <c r="ER7" s="34" t="str">
        <f t="array" aca="1" ref="ER7" ca="1">IF(OR(WEEKDAY(ER$2,2)&gt;5,COUNTIF(Dates_Feries,ER$2)&gt;0),"",IFERROR(INDEX(Tableau1[[Type]:[Type]],SMALL(IF((Tableau1[[Nom]:[Nom]]=$A7)*(Tableau1[[Prénom]:[Prénom]]=$B7)*(ER$2&gt;=Tableau1[[Début]:[Début]])*(ER$2&lt;=Tableau1[[Fin]:[Fin]]),ROW(INDIRECT("A1:A"&amp;COUNTA(Tableau1[[Fin]:[Fin]])))),1)),""))</f>
        <v/>
      </c>
      <c r="ES7" s="34" t="str">
        <f t="array" aca="1" ref="ES7" ca="1">IF(OR(WEEKDAY(ES$2,2)&gt;5,COUNTIF(Dates_Feries,ES$2)&gt;0),"",IFERROR(INDEX(Tableau1[[Type]:[Type]],SMALL(IF((Tableau1[[Nom]:[Nom]]=$A7)*(Tableau1[[Prénom]:[Prénom]]=$B7)*(ES$2&gt;=Tableau1[[Début]:[Début]])*(ES$2&lt;=Tableau1[[Fin]:[Fin]]),ROW(INDIRECT("A1:A"&amp;COUNTA(Tableau1[[Fin]:[Fin]])))),1)),""))</f>
        <v/>
      </c>
      <c r="ET7" s="34" t="str">
        <f t="array" aca="1" ref="ET7" ca="1">IF(OR(WEEKDAY(ET$2,2)&gt;5,COUNTIF(Dates_Feries,ET$2)&gt;0),"",IFERROR(INDEX(Tableau1[[Type]:[Type]],SMALL(IF((Tableau1[[Nom]:[Nom]]=$A7)*(Tableau1[[Prénom]:[Prénom]]=$B7)*(ET$2&gt;=Tableau1[[Début]:[Début]])*(ET$2&lt;=Tableau1[[Fin]:[Fin]]),ROW(INDIRECT("A1:A"&amp;COUNTA(Tableau1[[Fin]:[Fin]])))),1)),""))</f>
        <v/>
      </c>
      <c r="EU7" s="34" t="str">
        <f t="array" aca="1" ref="EU7" ca="1">IF(OR(WEEKDAY(EU$2,2)&gt;5,COUNTIF(Dates_Feries,EU$2)&gt;0),"",IFERROR(INDEX(Tableau1[[Type]:[Type]],SMALL(IF((Tableau1[[Nom]:[Nom]]=$A7)*(Tableau1[[Prénom]:[Prénom]]=$B7)*(EU$2&gt;=Tableau1[[Début]:[Début]])*(EU$2&lt;=Tableau1[[Fin]:[Fin]]),ROW(INDIRECT("A1:A"&amp;COUNTA(Tableau1[[Fin]:[Fin]])))),1)),""))</f>
        <v/>
      </c>
      <c r="EV7" s="34" t="str">
        <f t="array" aca="1" ref="EV7" ca="1">IF(OR(WEEKDAY(EV$2,2)&gt;5,COUNTIF(Dates_Feries,EV$2)&gt;0),"",IFERROR(INDEX(Tableau1[[Type]:[Type]],SMALL(IF((Tableau1[[Nom]:[Nom]]=$A7)*(Tableau1[[Prénom]:[Prénom]]=$B7)*(EV$2&gt;=Tableau1[[Début]:[Début]])*(EV$2&lt;=Tableau1[[Fin]:[Fin]]),ROW(INDIRECT("A1:A"&amp;COUNTA(Tableau1[[Fin]:[Fin]])))),1)),""))</f>
        <v/>
      </c>
      <c r="EW7" s="34" t="str">
        <f t="array" aca="1" ref="EW7" ca="1">IF(OR(WEEKDAY(EW$2,2)&gt;5,COUNTIF(Dates_Feries,EW$2)&gt;0),"",IFERROR(INDEX(Tableau1[[Type]:[Type]],SMALL(IF((Tableau1[[Nom]:[Nom]]=$A7)*(Tableau1[[Prénom]:[Prénom]]=$B7)*(EW$2&gt;=Tableau1[[Début]:[Début]])*(EW$2&lt;=Tableau1[[Fin]:[Fin]]),ROW(INDIRECT("A1:A"&amp;COUNTA(Tableau1[[Fin]:[Fin]])))),1)),""))</f>
        <v/>
      </c>
      <c r="EX7" s="34" t="str">
        <f t="array" aca="1" ref="EX7" ca="1">IF(OR(WEEKDAY(EX$2,2)&gt;5,COUNTIF(Dates_Feries,EX$2)&gt;0),"",IFERROR(INDEX(Tableau1[[Type]:[Type]],SMALL(IF((Tableau1[[Nom]:[Nom]]=$A7)*(Tableau1[[Prénom]:[Prénom]]=$B7)*(EX$2&gt;=Tableau1[[Début]:[Début]])*(EX$2&lt;=Tableau1[[Fin]:[Fin]]),ROW(INDIRECT("A1:A"&amp;COUNTA(Tableau1[[Fin]:[Fin]])))),1)),""))</f>
        <v/>
      </c>
      <c r="EY7" s="34" t="str">
        <f t="array" aca="1" ref="EY7" ca="1">IF(OR(WEEKDAY(EY$2,2)&gt;5,COUNTIF(Dates_Feries,EY$2)&gt;0),"",IFERROR(INDEX(Tableau1[[Type]:[Type]],SMALL(IF((Tableau1[[Nom]:[Nom]]=$A7)*(Tableau1[[Prénom]:[Prénom]]=$B7)*(EY$2&gt;=Tableau1[[Début]:[Début]])*(EY$2&lt;=Tableau1[[Fin]:[Fin]]),ROW(INDIRECT("A1:A"&amp;COUNTA(Tableau1[[Fin]:[Fin]])))),1)),""))</f>
        <v/>
      </c>
      <c r="EZ7" s="34" t="str">
        <f t="array" aca="1" ref="EZ7" ca="1">IF(OR(WEEKDAY(EZ$2,2)&gt;5,COUNTIF(Dates_Feries,EZ$2)&gt;0),"",IFERROR(INDEX(Tableau1[[Type]:[Type]],SMALL(IF((Tableau1[[Nom]:[Nom]]=$A7)*(Tableau1[[Prénom]:[Prénom]]=$B7)*(EZ$2&gt;=Tableau1[[Début]:[Début]])*(EZ$2&lt;=Tableau1[[Fin]:[Fin]]),ROW(INDIRECT("A1:A"&amp;COUNTA(Tableau1[[Fin]:[Fin]])))),1)),""))</f>
        <v/>
      </c>
      <c r="FA7" s="34" t="str">
        <f t="array" aca="1" ref="FA7" ca="1">IF(OR(WEEKDAY(FA$2,2)&gt;5,COUNTIF(Dates_Feries,FA$2)&gt;0),"",IFERROR(INDEX(Tableau1[[Type]:[Type]],SMALL(IF((Tableau1[[Nom]:[Nom]]=$A7)*(Tableau1[[Prénom]:[Prénom]]=$B7)*(FA$2&gt;=Tableau1[[Début]:[Début]])*(FA$2&lt;=Tableau1[[Fin]:[Fin]]),ROW(INDIRECT("A1:A"&amp;COUNTA(Tableau1[[Fin]:[Fin]])))),1)),""))</f>
        <v/>
      </c>
      <c r="FB7" s="34" t="str">
        <f t="array" aca="1" ref="FB7" ca="1">IF(OR(WEEKDAY(FB$2,2)&gt;5,COUNTIF(Dates_Feries,FB$2)&gt;0),"",IFERROR(INDEX(Tableau1[[Type]:[Type]],SMALL(IF((Tableau1[[Nom]:[Nom]]=$A7)*(Tableau1[[Prénom]:[Prénom]]=$B7)*(FB$2&gt;=Tableau1[[Début]:[Début]])*(FB$2&lt;=Tableau1[[Fin]:[Fin]]),ROW(INDIRECT("A1:A"&amp;COUNTA(Tableau1[[Fin]:[Fin]])))),1)),""))</f>
        <v/>
      </c>
      <c r="FC7" s="34" t="str">
        <f t="array" aca="1" ref="FC7" ca="1">IF(OR(WEEKDAY(FC$2,2)&gt;5,COUNTIF(Dates_Feries,FC$2)&gt;0),"",IFERROR(INDEX(Tableau1[[Type]:[Type]],SMALL(IF((Tableau1[[Nom]:[Nom]]=$A7)*(Tableau1[[Prénom]:[Prénom]]=$B7)*(FC$2&gt;=Tableau1[[Début]:[Début]])*(FC$2&lt;=Tableau1[[Fin]:[Fin]]),ROW(INDIRECT("A1:A"&amp;COUNTA(Tableau1[[Fin]:[Fin]])))),1)),""))</f>
        <v/>
      </c>
      <c r="FD7" s="34" t="str">
        <f t="array" aca="1" ref="FD7" ca="1">IF(OR(WEEKDAY(FD$2,2)&gt;5,COUNTIF(Dates_Feries,FD$2)&gt;0),"",IFERROR(INDEX(Tableau1[[Type]:[Type]],SMALL(IF((Tableau1[[Nom]:[Nom]]=$A7)*(Tableau1[[Prénom]:[Prénom]]=$B7)*(FD$2&gt;=Tableau1[[Début]:[Début]])*(FD$2&lt;=Tableau1[[Fin]:[Fin]]),ROW(INDIRECT("A1:A"&amp;COUNTA(Tableau1[[Fin]:[Fin]])))),1)),""))</f>
        <v/>
      </c>
      <c r="FE7" s="34" t="str">
        <f t="array" aca="1" ref="FE7" ca="1">IF(OR(WEEKDAY(FE$2,2)&gt;5,COUNTIF(Dates_Feries,FE$2)&gt;0),"",IFERROR(INDEX(Tableau1[[Type]:[Type]],SMALL(IF((Tableau1[[Nom]:[Nom]]=$A7)*(Tableau1[[Prénom]:[Prénom]]=$B7)*(FE$2&gt;=Tableau1[[Début]:[Début]])*(FE$2&lt;=Tableau1[[Fin]:[Fin]]),ROW(INDIRECT("A1:A"&amp;COUNTA(Tableau1[[Fin]:[Fin]])))),1)),""))</f>
        <v/>
      </c>
      <c r="FF7" s="34" t="str">
        <f t="array" aca="1" ref="FF7" ca="1">IF(OR(WEEKDAY(FF$2,2)&gt;5,COUNTIF(Dates_Feries,FF$2)&gt;0),"",IFERROR(INDEX(Tableau1[[Type]:[Type]],SMALL(IF((Tableau1[[Nom]:[Nom]]=$A7)*(Tableau1[[Prénom]:[Prénom]]=$B7)*(FF$2&gt;=Tableau1[[Début]:[Début]])*(FF$2&lt;=Tableau1[[Fin]:[Fin]]),ROW(INDIRECT("A1:A"&amp;COUNTA(Tableau1[[Fin]:[Fin]])))),1)),""))</f>
        <v/>
      </c>
      <c r="FG7" s="34" t="str">
        <f t="array" aca="1" ref="FG7" ca="1">IF(OR(WEEKDAY(FG$2,2)&gt;5,COUNTIF(Dates_Feries,FG$2)&gt;0),"",IFERROR(INDEX(Tableau1[[Type]:[Type]],SMALL(IF((Tableau1[[Nom]:[Nom]]=$A7)*(Tableau1[[Prénom]:[Prénom]]=$B7)*(FG$2&gt;=Tableau1[[Début]:[Début]])*(FG$2&lt;=Tableau1[[Fin]:[Fin]]),ROW(INDIRECT("A1:A"&amp;COUNTA(Tableau1[[Fin]:[Fin]])))),1)),""))</f>
        <v/>
      </c>
      <c r="FH7" s="34" t="str">
        <f t="array" aca="1" ref="FH7" ca="1">IF(OR(WEEKDAY(FH$2,2)&gt;5,COUNTIF(Dates_Feries,FH$2)&gt;0),"",IFERROR(INDEX(Tableau1[[Type]:[Type]],SMALL(IF((Tableau1[[Nom]:[Nom]]=$A7)*(Tableau1[[Prénom]:[Prénom]]=$B7)*(FH$2&gt;=Tableau1[[Début]:[Début]])*(FH$2&lt;=Tableau1[[Fin]:[Fin]]),ROW(INDIRECT("A1:A"&amp;COUNTA(Tableau1[[Fin]:[Fin]])))),1)),""))</f>
        <v/>
      </c>
      <c r="FI7" s="34" t="str">
        <f t="array" aca="1" ref="FI7" ca="1">IF(OR(WEEKDAY(FI$2,2)&gt;5,COUNTIF(Dates_Feries,FI$2)&gt;0),"",IFERROR(INDEX(Tableau1[[Type]:[Type]],SMALL(IF((Tableau1[[Nom]:[Nom]]=$A7)*(Tableau1[[Prénom]:[Prénom]]=$B7)*(FI$2&gt;=Tableau1[[Début]:[Début]])*(FI$2&lt;=Tableau1[[Fin]:[Fin]]),ROW(INDIRECT("A1:A"&amp;COUNTA(Tableau1[[Fin]:[Fin]])))),1)),""))</f>
        <v/>
      </c>
      <c r="FJ7" s="34" t="str">
        <f t="array" aca="1" ref="FJ7" ca="1">IF(OR(WEEKDAY(FJ$2,2)&gt;5,COUNTIF(Dates_Feries,FJ$2)&gt;0),"",IFERROR(INDEX(Tableau1[[Type]:[Type]],SMALL(IF((Tableau1[[Nom]:[Nom]]=$A7)*(Tableau1[[Prénom]:[Prénom]]=$B7)*(FJ$2&gt;=Tableau1[[Début]:[Début]])*(FJ$2&lt;=Tableau1[[Fin]:[Fin]]),ROW(INDIRECT("A1:A"&amp;COUNTA(Tableau1[[Fin]:[Fin]])))),1)),""))</f>
        <v/>
      </c>
      <c r="FK7" s="34" t="str">
        <f t="array" aca="1" ref="FK7" ca="1">IF(OR(WEEKDAY(FK$2,2)&gt;5,COUNTIF(Dates_Feries,FK$2)&gt;0),"",IFERROR(INDEX(Tableau1[[Type]:[Type]],SMALL(IF((Tableau1[[Nom]:[Nom]]=$A7)*(Tableau1[[Prénom]:[Prénom]]=$B7)*(FK$2&gt;=Tableau1[[Début]:[Début]])*(FK$2&lt;=Tableau1[[Fin]:[Fin]]),ROW(INDIRECT("A1:A"&amp;COUNTA(Tableau1[[Fin]:[Fin]])))),1)),""))</f>
        <v/>
      </c>
      <c r="FL7" s="34" t="str">
        <f t="array" aca="1" ref="FL7" ca="1">IF(OR(WEEKDAY(FL$2,2)&gt;5,COUNTIF(Dates_Feries,FL$2)&gt;0),"",IFERROR(INDEX(Tableau1[[Type]:[Type]],SMALL(IF((Tableau1[[Nom]:[Nom]]=$A7)*(Tableau1[[Prénom]:[Prénom]]=$B7)*(FL$2&gt;=Tableau1[[Début]:[Début]])*(FL$2&lt;=Tableau1[[Fin]:[Fin]]),ROW(INDIRECT("A1:A"&amp;COUNTA(Tableau1[[Fin]:[Fin]])))),1)),""))</f>
        <v/>
      </c>
      <c r="FM7" s="34" t="str">
        <f t="array" aca="1" ref="FM7" ca="1">IF(OR(WEEKDAY(FM$2,2)&gt;5,COUNTIF(Dates_Feries,FM$2)&gt;0),"",IFERROR(INDEX(Tableau1[[Type]:[Type]],SMALL(IF((Tableau1[[Nom]:[Nom]]=$A7)*(Tableau1[[Prénom]:[Prénom]]=$B7)*(FM$2&gt;=Tableau1[[Début]:[Début]])*(FM$2&lt;=Tableau1[[Fin]:[Fin]]),ROW(INDIRECT("A1:A"&amp;COUNTA(Tableau1[[Fin]:[Fin]])))),1)),""))</f>
        <v/>
      </c>
      <c r="FN7" s="34" t="str">
        <f t="array" aca="1" ref="FN7" ca="1">IF(OR(WEEKDAY(FN$2,2)&gt;5,COUNTIF(Dates_Feries,FN$2)&gt;0),"",IFERROR(INDEX(Tableau1[[Type]:[Type]],SMALL(IF((Tableau1[[Nom]:[Nom]]=$A7)*(Tableau1[[Prénom]:[Prénom]]=$B7)*(FN$2&gt;=Tableau1[[Début]:[Début]])*(FN$2&lt;=Tableau1[[Fin]:[Fin]]),ROW(INDIRECT("A1:A"&amp;COUNTA(Tableau1[[Fin]:[Fin]])))),1)),""))</f>
        <v/>
      </c>
      <c r="FO7" s="34" t="str">
        <f t="array" aca="1" ref="FO7" ca="1">IF(OR(WEEKDAY(FO$2,2)&gt;5,COUNTIF(Dates_Feries,FO$2)&gt;0),"",IFERROR(INDEX(Tableau1[[Type]:[Type]],SMALL(IF((Tableau1[[Nom]:[Nom]]=$A7)*(Tableau1[[Prénom]:[Prénom]]=$B7)*(FO$2&gt;=Tableau1[[Début]:[Début]])*(FO$2&lt;=Tableau1[[Fin]:[Fin]]),ROW(INDIRECT("A1:A"&amp;COUNTA(Tableau1[[Fin]:[Fin]])))),1)),""))</f>
        <v/>
      </c>
      <c r="FP7" s="34" t="str">
        <f t="array" aca="1" ref="FP7" ca="1">IF(OR(WEEKDAY(FP$2,2)&gt;5,COUNTIF(Dates_Feries,FP$2)&gt;0),"",IFERROR(INDEX(Tableau1[[Type]:[Type]],SMALL(IF((Tableau1[[Nom]:[Nom]]=$A7)*(Tableau1[[Prénom]:[Prénom]]=$B7)*(FP$2&gt;=Tableau1[[Début]:[Début]])*(FP$2&lt;=Tableau1[[Fin]:[Fin]]),ROW(INDIRECT("A1:A"&amp;COUNTA(Tableau1[[Fin]:[Fin]])))),1)),""))</f>
        <v/>
      </c>
      <c r="FQ7" s="34" t="str">
        <f t="array" aca="1" ref="FQ7" ca="1">IF(OR(WEEKDAY(FQ$2,2)&gt;5,COUNTIF(Dates_Feries,FQ$2)&gt;0),"",IFERROR(INDEX(Tableau1[[Type]:[Type]],SMALL(IF((Tableau1[[Nom]:[Nom]]=$A7)*(Tableau1[[Prénom]:[Prénom]]=$B7)*(FQ$2&gt;=Tableau1[[Début]:[Début]])*(FQ$2&lt;=Tableau1[[Fin]:[Fin]]),ROW(INDIRECT("A1:A"&amp;COUNTA(Tableau1[[Fin]:[Fin]])))),1)),""))</f>
        <v/>
      </c>
      <c r="FR7" s="34" t="str">
        <f t="array" aca="1" ref="FR7" ca="1">IF(OR(WEEKDAY(FR$2,2)&gt;5,COUNTIF(Dates_Feries,FR$2)&gt;0),"",IFERROR(INDEX(Tableau1[[Type]:[Type]],SMALL(IF((Tableau1[[Nom]:[Nom]]=$A7)*(Tableau1[[Prénom]:[Prénom]]=$B7)*(FR$2&gt;=Tableau1[[Début]:[Début]])*(FR$2&lt;=Tableau1[[Fin]:[Fin]]),ROW(INDIRECT("A1:A"&amp;COUNTA(Tableau1[[Fin]:[Fin]])))),1)),""))</f>
        <v/>
      </c>
      <c r="FS7" s="34" t="str">
        <f t="array" aca="1" ref="FS7" ca="1">IF(OR(WEEKDAY(FS$2,2)&gt;5,COUNTIF(Dates_Feries,FS$2)&gt;0),"",IFERROR(INDEX(Tableau1[[Type]:[Type]],SMALL(IF((Tableau1[[Nom]:[Nom]]=$A7)*(Tableau1[[Prénom]:[Prénom]]=$B7)*(FS$2&gt;=Tableau1[[Début]:[Début]])*(FS$2&lt;=Tableau1[[Fin]:[Fin]]),ROW(INDIRECT("A1:A"&amp;COUNTA(Tableau1[[Fin]:[Fin]])))),1)),""))</f>
        <v/>
      </c>
      <c r="FT7" s="34" t="str">
        <f t="array" aca="1" ref="FT7" ca="1">IF(OR(WEEKDAY(FT$2,2)&gt;5,COUNTIF(Dates_Feries,FT$2)&gt;0),"",IFERROR(INDEX(Tableau1[[Type]:[Type]],SMALL(IF((Tableau1[[Nom]:[Nom]]=$A7)*(Tableau1[[Prénom]:[Prénom]]=$B7)*(FT$2&gt;=Tableau1[[Début]:[Début]])*(FT$2&lt;=Tableau1[[Fin]:[Fin]]),ROW(INDIRECT("A1:A"&amp;COUNTA(Tableau1[[Fin]:[Fin]])))),1)),""))</f>
        <v/>
      </c>
      <c r="FU7" s="34" t="str">
        <f t="array" aca="1" ref="FU7" ca="1">IF(OR(WEEKDAY(FU$2,2)&gt;5,COUNTIF(Dates_Feries,FU$2)&gt;0),"",IFERROR(INDEX(Tableau1[[Type]:[Type]],SMALL(IF((Tableau1[[Nom]:[Nom]]=$A7)*(Tableau1[[Prénom]:[Prénom]]=$B7)*(FU$2&gt;=Tableau1[[Début]:[Début]])*(FU$2&lt;=Tableau1[[Fin]:[Fin]]),ROW(INDIRECT("A1:A"&amp;COUNTA(Tableau1[[Fin]:[Fin]])))),1)),""))</f>
        <v/>
      </c>
      <c r="FV7" s="34" t="str">
        <f t="array" aca="1" ref="FV7" ca="1">IF(OR(WEEKDAY(FV$2,2)&gt;5,COUNTIF(Dates_Feries,FV$2)&gt;0),"",IFERROR(INDEX(Tableau1[[Type]:[Type]],SMALL(IF((Tableau1[[Nom]:[Nom]]=$A7)*(Tableau1[[Prénom]:[Prénom]]=$B7)*(FV$2&gt;=Tableau1[[Début]:[Début]])*(FV$2&lt;=Tableau1[[Fin]:[Fin]]),ROW(INDIRECT("A1:A"&amp;COUNTA(Tableau1[[Fin]:[Fin]])))),1)),""))</f>
        <v/>
      </c>
      <c r="FW7" s="34" t="str">
        <f t="array" aca="1" ref="FW7" ca="1">IF(OR(WEEKDAY(FW$2,2)&gt;5,COUNTIF(Dates_Feries,FW$2)&gt;0),"",IFERROR(INDEX(Tableau1[[Type]:[Type]],SMALL(IF((Tableau1[[Nom]:[Nom]]=$A7)*(Tableau1[[Prénom]:[Prénom]]=$B7)*(FW$2&gt;=Tableau1[[Début]:[Début]])*(FW$2&lt;=Tableau1[[Fin]:[Fin]]),ROW(INDIRECT("A1:A"&amp;COUNTA(Tableau1[[Fin]:[Fin]])))),1)),""))</f>
        <v/>
      </c>
      <c r="FX7" s="34" t="str">
        <f t="array" aca="1" ref="FX7" ca="1">IF(OR(WEEKDAY(FX$2,2)&gt;5,COUNTIF(Dates_Feries,FX$2)&gt;0),"",IFERROR(INDEX(Tableau1[[Type]:[Type]],SMALL(IF((Tableau1[[Nom]:[Nom]]=$A7)*(Tableau1[[Prénom]:[Prénom]]=$B7)*(FX$2&gt;=Tableau1[[Début]:[Début]])*(FX$2&lt;=Tableau1[[Fin]:[Fin]]),ROW(INDIRECT("A1:A"&amp;COUNTA(Tableau1[[Fin]:[Fin]])))),1)),""))</f>
        <v/>
      </c>
      <c r="FY7" s="34" t="str">
        <f t="array" aca="1" ref="FY7" ca="1">IF(OR(WEEKDAY(FY$2,2)&gt;5,COUNTIF(Dates_Feries,FY$2)&gt;0),"",IFERROR(INDEX(Tableau1[[Type]:[Type]],SMALL(IF((Tableau1[[Nom]:[Nom]]=$A7)*(Tableau1[[Prénom]:[Prénom]]=$B7)*(FY$2&gt;=Tableau1[[Début]:[Début]])*(FY$2&lt;=Tableau1[[Fin]:[Fin]]),ROW(INDIRECT("A1:A"&amp;COUNTA(Tableau1[[Fin]:[Fin]])))),1)),""))</f>
        <v/>
      </c>
      <c r="FZ7" s="34" t="str">
        <f t="array" aca="1" ref="FZ7" ca="1">IF(OR(WEEKDAY(FZ$2,2)&gt;5,COUNTIF(Dates_Feries,FZ$2)&gt;0),"",IFERROR(INDEX(Tableau1[[Type]:[Type]],SMALL(IF((Tableau1[[Nom]:[Nom]]=$A7)*(Tableau1[[Prénom]:[Prénom]]=$B7)*(FZ$2&gt;=Tableau1[[Début]:[Début]])*(FZ$2&lt;=Tableau1[[Fin]:[Fin]]),ROW(INDIRECT("A1:A"&amp;COUNTA(Tableau1[[Fin]:[Fin]])))),1)),""))</f>
        <v/>
      </c>
      <c r="GA7" s="34" t="str">
        <f t="array" aca="1" ref="GA7" ca="1">IF(OR(WEEKDAY(GA$2,2)&gt;5,COUNTIF(Dates_Feries,GA$2)&gt;0),"",IFERROR(INDEX(Tableau1[[Type]:[Type]],SMALL(IF((Tableau1[[Nom]:[Nom]]=$A7)*(Tableau1[[Prénom]:[Prénom]]=$B7)*(GA$2&gt;=Tableau1[[Début]:[Début]])*(GA$2&lt;=Tableau1[[Fin]:[Fin]]),ROW(INDIRECT("A1:A"&amp;COUNTA(Tableau1[[Fin]:[Fin]])))),1)),""))</f>
        <v/>
      </c>
      <c r="GB7" s="34" t="str">
        <f t="array" aca="1" ref="GB7" ca="1">IF(OR(WEEKDAY(GB$2,2)&gt;5,COUNTIF(Dates_Feries,GB$2)&gt;0),"",IFERROR(INDEX(Tableau1[[Type]:[Type]],SMALL(IF((Tableau1[[Nom]:[Nom]]=$A7)*(Tableau1[[Prénom]:[Prénom]]=$B7)*(GB$2&gt;=Tableau1[[Début]:[Début]])*(GB$2&lt;=Tableau1[[Fin]:[Fin]]),ROW(INDIRECT("A1:A"&amp;COUNTA(Tableau1[[Fin]:[Fin]])))),1)),""))</f>
        <v/>
      </c>
      <c r="GC7" s="34" t="str">
        <f t="array" aca="1" ref="GC7" ca="1">IF(OR(WEEKDAY(GC$2,2)&gt;5,COUNTIF(Dates_Feries,GC$2)&gt;0),"",IFERROR(INDEX(Tableau1[[Type]:[Type]],SMALL(IF((Tableau1[[Nom]:[Nom]]=$A7)*(Tableau1[[Prénom]:[Prénom]]=$B7)*(GC$2&gt;=Tableau1[[Début]:[Début]])*(GC$2&lt;=Tableau1[[Fin]:[Fin]]),ROW(INDIRECT("A1:A"&amp;COUNTA(Tableau1[[Fin]:[Fin]])))),1)),""))</f>
        <v/>
      </c>
      <c r="GD7" s="34" t="str">
        <f t="array" aca="1" ref="GD7" ca="1">IF(OR(WEEKDAY(GD$2,2)&gt;5,COUNTIF(Dates_Feries,GD$2)&gt;0),"",IFERROR(INDEX(Tableau1[[Type]:[Type]],SMALL(IF((Tableau1[[Nom]:[Nom]]=$A7)*(Tableau1[[Prénom]:[Prénom]]=$B7)*(GD$2&gt;=Tableau1[[Début]:[Début]])*(GD$2&lt;=Tableau1[[Fin]:[Fin]]),ROW(INDIRECT("A1:A"&amp;COUNTA(Tableau1[[Fin]:[Fin]])))),1)),""))</f>
        <v/>
      </c>
      <c r="GE7" s="34" t="str">
        <f t="array" aca="1" ref="GE7" ca="1">IF(OR(WEEKDAY(GE$2,2)&gt;5,COUNTIF(Dates_Feries,GE$2)&gt;0),"",IFERROR(INDEX(Tableau1[[Type]:[Type]],SMALL(IF((Tableau1[[Nom]:[Nom]]=$A7)*(Tableau1[[Prénom]:[Prénom]]=$B7)*(GE$2&gt;=Tableau1[[Début]:[Début]])*(GE$2&lt;=Tableau1[[Fin]:[Fin]]),ROW(INDIRECT("A1:A"&amp;COUNTA(Tableau1[[Fin]:[Fin]])))),1)),""))</f>
        <v/>
      </c>
      <c r="GF7" s="34" t="str">
        <f t="array" aca="1" ref="GF7" ca="1">IF(OR(WEEKDAY(GF$2,2)&gt;5,COUNTIF(Dates_Feries,GF$2)&gt;0),"",IFERROR(INDEX(Tableau1[[Type]:[Type]],SMALL(IF((Tableau1[[Nom]:[Nom]]=$A7)*(Tableau1[[Prénom]:[Prénom]]=$B7)*(GF$2&gt;=Tableau1[[Début]:[Début]])*(GF$2&lt;=Tableau1[[Fin]:[Fin]]),ROW(INDIRECT("A1:A"&amp;COUNTA(Tableau1[[Fin]:[Fin]])))),1)),""))</f>
        <v/>
      </c>
      <c r="GG7" s="34" t="str">
        <f t="array" aca="1" ref="GG7" ca="1">IF(OR(WEEKDAY(GG$2,2)&gt;5,COUNTIF(Dates_Feries,GG$2)&gt;0),"",IFERROR(INDEX(Tableau1[[Type]:[Type]],SMALL(IF((Tableau1[[Nom]:[Nom]]=$A7)*(Tableau1[[Prénom]:[Prénom]]=$B7)*(GG$2&gt;=Tableau1[[Début]:[Début]])*(GG$2&lt;=Tableau1[[Fin]:[Fin]]),ROW(INDIRECT("A1:A"&amp;COUNTA(Tableau1[[Fin]:[Fin]])))),1)),""))</f>
        <v/>
      </c>
      <c r="GH7" s="34" t="str">
        <f t="array" aca="1" ref="GH7" ca="1">IF(OR(WEEKDAY(GH$2,2)&gt;5,COUNTIF(Dates_Feries,GH$2)&gt;0),"",IFERROR(INDEX(Tableau1[[Type]:[Type]],SMALL(IF((Tableau1[[Nom]:[Nom]]=$A7)*(Tableau1[[Prénom]:[Prénom]]=$B7)*(GH$2&gt;=Tableau1[[Début]:[Début]])*(GH$2&lt;=Tableau1[[Fin]:[Fin]]),ROW(INDIRECT("A1:A"&amp;COUNTA(Tableau1[[Fin]:[Fin]])))),1)),""))</f>
        <v/>
      </c>
      <c r="GI7" s="34" t="str">
        <f t="array" aca="1" ref="GI7" ca="1">IF(OR(WEEKDAY(GI$2,2)&gt;5,COUNTIF(Dates_Feries,GI$2)&gt;0),"",IFERROR(INDEX(Tableau1[[Type]:[Type]],SMALL(IF((Tableau1[[Nom]:[Nom]]=$A7)*(Tableau1[[Prénom]:[Prénom]]=$B7)*(GI$2&gt;=Tableau1[[Début]:[Début]])*(GI$2&lt;=Tableau1[[Fin]:[Fin]]),ROW(INDIRECT("A1:A"&amp;COUNTA(Tableau1[[Fin]:[Fin]])))),1)),""))</f>
        <v/>
      </c>
      <c r="GJ7" s="34" t="str">
        <f t="array" aca="1" ref="GJ7" ca="1">IF(OR(WEEKDAY(GJ$2,2)&gt;5,COUNTIF(Dates_Feries,GJ$2)&gt;0),"",IFERROR(INDEX(Tableau1[[Type]:[Type]],SMALL(IF((Tableau1[[Nom]:[Nom]]=$A7)*(Tableau1[[Prénom]:[Prénom]]=$B7)*(GJ$2&gt;=Tableau1[[Début]:[Début]])*(GJ$2&lt;=Tableau1[[Fin]:[Fin]]),ROW(INDIRECT("A1:A"&amp;COUNTA(Tableau1[[Fin]:[Fin]])))),1)),""))</f>
        <v/>
      </c>
      <c r="GK7" s="34" t="str">
        <f t="array" aca="1" ref="GK7" ca="1">IF(OR(WEEKDAY(GK$2,2)&gt;5,COUNTIF(Dates_Feries,GK$2)&gt;0),"",IFERROR(INDEX(Tableau1[[Type]:[Type]],SMALL(IF((Tableau1[[Nom]:[Nom]]=$A7)*(Tableau1[[Prénom]:[Prénom]]=$B7)*(GK$2&gt;=Tableau1[[Début]:[Début]])*(GK$2&lt;=Tableau1[[Fin]:[Fin]]),ROW(INDIRECT("A1:A"&amp;COUNTA(Tableau1[[Fin]:[Fin]])))),1)),""))</f>
        <v/>
      </c>
      <c r="GL7" s="34" t="str">
        <f t="array" aca="1" ref="GL7" ca="1">IF(OR(WEEKDAY(GL$2,2)&gt;5,COUNTIF(Dates_Feries,GL$2)&gt;0),"",IFERROR(INDEX(Tableau1[[Type]:[Type]],SMALL(IF((Tableau1[[Nom]:[Nom]]=$A7)*(Tableau1[[Prénom]:[Prénom]]=$B7)*(GL$2&gt;=Tableau1[[Début]:[Début]])*(GL$2&lt;=Tableau1[[Fin]:[Fin]]),ROW(INDIRECT("A1:A"&amp;COUNTA(Tableau1[[Fin]:[Fin]])))),1)),""))</f>
        <v/>
      </c>
      <c r="GM7" s="34" t="str">
        <f t="array" aca="1" ref="GM7" ca="1">IF(OR(WEEKDAY(GM$2,2)&gt;5,COUNTIF(Dates_Feries,GM$2)&gt;0),"",IFERROR(INDEX(Tableau1[[Type]:[Type]],SMALL(IF((Tableau1[[Nom]:[Nom]]=$A7)*(Tableau1[[Prénom]:[Prénom]]=$B7)*(GM$2&gt;=Tableau1[[Début]:[Début]])*(GM$2&lt;=Tableau1[[Fin]:[Fin]]),ROW(INDIRECT("A1:A"&amp;COUNTA(Tableau1[[Fin]:[Fin]])))),1)),""))</f>
        <v/>
      </c>
      <c r="GN7" s="34" t="str">
        <f t="array" aca="1" ref="GN7" ca="1">IF(OR(WEEKDAY(GN$2,2)&gt;5,COUNTIF(Dates_Feries,GN$2)&gt;0),"",IFERROR(INDEX(Tableau1[[Type]:[Type]],SMALL(IF((Tableau1[[Nom]:[Nom]]=$A7)*(Tableau1[[Prénom]:[Prénom]]=$B7)*(GN$2&gt;=Tableau1[[Début]:[Début]])*(GN$2&lt;=Tableau1[[Fin]:[Fin]]),ROW(INDIRECT("A1:A"&amp;COUNTA(Tableau1[[Fin]:[Fin]])))),1)),""))</f>
        <v/>
      </c>
      <c r="GO7" s="34" t="str">
        <f t="array" aca="1" ref="GO7" ca="1">IF(OR(WEEKDAY(GO$2,2)&gt;5,COUNTIF(Dates_Feries,GO$2)&gt;0),"",IFERROR(INDEX(Tableau1[[Type]:[Type]],SMALL(IF((Tableau1[[Nom]:[Nom]]=$A7)*(Tableau1[[Prénom]:[Prénom]]=$B7)*(GO$2&gt;=Tableau1[[Début]:[Début]])*(GO$2&lt;=Tableau1[[Fin]:[Fin]]),ROW(INDIRECT("A1:A"&amp;COUNTA(Tableau1[[Fin]:[Fin]])))),1)),""))</f>
        <v/>
      </c>
      <c r="GP7" s="34" t="str">
        <f t="array" aca="1" ref="GP7" ca="1">IF(OR(WEEKDAY(GP$2,2)&gt;5,COUNTIF(Dates_Feries,GP$2)&gt;0),"",IFERROR(INDEX(Tableau1[[Type]:[Type]],SMALL(IF((Tableau1[[Nom]:[Nom]]=$A7)*(Tableau1[[Prénom]:[Prénom]]=$B7)*(GP$2&gt;=Tableau1[[Début]:[Début]])*(GP$2&lt;=Tableau1[[Fin]:[Fin]]),ROW(INDIRECT("A1:A"&amp;COUNTA(Tableau1[[Fin]:[Fin]])))),1)),""))</f>
        <v/>
      </c>
      <c r="GQ7" s="34" t="str">
        <f t="array" aca="1" ref="GQ7" ca="1">IF(OR(WEEKDAY(GQ$2,2)&gt;5,COUNTIF(Dates_Feries,GQ$2)&gt;0),"",IFERROR(INDEX(Tableau1[[Type]:[Type]],SMALL(IF((Tableau1[[Nom]:[Nom]]=$A7)*(Tableau1[[Prénom]:[Prénom]]=$B7)*(GQ$2&gt;=Tableau1[[Début]:[Début]])*(GQ$2&lt;=Tableau1[[Fin]:[Fin]]),ROW(INDIRECT("A1:A"&amp;COUNTA(Tableau1[[Fin]:[Fin]])))),1)),""))</f>
        <v/>
      </c>
      <c r="GR7" s="34" t="str">
        <f t="array" aca="1" ref="GR7" ca="1">IF(OR(WEEKDAY(GR$2,2)&gt;5,COUNTIF(Dates_Feries,GR$2)&gt;0),"",IFERROR(INDEX(Tableau1[[Type]:[Type]],SMALL(IF((Tableau1[[Nom]:[Nom]]=$A7)*(Tableau1[[Prénom]:[Prénom]]=$B7)*(GR$2&gt;=Tableau1[[Début]:[Début]])*(GR$2&lt;=Tableau1[[Fin]:[Fin]]),ROW(INDIRECT("A1:A"&amp;COUNTA(Tableau1[[Fin]:[Fin]])))),1)),""))</f>
        <v/>
      </c>
      <c r="GS7" s="34" t="str">
        <f t="array" aca="1" ref="GS7" ca="1">IF(OR(WEEKDAY(GS$2,2)&gt;5,COUNTIF(Dates_Feries,GS$2)&gt;0),"",IFERROR(INDEX(Tableau1[[Type]:[Type]],SMALL(IF((Tableau1[[Nom]:[Nom]]=$A7)*(Tableau1[[Prénom]:[Prénom]]=$B7)*(GS$2&gt;=Tableau1[[Début]:[Début]])*(GS$2&lt;=Tableau1[[Fin]:[Fin]]),ROW(INDIRECT("A1:A"&amp;COUNTA(Tableau1[[Fin]:[Fin]])))),1)),""))</f>
        <v/>
      </c>
      <c r="GT7" s="34" t="str">
        <f t="array" aca="1" ref="GT7" ca="1">IF(OR(WEEKDAY(GT$2,2)&gt;5,COUNTIF(Dates_Feries,GT$2)&gt;0),"",IFERROR(INDEX(Tableau1[[Type]:[Type]],SMALL(IF((Tableau1[[Nom]:[Nom]]=$A7)*(Tableau1[[Prénom]:[Prénom]]=$B7)*(GT$2&gt;=Tableau1[[Début]:[Début]])*(GT$2&lt;=Tableau1[[Fin]:[Fin]]),ROW(INDIRECT("A1:A"&amp;COUNTA(Tableau1[[Fin]:[Fin]])))),1)),""))</f>
        <v/>
      </c>
      <c r="GU7" s="34" t="str">
        <f t="array" aca="1" ref="GU7" ca="1">IF(OR(WEEKDAY(GU$2,2)&gt;5,COUNTIF(Dates_Feries,GU$2)&gt;0),"",IFERROR(INDEX(Tableau1[[Type]:[Type]],SMALL(IF((Tableau1[[Nom]:[Nom]]=$A7)*(Tableau1[[Prénom]:[Prénom]]=$B7)*(GU$2&gt;=Tableau1[[Début]:[Début]])*(GU$2&lt;=Tableau1[[Fin]:[Fin]]),ROW(INDIRECT("A1:A"&amp;COUNTA(Tableau1[[Fin]:[Fin]])))),1)),""))</f>
        <v/>
      </c>
      <c r="GV7" s="34" t="str">
        <f t="array" aca="1" ref="GV7" ca="1">IF(OR(WEEKDAY(GV$2,2)&gt;5,COUNTIF(Dates_Feries,GV$2)&gt;0),"",IFERROR(INDEX(Tableau1[[Type]:[Type]],SMALL(IF((Tableau1[[Nom]:[Nom]]=$A7)*(Tableau1[[Prénom]:[Prénom]]=$B7)*(GV$2&gt;=Tableau1[[Début]:[Début]])*(GV$2&lt;=Tableau1[[Fin]:[Fin]]),ROW(INDIRECT("A1:A"&amp;COUNTA(Tableau1[[Fin]:[Fin]])))),1)),""))</f>
        <v/>
      </c>
      <c r="GW7" s="34" t="str">
        <f t="array" aca="1" ref="GW7" ca="1">IF(OR(WEEKDAY(GW$2,2)&gt;5,COUNTIF(Dates_Feries,GW$2)&gt;0),"",IFERROR(INDEX(Tableau1[[Type]:[Type]],SMALL(IF((Tableau1[[Nom]:[Nom]]=$A7)*(Tableau1[[Prénom]:[Prénom]]=$B7)*(GW$2&gt;=Tableau1[[Début]:[Début]])*(GW$2&lt;=Tableau1[[Fin]:[Fin]]),ROW(INDIRECT("A1:A"&amp;COUNTA(Tableau1[[Fin]:[Fin]])))),1)),""))</f>
        <v/>
      </c>
      <c r="GX7" s="34" t="str">
        <f t="array" aca="1" ref="GX7" ca="1">IF(OR(WEEKDAY(GX$2,2)&gt;5,COUNTIF(Dates_Feries,GX$2)&gt;0),"",IFERROR(INDEX(Tableau1[[Type]:[Type]],SMALL(IF((Tableau1[[Nom]:[Nom]]=$A7)*(Tableau1[[Prénom]:[Prénom]]=$B7)*(GX$2&gt;=Tableau1[[Début]:[Début]])*(GX$2&lt;=Tableau1[[Fin]:[Fin]]),ROW(INDIRECT("A1:A"&amp;COUNTA(Tableau1[[Fin]:[Fin]])))),1)),""))</f>
        <v/>
      </c>
      <c r="GY7" s="34" t="str">
        <f t="array" aca="1" ref="GY7" ca="1">IF(OR(WEEKDAY(GY$2,2)&gt;5,COUNTIF(Dates_Feries,GY$2)&gt;0),"",IFERROR(INDEX(Tableau1[[Type]:[Type]],SMALL(IF((Tableau1[[Nom]:[Nom]]=$A7)*(Tableau1[[Prénom]:[Prénom]]=$B7)*(GY$2&gt;=Tableau1[[Début]:[Début]])*(GY$2&lt;=Tableau1[[Fin]:[Fin]]),ROW(INDIRECT("A1:A"&amp;COUNTA(Tableau1[[Fin]:[Fin]])))),1)),""))</f>
        <v/>
      </c>
      <c r="GZ7" s="34" t="str">
        <f t="array" aca="1" ref="GZ7" ca="1">IF(OR(WEEKDAY(GZ$2,2)&gt;5,COUNTIF(Dates_Feries,GZ$2)&gt;0),"",IFERROR(INDEX(Tableau1[[Type]:[Type]],SMALL(IF((Tableau1[[Nom]:[Nom]]=$A7)*(Tableau1[[Prénom]:[Prénom]]=$B7)*(GZ$2&gt;=Tableau1[[Début]:[Début]])*(GZ$2&lt;=Tableau1[[Fin]:[Fin]]),ROW(INDIRECT("A1:A"&amp;COUNTA(Tableau1[[Fin]:[Fin]])))),1)),""))</f>
        <v/>
      </c>
      <c r="HA7" s="34" t="str">
        <f t="array" aca="1" ref="HA7" ca="1">IF(OR(WEEKDAY(HA$2,2)&gt;5,COUNTIF(Dates_Feries,HA$2)&gt;0),"",IFERROR(INDEX(Tableau1[[Type]:[Type]],SMALL(IF((Tableau1[[Nom]:[Nom]]=$A7)*(Tableau1[[Prénom]:[Prénom]]=$B7)*(HA$2&gt;=Tableau1[[Début]:[Début]])*(HA$2&lt;=Tableau1[[Fin]:[Fin]]),ROW(INDIRECT("A1:A"&amp;COUNTA(Tableau1[[Fin]:[Fin]])))),1)),""))</f>
        <v/>
      </c>
      <c r="HB7" s="34" t="str">
        <f t="array" aca="1" ref="HB7" ca="1">IF(OR(WEEKDAY(HB$2,2)&gt;5,COUNTIF(Dates_Feries,HB$2)&gt;0),"",IFERROR(INDEX(Tableau1[[Type]:[Type]],SMALL(IF((Tableau1[[Nom]:[Nom]]=$A7)*(Tableau1[[Prénom]:[Prénom]]=$B7)*(HB$2&gt;=Tableau1[[Début]:[Début]])*(HB$2&lt;=Tableau1[[Fin]:[Fin]]),ROW(INDIRECT("A1:A"&amp;COUNTA(Tableau1[[Fin]:[Fin]])))),1)),""))</f>
        <v/>
      </c>
      <c r="HC7" s="34" t="str">
        <f t="array" aca="1" ref="HC7" ca="1">IF(OR(WEEKDAY(HC$2,2)&gt;5,COUNTIF(Dates_Feries,HC$2)&gt;0),"",IFERROR(INDEX(Tableau1[[Type]:[Type]],SMALL(IF((Tableau1[[Nom]:[Nom]]=$A7)*(Tableau1[[Prénom]:[Prénom]]=$B7)*(HC$2&gt;=Tableau1[[Début]:[Début]])*(HC$2&lt;=Tableau1[[Fin]:[Fin]]),ROW(INDIRECT("A1:A"&amp;COUNTA(Tableau1[[Fin]:[Fin]])))),1)),""))</f>
        <v/>
      </c>
      <c r="HD7" s="34" t="str">
        <f t="array" aca="1" ref="HD7" ca="1">IF(OR(WEEKDAY(HD$2,2)&gt;5,COUNTIF(Dates_Feries,HD$2)&gt;0),"",IFERROR(INDEX(Tableau1[[Type]:[Type]],SMALL(IF((Tableau1[[Nom]:[Nom]]=$A7)*(Tableau1[[Prénom]:[Prénom]]=$B7)*(HD$2&gt;=Tableau1[[Début]:[Début]])*(HD$2&lt;=Tableau1[[Fin]:[Fin]]),ROW(INDIRECT("A1:A"&amp;COUNTA(Tableau1[[Fin]:[Fin]])))),1)),""))</f>
        <v/>
      </c>
      <c r="HE7" s="34" t="str">
        <f t="array" aca="1" ref="HE7" ca="1">IF(OR(WEEKDAY(HE$2,2)&gt;5,COUNTIF(Dates_Feries,HE$2)&gt;0),"",IFERROR(INDEX(Tableau1[[Type]:[Type]],SMALL(IF((Tableau1[[Nom]:[Nom]]=$A7)*(Tableau1[[Prénom]:[Prénom]]=$B7)*(HE$2&gt;=Tableau1[[Début]:[Début]])*(HE$2&lt;=Tableau1[[Fin]:[Fin]]),ROW(INDIRECT("A1:A"&amp;COUNTA(Tableau1[[Fin]:[Fin]])))),1)),""))</f>
        <v/>
      </c>
      <c r="HF7" s="34" t="str">
        <f t="array" aca="1" ref="HF7" ca="1">IF(OR(WEEKDAY(HF$2,2)&gt;5,COUNTIF(Dates_Feries,HF$2)&gt;0),"",IFERROR(INDEX(Tableau1[[Type]:[Type]],SMALL(IF((Tableau1[[Nom]:[Nom]]=$A7)*(Tableau1[[Prénom]:[Prénom]]=$B7)*(HF$2&gt;=Tableau1[[Début]:[Début]])*(HF$2&lt;=Tableau1[[Fin]:[Fin]]),ROW(INDIRECT("A1:A"&amp;COUNTA(Tableau1[[Fin]:[Fin]])))),1)),""))</f>
        <v/>
      </c>
      <c r="HG7" s="34" t="str">
        <f t="array" aca="1" ref="HG7" ca="1">IF(OR(WEEKDAY(HG$2,2)&gt;5,COUNTIF(Dates_Feries,HG$2)&gt;0),"",IFERROR(INDEX(Tableau1[[Type]:[Type]],SMALL(IF((Tableau1[[Nom]:[Nom]]=$A7)*(Tableau1[[Prénom]:[Prénom]]=$B7)*(HG$2&gt;=Tableau1[[Début]:[Début]])*(HG$2&lt;=Tableau1[[Fin]:[Fin]]),ROW(INDIRECT("A1:A"&amp;COUNTA(Tableau1[[Fin]:[Fin]])))),1)),""))</f>
        <v/>
      </c>
      <c r="HH7" s="34" t="str">
        <f t="array" aca="1" ref="HH7" ca="1">IF(OR(WEEKDAY(HH$2,2)&gt;5,COUNTIF(Dates_Feries,HH$2)&gt;0),"",IFERROR(INDEX(Tableau1[[Type]:[Type]],SMALL(IF((Tableau1[[Nom]:[Nom]]=$A7)*(Tableau1[[Prénom]:[Prénom]]=$B7)*(HH$2&gt;=Tableau1[[Début]:[Début]])*(HH$2&lt;=Tableau1[[Fin]:[Fin]]),ROW(INDIRECT("A1:A"&amp;COUNTA(Tableau1[[Fin]:[Fin]])))),1)),""))</f>
        <v/>
      </c>
      <c r="HI7" s="34" t="str">
        <f t="array" aca="1" ref="HI7" ca="1">IF(OR(WEEKDAY(HI$2,2)&gt;5,COUNTIF(Dates_Feries,HI$2)&gt;0),"",IFERROR(INDEX(Tableau1[[Type]:[Type]],SMALL(IF((Tableau1[[Nom]:[Nom]]=$A7)*(Tableau1[[Prénom]:[Prénom]]=$B7)*(HI$2&gt;=Tableau1[[Début]:[Début]])*(HI$2&lt;=Tableau1[[Fin]:[Fin]]),ROW(INDIRECT("A1:A"&amp;COUNTA(Tableau1[[Fin]:[Fin]])))),1)),""))</f>
        <v/>
      </c>
      <c r="HJ7" s="34" t="str">
        <f t="array" aca="1" ref="HJ7" ca="1">IF(OR(WEEKDAY(HJ$2,2)&gt;5,COUNTIF(Dates_Feries,HJ$2)&gt;0),"",IFERROR(INDEX(Tableau1[[Type]:[Type]],SMALL(IF((Tableau1[[Nom]:[Nom]]=$A7)*(Tableau1[[Prénom]:[Prénom]]=$B7)*(HJ$2&gt;=Tableau1[[Début]:[Début]])*(HJ$2&lt;=Tableau1[[Fin]:[Fin]]),ROW(INDIRECT("A1:A"&amp;COUNTA(Tableau1[[Fin]:[Fin]])))),1)),""))</f>
        <v/>
      </c>
      <c r="HK7" s="34" t="str">
        <f t="array" aca="1" ref="HK7" ca="1">IF(OR(WEEKDAY(HK$2,2)&gt;5,COUNTIF(Dates_Feries,HK$2)&gt;0),"",IFERROR(INDEX(Tableau1[[Type]:[Type]],SMALL(IF((Tableau1[[Nom]:[Nom]]=$A7)*(Tableau1[[Prénom]:[Prénom]]=$B7)*(HK$2&gt;=Tableau1[[Début]:[Début]])*(HK$2&lt;=Tableau1[[Fin]:[Fin]]),ROW(INDIRECT("A1:A"&amp;COUNTA(Tableau1[[Fin]:[Fin]])))),1)),""))</f>
        <v/>
      </c>
      <c r="HL7" s="34" t="str">
        <f t="array" aca="1" ref="HL7" ca="1">IF(OR(WEEKDAY(HL$2,2)&gt;5,COUNTIF(Dates_Feries,HL$2)&gt;0),"",IFERROR(INDEX(Tableau1[[Type]:[Type]],SMALL(IF((Tableau1[[Nom]:[Nom]]=$A7)*(Tableau1[[Prénom]:[Prénom]]=$B7)*(HL$2&gt;=Tableau1[[Début]:[Début]])*(HL$2&lt;=Tableau1[[Fin]:[Fin]]),ROW(INDIRECT("A1:A"&amp;COUNTA(Tableau1[[Fin]:[Fin]])))),1)),""))</f>
        <v/>
      </c>
      <c r="HM7" s="34" t="str">
        <f t="array" aca="1" ref="HM7" ca="1">IF(OR(WEEKDAY(HM$2,2)&gt;5,COUNTIF(Dates_Feries,HM$2)&gt;0),"",IFERROR(INDEX(Tableau1[[Type]:[Type]],SMALL(IF((Tableau1[[Nom]:[Nom]]=$A7)*(Tableau1[[Prénom]:[Prénom]]=$B7)*(HM$2&gt;=Tableau1[[Début]:[Début]])*(HM$2&lt;=Tableau1[[Fin]:[Fin]]),ROW(INDIRECT("A1:A"&amp;COUNTA(Tableau1[[Fin]:[Fin]])))),1)),""))</f>
        <v/>
      </c>
      <c r="HN7" s="34" t="str">
        <f t="array" aca="1" ref="HN7" ca="1">IF(OR(WEEKDAY(HN$2,2)&gt;5,COUNTIF(Dates_Feries,HN$2)&gt;0),"",IFERROR(INDEX(Tableau1[[Type]:[Type]],SMALL(IF((Tableau1[[Nom]:[Nom]]=$A7)*(Tableau1[[Prénom]:[Prénom]]=$B7)*(HN$2&gt;=Tableau1[[Début]:[Début]])*(HN$2&lt;=Tableau1[[Fin]:[Fin]]),ROW(INDIRECT("A1:A"&amp;COUNTA(Tableau1[[Fin]:[Fin]])))),1)),""))</f>
        <v/>
      </c>
      <c r="HO7" s="34" t="str">
        <f t="array" aca="1" ref="HO7" ca="1">IF(OR(WEEKDAY(HO$2,2)&gt;5,COUNTIF(Dates_Feries,HO$2)&gt;0),"",IFERROR(INDEX(Tableau1[[Type]:[Type]],SMALL(IF((Tableau1[[Nom]:[Nom]]=$A7)*(Tableau1[[Prénom]:[Prénom]]=$B7)*(HO$2&gt;=Tableau1[[Début]:[Début]])*(HO$2&lt;=Tableau1[[Fin]:[Fin]]),ROW(INDIRECT("A1:A"&amp;COUNTA(Tableau1[[Fin]:[Fin]])))),1)),""))</f>
        <v/>
      </c>
      <c r="HP7" s="34" t="str">
        <f t="array" aca="1" ref="HP7" ca="1">IF(OR(WEEKDAY(HP$2,2)&gt;5,COUNTIF(Dates_Feries,HP$2)&gt;0),"",IFERROR(INDEX(Tableau1[[Type]:[Type]],SMALL(IF((Tableau1[[Nom]:[Nom]]=$A7)*(Tableau1[[Prénom]:[Prénom]]=$B7)*(HP$2&gt;=Tableau1[[Début]:[Début]])*(HP$2&lt;=Tableau1[[Fin]:[Fin]]),ROW(INDIRECT("A1:A"&amp;COUNTA(Tableau1[[Fin]:[Fin]])))),1)),""))</f>
        <v/>
      </c>
      <c r="HQ7" s="34" t="str">
        <f t="array" aca="1" ref="HQ7" ca="1">IF(OR(WEEKDAY(HQ$2,2)&gt;5,COUNTIF(Dates_Feries,HQ$2)&gt;0),"",IFERROR(INDEX(Tableau1[[Type]:[Type]],SMALL(IF((Tableau1[[Nom]:[Nom]]=$A7)*(Tableau1[[Prénom]:[Prénom]]=$B7)*(HQ$2&gt;=Tableau1[[Début]:[Début]])*(HQ$2&lt;=Tableau1[[Fin]:[Fin]]),ROW(INDIRECT("A1:A"&amp;COUNTA(Tableau1[[Fin]:[Fin]])))),1)),""))</f>
        <v/>
      </c>
      <c r="HR7" s="34" t="str">
        <f t="array" aca="1" ref="HR7" ca="1">IF(OR(WEEKDAY(HR$2,2)&gt;5,COUNTIF(Dates_Feries,HR$2)&gt;0),"",IFERROR(INDEX(Tableau1[[Type]:[Type]],SMALL(IF((Tableau1[[Nom]:[Nom]]=$A7)*(Tableau1[[Prénom]:[Prénom]]=$B7)*(HR$2&gt;=Tableau1[[Début]:[Début]])*(HR$2&lt;=Tableau1[[Fin]:[Fin]]),ROW(INDIRECT("A1:A"&amp;COUNTA(Tableau1[[Fin]:[Fin]])))),1)),""))</f>
        <v/>
      </c>
      <c r="HS7" s="34" t="str">
        <f t="array" aca="1" ref="HS7" ca="1">IF(OR(WEEKDAY(HS$2,2)&gt;5,COUNTIF(Dates_Feries,HS$2)&gt;0),"",IFERROR(INDEX(Tableau1[[Type]:[Type]],SMALL(IF((Tableau1[[Nom]:[Nom]]=$A7)*(Tableau1[[Prénom]:[Prénom]]=$B7)*(HS$2&gt;=Tableau1[[Début]:[Début]])*(HS$2&lt;=Tableau1[[Fin]:[Fin]]),ROW(INDIRECT("A1:A"&amp;COUNTA(Tableau1[[Fin]:[Fin]])))),1)),""))</f>
        <v/>
      </c>
      <c r="HT7" s="34" t="str">
        <f t="array" aca="1" ref="HT7" ca="1">IF(OR(WEEKDAY(HT$2,2)&gt;5,COUNTIF(Dates_Feries,HT$2)&gt;0),"",IFERROR(INDEX(Tableau1[[Type]:[Type]],SMALL(IF((Tableau1[[Nom]:[Nom]]=$A7)*(Tableau1[[Prénom]:[Prénom]]=$B7)*(HT$2&gt;=Tableau1[[Début]:[Début]])*(HT$2&lt;=Tableau1[[Fin]:[Fin]]),ROW(INDIRECT("A1:A"&amp;COUNTA(Tableau1[[Fin]:[Fin]])))),1)),""))</f>
        <v/>
      </c>
      <c r="HU7" s="34" t="str">
        <f t="array" aca="1" ref="HU7" ca="1">IF(OR(WEEKDAY(HU$2,2)&gt;5,COUNTIF(Dates_Feries,HU$2)&gt;0),"",IFERROR(INDEX(Tableau1[[Type]:[Type]],SMALL(IF((Tableau1[[Nom]:[Nom]]=$A7)*(Tableau1[[Prénom]:[Prénom]]=$B7)*(HU$2&gt;=Tableau1[[Début]:[Début]])*(HU$2&lt;=Tableau1[[Fin]:[Fin]]),ROW(INDIRECT("A1:A"&amp;COUNTA(Tableau1[[Fin]:[Fin]])))),1)),""))</f>
        <v/>
      </c>
      <c r="HV7" s="34" t="str">
        <f t="array" aca="1" ref="HV7" ca="1">IF(OR(WEEKDAY(HV$2,2)&gt;5,COUNTIF(Dates_Feries,HV$2)&gt;0),"",IFERROR(INDEX(Tableau1[[Type]:[Type]],SMALL(IF((Tableau1[[Nom]:[Nom]]=$A7)*(Tableau1[[Prénom]:[Prénom]]=$B7)*(HV$2&gt;=Tableau1[[Début]:[Début]])*(HV$2&lt;=Tableau1[[Fin]:[Fin]]),ROW(INDIRECT("A1:A"&amp;COUNTA(Tableau1[[Fin]:[Fin]])))),1)),""))</f>
        <v/>
      </c>
      <c r="HW7" s="34" t="str">
        <f t="array" aca="1" ref="HW7" ca="1">IF(OR(WEEKDAY(HW$2,2)&gt;5,COUNTIF(Dates_Feries,HW$2)&gt;0),"",IFERROR(INDEX(Tableau1[[Type]:[Type]],SMALL(IF((Tableau1[[Nom]:[Nom]]=$A7)*(Tableau1[[Prénom]:[Prénom]]=$B7)*(HW$2&gt;=Tableau1[[Début]:[Début]])*(HW$2&lt;=Tableau1[[Fin]:[Fin]]),ROW(INDIRECT("A1:A"&amp;COUNTA(Tableau1[[Fin]:[Fin]])))),1)),""))</f>
        <v/>
      </c>
      <c r="HX7" s="34" t="str">
        <f t="array" aca="1" ref="HX7" ca="1">IF(OR(WEEKDAY(HX$2,2)&gt;5,COUNTIF(Dates_Feries,HX$2)&gt;0),"",IFERROR(INDEX(Tableau1[[Type]:[Type]],SMALL(IF((Tableau1[[Nom]:[Nom]]=$A7)*(Tableau1[[Prénom]:[Prénom]]=$B7)*(HX$2&gt;=Tableau1[[Début]:[Début]])*(HX$2&lt;=Tableau1[[Fin]:[Fin]]),ROW(INDIRECT("A1:A"&amp;COUNTA(Tableau1[[Fin]:[Fin]])))),1)),""))</f>
        <v/>
      </c>
      <c r="HY7" s="34" t="str">
        <f t="array" aca="1" ref="HY7" ca="1">IF(OR(WEEKDAY(HY$2,2)&gt;5,COUNTIF(Dates_Feries,HY$2)&gt;0),"",IFERROR(INDEX(Tableau1[[Type]:[Type]],SMALL(IF((Tableau1[[Nom]:[Nom]]=$A7)*(Tableau1[[Prénom]:[Prénom]]=$B7)*(HY$2&gt;=Tableau1[[Début]:[Début]])*(HY$2&lt;=Tableau1[[Fin]:[Fin]]),ROW(INDIRECT("A1:A"&amp;COUNTA(Tableau1[[Fin]:[Fin]])))),1)),""))</f>
        <v/>
      </c>
      <c r="HZ7" s="34" t="str">
        <f t="array" aca="1" ref="HZ7" ca="1">IF(OR(WEEKDAY(HZ$2,2)&gt;5,COUNTIF(Dates_Feries,HZ$2)&gt;0),"",IFERROR(INDEX(Tableau1[[Type]:[Type]],SMALL(IF((Tableau1[[Nom]:[Nom]]=$A7)*(Tableau1[[Prénom]:[Prénom]]=$B7)*(HZ$2&gt;=Tableau1[[Début]:[Début]])*(HZ$2&lt;=Tableau1[[Fin]:[Fin]]),ROW(INDIRECT("A1:A"&amp;COUNTA(Tableau1[[Fin]:[Fin]])))),1)),""))</f>
        <v/>
      </c>
      <c r="IA7" s="34" t="str">
        <f t="array" aca="1" ref="IA7" ca="1">IF(OR(WEEKDAY(IA$2,2)&gt;5,COUNTIF(Dates_Feries,IA$2)&gt;0),"",IFERROR(INDEX(Tableau1[[Type]:[Type]],SMALL(IF((Tableau1[[Nom]:[Nom]]=$A7)*(Tableau1[[Prénom]:[Prénom]]=$B7)*(IA$2&gt;=Tableau1[[Début]:[Début]])*(IA$2&lt;=Tableau1[[Fin]:[Fin]]),ROW(INDIRECT("A1:A"&amp;COUNTA(Tableau1[[Fin]:[Fin]])))),1)),""))</f>
        <v/>
      </c>
      <c r="IB7" s="34" t="str">
        <f t="array" aca="1" ref="IB7" ca="1">IF(OR(WEEKDAY(IB$2,2)&gt;5,COUNTIF(Dates_Feries,IB$2)&gt;0),"",IFERROR(INDEX(Tableau1[[Type]:[Type]],SMALL(IF((Tableau1[[Nom]:[Nom]]=$A7)*(Tableau1[[Prénom]:[Prénom]]=$B7)*(IB$2&gt;=Tableau1[[Début]:[Début]])*(IB$2&lt;=Tableau1[[Fin]:[Fin]]),ROW(INDIRECT("A1:A"&amp;COUNTA(Tableau1[[Fin]:[Fin]])))),1)),""))</f>
        <v/>
      </c>
      <c r="IC7" s="34" t="str">
        <f t="array" aca="1" ref="IC7" ca="1">IF(OR(WEEKDAY(IC$2,2)&gt;5,COUNTIF(Dates_Feries,IC$2)&gt;0),"",IFERROR(INDEX(Tableau1[[Type]:[Type]],SMALL(IF((Tableau1[[Nom]:[Nom]]=$A7)*(Tableau1[[Prénom]:[Prénom]]=$B7)*(IC$2&gt;=Tableau1[[Début]:[Début]])*(IC$2&lt;=Tableau1[[Fin]:[Fin]]),ROW(INDIRECT("A1:A"&amp;COUNTA(Tableau1[[Fin]:[Fin]])))),1)),""))</f>
        <v/>
      </c>
      <c r="ID7" s="34" t="str">
        <f t="array" aca="1" ref="ID7" ca="1">IF(OR(WEEKDAY(ID$2,2)&gt;5,COUNTIF(Dates_Feries,ID$2)&gt;0),"",IFERROR(INDEX(Tableau1[[Type]:[Type]],SMALL(IF((Tableau1[[Nom]:[Nom]]=$A7)*(Tableau1[[Prénom]:[Prénom]]=$B7)*(ID$2&gt;=Tableau1[[Début]:[Début]])*(ID$2&lt;=Tableau1[[Fin]:[Fin]]),ROW(INDIRECT("A1:A"&amp;COUNTA(Tableau1[[Fin]:[Fin]])))),1)),""))</f>
        <v/>
      </c>
      <c r="IE7" s="34" t="str">
        <f t="array" aca="1" ref="IE7" ca="1">IF(OR(WEEKDAY(IE$2,2)&gt;5,COUNTIF(Dates_Feries,IE$2)&gt;0),"",IFERROR(INDEX(Tableau1[[Type]:[Type]],SMALL(IF((Tableau1[[Nom]:[Nom]]=$A7)*(Tableau1[[Prénom]:[Prénom]]=$B7)*(IE$2&gt;=Tableau1[[Début]:[Début]])*(IE$2&lt;=Tableau1[[Fin]:[Fin]]),ROW(INDIRECT("A1:A"&amp;COUNTA(Tableau1[[Fin]:[Fin]])))),1)),""))</f>
        <v/>
      </c>
      <c r="IF7" s="34" t="str">
        <f t="array" aca="1" ref="IF7" ca="1">IF(OR(WEEKDAY(IF$2,2)&gt;5,COUNTIF(Dates_Feries,IF$2)&gt;0),"",IFERROR(INDEX(Tableau1[[Type]:[Type]],SMALL(IF((Tableau1[[Nom]:[Nom]]=$A7)*(Tableau1[[Prénom]:[Prénom]]=$B7)*(IF$2&gt;=Tableau1[[Début]:[Début]])*(IF$2&lt;=Tableau1[[Fin]:[Fin]]),ROW(INDIRECT("A1:A"&amp;COUNTA(Tableau1[[Fin]:[Fin]])))),1)),""))</f>
        <v/>
      </c>
      <c r="IG7" s="34" t="str">
        <f t="array" aca="1" ref="IG7" ca="1">IF(OR(WEEKDAY(IG$2,2)&gt;5,COUNTIF(Dates_Feries,IG$2)&gt;0),"",IFERROR(INDEX(Tableau1[[Type]:[Type]],SMALL(IF((Tableau1[[Nom]:[Nom]]=$A7)*(Tableau1[[Prénom]:[Prénom]]=$B7)*(IG$2&gt;=Tableau1[[Début]:[Début]])*(IG$2&lt;=Tableau1[[Fin]:[Fin]]),ROW(INDIRECT("A1:A"&amp;COUNTA(Tableau1[[Fin]:[Fin]])))),1)),""))</f>
        <v/>
      </c>
      <c r="IH7" s="34" t="str">
        <f t="array" aca="1" ref="IH7" ca="1">IF(OR(WEEKDAY(IH$2,2)&gt;5,COUNTIF(Dates_Feries,IH$2)&gt;0),"",IFERROR(INDEX(Tableau1[[Type]:[Type]],SMALL(IF((Tableau1[[Nom]:[Nom]]=$A7)*(Tableau1[[Prénom]:[Prénom]]=$B7)*(IH$2&gt;=Tableau1[[Début]:[Début]])*(IH$2&lt;=Tableau1[[Fin]:[Fin]]),ROW(INDIRECT("A1:A"&amp;COUNTA(Tableau1[[Fin]:[Fin]])))),1)),""))</f>
        <v/>
      </c>
      <c r="II7" s="34" t="str">
        <f t="array" aca="1" ref="II7" ca="1">IF(OR(WEEKDAY(II$2,2)&gt;5,COUNTIF(Dates_Feries,II$2)&gt;0),"",IFERROR(INDEX(Tableau1[[Type]:[Type]],SMALL(IF((Tableau1[[Nom]:[Nom]]=$A7)*(Tableau1[[Prénom]:[Prénom]]=$B7)*(II$2&gt;=Tableau1[[Début]:[Début]])*(II$2&lt;=Tableau1[[Fin]:[Fin]]),ROW(INDIRECT("A1:A"&amp;COUNTA(Tableau1[[Fin]:[Fin]])))),1)),""))</f>
        <v/>
      </c>
      <c r="IJ7" s="34" t="str">
        <f t="array" aca="1" ref="IJ7" ca="1">IF(OR(WEEKDAY(IJ$2,2)&gt;5,COUNTIF(Dates_Feries,IJ$2)&gt;0),"",IFERROR(INDEX(Tableau1[[Type]:[Type]],SMALL(IF((Tableau1[[Nom]:[Nom]]=$A7)*(Tableau1[[Prénom]:[Prénom]]=$B7)*(IJ$2&gt;=Tableau1[[Début]:[Début]])*(IJ$2&lt;=Tableau1[[Fin]:[Fin]]),ROW(INDIRECT("A1:A"&amp;COUNTA(Tableau1[[Fin]:[Fin]])))),1)),""))</f>
        <v/>
      </c>
      <c r="IK7" s="34" t="str">
        <f t="array" aca="1" ref="IK7" ca="1">IF(OR(WEEKDAY(IK$2,2)&gt;5,COUNTIF(Dates_Feries,IK$2)&gt;0),"",IFERROR(INDEX(Tableau1[[Type]:[Type]],SMALL(IF((Tableau1[[Nom]:[Nom]]=$A7)*(Tableau1[[Prénom]:[Prénom]]=$B7)*(IK$2&gt;=Tableau1[[Début]:[Début]])*(IK$2&lt;=Tableau1[[Fin]:[Fin]]),ROW(INDIRECT("A1:A"&amp;COUNTA(Tableau1[[Fin]:[Fin]])))),1)),""))</f>
        <v/>
      </c>
      <c r="IL7" s="34" t="str">
        <f t="array" aca="1" ref="IL7" ca="1">IF(OR(WEEKDAY(IL$2,2)&gt;5,COUNTIF(Dates_Feries,IL$2)&gt;0),"",IFERROR(INDEX(Tableau1[[Type]:[Type]],SMALL(IF((Tableau1[[Nom]:[Nom]]=$A7)*(Tableau1[[Prénom]:[Prénom]]=$B7)*(IL$2&gt;=Tableau1[[Début]:[Début]])*(IL$2&lt;=Tableau1[[Fin]:[Fin]]),ROW(INDIRECT("A1:A"&amp;COUNTA(Tableau1[[Fin]:[Fin]])))),1)),""))</f>
        <v/>
      </c>
      <c r="IM7" s="34" t="str">
        <f t="array" aca="1" ref="IM7" ca="1">IF(OR(WEEKDAY(IM$2,2)&gt;5,COUNTIF(Dates_Feries,IM$2)&gt;0),"",IFERROR(INDEX(Tableau1[[Type]:[Type]],SMALL(IF((Tableau1[[Nom]:[Nom]]=$A7)*(Tableau1[[Prénom]:[Prénom]]=$B7)*(IM$2&gt;=Tableau1[[Début]:[Début]])*(IM$2&lt;=Tableau1[[Fin]:[Fin]]),ROW(INDIRECT("A1:A"&amp;COUNTA(Tableau1[[Fin]:[Fin]])))),1)),""))</f>
        <v/>
      </c>
      <c r="IN7" s="34" t="str">
        <f t="array" aca="1" ref="IN7" ca="1">IF(OR(WEEKDAY(IN$2,2)&gt;5,COUNTIF(Dates_Feries,IN$2)&gt;0),"",IFERROR(INDEX(Tableau1[[Type]:[Type]],SMALL(IF((Tableau1[[Nom]:[Nom]]=$A7)*(Tableau1[[Prénom]:[Prénom]]=$B7)*(IN$2&gt;=Tableau1[[Début]:[Début]])*(IN$2&lt;=Tableau1[[Fin]:[Fin]]),ROW(INDIRECT("A1:A"&amp;COUNTA(Tableau1[[Fin]:[Fin]])))),1)),""))</f>
        <v/>
      </c>
      <c r="IO7" s="34" t="str">
        <f t="array" aca="1" ref="IO7" ca="1">IF(OR(WEEKDAY(IO$2,2)&gt;5,COUNTIF(Dates_Feries,IO$2)&gt;0),"",IFERROR(INDEX(Tableau1[[Type]:[Type]],SMALL(IF((Tableau1[[Nom]:[Nom]]=$A7)*(Tableau1[[Prénom]:[Prénom]]=$B7)*(IO$2&gt;=Tableau1[[Début]:[Début]])*(IO$2&lt;=Tableau1[[Fin]:[Fin]]),ROW(INDIRECT("A1:A"&amp;COUNTA(Tableau1[[Fin]:[Fin]])))),1)),""))</f>
        <v/>
      </c>
      <c r="IP7" s="34" t="str">
        <f t="array" aca="1" ref="IP7" ca="1">IF(OR(WEEKDAY(IP$2,2)&gt;5,COUNTIF(Dates_Feries,IP$2)&gt;0),"",IFERROR(INDEX(Tableau1[[Type]:[Type]],SMALL(IF((Tableau1[[Nom]:[Nom]]=$A7)*(Tableau1[[Prénom]:[Prénom]]=$B7)*(IP$2&gt;=Tableau1[[Début]:[Début]])*(IP$2&lt;=Tableau1[[Fin]:[Fin]]),ROW(INDIRECT("A1:A"&amp;COUNTA(Tableau1[[Fin]:[Fin]])))),1)),""))</f>
        <v/>
      </c>
      <c r="IQ7" s="34" t="str">
        <f t="array" aca="1" ref="IQ7" ca="1">IF(OR(WEEKDAY(IQ$2,2)&gt;5,COUNTIF(Dates_Feries,IQ$2)&gt;0),"",IFERROR(INDEX(Tableau1[[Type]:[Type]],SMALL(IF((Tableau1[[Nom]:[Nom]]=$A7)*(Tableau1[[Prénom]:[Prénom]]=$B7)*(IQ$2&gt;=Tableau1[[Début]:[Début]])*(IQ$2&lt;=Tableau1[[Fin]:[Fin]]),ROW(INDIRECT("A1:A"&amp;COUNTA(Tableau1[[Fin]:[Fin]])))),1)),""))</f>
        <v/>
      </c>
      <c r="IR7" s="34" t="str">
        <f t="array" aca="1" ref="IR7" ca="1">IF(OR(WEEKDAY(IR$2,2)&gt;5,COUNTIF(Dates_Feries,IR$2)&gt;0),"",IFERROR(INDEX(Tableau1[[Type]:[Type]],SMALL(IF((Tableau1[[Nom]:[Nom]]=$A7)*(Tableau1[[Prénom]:[Prénom]]=$B7)*(IR$2&gt;=Tableau1[[Début]:[Début]])*(IR$2&lt;=Tableau1[[Fin]:[Fin]]),ROW(INDIRECT("A1:A"&amp;COUNTA(Tableau1[[Fin]:[Fin]])))),1)),""))</f>
        <v/>
      </c>
      <c r="IS7" s="34" t="str">
        <f t="array" aca="1" ref="IS7" ca="1">IF(OR(WEEKDAY(IS$2,2)&gt;5,COUNTIF(Dates_Feries,IS$2)&gt;0),"",IFERROR(INDEX(Tableau1[[Type]:[Type]],SMALL(IF((Tableau1[[Nom]:[Nom]]=$A7)*(Tableau1[[Prénom]:[Prénom]]=$B7)*(IS$2&gt;=Tableau1[[Début]:[Début]])*(IS$2&lt;=Tableau1[[Fin]:[Fin]]),ROW(INDIRECT("A1:A"&amp;COUNTA(Tableau1[[Fin]:[Fin]])))),1)),""))</f>
        <v/>
      </c>
      <c r="IT7" s="34" t="str">
        <f t="array" aca="1" ref="IT7" ca="1">IF(OR(WEEKDAY(IT$2,2)&gt;5,COUNTIF(Dates_Feries,IT$2)&gt;0),"",IFERROR(INDEX(Tableau1[[Type]:[Type]],SMALL(IF((Tableau1[[Nom]:[Nom]]=$A7)*(Tableau1[[Prénom]:[Prénom]]=$B7)*(IT$2&gt;=Tableau1[[Début]:[Début]])*(IT$2&lt;=Tableau1[[Fin]:[Fin]]),ROW(INDIRECT("A1:A"&amp;COUNTA(Tableau1[[Fin]:[Fin]])))),1)),""))</f>
        <v/>
      </c>
      <c r="IU7" s="34" t="str">
        <f t="array" aca="1" ref="IU7" ca="1">IF(OR(WEEKDAY(IU$2,2)&gt;5,COUNTIF(Dates_Feries,IU$2)&gt;0),"",IFERROR(INDEX(Tableau1[[Type]:[Type]],SMALL(IF((Tableau1[[Nom]:[Nom]]=$A7)*(Tableau1[[Prénom]:[Prénom]]=$B7)*(IU$2&gt;=Tableau1[[Début]:[Début]])*(IU$2&lt;=Tableau1[[Fin]:[Fin]]),ROW(INDIRECT("A1:A"&amp;COUNTA(Tableau1[[Fin]:[Fin]])))),1)),""))</f>
        <v/>
      </c>
      <c r="IV7" s="34" t="str">
        <f t="array" aca="1" ref="IV7" ca="1">IF(OR(WEEKDAY(IV$2,2)&gt;5,COUNTIF(Dates_Feries,IV$2)&gt;0),"",IFERROR(INDEX(Tableau1[[Type]:[Type]],SMALL(IF((Tableau1[[Nom]:[Nom]]=$A7)*(Tableau1[[Prénom]:[Prénom]]=$B7)*(IV$2&gt;=Tableau1[[Début]:[Début]])*(IV$2&lt;=Tableau1[[Fin]:[Fin]]),ROW(INDIRECT("A1:A"&amp;COUNTA(Tableau1[[Fin]:[Fin]])))),1)),""))</f>
        <v/>
      </c>
      <c r="IW7" s="34" t="str">
        <f t="array" aca="1" ref="IW7" ca="1">IF(OR(WEEKDAY(IW$2,2)&gt;5,COUNTIF(Dates_Feries,IW$2)&gt;0),"",IFERROR(INDEX(Tableau1[[Type]:[Type]],SMALL(IF((Tableau1[[Nom]:[Nom]]=$A7)*(Tableau1[[Prénom]:[Prénom]]=$B7)*(IW$2&gt;=Tableau1[[Début]:[Début]])*(IW$2&lt;=Tableau1[[Fin]:[Fin]]),ROW(INDIRECT("A1:A"&amp;COUNTA(Tableau1[[Fin]:[Fin]])))),1)),""))</f>
        <v/>
      </c>
      <c r="IX7" s="34" t="str">
        <f t="array" aca="1" ref="IX7" ca="1">IF(OR(WEEKDAY(IX$2,2)&gt;5,COUNTIF(Dates_Feries,IX$2)&gt;0),"",IFERROR(INDEX(Tableau1[[Type]:[Type]],SMALL(IF((Tableau1[[Nom]:[Nom]]=$A7)*(Tableau1[[Prénom]:[Prénom]]=$B7)*(IX$2&gt;=Tableau1[[Début]:[Début]])*(IX$2&lt;=Tableau1[[Fin]:[Fin]]),ROW(INDIRECT("A1:A"&amp;COUNTA(Tableau1[[Fin]:[Fin]])))),1)),""))</f>
        <v/>
      </c>
      <c r="IY7" s="34" t="str">
        <f t="array" aca="1" ref="IY7" ca="1">IF(OR(WEEKDAY(IY$2,2)&gt;5,COUNTIF(Dates_Feries,IY$2)&gt;0),"",IFERROR(INDEX(Tableau1[[Type]:[Type]],SMALL(IF((Tableau1[[Nom]:[Nom]]=$A7)*(Tableau1[[Prénom]:[Prénom]]=$B7)*(IY$2&gt;=Tableau1[[Début]:[Début]])*(IY$2&lt;=Tableau1[[Fin]:[Fin]]),ROW(INDIRECT("A1:A"&amp;COUNTA(Tableau1[[Fin]:[Fin]])))),1)),""))</f>
        <v/>
      </c>
      <c r="IZ7" s="34" t="str">
        <f t="array" aca="1" ref="IZ7" ca="1">IF(OR(WEEKDAY(IZ$2,2)&gt;5,COUNTIF(Dates_Feries,IZ$2)&gt;0),"",IFERROR(INDEX(Tableau1[[Type]:[Type]],SMALL(IF((Tableau1[[Nom]:[Nom]]=$A7)*(Tableau1[[Prénom]:[Prénom]]=$B7)*(IZ$2&gt;=Tableau1[[Début]:[Début]])*(IZ$2&lt;=Tableau1[[Fin]:[Fin]]),ROW(INDIRECT("A1:A"&amp;COUNTA(Tableau1[[Fin]:[Fin]])))),1)),""))</f>
        <v/>
      </c>
      <c r="JA7" s="34" t="str">
        <f t="array" aca="1" ref="JA7" ca="1">IF(OR(WEEKDAY(JA$2,2)&gt;5,COUNTIF(Dates_Feries,JA$2)&gt;0),"",IFERROR(INDEX(Tableau1[[Type]:[Type]],SMALL(IF((Tableau1[[Nom]:[Nom]]=$A7)*(Tableau1[[Prénom]:[Prénom]]=$B7)*(JA$2&gt;=Tableau1[[Début]:[Début]])*(JA$2&lt;=Tableau1[[Fin]:[Fin]]),ROW(INDIRECT("A1:A"&amp;COUNTA(Tableau1[[Fin]:[Fin]])))),1)),""))</f>
        <v/>
      </c>
      <c r="JB7" s="34" t="str">
        <f t="array" aca="1" ref="JB7" ca="1">IF(OR(WEEKDAY(JB$2,2)&gt;5,COUNTIF(Dates_Feries,JB$2)&gt;0),"",IFERROR(INDEX(Tableau1[[Type]:[Type]],SMALL(IF((Tableau1[[Nom]:[Nom]]=$A7)*(Tableau1[[Prénom]:[Prénom]]=$B7)*(JB$2&gt;=Tableau1[[Début]:[Début]])*(JB$2&lt;=Tableau1[[Fin]:[Fin]]),ROW(INDIRECT("A1:A"&amp;COUNTA(Tableau1[[Fin]:[Fin]])))),1)),""))</f>
        <v/>
      </c>
      <c r="JC7" s="34" t="str">
        <f t="array" aca="1" ref="JC7" ca="1">IF(OR(WEEKDAY(JC$2,2)&gt;5,COUNTIF(Dates_Feries,JC$2)&gt;0),"",IFERROR(INDEX(Tableau1[[Type]:[Type]],SMALL(IF((Tableau1[[Nom]:[Nom]]=$A7)*(Tableau1[[Prénom]:[Prénom]]=$B7)*(JC$2&gt;=Tableau1[[Début]:[Début]])*(JC$2&lt;=Tableau1[[Fin]:[Fin]]),ROW(INDIRECT("A1:A"&amp;COUNTA(Tableau1[[Fin]:[Fin]])))),1)),""))</f>
        <v/>
      </c>
      <c r="JD7" s="34" t="str">
        <f t="array" aca="1" ref="JD7" ca="1">IF(OR(WEEKDAY(JD$2,2)&gt;5,COUNTIF(Dates_Feries,JD$2)&gt;0),"",IFERROR(INDEX(Tableau1[[Type]:[Type]],SMALL(IF((Tableau1[[Nom]:[Nom]]=$A7)*(Tableau1[[Prénom]:[Prénom]]=$B7)*(JD$2&gt;=Tableau1[[Début]:[Début]])*(JD$2&lt;=Tableau1[[Fin]:[Fin]]),ROW(INDIRECT("A1:A"&amp;COUNTA(Tableau1[[Fin]:[Fin]])))),1)),""))</f>
        <v/>
      </c>
      <c r="JE7" s="34" t="str">
        <f t="array" aca="1" ref="JE7" ca="1">IF(OR(WEEKDAY(JE$2,2)&gt;5,COUNTIF(Dates_Feries,JE$2)&gt;0),"",IFERROR(INDEX(Tableau1[[Type]:[Type]],SMALL(IF((Tableau1[[Nom]:[Nom]]=$A7)*(Tableau1[[Prénom]:[Prénom]]=$B7)*(JE$2&gt;=Tableau1[[Début]:[Début]])*(JE$2&lt;=Tableau1[[Fin]:[Fin]]),ROW(INDIRECT("A1:A"&amp;COUNTA(Tableau1[[Fin]:[Fin]])))),1)),""))</f>
        <v/>
      </c>
      <c r="JF7" s="34" t="str">
        <f t="array" aca="1" ref="JF7" ca="1">IF(OR(WEEKDAY(JF$2,2)&gt;5,COUNTIF(Dates_Feries,JF$2)&gt;0),"",IFERROR(INDEX(Tableau1[[Type]:[Type]],SMALL(IF((Tableau1[[Nom]:[Nom]]=$A7)*(Tableau1[[Prénom]:[Prénom]]=$B7)*(JF$2&gt;=Tableau1[[Début]:[Début]])*(JF$2&lt;=Tableau1[[Fin]:[Fin]]),ROW(INDIRECT("A1:A"&amp;COUNTA(Tableau1[[Fin]:[Fin]])))),1)),""))</f>
        <v/>
      </c>
      <c r="JG7" s="34" t="str">
        <f t="array" aca="1" ref="JG7" ca="1">IF(OR(WEEKDAY(JG$2,2)&gt;5,COUNTIF(Dates_Feries,JG$2)&gt;0),"",IFERROR(INDEX(Tableau1[[Type]:[Type]],SMALL(IF((Tableau1[[Nom]:[Nom]]=$A7)*(Tableau1[[Prénom]:[Prénom]]=$B7)*(JG$2&gt;=Tableau1[[Début]:[Début]])*(JG$2&lt;=Tableau1[[Fin]:[Fin]]),ROW(INDIRECT("A1:A"&amp;COUNTA(Tableau1[[Fin]:[Fin]])))),1)),""))</f>
        <v/>
      </c>
      <c r="JH7" s="34" t="str">
        <f t="array" aca="1" ref="JH7" ca="1">IF(OR(WEEKDAY(JH$2,2)&gt;5,COUNTIF(Dates_Feries,JH$2)&gt;0),"",IFERROR(INDEX(Tableau1[[Type]:[Type]],SMALL(IF((Tableau1[[Nom]:[Nom]]=$A7)*(Tableau1[[Prénom]:[Prénom]]=$B7)*(JH$2&gt;=Tableau1[[Début]:[Début]])*(JH$2&lt;=Tableau1[[Fin]:[Fin]]),ROW(INDIRECT("A1:A"&amp;COUNTA(Tableau1[[Fin]:[Fin]])))),1)),""))</f>
        <v/>
      </c>
      <c r="JI7" s="34" t="str">
        <f t="array" aca="1" ref="JI7" ca="1">IF(OR(WEEKDAY(JI$2,2)&gt;5,COUNTIF(Dates_Feries,JI$2)&gt;0),"",IFERROR(INDEX(Tableau1[[Type]:[Type]],SMALL(IF((Tableau1[[Nom]:[Nom]]=$A7)*(Tableau1[[Prénom]:[Prénom]]=$B7)*(JI$2&gt;=Tableau1[[Début]:[Début]])*(JI$2&lt;=Tableau1[[Fin]:[Fin]]),ROW(INDIRECT("A1:A"&amp;COUNTA(Tableau1[[Fin]:[Fin]])))),1)),""))</f>
        <v/>
      </c>
      <c r="JJ7" s="34" t="str">
        <f t="array" aca="1" ref="JJ7" ca="1">IF(OR(WEEKDAY(JJ$2,2)&gt;5,COUNTIF(Dates_Feries,JJ$2)&gt;0),"",IFERROR(INDEX(Tableau1[[Type]:[Type]],SMALL(IF((Tableau1[[Nom]:[Nom]]=$A7)*(Tableau1[[Prénom]:[Prénom]]=$B7)*(JJ$2&gt;=Tableau1[[Début]:[Début]])*(JJ$2&lt;=Tableau1[[Fin]:[Fin]]),ROW(INDIRECT("A1:A"&amp;COUNTA(Tableau1[[Fin]:[Fin]])))),1)),""))</f>
        <v/>
      </c>
      <c r="JK7" s="34" t="str">
        <f t="array" aca="1" ref="JK7" ca="1">IF(OR(WEEKDAY(JK$2,2)&gt;5,COUNTIF(Dates_Feries,JK$2)&gt;0),"",IFERROR(INDEX(Tableau1[[Type]:[Type]],SMALL(IF((Tableau1[[Nom]:[Nom]]=$A7)*(Tableau1[[Prénom]:[Prénom]]=$B7)*(JK$2&gt;=Tableau1[[Début]:[Début]])*(JK$2&lt;=Tableau1[[Fin]:[Fin]]),ROW(INDIRECT("A1:A"&amp;COUNTA(Tableau1[[Fin]:[Fin]])))),1)),""))</f>
        <v/>
      </c>
      <c r="JL7" s="34" t="str">
        <f t="array" aca="1" ref="JL7" ca="1">IF(OR(WEEKDAY(JL$2,2)&gt;5,COUNTIF(Dates_Feries,JL$2)&gt;0),"",IFERROR(INDEX(Tableau1[[Type]:[Type]],SMALL(IF((Tableau1[[Nom]:[Nom]]=$A7)*(Tableau1[[Prénom]:[Prénom]]=$B7)*(JL$2&gt;=Tableau1[[Début]:[Début]])*(JL$2&lt;=Tableau1[[Fin]:[Fin]]),ROW(INDIRECT("A1:A"&amp;COUNTA(Tableau1[[Fin]:[Fin]])))),1)),""))</f>
        <v/>
      </c>
      <c r="JM7" s="34" t="str">
        <f t="array" aca="1" ref="JM7" ca="1">IF(OR(WEEKDAY(JM$2,2)&gt;5,COUNTIF(Dates_Feries,JM$2)&gt;0),"",IFERROR(INDEX(Tableau1[[Type]:[Type]],SMALL(IF((Tableau1[[Nom]:[Nom]]=$A7)*(Tableau1[[Prénom]:[Prénom]]=$B7)*(JM$2&gt;=Tableau1[[Début]:[Début]])*(JM$2&lt;=Tableau1[[Fin]:[Fin]]),ROW(INDIRECT("A1:A"&amp;COUNTA(Tableau1[[Fin]:[Fin]])))),1)),""))</f>
        <v/>
      </c>
      <c r="JN7" s="34" t="str">
        <f t="array" aca="1" ref="JN7" ca="1">IF(OR(WEEKDAY(JN$2,2)&gt;5,COUNTIF(Dates_Feries,JN$2)&gt;0),"",IFERROR(INDEX(Tableau1[[Type]:[Type]],SMALL(IF((Tableau1[[Nom]:[Nom]]=$A7)*(Tableau1[[Prénom]:[Prénom]]=$B7)*(JN$2&gt;=Tableau1[[Début]:[Début]])*(JN$2&lt;=Tableau1[[Fin]:[Fin]]),ROW(INDIRECT("A1:A"&amp;COUNTA(Tableau1[[Fin]:[Fin]])))),1)),""))</f>
        <v/>
      </c>
      <c r="JO7" s="34" t="str">
        <f t="array" aca="1" ref="JO7" ca="1">IF(OR(WEEKDAY(JO$2,2)&gt;5,COUNTIF(Dates_Feries,JO$2)&gt;0),"",IFERROR(INDEX(Tableau1[[Type]:[Type]],SMALL(IF((Tableau1[[Nom]:[Nom]]=$A7)*(Tableau1[[Prénom]:[Prénom]]=$B7)*(JO$2&gt;=Tableau1[[Début]:[Début]])*(JO$2&lt;=Tableau1[[Fin]:[Fin]]),ROW(INDIRECT("A1:A"&amp;COUNTA(Tableau1[[Fin]:[Fin]])))),1)),""))</f>
        <v/>
      </c>
      <c r="JP7" s="34" t="str">
        <f t="array" aca="1" ref="JP7" ca="1">IF(OR(WEEKDAY(JP$2,2)&gt;5,COUNTIF(Dates_Feries,JP$2)&gt;0),"",IFERROR(INDEX(Tableau1[[Type]:[Type]],SMALL(IF((Tableau1[[Nom]:[Nom]]=$A7)*(Tableau1[[Prénom]:[Prénom]]=$B7)*(JP$2&gt;=Tableau1[[Début]:[Début]])*(JP$2&lt;=Tableau1[[Fin]:[Fin]]),ROW(INDIRECT("A1:A"&amp;COUNTA(Tableau1[[Fin]:[Fin]])))),1)),""))</f>
        <v/>
      </c>
      <c r="JQ7" s="34" t="str">
        <f t="array" aca="1" ref="JQ7" ca="1">IF(OR(WEEKDAY(JQ$2,2)&gt;5,COUNTIF(Dates_Feries,JQ$2)&gt;0),"",IFERROR(INDEX(Tableau1[[Type]:[Type]],SMALL(IF((Tableau1[[Nom]:[Nom]]=$A7)*(Tableau1[[Prénom]:[Prénom]]=$B7)*(JQ$2&gt;=Tableau1[[Début]:[Début]])*(JQ$2&lt;=Tableau1[[Fin]:[Fin]]),ROW(INDIRECT("A1:A"&amp;COUNTA(Tableau1[[Fin]:[Fin]])))),1)),""))</f>
        <v/>
      </c>
      <c r="JR7" s="34" t="str">
        <f t="array" aca="1" ref="JR7" ca="1">IF(OR(WEEKDAY(JR$2,2)&gt;5,COUNTIF(Dates_Feries,JR$2)&gt;0),"",IFERROR(INDEX(Tableau1[[Type]:[Type]],SMALL(IF((Tableau1[[Nom]:[Nom]]=$A7)*(Tableau1[[Prénom]:[Prénom]]=$B7)*(JR$2&gt;=Tableau1[[Début]:[Début]])*(JR$2&lt;=Tableau1[[Fin]:[Fin]]),ROW(INDIRECT("A1:A"&amp;COUNTA(Tableau1[[Fin]:[Fin]])))),1)),""))</f>
        <v/>
      </c>
      <c r="JS7" s="34" t="str">
        <f t="array" aca="1" ref="JS7" ca="1">IF(OR(WEEKDAY(JS$2,2)&gt;5,COUNTIF(Dates_Feries,JS$2)&gt;0),"",IFERROR(INDEX(Tableau1[[Type]:[Type]],SMALL(IF((Tableau1[[Nom]:[Nom]]=$A7)*(Tableau1[[Prénom]:[Prénom]]=$B7)*(JS$2&gt;=Tableau1[[Début]:[Début]])*(JS$2&lt;=Tableau1[[Fin]:[Fin]]),ROW(INDIRECT("A1:A"&amp;COUNTA(Tableau1[[Fin]:[Fin]])))),1)),""))</f>
        <v/>
      </c>
      <c r="JT7" s="34" t="str">
        <f t="array" aca="1" ref="JT7" ca="1">IF(OR(WEEKDAY(JT$2,2)&gt;5,COUNTIF(Dates_Feries,JT$2)&gt;0),"",IFERROR(INDEX(Tableau1[[Type]:[Type]],SMALL(IF((Tableau1[[Nom]:[Nom]]=$A7)*(Tableau1[[Prénom]:[Prénom]]=$B7)*(JT$2&gt;=Tableau1[[Début]:[Début]])*(JT$2&lt;=Tableau1[[Fin]:[Fin]]),ROW(INDIRECT("A1:A"&amp;COUNTA(Tableau1[[Fin]:[Fin]])))),1)),""))</f>
        <v/>
      </c>
      <c r="JU7" s="34" t="str">
        <f t="array" aca="1" ref="JU7" ca="1">IF(OR(WEEKDAY(JU$2,2)&gt;5,COUNTIF(Dates_Feries,JU$2)&gt;0),"",IFERROR(INDEX(Tableau1[[Type]:[Type]],SMALL(IF((Tableau1[[Nom]:[Nom]]=$A7)*(Tableau1[[Prénom]:[Prénom]]=$B7)*(JU$2&gt;=Tableau1[[Début]:[Début]])*(JU$2&lt;=Tableau1[[Fin]:[Fin]]),ROW(INDIRECT("A1:A"&amp;COUNTA(Tableau1[[Fin]:[Fin]])))),1)),""))</f>
        <v/>
      </c>
      <c r="JV7" s="34" t="str">
        <f t="array" aca="1" ref="JV7" ca="1">IF(OR(WEEKDAY(JV$2,2)&gt;5,COUNTIF(Dates_Feries,JV$2)&gt;0),"",IFERROR(INDEX(Tableau1[[Type]:[Type]],SMALL(IF((Tableau1[[Nom]:[Nom]]=$A7)*(Tableau1[[Prénom]:[Prénom]]=$B7)*(JV$2&gt;=Tableau1[[Début]:[Début]])*(JV$2&lt;=Tableau1[[Fin]:[Fin]]),ROW(INDIRECT("A1:A"&amp;COUNTA(Tableau1[[Fin]:[Fin]])))),1)),""))</f>
        <v/>
      </c>
      <c r="JW7" s="34" t="str">
        <f t="array" aca="1" ref="JW7" ca="1">IF(OR(WEEKDAY(JW$2,2)&gt;5,COUNTIF(Dates_Feries,JW$2)&gt;0),"",IFERROR(INDEX(Tableau1[[Type]:[Type]],SMALL(IF((Tableau1[[Nom]:[Nom]]=$A7)*(Tableau1[[Prénom]:[Prénom]]=$B7)*(JW$2&gt;=Tableau1[[Début]:[Début]])*(JW$2&lt;=Tableau1[[Fin]:[Fin]]),ROW(INDIRECT("A1:A"&amp;COUNTA(Tableau1[[Fin]:[Fin]])))),1)),""))</f>
        <v/>
      </c>
      <c r="JX7" s="34" t="str">
        <f t="array" aca="1" ref="JX7" ca="1">IF(OR(WEEKDAY(JX$2,2)&gt;5,COUNTIF(Dates_Feries,JX$2)&gt;0),"",IFERROR(INDEX(Tableau1[[Type]:[Type]],SMALL(IF((Tableau1[[Nom]:[Nom]]=$A7)*(Tableau1[[Prénom]:[Prénom]]=$B7)*(JX$2&gt;=Tableau1[[Début]:[Début]])*(JX$2&lt;=Tableau1[[Fin]:[Fin]]),ROW(INDIRECT("A1:A"&amp;COUNTA(Tableau1[[Fin]:[Fin]])))),1)),""))</f>
        <v/>
      </c>
      <c r="JY7" s="34" t="str">
        <f t="array" aca="1" ref="JY7" ca="1">IF(OR(WEEKDAY(JY$2,2)&gt;5,COUNTIF(Dates_Feries,JY$2)&gt;0),"",IFERROR(INDEX(Tableau1[[Type]:[Type]],SMALL(IF((Tableau1[[Nom]:[Nom]]=$A7)*(Tableau1[[Prénom]:[Prénom]]=$B7)*(JY$2&gt;=Tableau1[[Début]:[Début]])*(JY$2&lt;=Tableau1[[Fin]:[Fin]]),ROW(INDIRECT("A1:A"&amp;COUNTA(Tableau1[[Fin]:[Fin]])))),1)),""))</f>
        <v/>
      </c>
      <c r="JZ7" s="34" t="str">
        <f t="array" aca="1" ref="JZ7" ca="1">IF(OR(WEEKDAY(JZ$2,2)&gt;5,COUNTIF(Dates_Feries,JZ$2)&gt;0),"",IFERROR(INDEX(Tableau1[[Type]:[Type]],SMALL(IF((Tableau1[[Nom]:[Nom]]=$A7)*(Tableau1[[Prénom]:[Prénom]]=$B7)*(JZ$2&gt;=Tableau1[[Début]:[Début]])*(JZ$2&lt;=Tableau1[[Fin]:[Fin]]),ROW(INDIRECT("A1:A"&amp;COUNTA(Tableau1[[Fin]:[Fin]])))),1)),""))</f>
        <v/>
      </c>
      <c r="KA7" s="34" t="str">
        <f t="array" aca="1" ref="KA7" ca="1">IF(OR(WEEKDAY(KA$2,2)&gt;5,COUNTIF(Dates_Feries,KA$2)&gt;0),"",IFERROR(INDEX(Tableau1[[Type]:[Type]],SMALL(IF((Tableau1[[Nom]:[Nom]]=$A7)*(Tableau1[[Prénom]:[Prénom]]=$B7)*(KA$2&gt;=Tableau1[[Début]:[Début]])*(KA$2&lt;=Tableau1[[Fin]:[Fin]]),ROW(INDIRECT("A1:A"&amp;COUNTA(Tableau1[[Fin]:[Fin]])))),1)),""))</f>
        <v/>
      </c>
      <c r="KB7" s="34" t="str">
        <f t="array" aca="1" ref="KB7" ca="1">IF(OR(WEEKDAY(KB$2,2)&gt;5,COUNTIF(Dates_Feries,KB$2)&gt;0),"",IFERROR(INDEX(Tableau1[[Type]:[Type]],SMALL(IF((Tableau1[[Nom]:[Nom]]=$A7)*(Tableau1[[Prénom]:[Prénom]]=$B7)*(KB$2&gt;=Tableau1[[Début]:[Début]])*(KB$2&lt;=Tableau1[[Fin]:[Fin]]),ROW(INDIRECT("A1:A"&amp;COUNTA(Tableau1[[Fin]:[Fin]])))),1)),""))</f>
        <v/>
      </c>
      <c r="KC7" s="34" t="str">
        <f t="array" aca="1" ref="KC7" ca="1">IF(OR(WEEKDAY(KC$2,2)&gt;5,COUNTIF(Dates_Feries,KC$2)&gt;0),"",IFERROR(INDEX(Tableau1[[Type]:[Type]],SMALL(IF((Tableau1[[Nom]:[Nom]]=$A7)*(Tableau1[[Prénom]:[Prénom]]=$B7)*(KC$2&gt;=Tableau1[[Début]:[Début]])*(KC$2&lt;=Tableau1[[Fin]:[Fin]]),ROW(INDIRECT("A1:A"&amp;COUNTA(Tableau1[[Fin]:[Fin]])))),1)),""))</f>
        <v/>
      </c>
      <c r="KD7" s="34" t="str">
        <f t="array" aca="1" ref="KD7" ca="1">IF(OR(WEEKDAY(KD$2,2)&gt;5,COUNTIF(Dates_Feries,KD$2)&gt;0),"",IFERROR(INDEX(Tableau1[[Type]:[Type]],SMALL(IF((Tableau1[[Nom]:[Nom]]=$A7)*(Tableau1[[Prénom]:[Prénom]]=$B7)*(KD$2&gt;=Tableau1[[Début]:[Début]])*(KD$2&lt;=Tableau1[[Fin]:[Fin]]),ROW(INDIRECT("A1:A"&amp;COUNTA(Tableau1[[Fin]:[Fin]])))),1)),""))</f>
        <v/>
      </c>
      <c r="KE7" s="34" t="str">
        <f t="array" aca="1" ref="KE7" ca="1">IF(OR(WEEKDAY(KE$2,2)&gt;5,COUNTIF(Dates_Feries,KE$2)&gt;0),"",IFERROR(INDEX(Tableau1[[Type]:[Type]],SMALL(IF((Tableau1[[Nom]:[Nom]]=$A7)*(Tableau1[[Prénom]:[Prénom]]=$B7)*(KE$2&gt;=Tableau1[[Début]:[Début]])*(KE$2&lt;=Tableau1[[Fin]:[Fin]]),ROW(INDIRECT("A1:A"&amp;COUNTA(Tableau1[[Fin]:[Fin]])))),1)),""))</f>
        <v/>
      </c>
      <c r="KF7" s="34" t="str">
        <f t="array" aca="1" ref="KF7" ca="1">IF(OR(WEEKDAY(KF$2,2)&gt;5,COUNTIF(Dates_Feries,KF$2)&gt;0),"",IFERROR(INDEX(Tableau1[[Type]:[Type]],SMALL(IF((Tableau1[[Nom]:[Nom]]=$A7)*(Tableau1[[Prénom]:[Prénom]]=$B7)*(KF$2&gt;=Tableau1[[Début]:[Début]])*(KF$2&lt;=Tableau1[[Fin]:[Fin]]),ROW(INDIRECT("A1:A"&amp;COUNTA(Tableau1[[Fin]:[Fin]])))),1)),""))</f>
        <v/>
      </c>
      <c r="KG7" s="34" t="str">
        <f t="array" aca="1" ref="KG7" ca="1">IF(OR(WEEKDAY(KG$2,2)&gt;5,COUNTIF(Dates_Feries,KG$2)&gt;0),"",IFERROR(INDEX(Tableau1[[Type]:[Type]],SMALL(IF((Tableau1[[Nom]:[Nom]]=$A7)*(Tableau1[[Prénom]:[Prénom]]=$B7)*(KG$2&gt;=Tableau1[[Début]:[Début]])*(KG$2&lt;=Tableau1[[Fin]:[Fin]]),ROW(INDIRECT("A1:A"&amp;COUNTA(Tableau1[[Fin]:[Fin]])))),1)),""))</f>
        <v/>
      </c>
      <c r="KH7" s="34" t="str">
        <f t="array" aca="1" ref="KH7" ca="1">IF(OR(WEEKDAY(KH$2,2)&gt;5,COUNTIF(Dates_Feries,KH$2)&gt;0),"",IFERROR(INDEX(Tableau1[[Type]:[Type]],SMALL(IF((Tableau1[[Nom]:[Nom]]=$A7)*(Tableau1[[Prénom]:[Prénom]]=$B7)*(KH$2&gt;=Tableau1[[Début]:[Début]])*(KH$2&lt;=Tableau1[[Fin]:[Fin]]),ROW(INDIRECT("A1:A"&amp;COUNTA(Tableau1[[Fin]:[Fin]])))),1)),""))</f>
        <v/>
      </c>
      <c r="KI7" s="34" t="str">
        <f t="array" aca="1" ref="KI7" ca="1">IF(OR(WEEKDAY(KI$2,2)&gt;5,COUNTIF(Dates_Feries,KI$2)&gt;0),"",IFERROR(INDEX(Tableau1[[Type]:[Type]],SMALL(IF((Tableau1[[Nom]:[Nom]]=$A7)*(Tableau1[[Prénom]:[Prénom]]=$B7)*(KI$2&gt;=Tableau1[[Début]:[Début]])*(KI$2&lt;=Tableau1[[Fin]:[Fin]]),ROW(INDIRECT("A1:A"&amp;COUNTA(Tableau1[[Fin]:[Fin]])))),1)),""))</f>
        <v/>
      </c>
      <c r="KJ7" s="34" t="str">
        <f t="array" aca="1" ref="KJ7" ca="1">IF(OR(WEEKDAY(KJ$2,2)&gt;5,COUNTIF(Dates_Feries,KJ$2)&gt;0),"",IFERROR(INDEX(Tableau1[[Type]:[Type]],SMALL(IF((Tableau1[[Nom]:[Nom]]=$A7)*(Tableau1[[Prénom]:[Prénom]]=$B7)*(KJ$2&gt;=Tableau1[[Début]:[Début]])*(KJ$2&lt;=Tableau1[[Fin]:[Fin]]),ROW(INDIRECT("A1:A"&amp;COUNTA(Tableau1[[Fin]:[Fin]])))),1)),""))</f>
        <v/>
      </c>
      <c r="KK7" s="34" t="str">
        <f t="array" aca="1" ref="KK7" ca="1">IF(OR(WEEKDAY(KK$2,2)&gt;5,COUNTIF(Dates_Feries,KK$2)&gt;0),"",IFERROR(INDEX(Tableau1[[Type]:[Type]],SMALL(IF((Tableau1[[Nom]:[Nom]]=$A7)*(Tableau1[[Prénom]:[Prénom]]=$B7)*(KK$2&gt;=Tableau1[[Début]:[Début]])*(KK$2&lt;=Tableau1[[Fin]:[Fin]]),ROW(INDIRECT("A1:A"&amp;COUNTA(Tableau1[[Fin]:[Fin]])))),1)),""))</f>
        <v/>
      </c>
      <c r="KL7" s="34" t="str">
        <f t="array" aca="1" ref="KL7" ca="1">IF(OR(WEEKDAY(KL$2,2)&gt;5,COUNTIF(Dates_Feries,KL$2)&gt;0),"",IFERROR(INDEX(Tableau1[[Type]:[Type]],SMALL(IF((Tableau1[[Nom]:[Nom]]=$A7)*(Tableau1[[Prénom]:[Prénom]]=$B7)*(KL$2&gt;=Tableau1[[Début]:[Début]])*(KL$2&lt;=Tableau1[[Fin]:[Fin]]),ROW(INDIRECT("A1:A"&amp;COUNTA(Tableau1[[Fin]:[Fin]])))),1)),""))</f>
        <v/>
      </c>
      <c r="KM7" s="34" t="str">
        <f t="array" aca="1" ref="KM7" ca="1">IF(OR(WEEKDAY(KM$2,2)&gt;5,COUNTIF(Dates_Feries,KM$2)&gt;0),"",IFERROR(INDEX(Tableau1[[Type]:[Type]],SMALL(IF((Tableau1[[Nom]:[Nom]]=$A7)*(Tableau1[[Prénom]:[Prénom]]=$B7)*(KM$2&gt;=Tableau1[[Début]:[Début]])*(KM$2&lt;=Tableau1[[Fin]:[Fin]]),ROW(INDIRECT("A1:A"&amp;COUNTA(Tableau1[[Fin]:[Fin]])))),1)),""))</f>
        <v/>
      </c>
      <c r="KN7" s="34" t="str">
        <f t="array" aca="1" ref="KN7" ca="1">IF(OR(WEEKDAY(KN$2,2)&gt;5,COUNTIF(Dates_Feries,KN$2)&gt;0),"",IFERROR(INDEX(Tableau1[[Type]:[Type]],SMALL(IF((Tableau1[[Nom]:[Nom]]=$A7)*(Tableau1[[Prénom]:[Prénom]]=$B7)*(KN$2&gt;=Tableau1[[Début]:[Début]])*(KN$2&lt;=Tableau1[[Fin]:[Fin]]),ROW(INDIRECT("A1:A"&amp;COUNTA(Tableau1[[Fin]:[Fin]])))),1)),""))</f>
        <v/>
      </c>
      <c r="KO7" s="34" t="str">
        <f t="array" aca="1" ref="KO7" ca="1">IF(OR(WEEKDAY(KO$2,2)&gt;5,COUNTIF(Dates_Feries,KO$2)&gt;0),"",IFERROR(INDEX(Tableau1[[Type]:[Type]],SMALL(IF((Tableau1[[Nom]:[Nom]]=$A7)*(Tableau1[[Prénom]:[Prénom]]=$B7)*(KO$2&gt;=Tableau1[[Début]:[Début]])*(KO$2&lt;=Tableau1[[Fin]:[Fin]]),ROW(INDIRECT("A1:A"&amp;COUNTA(Tableau1[[Fin]:[Fin]])))),1)),""))</f>
        <v/>
      </c>
      <c r="KP7" s="34" t="str">
        <f t="array" aca="1" ref="KP7" ca="1">IF(OR(WEEKDAY(KP$2,2)&gt;5,COUNTIF(Dates_Feries,KP$2)&gt;0),"",IFERROR(INDEX(Tableau1[[Type]:[Type]],SMALL(IF((Tableau1[[Nom]:[Nom]]=$A7)*(Tableau1[[Prénom]:[Prénom]]=$B7)*(KP$2&gt;=Tableau1[[Début]:[Début]])*(KP$2&lt;=Tableau1[[Fin]:[Fin]]),ROW(INDIRECT("A1:A"&amp;COUNTA(Tableau1[[Fin]:[Fin]])))),1)),""))</f>
        <v/>
      </c>
      <c r="KQ7" s="34" t="str">
        <f t="array" aca="1" ref="KQ7" ca="1">IF(OR(WEEKDAY(KQ$2,2)&gt;5,COUNTIF(Dates_Feries,KQ$2)&gt;0),"",IFERROR(INDEX(Tableau1[[Type]:[Type]],SMALL(IF((Tableau1[[Nom]:[Nom]]=$A7)*(Tableau1[[Prénom]:[Prénom]]=$B7)*(KQ$2&gt;=Tableau1[[Début]:[Début]])*(KQ$2&lt;=Tableau1[[Fin]:[Fin]]),ROW(INDIRECT("A1:A"&amp;COUNTA(Tableau1[[Fin]:[Fin]])))),1)),""))</f>
        <v/>
      </c>
      <c r="KR7" s="34" t="str">
        <f t="array" aca="1" ref="KR7" ca="1">IF(OR(WEEKDAY(KR$2,2)&gt;5,COUNTIF(Dates_Feries,KR$2)&gt;0),"",IFERROR(INDEX(Tableau1[[Type]:[Type]],SMALL(IF((Tableau1[[Nom]:[Nom]]=$A7)*(Tableau1[[Prénom]:[Prénom]]=$B7)*(KR$2&gt;=Tableau1[[Début]:[Début]])*(KR$2&lt;=Tableau1[[Fin]:[Fin]]),ROW(INDIRECT("A1:A"&amp;COUNTA(Tableau1[[Fin]:[Fin]])))),1)),""))</f>
        <v/>
      </c>
      <c r="KS7" s="34" t="str">
        <f t="array" aca="1" ref="KS7" ca="1">IF(OR(WEEKDAY(KS$2,2)&gt;5,COUNTIF(Dates_Feries,KS$2)&gt;0),"",IFERROR(INDEX(Tableau1[[Type]:[Type]],SMALL(IF((Tableau1[[Nom]:[Nom]]=$A7)*(Tableau1[[Prénom]:[Prénom]]=$B7)*(KS$2&gt;=Tableau1[[Début]:[Début]])*(KS$2&lt;=Tableau1[[Fin]:[Fin]]),ROW(INDIRECT("A1:A"&amp;COUNTA(Tableau1[[Fin]:[Fin]])))),1)),""))</f>
        <v/>
      </c>
      <c r="KT7" s="34" t="str">
        <f t="array" aca="1" ref="KT7" ca="1">IF(OR(WEEKDAY(KT$2,2)&gt;5,COUNTIF(Dates_Feries,KT$2)&gt;0),"",IFERROR(INDEX(Tableau1[[Type]:[Type]],SMALL(IF((Tableau1[[Nom]:[Nom]]=$A7)*(Tableau1[[Prénom]:[Prénom]]=$B7)*(KT$2&gt;=Tableau1[[Début]:[Début]])*(KT$2&lt;=Tableau1[[Fin]:[Fin]]),ROW(INDIRECT("A1:A"&amp;COUNTA(Tableau1[[Fin]:[Fin]])))),1)),""))</f>
        <v/>
      </c>
      <c r="KU7" s="34" t="str">
        <f t="array" aca="1" ref="KU7" ca="1">IF(OR(WEEKDAY(KU$2,2)&gt;5,COUNTIF(Dates_Feries,KU$2)&gt;0),"",IFERROR(INDEX(Tableau1[[Type]:[Type]],SMALL(IF((Tableau1[[Nom]:[Nom]]=$A7)*(Tableau1[[Prénom]:[Prénom]]=$B7)*(KU$2&gt;=Tableau1[[Début]:[Début]])*(KU$2&lt;=Tableau1[[Fin]:[Fin]]),ROW(INDIRECT("A1:A"&amp;COUNTA(Tableau1[[Fin]:[Fin]])))),1)),""))</f>
        <v/>
      </c>
      <c r="KV7" s="34" t="str">
        <f t="array" aca="1" ref="KV7" ca="1">IF(OR(WEEKDAY(KV$2,2)&gt;5,COUNTIF(Dates_Feries,KV$2)&gt;0),"",IFERROR(INDEX(Tableau1[[Type]:[Type]],SMALL(IF((Tableau1[[Nom]:[Nom]]=$A7)*(Tableau1[[Prénom]:[Prénom]]=$B7)*(KV$2&gt;=Tableau1[[Début]:[Début]])*(KV$2&lt;=Tableau1[[Fin]:[Fin]]),ROW(INDIRECT("A1:A"&amp;COUNTA(Tableau1[[Fin]:[Fin]])))),1)),""))</f>
        <v/>
      </c>
      <c r="KW7" s="34" t="str">
        <f t="array" aca="1" ref="KW7" ca="1">IF(OR(WEEKDAY(KW$2,2)&gt;5,COUNTIF(Dates_Feries,KW$2)&gt;0),"",IFERROR(INDEX(Tableau1[[Type]:[Type]],SMALL(IF((Tableau1[[Nom]:[Nom]]=$A7)*(Tableau1[[Prénom]:[Prénom]]=$B7)*(KW$2&gt;=Tableau1[[Début]:[Début]])*(KW$2&lt;=Tableau1[[Fin]:[Fin]]),ROW(INDIRECT("A1:A"&amp;COUNTA(Tableau1[[Fin]:[Fin]])))),1)),""))</f>
        <v/>
      </c>
      <c r="KX7" s="34" t="str">
        <f t="array" aca="1" ref="KX7" ca="1">IF(OR(WEEKDAY(KX$2,2)&gt;5,COUNTIF(Dates_Feries,KX$2)&gt;0),"",IFERROR(INDEX(Tableau1[[Type]:[Type]],SMALL(IF((Tableau1[[Nom]:[Nom]]=$A7)*(Tableau1[[Prénom]:[Prénom]]=$B7)*(KX$2&gt;=Tableau1[[Début]:[Début]])*(KX$2&lt;=Tableau1[[Fin]:[Fin]]),ROW(INDIRECT("A1:A"&amp;COUNTA(Tableau1[[Fin]:[Fin]])))),1)),""))</f>
        <v/>
      </c>
      <c r="KY7" s="34" t="str">
        <f t="array" aca="1" ref="KY7" ca="1">IF(OR(WEEKDAY(KY$2,2)&gt;5,COUNTIF(Dates_Feries,KY$2)&gt;0),"",IFERROR(INDEX(Tableau1[[Type]:[Type]],SMALL(IF((Tableau1[[Nom]:[Nom]]=$A7)*(Tableau1[[Prénom]:[Prénom]]=$B7)*(KY$2&gt;=Tableau1[[Début]:[Début]])*(KY$2&lt;=Tableau1[[Fin]:[Fin]]),ROW(INDIRECT("A1:A"&amp;COUNTA(Tableau1[[Fin]:[Fin]])))),1)),""))</f>
        <v/>
      </c>
      <c r="KZ7" s="34" t="str">
        <f t="array" aca="1" ref="KZ7" ca="1">IF(OR(WEEKDAY(KZ$2,2)&gt;5,COUNTIF(Dates_Feries,KZ$2)&gt;0),"",IFERROR(INDEX(Tableau1[[Type]:[Type]],SMALL(IF((Tableau1[[Nom]:[Nom]]=$A7)*(Tableau1[[Prénom]:[Prénom]]=$B7)*(KZ$2&gt;=Tableau1[[Début]:[Début]])*(KZ$2&lt;=Tableau1[[Fin]:[Fin]]),ROW(INDIRECT("A1:A"&amp;COUNTA(Tableau1[[Fin]:[Fin]])))),1)),""))</f>
        <v/>
      </c>
      <c r="LA7" s="34" t="str">
        <f t="array" aca="1" ref="LA7" ca="1">IF(OR(WEEKDAY(LA$2,2)&gt;5,COUNTIF(Dates_Feries,LA$2)&gt;0),"",IFERROR(INDEX(Tableau1[[Type]:[Type]],SMALL(IF((Tableau1[[Nom]:[Nom]]=$A7)*(Tableau1[[Prénom]:[Prénom]]=$B7)*(LA$2&gt;=Tableau1[[Début]:[Début]])*(LA$2&lt;=Tableau1[[Fin]:[Fin]]),ROW(INDIRECT("A1:A"&amp;COUNTA(Tableau1[[Fin]:[Fin]])))),1)),""))</f>
        <v/>
      </c>
      <c r="LB7" s="34" t="str">
        <f t="array" aca="1" ref="LB7" ca="1">IF(OR(WEEKDAY(LB$2,2)&gt;5,COUNTIF(Dates_Feries,LB$2)&gt;0),"",IFERROR(INDEX(Tableau1[[Type]:[Type]],SMALL(IF((Tableau1[[Nom]:[Nom]]=$A7)*(Tableau1[[Prénom]:[Prénom]]=$B7)*(LB$2&gt;=Tableau1[[Début]:[Début]])*(LB$2&lt;=Tableau1[[Fin]:[Fin]]),ROW(INDIRECT("A1:A"&amp;COUNTA(Tableau1[[Fin]:[Fin]])))),1)),""))</f>
        <v/>
      </c>
      <c r="LC7" s="34" t="str">
        <f t="array" aca="1" ref="LC7" ca="1">IF(OR(WEEKDAY(LC$2,2)&gt;5,COUNTIF(Dates_Feries,LC$2)&gt;0),"",IFERROR(INDEX(Tableau1[[Type]:[Type]],SMALL(IF((Tableau1[[Nom]:[Nom]]=$A7)*(Tableau1[[Prénom]:[Prénom]]=$B7)*(LC$2&gt;=Tableau1[[Début]:[Début]])*(LC$2&lt;=Tableau1[[Fin]:[Fin]]),ROW(INDIRECT("A1:A"&amp;COUNTA(Tableau1[[Fin]:[Fin]])))),1)),""))</f>
        <v/>
      </c>
      <c r="LD7" s="34" t="str">
        <f t="array" aca="1" ref="LD7" ca="1">IF(OR(WEEKDAY(LD$2,2)&gt;5,COUNTIF(Dates_Feries,LD$2)&gt;0),"",IFERROR(INDEX(Tableau1[[Type]:[Type]],SMALL(IF((Tableau1[[Nom]:[Nom]]=$A7)*(Tableau1[[Prénom]:[Prénom]]=$B7)*(LD$2&gt;=Tableau1[[Début]:[Début]])*(LD$2&lt;=Tableau1[[Fin]:[Fin]]),ROW(INDIRECT("A1:A"&amp;COUNTA(Tableau1[[Fin]:[Fin]])))),1)),""))</f>
        <v/>
      </c>
      <c r="LE7" s="34" t="str">
        <f t="array" aca="1" ref="LE7" ca="1">IF(OR(WEEKDAY(LE$2,2)&gt;5,COUNTIF(Dates_Feries,LE$2)&gt;0),"",IFERROR(INDEX(Tableau1[[Type]:[Type]],SMALL(IF((Tableau1[[Nom]:[Nom]]=$A7)*(Tableau1[[Prénom]:[Prénom]]=$B7)*(LE$2&gt;=Tableau1[[Début]:[Début]])*(LE$2&lt;=Tableau1[[Fin]:[Fin]]),ROW(INDIRECT("A1:A"&amp;COUNTA(Tableau1[[Fin]:[Fin]])))),1)),""))</f>
        <v/>
      </c>
      <c r="LF7" s="34" t="str">
        <f t="array" aca="1" ref="LF7" ca="1">IF(OR(WEEKDAY(LF$2,2)&gt;5,COUNTIF(Dates_Feries,LF$2)&gt;0),"",IFERROR(INDEX(Tableau1[[Type]:[Type]],SMALL(IF((Tableau1[[Nom]:[Nom]]=$A7)*(Tableau1[[Prénom]:[Prénom]]=$B7)*(LF$2&gt;=Tableau1[[Début]:[Début]])*(LF$2&lt;=Tableau1[[Fin]:[Fin]]),ROW(INDIRECT("A1:A"&amp;COUNTA(Tableau1[[Fin]:[Fin]])))),1)),""))</f>
        <v/>
      </c>
      <c r="LG7" s="34" t="str">
        <f t="array" aca="1" ref="LG7" ca="1">IF(OR(WEEKDAY(LG$2,2)&gt;5,COUNTIF(Dates_Feries,LG$2)&gt;0),"",IFERROR(INDEX(Tableau1[[Type]:[Type]],SMALL(IF((Tableau1[[Nom]:[Nom]]=$A7)*(Tableau1[[Prénom]:[Prénom]]=$B7)*(LG$2&gt;=Tableau1[[Début]:[Début]])*(LG$2&lt;=Tableau1[[Fin]:[Fin]]),ROW(INDIRECT("A1:A"&amp;COUNTA(Tableau1[[Fin]:[Fin]])))),1)),""))</f>
        <v/>
      </c>
      <c r="LH7" s="34" t="str">
        <f t="array" aca="1" ref="LH7" ca="1">IF(OR(WEEKDAY(LH$2,2)&gt;5,COUNTIF(Dates_Feries,LH$2)&gt;0),"",IFERROR(INDEX(Tableau1[[Type]:[Type]],SMALL(IF((Tableau1[[Nom]:[Nom]]=$A7)*(Tableau1[[Prénom]:[Prénom]]=$B7)*(LH$2&gt;=Tableau1[[Début]:[Début]])*(LH$2&lt;=Tableau1[[Fin]:[Fin]]),ROW(INDIRECT("A1:A"&amp;COUNTA(Tableau1[[Fin]:[Fin]])))),1)),""))</f>
        <v/>
      </c>
      <c r="LI7" s="34" t="str">
        <f t="array" aca="1" ref="LI7" ca="1">IF(OR(WEEKDAY(LI$2,2)&gt;5,COUNTIF(Dates_Feries,LI$2)&gt;0),"",IFERROR(INDEX(Tableau1[[Type]:[Type]],SMALL(IF((Tableau1[[Nom]:[Nom]]=$A7)*(Tableau1[[Prénom]:[Prénom]]=$B7)*(LI$2&gt;=Tableau1[[Début]:[Début]])*(LI$2&lt;=Tableau1[[Fin]:[Fin]]),ROW(INDIRECT("A1:A"&amp;COUNTA(Tableau1[[Fin]:[Fin]])))),1)),""))</f>
        <v/>
      </c>
      <c r="LJ7" s="34" t="str">
        <f t="array" aca="1" ref="LJ7" ca="1">IF(OR(WEEKDAY(LJ$2,2)&gt;5,COUNTIF(Dates_Feries,LJ$2)&gt;0),"",IFERROR(INDEX(Tableau1[[Type]:[Type]],SMALL(IF((Tableau1[[Nom]:[Nom]]=$A7)*(Tableau1[[Prénom]:[Prénom]]=$B7)*(LJ$2&gt;=Tableau1[[Début]:[Début]])*(LJ$2&lt;=Tableau1[[Fin]:[Fin]]),ROW(INDIRECT("A1:A"&amp;COUNTA(Tableau1[[Fin]:[Fin]])))),1)),""))</f>
        <v/>
      </c>
      <c r="LK7" s="34" t="str">
        <f t="array" aca="1" ref="LK7" ca="1">IF(OR(WEEKDAY(LK$2,2)&gt;5,COUNTIF(Dates_Feries,LK$2)&gt;0),"",IFERROR(INDEX(Tableau1[[Type]:[Type]],SMALL(IF((Tableau1[[Nom]:[Nom]]=$A7)*(Tableau1[[Prénom]:[Prénom]]=$B7)*(LK$2&gt;=Tableau1[[Début]:[Début]])*(LK$2&lt;=Tableau1[[Fin]:[Fin]]),ROW(INDIRECT("A1:A"&amp;COUNTA(Tableau1[[Fin]:[Fin]])))),1)),""))</f>
        <v/>
      </c>
      <c r="LL7" s="34" t="str">
        <f t="array" aca="1" ref="LL7" ca="1">IF(OR(WEEKDAY(LL$2,2)&gt;5,COUNTIF(Dates_Feries,LL$2)&gt;0),"",IFERROR(INDEX(Tableau1[[Type]:[Type]],SMALL(IF((Tableau1[[Nom]:[Nom]]=$A7)*(Tableau1[[Prénom]:[Prénom]]=$B7)*(LL$2&gt;=Tableau1[[Début]:[Début]])*(LL$2&lt;=Tableau1[[Fin]:[Fin]]),ROW(INDIRECT("A1:A"&amp;COUNTA(Tableau1[[Fin]:[Fin]])))),1)),""))</f>
        <v/>
      </c>
      <c r="LM7" s="34" t="str">
        <f t="array" aca="1" ref="LM7" ca="1">IF(OR(WEEKDAY(LM$2,2)&gt;5,COUNTIF(Dates_Feries,LM$2)&gt;0),"",IFERROR(INDEX(Tableau1[[Type]:[Type]],SMALL(IF((Tableau1[[Nom]:[Nom]]=$A7)*(Tableau1[[Prénom]:[Prénom]]=$B7)*(LM$2&gt;=Tableau1[[Début]:[Début]])*(LM$2&lt;=Tableau1[[Fin]:[Fin]]),ROW(INDIRECT("A1:A"&amp;COUNTA(Tableau1[[Fin]:[Fin]])))),1)),""))</f>
        <v/>
      </c>
      <c r="LN7" s="34" t="str">
        <f t="array" aca="1" ref="LN7" ca="1">IF(OR(WEEKDAY(LN$2,2)&gt;5,COUNTIF(Dates_Feries,LN$2)&gt;0),"",IFERROR(INDEX(Tableau1[[Type]:[Type]],SMALL(IF((Tableau1[[Nom]:[Nom]]=$A7)*(Tableau1[[Prénom]:[Prénom]]=$B7)*(LN$2&gt;=Tableau1[[Début]:[Début]])*(LN$2&lt;=Tableau1[[Fin]:[Fin]]),ROW(INDIRECT("A1:A"&amp;COUNTA(Tableau1[[Fin]:[Fin]])))),1)),""))</f>
        <v/>
      </c>
      <c r="LO7" s="34" t="str">
        <f t="array" aca="1" ref="LO7" ca="1">IF(OR(WEEKDAY(LO$2,2)&gt;5,COUNTIF(Dates_Feries,LO$2)&gt;0),"",IFERROR(INDEX(Tableau1[[Type]:[Type]],SMALL(IF((Tableau1[[Nom]:[Nom]]=$A7)*(Tableau1[[Prénom]:[Prénom]]=$B7)*(LO$2&gt;=Tableau1[[Début]:[Début]])*(LO$2&lt;=Tableau1[[Fin]:[Fin]]),ROW(INDIRECT("A1:A"&amp;COUNTA(Tableau1[[Fin]:[Fin]])))),1)),""))</f>
        <v/>
      </c>
      <c r="LP7" s="34" t="str">
        <f t="array" aca="1" ref="LP7" ca="1">IF(OR(WEEKDAY(LP$2,2)&gt;5,COUNTIF(Dates_Feries,LP$2)&gt;0),"",IFERROR(INDEX(Tableau1[[Type]:[Type]],SMALL(IF((Tableau1[[Nom]:[Nom]]=$A7)*(Tableau1[[Prénom]:[Prénom]]=$B7)*(LP$2&gt;=Tableau1[[Début]:[Début]])*(LP$2&lt;=Tableau1[[Fin]:[Fin]]),ROW(INDIRECT("A1:A"&amp;COUNTA(Tableau1[[Fin]:[Fin]])))),1)),""))</f>
        <v/>
      </c>
      <c r="LQ7" s="34" t="str">
        <f t="array" aca="1" ref="LQ7" ca="1">IF(OR(WEEKDAY(LQ$2,2)&gt;5,COUNTIF(Dates_Feries,LQ$2)&gt;0),"",IFERROR(INDEX(Tableau1[[Type]:[Type]],SMALL(IF((Tableau1[[Nom]:[Nom]]=$A7)*(Tableau1[[Prénom]:[Prénom]]=$B7)*(LQ$2&gt;=Tableau1[[Début]:[Début]])*(LQ$2&lt;=Tableau1[[Fin]:[Fin]]),ROW(INDIRECT("A1:A"&amp;COUNTA(Tableau1[[Fin]:[Fin]])))),1)),""))</f>
        <v/>
      </c>
      <c r="LR7" s="34" t="str">
        <f t="array" aca="1" ref="LR7" ca="1">IF(OR(WEEKDAY(LR$2,2)&gt;5,COUNTIF(Dates_Feries,LR$2)&gt;0),"",IFERROR(INDEX(Tableau1[[Type]:[Type]],SMALL(IF((Tableau1[[Nom]:[Nom]]=$A7)*(Tableau1[[Prénom]:[Prénom]]=$B7)*(LR$2&gt;=Tableau1[[Début]:[Début]])*(LR$2&lt;=Tableau1[[Fin]:[Fin]]),ROW(INDIRECT("A1:A"&amp;COUNTA(Tableau1[[Fin]:[Fin]])))),1)),""))</f>
        <v/>
      </c>
      <c r="LS7" s="34" t="str">
        <f t="array" aca="1" ref="LS7" ca="1">IF(OR(WEEKDAY(LS$2,2)&gt;5,COUNTIF(Dates_Feries,LS$2)&gt;0),"",IFERROR(INDEX(Tableau1[[Type]:[Type]],SMALL(IF((Tableau1[[Nom]:[Nom]]=$A7)*(Tableau1[[Prénom]:[Prénom]]=$B7)*(LS$2&gt;=Tableau1[[Début]:[Début]])*(LS$2&lt;=Tableau1[[Fin]:[Fin]]),ROW(INDIRECT("A1:A"&amp;COUNTA(Tableau1[[Fin]:[Fin]])))),1)),""))</f>
        <v/>
      </c>
      <c r="LT7" s="34" t="str">
        <f t="array" aca="1" ref="LT7" ca="1">IF(OR(WEEKDAY(LT$2,2)&gt;5,COUNTIF(Dates_Feries,LT$2)&gt;0),"",IFERROR(INDEX(Tableau1[[Type]:[Type]],SMALL(IF((Tableau1[[Nom]:[Nom]]=$A7)*(Tableau1[[Prénom]:[Prénom]]=$B7)*(LT$2&gt;=Tableau1[[Début]:[Début]])*(LT$2&lt;=Tableau1[[Fin]:[Fin]]),ROW(INDIRECT("A1:A"&amp;COUNTA(Tableau1[[Fin]:[Fin]])))),1)),""))</f>
        <v/>
      </c>
      <c r="LU7" s="34" t="str">
        <f t="array" aca="1" ref="LU7" ca="1">IF(OR(WEEKDAY(LU$2,2)&gt;5,COUNTIF(Dates_Feries,LU$2)&gt;0),"",IFERROR(INDEX(Tableau1[[Type]:[Type]],SMALL(IF((Tableau1[[Nom]:[Nom]]=$A7)*(Tableau1[[Prénom]:[Prénom]]=$B7)*(LU$2&gt;=Tableau1[[Début]:[Début]])*(LU$2&lt;=Tableau1[[Fin]:[Fin]]),ROW(INDIRECT("A1:A"&amp;COUNTA(Tableau1[[Fin]:[Fin]])))),1)),""))</f>
        <v/>
      </c>
      <c r="LV7" s="34" t="str">
        <f t="array" aca="1" ref="LV7" ca="1">IF(OR(WEEKDAY(LV$2,2)&gt;5,COUNTIF(Dates_Feries,LV$2)&gt;0),"",IFERROR(INDEX(Tableau1[[Type]:[Type]],SMALL(IF((Tableau1[[Nom]:[Nom]]=$A7)*(Tableau1[[Prénom]:[Prénom]]=$B7)*(LV$2&gt;=Tableau1[[Début]:[Début]])*(LV$2&lt;=Tableau1[[Fin]:[Fin]]),ROW(INDIRECT("A1:A"&amp;COUNTA(Tableau1[[Fin]:[Fin]])))),1)),""))</f>
        <v/>
      </c>
      <c r="LW7" s="34" t="str">
        <f t="array" aca="1" ref="LW7" ca="1">IF(OR(WEEKDAY(LW$2,2)&gt;5,COUNTIF(Dates_Feries,LW$2)&gt;0),"",IFERROR(INDEX(Tableau1[[Type]:[Type]],SMALL(IF((Tableau1[[Nom]:[Nom]]=$A7)*(Tableau1[[Prénom]:[Prénom]]=$B7)*(LW$2&gt;=Tableau1[[Début]:[Début]])*(LW$2&lt;=Tableau1[[Fin]:[Fin]]),ROW(INDIRECT("A1:A"&amp;COUNTA(Tableau1[[Fin]:[Fin]])))),1)),""))</f>
        <v/>
      </c>
      <c r="LX7" s="34" t="str">
        <f t="array" aca="1" ref="LX7" ca="1">IF(OR(WEEKDAY(LX$2,2)&gt;5,COUNTIF(Dates_Feries,LX$2)&gt;0),"",IFERROR(INDEX(Tableau1[[Type]:[Type]],SMALL(IF((Tableau1[[Nom]:[Nom]]=$A7)*(Tableau1[[Prénom]:[Prénom]]=$B7)*(LX$2&gt;=Tableau1[[Début]:[Début]])*(LX$2&lt;=Tableau1[[Fin]:[Fin]]),ROW(INDIRECT("A1:A"&amp;COUNTA(Tableau1[[Fin]:[Fin]])))),1)),""))</f>
        <v/>
      </c>
      <c r="LY7" s="34" t="str">
        <f t="array" aca="1" ref="LY7" ca="1">IF(OR(WEEKDAY(LY$2,2)&gt;5,COUNTIF(Dates_Feries,LY$2)&gt;0),"",IFERROR(INDEX(Tableau1[[Type]:[Type]],SMALL(IF((Tableau1[[Nom]:[Nom]]=$A7)*(Tableau1[[Prénom]:[Prénom]]=$B7)*(LY$2&gt;=Tableau1[[Début]:[Début]])*(LY$2&lt;=Tableau1[[Fin]:[Fin]]),ROW(INDIRECT("A1:A"&amp;COUNTA(Tableau1[[Fin]:[Fin]])))),1)),""))</f>
        <v/>
      </c>
      <c r="LZ7" s="34" t="str">
        <f t="array" aca="1" ref="LZ7" ca="1">IF(OR(WEEKDAY(LZ$2,2)&gt;5,COUNTIF(Dates_Feries,LZ$2)&gt;0),"",IFERROR(INDEX(Tableau1[[Type]:[Type]],SMALL(IF((Tableau1[[Nom]:[Nom]]=$A7)*(Tableau1[[Prénom]:[Prénom]]=$B7)*(LZ$2&gt;=Tableau1[[Début]:[Début]])*(LZ$2&lt;=Tableau1[[Fin]:[Fin]]),ROW(INDIRECT("A1:A"&amp;COUNTA(Tableau1[[Fin]:[Fin]])))),1)),""))</f>
        <v/>
      </c>
      <c r="MA7" s="34" t="str">
        <f t="array" aca="1" ref="MA7" ca="1">IF(OR(WEEKDAY(MA$2,2)&gt;5,COUNTIF(Dates_Feries,MA$2)&gt;0),"",IFERROR(INDEX(Tableau1[[Type]:[Type]],SMALL(IF((Tableau1[[Nom]:[Nom]]=$A7)*(Tableau1[[Prénom]:[Prénom]]=$B7)*(MA$2&gt;=Tableau1[[Début]:[Début]])*(MA$2&lt;=Tableau1[[Fin]:[Fin]]),ROW(INDIRECT("A1:A"&amp;COUNTA(Tableau1[[Fin]:[Fin]])))),1)),""))</f>
        <v/>
      </c>
      <c r="MB7" s="34" t="str">
        <f t="array" aca="1" ref="MB7" ca="1">IF(OR(WEEKDAY(MB$2,2)&gt;5,COUNTIF(Dates_Feries,MB$2)&gt;0),"",IFERROR(INDEX(Tableau1[[Type]:[Type]],SMALL(IF((Tableau1[[Nom]:[Nom]]=$A7)*(Tableau1[[Prénom]:[Prénom]]=$B7)*(MB$2&gt;=Tableau1[[Début]:[Début]])*(MB$2&lt;=Tableau1[[Fin]:[Fin]]),ROW(INDIRECT("A1:A"&amp;COUNTA(Tableau1[[Fin]:[Fin]])))),1)),""))</f>
        <v/>
      </c>
      <c r="MC7" s="34" t="str">
        <f t="array" aca="1" ref="MC7" ca="1">IF(OR(WEEKDAY(MC$2,2)&gt;5,COUNTIF(Dates_Feries,MC$2)&gt;0),"",IFERROR(INDEX(Tableau1[[Type]:[Type]],SMALL(IF((Tableau1[[Nom]:[Nom]]=$A7)*(Tableau1[[Prénom]:[Prénom]]=$B7)*(MC$2&gt;=Tableau1[[Début]:[Début]])*(MC$2&lt;=Tableau1[[Fin]:[Fin]]),ROW(INDIRECT("A1:A"&amp;COUNTA(Tableau1[[Fin]:[Fin]])))),1)),""))</f>
        <v/>
      </c>
      <c r="MD7" s="34" t="str">
        <f t="array" aca="1" ref="MD7" ca="1">IF(OR(WEEKDAY(MD$2,2)&gt;5,COUNTIF(Dates_Feries,MD$2)&gt;0),"",IFERROR(INDEX(Tableau1[[Type]:[Type]],SMALL(IF((Tableau1[[Nom]:[Nom]]=$A7)*(Tableau1[[Prénom]:[Prénom]]=$B7)*(MD$2&gt;=Tableau1[[Début]:[Début]])*(MD$2&lt;=Tableau1[[Fin]:[Fin]]),ROW(INDIRECT("A1:A"&amp;COUNTA(Tableau1[[Fin]:[Fin]])))),1)),""))</f>
        <v/>
      </c>
      <c r="ME7" s="34" t="str">
        <f t="array" aca="1" ref="ME7" ca="1">IF(OR(WEEKDAY(ME$2,2)&gt;5,COUNTIF(Dates_Feries,ME$2)&gt;0),"",IFERROR(INDEX(Tableau1[[Type]:[Type]],SMALL(IF((Tableau1[[Nom]:[Nom]]=$A7)*(Tableau1[[Prénom]:[Prénom]]=$B7)*(ME$2&gt;=Tableau1[[Début]:[Début]])*(ME$2&lt;=Tableau1[[Fin]:[Fin]]),ROW(INDIRECT("A1:A"&amp;COUNTA(Tableau1[[Fin]:[Fin]])))),1)),""))</f>
        <v/>
      </c>
      <c r="MF7" s="34" t="str">
        <f t="array" aca="1" ref="MF7" ca="1">IF(OR(WEEKDAY(MF$2,2)&gt;5,COUNTIF(Dates_Feries,MF$2)&gt;0),"",IFERROR(INDEX(Tableau1[[Type]:[Type]],SMALL(IF((Tableau1[[Nom]:[Nom]]=$A7)*(Tableau1[[Prénom]:[Prénom]]=$B7)*(MF$2&gt;=Tableau1[[Début]:[Début]])*(MF$2&lt;=Tableau1[[Fin]:[Fin]]),ROW(INDIRECT("A1:A"&amp;COUNTA(Tableau1[[Fin]:[Fin]])))),1)),""))</f>
        <v/>
      </c>
      <c r="MG7" s="34" t="str">
        <f t="array" aca="1" ref="MG7" ca="1">IF(OR(WEEKDAY(MG$2,2)&gt;5,COUNTIF(Dates_Feries,MG$2)&gt;0),"",IFERROR(INDEX(Tableau1[[Type]:[Type]],SMALL(IF((Tableau1[[Nom]:[Nom]]=$A7)*(Tableau1[[Prénom]:[Prénom]]=$B7)*(MG$2&gt;=Tableau1[[Début]:[Début]])*(MG$2&lt;=Tableau1[[Fin]:[Fin]]),ROW(INDIRECT("A1:A"&amp;COUNTA(Tableau1[[Fin]:[Fin]])))),1)),""))</f>
        <v/>
      </c>
      <c r="MH7" s="34" t="str">
        <f t="array" aca="1" ref="MH7" ca="1">IF(OR(WEEKDAY(MH$2,2)&gt;5,COUNTIF(Dates_Feries,MH$2)&gt;0),"",IFERROR(INDEX(Tableau1[[Type]:[Type]],SMALL(IF((Tableau1[[Nom]:[Nom]]=$A7)*(Tableau1[[Prénom]:[Prénom]]=$B7)*(MH$2&gt;=Tableau1[[Début]:[Début]])*(MH$2&lt;=Tableau1[[Fin]:[Fin]]),ROW(INDIRECT("A1:A"&amp;COUNTA(Tableau1[[Fin]:[Fin]])))),1)),""))</f>
        <v/>
      </c>
      <c r="MI7" s="34" t="str">
        <f t="array" aca="1" ref="MI7" ca="1">IF(OR(WEEKDAY(MI$2,2)&gt;5,COUNTIF(Dates_Feries,MI$2)&gt;0),"",IFERROR(INDEX(Tableau1[[Type]:[Type]],SMALL(IF((Tableau1[[Nom]:[Nom]]=$A7)*(Tableau1[[Prénom]:[Prénom]]=$B7)*(MI$2&gt;=Tableau1[[Début]:[Début]])*(MI$2&lt;=Tableau1[[Fin]:[Fin]]),ROW(INDIRECT("A1:A"&amp;COUNTA(Tableau1[[Fin]:[Fin]])))),1)),""))</f>
        <v/>
      </c>
      <c r="MJ7" s="34" t="str">
        <f t="array" aca="1" ref="MJ7" ca="1">IF(OR(WEEKDAY(MJ$2,2)&gt;5,COUNTIF(Dates_Feries,MJ$2)&gt;0),"",IFERROR(INDEX(Tableau1[[Type]:[Type]],SMALL(IF((Tableau1[[Nom]:[Nom]]=$A7)*(Tableau1[[Prénom]:[Prénom]]=$B7)*(MJ$2&gt;=Tableau1[[Début]:[Début]])*(MJ$2&lt;=Tableau1[[Fin]:[Fin]]),ROW(INDIRECT("A1:A"&amp;COUNTA(Tableau1[[Fin]:[Fin]])))),1)),""))</f>
        <v/>
      </c>
      <c r="MK7" s="34" t="str">
        <f t="array" aca="1" ref="MK7" ca="1">IF(OR(WEEKDAY(MK$2,2)&gt;5,COUNTIF(Dates_Feries,MK$2)&gt;0),"",IFERROR(INDEX(Tableau1[[Type]:[Type]],SMALL(IF((Tableau1[[Nom]:[Nom]]=$A7)*(Tableau1[[Prénom]:[Prénom]]=$B7)*(MK$2&gt;=Tableau1[[Début]:[Début]])*(MK$2&lt;=Tableau1[[Fin]:[Fin]]),ROW(INDIRECT("A1:A"&amp;COUNTA(Tableau1[[Fin]:[Fin]])))),1)),""))</f>
        <v/>
      </c>
      <c r="ML7" s="34" t="str">
        <f t="array" aca="1" ref="ML7" ca="1">IF(OR(WEEKDAY(ML$2,2)&gt;5,COUNTIF(Dates_Feries,ML$2)&gt;0),"",IFERROR(INDEX(Tableau1[[Type]:[Type]],SMALL(IF((Tableau1[[Nom]:[Nom]]=$A7)*(Tableau1[[Prénom]:[Prénom]]=$B7)*(ML$2&gt;=Tableau1[[Début]:[Début]])*(ML$2&lt;=Tableau1[[Fin]:[Fin]]),ROW(INDIRECT("A1:A"&amp;COUNTA(Tableau1[[Fin]:[Fin]])))),1)),""))</f>
        <v/>
      </c>
      <c r="MM7" s="34" t="str">
        <f t="array" aca="1" ref="MM7" ca="1">IF(OR(WEEKDAY(MM$2,2)&gt;5,COUNTIF(Dates_Feries,MM$2)&gt;0),"",IFERROR(INDEX(Tableau1[[Type]:[Type]],SMALL(IF((Tableau1[[Nom]:[Nom]]=$A7)*(Tableau1[[Prénom]:[Prénom]]=$B7)*(MM$2&gt;=Tableau1[[Début]:[Début]])*(MM$2&lt;=Tableau1[[Fin]:[Fin]]),ROW(INDIRECT("A1:A"&amp;COUNTA(Tableau1[[Fin]:[Fin]])))),1)),""))</f>
        <v/>
      </c>
      <c r="MN7" s="34" t="str">
        <f t="array" aca="1" ref="MN7" ca="1">IF(OR(WEEKDAY(MN$2,2)&gt;5,COUNTIF(Dates_Feries,MN$2)&gt;0),"",IFERROR(INDEX(Tableau1[[Type]:[Type]],SMALL(IF((Tableau1[[Nom]:[Nom]]=$A7)*(Tableau1[[Prénom]:[Prénom]]=$B7)*(MN$2&gt;=Tableau1[[Début]:[Début]])*(MN$2&lt;=Tableau1[[Fin]:[Fin]]),ROW(INDIRECT("A1:A"&amp;COUNTA(Tableau1[[Fin]:[Fin]])))),1)),""))</f>
        <v/>
      </c>
      <c r="MO7" s="34" t="str">
        <f t="array" aca="1" ref="MO7" ca="1">IF(OR(WEEKDAY(MO$2,2)&gt;5,COUNTIF(Dates_Feries,MO$2)&gt;0),"",IFERROR(INDEX(Tableau1[[Type]:[Type]],SMALL(IF((Tableau1[[Nom]:[Nom]]=$A7)*(Tableau1[[Prénom]:[Prénom]]=$B7)*(MO$2&gt;=Tableau1[[Début]:[Début]])*(MO$2&lt;=Tableau1[[Fin]:[Fin]]),ROW(INDIRECT("A1:A"&amp;COUNTA(Tableau1[[Fin]:[Fin]])))),1)),""))</f>
        <v/>
      </c>
      <c r="MP7" s="34" t="str">
        <f t="array" aca="1" ref="MP7" ca="1">IF(OR(WEEKDAY(MP$2,2)&gt;5,COUNTIF(Dates_Feries,MP$2)&gt;0),"",IFERROR(INDEX(Tableau1[[Type]:[Type]],SMALL(IF((Tableau1[[Nom]:[Nom]]=$A7)*(Tableau1[[Prénom]:[Prénom]]=$B7)*(MP$2&gt;=Tableau1[[Début]:[Début]])*(MP$2&lt;=Tableau1[[Fin]:[Fin]]),ROW(INDIRECT("A1:A"&amp;COUNTA(Tableau1[[Fin]:[Fin]])))),1)),""))</f>
        <v/>
      </c>
      <c r="MQ7" s="34" t="str">
        <f t="array" aca="1" ref="MQ7" ca="1">IF(OR(WEEKDAY(MQ$2,2)&gt;5,COUNTIF(Dates_Feries,MQ$2)&gt;0),"",IFERROR(INDEX(Tableau1[[Type]:[Type]],SMALL(IF((Tableau1[[Nom]:[Nom]]=$A7)*(Tableau1[[Prénom]:[Prénom]]=$B7)*(MQ$2&gt;=Tableau1[[Début]:[Début]])*(MQ$2&lt;=Tableau1[[Fin]:[Fin]]),ROW(INDIRECT("A1:A"&amp;COUNTA(Tableau1[[Fin]:[Fin]])))),1)),""))</f>
        <v/>
      </c>
      <c r="MR7" s="34" t="str">
        <f t="array" aca="1" ref="MR7" ca="1">IF(OR(WEEKDAY(MR$2,2)&gt;5,COUNTIF(Dates_Feries,MR$2)&gt;0),"",IFERROR(INDEX(Tableau1[[Type]:[Type]],SMALL(IF((Tableau1[[Nom]:[Nom]]=$A7)*(Tableau1[[Prénom]:[Prénom]]=$B7)*(MR$2&gt;=Tableau1[[Début]:[Début]])*(MR$2&lt;=Tableau1[[Fin]:[Fin]]),ROW(INDIRECT("A1:A"&amp;COUNTA(Tableau1[[Fin]:[Fin]])))),1)),""))</f>
        <v/>
      </c>
      <c r="MS7" s="34" t="str">
        <f t="array" aca="1" ref="MS7" ca="1">IF(OR(WEEKDAY(MS$2,2)&gt;5,COUNTIF(Dates_Feries,MS$2)&gt;0),"",IFERROR(INDEX(Tableau1[[Type]:[Type]],SMALL(IF((Tableau1[[Nom]:[Nom]]=$A7)*(Tableau1[[Prénom]:[Prénom]]=$B7)*(MS$2&gt;=Tableau1[[Début]:[Début]])*(MS$2&lt;=Tableau1[[Fin]:[Fin]]),ROW(INDIRECT("A1:A"&amp;COUNTA(Tableau1[[Fin]:[Fin]])))),1)),""))</f>
        <v/>
      </c>
      <c r="MT7" s="34" t="str">
        <f t="array" aca="1" ref="MT7" ca="1">IF(OR(WEEKDAY(MT$2,2)&gt;5,COUNTIF(Dates_Feries,MT$2)&gt;0),"",IFERROR(INDEX(Tableau1[[Type]:[Type]],SMALL(IF((Tableau1[[Nom]:[Nom]]=$A7)*(Tableau1[[Prénom]:[Prénom]]=$B7)*(MT$2&gt;=Tableau1[[Début]:[Début]])*(MT$2&lt;=Tableau1[[Fin]:[Fin]]),ROW(INDIRECT("A1:A"&amp;COUNTA(Tableau1[[Fin]:[Fin]])))),1)),""))</f>
        <v/>
      </c>
      <c r="MU7" s="34" t="str">
        <f t="array" aca="1" ref="MU7" ca="1">IF(OR(WEEKDAY(MU$2,2)&gt;5,COUNTIF(Dates_Feries,MU$2)&gt;0),"",IFERROR(INDEX(Tableau1[[Type]:[Type]],SMALL(IF((Tableau1[[Nom]:[Nom]]=$A7)*(Tableau1[[Prénom]:[Prénom]]=$B7)*(MU$2&gt;=Tableau1[[Début]:[Début]])*(MU$2&lt;=Tableau1[[Fin]:[Fin]]),ROW(INDIRECT("A1:A"&amp;COUNTA(Tableau1[[Fin]:[Fin]])))),1)),""))</f>
        <v/>
      </c>
      <c r="MV7" s="34" t="str">
        <f t="array" aca="1" ref="MV7" ca="1">IF(OR(WEEKDAY(MV$2,2)&gt;5,COUNTIF(Dates_Feries,MV$2)&gt;0),"",IFERROR(INDEX(Tableau1[[Type]:[Type]],SMALL(IF((Tableau1[[Nom]:[Nom]]=$A7)*(Tableau1[[Prénom]:[Prénom]]=$B7)*(MV$2&gt;=Tableau1[[Début]:[Début]])*(MV$2&lt;=Tableau1[[Fin]:[Fin]]),ROW(INDIRECT("A1:A"&amp;COUNTA(Tableau1[[Fin]:[Fin]])))),1)),""))</f>
        <v/>
      </c>
      <c r="MW7" s="34" t="str">
        <f t="array" aca="1" ref="MW7" ca="1">IF(OR(WEEKDAY(MW$2,2)&gt;5,COUNTIF(Dates_Feries,MW$2)&gt;0),"",IFERROR(INDEX(Tableau1[[Type]:[Type]],SMALL(IF((Tableau1[[Nom]:[Nom]]=$A7)*(Tableau1[[Prénom]:[Prénom]]=$B7)*(MW$2&gt;=Tableau1[[Début]:[Début]])*(MW$2&lt;=Tableau1[[Fin]:[Fin]]),ROW(INDIRECT("A1:A"&amp;COUNTA(Tableau1[[Fin]:[Fin]])))),1)),""))</f>
        <v/>
      </c>
      <c r="MX7" s="34" t="str">
        <f t="array" aca="1" ref="MX7" ca="1">IF(OR(WEEKDAY(MX$2,2)&gt;5,COUNTIF(Dates_Feries,MX$2)&gt;0),"",IFERROR(INDEX(Tableau1[[Type]:[Type]],SMALL(IF((Tableau1[[Nom]:[Nom]]=$A7)*(Tableau1[[Prénom]:[Prénom]]=$B7)*(MX$2&gt;=Tableau1[[Début]:[Début]])*(MX$2&lt;=Tableau1[[Fin]:[Fin]]),ROW(INDIRECT("A1:A"&amp;COUNTA(Tableau1[[Fin]:[Fin]])))),1)),""))</f>
        <v/>
      </c>
      <c r="MY7" s="34" t="str">
        <f t="array" aca="1" ref="MY7" ca="1">IF(OR(WEEKDAY(MY$2,2)&gt;5,COUNTIF(Dates_Feries,MY$2)&gt;0),"",IFERROR(INDEX(Tableau1[[Type]:[Type]],SMALL(IF((Tableau1[[Nom]:[Nom]]=$A7)*(Tableau1[[Prénom]:[Prénom]]=$B7)*(MY$2&gt;=Tableau1[[Début]:[Début]])*(MY$2&lt;=Tableau1[[Fin]:[Fin]]),ROW(INDIRECT("A1:A"&amp;COUNTA(Tableau1[[Fin]:[Fin]])))),1)),""))</f>
        <v/>
      </c>
      <c r="MZ7" s="34" t="str">
        <f t="array" aca="1" ref="MZ7" ca="1">IF(OR(WEEKDAY(MZ$2,2)&gt;5,COUNTIF(Dates_Feries,MZ$2)&gt;0),"",IFERROR(INDEX(Tableau1[[Type]:[Type]],SMALL(IF((Tableau1[[Nom]:[Nom]]=$A7)*(Tableau1[[Prénom]:[Prénom]]=$B7)*(MZ$2&gt;=Tableau1[[Début]:[Début]])*(MZ$2&lt;=Tableau1[[Fin]:[Fin]]),ROW(INDIRECT("A1:A"&amp;COUNTA(Tableau1[[Fin]:[Fin]])))),1)),""))</f>
        <v/>
      </c>
      <c r="NA7" s="34" t="str">
        <f t="array" aca="1" ref="NA7" ca="1">IF(OR(WEEKDAY(NA$2,2)&gt;5,COUNTIF(Dates_Feries,NA$2)&gt;0),"",IFERROR(INDEX(Tableau1[[Type]:[Type]],SMALL(IF((Tableau1[[Nom]:[Nom]]=$A7)*(Tableau1[[Prénom]:[Prénom]]=$B7)*(NA$2&gt;=Tableau1[[Début]:[Début]])*(NA$2&lt;=Tableau1[[Fin]:[Fin]]),ROW(INDIRECT("A1:A"&amp;COUNTA(Tableau1[[Fin]:[Fin]])))),1)),""))</f>
        <v/>
      </c>
      <c r="NB7" s="34" t="str">
        <f t="array" aca="1" ref="NB7" ca="1">IF(OR(WEEKDAY(NB$2,2)&gt;5,COUNTIF(Dates_Feries,NB$2)&gt;0),"",IFERROR(INDEX(Tableau1[[Type]:[Type]],SMALL(IF((Tableau1[[Nom]:[Nom]]=$A7)*(Tableau1[[Prénom]:[Prénom]]=$B7)*(NB$2&gt;=Tableau1[[Début]:[Début]])*(NB$2&lt;=Tableau1[[Fin]:[Fin]]),ROW(INDIRECT("A1:A"&amp;COUNTA(Tableau1[[Fin]:[Fin]])))),1)),""))</f>
        <v/>
      </c>
      <c r="NC7" s="34" t="str">
        <f t="array" aca="1" ref="NC7" ca="1">IF(OR(WEEKDAY(NC$2,2)&gt;5,COUNTIF(Dates_Feries,NC$2)&gt;0),"",IFERROR(INDEX(Tableau1[[Type]:[Type]],SMALL(IF((Tableau1[[Nom]:[Nom]]=$A7)*(Tableau1[[Prénom]:[Prénom]]=$B7)*(NC$2&gt;=Tableau1[[Début]:[Début]])*(NC$2&lt;=Tableau1[[Fin]:[Fin]]),ROW(INDIRECT("A1:A"&amp;COUNTA(Tableau1[[Fin]:[Fin]])))),1)),""))</f>
        <v/>
      </c>
      <c r="ND7" s="34" t="str">
        <f t="array" aca="1" ref="ND7" ca="1">IF(OR(WEEKDAY(ND$2,2)&gt;5,COUNTIF(Dates_Feries,ND$2)&gt;0),"",IFERROR(INDEX(Tableau1[[Type]:[Type]],SMALL(IF((Tableau1[[Nom]:[Nom]]=$A7)*(Tableau1[[Prénom]:[Prénom]]=$B7)*(ND$2&gt;=Tableau1[[Début]:[Début]])*(ND$2&lt;=Tableau1[[Fin]:[Fin]]),ROW(INDIRECT("A1:A"&amp;COUNTA(Tableau1[[Fin]:[Fin]])))),1)),""))</f>
        <v/>
      </c>
      <c r="NE7" s="35" t="str">
        <f t="array" aca="1" ref="NE7" ca="1">IF(OR(WEEKDAY(NE$2,2)&gt;5,COUNTIF(Dates_Feries,NE$2)&gt;0),"",IFERROR(INDEX(Tableau1[[Type]:[Type]],SMALL(IF((Tableau1[[Nom]:[Nom]]=$A7)*(Tableau1[[Prénom]:[Prénom]]=$B7)*(NE$2&gt;=Tableau1[[Début]:[Début]])*(NE$2&lt;=Tableau1[[Fin]:[Fin]]),ROW(INDIRECT("A1:A"&amp;COUNTA(Tableau1[[Fin]:[Fin]])))),1)),""))</f>
        <v/>
      </c>
      <c r="NF7" s="2">
        <v>64</v>
      </c>
    </row>
    <row r="8" spans="1:370" ht="15" customHeight="1">
      <c r="A8" s="10"/>
      <c r="B8" s="11"/>
      <c r="C8" s="5">
        <f t="shared" ca="1" si="18"/>
        <v>0</v>
      </c>
      <c r="D8" s="29">
        <f t="shared" ca="1" si="19"/>
        <v>0</v>
      </c>
      <c r="E8" s="34" t="str">
        <f t="array" aca="1" ref="E8" ca="1">IF(OR(WEEKDAY(E$2,2)&gt;5,COUNTIF(Dates_Feries,E$2)&gt;0),"",IFERROR(INDEX(Tableau1[[Type]:[Type]],SMALL(IF((Tableau1[[Nom]:[Nom]]=$A8)*(Tableau1[[Prénom]:[Prénom]]=$B8)*(E$2&gt;=Tableau1[[Début]:[Début]])*(E$2&lt;=Tableau1[[Fin]:[Fin]]),ROW(INDIRECT("A1:A"&amp;COUNTA(Tableau1[[Fin]:[Fin]])))),1)),""))</f>
        <v/>
      </c>
      <c r="F8" s="34" t="str">
        <f t="array" aca="1" ref="F8" ca="1">IF(OR(WEEKDAY(F$2,2)&gt;5,COUNTIF(Dates_Feries,F$2)&gt;0),"",IFERROR(INDEX(Tableau1[[Type]:[Type]],SMALL(IF((Tableau1[[Nom]:[Nom]]=$A8)*(Tableau1[[Prénom]:[Prénom]]=$B8)*(F$2&gt;=Tableau1[[Début]:[Début]])*(F$2&lt;=Tableau1[[Fin]:[Fin]]),ROW(INDIRECT("A1:A"&amp;COUNTA(Tableau1[[Fin]:[Fin]])))),1)),""))</f>
        <v/>
      </c>
      <c r="G8" s="34" t="str">
        <f t="array" aca="1" ref="G8" ca="1">IF(OR(WEEKDAY(G$2,2)&gt;5,COUNTIF(Dates_Feries,G$2)&gt;0),"",IFERROR(INDEX(Tableau1[[Type]:[Type]],SMALL(IF((Tableau1[[Nom]:[Nom]]=$A8)*(Tableau1[[Prénom]:[Prénom]]=$B8)*(G$2&gt;=Tableau1[[Début]:[Début]])*(G$2&lt;=Tableau1[[Fin]:[Fin]]),ROW(INDIRECT("A1:A"&amp;COUNTA(Tableau1[[Fin]:[Fin]])))),1)),""))</f>
        <v/>
      </c>
      <c r="H8" s="34" t="str">
        <f t="array" aca="1" ref="H8" ca="1">IF(OR(WEEKDAY(H$2,2)&gt;5,COUNTIF(Dates_Feries,H$2)&gt;0),"",IFERROR(INDEX(Tableau1[[Type]:[Type]],SMALL(IF((Tableau1[[Nom]:[Nom]]=$A8)*(Tableau1[[Prénom]:[Prénom]]=$B8)*(H$2&gt;=Tableau1[[Début]:[Début]])*(H$2&lt;=Tableau1[[Fin]:[Fin]]),ROW(INDIRECT("A1:A"&amp;COUNTA(Tableau1[[Fin]:[Fin]])))),1)),""))</f>
        <v/>
      </c>
      <c r="I8" s="34" t="str">
        <f t="array" aca="1" ref="I8" ca="1">IF(OR(WEEKDAY(I$2,2)&gt;5,COUNTIF(Dates_Feries,I$2)&gt;0),"",IFERROR(INDEX(Tableau1[[Type]:[Type]],SMALL(IF((Tableau1[[Nom]:[Nom]]=$A8)*(Tableau1[[Prénom]:[Prénom]]=$B8)*(I$2&gt;=Tableau1[[Début]:[Début]])*(I$2&lt;=Tableau1[[Fin]:[Fin]]),ROW(INDIRECT("A1:A"&amp;COUNTA(Tableau1[[Fin]:[Fin]])))),1)),""))</f>
        <v/>
      </c>
      <c r="J8" s="34" t="str">
        <f t="array" aca="1" ref="J8" ca="1">IF(OR(WEEKDAY(J$2,2)&gt;5,COUNTIF(Dates_Feries,J$2)&gt;0),"",IFERROR(INDEX(Tableau1[[Type]:[Type]],SMALL(IF((Tableau1[[Nom]:[Nom]]=$A8)*(Tableau1[[Prénom]:[Prénom]]=$B8)*(J$2&gt;=Tableau1[[Début]:[Début]])*(J$2&lt;=Tableau1[[Fin]:[Fin]]),ROW(INDIRECT("A1:A"&amp;COUNTA(Tableau1[[Fin]:[Fin]])))),1)),""))</f>
        <v/>
      </c>
      <c r="K8" s="34" t="str">
        <f t="array" aca="1" ref="K8" ca="1">IF(OR(WEEKDAY(K$2,2)&gt;5,COUNTIF(Dates_Feries,K$2)&gt;0),"",IFERROR(INDEX(Tableau1[[Type]:[Type]],SMALL(IF((Tableau1[[Nom]:[Nom]]=$A8)*(Tableau1[[Prénom]:[Prénom]]=$B8)*(K$2&gt;=Tableau1[[Début]:[Début]])*(K$2&lt;=Tableau1[[Fin]:[Fin]]),ROW(INDIRECT("A1:A"&amp;COUNTA(Tableau1[[Fin]:[Fin]])))),1)),""))</f>
        <v/>
      </c>
      <c r="L8" s="34" t="str">
        <f t="array" aca="1" ref="L8" ca="1">IF(OR(WEEKDAY(L$2,2)&gt;5,COUNTIF(Dates_Feries,L$2)&gt;0),"",IFERROR(INDEX(Tableau1[[Type]:[Type]],SMALL(IF((Tableau1[[Nom]:[Nom]]=$A8)*(Tableau1[[Prénom]:[Prénom]]=$B8)*(L$2&gt;=Tableau1[[Début]:[Début]])*(L$2&lt;=Tableau1[[Fin]:[Fin]]),ROW(INDIRECT("A1:A"&amp;COUNTA(Tableau1[[Fin]:[Fin]])))),1)),""))</f>
        <v/>
      </c>
      <c r="M8" s="34" t="str">
        <f t="array" aca="1" ref="M8" ca="1">IF(OR(WEEKDAY(M$2,2)&gt;5,COUNTIF(Dates_Feries,M$2)&gt;0),"",IFERROR(INDEX(Tableau1[[Type]:[Type]],SMALL(IF((Tableau1[[Nom]:[Nom]]=$A8)*(Tableau1[[Prénom]:[Prénom]]=$B8)*(M$2&gt;=Tableau1[[Début]:[Début]])*(M$2&lt;=Tableau1[[Fin]:[Fin]]),ROW(INDIRECT("A1:A"&amp;COUNTA(Tableau1[[Fin]:[Fin]])))),1)),""))</f>
        <v/>
      </c>
      <c r="N8" s="34" t="str">
        <f t="array" aca="1" ref="N8" ca="1">IF(OR(WEEKDAY(N$2,2)&gt;5,COUNTIF(Dates_Feries,N$2)&gt;0),"",IFERROR(INDEX(Tableau1[[Type]:[Type]],SMALL(IF((Tableau1[[Nom]:[Nom]]=$A8)*(Tableau1[[Prénom]:[Prénom]]=$B8)*(N$2&gt;=Tableau1[[Début]:[Début]])*(N$2&lt;=Tableau1[[Fin]:[Fin]]),ROW(INDIRECT("A1:A"&amp;COUNTA(Tableau1[[Fin]:[Fin]])))),1)),""))</f>
        <v/>
      </c>
      <c r="O8" s="34" t="str">
        <f t="array" aca="1" ref="O8" ca="1">IF(OR(WEEKDAY(O$2,2)&gt;5,COUNTIF(Dates_Feries,O$2)&gt;0),"",IFERROR(INDEX(Tableau1[[Type]:[Type]],SMALL(IF((Tableau1[[Nom]:[Nom]]=$A8)*(Tableau1[[Prénom]:[Prénom]]=$B8)*(O$2&gt;=Tableau1[[Début]:[Début]])*(O$2&lt;=Tableau1[[Fin]:[Fin]]),ROW(INDIRECT("A1:A"&amp;COUNTA(Tableau1[[Fin]:[Fin]])))),1)),""))</f>
        <v/>
      </c>
      <c r="P8" s="34" t="str">
        <f t="array" aca="1" ref="P8" ca="1">IF(OR(WEEKDAY(P$2,2)&gt;5,COUNTIF(Dates_Feries,P$2)&gt;0),"",IFERROR(INDEX(Tableau1[[Type]:[Type]],SMALL(IF((Tableau1[[Nom]:[Nom]]=$A8)*(Tableau1[[Prénom]:[Prénom]]=$B8)*(P$2&gt;=Tableau1[[Début]:[Début]])*(P$2&lt;=Tableau1[[Fin]:[Fin]]),ROW(INDIRECT("A1:A"&amp;COUNTA(Tableau1[[Fin]:[Fin]])))),1)),""))</f>
        <v/>
      </c>
      <c r="Q8" s="34" t="str">
        <f t="array" aca="1" ref="Q8" ca="1">IF(OR(WEEKDAY(Q$2,2)&gt;5,COUNTIF(Dates_Feries,Q$2)&gt;0),"",IFERROR(INDEX(Tableau1[[Type]:[Type]],SMALL(IF((Tableau1[[Nom]:[Nom]]=$A8)*(Tableau1[[Prénom]:[Prénom]]=$B8)*(Q$2&gt;=Tableau1[[Début]:[Début]])*(Q$2&lt;=Tableau1[[Fin]:[Fin]]),ROW(INDIRECT("A1:A"&amp;COUNTA(Tableau1[[Fin]:[Fin]])))),1)),""))</f>
        <v/>
      </c>
      <c r="R8" s="34" t="str">
        <f t="array" aca="1" ref="R8" ca="1">IF(OR(WEEKDAY(R$2,2)&gt;5,COUNTIF(Dates_Feries,R$2)&gt;0),"",IFERROR(INDEX(Tableau1[[Type]:[Type]],SMALL(IF((Tableau1[[Nom]:[Nom]]=$A8)*(Tableau1[[Prénom]:[Prénom]]=$B8)*(R$2&gt;=Tableau1[[Début]:[Début]])*(R$2&lt;=Tableau1[[Fin]:[Fin]]),ROW(INDIRECT("A1:A"&amp;COUNTA(Tableau1[[Fin]:[Fin]])))),1)),""))</f>
        <v/>
      </c>
      <c r="S8" s="34" t="str">
        <f t="array" aca="1" ref="S8" ca="1">IF(OR(WEEKDAY(S$2,2)&gt;5,COUNTIF(Dates_Feries,S$2)&gt;0),"",IFERROR(INDEX(Tableau1[[Type]:[Type]],SMALL(IF((Tableau1[[Nom]:[Nom]]=$A8)*(Tableau1[[Prénom]:[Prénom]]=$B8)*(S$2&gt;=Tableau1[[Début]:[Début]])*(S$2&lt;=Tableau1[[Fin]:[Fin]]),ROW(INDIRECT("A1:A"&amp;COUNTA(Tableau1[[Fin]:[Fin]])))),1)),""))</f>
        <v/>
      </c>
      <c r="T8" s="34" t="str">
        <f t="array" aca="1" ref="T8" ca="1">IF(OR(WEEKDAY(T$2,2)&gt;5,COUNTIF(Dates_Feries,T$2)&gt;0),"",IFERROR(INDEX(Tableau1[[Type]:[Type]],SMALL(IF((Tableau1[[Nom]:[Nom]]=$A8)*(Tableau1[[Prénom]:[Prénom]]=$B8)*(T$2&gt;=Tableau1[[Début]:[Début]])*(T$2&lt;=Tableau1[[Fin]:[Fin]]),ROW(INDIRECT("A1:A"&amp;COUNTA(Tableau1[[Fin]:[Fin]])))),1)),""))</f>
        <v/>
      </c>
      <c r="U8" s="34" t="str">
        <f t="array" aca="1" ref="U8" ca="1">IF(OR(WEEKDAY(U$2,2)&gt;5,COUNTIF(Dates_Feries,U$2)&gt;0),"",IFERROR(INDEX(Tableau1[[Type]:[Type]],SMALL(IF((Tableau1[[Nom]:[Nom]]=$A8)*(Tableau1[[Prénom]:[Prénom]]=$B8)*(U$2&gt;=Tableau1[[Début]:[Début]])*(U$2&lt;=Tableau1[[Fin]:[Fin]]),ROW(INDIRECT("A1:A"&amp;COUNTA(Tableau1[[Fin]:[Fin]])))),1)),""))</f>
        <v/>
      </c>
      <c r="V8" s="34" t="str">
        <f t="array" aca="1" ref="V8" ca="1">IF(OR(WEEKDAY(V$2,2)&gt;5,COUNTIF(Dates_Feries,V$2)&gt;0),"",IFERROR(INDEX(Tableau1[[Type]:[Type]],SMALL(IF((Tableau1[[Nom]:[Nom]]=$A8)*(Tableau1[[Prénom]:[Prénom]]=$B8)*(V$2&gt;=Tableau1[[Début]:[Début]])*(V$2&lt;=Tableau1[[Fin]:[Fin]]),ROW(INDIRECT("A1:A"&amp;COUNTA(Tableau1[[Fin]:[Fin]])))),1)),""))</f>
        <v/>
      </c>
      <c r="W8" s="34" t="str">
        <f t="array" aca="1" ref="W8" ca="1">IF(OR(WEEKDAY(W$2,2)&gt;5,COUNTIF(Dates_Feries,W$2)&gt;0),"",IFERROR(INDEX(Tableau1[[Type]:[Type]],SMALL(IF((Tableau1[[Nom]:[Nom]]=$A8)*(Tableau1[[Prénom]:[Prénom]]=$B8)*(W$2&gt;=Tableau1[[Début]:[Début]])*(W$2&lt;=Tableau1[[Fin]:[Fin]]),ROW(INDIRECT("A1:A"&amp;COUNTA(Tableau1[[Fin]:[Fin]])))),1)),""))</f>
        <v/>
      </c>
      <c r="X8" s="34" t="str">
        <f t="array" aca="1" ref="X8" ca="1">IF(OR(WEEKDAY(X$2,2)&gt;5,COUNTIF(Dates_Feries,X$2)&gt;0),"",IFERROR(INDEX(Tableau1[[Type]:[Type]],SMALL(IF((Tableau1[[Nom]:[Nom]]=$A8)*(Tableau1[[Prénom]:[Prénom]]=$B8)*(X$2&gt;=Tableau1[[Début]:[Début]])*(X$2&lt;=Tableau1[[Fin]:[Fin]]),ROW(INDIRECT("A1:A"&amp;COUNTA(Tableau1[[Fin]:[Fin]])))),1)),""))</f>
        <v/>
      </c>
      <c r="Y8" s="34" t="str">
        <f t="array" aca="1" ref="Y8" ca="1">IF(OR(WEEKDAY(Y$2,2)&gt;5,COUNTIF(Dates_Feries,Y$2)&gt;0),"",IFERROR(INDEX(Tableau1[[Type]:[Type]],SMALL(IF((Tableau1[[Nom]:[Nom]]=$A8)*(Tableau1[[Prénom]:[Prénom]]=$B8)*(Y$2&gt;=Tableau1[[Début]:[Début]])*(Y$2&lt;=Tableau1[[Fin]:[Fin]]),ROW(INDIRECT("A1:A"&amp;COUNTA(Tableau1[[Fin]:[Fin]])))),1)),""))</f>
        <v/>
      </c>
      <c r="Z8" s="34" t="str">
        <f t="array" aca="1" ref="Z8" ca="1">IF(OR(WEEKDAY(Z$2,2)&gt;5,COUNTIF(Dates_Feries,Z$2)&gt;0),"",IFERROR(INDEX(Tableau1[[Type]:[Type]],SMALL(IF((Tableau1[[Nom]:[Nom]]=$A8)*(Tableau1[[Prénom]:[Prénom]]=$B8)*(Z$2&gt;=Tableau1[[Début]:[Début]])*(Z$2&lt;=Tableau1[[Fin]:[Fin]]),ROW(INDIRECT("A1:A"&amp;COUNTA(Tableau1[[Fin]:[Fin]])))),1)),""))</f>
        <v/>
      </c>
      <c r="AA8" s="34" t="str">
        <f t="array" aca="1" ref="AA8" ca="1">IF(OR(WEEKDAY(AA$2,2)&gt;5,COUNTIF(Dates_Feries,AA$2)&gt;0),"",IFERROR(INDEX(Tableau1[[Type]:[Type]],SMALL(IF((Tableau1[[Nom]:[Nom]]=$A8)*(Tableau1[[Prénom]:[Prénom]]=$B8)*(AA$2&gt;=Tableau1[[Début]:[Début]])*(AA$2&lt;=Tableau1[[Fin]:[Fin]]),ROW(INDIRECT("A1:A"&amp;COUNTA(Tableau1[[Fin]:[Fin]])))),1)),""))</f>
        <v/>
      </c>
      <c r="AB8" s="34" t="str">
        <f t="array" aca="1" ref="AB8" ca="1">IF(OR(WEEKDAY(AB$2,2)&gt;5,COUNTIF(Dates_Feries,AB$2)&gt;0),"",IFERROR(INDEX(Tableau1[[Type]:[Type]],SMALL(IF((Tableau1[[Nom]:[Nom]]=$A8)*(Tableau1[[Prénom]:[Prénom]]=$B8)*(AB$2&gt;=Tableau1[[Début]:[Début]])*(AB$2&lt;=Tableau1[[Fin]:[Fin]]),ROW(INDIRECT("A1:A"&amp;COUNTA(Tableau1[[Fin]:[Fin]])))),1)),""))</f>
        <v/>
      </c>
      <c r="AC8" s="34" t="str">
        <f t="array" aca="1" ref="AC8" ca="1">IF(OR(WEEKDAY(AC$2,2)&gt;5,COUNTIF(Dates_Feries,AC$2)&gt;0),"",IFERROR(INDEX(Tableau1[[Type]:[Type]],SMALL(IF((Tableau1[[Nom]:[Nom]]=$A8)*(Tableau1[[Prénom]:[Prénom]]=$B8)*(AC$2&gt;=Tableau1[[Début]:[Début]])*(AC$2&lt;=Tableau1[[Fin]:[Fin]]),ROW(INDIRECT("A1:A"&amp;COUNTA(Tableau1[[Fin]:[Fin]])))),1)),""))</f>
        <v/>
      </c>
      <c r="AD8" s="34" t="str">
        <f t="array" aca="1" ref="AD8" ca="1">IF(OR(WEEKDAY(AD$2,2)&gt;5,COUNTIF(Dates_Feries,AD$2)&gt;0),"",IFERROR(INDEX(Tableau1[[Type]:[Type]],SMALL(IF((Tableau1[[Nom]:[Nom]]=$A8)*(Tableau1[[Prénom]:[Prénom]]=$B8)*(AD$2&gt;=Tableau1[[Début]:[Début]])*(AD$2&lt;=Tableau1[[Fin]:[Fin]]),ROW(INDIRECT("A1:A"&amp;COUNTA(Tableau1[[Fin]:[Fin]])))),1)),""))</f>
        <v/>
      </c>
      <c r="AE8" s="34" t="str">
        <f t="array" aca="1" ref="AE8" ca="1">IF(OR(WEEKDAY(AE$2,2)&gt;5,COUNTIF(Dates_Feries,AE$2)&gt;0),"",IFERROR(INDEX(Tableau1[[Type]:[Type]],SMALL(IF((Tableau1[[Nom]:[Nom]]=$A8)*(Tableau1[[Prénom]:[Prénom]]=$B8)*(AE$2&gt;=Tableau1[[Début]:[Début]])*(AE$2&lt;=Tableau1[[Fin]:[Fin]]),ROW(INDIRECT("A1:A"&amp;COUNTA(Tableau1[[Fin]:[Fin]])))),1)),""))</f>
        <v/>
      </c>
      <c r="AF8" s="34" t="str">
        <f t="array" aca="1" ref="AF8" ca="1">IF(OR(WEEKDAY(AF$2,2)&gt;5,COUNTIF(Dates_Feries,AF$2)&gt;0),"",IFERROR(INDEX(Tableau1[[Type]:[Type]],SMALL(IF((Tableau1[[Nom]:[Nom]]=$A8)*(Tableau1[[Prénom]:[Prénom]]=$B8)*(AF$2&gt;=Tableau1[[Début]:[Début]])*(AF$2&lt;=Tableau1[[Fin]:[Fin]]),ROW(INDIRECT("A1:A"&amp;COUNTA(Tableau1[[Fin]:[Fin]])))),1)),""))</f>
        <v/>
      </c>
      <c r="AG8" s="34" t="str">
        <f t="array" aca="1" ref="AG8" ca="1">IF(OR(WEEKDAY(AG$2,2)&gt;5,COUNTIF(Dates_Feries,AG$2)&gt;0),"",IFERROR(INDEX(Tableau1[[Type]:[Type]],SMALL(IF((Tableau1[[Nom]:[Nom]]=$A8)*(Tableau1[[Prénom]:[Prénom]]=$B8)*(AG$2&gt;=Tableau1[[Début]:[Début]])*(AG$2&lt;=Tableau1[[Fin]:[Fin]]),ROW(INDIRECT("A1:A"&amp;COUNTA(Tableau1[[Fin]:[Fin]])))),1)),""))</f>
        <v/>
      </c>
      <c r="AH8" s="34" t="str">
        <f t="array" aca="1" ref="AH8" ca="1">IF(OR(WEEKDAY(AH$2,2)&gt;5,COUNTIF(Dates_Feries,AH$2)&gt;0),"",IFERROR(INDEX(Tableau1[[Type]:[Type]],SMALL(IF((Tableau1[[Nom]:[Nom]]=$A8)*(Tableau1[[Prénom]:[Prénom]]=$B8)*(AH$2&gt;=Tableau1[[Début]:[Début]])*(AH$2&lt;=Tableau1[[Fin]:[Fin]]),ROW(INDIRECT("A1:A"&amp;COUNTA(Tableau1[[Fin]:[Fin]])))),1)),""))</f>
        <v/>
      </c>
      <c r="AI8" s="34" t="str">
        <f t="array" aca="1" ref="AI8" ca="1">IF(OR(WEEKDAY(AI$2,2)&gt;5,COUNTIF(Dates_Feries,AI$2)&gt;0),"",IFERROR(INDEX(Tableau1[[Type]:[Type]],SMALL(IF((Tableau1[[Nom]:[Nom]]=$A8)*(Tableau1[[Prénom]:[Prénom]]=$B8)*(AI$2&gt;=Tableau1[[Début]:[Début]])*(AI$2&lt;=Tableau1[[Fin]:[Fin]]),ROW(INDIRECT("A1:A"&amp;COUNTA(Tableau1[[Fin]:[Fin]])))),1)),""))</f>
        <v/>
      </c>
      <c r="AJ8" s="34" t="str">
        <f t="array" aca="1" ref="AJ8" ca="1">IF(OR(WEEKDAY(AJ$2,2)&gt;5,COUNTIF(Dates_Feries,AJ$2)&gt;0),"",IFERROR(INDEX(Tableau1[[Type]:[Type]],SMALL(IF((Tableau1[[Nom]:[Nom]]=$A8)*(Tableau1[[Prénom]:[Prénom]]=$B8)*(AJ$2&gt;=Tableau1[[Début]:[Début]])*(AJ$2&lt;=Tableau1[[Fin]:[Fin]]),ROW(INDIRECT("A1:A"&amp;COUNTA(Tableau1[[Fin]:[Fin]])))),1)),""))</f>
        <v/>
      </c>
      <c r="AK8" s="34" t="str">
        <f t="array" aca="1" ref="AK8" ca="1">IF(OR(WEEKDAY(AK$2,2)&gt;5,COUNTIF(Dates_Feries,AK$2)&gt;0),"",IFERROR(INDEX(Tableau1[[Type]:[Type]],SMALL(IF((Tableau1[[Nom]:[Nom]]=$A8)*(Tableau1[[Prénom]:[Prénom]]=$B8)*(AK$2&gt;=Tableau1[[Début]:[Début]])*(AK$2&lt;=Tableau1[[Fin]:[Fin]]),ROW(INDIRECT("A1:A"&amp;COUNTA(Tableau1[[Fin]:[Fin]])))),1)),""))</f>
        <v/>
      </c>
      <c r="AL8" s="34" t="str">
        <f t="array" aca="1" ref="AL8" ca="1">IF(OR(WEEKDAY(AL$2,2)&gt;5,COUNTIF(Dates_Feries,AL$2)&gt;0),"",IFERROR(INDEX(Tableau1[[Type]:[Type]],SMALL(IF((Tableau1[[Nom]:[Nom]]=$A8)*(Tableau1[[Prénom]:[Prénom]]=$B8)*(AL$2&gt;=Tableau1[[Début]:[Début]])*(AL$2&lt;=Tableau1[[Fin]:[Fin]]),ROW(INDIRECT("A1:A"&amp;COUNTA(Tableau1[[Fin]:[Fin]])))),1)),""))</f>
        <v/>
      </c>
      <c r="AM8" s="34" t="str">
        <f t="array" aca="1" ref="AM8" ca="1">IF(OR(WEEKDAY(AM$2,2)&gt;5,COUNTIF(Dates_Feries,AM$2)&gt;0),"",IFERROR(INDEX(Tableau1[[Type]:[Type]],SMALL(IF((Tableau1[[Nom]:[Nom]]=$A8)*(Tableau1[[Prénom]:[Prénom]]=$B8)*(AM$2&gt;=Tableau1[[Début]:[Début]])*(AM$2&lt;=Tableau1[[Fin]:[Fin]]),ROW(INDIRECT("A1:A"&amp;COUNTA(Tableau1[[Fin]:[Fin]])))),1)),""))</f>
        <v/>
      </c>
      <c r="AN8" s="34" t="str">
        <f t="array" aca="1" ref="AN8" ca="1">IF(OR(WEEKDAY(AN$2,2)&gt;5,COUNTIF(Dates_Feries,AN$2)&gt;0),"",IFERROR(INDEX(Tableau1[[Type]:[Type]],SMALL(IF((Tableau1[[Nom]:[Nom]]=$A8)*(Tableau1[[Prénom]:[Prénom]]=$B8)*(AN$2&gt;=Tableau1[[Début]:[Début]])*(AN$2&lt;=Tableau1[[Fin]:[Fin]]),ROW(INDIRECT("A1:A"&amp;COUNTA(Tableau1[[Fin]:[Fin]])))),1)),""))</f>
        <v/>
      </c>
      <c r="AO8" s="34" t="str">
        <f t="array" aca="1" ref="AO8" ca="1">IF(OR(WEEKDAY(AO$2,2)&gt;5,COUNTIF(Dates_Feries,AO$2)&gt;0),"",IFERROR(INDEX(Tableau1[[Type]:[Type]],SMALL(IF((Tableau1[[Nom]:[Nom]]=$A8)*(Tableau1[[Prénom]:[Prénom]]=$B8)*(AO$2&gt;=Tableau1[[Début]:[Début]])*(AO$2&lt;=Tableau1[[Fin]:[Fin]]),ROW(INDIRECT("A1:A"&amp;COUNTA(Tableau1[[Fin]:[Fin]])))),1)),""))</f>
        <v/>
      </c>
      <c r="AP8" s="34" t="str">
        <f t="array" aca="1" ref="AP8" ca="1">IF(OR(WEEKDAY(AP$2,2)&gt;5,COUNTIF(Dates_Feries,AP$2)&gt;0),"",IFERROR(INDEX(Tableau1[[Type]:[Type]],SMALL(IF((Tableau1[[Nom]:[Nom]]=$A8)*(Tableau1[[Prénom]:[Prénom]]=$B8)*(AP$2&gt;=Tableau1[[Début]:[Début]])*(AP$2&lt;=Tableau1[[Fin]:[Fin]]),ROW(INDIRECT("A1:A"&amp;COUNTA(Tableau1[[Fin]:[Fin]])))),1)),""))</f>
        <v/>
      </c>
      <c r="AQ8" s="34" t="str">
        <f t="array" aca="1" ref="AQ8" ca="1">IF(OR(WEEKDAY(AQ$2,2)&gt;5,COUNTIF(Dates_Feries,AQ$2)&gt;0),"",IFERROR(INDEX(Tableau1[[Type]:[Type]],SMALL(IF((Tableau1[[Nom]:[Nom]]=$A8)*(Tableau1[[Prénom]:[Prénom]]=$B8)*(AQ$2&gt;=Tableau1[[Début]:[Début]])*(AQ$2&lt;=Tableau1[[Fin]:[Fin]]),ROW(INDIRECT("A1:A"&amp;COUNTA(Tableau1[[Fin]:[Fin]])))),1)),""))</f>
        <v/>
      </c>
      <c r="AR8" s="34" t="str">
        <f t="array" aca="1" ref="AR8" ca="1">IF(OR(WEEKDAY(AR$2,2)&gt;5,COUNTIF(Dates_Feries,AR$2)&gt;0),"",IFERROR(INDEX(Tableau1[[Type]:[Type]],SMALL(IF((Tableau1[[Nom]:[Nom]]=$A8)*(Tableau1[[Prénom]:[Prénom]]=$B8)*(AR$2&gt;=Tableau1[[Début]:[Début]])*(AR$2&lt;=Tableau1[[Fin]:[Fin]]),ROW(INDIRECT("A1:A"&amp;COUNTA(Tableau1[[Fin]:[Fin]])))),1)),""))</f>
        <v/>
      </c>
      <c r="AS8" s="34" t="str">
        <f t="array" aca="1" ref="AS8" ca="1">IF(OR(WEEKDAY(AS$2,2)&gt;5,COUNTIF(Dates_Feries,AS$2)&gt;0),"",IFERROR(INDEX(Tableau1[[Type]:[Type]],SMALL(IF((Tableau1[[Nom]:[Nom]]=$A8)*(Tableau1[[Prénom]:[Prénom]]=$B8)*(AS$2&gt;=Tableau1[[Début]:[Début]])*(AS$2&lt;=Tableau1[[Fin]:[Fin]]),ROW(INDIRECT("A1:A"&amp;COUNTA(Tableau1[[Fin]:[Fin]])))),1)),""))</f>
        <v/>
      </c>
      <c r="AT8" s="34" t="str">
        <f t="array" aca="1" ref="AT8" ca="1">IF(OR(WEEKDAY(AT$2,2)&gt;5,COUNTIF(Dates_Feries,AT$2)&gt;0),"",IFERROR(INDEX(Tableau1[[Type]:[Type]],SMALL(IF((Tableau1[[Nom]:[Nom]]=$A8)*(Tableau1[[Prénom]:[Prénom]]=$B8)*(AT$2&gt;=Tableau1[[Début]:[Début]])*(AT$2&lt;=Tableau1[[Fin]:[Fin]]),ROW(INDIRECT("A1:A"&amp;COUNTA(Tableau1[[Fin]:[Fin]])))),1)),""))</f>
        <v/>
      </c>
      <c r="AU8" s="34" t="str">
        <f t="array" aca="1" ref="AU8" ca="1">IF(OR(WEEKDAY(AU$2,2)&gt;5,COUNTIF(Dates_Feries,AU$2)&gt;0),"",IFERROR(INDEX(Tableau1[[Type]:[Type]],SMALL(IF((Tableau1[[Nom]:[Nom]]=$A8)*(Tableau1[[Prénom]:[Prénom]]=$B8)*(AU$2&gt;=Tableau1[[Début]:[Début]])*(AU$2&lt;=Tableau1[[Fin]:[Fin]]),ROW(INDIRECT("A1:A"&amp;COUNTA(Tableau1[[Fin]:[Fin]])))),1)),""))</f>
        <v/>
      </c>
      <c r="AV8" s="34" t="str">
        <f t="array" aca="1" ref="AV8" ca="1">IF(OR(WEEKDAY(AV$2,2)&gt;5,COUNTIF(Dates_Feries,AV$2)&gt;0),"",IFERROR(INDEX(Tableau1[[Type]:[Type]],SMALL(IF((Tableau1[[Nom]:[Nom]]=$A8)*(Tableau1[[Prénom]:[Prénom]]=$B8)*(AV$2&gt;=Tableau1[[Début]:[Début]])*(AV$2&lt;=Tableau1[[Fin]:[Fin]]),ROW(INDIRECT("A1:A"&amp;COUNTA(Tableau1[[Fin]:[Fin]])))),1)),""))</f>
        <v/>
      </c>
      <c r="AW8" s="34" t="str">
        <f t="array" aca="1" ref="AW8" ca="1">IF(OR(WEEKDAY(AW$2,2)&gt;5,COUNTIF(Dates_Feries,AW$2)&gt;0),"",IFERROR(INDEX(Tableau1[[Type]:[Type]],SMALL(IF((Tableau1[[Nom]:[Nom]]=$A8)*(Tableau1[[Prénom]:[Prénom]]=$B8)*(AW$2&gt;=Tableau1[[Début]:[Début]])*(AW$2&lt;=Tableau1[[Fin]:[Fin]]),ROW(INDIRECT("A1:A"&amp;COUNTA(Tableau1[[Fin]:[Fin]])))),1)),""))</f>
        <v/>
      </c>
      <c r="AX8" s="34" t="str">
        <f t="array" aca="1" ref="AX8" ca="1">IF(OR(WEEKDAY(AX$2,2)&gt;5,COUNTIF(Dates_Feries,AX$2)&gt;0),"",IFERROR(INDEX(Tableau1[[Type]:[Type]],SMALL(IF((Tableau1[[Nom]:[Nom]]=$A8)*(Tableau1[[Prénom]:[Prénom]]=$B8)*(AX$2&gt;=Tableau1[[Début]:[Début]])*(AX$2&lt;=Tableau1[[Fin]:[Fin]]),ROW(INDIRECT("A1:A"&amp;COUNTA(Tableau1[[Fin]:[Fin]])))),1)),""))</f>
        <v/>
      </c>
      <c r="AY8" s="34" t="str">
        <f t="array" aca="1" ref="AY8" ca="1">IF(OR(WEEKDAY(AY$2,2)&gt;5,COUNTIF(Dates_Feries,AY$2)&gt;0),"",IFERROR(INDEX(Tableau1[[Type]:[Type]],SMALL(IF((Tableau1[[Nom]:[Nom]]=$A8)*(Tableau1[[Prénom]:[Prénom]]=$B8)*(AY$2&gt;=Tableau1[[Début]:[Début]])*(AY$2&lt;=Tableau1[[Fin]:[Fin]]),ROW(INDIRECT("A1:A"&amp;COUNTA(Tableau1[[Fin]:[Fin]])))),1)),""))</f>
        <v/>
      </c>
      <c r="AZ8" s="34" t="str">
        <f t="array" aca="1" ref="AZ8" ca="1">IF(OR(WEEKDAY(AZ$2,2)&gt;5,COUNTIF(Dates_Feries,AZ$2)&gt;0),"",IFERROR(INDEX(Tableau1[[Type]:[Type]],SMALL(IF((Tableau1[[Nom]:[Nom]]=$A8)*(Tableau1[[Prénom]:[Prénom]]=$B8)*(AZ$2&gt;=Tableau1[[Début]:[Début]])*(AZ$2&lt;=Tableau1[[Fin]:[Fin]]),ROW(INDIRECT("A1:A"&amp;COUNTA(Tableau1[[Fin]:[Fin]])))),1)),""))</f>
        <v/>
      </c>
      <c r="BA8" s="34" t="str">
        <f t="array" aca="1" ref="BA8" ca="1">IF(OR(WEEKDAY(BA$2,2)&gt;5,COUNTIF(Dates_Feries,BA$2)&gt;0),"",IFERROR(INDEX(Tableau1[[Type]:[Type]],SMALL(IF((Tableau1[[Nom]:[Nom]]=$A8)*(Tableau1[[Prénom]:[Prénom]]=$B8)*(BA$2&gt;=Tableau1[[Début]:[Début]])*(BA$2&lt;=Tableau1[[Fin]:[Fin]]),ROW(INDIRECT("A1:A"&amp;COUNTA(Tableau1[[Fin]:[Fin]])))),1)),""))</f>
        <v/>
      </c>
      <c r="BB8" s="34" t="str">
        <f t="array" aca="1" ref="BB8" ca="1">IF(OR(WEEKDAY(BB$2,2)&gt;5,COUNTIF(Dates_Feries,BB$2)&gt;0),"",IFERROR(INDEX(Tableau1[[Type]:[Type]],SMALL(IF((Tableau1[[Nom]:[Nom]]=$A8)*(Tableau1[[Prénom]:[Prénom]]=$B8)*(BB$2&gt;=Tableau1[[Début]:[Début]])*(BB$2&lt;=Tableau1[[Fin]:[Fin]]),ROW(INDIRECT("A1:A"&amp;COUNTA(Tableau1[[Fin]:[Fin]])))),1)),""))</f>
        <v/>
      </c>
      <c r="BC8" s="34" t="str">
        <f t="array" aca="1" ref="BC8" ca="1">IF(OR(WEEKDAY(BC$2,2)&gt;5,COUNTIF(Dates_Feries,BC$2)&gt;0),"",IFERROR(INDEX(Tableau1[[Type]:[Type]],SMALL(IF((Tableau1[[Nom]:[Nom]]=$A8)*(Tableau1[[Prénom]:[Prénom]]=$B8)*(BC$2&gt;=Tableau1[[Début]:[Début]])*(BC$2&lt;=Tableau1[[Fin]:[Fin]]),ROW(INDIRECT("A1:A"&amp;COUNTA(Tableau1[[Fin]:[Fin]])))),1)),""))</f>
        <v/>
      </c>
      <c r="BD8" s="34" t="str">
        <f t="array" aca="1" ref="BD8" ca="1">IF(OR(WEEKDAY(BD$2,2)&gt;5,COUNTIF(Dates_Feries,BD$2)&gt;0),"",IFERROR(INDEX(Tableau1[[Type]:[Type]],SMALL(IF((Tableau1[[Nom]:[Nom]]=$A8)*(Tableau1[[Prénom]:[Prénom]]=$B8)*(BD$2&gt;=Tableau1[[Début]:[Début]])*(BD$2&lt;=Tableau1[[Fin]:[Fin]]),ROW(INDIRECT("A1:A"&amp;COUNTA(Tableau1[[Fin]:[Fin]])))),1)),""))</f>
        <v/>
      </c>
      <c r="BE8" s="34" t="str">
        <f t="array" aca="1" ref="BE8" ca="1">IF(OR(WEEKDAY(BE$2,2)&gt;5,COUNTIF(Dates_Feries,BE$2)&gt;0),"",IFERROR(INDEX(Tableau1[[Type]:[Type]],SMALL(IF((Tableau1[[Nom]:[Nom]]=$A8)*(Tableau1[[Prénom]:[Prénom]]=$B8)*(BE$2&gt;=Tableau1[[Début]:[Début]])*(BE$2&lt;=Tableau1[[Fin]:[Fin]]),ROW(INDIRECT("A1:A"&amp;COUNTA(Tableau1[[Fin]:[Fin]])))),1)),""))</f>
        <v/>
      </c>
      <c r="BF8" s="34" t="str">
        <f t="array" aca="1" ref="BF8" ca="1">IF(OR(WEEKDAY(BF$2,2)&gt;5,COUNTIF(Dates_Feries,BF$2)&gt;0),"",IFERROR(INDEX(Tableau1[[Type]:[Type]],SMALL(IF((Tableau1[[Nom]:[Nom]]=$A8)*(Tableau1[[Prénom]:[Prénom]]=$B8)*(BF$2&gt;=Tableau1[[Début]:[Début]])*(BF$2&lt;=Tableau1[[Fin]:[Fin]]),ROW(INDIRECT("A1:A"&amp;COUNTA(Tableau1[[Fin]:[Fin]])))),1)),""))</f>
        <v/>
      </c>
      <c r="BG8" s="34" t="str">
        <f t="array" aca="1" ref="BG8" ca="1">IF(OR(WEEKDAY(BG$2,2)&gt;5,COUNTIF(Dates_Feries,BG$2)&gt;0),"",IFERROR(INDEX(Tableau1[[Type]:[Type]],SMALL(IF((Tableau1[[Nom]:[Nom]]=$A8)*(Tableau1[[Prénom]:[Prénom]]=$B8)*(BG$2&gt;=Tableau1[[Début]:[Début]])*(BG$2&lt;=Tableau1[[Fin]:[Fin]]),ROW(INDIRECT("A1:A"&amp;COUNTA(Tableau1[[Fin]:[Fin]])))),1)),""))</f>
        <v/>
      </c>
      <c r="BH8" s="34" t="str">
        <f t="array" aca="1" ref="BH8" ca="1">IF(OR(WEEKDAY(BH$2,2)&gt;5,COUNTIF(Dates_Feries,BH$2)&gt;0),"",IFERROR(INDEX(Tableau1[[Type]:[Type]],SMALL(IF((Tableau1[[Nom]:[Nom]]=$A8)*(Tableau1[[Prénom]:[Prénom]]=$B8)*(BH$2&gt;=Tableau1[[Début]:[Début]])*(BH$2&lt;=Tableau1[[Fin]:[Fin]]),ROW(INDIRECT("A1:A"&amp;COUNTA(Tableau1[[Fin]:[Fin]])))),1)),""))</f>
        <v/>
      </c>
      <c r="BI8" s="34" t="str">
        <f t="array" aca="1" ref="BI8" ca="1">IF(OR(WEEKDAY(BI$2,2)&gt;5,COUNTIF(Dates_Feries,BI$2)&gt;0),"",IFERROR(INDEX(Tableau1[[Type]:[Type]],SMALL(IF((Tableau1[[Nom]:[Nom]]=$A8)*(Tableau1[[Prénom]:[Prénom]]=$B8)*(BI$2&gt;=Tableau1[[Début]:[Début]])*(BI$2&lt;=Tableau1[[Fin]:[Fin]]),ROW(INDIRECT("A1:A"&amp;COUNTA(Tableau1[[Fin]:[Fin]])))),1)),""))</f>
        <v/>
      </c>
      <c r="BJ8" s="34" t="str">
        <f t="array" aca="1" ref="BJ8" ca="1">IF(OR(WEEKDAY(BJ$2,2)&gt;5,COUNTIF(Dates_Feries,BJ$2)&gt;0),"",IFERROR(INDEX(Tableau1[[Type]:[Type]],SMALL(IF((Tableau1[[Nom]:[Nom]]=$A8)*(Tableau1[[Prénom]:[Prénom]]=$B8)*(BJ$2&gt;=Tableau1[[Début]:[Début]])*(BJ$2&lt;=Tableau1[[Fin]:[Fin]]),ROW(INDIRECT("A1:A"&amp;COUNTA(Tableau1[[Fin]:[Fin]])))),1)),""))</f>
        <v/>
      </c>
      <c r="BK8" s="34" t="str">
        <f t="array" aca="1" ref="BK8" ca="1">IF(OR(WEEKDAY(BK$2,2)&gt;5,COUNTIF(Dates_Feries,BK$2)&gt;0),"",IFERROR(INDEX(Tableau1[[Type]:[Type]],SMALL(IF((Tableau1[[Nom]:[Nom]]=$A8)*(Tableau1[[Prénom]:[Prénom]]=$B8)*(BK$2&gt;=Tableau1[[Début]:[Début]])*(BK$2&lt;=Tableau1[[Fin]:[Fin]]),ROW(INDIRECT("A1:A"&amp;COUNTA(Tableau1[[Fin]:[Fin]])))),1)),""))</f>
        <v/>
      </c>
      <c r="BL8" s="34" t="str">
        <f t="array" aca="1" ref="BL8" ca="1">IF(OR(WEEKDAY(BL$2,2)&gt;5,COUNTIF(Dates_Feries,BL$2)&gt;0),"",IFERROR(INDEX(Tableau1[[Type]:[Type]],SMALL(IF((Tableau1[[Nom]:[Nom]]=$A8)*(Tableau1[[Prénom]:[Prénom]]=$B8)*(BL$2&gt;=Tableau1[[Début]:[Début]])*(BL$2&lt;=Tableau1[[Fin]:[Fin]]),ROW(INDIRECT("A1:A"&amp;COUNTA(Tableau1[[Fin]:[Fin]])))),1)),""))</f>
        <v/>
      </c>
      <c r="BM8" s="34" t="str">
        <f t="array" aca="1" ref="BM8" ca="1">IF(OR(WEEKDAY(BM$2,2)&gt;5,COUNTIF(Dates_Feries,BM$2)&gt;0),"",IFERROR(INDEX(Tableau1[[Type]:[Type]],SMALL(IF((Tableau1[[Nom]:[Nom]]=$A8)*(Tableau1[[Prénom]:[Prénom]]=$B8)*(BM$2&gt;=Tableau1[[Début]:[Début]])*(BM$2&lt;=Tableau1[[Fin]:[Fin]]),ROW(INDIRECT("A1:A"&amp;COUNTA(Tableau1[[Fin]:[Fin]])))),1)),""))</f>
        <v/>
      </c>
      <c r="BN8" s="34" t="str">
        <f t="array" aca="1" ref="BN8" ca="1">IF(OR(WEEKDAY(BN$2,2)&gt;5,COUNTIF(Dates_Feries,BN$2)&gt;0),"",IFERROR(INDEX(Tableau1[[Type]:[Type]],SMALL(IF((Tableau1[[Nom]:[Nom]]=$A8)*(Tableau1[[Prénom]:[Prénom]]=$B8)*(BN$2&gt;=Tableau1[[Début]:[Début]])*(BN$2&lt;=Tableau1[[Fin]:[Fin]]),ROW(INDIRECT("A1:A"&amp;COUNTA(Tableau1[[Fin]:[Fin]])))),1)),""))</f>
        <v/>
      </c>
      <c r="BO8" s="34" t="str">
        <f t="array" aca="1" ref="BO8" ca="1">IF(OR(WEEKDAY(BO$2,2)&gt;5,COUNTIF(Dates_Feries,BO$2)&gt;0),"",IFERROR(INDEX(Tableau1[[Type]:[Type]],SMALL(IF((Tableau1[[Nom]:[Nom]]=$A8)*(Tableau1[[Prénom]:[Prénom]]=$B8)*(BO$2&gt;=Tableau1[[Début]:[Début]])*(BO$2&lt;=Tableau1[[Fin]:[Fin]]),ROW(INDIRECT("A1:A"&amp;COUNTA(Tableau1[[Fin]:[Fin]])))),1)),""))</f>
        <v/>
      </c>
      <c r="BP8" s="34" t="str">
        <f t="array" aca="1" ref="BP8" ca="1">IF(OR(WEEKDAY(BP$2,2)&gt;5,COUNTIF(Dates_Feries,BP$2)&gt;0),"",IFERROR(INDEX(Tableau1[[Type]:[Type]],SMALL(IF((Tableau1[[Nom]:[Nom]]=$A8)*(Tableau1[[Prénom]:[Prénom]]=$B8)*(BP$2&gt;=Tableau1[[Début]:[Début]])*(BP$2&lt;=Tableau1[[Fin]:[Fin]]),ROW(INDIRECT("A1:A"&amp;COUNTA(Tableau1[[Fin]:[Fin]])))),1)),""))</f>
        <v/>
      </c>
      <c r="BQ8" s="34" t="str">
        <f t="array" aca="1" ref="BQ8" ca="1">IF(OR(WEEKDAY(BQ$2,2)&gt;5,COUNTIF(Dates_Feries,BQ$2)&gt;0),"",IFERROR(INDEX(Tableau1[[Type]:[Type]],SMALL(IF((Tableau1[[Nom]:[Nom]]=$A8)*(Tableau1[[Prénom]:[Prénom]]=$B8)*(BQ$2&gt;=Tableau1[[Début]:[Début]])*(BQ$2&lt;=Tableau1[[Fin]:[Fin]]),ROW(INDIRECT("A1:A"&amp;COUNTA(Tableau1[[Fin]:[Fin]])))),1)),""))</f>
        <v/>
      </c>
      <c r="BR8" s="34" t="str">
        <f t="array" aca="1" ref="BR8" ca="1">IF(OR(WEEKDAY(BR$2,2)&gt;5,COUNTIF(Dates_Feries,BR$2)&gt;0),"",IFERROR(INDEX(Tableau1[[Type]:[Type]],SMALL(IF((Tableau1[[Nom]:[Nom]]=$A8)*(Tableau1[[Prénom]:[Prénom]]=$B8)*(BR$2&gt;=Tableau1[[Début]:[Début]])*(BR$2&lt;=Tableau1[[Fin]:[Fin]]),ROW(INDIRECT("A1:A"&amp;COUNTA(Tableau1[[Fin]:[Fin]])))),1)),""))</f>
        <v/>
      </c>
      <c r="BS8" s="34" t="str">
        <f t="array" aca="1" ref="BS8" ca="1">IF(OR(WEEKDAY(BS$2,2)&gt;5,COUNTIF(Dates_Feries,BS$2)&gt;0),"",IFERROR(INDEX(Tableau1[[Type]:[Type]],SMALL(IF((Tableau1[[Nom]:[Nom]]=$A8)*(Tableau1[[Prénom]:[Prénom]]=$B8)*(BS$2&gt;=Tableau1[[Début]:[Début]])*(BS$2&lt;=Tableau1[[Fin]:[Fin]]),ROW(INDIRECT("A1:A"&amp;COUNTA(Tableau1[[Fin]:[Fin]])))),1)),""))</f>
        <v/>
      </c>
      <c r="BT8" s="34" t="str">
        <f t="array" aca="1" ref="BT8" ca="1">IF(OR(WEEKDAY(BT$2,2)&gt;5,COUNTIF(Dates_Feries,BT$2)&gt;0),"",IFERROR(INDEX(Tableau1[[Type]:[Type]],SMALL(IF((Tableau1[[Nom]:[Nom]]=$A8)*(Tableau1[[Prénom]:[Prénom]]=$B8)*(BT$2&gt;=Tableau1[[Début]:[Début]])*(BT$2&lt;=Tableau1[[Fin]:[Fin]]),ROW(INDIRECT("A1:A"&amp;COUNTA(Tableau1[[Fin]:[Fin]])))),1)),""))</f>
        <v/>
      </c>
      <c r="BU8" s="34" t="str">
        <f t="array" aca="1" ref="BU8" ca="1">IF(OR(WEEKDAY(BU$2,2)&gt;5,COUNTIF(Dates_Feries,BU$2)&gt;0),"",IFERROR(INDEX(Tableau1[[Type]:[Type]],SMALL(IF((Tableau1[[Nom]:[Nom]]=$A8)*(Tableau1[[Prénom]:[Prénom]]=$B8)*(BU$2&gt;=Tableau1[[Début]:[Début]])*(BU$2&lt;=Tableau1[[Fin]:[Fin]]),ROW(INDIRECT("A1:A"&amp;COUNTA(Tableau1[[Fin]:[Fin]])))),1)),""))</f>
        <v/>
      </c>
      <c r="BV8" s="34" t="str">
        <f t="array" aca="1" ref="BV8" ca="1">IF(OR(WEEKDAY(BV$2,2)&gt;5,COUNTIF(Dates_Feries,BV$2)&gt;0),"",IFERROR(INDEX(Tableau1[[Type]:[Type]],SMALL(IF((Tableau1[[Nom]:[Nom]]=$A8)*(Tableau1[[Prénom]:[Prénom]]=$B8)*(BV$2&gt;=Tableau1[[Début]:[Début]])*(BV$2&lt;=Tableau1[[Fin]:[Fin]]),ROW(INDIRECT("A1:A"&amp;COUNTA(Tableau1[[Fin]:[Fin]])))),1)),""))</f>
        <v/>
      </c>
      <c r="BW8" s="34" t="str">
        <f t="array" aca="1" ref="BW8" ca="1">IF(OR(WEEKDAY(BW$2,2)&gt;5,COUNTIF(Dates_Feries,BW$2)&gt;0),"",IFERROR(INDEX(Tableau1[[Type]:[Type]],SMALL(IF((Tableau1[[Nom]:[Nom]]=$A8)*(Tableau1[[Prénom]:[Prénom]]=$B8)*(BW$2&gt;=Tableau1[[Début]:[Début]])*(BW$2&lt;=Tableau1[[Fin]:[Fin]]),ROW(INDIRECT("A1:A"&amp;COUNTA(Tableau1[[Fin]:[Fin]])))),1)),""))</f>
        <v/>
      </c>
      <c r="BX8" s="34" t="str">
        <f t="array" aca="1" ref="BX8" ca="1">IF(OR(WEEKDAY(BX$2,2)&gt;5,COUNTIF(Dates_Feries,BX$2)&gt;0),"",IFERROR(INDEX(Tableau1[[Type]:[Type]],SMALL(IF((Tableau1[[Nom]:[Nom]]=$A8)*(Tableau1[[Prénom]:[Prénom]]=$B8)*(BX$2&gt;=Tableau1[[Début]:[Début]])*(BX$2&lt;=Tableau1[[Fin]:[Fin]]),ROW(INDIRECT("A1:A"&amp;COUNTA(Tableau1[[Fin]:[Fin]])))),1)),""))</f>
        <v/>
      </c>
      <c r="BY8" s="34" t="str">
        <f t="array" aca="1" ref="BY8" ca="1">IF(OR(WEEKDAY(BY$2,2)&gt;5,COUNTIF(Dates_Feries,BY$2)&gt;0),"",IFERROR(INDEX(Tableau1[[Type]:[Type]],SMALL(IF((Tableau1[[Nom]:[Nom]]=$A8)*(Tableau1[[Prénom]:[Prénom]]=$B8)*(BY$2&gt;=Tableau1[[Début]:[Début]])*(BY$2&lt;=Tableau1[[Fin]:[Fin]]),ROW(INDIRECT("A1:A"&amp;COUNTA(Tableau1[[Fin]:[Fin]])))),1)),""))</f>
        <v/>
      </c>
      <c r="BZ8" s="34" t="str">
        <f t="array" aca="1" ref="BZ8" ca="1">IF(OR(WEEKDAY(BZ$2,2)&gt;5,COUNTIF(Dates_Feries,BZ$2)&gt;0),"",IFERROR(INDEX(Tableau1[[Type]:[Type]],SMALL(IF((Tableau1[[Nom]:[Nom]]=$A8)*(Tableau1[[Prénom]:[Prénom]]=$B8)*(BZ$2&gt;=Tableau1[[Début]:[Début]])*(BZ$2&lt;=Tableau1[[Fin]:[Fin]]),ROW(INDIRECT("A1:A"&amp;COUNTA(Tableau1[[Fin]:[Fin]])))),1)),""))</f>
        <v/>
      </c>
      <c r="CA8" s="34" t="str">
        <f t="array" aca="1" ref="CA8" ca="1">IF(OR(WEEKDAY(CA$2,2)&gt;5,COUNTIF(Dates_Feries,CA$2)&gt;0),"",IFERROR(INDEX(Tableau1[[Type]:[Type]],SMALL(IF((Tableau1[[Nom]:[Nom]]=$A8)*(Tableau1[[Prénom]:[Prénom]]=$B8)*(CA$2&gt;=Tableau1[[Début]:[Début]])*(CA$2&lt;=Tableau1[[Fin]:[Fin]]),ROW(INDIRECT("A1:A"&amp;COUNTA(Tableau1[[Fin]:[Fin]])))),1)),""))</f>
        <v/>
      </c>
      <c r="CB8" s="34" t="str">
        <f t="array" aca="1" ref="CB8" ca="1">IF(OR(WEEKDAY(CB$2,2)&gt;5,COUNTIF(Dates_Feries,CB$2)&gt;0),"",IFERROR(INDEX(Tableau1[[Type]:[Type]],SMALL(IF((Tableau1[[Nom]:[Nom]]=$A8)*(Tableau1[[Prénom]:[Prénom]]=$B8)*(CB$2&gt;=Tableau1[[Début]:[Début]])*(CB$2&lt;=Tableau1[[Fin]:[Fin]]),ROW(INDIRECT("A1:A"&amp;COUNTA(Tableau1[[Fin]:[Fin]])))),1)),""))</f>
        <v/>
      </c>
      <c r="CC8" s="34" t="str">
        <f t="array" aca="1" ref="CC8" ca="1">IF(OR(WEEKDAY(CC$2,2)&gt;5,COUNTIF(Dates_Feries,CC$2)&gt;0),"",IFERROR(INDEX(Tableau1[[Type]:[Type]],SMALL(IF((Tableau1[[Nom]:[Nom]]=$A8)*(Tableau1[[Prénom]:[Prénom]]=$B8)*(CC$2&gt;=Tableau1[[Début]:[Début]])*(CC$2&lt;=Tableau1[[Fin]:[Fin]]),ROW(INDIRECT("A1:A"&amp;COUNTA(Tableau1[[Fin]:[Fin]])))),1)),""))</f>
        <v/>
      </c>
      <c r="CD8" s="34" t="str">
        <f t="array" aca="1" ref="CD8" ca="1">IF(OR(WEEKDAY(CD$2,2)&gt;5,COUNTIF(Dates_Feries,CD$2)&gt;0),"",IFERROR(INDEX(Tableau1[[Type]:[Type]],SMALL(IF((Tableau1[[Nom]:[Nom]]=$A8)*(Tableau1[[Prénom]:[Prénom]]=$B8)*(CD$2&gt;=Tableau1[[Début]:[Début]])*(CD$2&lt;=Tableau1[[Fin]:[Fin]]),ROW(INDIRECT("A1:A"&amp;COUNTA(Tableau1[[Fin]:[Fin]])))),1)),""))</f>
        <v/>
      </c>
      <c r="CE8" s="34" t="str">
        <f t="array" aca="1" ref="CE8" ca="1">IF(OR(WEEKDAY(CE$2,2)&gt;5,COUNTIF(Dates_Feries,CE$2)&gt;0),"",IFERROR(INDEX(Tableau1[[Type]:[Type]],SMALL(IF((Tableau1[[Nom]:[Nom]]=$A8)*(Tableau1[[Prénom]:[Prénom]]=$B8)*(CE$2&gt;=Tableau1[[Début]:[Début]])*(CE$2&lt;=Tableau1[[Fin]:[Fin]]),ROW(INDIRECT("A1:A"&amp;COUNTA(Tableau1[[Fin]:[Fin]])))),1)),""))</f>
        <v/>
      </c>
      <c r="CF8" s="34" t="str">
        <f t="array" aca="1" ref="CF8" ca="1">IF(OR(WEEKDAY(CF$2,2)&gt;5,COUNTIF(Dates_Feries,CF$2)&gt;0),"",IFERROR(INDEX(Tableau1[[Type]:[Type]],SMALL(IF((Tableau1[[Nom]:[Nom]]=$A8)*(Tableau1[[Prénom]:[Prénom]]=$B8)*(CF$2&gt;=Tableau1[[Début]:[Début]])*(CF$2&lt;=Tableau1[[Fin]:[Fin]]),ROW(INDIRECT("A1:A"&amp;COUNTA(Tableau1[[Fin]:[Fin]])))),1)),""))</f>
        <v/>
      </c>
      <c r="CG8" s="34" t="str">
        <f t="array" aca="1" ref="CG8" ca="1">IF(OR(WEEKDAY(CG$2,2)&gt;5,COUNTIF(Dates_Feries,CG$2)&gt;0),"",IFERROR(INDEX(Tableau1[[Type]:[Type]],SMALL(IF((Tableau1[[Nom]:[Nom]]=$A8)*(Tableau1[[Prénom]:[Prénom]]=$B8)*(CG$2&gt;=Tableau1[[Début]:[Début]])*(CG$2&lt;=Tableau1[[Fin]:[Fin]]),ROW(INDIRECT("A1:A"&amp;COUNTA(Tableau1[[Fin]:[Fin]])))),1)),""))</f>
        <v/>
      </c>
      <c r="CH8" s="34" t="str">
        <f t="array" aca="1" ref="CH8" ca="1">IF(OR(WEEKDAY(CH$2,2)&gt;5,COUNTIF(Dates_Feries,CH$2)&gt;0),"",IFERROR(INDEX(Tableau1[[Type]:[Type]],SMALL(IF((Tableau1[[Nom]:[Nom]]=$A8)*(Tableau1[[Prénom]:[Prénom]]=$B8)*(CH$2&gt;=Tableau1[[Début]:[Début]])*(CH$2&lt;=Tableau1[[Fin]:[Fin]]),ROW(INDIRECT("A1:A"&amp;COUNTA(Tableau1[[Fin]:[Fin]])))),1)),""))</f>
        <v/>
      </c>
      <c r="CI8" s="34" t="str">
        <f t="array" aca="1" ref="CI8" ca="1">IF(OR(WEEKDAY(CI$2,2)&gt;5,COUNTIF(Dates_Feries,CI$2)&gt;0),"",IFERROR(INDEX(Tableau1[[Type]:[Type]],SMALL(IF((Tableau1[[Nom]:[Nom]]=$A8)*(Tableau1[[Prénom]:[Prénom]]=$B8)*(CI$2&gt;=Tableau1[[Début]:[Début]])*(CI$2&lt;=Tableau1[[Fin]:[Fin]]),ROW(INDIRECT("A1:A"&amp;COUNTA(Tableau1[[Fin]:[Fin]])))),1)),""))</f>
        <v/>
      </c>
      <c r="CJ8" s="34" t="str">
        <f t="array" aca="1" ref="CJ8" ca="1">IF(OR(WEEKDAY(CJ$2,2)&gt;5,COUNTIF(Dates_Feries,CJ$2)&gt;0),"",IFERROR(INDEX(Tableau1[[Type]:[Type]],SMALL(IF((Tableau1[[Nom]:[Nom]]=$A8)*(Tableau1[[Prénom]:[Prénom]]=$B8)*(CJ$2&gt;=Tableau1[[Début]:[Début]])*(CJ$2&lt;=Tableau1[[Fin]:[Fin]]),ROW(INDIRECT("A1:A"&amp;COUNTA(Tableau1[[Fin]:[Fin]])))),1)),""))</f>
        <v/>
      </c>
      <c r="CK8" s="34" t="str">
        <f t="array" aca="1" ref="CK8" ca="1">IF(OR(WEEKDAY(CK$2,2)&gt;5,COUNTIF(Dates_Feries,CK$2)&gt;0),"",IFERROR(INDEX(Tableau1[[Type]:[Type]],SMALL(IF((Tableau1[[Nom]:[Nom]]=$A8)*(Tableau1[[Prénom]:[Prénom]]=$B8)*(CK$2&gt;=Tableau1[[Début]:[Début]])*(CK$2&lt;=Tableau1[[Fin]:[Fin]]),ROW(INDIRECT("A1:A"&amp;COUNTA(Tableau1[[Fin]:[Fin]])))),1)),""))</f>
        <v/>
      </c>
      <c r="CL8" s="34" t="str">
        <f t="array" aca="1" ref="CL8" ca="1">IF(OR(WEEKDAY(CL$2,2)&gt;5,COUNTIF(Dates_Feries,CL$2)&gt;0),"",IFERROR(INDEX(Tableau1[[Type]:[Type]],SMALL(IF((Tableau1[[Nom]:[Nom]]=$A8)*(Tableau1[[Prénom]:[Prénom]]=$B8)*(CL$2&gt;=Tableau1[[Début]:[Début]])*(CL$2&lt;=Tableau1[[Fin]:[Fin]]),ROW(INDIRECT("A1:A"&amp;COUNTA(Tableau1[[Fin]:[Fin]])))),1)),""))</f>
        <v/>
      </c>
      <c r="CM8" s="34" t="str">
        <f t="array" aca="1" ref="CM8" ca="1">IF(OR(WEEKDAY(CM$2,2)&gt;5,COUNTIF(Dates_Feries,CM$2)&gt;0),"",IFERROR(INDEX(Tableau1[[Type]:[Type]],SMALL(IF((Tableau1[[Nom]:[Nom]]=$A8)*(Tableau1[[Prénom]:[Prénom]]=$B8)*(CM$2&gt;=Tableau1[[Début]:[Début]])*(CM$2&lt;=Tableau1[[Fin]:[Fin]]),ROW(INDIRECT("A1:A"&amp;COUNTA(Tableau1[[Fin]:[Fin]])))),1)),""))</f>
        <v/>
      </c>
      <c r="CN8" s="34" t="str">
        <f t="array" aca="1" ref="CN8" ca="1">IF(OR(WEEKDAY(CN$2,2)&gt;5,COUNTIF(Dates_Feries,CN$2)&gt;0),"",IFERROR(INDEX(Tableau1[[Type]:[Type]],SMALL(IF((Tableau1[[Nom]:[Nom]]=$A8)*(Tableau1[[Prénom]:[Prénom]]=$B8)*(CN$2&gt;=Tableau1[[Début]:[Début]])*(CN$2&lt;=Tableau1[[Fin]:[Fin]]),ROW(INDIRECT("A1:A"&amp;COUNTA(Tableau1[[Fin]:[Fin]])))),1)),""))</f>
        <v/>
      </c>
      <c r="CO8" s="34" t="str">
        <f t="array" aca="1" ref="CO8" ca="1">IF(OR(WEEKDAY(CO$2,2)&gt;5,COUNTIF(Dates_Feries,CO$2)&gt;0),"",IFERROR(INDEX(Tableau1[[Type]:[Type]],SMALL(IF((Tableau1[[Nom]:[Nom]]=$A8)*(Tableau1[[Prénom]:[Prénom]]=$B8)*(CO$2&gt;=Tableau1[[Début]:[Début]])*(CO$2&lt;=Tableau1[[Fin]:[Fin]]),ROW(INDIRECT("A1:A"&amp;COUNTA(Tableau1[[Fin]:[Fin]])))),1)),""))</f>
        <v/>
      </c>
      <c r="CP8" s="34" t="str">
        <f t="array" aca="1" ref="CP8" ca="1">IF(OR(WEEKDAY(CP$2,2)&gt;5,COUNTIF(Dates_Feries,CP$2)&gt;0),"",IFERROR(INDEX(Tableau1[[Type]:[Type]],SMALL(IF((Tableau1[[Nom]:[Nom]]=$A8)*(Tableau1[[Prénom]:[Prénom]]=$B8)*(CP$2&gt;=Tableau1[[Début]:[Début]])*(CP$2&lt;=Tableau1[[Fin]:[Fin]]),ROW(INDIRECT("A1:A"&amp;COUNTA(Tableau1[[Fin]:[Fin]])))),1)),""))</f>
        <v/>
      </c>
      <c r="CQ8" s="34" t="str">
        <f t="array" aca="1" ref="CQ8" ca="1">IF(OR(WEEKDAY(CQ$2,2)&gt;5,COUNTIF(Dates_Feries,CQ$2)&gt;0),"",IFERROR(INDEX(Tableau1[[Type]:[Type]],SMALL(IF((Tableau1[[Nom]:[Nom]]=$A8)*(Tableau1[[Prénom]:[Prénom]]=$B8)*(CQ$2&gt;=Tableau1[[Début]:[Début]])*(CQ$2&lt;=Tableau1[[Fin]:[Fin]]),ROW(INDIRECT("A1:A"&amp;COUNTA(Tableau1[[Fin]:[Fin]])))),1)),""))</f>
        <v/>
      </c>
      <c r="CR8" s="34" t="str">
        <f t="array" aca="1" ref="CR8" ca="1">IF(OR(WEEKDAY(CR$2,2)&gt;5,COUNTIF(Dates_Feries,CR$2)&gt;0),"",IFERROR(INDEX(Tableau1[[Type]:[Type]],SMALL(IF((Tableau1[[Nom]:[Nom]]=$A8)*(Tableau1[[Prénom]:[Prénom]]=$B8)*(CR$2&gt;=Tableau1[[Début]:[Début]])*(CR$2&lt;=Tableau1[[Fin]:[Fin]]),ROW(INDIRECT("A1:A"&amp;COUNTA(Tableau1[[Fin]:[Fin]])))),1)),""))</f>
        <v/>
      </c>
      <c r="CS8" s="34" t="str">
        <f t="array" aca="1" ref="CS8" ca="1">IF(OR(WEEKDAY(CS$2,2)&gt;5,COUNTIF(Dates_Feries,CS$2)&gt;0),"",IFERROR(INDEX(Tableau1[[Type]:[Type]],SMALL(IF((Tableau1[[Nom]:[Nom]]=$A8)*(Tableau1[[Prénom]:[Prénom]]=$B8)*(CS$2&gt;=Tableau1[[Début]:[Début]])*(CS$2&lt;=Tableau1[[Fin]:[Fin]]),ROW(INDIRECT("A1:A"&amp;COUNTA(Tableau1[[Fin]:[Fin]])))),1)),""))</f>
        <v/>
      </c>
      <c r="CT8" s="34" t="str">
        <f t="array" aca="1" ref="CT8" ca="1">IF(OR(WEEKDAY(CT$2,2)&gt;5,COUNTIF(Dates_Feries,CT$2)&gt;0),"",IFERROR(INDEX(Tableau1[[Type]:[Type]],SMALL(IF((Tableau1[[Nom]:[Nom]]=$A8)*(Tableau1[[Prénom]:[Prénom]]=$B8)*(CT$2&gt;=Tableau1[[Début]:[Début]])*(CT$2&lt;=Tableau1[[Fin]:[Fin]]),ROW(INDIRECT("A1:A"&amp;COUNTA(Tableau1[[Fin]:[Fin]])))),1)),""))</f>
        <v/>
      </c>
      <c r="CU8" s="34" t="str">
        <f t="array" aca="1" ref="CU8" ca="1">IF(OR(WEEKDAY(CU$2,2)&gt;5,COUNTIF(Dates_Feries,CU$2)&gt;0),"",IFERROR(INDEX(Tableau1[[Type]:[Type]],SMALL(IF((Tableau1[[Nom]:[Nom]]=$A8)*(Tableau1[[Prénom]:[Prénom]]=$B8)*(CU$2&gt;=Tableau1[[Début]:[Début]])*(CU$2&lt;=Tableau1[[Fin]:[Fin]]),ROW(INDIRECT("A1:A"&amp;COUNTA(Tableau1[[Fin]:[Fin]])))),1)),""))</f>
        <v/>
      </c>
      <c r="CV8" s="34" t="str">
        <f t="array" aca="1" ref="CV8" ca="1">IF(OR(WEEKDAY(CV$2,2)&gt;5,COUNTIF(Dates_Feries,CV$2)&gt;0),"",IFERROR(INDEX(Tableau1[[Type]:[Type]],SMALL(IF((Tableau1[[Nom]:[Nom]]=$A8)*(Tableau1[[Prénom]:[Prénom]]=$B8)*(CV$2&gt;=Tableau1[[Début]:[Début]])*(CV$2&lt;=Tableau1[[Fin]:[Fin]]),ROW(INDIRECT("A1:A"&amp;COUNTA(Tableau1[[Fin]:[Fin]])))),1)),""))</f>
        <v/>
      </c>
      <c r="CW8" s="34" t="str">
        <f t="array" aca="1" ref="CW8" ca="1">IF(OR(WEEKDAY(CW$2,2)&gt;5,COUNTIF(Dates_Feries,CW$2)&gt;0),"",IFERROR(INDEX(Tableau1[[Type]:[Type]],SMALL(IF((Tableau1[[Nom]:[Nom]]=$A8)*(Tableau1[[Prénom]:[Prénom]]=$B8)*(CW$2&gt;=Tableau1[[Début]:[Début]])*(CW$2&lt;=Tableau1[[Fin]:[Fin]]),ROW(INDIRECT("A1:A"&amp;COUNTA(Tableau1[[Fin]:[Fin]])))),1)),""))</f>
        <v/>
      </c>
      <c r="CX8" s="34" t="str">
        <f t="array" aca="1" ref="CX8" ca="1">IF(OR(WEEKDAY(CX$2,2)&gt;5,COUNTIF(Dates_Feries,CX$2)&gt;0),"",IFERROR(INDEX(Tableau1[[Type]:[Type]],SMALL(IF((Tableau1[[Nom]:[Nom]]=$A8)*(Tableau1[[Prénom]:[Prénom]]=$B8)*(CX$2&gt;=Tableau1[[Début]:[Début]])*(CX$2&lt;=Tableau1[[Fin]:[Fin]]),ROW(INDIRECT("A1:A"&amp;COUNTA(Tableau1[[Fin]:[Fin]])))),1)),""))</f>
        <v/>
      </c>
      <c r="CY8" s="34" t="str">
        <f t="array" aca="1" ref="CY8" ca="1">IF(OR(WEEKDAY(CY$2,2)&gt;5,COUNTIF(Dates_Feries,CY$2)&gt;0),"",IFERROR(INDEX(Tableau1[[Type]:[Type]],SMALL(IF((Tableau1[[Nom]:[Nom]]=$A8)*(Tableau1[[Prénom]:[Prénom]]=$B8)*(CY$2&gt;=Tableau1[[Début]:[Début]])*(CY$2&lt;=Tableau1[[Fin]:[Fin]]),ROW(INDIRECT("A1:A"&amp;COUNTA(Tableau1[[Fin]:[Fin]])))),1)),""))</f>
        <v/>
      </c>
      <c r="CZ8" s="34" t="str">
        <f t="array" aca="1" ref="CZ8" ca="1">IF(OR(WEEKDAY(CZ$2,2)&gt;5,COUNTIF(Dates_Feries,CZ$2)&gt;0),"",IFERROR(INDEX(Tableau1[[Type]:[Type]],SMALL(IF((Tableau1[[Nom]:[Nom]]=$A8)*(Tableau1[[Prénom]:[Prénom]]=$B8)*(CZ$2&gt;=Tableau1[[Début]:[Début]])*(CZ$2&lt;=Tableau1[[Fin]:[Fin]]),ROW(INDIRECT("A1:A"&amp;COUNTA(Tableau1[[Fin]:[Fin]])))),1)),""))</f>
        <v/>
      </c>
      <c r="DA8" s="34" t="str">
        <f t="array" aca="1" ref="DA8" ca="1">IF(OR(WEEKDAY(DA$2,2)&gt;5,COUNTIF(Dates_Feries,DA$2)&gt;0),"",IFERROR(INDEX(Tableau1[[Type]:[Type]],SMALL(IF((Tableau1[[Nom]:[Nom]]=$A8)*(Tableau1[[Prénom]:[Prénom]]=$B8)*(DA$2&gt;=Tableau1[[Début]:[Début]])*(DA$2&lt;=Tableau1[[Fin]:[Fin]]),ROW(INDIRECT("A1:A"&amp;COUNTA(Tableau1[[Fin]:[Fin]])))),1)),""))</f>
        <v/>
      </c>
      <c r="DB8" s="34" t="str">
        <f t="array" aca="1" ref="DB8" ca="1">IF(OR(WEEKDAY(DB$2,2)&gt;5,COUNTIF(Dates_Feries,DB$2)&gt;0),"",IFERROR(INDEX(Tableau1[[Type]:[Type]],SMALL(IF((Tableau1[[Nom]:[Nom]]=$A8)*(Tableau1[[Prénom]:[Prénom]]=$B8)*(DB$2&gt;=Tableau1[[Début]:[Début]])*(DB$2&lt;=Tableau1[[Fin]:[Fin]]),ROW(INDIRECT("A1:A"&amp;COUNTA(Tableau1[[Fin]:[Fin]])))),1)),""))</f>
        <v/>
      </c>
      <c r="DC8" s="34" t="str">
        <f t="array" aca="1" ref="DC8" ca="1">IF(OR(WEEKDAY(DC$2,2)&gt;5,COUNTIF(Dates_Feries,DC$2)&gt;0),"",IFERROR(INDEX(Tableau1[[Type]:[Type]],SMALL(IF((Tableau1[[Nom]:[Nom]]=$A8)*(Tableau1[[Prénom]:[Prénom]]=$B8)*(DC$2&gt;=Tableau1[[Début]:[Début]])*(DC$2&lt;=Tableau1[[Fin]:[Fin]]),ROW(INDIRECT("A1:A"&amp;COUNTA(Tableau1[[Fin]:[Fin]])))),1)),""))</f>
        <v/>
      </c>
      <c r="DD8" s="34" t="str">
        <f t="array" aca="1" ref="DD8" ca="1">IF(OR(WEEKDAY(DD$2,2)&gt;5,COUNTIF(Dates_Feries,DD$2)&gt;0),"",IFERROR(INDEX(Tableau1[[Type]:[Type]],SMALL(IF((Tableau1[[Nom]:[Nom]]=$A8)*(Tableau1[[Prénom]:[Prénom]]=$B8)*(DD$2&gt;=Tableau1[[Début]:[Début]])*(DD$2&lt;=Tableau1[[Fin]:[Fin]]),ROW(INDIRECT("A1:A"&amp;COUNTA(Tableau1[[Fin]:[Fin]])))),1)),""))</f>
        <v/>
      </c>
      <c r="DE8" s="34" t="str">
        <f t="array" aca="1" ref="DE8" ca="1">IF(OR(WEEKDAY(DE$2,2)&gt;5,COUNTIF(Dates_Feries,DE$2)&gt;0),"",IFERROR(INDEX(Tableau1[[Type]:[Type]],SMALL(IF((Tableau1[[Nom]:[Nom]]=$A8)*(Tableau1[[Prénom]:[Prénom]]=$B8)*(DE$2&gt;=Tableau1[[Début]:[Début]])*(DE$2&lt;=Tableau1[[Fin]:[Fin]]),ROW(INDIRECT("A1:A"&amp;COUNTA(Tableau1[[Fin]:[Fin]])))),1)),""))</f>
        <v/>
      </c>
      <c r="DF8" s="34" t="str">
        <f t="array" aca="1" ref="DF8" ca="1">IF(OR(WEEKDAY(DF$2,2)&gt;5,COUNTIF(Dates_Feries,DF$2)&gt;0),"",IFERROR(INDEX(Tableau1[[Type]:[Type]],SMALL(IF((Tableau1[[Nom]:[Nom]]=$A8)*(Tableau1[[Prénom]:[Prénom]]=$B8)*(DF$2&gt;=Tableau1[[Début]:[Début]])*(DF$2&lt;=Tableau1[[Fin]:[Fin]]),ROW(INDIRECT("A1:A"&amp;COUNTA(Tableau1[[Fin]:[Fin]])))),1)),""))</f>
        <v/>
      </c>
      <c r="DG8" s="34" t="str">
        <f t="array" aca="1" ref="DG8" ca="1">IF(OR(WEEKDAY(DG$2,2)&gt;5,COUNTIF(Dates_Feries,DG$2)&gt;0),"",IFERROR(INDEX(Tableau1[[Type]:[Type]],SMALL(IF((Tableau1[[Nom]:[Nom]]=$A8)*(Tableau1[[Prénom]:[Prénom]]=$B8)*(DG$2&gt;=Tableau1[[Début]:[Début]])*(DG$2&lt;=Tableau1[[Fin]:[Fin]]),ROW(INDIRECT("A1:A"&amp;COUNTA(Tableau1[[Fin]:[Fin]])))),1)),""))</f>
        <v/>
      </c>
      <c r="DH8" s="34" t="str">
        <f t="array" aca="1" ref="DH8" ca="1">IF(OR(WEEKDAY(DH$2,2)&gt;5,COUNTIF(Dates_Feries,DH$2)&gt;0),"",IFERROR(INDEX(Tableau1[[Type]:[Type]],SMALL(IF((Tableau1[[Nom]:[Nom]]=$A8)*(Tableau1[[Prénom]:[Prénom]]=$B8)*(DH$2&gt;=Tableau1[[Début]:[Début]])*(DH$2&lt;=Tableau1[[Fin]:[Fin]]),ROW(INDIRECT("A1:A"&amp;COUNTA(Tableau1[[Fin]:[Fin]])))),1)),""))</f>
        <v/>
      </c>
      <c r="DI8" s="34" t="str">
        <f t="array" aca="1" ref="DI8" ca="1">IF(OR(WEEKDAY(DI$2,2)&gt;5,COUNTIF(Dates_Feries,DI$2)&gt;0),"",IFERROR(INDEX(Tableau1[[Type]:[Type]],SMALL(IF((Tableau1[[Nom]:[Nom]]=$A8)*(Tableau1[[Prénom]:[Prénom]]=$B8)*(DI$2&gt;=Tableau1[[Début]:[Début]])*(DI$2&lt;=Tableau1[[Fin]:[Fin]]),ROW(INDIRECT("A1:A"&amp;COUNTA(Tableau1[[Fin]:[Fin]])))),1)),""))</f>
        <v/>
      </c>
      <c r="DJ8" s="34" t="str">
        <f t="array" aca="1" ref="DJ8" ca="1">IF(OR(WEEKDAY(DJ$2,2)&gt;5,COUNTIF(Dates_Feries,DJ$2)&gt;0),"",IFERROR(INDEX(Tableau1[[Type]:[Type]],SMALL(IF((Tableau1[[Nom]:[Nom]]=$A8)*(Tableau1[[Prénom]:[Prénom]]=$B8)*(DJ$2&gt;=Tableau1[[Début]:[Début]])*(DJ$2&lt;=Tableau1[[Fin]:[Fin]]),ROW(INDIRECT("A1:A"&amp;COUNTA(Tableau1[[Fin]:[Fin]])))),1)),""))</f>
        <v/>
      </c>
      <c r="DK8" s="34" t="str">
        <f t="array" aca="1" ref="DK8" ca="1">IF(OR(WEEKDAY(DK$2,2)&gt;5,COUNTIF(Dates_Feries,DK$2)&gt;0),"",IFERROR(INDEX(Tableau1[[Type]:[Type]],SMALL(IF((Tableau1[[Nom]:[Nom]]=$A8)*(Tableau1[[Prénom]:[Prénom]]=$B8)*(DK$2&gt;=Tableau1[[Début]:[Début]])*(DK$2&lt;=Tableau1[[Fin]:[Fin]]),ROW(INDIRECT("A1:A"&amp;COUNTA(Tableau1[[Fin]:[Fin]])))),1)),""))</f>
        <v/>
      </c>
      <c r="DL8" s="34" t="str">
        <f t="array" aca="1" ref="DL8" ca="1">IF(OR(WEEKDAY(DL$2,2)&gt;5,COUNTIF(Dates_Feries,DL$2)&gt;0),"",IFERROR(INDEX(Tableau1[[Type]:[Type]],SMALL(IF((Tableau1[[Nom]:[Nom]]=$A8)*(Tableau1[[Prénom]:[Prénom]]=$B8)*(DL$2&gt;=Tableau1[[Début]:[Début]])*(DL$2&lt;=Tableau1[[Fin]:[Fin]]),ROW(INDIRECT("A1:A"&amp;COUNTA(Tableau1[[Fin]:[Fin]])))),1)),""))</f>
        <v/>
      </c>
      <c r="DM8" s="34" t="str">
        <f t="array" aca="1" ref="DM8" ca="1">IF(OR(WEEKDAY(DM$2,2)&gt;5,COUNTIF(Dates_Feries,DM$2)&gt;0),"",IFERROR(INDEX(Tableau1[[Type]:[Type]],SMALL(IF((Tableau1[[Nom]:[Nom]]=$A8)*(Tableau1[[Prénom]:[Prénom]]=$B8)*(DM$2&gt;=Tableau1[[Début]:[Début]])*(DM$2&lt;=Tableau1[[Fin]:[Fin]]),ROW(INDIRECT("A1:A"&amp;COUNTA(Tableau1[[Fin]:[Fin]])))),1)),""))</f>
        <v/>
      </c>
      <c r="DN8" s="34" t="str">
        <f t="array" aca="1" ref="DN8" ca="1">IF(OR(WEEKDAY(DN$2,2)&gt;5,COUNTIF(Dates_Feries,DN$2)&gt;0),"",IFERROR(INDEX(Tableau1[[Type]:[Type]],SMALL(IF((Tableau1[[Nom]:[Nom]]=$A8)*(Tableau1[[Prénom]:[Prénom]]=$B8)*(DN$2&gt;=Tableau1[[Début]:[Début]])*(DN$2&lt;=Tableau1[[Fin]:[Fin]]),ROW(INDIRECT("A1:A"&amp;COUNTA(Tableau1[[Fin]:[Fin]])))),1)),""))</f>
        <v/>
      </c>
      <c r="DO8" s="34" t="str">
        <f t="array" aca="1" ref="DO8" ca="1">IF(OR(WEEKDAY(DO$2,2)&gt;5,COUNTIF(Dates_Feries,DO$2)&gt;0),"",IFERROR(INDEX(Tableau1[[Type]:[Type]],SMALL(IF((Tableau1[[Nom]:[Nom]]=$A8)*(Tableau1[[Prénom]:[Prénom]]=$B8)*(DO$2&gt;=Tableau1[[Début]:[Début]])*(DO$2&lt;=Tableau1[[Fin]:[Fin]]),ROW(INDIRECT("A1:A"&amp;COUNTA(Tableau1[[Fin]:[Fin]])))),1)),""))</f>
        <v/>
      </c>
      <c r="DP8" s="34" t="str">
        <f t="array" aca="1" ref="DP8" ca="1">IF(OR(WEEKDAY(DP$2,2)&gt;5,COUNTIF(Dates_Feries,DP$2)&gt;0),"",IFERROR(INDEX(Tableau1[[Type]:[Type]],SMALL(IF((Tableau1[[Nom]:[Nom]]=$A8)*(Tableau1[[Prénom]:[Prénom]]=$B8)*(DP$2&gt;=Tableau1[[Début]:[Début]])*(DP$2&lt;=Tableau1[[Fin]:[Fin]]),ROW(INDIRECT("A1:A"&amp;COUNTA(Tableau1[[Fin]:[Fin]])))),1)),""))</f>
        <v/>
      </c>
      <c r="DQ8" s="34" t="str">
        <f t="array" aca="1" ref="DQ8" ca="1">IF(OR(WEEKDAY(DQ$2,2)&gt;5,COUNTIF(Dates_Feries,DQ$2)&gt;0),"",IFERROR(INDEX(Tableau1[[Type]:[Type]],SMALL(IF((Tableau1[[Nom]:[Nom]]=$A8)*(Tableau1[[Prénom]:[Prénom]]=$B8)*(DQ$2&gt;=Tableau1[[Début]:[Début]])*(DQ$2&lt;=Tableau1[[Fin]:[Fin]]),ROW(INDIRECT("A1:A"&amp;COUNTA(Tableau1[[Fin]:[Fin]])))),1)),""))</f>
        <v/>
      </c>
      <c r="DR8" s="34" t="str">
        <f t="array" aca="1" ref="DR8" ca="1">IF(OR(WEEKDAY(DR$2,2)&gt;5,COUNTIF(Dates_Feries,DR$2)&gt;0),"",IFERROR(INDEX(Tableau1[[Type]:[Type]],SMALL(IF((Tableau1[[Nom]:[Nom]]=$A8)*(Tableau1[[Prénom]:[Prénom]]=$B8)*(DR$2&gt;=Tableau1[[Début]:[Début]])*(DR$2&lt;=Tableau1[[Fin]:[Fin]]),ROW(INDIRECT("A1:A"&amp;COUNTA(Tableau1[[Fin]:[Fin]])))),1)),""))</f>
        <v/>
      </c>
      <c r="DS8" s="34" t="str">
        <f t="array" aca="1" ref="DS8" ca="1">IF(OR(WEEKDAY(DS$2,2)&gt;5,COUNTIF(Dates_Feries,DS$2)&gt;0),"",IFERROR(INDEX(Tableau1[[Type]:[Type]],SMALL(IF((Tableau1[[Nom]:[Nom]]=$A8)*(Tableau1[[Prénom]:[Prénom]]=$B8)*(DS$2&gt;=Tableau1[[Début]:[Début]])*(DS$2&lt;=Tableau1[[Fin]:[Fin]]),ROW(INDIRECT("A1:A"&amp;COUNTA(Tableau1[[Fin]:[Fin]])))),1)),""))</f>
        <v/>
      </c>
      <c r="DT8" s="34" t="str">
        <f t="array" aca="1" ref="DT8" ca="1">IF(OR(WEEKDAY(DT$2,2)&gt;5,COUNTIF(Dates_Feries,DT$2)&gt;0),"",IFERROR(INDEX(Tableau1[[Type]:[Type]],SMALL(IF((Tableau1[[Nom]:[Nom]]=$A8)*(Tableau1[[Prénom]:[Prénom]]=$B8)*(DT$2&gt;=Tableau1[[Début]:[Début]])*(DT$2&lt;=Tableau1[[Fin]:[Fin]]),ROW(INDIRECT("A1:A"&amp;COUNTA(Tableau1[[Fin]:[Fin]])))),1)),""))</f>
        <v/>
      </c>
      <c r="DU8" s="34" t="str">
        <f t="array" aca="1" ref="DU8" ca="1">IF(OR(WEEKDAY(DU$2,2)&gt;5,COUNTIF(Dates_Feries,DU$2)&gt;0),"",IFERROR(INDEX(Tableau1[[Type]:[Type]],SMALL(IF((Tableau1[[Nom]:[Nom]]=$A8)*(Tableau1[[Prénom]:[Prénom]]=$B8)*(DU$2&gt;=Tableau1[[Début]:[Début]])*(DU$2&lt;=Tableau1[[Fin]:[Fin]]),ROW(INDIRECT("A1:A"&amp;COUNTA(Tableau1[[Fin]:[Fin]])))),1)),""))</f>
        <v/>
      </c>
      <c r="DV8" s="34" t="str">
        <f t="array" aca="1" ref="DV8" ca="1">IF(OR(WEEKDAY(DV$2,2)&gt;5,COUNTIF(Dates_Feries,DV$2)&gt;0),"",IFERROR(INDEX(Tableau1[[Type]:[Type]],SMALL(IF((Tableau1[[Nom]:[Nom]]=$A8)*(Tableau1[[Prénom]:[Prénom]]=$B8)*(DV$2&gt;=Tableau1[[Début]:[Début]])*(DV$2&lt;=Tableau1[[Fin]:[Fin]]),ROW(INDIRECT("A1:A"&amp;COUNTA(Tableau1[[Fin]:[Fin]])))),1)),""))</f>
        <v/>
      </c>
      <c r="DW8" s="34" t="str">
        <f t="array" aca="1" ref="DW8" ca="1">IF(OR(WEEKDAY(DW$2,2)&gt;5,COUNTIF(Dates_Feries,DW$2)&gt;0),"",IFERROR(INDEX(Tableau1[[Type]:[Type]],SMALL(IF((Tableau1[[Nom]:[Nom]]=$A8)*(Tableau1[[Prénom]:[Prénom]]=$B8)*(DW$2&gt;=Tableau1[[Début]:[Début]])*(DW$2&lt;=Tableau1[[Fin]:[Fin]]),ROW(INDIRECT("A1:A"&amp;COUNTA(Tableau1[[Fin]:[Fin]])))),1)),""))</f>
        <v/>
      </c>
      <c r="DX8" s="34" t="str">
        <f t="array" aca="1" ref="DX8" ca="1">IF(OR(WEEKDAY(DX$2,2)&gt;5,COUNTIF(Dates_Feries,DX$2)&gt;0),"",IFERROR(INDEX(Tableau1[[Type]:[Type]],SMALL(IF((Tableau1[[Nom]:[Nom]]=$A8)*(Tableau1[[Prénom]:[Prénom]]=$B8)*(DX$2&gt;=Tableau1[[Début]:[Début]])*(DX$2&lt;=Tableau1[[Fin]:[Fin]]),ROW(INDIRECT("A1:A"&amp;COUNTA(Tableau1[[Fin]:[Fin]])))),1)),""))</f>
        <v/>
      </c>
      <c r="DY8" s="34" t="str">
        <f t="array" aca="1" ref="DY8" ca="1">IF(OR(WEEKDAY(DY$2,2)&gt;5,COUNTIF(Dates_Feries,DY$2)&gt;0),"",IFERROR(INDEX(Tableau1[[Type]:[Type]],SMALL(IF((Tableau1[[Nom]:[Nom]]=$A8)*(Tableau1[[Prénom]:[Prénom]]=$B8)*(DY$2&gt;=Tableau1[[Début]:[Début]])*(DY$2&lt;=Tableau1[[Fin]:[Fin]]),ROW(INDIRECT("A1:A"&amp;COUNTA(Tableau1[[Fin]:[Fin]])))),1)),""))</f>
        <v/>
      </c>
      <c r="DZ8" s="34" t="str">
        <f t="array" aca="1" ref="DZ8" ca="1">IF(OR(WEEKDAY(DZ$2,2)&gt;5,COUNTIF(Dates_Feries,DZ$2)&gt;0),"",IFERROR(INDEX(Tableau1[[Type]:[Type]],SMALL(IF((Tableau1[[Nom]:[Nom]]=$A8)*(Tableau1[[Prénom]:[Prénom]]=$B8)*(DZ$2&gt;=Tableau1[[Début]:[Début]])*(DZ$2&lt;=Tableau1[[Fin]:[Fin]]),ROW(INDIRECT("A1:A"&amp;COUNTA(Tableau1[[Fin]:[Fin]])))),1)),""))</f>
        <v/>
      </c>
      <c r="EA8" s="34" t="str">
        <f t="array" aca="1" ref="EA8" ca="1">IF(OR(WEEKDAY(EA$2,2)&gt;5,COUNTIF(Dates_Feries,EA$2)&gt;0),"",IFERROR(INDEX(Tableau1[[Type]:[Type]],SMALL(IF((Tableau1[[Nom]:[Nom]]=$A8)*(Tableau1[[Prénom]:[Prénom]]=$B8)*(EA$2&gt;=Tableau1[[Début]:[Début]])*(EA$2&lt;=Tableau1[[Fin]:[Fin]]),ROW(INDIRECT("A1:A"&amp;COUNTA(Tableau1[[Fin]:[Fin]])))),1)),""))</f>
        <v/>
      </c>
      <c r="EB8" s="34" t="str">
        <f t="array" aca="1" ref="EB8" ca="1">IF(OR(WEEKDAY(EB$2,2)&gt;5,COUNTIF(Dates_Feries,EB$2)&gt;0),"",IFERROR(INDEX(Tableau1[[Type]:[Type]],SMALL(IF((Tableau1[[Nom]:[Nom]]=$A8)*(Tableau1[[Prénom]:[Prénom]]=$B8)*(EB$2&gt;=Tableau1[[Début]:[Début]])*(EB$2&lt;=Tableau1[[Fin]:[Fin]]),ROW(INDIRECT("A1:A"&amp;COUNTA(Tableau1[[Fin]:[Fin]])))),1)),""))</f>
        <v/>
      </c>
      <c r="EC8" s="34" t="str">
        <f t="array" aca="1" ref="EC8" ca="1">IF(OR(WEEKDAY(EC$2,2)&gt;5,COUNTIF(Dates_Feries,EC$2)&gt;0),"",IFERROR(INDEX(Tableau1[[Type]:[Type]],SMALL(IF((Tableau1[[Nom]:[Nom]]=$A8)*(Tableau1[[Prénom]:[Prénom]]=$B8)*(EC$2&gt;=Tableau1[[Début]:[Début]])*(EC$2&lt;=Tableau1[[Fin]:[Fin]]),ROW(INDIRECT("A1:A"&amp;COUNTA(Tableau1[[Fin]:[Fin]])))),1)),""))</f>
        <v/>
      </c>
      <c r="ED8" s="34" t="str">
        <f t="array" aca="1" ref="ED8" ca="1">IF(OR(WEEKDAY(ED$2,2)&gt;5,COUNTIF(Dates_Feries,ED$2)&gt;0),"",IFERROR(INDEX(Tableau1[[Type]:[Type]],SMALL(IF((Tableau1[[Nom]:[Nom]]=$A8)*(Tableau1[[Prénom]:[Prénom]]=$B8)*(ED$2&gt;=Tableau1[[Début]:[Début]])*(ED$2&lt;=Tableau1[[Fin]:[Fin]]),ROW(INDIRECT("A1:A"&amp;COUNTA(Tableau1[[Fin]:[Fin]])))),1)),""))</f>
        <v/>
      </c>
      <c r="EE8" s="34" t="str">
        <f t="array" aca="1" ref="EE8" ca="1">IF(OR(WEEKDAY(EE$2,2)&gt;5,COUNTIF(Dates_Feries,EE$2)&gt;0),"",IFERROR(INDEX(Tableau1[[Type]:[Type]],SMALL(IF((Tableau1[[Nom]:[Nom]]=$A8)*(Tableau1[[Prénom]:[Prénom]]=$B8)*(EE$2&gt;=Tableau1[[Début]:[Début]])*(EE$2&lt;=Tableau1[[Fin]:[Fin]]),ROW(INDIRECT("A1:A"&amp;COUNTA(Tableau1[[Fin]:[Fin]])))),1)),""))</f>
        <v/>
      </c>
      <c r="EF8" s="34" t="str">
        <f t="array" aca="1" ref="EF8" ca="1">IF(OR(WEEKDAY(EF$2,2)&gt;5,COUNTIF(Dates_Feries,EF$2)&gt;0),"",IFERROR(INDEX(Tableau1[[Type]:[Type]],SMALL(IF((Tableau1[[Nom]:[Nom]]=$A8)*(Tableau1[[Prénom]:[Prénom]]=$B8)*(EF$2&gt;=Tableau1[[Début]:[Début]])*(EF$2&lt;=Tableau1[[Fin]:[Fin]]),ROW(INDIRECT("A1:A"&amp;COUNTA(Tableau1[[Fin]:[Fin]])))),1)),""))</f>
        <v/>
      </c>
      <c r="EG8" s="34" t="str">
        <f t="array" aca="1" ref="EG8" ca="1">IF(OR(WEEKDAY(EG$2,2)&gt;5,COUNTIF(Dates_Feries,EG$2)&gt;0),"",IFERROR(INDEX(Tableau1[[Type]:[Type]],SMALL(IF((Tableau1[[Nom]:[Nom]]=$A8)*(Tableau1[[Prénom]:[Prénom]]=$B8)*(EG$2&gt;=Tableau1[[Début]:[Début]])*(EG$2&lt;=Tableau1[[Fin]:[Fin]]),ROW(INDIRECT("A1:A"&amp;COUNTA(Tableau1[[Fin]:[Fin]])))),1)),""))</f>
        <v/>
      </c>
      <c r="EH8" s="34" t="str">
        <f t="array" aca="1" ref="EH8" ca="1">IF(OR(WEEKDAY(EH$2,2)&gt;5,COUNTIF(Dates_Feries,EH$2)&gt;0),"",IFERROR(INDEX(Tableau1[[Type]:[Type]],SMALL(IF((Tableau1[[Nom]:[Nom]]=$A8)*(Tableau1[[Prénom]:[Prénom]]=$B8)*(EH$2&gt;=Tableau1[[Début]:[Début]])*(EH$2&lt;=Tableau1[[Fin]:[Fin]]),ROW(INDIRECT("A1:A"&amp;COUNTA(Tableau1[[Fin]:[Fin]])))),1)),""))</f>
        <v/>
      </c>
      <c r="EI8" s="34" t="str">
        <f t="array" aca="1" ref="EI8" ca="1">IF(OR(WEEKDAY(EI$2,2)&gt;5,COUNTIF(Dates_Feries,EI$2)&gt;0),"",IFERROR(INDEX(Tableau1[[Type]:[Type]],SMALL(IF((Tableau1[[Nom]:[Nom]]=$A8)*(Tableau1[[Prénom]:[Prénom]]=$B8)*(EI$2&gt;=Tableau1[[Début]:[Début]])*(EI$2&lt;=Tableau1[[Fin]:[Fin]]),ROW(INDIRECT("A1:A"&amp;COUNTA(Tableau1[[Fin]:[Fin]])))),1)),""))</f>
        <v/>
      </c>
      <c r="EJ8" s="34" t="str">
        <f t="array" aca="1" ref="EJ8" ca="1">IF(OR(WEEKDAY(EJ$2,2)&gt;5,COUNTIF(Dates_Feries,EJ$2)&gt;0),"",IFERROR(INDEX(Tableau1[[Type]:[Type]],SMALL(IF((Tableau1[[Nom]:[Nom]]=$A8)*(Tableau1[[Prénom]:[Prénom]]=$B8)*(EJ$2&gt;=Tableau1[[Début]:[Début]])*(EJ$2&lt;=Tableau1[[Fin]:[Fin]]),ROW(INDIRECT("A1:A"&amp;COUNTA(Tableau1[[Fin]:[Fin]])))),1)),""))</f>
        <v/>
      </c>
      <c r="EK8" s="34" t="str">
        <f t="array" aca="1" ref="EK8" ca="1">IF(OR(WEEKDAY(EK$2,2)&gt;5,COUNTIF(Dates_Feries,EK$2)&gt;0),"",IFERROR(INDEX(Tableau1[[Type]:[Type]],SMALL(IF((Tableau1[[Nom]:[Nom]]=$A8)*(Tableau1[[Prénom]:[Prénom]]=$B8)*(EK$2&gt;=Tableau1[[Début]:[Début]])*(EK$2&lt;=Tableau1[[Fin]:[Fin]]),ROW(INDIRECT("A1:A"&amp;COUNTA(Tableau1[[Fin]:[Fin]])))),1)),""))</f>
        <v/>
      </c>
      <c r="EL8" s="34" t="str">
        <f t="array" aca="1" ref="EL8" ca="1">IF(OR(WEEKDAY(EL$2,2)&gt;5,COUNTIF(Dates_Feries,EL$2)&gt;0),"",IFERROR(INDEX(Tableau1[[Type]:[Type]],SMALL(IF((Tableau1[[Nom]:[Nom]]=$A8)*(Tableau1[[Prénom]:[Prénom]]=$B8)*(EL$2&gt;=Tableau1[[Début]:[Début]])*(EL$2&lt;=Tableau1[[Fin]:[Fin]]),ROW(INDIRECT("A1:A"&amp;COUNTA(Tableau1[[Fin]:[Fin]])))),1)),""))</f>
        <v/>
      </c>
      <c r="EM8" s="34" t="str">
        <f t="array" aca="1" ref="EM8" ca="1">IF(OR(WEEKDAY(EM$2,2)&gt;5,COUNTIF(Dates_Feries,EM$2)&gt;0),"",IFERROR(INDEX(Tableau1[[Type]:[Type]],SMALL(IF((Tableau1[[Nom]:[Nom]]=$A8)*(Tableau1[[Prénom]:[Prénom]]=$B8)*(EM$2&gt;=Tableau1[[Début]:[Début]])*(EM$2&lt;=Tableau1[[Fin]:[Fin]]),ROW(INDIRECT("A1:A"&amp;COUNTA(Tableau1[[Fin]:[Fin]])))),1)),""))</f>
        <v/>
      </c>
      <c r="EN8" s="34" t="str">
        <f t="array" aca="1" ref="EN8" ca="1">IF(OR(WEEKDAY(EN$2,2)&gt;5,COUNTIF(Dates_Feries,EN$2)&gt;0),"",IFERROR(INDEX(Tableau1[[Type]:[Type]],SMALL(IF((Tableau1[[Nom]:[Nom]]=$A8)*(Tableau1[[Prénom]:[Prénom]]=$B8)*(EN$2&gt;=Tableau1[[Début]:[Début]])*(EN$2&lt;=Tableau1[[Fin]:[Fin]]),ROW(INDIRECT("A1:A"&amp;COUNTA(Tableau1[[Fin]:[Fin]])))),1)),""))</f>
        <v/>
      </c>
      <c r="EO8" s="34" t="str">
        <f t="array" aca="1" ref="EO8" ca="1">IF(OR(WEEKDAY(EO$2,2)&gt;5,COUNTIF(Dates_Feries,EO$2)&gt;0),"",IFERROR(INDEX(Tableau1[[Type]:[Type]],SMALL(IF((Tableau1[[Nom]:[Nom]]=$A8)*(Tableau1[[Prénom]:[Prénom]]=$B8)*(EO$2&gt;=Tableau1[[Début]:[Début]])*(EO$2&lt;=Tableau1[[Fin]:[Fin]]),ROW(INDIRECT("A1:A"&amp;COUNTA(Tableau1[[Fin]:[Fin]])))),1)),""))</f>
        <v/>
      </c>
      <c r="EP8" s="34" t="str">
        <f t="array" aca="1" ref="EP8" ca="1">IF(OR(WEEKDAY(EP$2,2)&gt;5,COUNTIF(Dates_Feries,EP$2)&gt;0),"",IFERROR(INDEX(Tableau1[[Type]:[Type]],SMALL(IF((Tableau1[[Nom]:[Nom]]=$A8)*(Tableau1[[Prénom]:[Prénom]]=$B8)*(EP$2&gt;=Tableau1[[Début]:[Début]])*(EP$2&lt;=Tableau1[[Fin]:[Fin]]),ROW(INDIRECT("A1:A"&amp;COUNTA(Tableau1[[Fin]:[Fin]])))),1)),""))</f>
        <v/>
      </c>
      <c r="EQ8" s="34" t="str">
        <f t="array" aca="1" ref="EQ8" ca="1">IF(OR(WEEKDAY(EQ$2,2)&gt;5,COUNTIF(Dates_Feries,EQ$2)&gt;0),"",IFERROR(INDEX(Tableau1[[Type]:[Type]],SMALL(IF((Tableau1[[Nom]:[Nom]]=$A8)*(Tableau1[[Prénom]:[Prénom]]=$B8)*(EQ$2&gt;=Tableau1[[Début]:[Début]])*(EQ$2&lt;=Tableau1[[Fin]:[Fin]]),ROW(INDIRECT("A1:A"&amp;COUNTA(Tableau1[[Fin]:[Fin]])))),1)),""))</f>
        <v/>
      </c>
      <c r="ER8" s="34" t="str">
        <f t="array" aca="1" ref="ER8" ca="1">IF(OR(WEEKDAY(ER$2,2)&gt;5,COUNTIF(Dates_Feries,ER$2)&gt;0),"",IFERROR(INDEX(Tableau1[[Type]:[Type]],SMALL(IF((Tableau1[[Nom]:[Nom]]=$A8)*(Tableau1[[Prénom]:[Prénom]]=$B8)*(ER$2&gt;=Tableau1[[Début]:[Début]])*(ER$2&lt;=Tableau1[[Fin]:[Fin]]),ROW(INDIRECT("A1:A"&amp;COUNTA(Tableau1[[Fin]:[Fin]])))),1)),""))</f>
        <v/>
      </c>
      <c r="ES8" s="34" t="str">
        <f t="array" aca="1" ref="ES8" ca="1">IF(OR(WEEKDAY(ES$2,2)&gt;5,COUNTIF(Dates_Feries,ES$2)&gt;0),"",IFERROR(INDEX(Tableau1[[Type]:[Type]],SMALL(IF((Tableau1[[Nom]:[Nom]]=$A8)*(Tableau1[[Prénom]:[Prénom]]=$B8)*(ES$2&gt;=Tableau1[[Début]:[Début]])*(ES$2&lt;=Tableau1[[Fin]:[Fin]]),ROW(INDIRECT("A1:A"&amp;COUNTA(Tableau1[[Fin]:[Fin]])))),1)),""))</f>
        <v/>
      </c>
      <c r="ET8" s="34" t="str">
        <f t="array" aca="1" ref="ET8" ca="1">IF(OR(WEEKDAY(ET$2,2)&gt;5,COUNTIF(Dates_Feries,ET$2)&gt;0),"",IFERROR(INDEX(Tableau1[[Type]:[Type]],SMALL(IF((Tableau1[[Nom]:[Nom]]=$A8)*(Tableau1[[Prénom]:[Prénom]]=$B8)*(ET$2&gt;=Tableau1[[Début]:[Début]])*(ET$2&lt;=Tableau1[[Fin]:[Fin]]),ROW(INDIRECT("A1:A"&amp;COUNTA(Tableau1[[Fin]:[Fin]])))),1)),""))</f>
        <v/>
      </c>
      <c r="EU8" s="34" t="str">
        <f t="array" aca="1" ref="EU8" ca="1">IF(OR(WEEKDAY(EU$2,2)&gt;5,COUNTIF(Dates_Feries,EU$2)&gt;0),"",IFERROR(INDEX(Tableau1[[Type]:[Type]],SMALL(IF((Tableau1[[Nom]:[Nom]]=$A8)*(Tableau1[[Prénom]:[Prénom]]=$B8)*(EU$2&gt;=Tableau1[[Début]:[Début]])*(EU$2&lt;=Tableau1[[Fin]:[Fin]]),ROW(INDIRECT("A1:A"&amp;COUNTA(Tableau1[[Fin]:[Fin]])))),1)),""))</f>
        <v/>
      </c>
      <c r="EV8" s="34" t="str">
        <f t="array" aca="1" ref="EV8" ca="1">IF(OR(WEEKDAY(EV$2,2)&gt;5,COUNTIF(Dates_Feries,EV$2)&gt;0),"",IFERROR(INDEX(Tableau1[[Type]:[Type]],SMALL(IF((Tableau1[[Nom]:[Nom]]=$A8)*(Tableau1[[Prénom]:[Prénom]]=$B8)*(EV$2&gt;=Tableau1[[Début]:[Début]])*(EV$2&lt;=Tableau1[[Fin]:[Fin]]),ROW(INDIRECT("A1:A"&amp;COUNTA(Tableau1[[Fin]:[Fin]])))),1)),""))</f>
        <v/>
      </c>
      <c r="EW8" s="34" t="str">
        <f t="array" aca="1" ref="EW8" ca="1">IF(OR(WEEKDAY(EW$2,2)&gt;5,COUNTIF(Dates_Feries,EW$2)&gt;0),"",IFERROR(INDEX(Tableau1[[Type]:[Type]],SMALL(IF((Tableau1[[Nom]:[Nom]]=$A8)*(Tableau1[[Prénom]:[Prénom]]=$B8)*(EW$2&gt;=Tableau1[[Début]:[Début]])*(EW$2&lt;=Tableau1[[Fin]:[Fin]]),ROW(INDIRECT("A1:A"&amp;COUNTA(Tableau1[[Fin]:[Fin]])))),1)),""))</f>
        <v/>
      </c>
      <c r="EX8" s="34" t="str">
        <f t="array" aca="1" ref="EX8" ca="1">IF(OR(WEEKDAY(EX$2,2)&gt;5,COUNTIF(Dates_Feries,EX$2)&gt;0),"",IFERROR(INDEX(Tableau1[[Type]:[Type]],SMALL(IF((Tableau1[[Nom]:[Nom]]=$A8)*(Tableau1[[Prénom]:[Prénom]]=$B8)*(EX$2&gt;=Tableau1[[Début]:[Début]])*(EX$2&lt;=Tableau1[[Fin]:[Fin]]),ROW(INDIRECT("A1:A"&amp;COUNTA(Tableau1[[Fin]:[Fin]])))),1)),""))</f>
        <v/>
      </c>
      <c r="EY8" s="34" t="str">
        <f t="array" aca="1" ref="EY8" ca="1">IF(OR(WEEKDAY(EY$2,2)&gt;5,COUNTIF(Dates_Feries,EY$2)&gt;0),"",IFERROR(INDEX(Tableau1[[Type]:[Type]],SMALL(IF((Tableau1[[Nom]:[Nom]]=$A8)*(Tableau1[[Prénom]:[Prénom]]=$B8)*(EY$2&gt;=Tableau1[[Début]:[Début]])*(EY$2&lt;=Tableau1[[Fin]:[Fin]]),ROW(INDIRECT("A1:A"&amp;COUNTA(Tableau1[[Fin]:[Fin]])))),1)),""))</f>
        <v/>
      </c>
      <c r="EZ8" s="34" t="str">
        <f t="array" aca="1" ref="EZ8" ca="1">IF(OR(WEEKDAY(EZ$2,2)&gt;5,COUNTIF(Dates_Feries,EZ$2)&gt;0),"",IFERROR(INDEX(Tableau1[[Type]:[Type]],SMALL(IF((Tableau1[[Nom]:[Nom]]=$A8)*(Tableau1[[Prénom]:[Prénom]]=$B8)*(EZ$2&gt;=Tableau1[[Début]:[Début]])*(EZ$2&lt;=Tableau1[[Fin]:[Fin]]),ROW(INDIRECT("A1:A"&amp;COUNTA(Tableau1[[Fin]:[Fin]])))),1)),""))</f>
        <v/>
      </c>
      <c r="FA8" s="34" t="str">
        <f t="array" aca="1" ref="FA8" ca="1">IF(OR(WEEKDAY(FA$2,2)&gt;5,COUNTIF(Dates_Feries,FA$2)&gt;0),"",IFERROR(INDEX(Tableau1[[Type]:[Type]],SMALL(IF((Tableau1[[Nom]:[Nom]]=$A8)*(Tableau1[[Prénom]:[Prénom]]=$B8)*(FA$2&gt;=Tableau1[[Début]:[Début]])*(FA$2&lt;=Tableau1[[Fin]:[Fin]]),ROW(INDIRECT("A1:A"&amp;COUNTA(Tableau1[[Fin]:[Fin]])))),1)),""))</f>
        <v/>
      </c>
      <c r="FB8" s="34" t="str">
        <f t="array" aca="1" ref="FB8" ca="1">IF(OR(WEEKDAY(FB$2,2)&gt;5,COUNTIF(Dates_Feries,FB$2)&gt;0),"",IFERROR(INDEX(Tableau1[[Type]:[Type]],SMALL(IF((Tableau1[[Nom]:[Nom]]=$A8)*(Tableau1[[Prénom]:[Prénom]]=$B8)*(FB$2&gt;=Tableau1[[Début]:[Début]])*(FB$2&lt;=Tableau1[[Fin]:[Fin]]),ROW(INDIRECT("A1:A"&amp;COUNTA(Tableau1[[Fin]:[Fin]])))),1)),""))</f>
        <v/>
      </c>
      <c r="FC8" s="34" t="str">
        <f t="array" aca="1" ref="FC8" ca="1">IF(OR(WEEKDAY(FC$2,2)&gt;5,COUNTIF(Dates_Feries,FC$2)&gt;0),"",IFERROR(INDEX(Tableau1[[Type]:[Type]],SMALL(IF((Tableau1[[Nom]:[Nom]]=$A8)*(Tableau1[[Prénom]:[Prénom]]=$B8)*(FC$2&gt;=Tableau1[[Début]:[Début]])*(FC$2&lt;=Tableau1[[Fin]:[Fin]]),ROW(INDIRECT("A1:A"&amp;COUNTA(Tableau1[[Fin]:[Fin]])))),1)),""))</f>
        <v/>
      </c>
      <c r="FD8" s="34" t="str">
        <f t="array" aca="1" ref="FD8" ca="1">IF(OR(WEEKDAY(FD$2,2)&gt;5,COUNTIF(Dates_Feries,FD$2)&gt;0),"",IFERROR(INDEX(Tableau1[[Type]:[Type]],SMALL(IF((Tableau1[[Nom]:[Nom]]=$A8)*(Tableau1[[Prénom]:[Prénom]]=$B8)*(FD$2&gt;=Tableau1[[Début]:[Début]])*(FD$2&lt;=Tableau1[[Fin]:[Fin]]),ROW(INDIRECT("A1:A"&amp;COUNTA(Tableau1[[Fin]:[Fin]])))),1)),""))</f>
        <v/>
      </c>
      <c r="FE8" s="34" t="str">
        <f t="array" aca="1" ref="FE8" ca="1">IF(OR(WEEKDAY(FE$2,2)&gt;5,COUNTIF(Dates_Feries,FE$2)&gt;0),"",IFERROR(INDEX(Tableau1[[Type]:[Type]],SMALL(IF((Tableau1[[Nom]:[Nom]]=$A8)*(Tableau1[[Prénom]:[Prénom]]=$B8)*(FE$2&gt;=Tableau1[[Début]:[Début]])*(FE$2&lt;=Tableau1[[Fin]:[Fin]]),ROW(INDIRECT("A1:A"&amp;COUNTA(Tableau1[[Fin]:[Fin]])))),1)),""))</f>
        <v/>
      </c>
      <c r="FF8" s="34" t="str">
        <f t="array" aca="1" ref="FF8" ca="1">IF(OR(WEEKDAY(FF$2,2)&gt;5,COUNTIF(Dates_Feries,FF$2)&gt;0),"",IFERROR(INDEX(Tableau1[[Type]:[Type]],SMALL(IF((Tableau1[[Nom]:[Nom]]=$A8)*(Tableau1[[Prénom]:[Prénom]]=$B8)*(FF$2&gt;=Tableau1[[Début]:[Début]])*(FF$2&lt;=Tableau1[[Fin]:[Fin]]),ROW(INDIRECT("A1:A"&amp;COUNTA(Tableau1[[Fin]:[Fin]])))),1)),""))</f>
        <v/>
      </c>
      <c r="FG8" s="34" t="str">
        <f t="array" aca="1" ref="FG8" ca="1">IF(OR(WEEKDAY(FG$2,2)&gt;5,COUNTIF(Dates_Feries,FG$2)&gt;0),"",IFERROR(INDEX(Tableau1[[Type]:[Type]],SMALL(IF((Tableau1[[Nom]:[Nom]]=$A8)*(Tableau1[[Prénom]:[Prénom]]=$B8)*(FG$2&gt;=Tableau1[[Début]:[Début]])*(FG$2&lt;=Tableau1[[Fin]:[Fin]]),ROW(INDIRECT("A1:A"&amp;COUNTA(Tableau1[[Fin]:[Fin]])))),1)),""))</f>
        <v/>
      </c>
      <c r="FH8" s="34" t="str">
        <f t="array" aca="1" ref="FH8" ca="1">IF(OR(WEEKDAY(FH$2,2)&gt;5,COUNTIF(Dates_Feries,FH$2)&gt;0),"",IFERROR(INDEX(Tableau1[[Type]:[Type]],SMALL(IF((Tableau1[[Nom]:[Nom]]=$A8)*(Tableau1[[Prénom]:[Prénom]]=$B8)*(FH$2&gt;=Tableau1[[Début]:[Début]])*(FH$2&lt;=Tableau1[[Fin]:[Fin]]),ROW(INDIRECT("A1:A"&amp;COUNTA(Tableau1[[Fin]:[Fin]])))),1)),""))</f>
        <v/>
      </c>
      <c r="FI8" s="34" t="str">
        <f t="array" aca="1" ref="FI8" ca="1">IF(OR(WEEKDAY(FI$2,2)&gt;5,COUNTIF(Dates_Feries,FI$2)&gt;0),"",IFERROR(INDEX(Tableau1[[Type]:[Type]],SMALL(IF((Tableau1[[Nom]:[Nom]]=$A8)*(Tableau1[[Prénom]:[Prénom]]=$B8)*(FI$2&gt;=Tableau1[[Début]:[Début]])*(FI$2&lt;=Tableau1[[Fin]:[Fin]]),ROW(INDIRECT("A1:A"&amp;COUNTA(Tableau1[[Fin]:[Fin]])))),1)),""))</f>
        <v/>
      </c>
      <c r="FJ8" s="34" t="str">
        <f t="array" aca="1" ref="FJ8" ca="1">IF(OR(WEEKDAY(FJ$2,2)&gt;5,COUNTIF(Dates_Feries,FJ$2)&gt;0),"",IFERROR(INDEX(Tableau1[[Type]:[Type]],SMALL(IF((Tableau1[[Nom]:[Nom]]=$A8)*(Tableau1[[Prénom]:[Prénom]]=$B8)*(FJ$2&gt;=Tableau1[[Début]:[Début]])*(FJ$2&lt;=Tableau1[[Fin]:[Fin]]),ROW(INDIRECT("A1:A"&amp;COUNTA(Tableau1[[Fin]:[Fin]])))),1)),""))</f>
        <v/>
      </c>
      <c r="FK8" s="34" t="str">
        <f t="array" aca="1" ref="FK8" ca="1">IF(OR(WEEKDAY(FK$2,2)&gt;5,COUNTIF(Dates_Feries,FK$2)&gt;0),"",IFERROR(INDEX(Tableau1[[Type]:[Type]],SMALL(IF((Tableau1[[Nom]:[Nom]]=$A8)*(Tableau1[[Prénom]:[Prénom]]=$B8)*(FK$2&gt;=Tableau1[[Début]:[Début]])*(FK$2&lt;=Tableau1[[Fin]:[Fin]]),ROW(INDIRECT("A1:A"&amp;COUNTA(Tableau1[[Fin]:[Fin]])))),1)),""))</f>
        <v/>
      </c>
      <c r="FL8" s="34" t="str">
        <f t="array" aca="1" ref="FL8" ca="1">IF(OR(WEEKDAY(FL$2,2)&gt;5,COUNTIF(Dates_Feries,FL$2)&gt;0),"",IFERROR(INDEX(Tableau1[[Type]:[Type]],SMALL(IF((Tableau1[[Nom]:[Nom]]=$A8)*(Tableau1[[Prénom]:[Prénom]]=$B8)*(FL$2&gt;=Tableau1[[Début]:[Début]])*(FL$2&lt;=Tableau1[[Fin]:[Fin]]),ROW(INDIRECT("A1:A"&amp;COUNTA(Tableau1[[Fin]:[Fin]])))),1)),""))</f>
        <v/>
      </c>
      <c r="FM8" s="34" t="str">
        <f t="array" aca="1" ref="FM8" ca="1">IF(OR(WEEKDAY(FM$2,2)&gt;5,COUNTIF(Dates_Feries,FM$2)&gt;0),"",IFERROR(INDEX(Tableau1[[Type]:[Type]],SMALL(IF((Tableau1[[Nom]:[Nom]]=$A8)*(Tableau1[[Prénom]:[Prénom]]=$B8)*(FM$2&gt;=Tableau1[[Début]:[Début]])*(FM$2&lt;=Tableau1[[Fin]:[Fin]]),ROW(INDIRECT("A1:A"&amp;COUNTA(Tableau1[[Fin]:[Fin]])))),1)),""))</f>
        <v/>
      </c>
      <c r="FN8" s="34" t="str">
        <f t="array" aca="1" ref="FN8" ca="1">IF(OR(WEEKDAY(FN$2,2)&gt;5,COUNTIF(Dates_Feries,FN$2)&gt;0),"",IFERROR(INDEX(Tableau1[[Type]:[Type]],SMALL(IF((Tableau1[[Nom]:[Nom]]=$A8)*(Tableau1[[Prénom]:[Prénom]]=$B8)*(FN$2&gt;=Tableau1[[Début]:[Début]])*(FN$2&lt;=Tableau1[[Fin]:[Fin]]),ROW(INDIRECT("A1:A"&amp;COUNTA(Tableau1[[Fin]:[Fin]])))),1)),""))</f>
        <v/>
      </c>
      <c r="FO8" s="34" t="str">
        <f t="array" aca="1" ref="FO8" ca="1">IF(OR(WEEKDAY(FO$2,2)&gt;5,COUNTIF(Dates_Feries,FO$2)&gt;0),"",IFERROR(INDEX(Tableau1[[Type]:[Type]],SMALL(IF((Tableau1[[Nom]:[Nom]]=$A8)*(Tableau1[[Prénom]:[Prénom]]=$B8)*(FO$2&gt;=Tableau1[[Début]:[Début]])*(FO$2&lt;=Tableau1[[Fin]:[Fin]]),ROW(INDIRECT("A1:A"&amp;COUNTA(Tableau1[[Fin]:[Fin]])))),1)),""))</f>
        <v/>
      </c>
      <c r="FP8" s="34" t="str">
        <f t="array" aca="1" ref="FP8" ca="1">IF(OR(WEEKDAY(FP$2,2)&gt;5,COUNTIF(Dates_Feries,FP$2)&gt;0),"",IFERROR(INDEX(Tableau1[[Type]:[Type]],SMALL(IF((Tableau1[[Nom]:[Nom]]=$A8)*(Tableau1[[Prénom]:[Prénom]]=$B8)*(FP$2&gt;=Tableau1[[Début]:[Début]])*(FP$2&lt;=Tableau1[[Fin]:[Fin]]),ROW(INDIRECT("A1:A"&amp;COUNTA(Tableau1[[Fin]:[Fin]])))),1)),""))</f>
        <v/>
      </c>
      <c r="FQ8" s="34" t="str">
        <f t="array" aca="1" ref="FQ8" ca="1">IF(OR(WEEKDAY(FQ$2,2)&gt;5,COUNTIF(Dates_Feries,FQ$2)&gt;0),"",IFERROR(INDEX(Tableau1[[Type]:[Type]],SMALL(IF((Tableau1[[Nom]:[Nom]]=$A8)*(Tableau1[[Prénom]:[Prénom]]=$B8)*(FQ$2&gt;=Tableau1[[Début]:[Début]])*(FQ$2&lt;=Tableau1[[Fin]:[Fin]]),ROW(INDIRECT("A1:A"&amp;COUNTA(Tableau1[[Fin]:[Fin]])))),1)),""))</f>
        <v/>
      </c>
      <c r="FR8" s="34" t="str">
        <f t="array" aca="1" ref="FR8" ca="1">IF(OR(WEEKDAY(FR$2,2)&gt;5,COUNTIF(Dates_Feries,FR$2)&gt;0),"",IFERROR(INDEX(Tableau1[[Type]:[Type]],SMALL(IF((Tableau1[[Nom]:[Nom]]=$A8)*(Tableau1[[Prénom]:[Prénom]]=$B8)*(FR$2&gt;=Tableau1[[Début]:[Début]])*(FR$2&lt;=Tableau1[[Fin]:[Fin]]),ROW(INDIRECT("A1:A"&amp;COUNTA(Tableau1[[Fin]:[Fin]])))),1)),""))</f>
        <v/>
      </c>
      <c r="FS8" s="34" t="str">
        <f t="array" aca="1" ref="FS8" ca="1">IF(OR(WEEKDAY(FS$2,2)&gt;5,COUNTIF(Dates_Feries,FS$2)&gt;0),"",IFERROR(INDEX(Tableau1[[Type]:[Type]],SMALL(IF((Tableau1[[Nom]:[Nom]]=$A8)*(Tableau1[[Prénom]:[Prénom]]=$B8)*(FS$2&gt;=Tableau1[[Début]:[Début]])*(FS$2&lt;=Tableau1[[Fin]:[Fin]]),ROW(INDIRECT("A1:A"&amp;COUNTA(Tableau1[[Fin]:[Fin]])))),1)),""))</f>
        <v/>
      </c>
      <c r="FT8" s="34" t="str">
        <f t="array" aca="1" ref="FT8" ca="1">IF(OR(WEEKDAY(FT$2,2)&gt;5,COUNTIF(Dates_Feries,FT$2)&gt;0),"",IFERROR(INDEX(Tableau1[[Type]:[Type]],SMALL(IF((Tableau1[[Nom]:[Nom]]=$A8)*(Tableau1[[Prénom]:[Prénom]]=$B8)*(FT$2&gt;=Tableau1[[Début]:[Début]])*(FT$2&lt;=Tableau1[[Fin]:[Fin]]),ROW(INDIRECT("A1:A"&amp;COUNTA(Tableau1[[Fin]:[Fin]])))),1)),""))</f>
        <v/>
      </c>
      <c r="FU8" s="34" t="str">
        <f t="array" aca="1" ref="FU8" ca="1">IF(OR(WEEKDAY(FU$2,2)&gt;5,COUNTIF(Dates_Feries,FU$2)&gt;0),"",IFERROR(INDEX(Tableau1[[Type]:[Type]],SMALL(IF((Tableau1[[Nom]:[Nom]]=$A8)*(Tableau1[[Prénom]:[Prénom]]=$B8)*(FU$2&gt;=Tableau1[[Début]:[Début]])*(FU$2&lt;=Tableau1[[Fin]:[Fin]]),ROW(INDIRECT("A1:A"&amp;COUNTA(Tableau1[[Fin]:[Fin]])))),1)),""))</f>
        <v/>
      </c>
      <c r="FV8" s="34" t="str">
        <f t="array" aca="1" ref="FV8" ca="1">IF(OR(WEEKDAY(FV$2,2)&gt;5,COUNTIF(Dates_Feries,FV$2)&gt;0),"",IFERROR(INDEX(Tableau1[[Type]:[Type]],SMALL(IF((Tableau1[[Nom]:[Nom]]=$A8)*(Tableau1[[Prénom]:[Prénom]]=$B8)*(FV$2&gt;=Tableau1[[Début]:[Début]])*(FV$2&lt;=Tableau1[[Fin]:[Fin]]),ROW(INDIRECT("A1:A"&amp;COUNTA(Tableau1[[Fin]:[Fin]])))),1)),""))</f>
        <v/>
      </c>
      <c r="FW8" s="34" t="str">
        <f t="array" aca="1" ref="FW8" ca="1">IF(OR(WEEKDAY(FW$2,2)&gt;5,COUNTIF(Dates_Feries,FW$2)&gt;0),"",IFERROR(INDEX(Tableau1[[Type]:[Type]],SMALL(IF((Tableau1[[Nom]:[Nom]]=$A8)*(Tableau1[[Prénom]:[Prénom]]=$B8)*(FW$2&gt;=Tableau1[[Début]:[Début]])*(FW$2&lt;=Tableau1[[Fin]:[Fin]]),ROW(INDIRECT("A1:A"&amp;COUNTA(Tableau1[[Fin]:[Fin]])))),1)),""))</f>
        <v/>
      </c>
      <c r="FX8" s="34" t="str">
        <f t="array" aca="1" ref="FX8" ca="1">IF(OR(WEEKDAY(FX$2,2)&gt;5,COUNTIF(Dates_Feries,FX$2)&gt;0),"",IFERROR(INDEX(Tableau1[[Type]:[Type]],SMALL(IF((Tableau1[[Nom]:[Nom]]=$A8)*(Tableau1[[Prénom]:[Prénom]]=$B8)*(FX$2&gt;=Tableau1[[Début]:[Début]])*(FX$2&lt;=Tableau1[[Fin]:[Fin]]),ROW(INDIRECT("A1:A"&amp;COUNTA(Tableau1[[Fin]:[Fin]])))),1)),""))</f>
        <v/>
      </c>
      <c r="FY8" s="34" t="str">
        <f t="array" aca="1" ref="FY8" ca="1">IF(OR(WEEKDAY(FY$2,2)&gt;5,COUNTIF(Dates_Feries,FY$2)&gt;0),"",IFERROR(INDEX(Tableau1[[Type]:[Type]],SMALL(IF((Tableau1[[Nom]:[Nom]]=$A8)*(Tableau1[[Prénom]:[Prénom]]=$B8)*(FY$2&gt;=Tableau1[[Début]:[Début]])*(FY$2&lt;=Tableau1[[Fin]:[Fin]]),ROW(INDIRECT("A1:A"&amp;COUNTA(Tableau1[[Fin]:[Fin]])))),1)),""))</f>
        <v/>
      </c>
      <c r="FZ8" s="34" t="str">
        <f t="array" aca="1" ref="FZ8" ca="1">IF(OR(WEEKDAY(FZ$2,2)&gt;5,COUNTIF(Dates_Feries,FZ$2)&gt;0),"",IFERROR(INDEX(Tableau1[[Type]:[Type]],SMALL(IF((Tableau1[[Nom]:[Nom]]=$A8)*(Tableau1[[Prénom]:[Prénom]]=$B8)*(FZ$2&gt;=Tableau1[[Début]:[Début]])*(FZ$2&lt;=Tableau1[[Fin]:[Fin]]),ROW(INDIRECT("A1:A"&amp;COUNTA(Tableau1[[Fin]:[Fin]])))),1)),""))</f>
        <v/>
      </c>
      <c r="GA8" s="34" t="str">
        <f t="array" aca="1" ref="GA8" ca="1">IF(OR(WEEKDAY(GA$2,2)&gt;5,COUNTIF(Dates_Feries,GA$2)&gt;0),"",IFERROR(INDEX(Tableau1[[Type]:[Type]],SMALL(IF((Tableau1[[Nom]:[Nom]]=$A8)*(Tableau1[[Prénom]:[Prénom]]=$B8)*(GA$2&gt;=Tableau1[[Début]:[Début]])*(GA$2&lt;=Tableau1[[Fin]:[Fin]]),ROW(INDIRECT("A1:A"&amp;COUNTA(Tableau1[[Fin]:[Fin]])))),1)),""))</f>
        <v/>
      </c>
      <c r="GB8" s="34" t="str">
        <f t="array" aca="1" ref="GB8" ca="1">IF(OR(WEEKDAY(GB$2,2)&gt;5,COUNTIF(Dates_Feries,GB$2)&gt;0),"",IFERROR(INDEX(Tableau1[[Type]:[Type]],SMALL(IF((Tableau1[[Nom]:[Nom]]=$A8)*(Tableau1[[Prénom]:[Prénom]]=$B8)*(GB$2&gt;=Tableau1[[Début]:[Début]])*(GB$2&lt;=Tableau1[[Fin]:[Fin]]),ROW(INDIRECT("A1:A"&amp;COUNTA(Tableau1[[Fin]:[Fin]])))),1)),""))</f>
        <v/>
      </c>
      <c r="GC8" s="34" t="str">
        <f t="array" aca="1" ref="GC8" ca="1">IF(OR(WEEKDAY(GC$2,2)&gt;5,COUNTIF(Dates_Feries,GC$2)&gt;0),"",IFERROR(INDEX(Tableau1[[Type]:[Type]],SMALL(IF((Tableau1[[Nom]:[Nom]]=$A8)*(Tableau1[[Prénom]:[Prénom]]=$B8)*(GC$2&gt;=Tableau1[[Début]:[Début]])*(GC$2&lt;=Tableau1[[Fin]:[Fin]]),ROW(INDIRECT("A1:A"&amp;COUNTA(Tableau1[[Fin]:[Fin]])))),1)),""))</f>
        <v/>
      </c>
      <c r="GD8" s="34" t="str">
        <f t="array" aca="1" ref="GD8" ca="1">IF(OR(WEEKDAY(GD$2,2)&gt;5,COUNTIF(Dates_Feries,GD$2)&gt;0),"",IFERROR(INDEX(Tableau1[[Type]:[Type]],SMALL(IF((Tableau1[[Nom]:[Nom]]=$A8)*(Tableau1[[Prénom]:[Prénom]]=$B8)*(GD$2&gt;=Tableau1[[Début]:[Début]])*(GD$2&lt;=Tableau1[[Fin]:[Fin]]),ROW(INDIRECT("A1:A"&amp;COUNTA(Tableau1[[Fin]:[Fin]])))),1)),""))</f>
        <v/>
      </c>
      <c r="GE8" s="34" t="str">
        <f t="array" aca="1" ref="GE8" ca="1">IF(OR(WEEKDAY(GE$2,2)&gt;5,COUNTIF(Dates_Feries,GE$2)&gt;0),"",IFERROR(INDEX(Tableau1[[Type]:[Type]],SMALL(IF((Tableau1[[Nom]:[Nom]]=$A8)*(Tableau1[[Prénom]:[Prénom]]=$B8)*(GE$2&gt;=Tableau1[[Début]:[Début]])*(GE$2&lt;=Tableau1[[Fin]:[Fin]]),ROW(INDIRECT("A1:A"&amp;COUNTA(Tableau1[[Fin]:[Fin]])))),1)),""))</f>
        <v/>
      </c>
      <c r="GF8" s="34" t="str">
        <f t="array" aca="1" ref="GF8" ca="1">IF(OR(WEEKDAY(GF$2,2)&gt;5,COUNTIF(Dates_Feries,GF$2)&gt;0),"",IFERROR(INDEX(Tableau1[[Type]:[Type]],SMALL(IF((Tableau1[[Nom]:[Nom]]=$A8)*(Tableau1[[Prénom]:[Prénom]]=$B8)*(GF$2&gt;=Tableau1[[Début]:[Début]])*(GF$2&lt;=Tableau1[[Fin]:[Fin]]),ROW(INDIRECT("A1:A"&amp;COUNTA(Tableau1[[Fin]:[Fin]])))),1)),""))</f>
        <v/>
      </c>
      <c r="GG8" s="34" t="str">
        <f t="array" aca="1" ref="GG8" ca="1">IF(OR(WEEKDAY(GG$2,2)&gt;5,COUNTIF(Dates_Feries,GG$2)&gt;0),"",IFERROR(INDEX(Tableau1[[Type]:[Type]],SMALL(IF((Tableau1[[Nom]:[Nom]]=$A8)*(Tableau1[[Prénom]:[Prénom]]=$B8)*(GG$2&gt;=Tableau1[[Début]:[Début]])*(GG$2&lt;=Tableau1[[Fin]:[Fin]]),ROW(INDIRECT("A1:A"&amp;COUNTA(Tableau1[[Fin]:[Fin]])))),1)),""))</f>
        <v/>
      </c>
      <c r="GH8" s="34" t="str">
        <f t="array" aca="1" ref="GH8" ca="1">IF(OR(WEEKDAY(GH$2,2)&gt;5,COUNTIF(Dates_Feries,GH$2)&gt;0),"",IFERROR(INDEX(Tableau1[[Type]:[Type]],SMALL(IF((Tableau1[[Nom]:[Nom]]=$A8)*(Tableau1[[Prénom]:[Prénom]]=$B8)*(GH$2&gt;=Tableau1[[Début]:[Début]])*(GH$2&lt;=Tableau1[[Fin]:[Fin]]),ROW(INDIRECT("A1:A"&amp;COUNTA(Tableau1[[Fin]:[Fin]])))),1)),""))</f>
        <v/>
      </c>
      <c r="GI8" s="34" t="str">
        <f t="array" aca="1" ref="GI8" ca="1">IF(OR(WEEKDAY(GI$2,2)&gt;5,COUNTIF(Dates_Feries,GI$2)&gt;0),"",IFERROR(INDEX(Tableau1[[Type]:[Type]],SMALL(IF((Tableau1[[Nom]:[Nom]]=$A8)*(Tableau1[[Prénom]:[Prénom]]=$B8)*(GI$2&gt;=Tableau1[[Début]:[Début]])*(GI$2&lt;=Tableau1[[Fin]:[Fin]]),ROW(INDIRECT("A1:A"&amp;COUNTA(Tableau1[[Fin]:[Fin]])))),1)),""))</f>
        <v/>
      </c>
      <c r="GJ8" s="34" t="str">
        <f t="array" aca="1" ref="GJ8" ca="1">IF(OR(WEEKDAY(GJ$2,2)&gt;5,COUNTIF(Dates_Feries,GJ$2)&gt;0),"",IFERROR(INDEX(Tableau1[[Type]:[Type]],SMALL(IF((Tableau1[[Nom]:[Nom]]=$A8)*(Tableau1[[Prénom]:[Prénom]]=$B8)*(GJ$2&gt;=Tableau1[[Début]:[Début]])*(GJ$2&lt;=Tableau1[[Fin]:[Fin]]),ROW(INDIRECT("A1:A"&amp;COUNTA(Tableau1[[Fin]:[Fin]])))),1)),""))</f>
        <v/>
      </c>
      <c r="GK8" s="34" t="str">
        <f t="array" aca="1" ref="GK8" ca="1">IF(OR(WEEKDAY(GK$2,2)&gt;5,COUNTIF(Dates_Feries,GK$2)&gt;0),"",IFERROR(INDEX(Tableau1[[Type]:[Type]],SMALL(IF((Tableau1[[Nom]:[Nom]]=$A8)*(Tableau1[[Prénom]:[Prénom]]=$B8)*(GK$2&gt;=Tableau1[[Début]:[Début]])*(GK$2&lt;=Tableau1[[Fin]:[Fin]]),ROW(INDIRECT("A1:A"&amp;COUNTA(Tableau1[[Fin]:[Fin]])))),1)),""))</f>
        <v/>
      </c>
      <c r="GL8" s="34" t="str">
        <f t="array" aca="1" ref="GL8" ca="1">IF(OR(WEEKDAY(GL$2,2)&gt;5,COUNTIF(Dates_Feries,GL$2)&gt;0),"",IFERROR(INDEX(Tableau1[[Type]:[Type]],SMALL(IF((Tableau1[[Nom]:[Nom]]=$A8)*(Tableau1[[Prénom]:[Prénom]]=$B8)*(GL$2&gt;=Tableau1[[Début]:[Début]])*(GL$2&lt;=Tableau1[[Fin]:[Fin]]),ROW(INDIRECT("A1:A"&amp;COUNTA(Tableau1[[Fin]:[Fin]])))),1)),""))</f>
        <v/>
      </c>
      <c r="GM8" s="34" t="str">
        <f t="array" aca="1" ref="GM8" ca="1">IF(OR(WEEKDAY(GM$2,2)&gt;5,COUNTIF(Dates_Feries,GM$2)&gt;0),"",IFERROR(INDEX(Tableau1[[Type]:[Type]],SMALL(IF((Tableau1[[Nom]:[Nom]]=$A8)*(Tableau1[[Prénom]:[Prénom]]=$B8)*(GM$2&gt;=Tableau1[[Début]:[Début]])*(GM$2&lt;=Tableau1[[Fin]:[Fin]]),ROW(INDIRECT("A1:A"&amp;COUNTA(Tableau1[[Fin]:[Fin]])))),1)),""))</f>
        <v/>
      </c>
      <c r="GN8" s="34" t="str">
        <f t="array" aca="1" ref="GN8" ca="1">IF(OR(WEEKDAY(GN$2,2)&gt;5,COUNTIF(Dates_Feries,GN$2)&gt;0),"",IFERROR(INDEX(Tableau1[[Type]:[Type]],SMALL(IF((Tableau1[[Nom]:[Nom]]=$A8)*(Tableau1[[Prénom]:[Prénom]]=$B8)*(GN$2&gt;=Tableau1[[Début]:[Début]])*(GN$2&lt;=Tableau1[[Fin]:[Fin]]),ROW(INDIRECT("A1:A"&amp;COUNTA(Tableau1[[Fin]:[Fin]])))),1)),""))</f>
        <v/>
      </c>
      <c r="GO8" s="34" t="str">
        <f t="array" aca="1" ref="GO8" ca="1">IF(OR(WEEKDAY(GO$2,2)&gt;5,COUNTIF(Dates_Feries,GO$2)&gt;0),"",IFERROR(INDEX(Tableau1[[Type]:[Type]],SMALL(IF((Tableau1[[Nom]:[Nom]]=$A8)*(Tableau1[[Prénom]:[Prénom]]=$B8)*(GO$2&gt;=Tableau1[[Début]:[Début]])*(GO$2&lt;=Tableau1[[Fin]:[Fin]]),ROW(INDIRECT("A1:A"&amp;COUNTA(Tableau1[[Fin]:[Fin]])))),1)),""))</f>
        <v/>
      </c>
      <c r="GP8" s="34" t="str">
        <f t="array" aca="1" ref="GP8" ca="1">IF(OR(WEEKDAY(GP$2,2)&gt;5,COUNTIF(Dates_Feries,GP$2)&gt;0),"",IFERROR(INDEX(Tableau1[[Type]:[Type]],SMALL(IF((Tableau1[[Nom]:[Nom]]=$A8)*(Tableau1[[Prénom]:[Prénom]]=$B8)*(GP$2&gt;=Tableau1[[Début]:[Début]])*(GP$2&lt;=Tableau1[[Fin]:[Fin]]),ROW(INDIRECT("A1:A"&amp;COUNTA(Tableau1[[Fin]:[Fin]])))),1)),""))</f>
        <v/>
      </c>
      <c r="GQ8" s="34" t="str">
        <f t="array" aca="1" ref="GQ8" ca="1">IF(OR(WEEKDAY(GQ$2,2)&gt;5,COUNTIF(Dates_Feries,GQ$2)&gt;0),"",IFERROR(INDEX(Tableau1[[Type]:[Type]],SMALL(IF((Tableau1[[Nom]:[Nom]]=$A8)*(Tableau1[[Prénom]:[Prénom]]=$B8)*(GQ$2&gt;=Tableau1[[Début]:[Début]])*(GQ$2&lt;=Tableau1[[Fin]:[Fin]]),ROW(INDIRECT("A1:A"&amp;COUNTA(Tableau1[[Fin]:[Fin]])))),1)),""))</f>
        <v/>
      </c>
      <c r="GR8" s="34" t="str">
        <f t="array" aca="1" ref="GR8" ca="1">IF(OR(WEEKDAY(GR$2,2)&gt;5,COUNTIF(Dates_Feries,GR$2)&gt;0),"",IFERROR(INDEX(Tableau1[[Type]:[Type]],SMALL(IF((Tableau1[[Nom]:[Nom]]=$A8)*(Tableau1[[Prénom]:[Prénom]]=$B8)*(GR$2&gt;=Tableau1[[Début]:[Début]])*(GR$2&lt;=Tableau1[[Fin]:[Fin]]),ROW(INDIRECT("A1:A"&amp;COUNTA(Tableau1[[Fin]:[Fin]])))),1)),""))</f>
        <v/>
      </c>
      <c r="GS8" s="34" t="str">
        <f t="array" aca="1" ref="GS8" ca="1">IF(OR(WEEKDAY(GS$2,2)&gt;5,COUNTIF(Dates_Feries,GS$2)&gt;0),"",IFERROR(INDEX(Tableau1[[Type]:[Type]],SMALL(IF((Tableau1[[Nom]:[Nom]]=$A8)*(Tableau1[[Prénom]:[Prénom]]=$B8)*(GS$2&gt;=Tableau1[[Début]:[Début]])*(GS$2&lt;=Tableau1[[Fin]:[Fin]]),ROW(INDIRECT("A1:A"&amp;COUNTA(Tableau1[[Fin]:[Fin]])))),1)),""))</f>
        <v/>
      </c>
      <c r="GT8" s="34" t="str">
        <f t="array" aca="1" ref="GT8" ca="1">IF(OR(WEEKDAY(GT$2,2)&gt;5,COUNTIF(Dates_Feries,GT$2)&gt;0),"",IFERROR(INDEX(Tableau1[[Type]:[Type]],SMALL(IF((Tableau1[[Nom]:[Nom]]=$A8)*(Tableau1[[Prénom]:[Prénom]]=$B8)*(GT$2&gt;=Tableau1[[Début]:[Début]])*(GT$2&lt;=Tableau1[[Fin]:[Fin]]),ROW(INDIRECT("A1:A"&amp;COUNTA(Tableau1[[Fin]:[Fin]])))),1)),""))</f>
        <v/>
      </c>
      <c r="GU8" s="34" t="str">
        <f t="array" aca="1" ref="GU8" ca="1">IF(OR(WEEKDAY(GU$2,2)&gt;5,COUNTIF(Dates_Feries,GU$2)&gt;0),"",IFERROR(INDEX(Tableau1[[Type]:[Type]],SMALL(IF((Tableau1[[Nom]:[Nom]]=$A8)*(Tableau1[[Prénom]:[Prénom]]=$B8)*(GU$2&gt;=Tableau1[[Début]:[Début]])*(GU$2&lt;=Tableau1[[Fin]:[Fin]]),ROW(INDIRECT("A1:A"&amp;COUNTA(Tableau1[[Fin]:[Fin]])))),1)),""))</f>
        <v/>
      </c>
      <c r="GV8" s="34" t="str">
        <f t="array" aca="1" ref="GV8" ca="1">IF(OR(WEEKDAY(GV$2,2)&gt;5,COUNTIF(Dates_Feries,GV$2)&gt;0),"",IFERROR(INDEX(Tableau1[[Type]:[Type]],SMALL(IF((Tableau1[[Nom]:[Nom]]=$A8)*(Tableau1[[Prénom]:[Prénom]]=$B8)*(GV$2&gt;=Tableau1[[Début]:[Début]])*(GV$2&lt;=Tableau1[[Fin]:[Fin]]),ROW(INDIRECT("A1:A"&amp;COUNTA(Tableau1[[Fin]:[Fin]])))),1)),""))</f>
        <v/>
      </c>
      <c r="GW8" s="34" t="str">
        <f t="array" aca="1" ref="GW8" ca="1">IF(OR(WEEKDAY(GW$2,2)&gt;5,COUNTIF(Dates_Feries,GW$2)&gt;0),"",IFERROR(INDEX(Tableau1[[Type]:[Type]],SMALL(IF((Tableau1[[Nom]:[Nom]]=$A8)*(Tableau1[[Prénom]:[Prénom]]=$B8)*(GW$2&gt;=Tableau1[[Début]:[Début]])*(GW$2&lt;=Tableau1[[Fin]:[Fin]]),ROW(INDIRECT("A1:A"&amp;COUNTA(Tableau1[[Fin]:[Fin]])))),1)),""))</f>
        <v/>
      </c>
      <c r="GX8" s="34" t="str">
        <f t="array" aca="1" ref="GX8" ca="1">IF(OR(WEEKDAY(GX$2,2)&gt;5,COUNTIF(Dates_Feries,GX$2)&gt;0),"",IFERROR(INDEX(Tableau1[[Type]:[Type]],SMALL(IF((Tableau1[[Nom]:[Nom]]=$A8)*(Tableau1[[Prénom]:[Prénom]]=$B8)*(GX$2&gt;=Tableau1[[Début]:[Début]])*(GX$2&lt;=Tableau1[[Fin]:[Fin]]),ROW(INDIRECT("A1:A"&amp;COUNTA(Tableau1[[Fin]:[Fin]])))),1)),""))</f>
        <v/>
      </c>
      <c r="GY8" s="34" t="str">
        <f t="array" aca="1" ref="GY8" ca="1">IF(OR(WEEKDAY(GY$2,2)&gt;5,COUNTIF(Dates_Feries,GY$2)&gt;0),"",IFERROR(INDEX(Tableau1[[Type]:[Type]],SMALL(IF((Tableau1[[Nom]:[Nom]]=$A8)*(Tableau1[[Prénom]:[Prénom]]=$B8)*(GY$2&gt;=Tableau1[[Début]:[Début]])*(GY$2&lt;=Tableau1[[Fin]:[Fin]]),ROW(INDIRECT("A1:A"&amp;COUNTA(Tableau1[[Fin]:[Fin]])))),1)),""))</f>
        <v/>
      </c>
      <c r="GZ8" s="34" t="str">
        <f t="array" aca="1" ref="GZ8" ca="1">IF(OR(WEEKDAY(GZ$2,2)&gt;5,COUNTIF(Dates_Feries,GZ$2)&gt;0),"",IFERROR(INDEX(Tableau1[[Type]:[Type]],SMALL(IF((Tableau1[[Nom]:[Nom]]=$A8)*(Tableau1[[Prénom]:[Prénom]]=$B8)*(GZ$2&gt;=Tableau1[[Début]:[Début]])*(GZ$2&lt;=Tableau1[[Fin]:[Fin]]),ROW(INDIRECT("A1:A"&amp;COUNTA(Tableau1[[Fin]:[Fin]])))),1)),""))</f>
        <v/>
      </c>
      <c r="HA8" s="34" t="str">
        <f t="array" aca="1" ref="HA8" ca="1">IF(OR(WEEKDAY(HA$2,2)&gt;5,COUNTIF(Dates_Feries,HA$2)&gt;0),"",IFERROR(INDEX(Tableau1[[Type]:[Type]],SMALL(IF((Tableau1[[Nom]:[Nom]]=$A8)*(Tableau1[[Prénom]:[Prénom]]=$B8)*(HA$2&gt;=Tableau1[[Début]:[Début]])*(HA$2&lt;=Tableau1[[Fin]:[Fin]]),ROW(INDIRECT("A1:A"&amp;COUNTA(Tableau1[[Fin]:[Fin]])))),1)),""))</f>
        <v/>
      </c>
      <c r="HB8" s="34" t="str">
        <f t="array" aca="1" ref="HB8" ca="1">IF(OR(WEEKDAY(HB$2,2)&gt;5,COUNTIF(Dates_Feries,HB$2)&gt;0),"",IFERROR(INDEX(Tableau1[[Type]:[Type]],SMALL(IF((Tableau1[[Nom]:[Nom]]=$A8)*(Tableau1[[Prénom]:[Prénom]]=$B8)*(HB$2&gt;=Tableau1[[Début]:[Début]])*(HB$2&lt;=Tableau1[[Fin]:[Fin]]),ROW(INDIRECT("A1:A"&amp;COUNTA(Tableau1[[Fin]:[Fin]])))),1)),""))</f>
        <v/>
      </c>
      <c r="HC8" s="34" t="str">
        <f t="array" aca="1" ref="HC8" ca="1">IF(OR(WEEKDAY(HC$2,2)&gt;5,COUNTIF(Dates_Feries,HC$2)&gt;0),"",IFERROR(INDEX(Tableau1[[Type]:[Type]],SMALL(IF((Tableau1[[Nom]:[Nom]]=$A8)*(Tableau1[[Prénom]:[Prénom]]=$B8)*(HC$2&gt;=Tableau1[[Début]:[Début]])*(HC$2&lt;=Tableau1[[Fin]:[Fin]]),ROW(INDIRECT("A1:A"&amp;COUNTA(Tableau1[[Fin]:[Fin]])))),1)),""))</f>
        <v/>
      </c>
      <c r="HD8" s="34" t="str">
        <f t="array" aca="1" ref="HD8" ca="1">IF(OR(WEEKDAY(HD$2,2)&gt;5,COUNTIF(Dates_Feries,HD$2)&gt;0),"",IFERROR(INDEX(Tableau1[[Type]:[Type]],SMALL(IF((Tableau1[[Nom]:[Nom]]=$A8)*(Tableau1[[Prénom]:[Prénom]]=$B8)*(HD$2&gt;=Tableau1[[Début]:[Début]])*(HD$2&lt;=Tableau1[[Fin]:[Fin]]),ROW(INDIRECT("A1:A"&amp;COUNTA(Tableau1[[Fin]:[Fin]])))),1)),""))</f>
        <v/>
      </c>
      <c r="HE8" s="34" t="str">
        <f t="array" aca="1" ref="HE8" ca="1">IF(OR(WEEKDAY(HE$2,2)&gt;5,COUNTIF(Dates_Feries,HE$2)&gt;0),"",IFERROR(INDEX(Tableau1[[Type]:[Type]],SMALL(IF((Tableau1[[Nom]:[Nom]]=$A8)*(Tableau1[[Prénom]:[Prénom]]=$B8)*(HE$2&gt;=Tableau1[[Début]:[Début]])*(HE$2&lt;=Tableau1[[Fin]:[Fin]]),ROW(INDIRECT("A1:A"&amp;COUNTA(Tableau1[[Fin]:[Fin]])))),1)),""))</f>
        <v/>
      </c>
      <c r="HF8" s="34" t="str">
        <f t="array" aca="1" ref="HF8" ca="1">IF(OR(WEEKDAY(HF$2,2)&gt;5,COUNTIF(Dates_Feries,HF$2)&gt;0),"",IFERROR(INDEX(Tableau1[[Type]:[Type]],SMALL(IF((Tableau1[[Nom]:[Nom]]=$A8)*(Tableau1[[Prénom]:[Prénom]]=$B8)*(HF$2&gt;=Tableau1[[Début]:[Début]])*(HF$2&lt;=Tableau1[[Fin]:[Fin]]),ROW(INDIRECT("A1:A"&amp;COUNTA(Tableau1[[Fin]:[Fin]])))),1)),""))</f>
        <v/>
      </c>
      <c r="HG8" s="34" t="str">
        <f t="array" aca="1" ref="HG8" ca="1">IF(OR(WEEKDAY(HG$2,2)&gt;5,COUNTIF(Dates_Feries,HG$2)&gt;0),"",IFERROR(INDEX(Tableau1[[Type]:[Type]],SMALL(IF((Tableau1[[Nom]:[Nom]]=$A8)*(Tableau1[[Prénom]:[Prénom]]=$B8)*(HG$2&gt;=Tableau1[[Début]:[Début]])*(HG$2&lt;=Tableau1[[Fin]:[Fin]]),ROW(INDIRECT("A1:A"&amp;COUNTA(Tableau1[[Fin]:[Fin]])))),1)),""))</f>
        <v/>
      </c>
      <c r="HH8" s="34" t="str">
        <f t="array" aca="1" ref="HH8" ca="1">IF(OR(WEEKDAY(HH$2,2)&gt;5,COUNTIF(Dates_Feries,HH$2)&gt;0),"",IFERROR(INDEX(Tableau1[[Type]:[Type]],SMALL(IF((Tableau1[[Nom]:[Nom]]=$A8)*(Tableau1[[Prénom]:[Prénom]]=$B8)*(HH$2&gt;=Tableau1[[Début]:[Début]])*(HH$2&lt;=Tableau1[[Fin]:[Fin]]),ROW(INDIRECT("A1:A"&amp;COUNTA(Tableau1[[Fin]:[Fin]])))),1)),""))</f>
        <v/>
      </c>
      <c r="HI8" s="34" t="str">
        <f t="array" aca="1" ref="HI8" ca="1">IF(OR(WEEKDAY(HI$2,2)&gt;5,COUNTIF(Dates_Feries,HI$2)&gt;0),"",IFERROR(INDEX(Tableau1[[Type]:[Type]],SMALL(IF((Tableau1[[Nom]:[Nom]]=$A8)*(Tableau1[[Prénom]:[Prénom]]=$B8)*(HI$2&gt;=Tableau1[[Début]:[Début]])*(HI$2&lt;=Tableau1[[Fin]:[Fin]]),ROW(INDIRECT("A1:A"&amp;COUNTA(Tableau1[[Fin]:[Fin]])))),1)),""))</f>
        <v/>
      </c>
      <c r="HJ8" s="34" t="str">
        <f t="array" aca="1" ref="HJ8" ca="1">IF(OR(WEEKDAY(HJ$2,2)&gt;5,COUNTIF(Dates_Feries,HJ$2)&gt;0),"",IFERROR(INDEX(Tableau1[[Type]:[Type]],SMALL(IF((Tableau1[[Nom]:[Nom]]=$A8)*(Tableau1[[Prénom]:[Prénom]]=$B8)*(HJ$2&gt;=Tableau1[[Début]:[Début]])*(HJ$2&lt;=Tableau1[[Fin]:[Fin]]),ROW(INDIRECT("A1:A"&amp;COUNTA(Tableau1[[Fin]:[Fin]])))),1)),""))</f>
        <v/>
      </c>
      <c r="HK8" s="34" t="str">
        <f t="array" aca="1" ref="HK8" ca="1">IF(OR(WEEKDAY(HK$2,2)&gt;5,COUNTIF(Dates_Feries,HK$2)&gt;0),"",IFERROR(INDEX(Tableau1[[Type]:[Type]],SMALL(IF((Tableau1[[Nom]:[Nom]]=$A8)*(Tableau1[[Prénom]:[Prénom]]=$B8)*(HK$2&gt;=Tableau1[[Début]:[Début]])*(HK$2&lt;=Tableau1[[Fin]:[Fin]]),ROW(INDIRECT("A1:A"&amp;COUNTA(Tableau1[[Fin]:[Fin]])))),1)),""))</f>
        <v/>
      </c>
      <c r="HL8" s="34" t="str">
        <f t="array" aca="1" ref="HL8" ca="1">IF(OR(WEEKDAY(HL$2,2)&gt;5,COUNTIF(Dates_Feries,HL$2)&gt;0),"",IFERROR(INDEX(Tableau1[[Type]:[Type]],SMALL(IF((Tableau1[[Nom]:[Nom]]=$A8)*(Tableau1[[Prénom]:[Prénom]]=$B8)*(HL$2&gt;=Tableau1[[Début]:[Début]])*(HL$2&lt;=Tableau1[[Fin]:[Fin]]),ROW(INDIRECT("A1:A"&amp;COUNTA(Tableau1[[Fin]:[Fin]])))),1)),""))</f>
        <v/>
      </c>
      <c r="HM8" s="34" t="str">
        <f t="array" aca="1" ref="HM8" ca="1">IF(OR(WEEKDAY(HM$2,2)&gt;5,COUNTIF(Dates_Feries,HM$2)&gt;0),"",IFERROR(INDEX(Tableau1[[Type]:[Type]],SMALL(IF((Tableau1[[Nom]:[Nom]]=$A8)*(Tableau1[[Prénom]:[Prénom]]=$B8)*(HM$2&gt;=Tableau1[[Début]:[Début]])*(HM$2&lt;=Tableau1[[Fin]:[Fin]]),ROW(INDIRECT("A1:A"&amp;COUNTA(Tableau1[[Fin]:[Fin]])))),1)),""))</f>
        <v/>
      </c>
      <c r="HN8" s="34" t="str">
        <f t="array" aca="1" ref="HN8" ca="1">IF(OR(WEEKDAY(HN$2,2)&gt;5,COUNTIF(Dates_Feries,HN$2)&gt;0),"",IFERROR(INDEX(Tableau1[[Type]:[Type]],SMALL(IF((Tableau1[[Nom]:[Nom]]=$A8)*(Tableau1[[Prénom]:[Prénom]]=$B8)*(HN$2&gt;=Tableau1[[Début]:[Début]])*(HN$2&lt;=Tableau1[[Fin]:[Fin]]),ROW(INDIRECT("A1:A"&amp;COUNTA(Tableau1[[Fin]:[Fin]])))),1)),""))</f>
        <v/>
      </c>
      <c r="HO8" s="34" t="str">
        <f t="array" aca="1" ref="HO8" ca="1">IF(OR(WEEKDAY(HO$2,2)&gt;5,COUNTIF(Dates_Feries,HO$2)&gt;0),"",IFERROR(INDEX(Tableau1[[Type]:[Type]],SMALL(IF((Tableau1[[Nom]:[Nom]]=$A8)*(Tableau1[[Prénom]:[Prénom]]=$B8)*(HO$2&gt;=Tableau1[[Début]:[Début]])*(HO$2&lt;=Tableau1[[Fin]:[Fin]]),ROW(INDIRECT("A1:A"&amp;COUNTA(Tableau1[[Fin]:[Fin]])))),1)),""))</f>
        <v/>
      </c>
      <c r="HP8" s="34" t="str">
        <f t="array" aca="1" ref="HP8" ca="1">IF(OR(WEEKDAY(HP$2,2)&gt;5,COUNTIF(Dates_Feries,HP$2)&gt;0),"",IFERROR(INDEX(Tableau1[[Type]:[Type]],SMALL(IF((Tableau1[[Nom]:[Nom]]=$A8)*(Tableau1[[Prénom]:[Prénom]]=$B8)*(HP$2&gt;=Tableau1[[Début]:[Début]])*(HP$2&lt;=Tableau1[[Fin]:[Fin]]),ROW(INDIRECT("A1:A"&amp;COUNTA(Tableau1[[Fin]:[Fin]])))),1)),""))</f>
        <v/>
      </c>
      <c r="HQ8" s="34" t="str">
        <f t="array" aca="1" ref="HQ8" ca="1">IF(OR(WEEKDAY(HQ$2,2)&gt;5,COUNTIF(Dates_Feries,HQ$2)&gt;0),"",IFERROR(INDEX(Tableau1[[Type]:[Type]],SMALL(IF((Tableau1[[Nom]:[Nom]]=$A8)*(Tableau1[[Prénom]:[Prénom]]=$B8)*(HQ$2&gt;=Tableau1[[Début]:[Début]])*(HQ$2&lt;=Tableau1[[Fin]:[Fin]]),ROW(INDIRECT("A1:A"&amp;COUNTA(Tableau1[[Fin]:[Fin]])))),1)),""))</f>
        <v/>
      </c>
      <c r="HR8" s="34" t="str">
        <f t="array" aca="1" ref="HR8" ca="1">IF(OR(WEEKDAY(HR$2,2)&gt;5,COUNTIF(Dates_Feries,HR$2)&gt;0),"",IFERROR(INDEX(Tableau1[[Type]:[Type]],SMALL(IF((Tableau1[[Nom]:[Nom]]=$A8)*(Tableau1[[Prénom]:[Prénom]]=$B8)*(HR$2&gt;=Tableau1[[Début]:[Début]])*(HR$2&lt;=Tableau1[[Fin]:[Fin]]),ROW(INDIRECT("A1:A"&amp;COUNTA(Tableau1[[Fin]:[Fin]])))),1)),""))</f>
        <v/>
      </c>
      <c r="HS8" s="34" t="str">
        <f t="array" aca="1" ref="HS8" ca="1">IF(OR(WEEKDAY(HS$2,2)&gt;5,COUNTIF(Dates_Feries,HS$2)&gt;0),"",IFERROR(INDEX(Tableau1[[Type]:[Type]],SMALL(IF((Tableau1[[Nom]:[Nom]]=$A8)*(Tableau1[[Prénom]:[Prénom]]=$B8)*(HS$2&gt;=Tableau1[[Début]:[Début]])*(HS$2&lt;=Tableau1[[Fin]:[Fin]]),ROW(INDIRECT("A1:A"&amp;COUNTA(Tableau1[[Fin]:[Fin]])))),1)),""))</f>
        <v/>
      </c>
      <c r="HT8" s="34" t="str">
        <f t="array" aca="1" ref="HT8" ca="1">IF(OR(WEEKDAY(HT$2,2)&gt;5,COUNTIF(Dates_Feries,HT$2)&gt;0),"",IFERROR(INDEX(Tableau1[[Type]:[Type]],SMALL(IF((Tableau1[[Nom]:[Nom]]=$A8)*(Tableau1[[Prénom]:[Prénom]]=$B8)*(HT$2&gt;=Tableau1[[Début]:[Début]])*(HT$2&lt;=Tableau1[[Fin]:[Fin]]),ROW(INDIRECT("A1:A"&amp;COUNTA(Tableau1[[Fin]:[Fin]])))),1)),""))</f>
        <v/>
      </c>
      <c r="HU8" s="34" t="str">
        <f t="array" aca="1" ref="HU8" ca="1">IF(OR(WEEKDAY(HU$2,2)&gt;5,COUNTIF(Dates_Feries,HU$2)&gt;0),"",IFERROR(INDEX(Tableau1[[Type]:[Type]],SMALL(IF((Tableau1[[Nom]:[Nom]]=$A8)*(Tableau1[[Prénom]:[Prénom]]=$B8)*(HU$2&gt;=Tableau1[[Début]:[Début]])*(HU$2&lt;=Tableau1[[Fin]:[Fin]]),ROW(INDIRECT("A1:A"&amp;COUNTA(Tableau1[[Fin]:[Fin]])))),1)),""))</f>
        <v/>
      </c>
      <c r="HV8" s="34" t="str">
        <f t="array" aca="1" ref="HV8" ca="1">IF(OR(WEEKDAY(HV$2,2)&gt;5,COUNTIF(Dates_Feries,HV$2)&gt;0),"",IFERROR(INDEX(Tableau1[[Type]:[Type]],SMALL(IF((Tableau1[[Nom]:[Nom]]=$A8)*(Tableau1[[Prénom]:[Prénom]]=$B8)*(HV$2&gt;=Tableau1[[Début]:[Début]])*(HV$2&lt;=Tableau1[[Fin]:[Fin]]),ROW(INDIRECT("A1:A"&amp;COUNTA(Tableau1[[Fin]:[Fin]])))),1)),""))</f>
        <v/>
      </c>
      <c r="HW8" s="34" t="str">
        <f t="array" aca="1" ref="HW8" ca="1">IF(OR(WEEKDAY(HW$2,2)&gt;5,COUNTIF(Dates_Feries,HW$2)&gt;0),"",IFERROR(INDEX(Tableau1[[Type]:[Type]],SMALL(IF((Tableau1[[Nom]:[Nom]]=$A8)*(Tableau1[[Prénom]:[Prénom]]=$B8)*(HW$2&gt;=Tableau1[[Début]:[Début]])*(HW$2&lt;=Tableau1[[Fin]:[Fin]]),ROW(INDIRECT("A1:A"&amp;COUNTA(Tableau1[[Fin]:[Fin]])))),1)),""))</f>
        <v/>
      </c>
      <c r="HX8" s="34" t="str">
        <f t="array" aca="1" ref="HX8" ca="1">IF(OR(WEEKDAY(HX$2,2)&gt;5,COUNTIF(Dates_Feries,HX$2)&gt;0),"",IFERROR(INDEX(Tableau1[[Type]:[Type]],SMALL(IF((Tableau1[[Nom]:[Nom]]=$A8)*(Tableau1[[Prénom]:[Prénom]]=$B8)*(HX$2&gt;=Tableau1[[Début]:[Début]])*(HX$2&lt;=Tableau1[[Fin]:[Fin]]),ROW(INDIRECT("A1:A"&amp;COUNTA(Tableau1[[Fin]:[Fin]])))),1)),""))</f>
        <v/>
      </c>
      <c r="HY8" s="34" t="str">
        <f t="array" aca="1" ref="HY8" ca="1">IF(OR(WEEKDAY(HY$2,2)&gt;5,COUNTIF(Dates_Feries,HY$2)&gt;0),"",IFERROR(INDEX(Tableau1[[Type]:[Type]],SMALL(IF((Tableau1[[Nom]:[Nom]]=$A8)*(Tableau1[[Prénom]:[Prénom]]=$B8)*(HY$2&gt;=Tableau1[[Début]:[Début]])*(HY$2&lt;=Tableau1[[Fin]:[Fin]]),ROW(INDIRECT("A1:A"&amp;COUNTA(Tableau1[[Fin]:[Fin]])))),1)),""))</f>
        <v/>
      </c>
      <c r="HZ8" s="34" t="str">
        <f t="array" aca="1" ref="HZ8" ca="1">IF(OR(WEEKDAY(HZ$2,2)&gt;5,COUNTIF(Dates_Feries,HZ$2)&gt;0),"",IFERROR(INDEX(Tableau1[[Type]:[Type]],SMALL(IF((Tableau1[[Nom]:[Nom]]=$A8)*(Tableau1[[Prénom]:[Prénom]]=$B8)*(HZ$2&gt;=Tableau1[[Début]:[Début]])*(HZ$2&lt;=Tableau1[[Fin]:[Fin]]),ROW(INDIRECT("A1:A"&amp;COUNTA(Tableau1[[Fin]:[Fin]])))),1)),""))</f>
        <v/>
      </c>
      <c r="IA8" s="34" t="str">
        <f t="array" aca="1" ref="IA8" ca="1">IF(OR(WEEKDAY(IA$2,2)&gt;5,COUNTIF(Dates_Feries,IA$2)&gt;0),"",IFERROR(INDEX(Tableau1[[Type]:[Type]],SMALL(IF((Tableau1[[Nom]:[Nom]]=$A8)*(Tableau1[[Prénom]:[Prénom]]=$B8)*(IA$2&gt;=Tableau1[[Début]:[Début]])*(IA$2&lt;=Tableau1[[Fin]:[Fin]]),ROW(INDIRECT("A1:A"&amp;COUNTA(Tableau1[[Fin]:[Fin]])))),1)),""))</f>
        <v/>
      </c>
      <c r="IB8" s="34" t="str">
        <f t="array" aca="1" ref="IB8" ca="1">IF(OR(WEEKDAY(IB$2,2)&gt;5,COUNTIF(Dates_Feries,IB$2)&gt;0),"",IFERROR(INDEX(Tableau1[[Type]:[Type]],SMALL(IF((Tableau1[[Nom]:[Nom]]=$A8)*(Tableau1[[Prénom]:[Prénom]]=$B8)*(IB$2&gt;=Tableau1[[Début]:[Début]])*(IB$2&lt;=Tableau1[[Fin]:[Fin]]),ROW(INDIRECT("A1:A"&amp;COUNTA(Tableau1[[Fin]:[Fin]])))),1)),""))</f>
        <v/>
      </c>
      <c r="IC8" s="34" t="str">
        <f t="array" aca="1" ref="IC8" ca="1">IF(OR(WEEKDAY(IC$2,2)&gt;5,COUNTIF(Dates_Feries,IC$2)&gt;0),"",IFERROR(INDEX(Tableau1[[Type]:[Type]],SMALL(IF((Tableau1[[Nom]:[Nom]]=$A8)*(Tableau1[[Prénom]:[Prénom]]=$B8)*(IC$2&gt;=Tableau1[[Début]:[Début]])*(IC$2&lt;=Tableau1[[Fin]:[Fin]]),ROW(INDIRECT("A1:A"&amp;COUNTA(Tableau1[[Fin]:[Fin]])))),1)),""))</f>
        <v/>
      </c>
      <c r="ID8" s="34" t="str">
        <f t="array" aca="1" ref="ID8" ca="1">IF(OR(WEEKDAY(ID$2,2)&gt;5,COUNTIF(Dates_Feries,ID$2)&gt;0),"",IFERROR(INDEX(Tableau1[[Type]:[Type]],SMALL(IF((Tableau1[[Nom]:[Nom]]=$A8)*(Tableau1[[Prénom]:[Prénom]]=$B8)*(ID$2&gt;=Tableau1[[Début]:[Début]])*(ID$2&lt;=Tableau1[[Fin]:[Fin]]),ROW(INDIRECT("A1:A"&amp;COUNTA(Tableau1[[Fin]:[Fin]])))),1)),""))</f>
        <v/>
      </c>
      <c r="IE8" s="34" t="str">
        <f t="array" aca="1" ref="IE8" ca="1">IF(OR(WEEKDAY(IE$2,2)&gt;5,COUNTIF(Dates_Feries,IE$2)&gt;0),"",IFERROR(INDEX(Tableau1[[Type]:[Type]],SMALL(IF((Tableau1[[Nom]:[Nom]]=$A8)*(Tableau1[[Prénom]:[Prénom]]=$B8)*(IE$2&gt;=Tableau1[[Début]:[Début]])*(IE$2&lt;=Tableau1[[Fin]:[Fin]]),ROW(INDIRECT("A1:A"&amp;COUNTA(Tableau1[[Fin]:[Fin]])))),1)),""))</f>
        <v/>
      </c>
      <c r="IF8" s="34" t="str">
        <f t="array" aca="1" ref="IF8" ca="1">IF(OR(WEEKDAY(IF$2,2)&gt;5,COUNTIF(Dates_Feries,IF$2)&gt;0),"",IFERROR(INDEX(Tableau1[[Type]:[Type]],SMALL(IF((Tableau1[[Nom]:[Nom]]=$A8)*(Tableau1[[Prénom]:[Prénom]]=$B8)*(IF$2&gt;=Tableau1[[Début]:[Début]])*(IF$2&lt;=Tableau1[[Fin]:[Fin]]),ROW(INDIRECT("A1:A"&amp;COUNTA(Tableau1[[Fin]:[Fin]])))),1)),""))</f>
        <v/>
      </c>
      <c r="IG8" s="34" t="str">
        <f t="array" aca="1" ref="IG8" ca="1">IF(OR(WEEKDAY(IG$2,2)&gt;5,COUNTIF(Dates_Feries,IG$2)&gt;0),"",IFERROR(INDEX(Tableau1[[Type]:[Type]],SMALL(IF((Tableau1[[Nom]:[Nom]]=$A8)*(Tableau1[[Prénom]:[Prénom]]=$B8)*(IG$2&gt;=Tableau1[[Début]:[Début]])*(IG$2&lt;=Tableau1[[Fin]:[Fin]]),ROW(INDIRECT("A1:A"&amp;COUNTA(Tableau1[[Fin]:[Fin]])))),1)),""))</f>
        <v/>
      </c>
      <c r="IH8" s="34" t="str">
        <f t="array" aca="1" ref="IH8" ca="1">IF(OR(WEEKDAY(IH$2,2)&gt;5,COUNTIF(Dates_Feries,IH$2)&gt;0),"",IFERROR(INDEX(Tableau1[[Type]:[Type]],SMALL(IF((Tableau1[[Nom]:[Nom]]=$A8)*(Tableau1[[Prénom]:[Prénom]]=$B8)*(IH$2&gt;=Tableau1[[Début]:[Début]])*(IH$2&lt;=Tableau1[[Fin]:[Fin]]),ROW(INDIRECT("A1:A"&amp;COUNTA(Tableau1[[Fin]:[Fin]])))),1)),""))</f>
        <v/>
      </c>
      <c r="II8" s="34" t="str">
        <f t="array" aca="1" ref="II8" ca="1">IF(OR(WEEKDAY(II$2,2)&gt;5,COUNTIF(Dates_Feries,II$2)&gt;0),"",IFERROR(INDEX(Tableau1[[Type]:[Type]],SMALL(IF((Tableau1[[Nom]:[Nom]]=$A8)*(Tableau1[[Prénom]:[Prénom]]=$B8)*(II$2&gt;=Tableau1[[Début]:[Début]])*(II$2&lt;=Tableau1[[Fin]:[Fin]]),ROW(INDIRECT("A1:A"&amp;COUNTA(Tableau1[[Fin]:[Fin]])))),1)),""))</f>
        <v/>
      </c>
      <c r="IJ8" s="34" t="str">
        <f t="array" aca="1" ref="IJ8" ca="1">IF(OR(WEEKDAY(IJ$2,2)&gt;5,COUNTIF(Dates_Feries,IJ$2)&gt;0),"",IFERROR(INDEX(Tableau1[[Type]:[Type]],SMALL(IF((Tableau1[[Nom]:[Nom]]=$A8)*(Tableau1[[Prénom]:[Prénom]]=$B8)*(IJ$2&gt;=Tableau1[[Début]:[Début]])*(IJ$2&lt;=Tableau1[[Fin]:[Fin]]),ROW(INDIRECT("A1:A"&amp;COUNTA(Tableau1[[Fin]:[Fin]])))),1)),""))</f>
        <v/>
      </c>
      <c r="IK8" s="34" t="str">
        <f t="array" aca="1" ref="IK8" ca="1">IF(OR(WEEKDAY(IK$2,2)&gt;5,COUNTIF(Dates_Feries,IK$2)&gt;0),"",IFERROR(INDEX(Tableau1[[Type]:[Type]],SMALL(IF((Tableau1[[Nom]:[Nom]]=$A8)*(Tableau1[[Prénom]:[Prénom]]=$B8)*(IK$2&gt;=Tableau1[[Début]:[Début]])*(IK$2&lt;=Tableau1[[Fin]:[Fin]]),ROW(INDIRECT("A1:A"&amp;COUNTA(Tableau1[[Fin]:[Fin]])))),1)),""))</f>
        <v/>
      </c>
      <c r="IL8" s="34" t="str">
        <f t="array" aca="1" ref="IL8" ca="1">IF(OR(WEEKDAY(IL$2,2)&gt;5,COUNTIF(Dates_Feries,IL$2)&gt;0),"",IFERROR(INDEX(Tableau1[[Type]:[Type]],SMALL(IF((Tableau1[[Nom]:[Nom]]=$A8)*(Tableau1[[Prénom]:[Prénom]]=$B8)*(IL$2&gt;=Tableau1[[Début]:[Début]])*(IL$2&lt;=Tableau1[[Fin]:[Fin]]),ROW(INDIRECT("A1:A"&amp;COUNTA(Tableau1[[Fin]:[Fin]])))),1)),""))</f>
        <v/>
      </c>
      <c r="IM8" s="34" t="str">
        <f t="array" aca="1" ref="IM8" ca="1">IF(OR(WEEKDAY(IM$2,2)&gt;5,COUNTIF(Dates_Feries,IM$2)&gt;0),"",IFERROR(INDEX(Tableau1[[Type]:[Type]],SMALL(IF((Tableau1[[Nom]:[Nom]]=$A8)*(Tableau1[[Prénom]:[Prénom]]=$B8)*(IM$2&gt;=Tableau1[[Début]:[Début]])*(IM$2&lt;=Tableau1[[Fin]:[Fin]]),ROW(INDIRECT("A1:A"&amp;COUNTA(Tableau1[[Fin]:[Fin]])))),1)),""))</f>
        <v/>
      </c>
      <c r="IN8" s="34" t="str">
        <f t="array" aca="1" ref="IN8" ca="1">IF(OR(WEEKDAY(IN$2,2)&gt;5,COUNTIF(Dates_Feries,IN$2)&gt;0),"",IFERROR(INDEX(Tableau1[[Type]:[Type]],SMALL(IF((Tableau1[[Nom]:[Nom]]=$A8)*(Tableau1[[Prénom]:[Prénom]]=$B8)*(IN$2&gt;=Tableau1[[Début]:[Début]])*(IN$2&lt;=Tableau1[[Fin]:[Fin]]),ROW(INDIRECT("A1:A"&amp;COUNTA(Tableau1[[Fin]:[Fin]])))),1)),""))</f>
        <v/>
      </c>
      <c r="IO8" s="34" t="str">
        <f t="array" aca="1" ref="IO8" ca="1">IF(OR(WEEKDAY(IO$2,2)&gt;5,COUNTIF(Dates_Feries,IO$2)&gt;0),"",IFERROR(INDEX(Tableau1[[Type]:[Type]],SMALL(IF((Tableau1[[Nom]:[Nom]]=$A8)*(Tableau1[[Prénom]:[Prénom]]=$B8)*(IO$2&gt;=Tableau1[[Début]:[Début]])*(IO$2&lt;=Tableau1[[Fin]:[Fin]]),ROW(INDIRECT("A1:A"&amp;COUNTA(Tableau1[[Fin]:[Fin]])))),1)),""))</f>
        <v/>
      </c>
      <c r="IP8" s="34" t="str">
        <f t="array" aca="1" ref="IP8" ca="1">IF(OR(WEEKDAY(IP$2,2)&gt;5,COUNTIF(Dates_Feries,IP$2)&gt;0),"",IFERROR(INDEX(Tableau1[[Type]:[Type]],SMALL(IF((Tableau1[[Nom]:[Nom]]=$A8)*(Tableau1[[Prénom]:[Prénom]]=$B8)*(IP$2&gt;=Tableau1[[Début]:[Début]])*(IP$2&lt;=Tableau1[[Fin]:[Fin]]),ROW(INDIRECT("A1:A"&amp;COUNTA(Tableau1[[Fin]:[Fin]])))),1)),""))</f>
        <v/>
      </c>
      <c r="IQ8" s="34" t="str">
        <f t="array" aca="1" ref="IQ8" ca="1">IF(OR(WEEKDAY(IQ$2,2)&gt;5,COUNTIF(Dates_Feries,IQ$2)&gt;0),"",IFERROR(INDEX(Tableau1[[Type]:[Type]],SMALL(IF((Tableau1[[Nom]:[Nom]]=$A8)*(Tableau1[[Prénom]:[Prénom]]=$B8)*(IQ$2&gt;=Tableau1[[Début]:[Début]])*(IQ$2&lt;=Tableau1[[Fin]:[Fin]]),ROW(INDIRECT("A1:A"&amp;COUNTA(Tableau1[[Fin]:[Fin]])))),1)),""))</f>
        <v/>
      </c>
      <c r="IR8" s="34" t="str">
        <f t="array" aca="1" ref="IR8" ca="1">IF(OR(WEEKDAY(IR$2,2)&gt;5,COUNTIF(Dates_Feries,IR$2)&gt;0),"",IFERROR(INDEX(Tableau1[[Type]:[Type]],SMALL(IF((Tableau1[[Nom]:[Nom]]=$A8)*(Tableau1[[Prénom]:[Prénom]]=$B8)*(IR$2&gt;=Tableau1[[Début]:[Début]])*(IR$2&lt;=Tableau1[[Fin]:[Fin]]),ROW(INDIRECT("A1:A"&amp;COUNTA(Tableau1[[Fin]:[Fin]])))),1)),""))</f>
        <v/>
      </c>
      <c r="IS8" s="34" t="str">
        <f t="array" aca="1" ref="IS8" ca="1">IF(OR(WEEKDAY(IS$2,2)&gt;5,COUNTIF(Dates_Feries,IS$2)&gt;0),"",IFERROR(INDEX(Tableau1[[Type]:[Type]],SMALL(IF((Tableau1[[Nom]:[Nom]]=$A8)*(Tableau1[[Prénom]:[Prénom]]=$B8)*(IS$2&gt;=Tableau1[[Début]:[Début]])*(IS$2&lt;=Tableau1[[Fin]:[Fin]]),ROW(INDIRECT("A1:A"&amp;COUNTA(Tableau1[[Fin]:[Fin]])))),1)),""))</f>
        <v/>
      </c>
      <c r="IT8" s="34" t="str">
        <f t="array" aca="1" ref="IT8" ca="1">IF(OR(WEEKDAY(IT$2,2)&gt;5,COUNTIF(Dates_Feries,IT$2)&gt;0),"",IFERROR(INDEX(Tableau1[[Type]:[Type]],SMALL(IF((Tableau1[[Nom]:[Nom]]=$A8)*(Tableau1[[Prénom]:[Prénom]]=$B8)*(IT$2&gt;=Tableau1[[Début]:[Début]])*(IT$2&lt;=Tableau1[[Fin]:[Fin]]),ROW(INDIRECT("A1:A"&amp;COUNTA(Tableau1[[Fin]:[Fin]])))),1)),""))</f>
        <v/>
      </c>
      <c r="IU8" s="34" t="str">
        <f t="array" aca="1" ref="IU8" ca="1">IF(OR(WEEKDAY(IU$2,2)&gt;5,COUNTIF(Dates_Feries,IU$2)&gt;0),"",IFERROR(INDEX(Tableau1[[Type]:[Type]],SMALL(IF((Tableau1[[Nom]:[Nom]]=$A8)*(Tableau1[[Prénom]:[Prénom]]=$B8)*(IU$2&gt;=Tableau1[[Début]:[Début]])*(IU$2&lt;=Tableau1[[Fin]:[Fin]]),ROW(INDIRECT("A1:A"&amp;COUNTA(Tableau1[[Fin]:[Fin]])))),1)),""))</f>
        <v/>
      </c>
      <c r="IV8" s="34" t="str">
        <f t="array" aca="1" ref="IV8" ca="1">IF(OR(WEEKDAY(IV$2,2)&gt;5,COUNTIF(Dates_Feries,IV$2)&gt;0),"",IFERROR(INDEX(Tableau1[[Type]:[Type]],SMALL(IF((Tableau1[[Nom]:[Nom]]=$A8)*(Tableau1[[Prénom]:[Prénom]]=$B8)*(IV$2&gt;=Tableau1[[Début]:[Début]])*(IV$2&lt;=Tableau1[[Fin]:[Fin]]),ROW(INDIRECT("A1:A"&amp;COUNTA(Tableau1[[Fin]:[Fin]])))),1)),""))</f>
        <v/>
      </c>
      <c r="IW8" s="34" t="str">
        <f t="array" aca="1" ref="IW8" ca="1">IF(OR(WEEKDAY(IW$2,2)&gt;5,COUNTIF(Dates_Feries,IW$2)&gt;0),"",IFERROR(INDEX(Tableau1[[Type]:[Type]],SMALL(IF((Tableau1[[Nom]:[Nom]]=$A8)*(Tableau1[[Prénom]:[Prénom]]=$B8)*(IW$2&gt;=Tableau1[[Début]:[Début]])*(IW$2&lt;=Tableau1[[Fin]:[Fin]]),ROW(INDIRECT("A1:A"&amp;COUNTA(Tableau1[[Fin]:[Fin]])))),1)),""))</f>
        <v/>
      </c>
      <c r="IX8" s="34" t="str">
        <f t="array" aca="1" ref="IX8" ca="1">IF(OR(WEEKDAY(IX$2,2)&gt;5,COUNTIF(Dates_Feries,IX$2)&gt;0),"",IFERROR(INDEX(Tableau1[[Type]:[Type]],SMALL(IF((Tableau1[[Nom]:[Nom]]=$A8)*(Tableau1[[Prénom]:[Prénom]]=$B8)*(IX$2&gt;=Tableau1[[Début]:[Début]])*(IX$2&lt;=Tableau1[[Fin]:[Fin]]),ROW(INDIRECT("A1:A"&amp;COUNTA(Tableau1[[Fin]:[Fin]])))),1)),""))</f>
        <v/>
      </c>
      <c r="IY8" s="34" t="str">
        <f t="array" aca="1" ref="IY8" ca="1">IF(OR(WEEKDAY(IY$2,2)&gt;5,COUNTIF(Dates_Feries,IY$2)&gt;0),"",IFERROR(INDEX(Tableau1[[Type]:[Type]],SMALL(IF((Tableau1[[Nom]:[Nom]]=$A8)*(Tableau1[[Prénom]:[Prénom]]=$B8)*(IY$2&gt;=Tableau1[[Début]:[Début]])*(IY$2&lt;=Tableau1[[Fin]:[Fin]]),ROW(INDIRECT("A1:A"&amp;COUNTA(Tableau1[[Fin]:[Fin]])))),1)),""))</f>
        <v/>
      </c>
      <c r="IZ8" s="34" t="str">
        <f t="array" aca="1" ref="IZ8" ca="1">IF(OR(WEEKDAY(IZ$2,2)&gt;5,COUNTIF(Dates_Feries,IZ$2)&gt;0),"",IFERROR(INDEX(Tableau1[[Type]:[Type]],SMALL(IF((Tableau1[[Nom]:[Nom]]=$A8)*(Tableau1[[Prénom]:[Prénom]]=$B8)*(IZ$2&gt;=Tableau1[[Début]:[Début]])*(IZ$2&lt;=Tableau1[[Fin]:[Fin]]),ROW(INDIRECT("A1:A"&amp;COUNTA(Tableau1[[Fin]:[Fin]])))),1)),""))</f>
        <v/>
      </c>
      <c r="JA8" s="34" t="str">
        <f t="array" aca="1" ref="JA8" ca="1">IF(OR(WEEKDAY(JA$2,2)&gt;5,COUNTIF(Dates_Feries,JA$2)&gt;0),"",IFERROR(INDEX(Tableau1[[Type]:[Type]],SMALL(IF((Tableau1[[Nom]:[Nom]]=$A8)*(Tableau1[[Prénom]:[Prénom]]=$B8)*(JA$2&gt;=Tableau1[[Début]:[Début]])*(JA$2&lt;=Tableau1[[Fin]:[Fin]]),ROW(INDIRECT("A1:A"&amp;COUNTA(Tableau1[[Fin]:[Fin]])))),1)),""))</f>
        <v/>
      </c>
      <c r="JB8" s="34" t="str">
        <f t="array" aca="1" ref="JB8" ca="1">IF(OR(WEEKDAY(JB$2,2)&gt;5,COUNTIF(Dates_Feries,JB$2)&gt;0),"",IFERROR(INDEX(Tableau1[[Type]:[Type]],SMALL(IF((Tableau1[[Nom]:[Nom]]=$A8)*(Tableau1[[Prénom]:[Prénom]]=$B8)*(JB$2&gt;=Tableau1[[Début]:[Début]])*(JB$2&lt;=Tableau1[[Fin]:[Fin]]),ROW(INDIRECT("A1:A"&amp;COUNTA(Tableau1[[Fin]:[Fin]])))),1)),""))</f>
        <v/>
      </c>
      <c r="JC8" s="34" t="str">
        <f t="array" aca="1" ref="JC8" ca="1">IF(OR(WEEKDAY(JC$2,2)&gt;5,COUNTIF(Dates_Feries,JC$2)&gt;0),"",IFERROR(INDEX(Tableau1[[Type]:[Type]],SMALL(IF((Tableau1[[Nom]:[Nom]]=$A8)*(Tableau1[[Prénom]:[Prénom]]=$B8)*(JC$2&gt;=Tableau1[[Début]:[Début]])*(JC$2&lt;=Tableau1[[Fin]:[Fin]]),ROW(INDIRECT("A1:A"&amp;COUNTA(Tableau1[[Fin]:[Fin]])))),1)),""))</f>
        <v/>
      </c>
      <c r="JD8" s="34" t="str">
        <f t="array" aca="1" ref="JD8" ca="1">IF(OR(WEEKDAY(JD$2,2)&gt;5,COUNTIF(Dates_Feries,JD$2)&gt;0),"",IFERROR(INDEX(Tableau1[[Type]:[Type]],SMALL(IF((Tableau1[[Nom]:[Nom]]=$A8)*(Tableau1[[Prénom]:[Prénom]]=$B8)*(JD$2&gt;=Tableau1[[Début]:[Début]])*(JD$2&lt;=Tableau1[[Fin]:[Fin]]),ROW(INDIRECT("A1:A"&amp;COUNTA(Tableau1[[Fin]:[Fin]])))),1)),""))</f>
        <v/>
      </c>
      <c r="JE8" s="34" t="str">
        <f t="array" aca="1" ref="JE8" ca="1">IF(OR(WEEKDAY(JE$2,2)&gt;5,COUNTIF(Dates_Feries,JE$2)&gt;0),"",IFERROR(INDEX(Tableau1[[Type]:[Type]],SMALL(IF((Tableau1[[Nom]:[Nom]]=$A8)*(Tableau1[[Prénom]:[Prénom]]=$B8)*(JE$2&gt;=Tableau1[[Début]:[Début]])*(JE$2&lt;=Tableau1[[Fin]:[Fin]]),ROW(INDIRECT("A1:A"&amp;COUNTA(Tableau1[[Fin]:[Fin]])))),1)),""))</f>
        <v/>
      </c>
      <c r="JF8" s="34" t="str">
        <f t="array" aca="1" ref="JF8" ca="1">IF(OR(WEEKDAY(JF$2,2)&gt;5,COUNTIF(Dates_Feries,JF$2)&gt;0),"",IFERROR(INDEX(Tableau1[[Type]:[Type]],SMALL(IF((Tableau1[[Nom]:[Nom]]=$A8)*(Tableau1[[Prénom]:[Prénom]]=$B8)*(JF$2&gt;=Tableau1[[Début]:[Début]])*(JF$2&lt;=Tableau1[[Fin]:[Fin]]),ROW(INDIRECT("A1:A"&amp;COUNTA(Tableau1[[Fin]:[Fin]])))),1)),""))</f>
        <v/>
      </c>
      <c r="JG8" s="34" t="str">
        <f t="array" aca="1" ref="JG8" ca="1">IF(OR(WEEKDAY(JG$2,2)&gt;5,COUNTIF(Dates_Feries,JG$2)&gt;0),"",IFERROR(INDEX(Tableau1[[Type]:[Type]],SMALL(IF((Tableau1[[Nom]:[Nom]]=$A8)*(Tableau1[[Prénom]:[Prénom]]=$B8)*(JG$2&gt;=Tableau1[[Début]:[Début]])*(JG$2&lt;=Tableau1[[Fin]:[Fin]]),ROW(INDIRECT("A1:A"&amp;COUNTA(Tableau1[[Fin]:[Fin]])))),1)),""))</f>
        <v/>
      </c>
      <c r="JH8" s="34" t="str">
        <f t="array" aca="1" ref="JH8" ca="1">IF(OR(WEEKDAY(JH$2,2)&gt;5,COUNTIF(Dates_Feries,JH$2)&gt;0),"",IFERROR(INDEX(Tableau1[[Type]:[Type]],SMALL(IF((Tableau1[[Nom]:[Nom]]=$A8)*(Tableau1[[Prénom]:[Prénom]]=$B8)*(JH$2&gt;=Tableau1[[Début]:[Début]])*(JH$2&lt;=Tableau1[[Fin]:[Fin]]),ROW(INDIRECT("A1:A"&amp;COUNTA(Tableau1[[Fin]:[Fin]])))),1)),""))</f>
        <v/>
      </c>
      <c r="JI8" s="34" t="str">
        <f t="array" aca="1" ref="JI8" ca="1">IF(OR(WEEKDAY(JI$2,2)&gt;5,COUNTIF(Dates_Feries,JI$2)&gt;0),"",IFERROR(INDEX(Tableau1[[Type]:[Type]],SMALL(IF((Tableau1[[Nom]:[Nom]]=$A8)*(Tableau1[[Prénom]:[Prénom]]=$B8)*(JI$2&gt;=Tableau1[[Début]:[Début]])*(JI$2&lt;=Tableau1[[Fin]:[Fin]]),ROW(INDIRECT("A1:A"&amp;COUNTA(Tableau1[[Fin]:[Fin]])))),1)),""))</f>
        <v/>
      </c>
      <c r="JJ8" s="34" t="str">
        <f t="array" aca="1" ref="JJ8" ca="1">IF(OR(WEEKDAY(JJ$2,2)&gt;5,COUNTIF(Dates_Feries,JJ$2)&gt;0),"",IFERROR(INDEX(Tableau1[[Type]:[Type]],SMALL(IF((Tableau1[[Nom]:[Nom]]=$A8)*(Tableau1[[Prénom]:[Prénom]]=$B8)*(JJ$2&gt;=Tableau1[[Début]:[Début]])*(JJ$2&lt;=Tableau1[[Fin]:[Fin]]),ROW(INDIRECT("A1:A"&amp;COUNTA(Tableau1[[Fin]:[Fin]])))),1)),""))</f>
        <v/>
      </c>
      <c r="JK8" s="34" t="str">
        <f t="array" aca="1" ref="JK8" ca="1">IF(OR(WEEKDAY(JK$2,2)&gt;5,COUNTIF(Dates_Feries,JK$2)&gt;0),"",IFERROR(INDEX(Tableau1[[Type]:[Type]],SMALL(IF((Tableau1[[Nom]:[Nom]]=$A8)*(Tableau1[[Prénom]:[Prénom]]=$B8)*(JK$2&gt;=Tableau1[[Début]:[Début]])*(JK$2&lt;=Tableau1[[Fin]:[Fin]]),ROW(INDIRECT("A1:A"&amp;COUNTA(Tableau1[[Fin]:[Fin]])))),1)),""))</f>
        <v/>
      </c>
      <c r="JL8" s="34" t="str">
        <f t="array" aca="1" ref="JL8" ca="1">IF(OR(WEEKDAY(JL$2,2)&gt;5,COUNTIF(Dates_Feries,JL$2)&gt;0),"",IFERROR(INDEX(Tableau1[[Type]:[Type]],SMALL(IF((Tableau1[[Nom]:[Nom]]=$A8)*(Tableau1[[Prénom]:[Prénom]]=$B8)*(JL$2&gt;=Tableau1[[Début]:[Début]])*(JL$2&lt;=Tableau1[[Fin]:[Fin]]),ROW(INDIRECT("A1:A"&amp;COUNTA(Tableau1[[Fin]:[Fin]])))),1)),""))</f>
        <v/>
      </c>
      <c r="JM8" s="34" t="str">
        <f t="array" aca="1" ref="JM8" ca="1">IF(OR(WEEKDAY(JM$2,2)&gt;5,COUNTIF(Dates_Feries,JM$2)&gt;0),"",IFERROR(INDEX(Tableau1[[Type]:[Type]],SMALL(IF((Tableau1[[Nom]:[Nom]]=$A8)*(Tableau1[[Prénom]:[Prénom]]=$B8)*(JM$2&gt;=Tableau1[[Début]:[Début]])*(JM$2&lt;=Tableau1[[Fin]:[Fin]]),ROW(INDIRECT("A1:A"&amp;COUNTA(Tableau1[[Fin]:[Fin]])))),1)),""))</f>
        <v/>
      </c>
      <c r="JN8" s="34" t="str">
        <f t="array" aca="1" ref="JN8" ca="1">IF(OR(WEEKDAY(JN$2,2)&gt;5,COUNTIF(Dates_Feries,JN$2)&gt;0),"",IFERROR(INDEX(Tableau1[[Type]:[Type]],SMALL(IF((Tableau1[[Nom]:[Nom]]=$A8)*(Tableau1[[Prénom]:[Prénom]]=$B8)*(JN$2&gt;=Tableau1[[Début]:[Début]])*(JN$2&lt;=Tableau1[[Fin]:[Fin]]),ROW(INDIRECT("A1:A"&amp;COUNTA(Tableau1[[Fin]:[Fin]])))),1)),""))</f>
        <v/>
      </c>
      <c r="JO8" s="34" t="str">
        <f t="array" aca="1" ref="JO8" ca="1">IF(OR(WEEKDAY(JO$2,2)&gt;5,COUNTIF(Dates_Feries,JO$2)&gt;0),"",IFERROR(INDEX(Tableau1[[Type]:[Type]],SMALL(IF((Tableau1[[Nom]:[Nom]]=$A8)*(Tableau1[[Prénom]:[Prénom]]=$B8)*(JO$2&gt;=Tableau1[[Début]:[Début]])*(JO$2&lt;=Tableau1[[Fin]:[Fin]]),ROW(INDIRECT("A1:A"&amp;COUNTA(Tableau1[[Fin]:[Fin]])))),1)),""))</f>
        <v/>
      </c>
      <c r="JP8" s="34" t="str">
        <f t="array" aca="1" ref="JP8" ca="1">IF(OR(WEEKDAY(JP$2,2)&gt;5,COUNTIF(Dates_Feries,JP$2)&gt;0),"",IFERROR(INDEX(Tableau1[[Type]:[Type]],SMALL(IF((Tableau1[[Nom]:[Nom]]=$A8)*(Tableau1[[Prénom]:[Prénom]]=$B8)*(JP$2&gt;=Tableau1[[Début]:[Début]])*(JP$2&lt;=Tableau1[[Fin]:[Fin]]),ROW(INDIRECT("A1:A"&amp;COUNTA(Tableau1[[Fin]:[Fin]])))),1)),""))</f>
        <v/>
      </c>
      <c r="JQ8" s="34" t="str">
        <f t="array" aca="1" ref="JQ8" ca="1">IF(OR(WEEKDAY(JQ$2,2)&gt;5,COUNTIF(Dates_Feries,JQ$2)&gt;0),"",IFERROR(INDEX(Tableau1[[Type]:[Type]],SMALL(IF((Tableau1[[Nom]:[Nom]]=$A8)*(Tableau1[[Prénom]:[Prénom]]=$B8)*(JQ$2&gt;=Tableau1[[Début]:[Début]])*(JQ$2&lt;=Tableau1[[Fin]:[Fin]]),ROW(INDIRECT("A1:A"&amp;COUNTA(Tableau1[[Fin]:[Fin]])))),1)),""))</f>
        <v/>
      </c>
      <c r="JR8" s="34" t="str">
        <f t="array" aca="1" ref="JR8" ca="1">IF(OR(WEEKDAY(JR$2,2)&gt;5,COUNTIF(Dates_Feries,JR$2)&gt;0),"",IFERROR(INDEX(Tableau1[[Type]:[Type]],SMALL(IF((Tableau1[[Nom]:[Nom]]=$A8)*(Tableau1[[Prénom]:[Prénom]]=$B8)*(JR$2&gt;=Tableau1[[Début]:[Début]])*(JR$2&lt;=Tableau1[[Fin]:[Fin]]),ROW(INDIRECT("A1:A"&amp;COUNTA(Tableau1[[Fin]:[Fin]])))),1)),""))</f>
        <v/>
      </c>
      <c r="JS8" s="34" t="str">
        <f t="array" aca="1" ref="JS8" ca="1">IF(OR(WEEKDAY(JS$2,2)&gt;5,COUNTIF(Dates_Feries,JS$2)&gt;0),"",IFERROR(INDEX(Tableau1[[Type]:[Type]],SMALL(IF((Tableau1[[Nom]:[Nom]]=$A8)*(Tableau1[[Prénom]:[Prénom]]=$B8)*(JS$2&gt;=Tableau1[[Début]:[Début]])*(JS$2&lt;=Tableau1[[Fin]:[Fin]]),ROW(INDIRECT("A1:A"&amp;COUNTA(Tableau1[[Fin]:[Fin]])))),1)),""))</f>
        <v/>
      </c>
      <c r="JT8" s="34" t="str">
        <f t="array" aca="1" ref="JT8" ca="1">IF(OR(WEEKDAY(JT$2,2)&gt;5,COUNTIF(Dates_Feries,JT$2)&gt;0),"",IFERROR(INDEX(Tableau1[[Type]:[Type]],SMALL(IF((Tableau1[[Nom]:[Nom]]=$A8)*(Tableau1[[Prénom]:[Prénom]]=$B8)*(JT$2&gt;=Tableau1[[Début]:[Début]])*(JT$2&lt;=Tableau1[[Fin]:[Fin]]),ROW(INDIRECT("A1:A"&amp;COUNTA(Tableau1[[Fin]:[Fin]])))),1)),""))</f>
        <v/>
      </c>
      <c r="JU8" s="34" t="str">
        <f t="array" aca="1" ref="JU8" ca="1">IF(OR(WEEKDAY(JU$2,2)&gt;5,COUNTIF(Dates_Feries,JU$2)&gt;0),"",IFERROR(INDEX(Tableau1[[Type]:[Type]],SMALL(IF((Tableau1[[Nom]:[Nom]]=$A8)*(Tableau1[[Prénom]:[Prénom]]=$B8)*(JU$2&gt;=Tableau1[[Début]:[Début]])*(JU$2&lt;=Tableau1[[Fin]:[Fin]]),ROW(INDIRECT("A1:A"&amp;COUNTA(Tableau1[[Fin]:[Fin]])))),1)),""))</f>
        <v/>
      </c>
      <c r="JV8" s="34" t="str">
        <f t="array" aca="1" ref="JV8" ca="1">IF(OR(WEEKDAY(JV$2,2)&gt;5,COUNTIF(Dates_Feries,JV$2)&gt;0),"",IFERROR(INDEX(Tableau1[[Type]:[Type]],SMALL(IF((Tableau1[[Nom]:[Nom]]=$A8)*(Tableau1[[Prénom]:[Prénom]]=$B8)*(JV$2&gt;=Tableau1[[Début]:[Début]])*(JV$2&lt;=Tableau1[[Fin]:[Fin]]),ROW(INDIRECT("A1:A"&amp;COUNTA(Tableau1[[Fin]:[Fin]])))),1)),""))</f>
        <v/>
      </c>
      <c r="JW8" s="34" t="str">
        <f t="array" aca="1" ref="JW8" ca="1">IF(OR(WEEKDAY(JW$2,2)&gt;5,COUNTIF(Dates_Feries,JW$2)&gt;0),"",IFERROR(INDEX(Tableau1[[Type]:[Type]],SMALL(IF((Tableau1[[Nom]:[Nom]]=$A8)*(Tableau1[[Prénom]:[Prénom]]=$B8)*(JW$2&gt;=Tableau1[[Début]:[Début]])*(JW$2&lt;=Tableau1[[Fin]:[Fin]]),ROW(INDIRECT("A1:A"&amp;COUNTA(Tableau1[[Fin]:[Fin]])))),1)),""))</f>
        <v/>
      </c>
      <c r="JX8" s="34" t="str">
        <f t="array" aca="1" ref="JX8" ca="1">IF(OR(WEEKDAY(JX$2,2)&gt;5,COUNTIF(Dates_Feries,JX$2)&gt;0),"",IFERROR(INDEX(Tableau1[[Type]:[Type]],SMALL(IF((Tableau1[[Nom]:[Nom]]=$A8)*(Tableau1[[Prénom]:[Prénom]]=$B8)*(JX$2&gt;=Tableau1[[Début]:[Début]])*(JX$2&lt;=Tableau1[[Fin]:[Fin]]),ROW(INDIRECT("A1:A"&amp;COUNTA(Tableau1[[Fin]:[Fin]])))),1)),""))</f>
        <v/>
      </c>
      <c r="JY8" s="34" t="str">
        <f t="array" aca="1" ref="JY8" ca="1">IF(OR(WEEKDAY(JY$2,2)&gt;5,COUNTIF(Dates_Feries,JY$2)&gt;0),"",IFERROR(INDEX(Tableau1[[Type]:[Type]],SMALL(IF((Tableau1[[Nom]:[Nom]]=$A8)*(Tableau1[[Prénom]:[Prénom]]=$B8)*(JY$2&gt;=Tableau1[[Début]:[Début]])*(JY$2&lt;=Tableau1[[Fin]:[Fin]]),ROW(INDIRECT("A1:A"&amp;COUNTA(Tableau1[[Fin]:[Fin]])))),1)),""))</f>
        <v/>
      </c>
      <c r="JZ8" s="34" t="str">
        <f t="array" aca="1" ref="JZ8" ca="1">IF(OR(WEEKDAY(JZ$2,2)&gt;5,COUNTIF(Dates_Feries,JZ$2)&gt;0),"",IFERROR(INDEX(Tableau1[[Type]:[Type]],SMALL(IF((Tableau1[[Nom]:[Nom]]=$A8)*(Tableau1[[Prénom]:[Prénom]]=$B8)*(JZ$2&gt;=Tableau1[[Début]:[Début]])*(JZ$2&lt;=Tableau1[[Fin]:[Fin]]),ROW(INDIRECT("A1:A"&amp;COUNTA(Tableau1[[Fin]:[Fin]])))),1)),""))</f>
        <v/>
      </c>
      <c r="KA8" s="34" t="str">
        <f t="array" aca="1" ref="KA8" ca="1">IF(OR(WEEKDAY(KA$2,2)&gt;5,COUNTIF(Dates_Feries,KA$2)&gt;0),"",IFERROR(INDEX(Tableau1[[Type]:[Type]],SMALL(IF((Tableau1[[Nom]:[Nom]]=$A8)*(Tableau1[[Prénom]:[Prénom]]=$B8)*(KA$2&gt;=Tableau1[[Début]:[Début]])*(KA$2&lt;=Tableau1[[Fin]:[Fin]]),ROW(INDIRECT("A1:A"&amp;COUNTA(Tableau1[[Fin]:[Fin]])))),1)),""))</f>
        <v/>
      </c>
      <c r="KB8" s="34" t="str">
        <f t="array" aca="1" ref="KB8" ca="1">IF(OR(WEEKDAY(KB$2,2)&gt;5,COUNTIF(Dates_Feries,KB$2)&gt;0),"",IFERROR(INDEX(Tableau1[[Type]:[Type]],SMALL(IF((Tableau1[[Nom]:[Nom]]=$A8)*(Tableau1[[Prénom]:[Prénom]]=$B8)*(KB$2&gt;=Tableau1[[Début]:[Début]])*(KB$2&lt;=Tableau1[[Fin]:[Fin]]),ROW(INDIRECT("A1:A"&amp;COUNTA(Tableau1[[Fin]:[Fin]])))),1)),""))</f>
        <v/>
      </c>
      <c r="KC8" s="34" t="str">
        <f t="array" aca="1" ref="KC8" ca="1">IF(OR(WEEKDAY(KC$2,2)&gt;5,COUNTIF(Dates_Feries,KC$2)&gt;0),"",IFERROR(INDEX(Tableau1[[Type]:[Type]],SMALL(IF((Tableau1[[Nom]:[Nom]]=$A8)*(Tableau1[[Prénom]:[Prénom]]=$B8)*(KC$2&gt;=Tableau1[[Début]:[Début]])*(KC$2&lt;=Tableau1[[Fin]:[Fin]]),ROW(INDIRECT("A1:A"&amp;COUNTA(Tableau1[[Fin]:[Fin]])))),1)),""))</f>
        <v/>
      </c>
      <c r="KD8" s="34" t="str">
        <f t="array" aca="1" ref="KD8" ca="1">IF(OR(WEEKDAY(KD$2,2)&gt;5,COUNTIF(Dates_Feries,KD$2)&gt;0),"",IFERROR(INDEX(Tableau1[[Type]:[Type]],SMALL(IF((Tableau1[[Nom]:[Nom]]=$A8)*(Tableau1[[Prénom]:[Prénom]]=$B8)*(KD$2&gt;=Tableau1[[Début]:[Début]])*(KD$2&lt;=Tableau1[[Fin]:[Fin]]),ROW(INDIRECT("A1:A"&amp;COUNTA(Tableau1[[Fin]:[Fin]])))),1)),""))</f>
        <v/>
      </c>
      <c r="KE8" s="34" t="str">
        <f t="array" aca="1" ref="KE8" ca="1">IF(OR(WEEKDAY(KE$2,2)&gt;5,COUNTIF(Dates_Feries,KE$2)&gt;0),"",IFERROR(INDEX(Tableau1[[Type]:[Type]],SMALL(IF((Tableau1[[Nom]:[Nom]]=$A8)*(Tableau1[[Prénom]:[Prénom]]=$B8)*(KE$2&gt;=Tableau1[[Début]:[Début]])*(KE$2&lt;=Tableau1[[Fin]:[Fin]]),ROW(INDIRECT("A1:A"&amp;COUNTA(Tableau1[[Fin]:[Fin]])))),1)),""))</f>
        <v/>
      </c>
      <c r="KF8" s="34" t="str">
        <f t="array" aca="1" ref="KF8" ca="1">IF(OR(WEEKDAY(KF$2,2)&gt;5,COUNTIF(Dates_Feries,KF$2)&gt;0),"",IFERROR(INDEX(Tableau1[[Type]:[Type]],SMALL(IF((Tableau1[[Nom]:[Nom]]=$A8)*(Tableau1[[Prénom]:[Prénom]]=$B8)*(KF$2&gt;=Tableau1[[Début]:[Début]])*(KF$2&lt;=Tableau1[[Fin]:[Fin]]),ROW(INDIRECT("A1:A"&amp;COUNTA(Tableau1[[Fin]:[Fin]])))),1)),""))</f>
        <v/>
      </c>
      <c r="KG8" s="34" t="str">
        <f t="array" aca="1" ref="KG8" ca="1">IF(OR(WEEKDAY(KG$2,2)&gt;5,COUNTIF(Dates_Feries,KG$2)&gt;0),"",IFERROR(INDEX(Tableau1[[Type]:[Type]],SMALL(IF((Tableau1[[Nom]:[Nom]]=$A8)*(Tableau1[[Prénom]:[Prénom]]=$B8)*(KG$2&gt;=Tableau1[[Début]:[Début]])*(KG$2&lt;=Tableau1[[Fin]:[Fin]]),ROW(INDIRECT("A1:A"&amp;COUNTA(Tableau1[[Fin]:[Fin]])))),1)),""))</f>
        <v/>
      </c>
      <c r="KH8" s="34" t="str">
        <f t="array" aca="1" ref="KH8" ca="1">IF(OR(WEEKDAY(KH$2,2)&gt;5,COUNTIF(Dates_Feries,KH$2)&gt;0),"",IFERROR(INDEX(Tableau1[[Type]:[Type]],SMALL(IF((Tableau1[[Nom]:[Nom]]=$A8)*(Tableau1[[Prénom]:[Prénom]]=$B8)*(KH$2&gt;=Tableau1[[Début]:[Début]])*(KH$2&lt;=Tableau1[[Fin]:[Fin]]),ROW(INDIRECT("A1:A"&amp;COUNTA(Tableau1[[Fin]:[Fin]])))),1)),""))</f>
        <v/>
      </c>
      <c r="KI8" s="34" t="str">
        <f t="array" aca="1" ref="KI8" ca="1">IF(OR(WEEKDAY(KI$2,2)&gt;5,COUNTIF(Dates_Feries,KI$2)&gt;0),"",IFERROR(INDEX(Tableau1[[Type]:[Type]],SMALL(IF((Tableau1[[Nom]:[Nom]]=$A8)*(Tableau1[[Prénom]:[Prénom]]=$B8)*(KI$2&gt;=Tableau1[[Début]:[Début]])*(KI$2&lt;=Tableau1[[Fin]:[Fin]]),ROW(INDIRECT("A1:A"&amp;COUNTA(Tableau1[[Fin]:[Fin]])))),1)),""))</f>
        <v/>
      </c>
      <c r="KJ8" s="34" t="str">
        <f t="array" aca="1" ref="KJ8" ca="1">IF(OR(WEEKDAY(KJ$2,2)&gt;5,COUNTIF(Dates_Feries,KJ$2)&gt;0),"",IFERROR(INDEX(Tableau1[[Type]:[Type]],SMALL(IF((Tableau1[[Nom]:[Nom]]=$A8)*(Tableau1[[Prénom]:[Prénom]]=$B8)*(KJ$2&gt;=Tableau1[[Début]:[Début]])*(KJ$2&lt;=Tableau1[[Fin]:[Fin]]),ROW(INDIRECT("A1:A"&amp;COUNTA(Tableau1[[Fin]:[Fin]])))),1)),""))</f>
        <v/>
      </c>
      <c r="KK8" s="34" t="str">
        <f t="array" aca="1" ref="KK8" ca="1">IF(OR(WEEKDAY(KK$2,2)&gt;5,COUNTIF(Dates_Feries,KK$2)&gt;0),"",IFERROR(INDEX(Tableau1[[Type]:[Type]],SMALL(IF((Tableau1[[Nom]:[Nom]]=$A8)*(Tableau1[[Prénom]:[Prénom]]=$B8)*(KK$2&gt;=Tableau1[[Début]:[Début]])*(KK$2&lt;=Tableau1[[Fin]:[Fin]]),ROW(INDIRECT("A1:A"&amp;COUNTA(Tableau1[[Fin]:[Fin]])))),1)),""))</f>
        <v/>
      </c>
      <c r="KL8" s="34" t="str">
        <f t="array" aca="1" ref="KL8" ca="1">IF(OR(WEEKDAY(KL$2,2)&gt;5,COUNTIF(Dates_Feries,KL$2)&gt;0),"",IFERROR(INDEX(Tableau1[[Type]:[Type]],SMALL(IF((Tableau1[[Nom]:[Nom]]=$A8)*(Tableau1[[Prénom]:[Prénom]]=$B8)*(KL$2&gt;=Tableau1[[Début]:[Début]])*(KL$2&lt;=Tableau1[[Fin]:[Fin]]),ROW(INDIRECT("A1:A"&amp;COUNTA(Tableau1[[Fin]:[Fin]])))),1)),""))</f>
        <v/>
      </c>
      <c r="KM8" s="34" t="str">
        <f t="array" aca="1" ref="KM8" ca="1">IF(OR(WEEKDAY(KM$2,2)&gt;5,COUNTIF(Dates_Feries,KM$2)&gt;0),"",IFERROR(INDEX(Tableau1[[Type]:[Type]],SMALL(IF((Tableau1[[Nom]:[Nom]]=$A8)*(Tableau1[[Prénom]:[Prénom]]=$B8)*(KM$2&gt;=Tableau1[[Début]:[Début]])*(KM$2&lt;=Tableau1[[Fin]:[Fin]]),ROW(INDIRECT("A1:A"&amp;COUNTA(Tableau1[[Fin]:[Fin]])))),1)),""))</f>
        <v/>
      </c>
      <c r="KN8" s="34" t="str">
        <f t="array" aca="1" ref="KN8" ca="1">IF(OR(WEEKDAY(KN$2,2)&gt;5,COUNTIF(Dates_Feries,KN$2)&gt;0),"",IFERROR(INDEX(Tableau1[[Type]:[Type]],SMALL(IF((Tableau1[[Nom]:[Nom]]=$A8)*(Tableau1[[Prénom]:[Prénom]]=$B8)*(KN$2&gt;=Tableau1[[Début]:[Début]])*(KN$2&lt;=Tableau1[[Fin]:[Fin]]),ROW(INDIRECT("A1:A"&amp;COUNTA(Tableau1[[Fin]:[Fin]])))),1)),""))</f>
        <v/>
      </c>
      <c r="KO8" s="34" t="str">
        <f t="array" aca="1" ref="KO8" ca="1">IF(OR(WEEKDAY(KO$2,2)&gt;5,COUNTIF(Dates_Feries,KO$2)&gt;0),"",IFERROR(INDEX(Tableau1[[Type]:[Type]],SMALL(IF((Tableau1[[Nom]:[Nom]]=$A8)*(Tableau1[[Prénom]:[Prénom]]=$B8)*(KO$2&gt;=Tableau1[[Début]:[Début]])*(KO$2&lt;=Tableau1[[Fin]:[Fin]]),ROW(INDIRECT("A1:A"&amp;COUNTA(Tableau1[[Fin]:[Fin]])))),1)),""))</f>
        <v/>
      </c>
      <c r="KP8" s="34" t="str">
        <f t="array" aca="1" ref="KP8" ca="1">IF(OR(WEEKDAY(KP$2,2)&gt;5,COUNTIF(Dates_Feries,KP$2)&gt;0),"",IFERROR(INDEX(Tableau1[[Type]:[Type]],SMALL(IF((Tableau1[[Nom]:[Nom]]=$A8)*(Tableau1[[Prénom]:[Prénom]]=$B8)*(KP$2&gt;=Tableau1[[Début]:[Début]])*(KP$2&lt;=Tableau1[[Fin]:[Fin]]),ROW(INDIRECT("A1:A"&amp;COUNTA(Tableau1[[Fin]:[Fin]])))),1)),""))</f>
        <v/>
      </c>
      <c r="KQ8" s="34" t="str">
        <f t="array" aca="1" ref="KQ8" ca="1">IF(OR(WEEKDAY(KQ$2,2)&gt;5,COUNTIF(Dates_Feries,KQ$2)&gt;0),"",IFERROR(INDEX(Tableau1[[Type]:[Type]],SMALL(IF((Tableau1[[Nom]:[Nom]]=$A8)*(Tableau1[[Prénom]:[Prénom]]=$B8)*(KQ$2&gt;=Tableau1[[Début]:[Début]])*(KQ$2&lt;=Tableau1[[Fin]:[Fin]]),ROW(INDIRECT("A1:A"&amp;COUNTA(Tableau1[[Fin]:[Fin]])))),1)),""))</f>
        <v/>
      </c>
      <c r="KR8" s="34" t="str">
        <f t="array" aca="1" ref="KR8" ca="1">IF(OR(WEEKDAY(KR$2,2)&gt;5,COUNTIF(Dates_Feries,KR$2)&gt;0),"",IFERROR(INDEX(Tableau1[[Type]:[Type]],SMALL(IF((Tableau1[[Nom]:[Nom]]=$A8)*(Tableau1[[Prénom]:[Prénom]]=$B8)*(KR$2&gt;=Tableau1[[Début]:[Début]])*(KR$2&lt;=Tableau1[[Fin]:[Fin]]),ROW(INDIRECT("A1:A"&amp;COUNTA(Tableau1[[Fin]:[Fin]])))),1)),""))</f>
        <v/>
      </c>
      <c r="KS8" s="34" t="str">
        <f t="array" aca="1" ref="KS8" ca="1">IF(OR(WEEKDAY(KS$2,2)&gt;5,COUNTIF(Dates_Feries,KS$2)&gt;0),"",IFERROR(INDEX(Tableau1[[Type]:[Type]],SMALL(IF((Tableau1[[Nom]:[Nom]]=$A8)*(Tableau1[[Prénom]:[Prénom]]=$B8)*(KS$2&gt;=Tableau1[[Début]:[Début]])*(KS$2&lt;=Tableau1[[Fin]:[Fin]]),ROW(INDIRECT("A1:A"&amp;COUNTA(Tableau1[[Fin]:[Fin]])))),1)),""))</f>
        <v/>
      </c>
      <c r="KT8" s="34" t="str">
        <f t="array" aca="1" ref="KT8" ca="1">IF(OR(WEEKDAY(KT$2,2)&gt;5,COUNTIF(Dates_Feries,KT$2)&gt;0),"",IFERROR(INDEX(Tableau1[[Type]:[Type]],SMALL(IF((Tableau1[[Nom]:[Nom]]=$A8)*(Tableau1[[Prénom]:[Prénom]]=$B8)*(KT$2&gt;=Tableau1[[Début]:[Début]])*(KT$2&lt;=Tableau1[[Fin]:[Fin]]),ROW(INDIRECT("A1:A"&amp;COUNTA(Tableau1[[Fin]:[Fin]])))),1)),""))</f>
        <v/>
      </c>
      <c r="KU8" s="34" t="str">
        <f t="array" aca="1" ref="KU8" ca="1">IF(OR(WEEKDAY(KU$2,2)&gt;5,COUNTIF(Dates_Feries,KU$2)&gt;0),"",IFERROR(INDEX(Tableau1[[Type]:[Type]],SMALL(IF((Tableau1[[Nom]:[Nom]]=$A8)*(Tableau1[[Prénom]:[Prénom]]=$B8)*(KU$2&gt;=Tableau1[[Début]:[Début]])*(KU$2&lt;=Tableau1[[Fin]:[Fin]]),ROW(INDIRECT("A1:A"&amp;COUNTA(Tableau1[[Fin]:[Fin]])))),1)),""))</f>
        <v/>
      </c>
      <c r="KV8" s="34" t="str">
        <f t="array" aca="1" ref="KV8" ca="1">IF(OR(WEEKDAY(KV$2,2)&gt;5,COUNTIF(Dates_Feries,KV$2)&gt;0),"",IFERROR(INDEX(Tableau1[[Type]:[Type]],SMALL(IF((Tableau1[[Nom]:[Nom]]=$A8)*(Tableau1[[Prénom]:[Prénom]]=$B8)*(KV$2&gt;=Tableau1[[Début]:[Début]])*(KV$2&lt;=Tableau1[[Fin]:[Fin]]),ROW(INDIRECT("A1:A"&amp;COUNTA(Tableau1[[Fin]:[Fin]])))),1)),""))</f>
        <v/>
      </c>
      <c r="KW8" s="34" t="str">
        <f t="array" aca="1" ref="KW8" ca="1">IF(OR(WEEKDAY(KW$2,2)&gt;5,COUNTIF(Dates_Feries,KW$2)&gt;0),"",IFERROR(INDEX(Tableau1[[Type]:[Type]],SMALL(IF((Tableau1[[Nom]:[Nom]]=$A8)*(Tableau1[[Prénom]:[Prénom]]=$B8)*(KW$2&gt;=Tableau1[[Début]:[Début]])*(KW$2&lt;=Tableau1[[Fin]:[Fin]]),ROW(INDIRECT("A1:A"&amp;COUNTA(Tableau1[[Fin]:[Fin]])))),1)),""))</f>
        <v/>
      </c>
      <c r="KX8" s="34" t="str">
        <f t="array" aca="1" ref="KX8" ca="1">IF(OR(WEEKDAY(KX$2,2)&gt;5,COUNTIF(Dates_Feries,KX$2)&gt;0),"",IFERROR(INDEX(Tableau1[[Type]:[Type]],SMALL(IF((Tableau1[[Nom]:[Nom]]=$A8)*(Tableau1[[Prénom]:[Prénom]]=$B8)*(KX$2&gt;=Tableau1[[Début]:[Début]])*(KX$2&lt;=Tableau1[[Fin]:[Fin]]),ROW(INDIRECT("A1:A"&amp;COUNTA(Tableau1[[Fin]:[Fin]])))),1)),""))</f>
        <v/>
      </c>
      <c r="KY8" s="34" t="str">
        <f t="array" aca="1" ref="KY8" ca="1">IF(OR(WEEKDAY(KY$2,2)&gt;5,COUNTIF(Dates_Feries,KY$2)&gt;0),"",IFERROR(INDEX(Tableau1[[Type]:[Type]],SMALL(IF((Tableau1[[Nom]:[Nom]]=$A8)*(Tableau1[[Prénom]:[Prénom]]=$B8)*(KY$2&gt;=Tableau1[[Début]:[Début]])*(KY$2&lt;=Tableau1[[Fin]:[Fin]]),ROW(INDIRECT("A1:A"&amp;COUNTA(Tableau1[[Fin]:[Fin]])))),1)),""))</f>
        <v/>
      </c>
      <c r="KZ8" s="34" t="str">
        <f t="array" aca="1" ref="KZ8" ca="1">IF(OR(WEEKDAY(KZ$2,2)&gt;5,COUNTIF(Dates_Feries,KZ$2)&gt;0),"",IFERROR(INDEX(Tableau1[[Type]:[Type]],SMALL(IF((Tableau1[[Nom]:[Nom]]=$A8)*(Tableau1[[Prénom]:[Prénom]]=$B8)*(KZ$2&gt;=Tableau1[[Début]:[Début]])*(KZ$2&lt;=Tableau1[[Fin]:[Fin]]),ROW(INDIRECT("A1:A"&amp;COUNTA(Tableau1[[Fin]:[Fin]])))),1)),""))</f>
        <v/>
      </c>
      <c r="LA8" s="34" t="str">
        <f t="array" aca="1" ref="LA8" ca="1">IF(OR(WEEKDAY(LA$2,2)&gt;5,COUNTIF(Dates_Feries,LA$2)&gt;0),"",IFERROR(INDEX(Tableau1[[Type]:[Type]],SMALL(IF((Tableau1[[Nom]:[Nom]]=$A8)*(Tableau1[[Prénom]:[Prénom]]=$B8)*(LA$2&gt;=Tableau1[[Début]:[Début]])*(LA$2&lt;=Tableau1[[Fin]:[Fin]]),ROW(INDIRECT("A1:A"&amp;COUNTA(Tableau1[[Fin]:[Fin]])))),1)),""))</f>
        <v/>
      </c>
      <c r="LB8" s="34" t="str">
        <f t="array" aca="1" ref="LB8" ca="1">IF(OR(WEEKDAY(LB$2,2)&gt;5,COUNTIF(Dates_Feries,LB$2)&gt;0),"",IFERROR(INDEX(Tableau1[[Type]:[Type]],SMALL(IF((Tableau1[[Nom]:[Nom]]=$A8)*(Tableau1[[Prénom]:[Prénom]]=$B8)*(LB$2&gt;=Tableau1[[Début]:[Début]])*(LB$2&lt;=Tableau1[[Fin]:[Fin]]),ROW(INDIRECT("A1:A"&amp;COUNTA(Tableau1[[Fin]:[Fin]])))),1)),""))</f>
        <v/>
      </c>
      <c r="LC8" s="34" t="str">
        <f t="array" aca="1" ref="LC8" ca="1">IF(OR(WEEKDAY(LC$2,2)&gt;5,COUNTIF(Dates_Feries,LC$2)&gt;0),"",IFERROR(INDEX(Tableau1[[Type]:[Type]],SMALL(IF((Tableau1[[Nom]:[Nom]]=$A8)*(Tableau1[[Prénom]:[Prénom]]=$B8)*(LC$2&gt;=Tableau1[[Début]:[Début]])*(LC$2&lt;=Tableau1[[Fin]:[Fin]]),ROW(INDIRECT("A1:A"&amp;COUNTA(Tableau1[[Fin]:[Fin]])))),1)),""))</f>
        <v/>
      </c>
      <c r="LD8" s="34" t="str">
        <f t="array" aca="1" ref="LD8" ca="1">IF(OR(WEEKDAY(LD$2,2)&gt;5,COUNTIF(Dates_Feries,LD$2)&gt;0),"",IFERROR(INDEX(Tableau1[[Type]:[Type]],SMALL(IF((Tableau1[[Nom]:[Nom]]=$A8)*(Tableau1[[Prénom]:[Prénom]]=$B8)*(LD$2&gt;=Tableau1[[Début]:[Début]])*(LD$2&lt;=Tableau1[[Fin]:[Fin]]),ROW(INDIRECT("A1:A"&amp;COUNTA(Tableau1[[Fin]:[Fin]])))),1)),""))</f>
        <v/>
      </c>
      <c r="LE8" s="34" t="str">
        <f t="array" aca="1" ref="LE8" ca="1">IF(OR(WEEKDAY(LE$2,2)&gt;5,COUNTIF(Dates_Feries,LE$2)&gt;0),"",IFERROR(INDEX(Tableau1[[Type]:[Type]],SMALL(IF((Tableau1[[Nom]:[Nom]]=$A8)*(Tableau1[[Prénom]:[Prénom]]=$B8)*(LE$2&gt;=Tableau1[[Début]:[Début]])*(LE$2&lt;=Tableau1[[Fin]:[Fin]]),ROW(INDIRECT("A1:A"&amp;COUNTA(Tableau1[[Fin]:[Fin]])))),1)),""))</f>
        <v/>
      </c>
      <c r="LF8" s="34" t="str">
        <f t="array" aca="1" ref="LF8" ca="1">IF(OR(WEEKDAY(LF$2,2)&gt;5,COUNTIF(Dates_Feries,LF$2)&gt;0),"",IFERROR(INDEX(Tableau1[[Type]:[Type]],SMALL(IF((Tableau1[[Nom]:[Nom]]=$A8)*(Tableau1[[Prénom]:[Prénom]]=$B8)*(LF$2&gt;=Tableau1[[Début]:[Début]])*(LF$2&lt;=Tableau1[[Fin]:[Fin]]),ROW(INDIRECT("A1:A"&amp;COUNTA(Tableau1[[Fin]:[Fin]])))),1)),""))</f>
        <v/>
      </c>
      <c r="LG8" s="34" t="str">
        <f t="array" aca="1" ref="LG8" ca="1">IF(OR(WEEKDAY(LG$2,2)&gt;5,COUNTIF(Dates_Feries,LG$2)&gt;0),"",IFERROR(INDEX(Tableau1[[Type]:[Type]],SMALL(IF((Tableau1[[Nom]:[Nom]]=$A8)*(Tableau1[[Prénom]:[Prénom]]=$B8)*(LG$2&gt;=Tableau1[[Début]:[Début]])*(LG$2&lt;=Tableau1[[Fin]:[Fin]]),ROW(INDIRECT("A1:A"&amp;COUNTA(Tableau1[[Fin]:[Fin]])))),1)),""))</f>
        <v/>
      </c>
      <c r="LH8" s="34" t="str">
        <f t="array" aca="1" ref="LH8" ca="1">IF(OR(WEEKDAY(LH$2,2)&gt;5,COUNTIF(Dates_Feries,LH$2)&gt;0),"",IFERROR(INDEX(Tableau1[[Type]:[Type]],SMALL(IF((Tableau1[[Nom]:[Nom]]=$A8)*(Tableau1[[Prénom]:[Prénom]]=$B8)*(LH$2&gt;=Tableau1[[Début]:[Début]])*(LH$2&lt;=Tableau1[[Fin]:[Fin]]),ROW(INDIRECT("A1:A"&amp;COUNTA(Tableau1[[Fin]:[Fin]])))),1)),""))</f>
        <v/>
      </c>
      <c r="LI8" s="34" t="str">
        <f t="array" aca="1" ref="LI8" ca="1">IF(OR(WEEKDAY(LI$2,2)&gt;5,COUNTIF(Dates_Feries,LI$2)&gt;0),"",IFERROR(INDEX(Tableau1[[Type]:[Type]],SMALL(IF((Tableau1[[Nom]:[Nom]]=$A8)*(Tableau1[[Prénom]:[Prénom]]=$B8)*(LI$2&gt;=Tableau1[[Début]:[Début]])*(LI$2&lt;=Tableau1[[Fin]:[Fin]]),ROW(INDIRECT("A1:A"&amp;COUNTA(Tableau1[[Fin]:[Fin]])))),1)),""))</f>
        <v/>
      </c>
      <c r="LJ8" s="34" t="str">
        <f t="array" aca="1" ref="LJ8" ca="1">IF(OR(WEEKDAY(LJ$2,2)&gt;5,COUNTIF(Dates_Feries,LJ$2)&gt;0),"",IFERROR(INDEX(Tableau1[[Type]:[Type]],SMALL(IF((Tableau1[[Nom]:[Nom]]=$A8)*(Tableau1[[Prénom]:[Prénom]]=$B8)*(LJ$2&gt;=Tableau1[[Début]:[Début]])*(LJ$2&lt;=Tableau1[[Fin]:[Fin]]),ROW(INDIRECT("A1:A"&amp;COUNTA(Tableau1[[Fin]:[Fin]])))),1)),""))</f>
        <v/>
      </c>
      <c r="LK8" s="34" t="str">
        <f t="array" aca="1" ref="LK8" ca="1">IF(OR(WEEKDAY(LK$2,2)&gt;5,COUNTIF(Dates_Feries,LK$2)&gt;0),"",IFERROR(INDEX(Tableau1[[Type]:[Type]],SMALL(IF((Tableau1[[Nom]:[Nom]]=$A8)*(Tableau1[[Prénom]:[Prénom]]=$B8)*(LK$2&gt;=Tableau1[[Début]:[Début]])*(LK$2&lt;=Tableau1[[Fin]:[Fin]]),ROW(INDIRECT("A1:A"&amp;COUNTA(Tableau1[[Fin]:[Fin]])))),1)),""))</f>
        <v/>
      </c>
      <c r="LL8" s="34" t="str">
        <f t="array" aca="1" ref="LL8" ca="1">IF(OR(WEEKDAY(LL$2,2)&gt;5,COUNTIF(Dates_Feries,LL$2)&gt;0),"",IFERROR(INDEX(Tableau1[[Type]:[Type]],SMALL(IF((Tableau1[[Nom]:[Nom]]=$A8)*(Tableau1[[Prénom]:[Prénom]]=$B8)*(LL$2&gt;=Tableau1[[Début]:[Début]])*(LL$2&lt;=Tableau1[[Fin]:[Fin]]),ROW(INDIRECT("A1:A"&amp;COUNTA(Tableau1[[Fin]:[Fin]])))),1)),""))</f>
        <v/>
      </c>
      <c r="LM8" s="34" t="str">
        <f t="array" aca="1" ref="LM8" ca="1">IF(OR(WEEKDAY(LM$2,2)&gt;5,COUNTIF(Dates_Feries,LM$2)&gt;0),"",IFERROR(INDEX(Tableau1[[Type]:[Type]],SMALL(IF((Tableau1[[Nom]:[Nom]]=$A8)*(Tableau1[[Prénom]:[Prénom]]=$B8)*(LM$2&gt;=Tableau1[[Début]:[Début]])*(LM$2&lt;=Tableau1[[Fin]:[Fin]]),ROW(INDIRECT("A1:A"&amp;COUNTA(Tableau1[[Fin]:[Fin]])))),1)),""))</f>
        <v/>
      </c>
      <c r="LN8" s="34" t="str">
        <f t="array" aca="1" ref="LN8" ca="1">IF(OR(WEEKDAY(LN$2,2)&gt;5,COUNTIF(Dates_Feries,LN$2)&gt;0),"",IFERROR(INDEX(Tableau1[[Type]:[Type]],SMALL(IF((Tableau1[[Nom]:[Nom]]=$A8)*(Tableau1[[Prénom]:[Prénom]]=$B8)*(LN$2&gt;=Tableau1[[Début]:[Début]])*(LN$2&lt;=Tableau1[[Fin]:[Fin]]),ROW(INDIRECT("A1:A"&amp;COUNTA(Tableau1[[Fin]:[Fin]])))),1)),""))</f>
        <v/>
      </c>
      <c r="LO8" s="34" t="str">
        <f t="array" aca="1" ref="LO8" ca="1">IF(OR(WEEKDAY(LO$2,2)&gt;5,COUNTIF(Dates_Feries,LO$2)&gt;0),"",IFERROR(INDEX(Tableau1[[Type]:[Type]],SMALL(IF((Tableau1[[Nom]:[Nom]]=$A8)*(Tableau1[[Prénom]:[Prénom]]=$B8)*(LO$2&gt;=Tableau1[[Début]:[Début]])*(LO$2&lt;=Tableau1[[Fin]:[Fin]]),ROW(INDIRECT("A1:A"&amp;COUNTA(Tableau1[[Fin]:[Fin]])))),1)),""))</f>
        <v/>
      </c>
      <c r="LP8" s="34" t="str">
        <f t="array" aca="1" ref="LP8" ca="1">IF(OR(WEEKDAY(LP$2,2)&gt;5,COUNTIF(Dates_Feries,LP$2)&gt;0),"",IFERROR(INDEX(Tableau1[[Type]:[Type]],SMALL(IF((Tableau1[[Nom]:[Nom]]=$A8)*(Tableau1[[Prénom]:[Prénom]]=$B8)*(LP$2&gt;=Tableau1[[Début]:[Début]])*(LP$2&lt;=Tableau1[[Fin]:[Fin]]),ROW(INDIRECT("A1:A"&amp;COUNTA(Tableau1[[Fin]:[Fin]])))),1)),""))</f>
        <v/>
      </c>
      <c r="LQ8" s="34" t="str">
        <f t="array" aca="1" ref="LQ8" ca="1">IF(OR(WEEKDAY(LQ$2,2)&gt;5,COUNTIF(Dates_Feries,LQ$2)&gt;0),"",IFERROR(INDEX(Tableau1[[Type]:[Type]],SMALL(IF((Tableau1[[Nom]:[Nom]]=$A8)*(Tableau1[[Prénom]:[Prénom]]=$B8)*(LQ$2&gt;=Tableau1[[Début]:[Début]])*(LQ$2&lt;=Tableau1[[Fin]:[Fin]]),ROW(INDIRECT("A1:A"&amp;COUNTA(Tableau1[[Fin]:[Fin]])))),1)),""))</f>
        <v/>
      </c>
      <c r="LR8" s="34" t="str">
        <f t="array" aca="1" ref="LR8" ca="1">IF(OR(WEEKDAY(LR$2,2)&gt;5,COUNTIF(Dates_Feries,LR$2)&gt;0),"",IFERROR(INDEX(Tableau1[[Type]:[Type]],SMALL(IF((Tableau1[[Nom]:[Nom]]=$A8)*(Tableau1[[Prénom]:[Prénom]]=$B8)*(LR$2&gt;=Tableau1[[Début]:[Début]])*(LR$2&lt;=Tableau1[[Fin]:[Fin]]),ROW(INDIRECT("A1:A"&amp;COUNTA(Tableau1[[Fin]:[Fin]])))),1)),""))</f>
        <v/>
      </c>
      <c r="LS8" s="34" t="str">
        <f t="array" aca="1" ref="LS8" ca="1">IF(OR(WEEKDAY(LS$2,2)&gt;5,COUNTIF(Dates_Feries,LS$2)&gt;0),"",IFERROR(INDEX(Tableau1[[Type]:[Type]],SMALL(IF((Tableau1[[Nom]:[Nom]]=$A8)*(Tableau1[[Prénom]:[Prénom]]=$B8)*(LS$2&gt;=Tableau1[[Début]:[Début]])*(LS$2&lt;=Tableau1[[Fin]:[Fin]]),ROW(INDIRECT("A1:A"&amp;COUNTA(Tableau1[[Fin]:[Fin]])))),1)),""))</f>
        <v/>
      </c>
      <c r="LT8" s="34" t="str">
        <f t="array" aca="1" ref="LT8" ca="1">IF(OR(WEEKDAY(LT$2,2)&gt;5,COUNTIF(Dates_Feries,LT$2)&gt;0),"",IFERROR(INDEX(Tableau1[[Type]:[Type]],SMALL(IF((Tableau1[[Nom]:[Nom]]=$A8)*(Tableau1[[Prénom]:[Prénom]]=$B8)*(LT$2&gt;=Tableau1[[Début]:[Début]])*(LT$2&lt;=Tableau1[[Fin]:[Fin]]),ROW(INDIRECT("A1:A"&amp;COUNTA(Tableau1[[Fin]:[Fin]])))),1)),""))</f>
        <v/>
      </c>
      <c r="LU8" s="34" t="str">
        <f t="array" aca="1" ref="LU8" ca="1">IF(OR(WEEKDAY(LU$2,2)&gt;5,COUNTIF(Dates_Feries,LU$2)&gt;0),"",IFERROR(INDEX(Tableau1[[Type]:[Type]],SMALL(IF((Tableau1[[Nom]:[Nom]]=$A8)*(Tableau1[[Prénom]:[Prénom]]=$B8)*(LU$2&gt;=Tableau1[[Début]:[Début]])*(LU$2&lt;=Tableau1[[Fin]:[Fin]]),ROW(INDIRECT("A1:A"&amp;COUNTA(Tableau1[[Fin]:[Fin]])))),1)),""))</f>
        <v/>
      </c>
      <c r="LV8" s="34" t="str">
        <f t="array" aca="1" ref="LV8" ca="1">IF(OR(WEEKDAY(LV$2,2)&gt;5,COUNTIF(Dates_Feries,LV$2)&gt;0),"",IFERROR(INDEX(Tableau1[[Type]:[Type]],SMALL(IF((Tableau1[[Nom]:[Nom]]=$A8)*(Tableau1[[Prénom]:[Prénom]]=$B8)*(LV$2&gt;=Tableau1[[Début]:[Début]])*(LV$2&lt;=Tableau1[[Fin]:[Fin]]),ROW(INDIRECT("A1:A"&amp;COUNTA(Tableau1[[Fin]:[Fin]])))),1)),""))</f>
        <v/>
      </c>
      <c r="LW8" s="34" t="str">
        <f t="array" aca="1" ref="LW8" ca="1">IF(OR(WEEKDAY(LW$2,2)&gt;5,COUNTIF(Dates_Feries,LW$2)&gt;0),"",IFERROR(INDEX(Tableau1[[Type]:[Type]],SMALL(IF((Tableau1[[Nom]:[Nom]]=$A8)*(Tableau1[[Prénom]:[Prénom]]=$B8)*(LW$2&gt;=Tableau1[[Début]:[Début]])*(LW$2&lt;=Tableau1[[Fin]:[Fin]]),ROW(INDIRECT("A1:A"&amp;COUNTA(Tableau1[[Fin]:[Fin]])))),1)),""))</f>
        <v/>
      </c>
      <c r="LX8" s="34" t="str">
        <f t="array" aca="1" ref="LX8" ca="1">IF(OR(WEEKDAY(LX$2,2)&gt;5,COUNTIF(Dates_Feries,LX$2)&gt;0),"",IFERROR(INDEX(Tableau1[[Type]:[Type]],SMALL(IF((Tableau1[[Nom]:[Nom]]=$A8)*(Tableau1[[Prénom]:[Prénom]]=$B8)*(LX$2&gt;=Tableau1[[Début]:[Début]])*(LX$2&lt;=Tableau1[[Fin]:[Fin]]),ROW(INDIRECT("A1:A"&amp;COUNTA(Tableau1[[Fin]:[Fin]])))),1)),""))</f>
        <v/>
      </c>
      <c r="LY8" s="34" t="str">
        <f t="array" aca="1" ref="LY8" ca="1">IF(OR(WEEKDAY(LY$2,2)&gt;5,COUNTIF(Dates_Feries,LY$2)&gt;0),"",IFERROR(INDEX(Tableau1[[Type]:[Type]],SMALL(IF((Tableau1[[Nom]:[Nom]]=$A8)*(Tableau1[[Prénom]:[Prénom]]=$B8)*(LY$2&gt;=Tableau1[[Début]:[Début]])*(LY$2&lt;=Tableau1[[Fin]:[Fin]]),ROW(INDIRECT("A1:A"&amp;COUNTA(Tableau1[[Fin]:[Fin]])))),1)),""))</f>
        <v/>
      </c>
      <c r="LZ8" s="34" t="str">
        <f t="array" aca="1" ref="LZ8" ca="1">IF(OR(WEEKDAY(LZ$2,2)&gt;5,COUNTIF(Dates_Feries,LZ$2)&gt;0),"",IFERROR(INDEX(Tableau1[[Type]:[Type]],SMALL(IF((Tableau1[[Nom]:[Nom]]=$A8)*(Tableau1[[Prénom]:[Prénom]]=$B8)*(LZ$2&gt;=Tableau1[[Début]:[Début]])*(LZ$2&lt;=Tableau1[[Fin]:[Fin]]),ROW(INDIRECT("A1:A"&amp;COUNTA(Tableau1[[Fin]:[Fin]])))),1)),""))</f>
        <v/>
      </c>
      <c r="MA8" s="34" t="str">
        <f t="array" aca="1" ref="MA8" ca="1">IF(OR(WEEKDAY(MA$2,2)&gt;5,COUNTIF(Dates_Feries,MA$2)&gt;0),"",IFERROR(INDEX(Tableau1[[Type]:[Type]],SMALL(IF((Tableau1[[Nom]:[Nom]]=$A8)*(Tableau1[[Prénom]:[Prénom]]=$B8)*(MA$2&gt;=Tableau1[[Début]:[Début]])*(MA$2&lt;=Tableau1[[Fin]:[Fin]]),ROW(INDIRECT("A1:A"&amp;COUNTA(Tableau1[[Fin]:[Fin]])))),1)),""))</f>
        <v/>
      </c>
      <c r="MB8" s="34" t="str">
        <f t="array" aca="1" ref="MB8" ca="1">IF(OR(WEEKDAY(MB$2,2)&gt;5,COUNTIF(Dates_Feries,MB$2)&gt;0),"",IFERROR(INDEX(Tableau1[[Type]:[Type]],SMALL(IF((Tableau1[[Nom]:[Nom]]=$A8)*(Tableau1[[Prénom]:[Prénom]]=$B8)*(MB$2&gt;=Tableau1[[Début]:[Début]])*(MB$2&lt;=Tableau1[[Fin]:[Fin]]),ROW(INDIRECT("A1:A"&amp;COUNTA(Tableau1[[Fin]:[Fin]])))),1)),""))</f>
        <v/>
      </c>
      <c r="MC8" s="34" t="str">
        <f t="array" aca="1" ref="MC8" ca="1">IF(OR(WEEKDAY(MC$2,2)&gt;5,COUNTIF(Dates_Feries,MC$2)&gt;0),"",IFERROR(INDEX(Tableau1[[Type]:[Type]],SMALL(IF((Tableau1[[Nom]:[Nom]]=$A8)*(Tableau1[[Prénom]:[Prénom]]=$B8)*(MC$2&gt;=Tableau1[[Début]:[Début]])*(MC$2&lt;=Tableau1[[Fin]:[Fin]]),ROW(INDIRECT("A1:A"&amp;COUNTA(Tableau1[[Fin]:[Fin]])))),1)),""))</f>
        <v/>
      </c>
      <c r="MD8" s="34" t="str">
        <f t="array" aca="1" ref="MD8" ca="1">IF(OR(WEEKDAY(MD$2,2)&gt;5,COUNTIF(Dates_Feries,MD$2)&gt;0),"",IFERROR(INDEX(Tableau1[[Type]:[Type]],SMALL(IF((Tableau1[[Nom]:[Nom]]=$A8)*(Tableau1[[Prénom]:[Prénom]]=$B8)*(MD$2&gt;=Tableau1[[Début]:[Début]])*(MD$2&lt;=Tableau1[[Fin]:[Fin]]),ROW(INDIRECT("A1:A"&amp;COUNTA(Tableau1[[Fin]:[Fin]])))),1)),""))</f>
        <v/>
      </c>
      <c r="ME8" s="34" t="str">
        <f t="array" aca="1" ref="ME8" ca="1">IF(OR(WEEKDAY(ME$2,2)&gt;5,COUNTIF(Dates_Feries,ME$2)&gt;0),"",IFERROR(INDEX(Tableau1[[Type]:[Type]],SMALL(IF((Tableau1[[Nom]:[Nom]]=$A8)*(Tableau1[[Prénom]:[Prénom]]=$B8)*(ME$2&gt;=Tableau1[[Début]:[Début]])*(ME$2&lt;=Tableau1[[Fin]:[Fin]]),ROW(INDIRECT("A1:A"&amp;COUNTA(Tableau1[[Fin]:[Fin]])))),1)),""))</f>
        <v/>
      </c>
      <c r="MF8" s="34" t="str">
        <f t="array" aca="1" ref="MF8" ca="1">IF(OR(WEEKDAY(MF$2,2)&gt;5,COUNTIF(Dates_Feries,MF$2)&gt;0),"",IFERROR(INDEX(Tableau1[[Type]:[Type]],SMALL(IF((Tableau1[[Nom]:[Nom]]=$A8)*(Tableau1[[Prénom]:[Prénom]]=$B8)*(MF$2&gt;=Tableau1[[Début]:[Début]])*(MF$2&lt;=Tableau1[[Fin]:[Fin]]),ROW(INDIRECT("A1:A"&amp;COUNTA(Tableau1[[Fin]:[Fin]])))),1)),""))</f>
        <v/>
      </c>
      <c r="MG8" s="34" t="str">
        <f t="array" aca="1" ref="MG8" ca="1">IF(OR(WEEKDAY(MG$2,2)&gt;5,COUNTIF(Dates_Feries,MG$2)&gt;0),"",IFERROR(INDEX(Tableau1[[Type]:[Type]],SMALL(IF((Tableau1[[Nom]:[Nom]]=$A8)*(Tableau1[[Prénom]:[Prénom]]=$B8)*(MG$2&gt;=Tableau1[[Début]:[Début]])*(MG$2&lt;=Tableau1[[Fin]:[Fin]]),ROW(INDIRECT("A1:A"&amp;COUNTA(Tableau1[[Fin]:[Fin]])))),1)),""))</f>
        <v/>
      </c>
      <c r="MH8" s="34" t="str">
        <f t="array" aca="1" ref="MH8" ca="1">IF(OR(WEEKDAY(MH$2,2)&gt;5,COUNTIF(Dates_Feries,MH$2)&gt;0),"",IFERROR(INDEX(Tableau1[[Type]:[Type]],SMALL(IF((Tableau1[[Nom]:[Nom]]=$A8)*(Tableau1[[Prénom]:[Prénom]]=$B8)*(MH$2&gt;=Tableau1[[Début]:[Début]])*(MH$2&lt;=Tableau1[[Fin]:[Fin]]),ROW(INDIRECT("A1:A"&amp;COUNTA(Tableau1[[Fin]:[Fin]])))),1)),""))</f>
        <v/>
      </c>
      <c r="MI8" s="34" t="str">
        <f t="array" aca="1" ref="MI8" ca="1">IF(OR(WEEKDAY(MI$2,2)&gt;5,COUNTIF(Dates_Feries,MI$2)&gt;0),"",IFERROR(INDEX(Tableau1[[Type]:[Type]],SMALL(IF((Tableau1[[Nom]:[Nom]]=$A8)*(Tableau1[[Prénom]:[Prénom]]=$B8)*(MI$2&gt;=Tableau1[[Début]:[Début]])*(MI$2&lt;=Tableau1[[Fin]:[Fin]]),ROW(INDIRECT("A1:A"&amp;COUNTA(Tableau1[[Fin]:[Fin]])))),1)),""))</f>
        <v/>
      </c>
      <c r="MJ8" s="34" t="str">
        <f t="array" aca="1" ref="MJ8" ca="1">IF(OR(WEEKDAY(MJ$2,2)&gt;5,COUNTIF(Dates_Feries,MJ$2)&gt;0),"",IFERROR(INDEX(Tableau1[[Type]:[Type]],SMALL(IF((Tableau1[[Nom]:[Nom]]=$A8)*(Tableau1[[Prénom]:[Prénom]]=$B8)*(MJ$2&gt;=Tableau1[[Début]:[Début]])*(MJ$2&lt;=Tableau1[[Fin]:[Fin]]),ROW(INDIRECT("A1:A"&amp;COUNTA(Tableau1[[Fin]:[Fin]])))),1)),""))</f>
        <v/>
      </c>
      <c r="MK8" s="34" t="str">
        <f t="array" aca="1" ref="MK8" ca="1">IF(OR(WEEKDAY(MK$2,2)&gt;5,COUNTIF(Dates_Feries,MK$2)&gt;0),"",IFERROR(INDEX(Tableau1[[Type]:[Type]],SMALL(IF((Tableau1[[Nom]:[Nom]]=$A8)*(Tableau1[[Prénom]:[Prénom]]=$B8)*(MK$2&gt;=Tableau1[[Début]:[Début]])*(MK$2&lt;=Tableau1[[Fin]:[Fin]]),ROW(INDIRECT("A1:A"&amp;COUNTA(Tableau1[[Fin]:[Fin]])))),1)),""))</f>
        <v/>
      </c>
      <c r="ML8" s="34" t="str">
        <f t="array" aca="1" ref="ML8" ca="1">IF(OR(WEEKDAY(ML$2,2)&gt;5,COUNTIF(Dates_Feries,ML$2)&gt;0),"",IFERROR(INDEX(Tableau1[[Type]:[Type]],SMALL(IF((Tableau1[[Nom]:[Nom]]=$A8)*(Tableau1[[Prénom]:[Prénom]]=$B8)*(ML$2&gt;=Tableau1[[Début]:[Début]])*(ML$2&lt;=Tableau1[[Fin]:[Fin]]),ROW(INDIRECT("A1:A"&amp;COUNTA(Tableau1[[Fin]:[Fin]])))),1)),""))</f>
        <v/>
      </c>
      <c r="MM8" s="34" t="str">
        <f t="array" aca="1" ref="MM8" ca="1">IF(OR(WEEKDAY(MM$2,2)&gt;5,COUNTIF(Dates_Feries,MM$2)&gt;0),"",IFERROR(INDEX(Tableau1[[Type]:[Type]],SMALL(IF((Tableau1[[Nom]:[Nom]]=$A8)*(Tableau1[[Prénom]:[Prénom]]=$B8)*(MM$2&gt;=Tableau1[[Début]:[Début]])*(MM$2&lt;=Tableau1[[Fin]:[Fin]]),ROW(INDIRECT("A1:A"&amp;COUNTA(Tableau1[[Fin]:[Fin]])))),1)),""))</f>
        <v/>
      </c>
      <c r="MN8" s="34" t="str">
        <f t="array" aca="1" ref="MN8" ca="1">IF(OR(WEEKDAY(MN$2,2)&gt;5,COUNTIF(Dates_Feries,MN$2)&gt;0),"",IFERROR(INDEX(Tableau1[[Type]:[Type]],SMALL(IF((Tableau1[[Nom]:[Nom]]=$A8)*(Tableau1[[Prénom]:[Prénom]]=$B8)*(MN$2&gt;=Tableau1[[Début]:[Début]])*(MN$2&lt;=Tableau1[[Fin]:[Fin]]),ROW(INDIRECT("A1:A"&amp;COUNTA(Tableau1[[Fin]:[Fin]])))),1)),""))</f>
        <v/>
      </c>
      <c r="MO8" s="34" t="str">
        <f t="array" aca="1" ref="MO8" ca="1">IF(OR(WEEKDAY(MO$2,2)&gt;5,COUNTIF(Dates_Feries,MO$2)&gt;0),"",IFERROR(INDEX(Tableau1[[Type]:[Type]],SMALL(IF((Tableau1[[Nom]:[Nom]]=$A8)*(Tableau1[[Prénom]:[Prénom]]=$B8)*(MO$2&gt;=Tableau1[[Début]:[Début]])*(MO$2&lt;=Tableau1[[Fin]:[Fin]]),ROW(INDIRECT("A1:A"&amp;COUNTA(Tableau1[[Fin]:[Fin]])))),1)),""))</f>
        <v/>
      </c>
      <c r="MP8" s="34" t="str">
        <f t="array" aca="1" ref="MP8" ca="1">IF(OR(WEEKDAY(MP$2,2)&gt;5,COUNTIF(Dates_Feries,MP$2)&gt;0),"",IFERROR(INDEX(Tableau1[[Type]:[Type]],SMALL(IF((Tableau1[[Nom]:[Nom]]=$A8)*(Tableau1[[Prénom]:[Prénom]]=$B8)*(MP$2&gt;=Tableau1[[Début]:[Début]])*(MP$2&lt;=Tableau1[[Fin]:[Fin]]),ROW(INDIRECT("A1:A"&amp;COUNTA(Tableau1[[Fin]:[Fin]])))),1)),""))</f>
        <v/>
      </c>
      <c r="MQ8" s="34" t="str">
        <f t="array" aca="1" ref="MQ8" ca="1">IF(OR(WEEKDAY(MQ$2,2)&gt;5,COUNTIF(Dates_Feries,MQ$2)&gt;0),"",IFERROR(INDEX(Tableau1[[Type]:[Type]],SMALL(IF((Tableau1[[Nom]:[Nom]]=$A8)*(Tableau1[[Prénom]:[Prénom]]=$B8)*(MQ$2&gt;=Tableau1[[Début]:[Début]])*(MQ$2&lt;=Tableau1[[Fin]:[Fin]]),ROW(INDIRECT("A1:A"&amp;COUNTA(Tableau1[[Fin]:[Fin]])))),1)),""))</f>
        <v/>
      </c>
      <c r="MR8" s="34" t="str">
        <f t="array" aca="1" ref="MR8" ca="1">IF(OR(WEEKDAY(MR$2,2)&gt;5,COUNTIF(Dates_Feries,MR$2)&gt;0),"",IFERROR(INDEX(Tableau1[[Type]:[Type]],SMALL(IF((Tableau1[[Nom]:[Nom]]=$A8)*(Tableau1[[Prénom]:[Prénom]]=$B8)*(MR$2&gt;=Tableau1[[Début]:[Début]])*(MR$2&lt;=Tableau1[[Fin]:[Fin]]),ROW(INDIRECT("A1:A"&amp;COUNTA(Tableau1[[Fin]:[Fin]])))),1)),""))</f>
        <v/>
      </c>
      <c r="MS8" s="34" t="str">
        <f t="array" aca="1" ref="MS8" ca="1">IF(OR(WEEKDAY(MS$2,2)&gt;5,COUNTIF(Dates_Feries,MS$2)&gt;0),"",IFERROR(INDEX(Tableau1[[Type]:[Type]],SMALL(IF((Tableau1[[Nom]:[Nom]]=$A8)*(Tableau1[[Prénom]:[Prénom]]=$B8)*(MS$2&gt;=Tableau1[[Début]:[Début]])*(MS$2&lt;=Tableau1[[Fin]:[Fin]]),ROW(INDIRECT("A1:A"&amp;COUNTA(Tableau1[[Fin]:[Fin]])))),1)),""))</f>
        <v/>
      </c>
      <c r="MT8" s="34" t="str">
        <f t="array" aca="1" ref="MT8" ca="1">IF(OR(WEEKDAY(MT$2,2)&gt;5,COUNTIF(Dates_Feries,MT$2)&gt;0),"",IFERROR(INDEX(Tableau1[[Type]:[Type]],SMALL(IF((Tableau1[[Nom]:[Nom]]=$A8)*(Tableau1[[Prénom]:[Prénom]]=$B8)*(MT$2&gt;=Tableau1[[Début]:[Début]])*(MT$2&lt;=Tableau1[[Fin]:[Fin]]),ROW(INDIRECT("A1:A"&amp;COUNTA(Tableau1[[Fin]:[Fin]])))),1)),""))</f>
        <v/>
      </c>
      <c r="MU8" s="34" t="str">
        <f t="array" aca="1" ref="MU8" ca="1">IF(OR(WEEKDAY(MU$2,2)&gt;5,COUNTIF(Dates_Feries,MU$2)&gt;0),"",IFERROR(INDEX(Tableau1[[Type]:[Type]],SMALL(IF((Tableau1[[Nom]:[Nom]]=$A8)*(Tableau1[[Prénom]:[Prénom]]=$B8)*(MU$2&gt;=Tableau1[[Début]:[Début]])*(MU$2&lt;=Tableau1[[Fin]:[Fin]]),ROW(INDIRECT("A1:A"&amp;COUNTA(Tableau1[[Fin]:[Fin]])))),1)),""))</f>
        <v/>
      </c>
      <c r="MV8" s="34" t="str">
        <f t="array" aca="1" ref="MV8" ca="1">IF(OR(WEEKDAY(MV$2,2)&gt;5,COUNTIF(Dates_Feries,MV$2)&gt;0),"",IFERROR(INDEX(Tableau1[[Type]:[Type]],SMALL(IF((Tableau1[[Nom]:[Nom]]=$A8)*(Tableau1[[Prénom]:[Prénom]]=$B8)*(MV$2&gt;=Tableau1[[Début]:[Début]])*(MV$2&lt;=Tableau1[[Fin]:[Fin]]),ROW(INDIRECT("A1:A"&amp;COUNTA(Tableau1[[Fin]:[Fin]])))),1)),""))</f>
        <v/>
      </c>
      <c r="MW8" s="34" t="str">
        <f t="array" aca="1" ref="MW8" ca="1">IF(OR(WEEKDAY(MW$2,2)&gt;5,COUNTIF(Dates_Feries,MW$2)&gt;0),"",IFERROR(INDEX(Tableau1[[Type]:[Type]],SMALL(IF((Tableau1[[Nom]:[Nom]]=$A8)*(Tableau1[[Prénom]:[Prénom]]=$B8)*(MW$2&gt;=Tableau1[[Début]:[Début]])*(MW$2&lt;=Tableau1[[Fin]:[Fin]]),ROW(INDIRECT("A1:A"&amp;COUNTA(Tableau1[[Fin]:[Fin]])))),1)),""))</f>
        <v/>
      </c>
      <c r="MX8" s="34" t="str">
        <f t="array" aca="1" ref="MX8" ca="1">IF(OR(WEEKDAY(MX$2,2)&gt;5,COUNTIF(Dates_Feries,MX$2)&gt;0),"",IFERROR(INDEX(Tableau1[[Type]:[Type]],SMALL(IF((Tableau1[[Nom]:[Nom]]=$A8)*(Tableau1[[Prénom]:[Prénom]]=$B8)*(MX$2&gt;=Tableau1[[Début]:[Début]])*(MX$2&lt;=Tableau1[[Fin]:[Fin]]),ROW(INDIRECT("A1:A"&amp;COUNTA(Tableau1[[Fin]:[Fin]])))),1)),""))</f>
        <v/>
      </c>
      <c r="MY8" s="34" t="str">
        <f t="array" aca="1" ref="MY8" ca="1">IF(OR(WEEKDAY(MY$2,2)&gt;5,COUNTIF(Dates_Feries,MY$2)&gt;0),"",IFERROR(INDEX(Tableau1[[Type]:[Type]],SMALL(IF((Tableau1[[Nom]:[Nom]]=$A8)*(Tableau1[[Prénom]:[Prénom]]=$B8)*(MY$2&gt;=Tableau1[[Début]:[Début]])*(MY$2&lt;=Tableau1[[Fin]:[Fin]]),ROW(INDIRECT("A1:A"&amp;COUNTA(Tableau1[[Fin]:[Fin]])))),1)),""))</f>
        <v/>
      </c>
      <c r="MZ8" s="34" t="str">
        <f t="array" aca="1" ref="MZ8" ca="1">IF(OR(WEEKDAY(MZ$2,2)&gt;5,COUNTIF(Dates_Feries,MZ$2)&gt;0),"",IFERROR(INDEX(Tableau1[[Type]:[Type]],SMALL(IF((Tableau1[[Nom]:[Nom]]=$A8)*(Tableau1[[Prénom]:[Prénom]]=$B8)*(MZ$2&gt;=Tableau1[[Début]:[Début]])*(MZ$2&lt;=Tableau1[[Fin]:[Fin]]),ROW(INDIRECT("A1:A"&amp;COUNTA(Tableau1[[Fin]:[Fin]])))),1)),""))</f>
        <v/>
      </c>
      <c r="NA8" s="34" t="str">
        <f t="array" aca="1" ref="NA8" ca="1">IF(OR(WEEKDAY(NA$2,2)&gt;5,COUNTIF(Dates_Feries,NA$2)&gt;0),"",IFERROR(INDEX(Tableau1[[Type]:[Type]],SMALL(IF((Tableau1[[Nom]:[Nom]]=$A8)*(Tableau1[[Prénom]:[Prénom]]=$B8)*(NA$2&gt;=Tableau1[[Début]:[Début]])*(NA$2&lt;=Tableau1[[Fin]:[Fin]]),ROW(INDIRECT("A1:A"&amp;COUNTA(Tableau1[[Fin]:[Fin]])))),1)),""))</f>
        <v/>
      </c>
      <c r="NB8" s="34" t="str">
        <f t="array" aca="1" ref="NB8" ca="1">IF(OR(WEEKDAY(NB$2,2)&gt;5,COUNTIF(Dates_Feries,NB$2)&gt;0),"",IFERROR(INDEX(Tableau1[[Type]:[Type]],SMALL(IF((Tableau1[[Nom]:[Nom]]=$A8)*(Tableau1[[Prénom]:[Prénom]]=$B8)*(NB$2&gt;=Tableau1[[Début]:[Début]])*(NB$2&lt;=Tableau1[[Fin]:[Fin]]),ROW(INDIRECT("A1:A"&amp;COUNTA(Tableau1[[Fin]:[Fin]])))),1)),""))</f>
        <v/>
      </c>
      <c r="NC8" s="34" t="str">
        <f t="array" aca="1" ref="NC8" ca="1">IF(OR(WEEKDAY(NC$2,2)&gt;5,COUNTIF(Dates_Feries,NC$2)&gt;0),"",IFERROR(INDEX(Tableau1[[Type]:[Type]],SMALL(IF((Tableau1[[Nom]:[Nom]]=$A8)*(Tableau1[[Prénom]:[Prénom]]=$B8)*(NC$2&gt;=Tableau1[[Début]:[Début]])*(NC$2&lt;=Tableau1[[Fin]:[Fin]]),ROW(INDIRECT("A1:A"&amp;COUNTA(Tableau1[[Fin]:[Fin]])))),1)),""))</f>
        <v/>
      </c>
      <c r="ND8" s="34" t="str">
        <f t="array" aca="1" ref="ND8" ca="1">IF(OR(WEEKDAY(ND$2,2)&gt;5,COUNTIF(Dates_Feries,ND$2)&gt;0),"",IFERROR(INDEX(Tableau1[[Type]:[Type]],SMALL(IF((Tableau1[[Nom]:[Nom]]=$A8)*(Tableau1[[Prénom]:[Prénom]]=$B8)*(ND$2&gt;=Tableau1[[Début]:[Début]])*(ND$2&lt;=Tableau1[[Fin]:[Fin]]),ROW(INDIRECT("A1:A"&amp;COUNTA(Tableau1[[Fin]:[Fin]])))),1)),""))</f>
        <v/>
      </c>
      <c r="NE8" s="35" t="str">
        <f t="array" aca="1" ref="NE8" ca="1">IF(OR(WEEKDAY(NE$2,2)&gt;5,COUNTIF(Dates_Feries,NE$2)&gt;0),"",IFERROR(INDEX(Tableau1[[Type]:[Type]],SMALL(IF((Tableau1[[Nom]:[Nom]]=$A8)*(Tableau1[[Prénom]:[Prénom]]=$B8)*(NE$2&gt;=Tableau1[[Début]:[Début]])*(NE$2&lt;=Tableau1[[Fin]:[Fin]]),ROW(INDIRECT("A1:A"&amp;COUNTA(Tableau1[[Fin]:[Fin]])))),1)),""))</f>
        <v/>
      </c>
      <c r="NF8" s="2">
        <v>141</v>
      </c>
    </row>
    <row r="9" spans="1:370" ht="15" customHeight="1">
      <c r="A9" s="10"/>
      <c r="B9" s="11"/>
      <c r="C9" s="5">
        <f t="shared" ca="1" si="18"/>
        <v>0</v>
      </c>
      <c r="D9" s="29">
        <f t="shared" ca="1" si="19"/>
        <v>0</v>
      </c>
      <c r="E9" s="34" t="str">
        <f t="array" aca="1" ref="E9" ca="1">IF(OR(WEEKDAY(E$2,2)&gt;5,COUNTIF(Dates_Feries,E$2)&gt;0),"",IFERROR(INDEX(Tableau1[[Type]:[Type]],SMALL(IF((Tableau1[[Nom]:[Nom]]=$A9)*(Tableau1[[Prénom]:[Prénom]]=$B9)*(E$2&gt;=Tableau1[[Début]:[Début]])*(E$2&lt;=Tableau1[[Fin]:[Fin]]),ROW(INDIRECT("A1:A"&amp;COUNTA(Tableau1[[Fin]:[Fin]])))),1)),""))</f>
        <v/>
      </c>
      <c r="F9" s="34" t="str">
        <f t="array" aca="1" ref="F9" ca="1">IF(OR(WEEKDAY(F$2,2)&gt;5,COUNTIF(Dates_Feries,F$2)&gt;0),"",IFERROR(INDEX(Tableau1[[Type]:[Type]],SMALL(IF((Tableau1[[Nom]:[Nom]]=$A9)*(Tableau1[[Prénom]:[Prénom]]=$B9)*(F$2&gt;=Tableau1[[Début]:[Début]])*(F$2&lt;=Tableau1[[Fin]:[Fin]]),ROW(INDIRECT("A1:A"&amp;COUNTA(Tableau1[[Fin]:[Fin]])))),1)),""))</f>
        <v/>
      </c>
      <c r="G9" s="34" t="str">
        <f t="array" aca="1" ref="G9" ca="1">IF(OR(WEEKDAY(G$2,2)&gt;5,COUNTIF(Dates_Feries,G$2)&gt;0),"",IFERROR(INDEX(Tableau1[[Type]:[Type]],SMALL(IF((Tableau1[[Nom]:[Nom]]=$A9)*(Tableau1[[Prénom]:[Prénom]]=$B9)*(G$2&gt;=Tableau1[[Début]:[Début]])*(G$2&lt;=Tableau1[[Fin]:[Fin]]),ROW(INDIRECT("A1:A"&amp;COUNTA(Tableau1[[Fin]:[Fin]])))),1)),""))</f>
        <v/>
      </c>
      <c r="H9" s="34" t="str">
        <f t="array" aca="1" ref="H9" ca="1">IF(OR(WEEKDAY(H$2,2)&gt;5,COUNTIF(Dates_Feries,H$2)&gt;0),"",IFERROR(INDEX(Tableau1[[Type]:[Type]],SMALL(IF((Tableau1[[Nom]:[Nom]]=$A9)*(Tableau1[[Prénom]:[Prénom]]=$B9)*(H$2&gt;=Tableau1[[Début]:[Début]])*(H$2&lt;=Tableau1[[Fin]:[Fin]]),ROW(INDIRECT("A1:A"&amp;COUNTA(Tableau1[[Fin]:[Fin]])))),1)),""))</f>
        <v/>
      </c>
      <c r="I9" s="34" t="str">
        <f t="array" aca="1" ref="I9" ca="1">IF(OR(WEEKDAY(I$2,2)&gt;5,COUNTIF(Dates_Feries,I$2)&gt;0),"",IFERROR(INDEX(Tableau1[[Type]:[Type]],SMALL(IF((Tableau1[[Nom]:[Nom]]=$A9)*(Tableau1[[Prénom]:[Prénom]]=$B9)*(I$2&gt;=Tableau1[[Début]:[Début]])*(I$2&lt;=Tableau1[[Fin]:[Fin]]),ROW(INDIRECT("A1:A"&amp;COUNTA(Tableau1[[Fin]:[Fin]])))),1)),""))</f>
        <v/>
      </c>
      <c r="J9" s="34" t="str">
        <f t="array" aca="1" ref="J9" ca="1">IF(OR(WEEKDAY(J$2,2)&gt;5,COUNTIF(Dates_Feries,J$2)&gt;0),"",IFERROR(INDEX(Tableau1[[Type]:[Type]],SMALL(IF((Tableau1[[Nom]:[Nom]]=$A9)*(Tableau1[[Prénom]:[Prénom]]=$B9)*(J$2&gt;=Tableau1[[Début]:[Début]])*(J$2&lt;=Tableau1[[Fin]:[Fin]]),ROW(INDIRECT("A1:A"&amp;COUNTA(Tableau1[[Fin]:[Fin]])))),1)),""))</f>
        <v/>
      </c>
      <c r="K9" s="34" t="str">
        <f t="array" aca="1" ref="K9" ca="1">IF(OR(WEEKDAY(K$2,2)&gt;5,COUNTIF(Dates_Feries,K$2)&gt;0),"",IFERROR(INDEX(Tableau1[[Type]:[Type]],SMALL(IF((Tableau1[[Nom]:[Nom]]=$A9)*(Tableau1[[Prénom]:[Prénom]]=$B9)*(K$2&gt;=Tableau1[[Début]:[Début]])*(K$2&lt;=Tableau1[[Fin]:[Fin]]),ROW(INDIRECT("A1:A"&amp;COUNTA(Tableau1[[Fin]:[Fin]])))),1)),""))</f>
        <v/>
      </c>
      <c r="L9" s="34" t="str">
        <f t="array" aca="1" ref="L9" ca="1">IF(OR(WEEKDAY(L$2,2)&gt;5,COUNTIF(Dates_Feries,L$2)&gt;0),"",IFERROR(INDEX(Tableau1[[Type]:[Type]],SMALL(IF((Tableau1[[Nom]:[Nom]]=$A9)*(Tableau1[[Prénom]:[Prénom]]=$B9)*(L$2&gt;=Tableau1[[Début]:[Début]])*(L$2&lt;=Tableau1[[Fin]:[Fin]]),ROW(INDIRECT("A1:A"&amp;COUNTA(Tableau1[[Fin]:[Fin]])))),1)),""))</f>
        <v/>
      </c>
      <c r="M9" s="34" t="str">
        <f t="array" aca="1" ref="M9" ca="1">IF(OR(WEEKDAY(M$2,2)&gt;5,COUNTIF(Dates_Feries,M$2)&gt;0),"",IFERROR(INDEX(Tableau1[[Type]:[Type]],SMALL(IF((Tableau1[[Nom]:[Nom]]=$A9)*(Tableau1[[Prénom]:[Prénom]]=$B9)*(M$2&gt;=Tableau1[[Début]:[Début]])*(M$2&lt;=Tableau1[[Fin]:[Fin]]),ROW(INDIRECT("A1:A"&amp;COUNTA(Tableau1[[Fin]:[Fin]])))),1)),""))</f>
        <v/>
      </c>
      <c r="N9" s="34" t="str">
        <f t="array" aca="1" ref="N9" ca="1">IF(OR(WEEKDAY(N$2,2)&gt;5,COUNTIF(Dates_Feries,N$2)&gt;0),"",IFERROR(INDEX(Tableau1[[Type]:[Type]],SMALL(IF((Tableau1[[Nom]:[Nom]]=$A9)*(Tableau1[[Prénom]:[Prénom]]=$B9)*(N$2&gt;=Tableau1[[Début]:[Début]])*(N$2&lt;=Tableau1[[Fin]:[Fin]]),ROW(INDIRECT("A1:A"&amp;COUNTA(Tableau1[[Fin]:[Fin]])))),1)),""))</f>
        <v/>
      </c>
      <c r="O9" s="34" t="str">
        <f t="array" aca="1" ref="O9" ca="1">IF(OR(WEEKDAY(O$2,2)&gt;5,COUNTIF(Dates_Feries,O$2)&gt;0),"",IFERROR(INDEX(Tableau1[[Type]:[Type]],SMALL(IF((Tableau1[[Nom]:[Nom]]=$A9)*(Tableau1[[Prénom]:[Prénom]]=$B9)*(O$2&gt;=Tableau1[[Début]:[Début]])*(O$2&lt;=Tableau1[[Fin]:[Fin]]),ROW(INDIRECT("A1:A"&amp;COUNTA(Tableau1[[Fin]:[Fin]])))),1)),""))</f>
        <v/>
      </c>
      <c r="P9" s="34" t="str">
        <f t="array" aca="1" ref="P9" ca="1">IF(OR(WEEKDAY(P$2,2)&gt;5,COUNTIF(Dates_Feries,P$2)&gt;0),"",IFERROR(INDEX(Tableau1[[Type]:[Type]],SMALL(IF((Tableau1[[Nom]:[Nom]]=$A9)*(Tableau1[[Prénom]:[Prénom]]=$B9)*(P$2&gt;=Tableau1[[Début]:[Début]])*(P$2&lt;=Tableau1[[Fin]:[Fin]]),ROW(INDIRECT("A1:A"&amp;COUNTA(Tableau1[[Fin]:[Fin]])))),1)),""))</f>
        <v/>
      </c>
      <c r="Q9" s="34" t="str">
        <f t="array" aca="1" ref="Q9" ca="1">IF(OR(WEEKDAY(Q$2,2)&gt;5,COUNTIF(Dates_Feries,Q$2)&gt;0),"",IFERROR(INDEX(Tableau1[[Type]:[Type]],SMALL(IF((Tableau1[[Nom]:[Nom]]=$A9)*(Tableau1[[Prénom]:[Prénom]]=$B9)*(Q$2&gt;=Tableau1[[Début]:[Début]])*(Q$2&lt;=Tableau1[[Fin]:[Fin]]),ROW(INDIRECT("A1:A"&amp;COUNTA(Tableau1[[Fin]:[Fin]])))),1)),""))</f>
        <v/>
      </c>
      <c r="R9" s="34" t="str">
        <f t="array" aca="1" ref="R9" ca="1">IF(OR(WEEKDAY(R$2,2)&gt;5,COUNTIF(Dates_Feries,R$2)&gt;0),"",IFERROR(INDEX(Tableau1[[Type]:[Type]],SMALL(IF((Tableau1[[Nom]:[Nom]]=$A9)*(Tableau1[[Prénom]:[Prénom]]=$B9)*(R$2&gt;=Tableau1[[Début]:[Début]])*(R$2&lt;=Tableau1[[Fin]:[Fin]]),ROW(INDIRECT("A1:A"&amp;COUNTA(Tableau1[[Fin]:[Fin]])))),1)),""))</f>
        <v/>
      </c>
      <c r="S9" s="34" t="str">
        <f t="array" aca="1" ref="S9" ca="1">IF(OR(WEEKDAY(S$2,2)&gt;5,COUNTIF(Dates_Feries,S$2)&gt;0),"",IFERROR(INDEX(Tableau1[[Type]:[Type]],SMALL(IF((Tableau1[[Nom]:[Nom]]=$A9)*(Tableau1[[Prénom]:[Prénom]]=$B9)*(S$2&gt;=Tableau1[[Début]:[Début]])*(S$2&lt;=Tableau1[[Fin]:[Fin]]),ROW(INDIRECT("A1:A"&amp;COUNTA(Tableau1[[Fin]:[Fin]])))),1)),""))</f>
        <v/>
      </c>
      <c r="T9" s="34" t="str">
        <f t="array" aca="1" ref="T9" ca="1">IF(OR(WEEKDAY(T$2,2)&gt;5,COUNTIF(Dates_Feries,T$2)&gt;0),"",IFERROR(INDEX(Tableau1[[Type]:[Type]],SMALL(IF((Tableau1[[Nom]:[Nom]]=$A9)*(Tableau1[[Prénom]:[Prénom]]=$B9)*(T$2&gt;=Tableau1[[Début]:[Début]])*(T$2&lt;=Tableau1[[Fin]:[Fin]]),ROW(INDIRECT("A1:A"&amp;COUNTA(Tableau1[[Fin]:[Fin]])))),1)),""))</f>
        <v/>
      </c>
      <c r="U9" s="34" t="str">
        <f t="array" aca="1" ref="U9" ca="1">IF(OR(WEEKDAY(U$2,2)&gt;5,COUNTIF(Dates_Feries,U$2)&gt;0),"",IFERROR(INDEX(Tableau1[[Type]:[Type]],SMALL(IF((Tableau1[[Nom]:[Nom]]=$A9)*(Tableau1[[Prénom]:[Prénom]]=$B9)*(U$2&gt;=Tableau1[[Début]:[Début]])*(U$2&lt;=Tableau1[[Fin]:[Fin]]),ROW(INDIRECT("A1:A"&amp;COUNTA(Tableau1[[Fin]:[Fin]])))),1)),""))</f>
        <v/>
      </c>
      <c r="V9" s="34" t="str">
        <f t="array" aca="1" ref="V9" ca="1">IF(OR(WEEKDAY(V$2,2)&gt;5,COUNTIF(Dates_Feries,V$2)&gt;0),"",IFERROR(INDEX(Tableau1[[Type]:[Type]],SMALL(IF((Tableau1[[Nom]:[Nom]]=$A9)*(Tableau1[[Prénom]:[Prénom]]=$B9)*(V$2&gt;=Tableau1[[Début]:[Début]])*(V$2&lt;=Tableau1[[Fin]:[Fin]]),ROW(INDIRECT("A1:A"&amp;COUNTA(Tableau1[[Fin]:[Fin]])))),1)),""))</f>
        <v/>
      </c>
      <c r="W9" s="34" t="str">
        <f t="array" aca="1" ref="W9" ca="1">IF(OR(WEEKDAY(W$2,2)&gt;5,COUNTIF(Dates_Feries,W$2)&gt;0),"",IFERROR(INDEX(Tableau1[[Type]:[Type]],SMALL(IF((Tableau1[[Nom]:[Nom]]=$A9)*(Tableau1[[Prénom]:[Prénom]]=$B9)*(W$2&gt;=Tableau1[[Début]:[Début]])*(W$2&lt;=Tableau1[[Fin]:[Fin]]),ROW(INDIRECT("A1:A"&amp;COUNTA(Tableau1[[Fin]:[Fin]])))),1)),""))</f>
        <v/>
      </c>
      <c r="X9" s="34" t="str">
        <f t="array" aca="1" ref="X9" ca="1">IF(OR(WEEKDAY(X$2,2)&gt;5,COUNTIF(Dates_Feries,X$2)&gt;0),"",IFERROR(INDEX(Tableau1[[Type]:[Type]],SMALL(IF((Tableau1[[Nom]:[Nom]]=$A9)*(Tableau1[[Prénom]:[Prénom]]=$B9)*(X$2&gt;=Tableau1[[Début]:[Début]])*(X$2&lt;=Tableau1[[Fin]:[Fin]]),ROW(INDIRECT("A1:A"&amp;COUNTA(Tableau1[[Fin]:[Fin]])))),1)),""))</f>
        <v/>
      </c>
      <c r="Y9" s="34" t="str">
        <f t="array" aca="1" ref="Y9" ca="1">IF(OR(WEEKDAY(Y$2,2)&gt;5,COUNTIF(Dates_Feries,Y$2)&gt;0),"",IFERROR(INDEX(Tableau1[[Type]:[Type]],SMALL(IF((Tableau1[[Nom]:[Nom]]=$A9)*(Tableau1[[Prénom]:[Prénom]]=$B9)*(Y$2&gt;=Tableau1[[Début]:[Début]])*(Y$2&lt;=Tableau1[[Fin]:[Fin]]),ROW(INDIRECT("A1:A"&amp;COUNTA(Tableau1[[Fin]:[Fin]])))),1)),""))</f>
        <v/>
      </c>
      <c r="Z9" s="34" t="str">
        <f t="array" aca="1" ref="Z9" ca="1">IF(OR(WEEKDAY(Z$2,2)&gt;5,COUNTIF(Dates_Feries,Z$2)&gt;0),"",IFERROR(INDEX(Tableau1[[Type]:[Type]],SMALL(IF((Tableau1[[Nom]:[Nom]]=$A9)*(Tableau1[[Prénom]:[Prénom]]=$B9)*(Z$2&gt;=Tableau1[[Début]:[Début]])*(Z$2&lt;=Tableau1[[Fin]:[Fin]]),ROW(INDIRECT("A1:A"&amp;COUNTA(Tableau1[[Fin]:[Fin]])))),1)),""))</f>
        <v/>
      </c>
      <c r="AA9" s="34" t="str">
        <f t="array" aca="1" ref="AA9" ca="1">IF(OR(WEEKDAY(AA$2,2)&gt;5,COUNTIF(Dates_Feries,AA$2)&gt;0),"",IFERROR(INDEX(Tableau1[[Type]:[Type]],SMALL(IF((Tableau1[[Nom]:[Nom]]=$A9)*(Tableau1[[Prénom]:[Prénom]]=$B9)*(AA$2&gt;=Tableau1[[Début]:[Début]])*(AA$2&lt;=Tableau1[[Fin]:[Fin]]),ROW(INDIRECT("A1:A"&amp;COUNTA(Tableau1[[Fin]:[Fin]])))),1)),""))</f>
        <v/>
      </c>
      <c r="AB9" s="34" t="str">
        <f t="array" aca="1" ref="AB9" ca="1">IF(OR(WEEKDAY(AB$2,2)&gt;5,COUNTIF(Dates_Feries,AB$2)&gt;0),"",IFERROR(INDEX(Tableau1[[Type]:[Type]],SMALL(IF((Tableau1[[Nom]:[Nom]]=$A9)*(Tableau1[[Prénom]:[Prénom]]=$B9)*(AB$2&gt;=Tableau1[[Début]:[Début]])*(AB$2&lt;=Tableau1[[Fin]:[Fin]]),ROW(INDIRECT("A1:A"&amp;COUNTA(Tableau1[[Fin]:[Fin]])))),1)),""))</f>
        <v/>
      </c>
      <c r="AC9" s="34" t="str">
        <f t="array" aca="1" ref="AC9" ca="1">IF(OR(WEEKDAY(AC$2,2)&gt;5,COUNTIF(Dates_Feries,AC$2)&gt;0),"",IFERROR(INDEX(Tableau1[[Type]:[Type]],SMALL(IF((Tableau1[[Nom]:[Nom]]=$A9)*(Tableau1[[Prénom]:[Prénom]]=$B9)*(AC$2&gt;=Tableau1[[Début]:[Début]])*(AC$2&lt;=Tableau1[[Fin]:[Fin]]),ROW(INDIRECT("A1:A"&amp;COUNTA(Tableau1[[Fin]:[Fin]])))),1)),""))</f>
        <v/>
      </c>
      <c r="AD9" s="34" t="str">
        <f t="array" aca="1" ref="AD9" ca="1">IF(OR(WEEKDAY(AD$2,2)&gt;5,COUNTIF(Dates_Feries,AD$2)&gt;0),"",IFERROR(INDEX(Tableau1[[Type]:[Type]],SMALL(IF((Tableau1[[Nom]:[Nom]]=$A9)*(Tableau1[[Prénom]:[Prénom]]=$B9)*(AD$2&gt;=Tableau1[[Début]:[Début]])*(AD$2&lt;=Tableau1[[Fin]:[Fin]]),ROW(INDIRECT("A1:A"&amp;COUNTA(Tableau1[[Fin]:[Fin]])))),1)),""))</f>
        <v/>
      </c>
      <c r="AE9" s="34" t="str">
        <f t="array" aca="1" ref="AE9" ca="1">IF(OR(WEEKDAY(AE$2,2)&gt;5,COUNTIF(Dates_Feries,AE$2)&gt;0),"",IFERROR(INDEX(Tableau1[[Type]:[Type]],SMALL(IF((Tableau1[[Nom]:[Nom]]=$A9)*(Tableau1[[Prénom]:[Prénom]]=$B9)*(AE$2&gt;=Tableau1[[Début]:[Début]])*(AE$2&lt;=Tableau1[[Fin]:[Fin]]),ROW(INDIRECT("A1:A"&amp;COUNTA(Tableau1[[Fin]:[Fin]])))),1)),""))</f>
        <v/>
      </c>
      <c r="AF9" s="34" t="str">
        <f t="array" aca="1" ref="AF9" ca="1">IF(OR(WEEKDAY(AF$2,2)&gt;5,COUNTIF(Dates_Feries,AF$2)&gt;0),"",IFERROR(INDEX(Tableau1[[Type]:[Type]],SMALL(IF((Tableau1[[Nom]:[Nom]]=$A9)*(Tableau1[[Prénom]:[Prénom]]=$B9)*(AF$2&gt;=Tableau1[[Début]:[Début]])*(AF$2&lt;=Tableau1[[Fin]:[Fin]]),ROW(INDIRECT("A1:A"&amp;COUNTA(Tableau1[[Fin]:[Fin]])))),1)),""))</f>
        <v/>
      </c>
      <c r="AG9" s="34" t="str">
        <f t="array" aca="1" ref="AG9" ca="1">IF(OR(WEEKDAY(AG$2,2)&gt;5,COUNTIF(Dates_Feries,AG$2)&gt;0),"",IFERROR(INDEX(Tableau1[[Type]:[Type]],SMALL(IF((Tableau1[[Nom]:[Nom]]=$A9)*(Tableau1[[Prénom]:[Prénom]]=$B9)*(AG$2&gt;=Tableau1[[Début]:[Début]])*(AG$2&lt;=Tableau1[[Fin]:[Fin]]),ROW(INDIRECT("A1:A"&amp;COUNTA(Tableau1[[Fin]:[Fin]])))),1)),""))</f>
        <v/>
      </c>
      <c r="AH9" s="34" t="str">
        <f t="array" aca="1" ref="AH9" ca="1">IF(OR(WEEKDAY(AH$2,2)&gt;5,COUNTIF(Dates_Feries,AH$2)&gt;0),"",IFERROR(INDEX(Tableau1[[Type]:[Type]],SMALL(IF((Tableau1[[Nom]:[Nom]]=$A9)*(Tableau1[[Prénom]:[Prénom]]=$B9)*(AH$2&gt;=Tableau1[[Début]:[Début]])*(AH$2&lt;=Tableau1[[Fin]:[Fin]]),ROW(INDIRECT("A1:A"&amp;COUNTA(Tableau1[[Fin]:[Fin]])))),1)),""))</f>
        <v/>
      </c>
      <c r="AI9" s="34" t="str">
        <f t="array" aca="1" ref="AI9" ca="1">IF(OR(WEEKDAY(AI$2,2)&gt;5,COUNTIF(Dates_Feries,AI$2)&gt;0),"",IFERROR(INDEX(Tableau1[[Type]:[Type]],SMALL(IF((Tableau1[[Nom]:[Nom]]=$A9)*(Tableau1[[Prénom]:[Prénom]]=$B9)*(AI$2&gt;=Tableau1[[Début]:[Début]])*(AI$2&lt;=Tableau1[[Fin]:[Fin]]),ROW(INDIRECT("A1:A"&amp;COUNTA(Tableau1[[Fin]:[Fin]])))),1)),""))</f>
        <v/>
      </c>
      <c r="AJ9" s="34" t="str">
        <f t="array" aca="1" ref="AJ9" ca="1">IF(OR(WEEKDAY(AJ$2,2)&gt;5,COUNTIF(Dates_Feries,AJ$2)&gt;0),"",IFERROR(INDEX(Tableau1[[Type]:[Type]],SMALL(IF((Tableau1[[Nom]:[Nom]]=$A9)*(Tableau1[[Prénom]:[Prénom]]=$B9)*(AJ$2&gt;=Tableau1[[Début]:[Début]])*(AJ$2&lt;=Tableau1[[Fin]:[Fin]]),ROW(INDIRECT("A1:A"&amp;COUNTA(Tableau1[[Fin]:[Fin]])))),1)),""))</f>
        <v/>
      </c>
      <c r="AK9" s="34" t="str">
        <f t="array" aca="1" ref="AK9" ca="1">IF(OR(WEEKDAY(AK$2,2)&gt;5,COUNTIF(Dates_Feries,AK$2)&gt;0),"",IFERROR(INDEX(Tableau1[[Type]:[Type]],SMALL(IF((Tableau1[[Nom]:[Nom]]=$A9)*(Tableau1[[Prénom]:[Prénom]]=$B9)*(AK$2&gt;=Tableau1[[Début]:[Début]])*(AK$2&lt;=Tableau1[[Fin]:[Fin]]),ROW(INDIRECT("A1:A"&amp;COUNTA(Tableau1[[Fin]:[Fin]])))),1)),""))</f>
        <v/>
      </c>
      <c r="AL9" s="34" t="str">
        <f t="array" aca="1" ref="AL9" ca="1">IF(OR(WEEKDAY(AL$2,2)&gt;5,COUNTIF(Dates_Feries,AL$2)&gt;0),"",IFERROR(INDEX(Tableau1[[Type]:[Type]],SMALL(IF((Tableau1[[Nom]:[Nom]]=$A9)*(Tableau1[[Prénom]:[Prénom]]=$B9)*(AL$2&gt;=Tableau1[[Début]:[Début]])*(AL$2&lt;=Tableau1[[Fin]:[Fin]]),ROW(INDIRECT("A1:A"&amp;COUNTA(Tableau1[[Fin]:[Fin]])))),1)),""))</f>
        <v/>
      </c>
      <c r="AM9" s="34" t="str">
        <f t="array" aca="1" ref="AM9" ca="1">IF(OR(WEEKDAY(AM$2,2)&gt;5,COUNTIF(Dates_Feries,AM$2)&gt;0),"",IFERROR(INDEX(Tableau1[[Type]:[Type]],SMALL(IF((Tableau1[[Nom]:[Nom]]=$A9)*(Tableau1[[Prénom]:[Prénom]]=$B9)*(AM$2&gt;=Tableau1[[Début]:[Début]])*(AM$2&lt;=Tableau1[[Fin]:[Fin]]),ROW(INDIRECT("A1:A"&amp;COUNTA(Tableau1[[Fin]:[Fin]])))),1)),""))</f>
        <v/>
      </c>
      <c r="AN9" s="34" t="str">
        <f t="array" aca="1" ref="AN9" ca="1">IF(OR(WEEKDAY(AN$2,2)&gt;5,COUNTIF(Dates_Feries,AN$2)&gt;0),"",IFERROR(INDEX(Tableau1[[Type]:[Type]],SMALL(IF((Tableau1[[Nom]:[Nom]]=$A9)*(Tableau1[[Prénom]:[Prénom]]=$B9)*(AN$2&gt;=Tableau1[[Début]:[Début]])*(AN$2&lt;=Tableau1[[Fin]:[Fin]]),ROW(INDIRECT("A1:A"&amp;COUNTA(Tableau1[[Fin]:[Fin]])))),1)),""))</f>
        <v/>
      </c>
      <c r="AO9" s="34" t="str">
        <f t="array" aca="1" ref="AO9" ca="1">IF(OR(WEEKDAY(AO$2,2)&gt;5,COUNTIF(Dates_Feries,AO$2)&gt;0),"",IFERROR(INDEX(Tableau1[[Type]:[Type]],SMALL(IF((Tableau1[[Nom]:[Nom]]=$A9)*(Tableau1[[Prénom]:[Prénom]]=$B9)*(AO$2&gt;=Tableau1[[Début]:[Début]])*(AO$2&lt;=Tableau1[[Fin]:[Fin]]),ROW(INDIRECT("A1:A"&amp;COUNTA(Tableau1[[Fin]:[Fin]])))),1)),""))</f>
        <v/>
      </c>
      <c r="AP9" s="34" t="str">
        <f t="array" aca="1" ref="AP9" ca="1">IF(OR(WEEKDAY(AP$2,2)&gt;5,COUNTIF(Dates_Feries,AP$2)&gt;0),"",IFERROR(INDEX(Tableau1[[Type]:[Type]],SMALL(IF((Tableau1[[Nom]:[Nom]]=$A9)*(Tableau1[[Prénom]:[Prénom]]=$B9)*(AP$2&gt;=Tableau1[[Début]:[Début]])*(AP$2&lt;=Tableau1[[Fin]:[Fin]]),ROW(INDIRECT("A1:A"&amp;COUNTA(Tableau1[[Fin]:[Fin]])))),1)),""))</f>
        <v/>
      </c>
      <c r="AQ9" s="34" t="str">
        <f t="array" aca="1" ref="AQ9" ca="1">IF(OR(WEEKDAY(AQ$2,2)&gt;5,COUNTIF(Dates_Feries,AQ$2)&gt;0),"",IFERROR(INDEX(Tableau1[[Type]:[Type]],SMALL(IF((Tableau1[[Nom]:[Nom]]=$A9)*(Tableau1[[Prénom]:[Prénom]]=$B9)*(AQ$2&gt;=Tableau1[[Début]:[Début]])*(AQ$2&lt;=Tableau1[[Fin]:[Fin]]),ROW(INDIRECT("A1:A"&amp;COUNTA(Tableau1[[Fin]:[Fin]])))),1)),""))</f>
        <v/>
      </c>
      <c r="AR9" s="34" t="str">
        <f t="array" aca="1" ref="AR9" ca="1">IF(OR(WEEKDAY(AR$2,2)&gt;5,COUNTIF(Dates_Feries,AR$2)&gt;0),"",IFERROR(INDEX(Tableau1[[Type]:[Type]],SMALL(IF((Tableau1[[Nom]:[Nom]]=$A9)*(Tableau1[[Prénom]:[Prénom]]=$B9)*(AR$2&gt;=Tableau1[[Début]:[Début]])*(AR$2&lt;=Tableau1[[Fin]:[Fin]]),ROW(INDIRECT("A1:A"&amp;COUNTA(Tableau1[[Fin]:[Fin]])))),1)),""))</f>
        <v/>
      </c>
      <c r="AS9" s="34" t="str">
        <f t="array" aca="1" ref="AS9" ca="1">IF(OR(WEEKDAY(AS$2,2)&gt;5,COUNTIF(Dates_Feries,AS$2)&gt;0),"",IFERROR(INDEX(Tableau1[[Type]:[Type]],SMALL(IF((Tableau1[[Nom]:[Nom]]=$A9)*(Tableau1[[Prénom]:[Prénom]]=$B9)*(AS$2&gt;=Tableau1[[Début]:[Début]])*(AS$2&lt;=Tableau1[[Fin]:[Fin]]),ROW(INDIRECT("A1:A"&amp;COUNTA(Tableau1[[Fin]:[Fin]])))),1)),""))</f>
        <v/>
      </c>
      <c r="AT9" s="34" t="str">
        <f t="array" aca="1" ref="AT9" ca="1">IF(OR(WEEKDAY(AT$2,2)&gt;5,COUNTIF(Dates_Feries,AT$2)&gt;0),"",IFERROR(INDEX(Tableau1[[Type]:[Type]],SMALL(IF((Tableau1[[Nom]:[Nom]]=$A9)*(Tableau1[[Prénom]:[Prénom]]=$B9)*(AT$2&gt;=Tableau1[[Début]:[Début]])*(AT$2&lt;=Tableau1[[Fin]:[Fin]]),ROW(INDIRECT("A1:A"&amp;COUNTA(Tableau1[[Fin]:[Fin]])))),1)),""))</f>
        <v/>
      </c>
      <c r="AU9" s="34" t="str">
        <f t="array" aca="1" ref="AU9" ca="1">IF(OR(WEEKDAY(AU$2,2)&gt;5,COUNTIF(Dates_Feries,AU$2)&gt;0),"",IFERROR(INDEX(Tableau1[[Type]:[Type]],SMALL(IF((Tableau1[[Nom]:[Nom]]=$A9)*(Tableau1[[Prénom]:[Prénom]]=$B9)*(AU$2&gt;=Tableau1[[Début]:[Début]])*(AU$2&lt;=Tableau1[[Fin]:[Fin]]),ROW(INDIRECT("A1:A"&amp;COUNTA(Tableau1[[Fin]:[Fin]])))),1)),""))</f>
        <v/>
      </c>
      <c r="AV9" s="34" t="str">
        <f t="array" aca="1" ref="AV9" ca="1">IF(OR(WEEKDAY(AV$2,2)&gt;5,COUNTIF(Dates_Feries,AV$2)&gt;0),"",IFERROR(INDEX(Tableau1[[Type]:[Type]],SMALL(IF((Tableau1[[Nom]:[Nom]]=$A9)*(Tableau1[[Prénom]:[Prénom]]=$B9)*(AV$2&gt;=Tableau1[[Début]:[Début]])*(AV$2&lt;=Tableau1[[Fin]:[Fin]]),ROW(INDIRECT("A1:A"&amp;COUNTA(Tableau1[[Fin]:[Fin]])))),1)),""))</f>
        <v/>
      </c>
      <c r="AW9" s="34" t="str">
        <f t="array" aca="1" ref="AW9" ca="1">IF(OR(WEEKDAY(AW$2,2)&gt;5,COUNTIF(Dates_Feries,AW$2)&gt;0),"",IFERROR(INDEX(Tableau1[[Type]:[Type]],SMALL(IF((Tableau1[[Nom]:[Nom]]=$A9)*(Tableau1[[Prénom]:[Prénom]]=$B9)*(AW$2&gt;=Tableau1[[Début]:[Début]])*(AW$2&lt;=Tableau1[[Fin]:[Fin]]),ROW(INDIRECT("A1:A"&amp;COUNTA(Tableau1[[Fin]:[Fin]])))),1)),""))</f>
        <v/>
      </c>
      <c r="AX9" s="34" t="str">
        <f t="array" aca="1" ref="AX9" ca="1">IF(OR(WEEKDAY(AX$2,2)&gt;5,COUNTIF(Dates_Feries,AX$2)&gt;0),"",IFERROR(INDEX(Tableau1[[Type]:[Type]],SMALL(IF((Tableau1[[Nom]:[Nom]]=$A9)*(Tableau1[[Prénom]:[Prénom]]=$B9)*(AX$2&gt;=Tableau1[[Début]:[Début]])*(AX$2&lt;=Tableau1[[Fin]:[Fin]]),ROW(INDIRECT("A1:A"&amp;COUNTA(Tableau1[[Fin]:[Fin]])))),1)),""))</f>
        <v/>
      </c>
      <c r="AY9" s="34" t="str">
        <f t="array" aca="1" ref="AY9" ca="1">IF(OR(WEEKDAY(AY$2,2)&gt;5,COUNTIF(Dates_Feries,AY$2)&gt;0),"",IFERROR(INDEX(Tableau1[[Type]:[Type]],SMALL(IF((Tableau1[[Nom]:[Nom]]=$A9)*(Tableau1[[Prénom]:[Prénom]]=$B9)*(AY$2&gt;=Tableau1[[Début]:[Début]])*(AY$2&lt;=Tableau1[[Fin]:[Fin]]),ROW(INDIRECT("A1:A"&amp;COUNTA(Tableau1[[Fin]:[Fin]])))),1)),""))</f>
        <v/>
      </c>
      <c r="AZ9" s="34" t="str">
        <f t="array" aca="1" ref="AZ9" ca="1">IF(OR(WEEKDAY(AZ$2,2)&gt;5,COUNTIF(Dates_Feries,AZ$2)&gt;0),"",IFERROR(INDEX(Tableau1[[Type]:[Type]],SMALL(IF((Tableau1[[Nom]:[Nom]]=$A9)*(Tableau1[[Prénom]:[Prénom]]=$B9)*(AZ$2&gt;=Tableau1[[Début]:[Début]])*(AZ$2&lt;=Tableau1[[Fin]:[Fin]]),ROW(INDIRECT("A1:A"&amp;COUNTA(Tableau1[[Fin]:[Fin]])))),1)),""))</f>
        <v/>
      </c>
      <c r="BA9" s="34" t="str">
        <f t="array" aca="1" ref="BA9" ca="1">IF(OR(WEEKDAY(BA$2,2)&gt;5,COUNTIF(Dates_Feries,BA$2)&gt;0),"",IFERROR(INDEX(Tableau1[[Type]:[Type]],SMALL(IF((Tableau1[[Nom]:[Nom]]=$A9)*(Tableau1[[Prénom]:[Prénom]]=$B9)*(BA$2&gt;=Tableau1[[Début]:[Début]])*(BA$2&lt;=Tableau1[[Fin]:[Fin]]),ROW(INDIRECT("A1:A"&amp;COUNTA(Tableau1[[Fin]:[Fin]])))),1)),""))</f>
        <v/>
      </c>
      <c r="BB9" s="34" t="str">
        <f t="array" aca="1" ref="BB9" ca="1">IF(OR(WEEKDAY(BB$2,2)&gt;5,COUNTIF(Dates_Feries,BB$2)&gt;0),"",IFERROR(INDEX(Tableau1[[Type]:[Type]],SMALL(IF((Tableau1[[Nom]:[Nom]]=$A9)*(Tableau1[[Prénom]:[Prénom]]=$B9)*(BB$2&gt;=Tableau1[[Début]:[Début]])*(BB$2&lt;=Tableau1[[Fin]:[Fin]]),ROW(INDIRECT("A1:A"&amp;COUNTA(Tableau1[[Fin]:[Fin]])))),1)),""))</f>
        <v/>
      </c>
      <c r="BC9" s="34" t="str">
        <f t="array" aca="1" ref="BC9" ca="1">IF(OR(WEEKDAY(BC$2,2)&gt;5,COUNTIF(Dates_Feries,BC$2)&gt;0),"",IFERROR(INDEX(Tableau1[[Type]:[Type]],SMALL(IF((Tableau1[[Nom]:[Nom]]=$A9)*(Tableau1[[Prénom]:[Prénom]]=$B9)*(BC$2&gt;=Tableau1[[Début]:[Début]])*(BC$2&lt;=Tableau1[[Fin]:[Fin]]),ROW(INDIRECT("A1:A"&amp;COUNTA(Tableau1[[Fin]:[Fin]])))),1)),""))</f>
        <v/>
      </c>
      <c r="BD9" s="34" t="str">
        <f t="array" aca="1" ref="BD9" ca="1">IF(OR(WEEKDAY(BD$2,2)&gt;5,COUNTIF(Dates_Feries,BD$2)&gt;0),"",IFERROR(INDEX(Tableau1[[Type]:[Type]],SMALL(IF((Tableau1[[Nom]:[Nom]]=$A9)*(Tableau1[[Prénom]:[Prénom]]=$B9)*(BD$2&gt;=Tableau1[[Début]:[Début]])*(BD$2&lt;=Tableau1[[Fin]:[Fin]]),ROW(INDIRECT("A1:A"&amp;COUNTA(Tableau1[[Fin]:[Fin]])))),1)),""))</f>
        <v/>
      </c>
      <c r="BE9" s="34" t="str">
        <f t="array" aca="1" ref="BE9" ca="1">IF(OR(WEEKDAY(BE$2,2)&gt;5,COUNTIF(Dates_Feries,BE$2)&gt;0),"",IFERROR(INDEX(Tableau1[[Type]:[Type]],SMALL(IF((Tableau1[[Nom]:[Nom]]=$A9)*(Tableau1[[Prénom]:[Prénom]]=$B9)*(BE$2&gt;=Tableau1[[Début]:[Début]])*(BE$2&lt;=Tableau1[[Fin]:[Fin]]),ROW(INDIRECT("A1:A"&amp;COUNTA(Tableau1[[Fin]:[Fin]])))),1)),""))</f>
        <v/>
      </c>
      <c r="BF9" s="34" t="str">
        <f t="array" aca="1" ref="BF9" ca="1">IF(OR(WEEKDAY(BF$2,2)&gt;5,COUNTIF(Dates_Feries,BF$2)&gt;0),"",IFERROR(INDEX(Tableau1[[Type]:[Type]],SMALL(IF((Tableau1[[Nom]:[Nom]]=$A9)*(Tableau1[[Prénom]:[Prénom]]=$B9)*(BF$2&gt;=Tableau1[[Début]:[Début]])*(BF$2&lt;=Tableau1[[Fin]:[Fin]]),ROW(INDIRECT("A1:A"&amp;COUNTA(Tableau1[[Fin]:[Fin]])))),1)),""))</f>
        <v/>
      </c>
      <c r="BG9" s="34" t="str">
        <f t="array" aca="1" ref="BG9" ca="1">IF(OR(WEEKDAY(BG$2,2)&gt;5,COUNTIF(Dates_Feries,BG$2)&gt;0),"",IFERROR(INDEX(Tableau1[[Type]:[Type]],SMALL(IF((Tableau1[[Nom]:[Nom]]=$A9)*(Tableau1[[Prénom]:[Prénom]]=$B9)*(BG$2&gt;=Tableau1[[Début]:[Début]])*(BG$2&lt;=Tableau1[[Fin]:[Fin]]),ROW(INDIRECT("A1:A"&amp;COUNTA(Tableau1[[Fin]:[Fin]])))),1)),""))</f>
        <v/>
      </c>
      <c r="BH9" s="34" t="str">
        <f t="array" aca="1" ref="BH9" ca="1">IF(OR(WEEKDAY(BH$2,2)&gt;5,COUNTIF(Dates_Feries,BH$2)&gt;0),"",IFERROR(INDEX(Tableau1[[Type]:[Type]],SMALL(IF((Tableau1[[Nom]:[Nom]]=$A9)*(Tableau1[[Prénom]:[Prénom]]=$B9)*(BH$2&gt;=Tableau1[[Début]:[Début]])*(BH$2&lt;=Tableau1[[Fin]:[Fin]]),ROW(INDIRECT("A1:A"&amp;COUNTA(Tableau1[[Fin]:[Fin]])))),1)),""))</f>
        <v/>
      </c>
      <c r="BI9" s="34" t="str">
        <f t="array" aca="1" ref="BI9" ca="1">IF(OR(WEEKDAY(BI$2,2)&gt;5,COUNTIF(Dates_Feries,BI$2)&gt;0),"",IFERROR(INDEX(Tableau1[[Type]:[Type]],SMALL(IF((Tableau1[[Nom]:[Nom]]=$A9)*(Tableau1[[Prénom]:[Prénom]]=$B9)*(BI$2&gt;=Tableau1[[Début]:[Début]])*(BI$2&lt;=Tableau1[[Fin]:[Fin]]),ROW(INDIRECT("A1:A"&amp;COUNTA(Tableau1[[Fin]:[Fin]])))),1)),""))</f>
        <v/>
      </c>
      <c r="BJ9" s="34" t="str">
        <f t="array" aca="1" ref="BJ9" ca="1">IF(OR(WEEKDAY(BJ$2,2)&gt;5,COUNTIF(Dates_Feries,BJ$2)&gt;0),"",IFERROR(INDEX(Tableau1[[Type]:[Type]],SMALL(IF((Tableau1[[Nom]:[Nom]]=$A9)*(Tableau1[[Prénom]:[Prénom]]=$B9)*(BJ$2&gt;=Tableau1[[Début]:[Début]])*(BJ$2&lt;=Tableau1[[Fin]:[Fin]]),ROW(INDIRECT("A1:A"&amp;COUNTA(Tableau1[[Fin]:[Fin]])))),1)),""))</f>
        <v/>
      </c>
      <c r="BK9" s="34" t="str">
        <f t="array" aca="1" ref="BK9" ca="1">IF(OR(WEEKDAY(BK$2,2)&gt;5,COUNTIF(Dates_Feries,BK$2)&gt;0),"",IFERROR(INDEX(Tableau1[[Type]:[Type]],SMALL(IF((Tableau1[[Nom]:[Nom]]=$A9)*(Tableau1[[Prénom]:[Prénom]]=$B9)*(BK$2&gt;=Tableau1[[Début]:[Début]])*(BK$2&lt;=Tableau1[[Fin]:[Fin]]),ROW(INDIRECT("A1:A"&amp;COUNTA(Tableau1[[Fin]:[Fin]])))),1)),""))</f>
        <v/>
      </c>
      <c r="BL9" s="34" t="str">
        <f t="array" aca="1" ref="BL9" ca="1">IF(OR(WEEKDAY(BL$2,2)&gt;5,COUNTIF(Dates_Feries,BL$2)&gt;0),"",IFERROR(INDEX(Tableau1[[Type]:[Type]],SMALL(IF((Tableau1[[Nom]:[Nom]]=$A9)*(Tableau1[[Prénom]:[Prénom]]=$B9)*(BL$2&gt;=Tableau1[[Début]:[Début]])*(BL$2&lt;=Tableau1[[Fin]:[Fin]]),ROW(INDIRECT("A1:A"&amp;COUNTA(Tableau1[[Fin]:[Fin]])))),1)),""))</f>
        <v/>
      </c>
      <c r="BM9" s="34" t="str">
        <f t="array" aca="1" ref="BM9" ca="1">IF(OR(WEEKDAY(BM$2,2)&gt;5,COUNTIF(Dates_Feries,BM$2)&gt;0),"",IFERROR(INDEX(Tableau1[[Type]:[Type]],SMALL(IF((Tableau1[[Nom]:[Nom]]=$A9)*(Tableau1[[Prénom]:[Prénom]]=$B9)*(BM$2&gt;=Tableau1[[Début]:[Début]])*(BM$2&lt;=Tableau1[[Fin]:[Fin]]),ROW(INDIRECT("A1:A"&amp;COUNTA(Tableau1[[Fin]:[Fin]])))),1)),""))</f>
        <v/>
      </c>
      <c r="BN9" s="34" t="str">
        <f t="array" aca="1" ref="BN9" ca="1">IF(OR(WEEKDAY(BN$2,2)&gt;5,COUNTIF(Dates_Feries,BN$2)&gt;0),"",IFERROR(INDEX(Tableau1[[Type]:[Type]],SMALL(IF((Tableau1[[Nom]:[Nom]]=$A9)*(Tableau1[[Prénom]:[Prénom]]=$B9)*(BN$2&gt;=Tableau1[[Début]:[Début]])*(BN$2&lt;=Tableau1[[Fin]:[Fin]]),ROW(INDIRECT("A1:A"&amp;COUNTA(Tableau1[[Fin]:[Fin]])))),1)),""))</f>
        <v/>
      </c>
      <c r="BO9" s="34" t="str">
        <f t="array" aca="1" ref="BO9" ca="1">IF(OR(WEEKDAY(BO$2,2)&gt;5,COUNTIF(Dates_Feries,BO$2)&gt;0),"",IFERROR(INDEX(Tableau1[[Type]:[Type]],SMALL(IF((Tableau1[[Nom]:[Nom]]=$A9)*(Tableau1[[Prénom]:[Prénom]]=$B9)*(BO$2&gt;=Tableau1[[Début]:[Début]])*(BO$2&lt;=Tableau1[[Fin]:[Fin]]),ROW(INDIRECT("A1:A"&amp;COUNTA(Tableau1[[Fin]:[Fin]])))),1)),""))</f>
        <v/>
      </c>
      <c r="BP9" s="34" t="str">
        <f t="array" aca="1" ref="BP9" ca="1">IF(OR(WEEKDAY(BP$2,2)&gt;5,COUNTIF(Dates_Feries,BP$2)&gt;0),"",IFERROR(INDEX(Tableau1[[Type]:[Type]],SMALL(IF((Tableau1[[Nom]:[Nom]]=$A9)*(Tableau1[[Prénom]:[Prénom]]=$B9)*(BP$2&gt;=Tableau1[[Début]:[Début]])*(BP$2&lt;=Tableau1[[Fin]:[Fin]]),ROW(INDIRECT("A1:A"&amp;COUNTA(Tableau1[[Fin]:[Fin]])))),1)),""))</f>
        <v/>
      </c>
      <c r="BQ9" s="34" t="str">
        <f t="array" aca="1" ref="BQ9" ca="1">IF(OR(WEEKDAY(BQ$2,2)&gt;5,COUNTIF(Dates_Feries,BQ$2)&gt;0),"",IFERROR(INDEX(Tableau1[[Type]:[Type]],SMALL(IF((Tableau1[[Nom]:[Nom]]=$A9)*(Tableau1[[Prénom]:[Prénom]]=$B9)*(BQ$2&gt;=Tableau1[[Début]:[Début]])*(BQ$2&lt;=Tableau1[[Fin]:[Fin]]),ROW(INDIRECT("A1:A"&amp;COUNTA(Tableau1[[Fin]:[Fin]])))),1)),""))</f>
        <v/>
      </c>
      <c r="BR9" s="34" t="str">
        <f t="array" aca="1" ref="BR9" ca="1">IF(OR(WEEKDAY(BR$2,2)&gt;5,COUNTIF(Dates_Feries,BR$2)&gt;0),"",IFERROR(INDEX(Tableau1[[Type]:[Type]],SMALL(IF((Tableau1[[Nom]:[Nom]]=$A9)*(Tableau1[[Prénom]:[Prénom]]=$B9)*(BR$2&gt;=Tableau1[[Début]:[Début]])*(BR$2&lt;=Tableau1[[Fin]:[Fin]]),ROW(INDIRECT("A1:A"&amp;COUNTA(Tableau1[[Fin]:[Fin]])))),1)),""))</f>
        <v/>
      </c>
      <c r="BS9" s="34" t="str">
        <f t="array" aca="1" ref="BS9" ca="1">IF(OR(WEEKDAY(BS$2,2)&gt;5,COUNTIF(Dates_Feries,BS$2)&gt;0),"",IFERROR(INDEX(Tableau1[[Type]:[Type]],SMALL(IF((Tableau1[[Nom]:[Nom]]=$A9)*(Tableau1[[Prénom]:[Prénom]]=$B9)*(BS$2&gt;=Tableau1[[Début]:[Début]])*(BS$2&lt;=Tableau1[[Fin]:[Fin]]),ROW(INDIRECT("A1:A"&amp;COUNTA(Tableau1[[Fin]:[Fin]])))),1)),""))</f>
        <v/>
      </c>
      <c r="BT9" s="34" t="str">
        <f t="array" aca="1" ref="BT9" ca="1">IF(OR(WEEKDAY(BT$2,2)&gt;5,COUNTIF(Dates_Feries,BT$2)&gt;0),"",IFERROR(INDEX(Tableau1[[Type]:[Type]],SMALL(IF((Tableau1[[Nom]:[Nom]]=$A9)*(Tableau1[[Prénom]:[Prénom]]=$B9)*(BT$2&gt;=Tableau1[[Début]:[Début]])*(BT$2&lt;=Tableau1[[Fin]:[Fin]]),ROW(INDIRECT("A1:A"&amp;COUNTA(Tableau1[[Fin]:[Fin]])))),1)),""))</f>
        <v/>
      </c>
      <c r="BU9" s="34" t="str">
        <f t="array" aca="1" ref="BU9" ca="1">IF(OR(WEEKDAY(BU$2,2)&gt;5,COUNTIF(Dates_Feries,BU$2)&gt;0),"",IFERROR(INDEX(Tableau1[[Type]:[Type]],SMALL(IF((Tableau1[[Nom]:[Nom]]=$A9)*(Tableau1[[Prénom]:[Prénom]]=$B9)*(BU$2&gt;=Tableau1[[Début]:[Début]])*(BU$2&lt;=Tableau1[[Fin]:[Fin]]),ROW(INDIRECT("A1:A"&amp;COUNTA(Tableau1[[Fin]:[Fin]])))),1)),""))</f>
        <v/>
      </c>
      <c r="BV9" s="34" t="str">
        <f t="array" aca="1" ref="BV9" ca="1">IF(OR(WEEKDAY(BV$2,2)&gt;5,COUNTIF(Dates_Feries,BV$2)&gt;0),"",IFERROR(INDEX(Tableau1[[Type]:[Type]],SMALL(IF((Tableau1[[Nom]:[Nom]]=$A9)*(Tableau1[[Prénom]:[Prénom]]=$B9)*(BV$2&gt;=Tableau1[[Début]:[Début]])*(BV$2&lt;=Tableau1[[Fin]:[Fin]]),ROW(INDIRECT("A1:A"&amp;COUNTA(Tableau1[[Fin]:[Fin]])))),1)),""))</f>
        <v/>
      </c>
      <c r="BW9" s="34" t="str">
        <f t="array" aca="1" ref="BW9" ca="1">IF(OR(WEEKDAY(BW$2,2)&gt;5,COUNTIF(Dates_Feries,BW$2)&gt;0),"",IFERROR(INDEX(Tableau1[[Type]:[Type]],SMALL(IF((Tableau1[[Nom]:[Nom]]=$A9)*(Tableau1[[Prénom]:[Prénom]]=$B9)*(BW$2&gt;=Tableau1[[Début]:[Début]])*(BW$2&lt;=Tableau1[[Fin]:[Fin]]),ROW(INDIRECT("A1:A"&amp;COUNTA(Tableau1[[Fin]:[Fin]])))),1)),""))</f>
        <v/>
      </c>
      <c r="BX9" s="34" t="str">
        <f t="array" aca="1" ref="BX9" ca="1">IF(OR(WEEKDAY(BX$2,2)&gt;5,COUNTIF(Dates_Feries,BX$2)&gt;0),"",IFERROR(INDEX(Tableau1[[Type]:[Type]],SMALL(IF((Tableau1[[Nom]:[Nom]]=$A9)*(Tableau1[[Prénom]:[Prénom]]=$B9)*(BX$2&gt;=Tableau1[[Début]:[Début]])*(BX$2&lt;=Tableau1[[Fin]:[Fin]]),ROW(INDIRECT("A1:A"&amp;COUNTA(Tableau1[[Fin]:[Fin]])))),1)),""))</f>
        <v/>
      </c>
      <c r="BY9" s="34" t="str">
        <f t="array" aca="1" ref="BY9" ca="1">IF(OR(WEEKDAY(BY$2,2)&gt;5,COUNTIF(Dates_Feries,BY$2)&gt;0),"",IFERROR(INDEX(Tableau1[[Type]:[Type]],SMALL(IF((Tableau1[[Nom]:[Nom]]=$A9)*(Tableau1[[Prénom]:[Prénom]]=$B9)*(BY$2&gt;=Tableau1[[Début]:[Début]])*(BY$2&lt;=Tableau1[[Fin]:[Fin]]),ROW(INDIRECT("A1:A"&amp;COUNTA(Tableau1[[Fin]:[Fin]])))),1)),""))</f>
        <v/>
      </c>
      <c r="BZ9" s="34" t="str">
        <f t="array" aca="1" ref="BZ9" ca="1">IF(OR(WEEKDAY(BZ$2,2)&gt;5,COUNTIF(Dates_Feries,BZ$2)&gt;0),"",IFERROR(INDEX(Tableau1[[Type]:[Type]],SMALL(IF((Tableau1[[Nom]:[Nom]]=$A9)*(Tableau1[[Prénom]:[Prénom]]=$B9)*(BZ$2&gt;=Tableau1[[Début]:[Début]])*(BZ$2&lt;=Tableau1[[Fin]:[Fin]]),ROW(INDIRECT("A1:A"&amp;COUNTA(Tableau1[[Fin]:[Fin]])))),1)),""))</f>
        <v/>
      </c>
      <c r="CA9" s="34" t="str">
        <f t="array" aca="1" ref="CA9" ca="1">IF(OR(WEEKDAY(CA$2,2)&gt;5,COUNTIF(Dates_Feries,CA$2)&gt;0),"",IFERROR(INDEX(Tableau1[[Type]:[Type]],SMALL(IF((Tableau1[[Nom]:[Nom]]=$A9)*(Tableau1[[Prénom]:[Prénom]]=$B9)*(CA$2&gt;=Tableau1[[Début]:[Début]])*(CA$2&lt;=Tableau1[[Fin]:[Fin]]),ROW(INDIRECT("A1:A"&amp;COUNTA(Tableau1[[Fin]:[Fin]])))),1)),""))</f>
        <v/>
      </c>
      <c r="CB9" s="34" t="str">
        <f t="array" aca="1" ref="CB9" ca="1">IF(OR(WEEKDAY(CB$2,2)&gt;5,COUNTIF(Dates_Feries,CB$2)&gt;0),"",IFERROR(INDEX(Tableau1[[Type]:[Type]],SMALL(IF((Tableau1[[Nom]:[Nom]]=$A9)*(Tableau1[[Prénom]:[Prénom]]=$B9)*(CB$2&gt;=Tableau1[[Début]:[Début]])*(CB$2&lt;=Tableau1[[Fin]:[Fin]]),ROW(INDIRECT("A1:A"&amp;COUNTA(Tableau1[[Fin]:[Fin]])))),1)),""))</f>
        <v/>
      </c>
      <c r="CC9" s="34" t="str">
        <f t="array" aca="1" ref="CC9" ca="1">IF(OR(WEEKDAY(CC$2,2)&gt;5,COUNTIF(Dates_Feries,CC$2)&gt;0),"",IFERROR(INDEX(Tableau1[[Type]:[Type]],SMALL(IF((Tableau1[[Nom]:[Nom]]=$A9)*(Tableau1[[Prénom]:[Prénom]]=$B9)*(CC$2&gt;=Tableau1[[Début]:[Début]])*(CC$2&lt;=Tableau1[[Fin]:[Fin]]),ROW(INDIRECT("A1:A"&amp;COUNTA(Tableau1[[Fin]:[Fin]])))),1)),""))</f>
        <v/>
      </c>
      <c r="CD9" s="34" t="str">
        <f t="array" aca="1" ref="CD9" ca="1">IF(OR(WEEKDAY(CD$2,2)&gt;5,COUNTIF(Dates_Feries,CD$2)&gt;0),"",IFERROR(INDEX(Tableau1[[Type]:[Type]],SMALL(IF((Tableau1[[Nom]:[Nom]]=$A9)*(Tableau1[[Prénom]:[Prénom]]=$B9)*(CD$2&gt;=Tableau1[[Début]:[Début]])*(CD$2&lt;=Tableau1[[Fin]:[Fin]]),ROW(INDIRECT("A1:A"&amp;COUNTA(Tableau1[[Fin]:[Fin]])))),1)),""))</f>
        <v/>
      </c>
      <c r="CE9" s="34" t="str">
        <f t="array" aca="1" ref="CE9" ca="1">IF(OR(WEEKDAY(CE$2,2)&gt;5,COUNTIF(Dates_Feries,CE$2)&gt;0),"",IFERROR(INDEX(Tableau1[[Type]:[Type]],SMALL(IF((Tableau1[[Nom]:[Nom]]=$A9)*(Tableau1[[Prénom]:[Prénom]]=$B9)*(CE$2&gt;=Tableau1[[Début]:[Début]])*(CE$2&lt;=Tableau1[[Fin]:[Fin]]),ROW(INDIRECT("A1:A"&amp;COUNTA(Tableau1[[Fin]:[Fin]])))),1)),""))</f>
        <v/>
      </c>
      <c r="CF9" s="34" t="str">
        <f t="array" aca="1" ref="CF9" ca="1">IF(OR(WEEKDAY(CF$2,2)&gt;5,COUNTIF(Dates_Feries,CF$2)&gt;0),"",IFERROR(INDEX(Tableau1[[Type]:[Type]],SMALL(IF((Tableau1[[Nom]:[Nom]]=$A9)*(Tableau1[[Prénom]:[Prénom]]=$B9)*(CF$2&gt;=Tableau1[[Début]:[Début]])*(CF$2&lt;=Tableau1[[Fin]:[Fin]]),ROW(INDIRECT("A1:A"&amp;COUNTA(Tableau1[[Fin]:[Fin]])))),1)),""))</f>
        <v/>
      </c>
      <c r="CG9" s="34" t="str">
        <f t="array" aca="1" ref="CG9" ca="1">IF(OR(WEEKDAY(CG$2,2)&gt;5,COUNTIF(Dates_Feries,CG$2)&gt;0),"",IFERROR(INDEX(Tableau1[[Type]:[Type]],SMALL(IF((Tableau1[[Nom]:[Nom]]=$A9)*(Tableau1[[Prénom]:[Prénom]]=$B9)*(CG$2&gt;=Tableau1[[Début]:[Début]])*(CG$2&lt;=Tableau1[[Fin]:[Fin]]),ROW(INDIRECT("A1:A"&amp;COUNTA(Tableau1[[Fin]:[Fin]])))),1)),""))</f>
        <v/>
      </c>
      <c r="CH9" s="34" t="str">
        <f t="array" aca="1" ref="CH9" ca="1">IF(OR(WEEKDAY(CH$2,2)&gt;5,COUNTIF(Dates_Feries,CH$2)&gt;0),"",IFERROR(INDEX(Tableau1[[Type]:[Type]],SMALL(IF((Tableau1[[Nom]:[Nom]]=$A9)*(Tableau1[[Prénom]:[Prénom]]=$B9)*(CH$2&gt;=Tableau1[[Début]:[Début]])*(CH$2&lt;=Tableau1[[Fin]:[Fin]]),ROW(INDIRECT("A1:A"&amp;COUNTA(Tableau1[[Fin]:[Fin]])))),1)),""))</f>
        <v/>
      </c>
      <c r="CI9" s="34" t="str">
        <f t="array" aca="1" ref="CI9" ca="1">IF(OR(WEEKDAY(CI$2,2)&gt;5,COUNTIF(Dates_Feries,CI$2)&gt;0),"",IFERROR(INDEX(Tableau1[[Type]:[Type]],SMALL(IF((Tableau1[[Nom]:[Nom]]=$A9)*(Tableau1[[Prénom]:[Prénom]]=$B9)*(CI$2&gt;=Tableau1[[Début]:[Début]])*(CI$2&lt;=Tableau1[[Fin]:[Fin]]),ROW(INDIRECT("A1:A"&amp;COUNTA(Tableau1[[Fin]:[Fin]])))),1)),""))</f>
        <v/>
      </c>
      <c r="CJ9" s="34" t="str">
        <f t="array" aca="1" ref="CJ9" ca="1">IF(OR(WEEKDAY(CJ$2,2)&gt;5,COUNTIF(Dates_Feries,CJ$2)&gt;0),"",IFERROR(INDEX(Tableau1[[Type]:[Type]],SMALL(IF((Tableau1[[Nom]:[Nom]]=$A9)*(Tableau1[[Prénom]:[Prénom]]=$B9)*(CJ$2&gt;=Tableau1[[Début]:[Début]])*(CJ$2&lt;=Tableau1[[Fin]:[Fin]]),ROW(INDIRECT("A1:A"&amp;COUNTA(Tableau1[[Fin]:[Fin]])))),1)),""))</f>
        <v/>
      </c>
      <c r="CK9" s="34" t="str">
        <f t="array" aca="1" ref="CK9" ca="1">IF(OR(WEEKDAY(CK$2,2)&gt;5,COUNTIF(Dates_Feries,CK$2)&gt;0),"",IFERROR(INDEX(Tableau1[[Type]:[Type]],SMALL(IF((Tableau1[[Nom]:[Nom]]=$A9)*(Tableau1[[Prénom]:[Prénom]]=$B9)*(CK$2&gt;=Tableau1[[Début]:[Début]])*(CK$2&lt;=Tableau1[[Fin]:[Fin]]),ROW(INDIRECT("A1:A"&amp;COUNTA(Tableau1[[Fin]:[Fin]])))),1)),""))</f>
        <v/>
      </c>
      <c r="CL9" s="34" t="str">
        <f t="array" aca="1" ref="CL9" ca="1">IF(OR(WEEKDAY(CL$2,2)&gt;5,COUNTIF(Dates_Feries,CL$2)&gt;0),"",IFERROR(INDEX(Tableau1[[Type]:[Type]],SMALL(IF((Tableau1[[Nom]:[Nom]]=$A9)*(Tableau1[[Prénom]:[Prénom]]=$B9)*(CL$2&gt;=Tableau1[[Début]:[Début]])*(CL$2&lt;=Tableau1[[Fin]:[Fin]]),ROW(INDIRECT("A1:A"&amp;COUNTA(Tableau1[[Fin]:[Fin]])))),1)),""))</f>
        <v/>
      </c>
      <c r="CM9" s="34" t="str">
        <f t="array" aca="1" ref="CM9" ca="1">IF(OR(WEEKDAY(CM$2,2)&gt;5,COUNTIF(Dates_Feries,CM$2)&gt;0),"",IFERROR(INDEX(Tableau1[[Type]:[Type]],SMALL(IF((Tableau1[[Nom]:[Nom]]=$A9)*(Tableau1[[Prénom]:[Prénom]]=$B9)*(CM$2&gt;=Tableau1[[Début]:[Début]])*(CM$2&lt;=Tableau1[[Fin]:[Fin]]),ROW(INDIRECT("A1:A"&amp;COUNTA(Tableau1[[Fin]:[Fin]])))),1)),""))</f>
        <v/>
      </c>
      <c r="CN9" s="34" t="str">
        <f t="array" aca="1" ref="CN9" ca="1">IF(OR(WEEKDAY(CN$2,2)&gt;5,COUNTIF(Dates_Feries,CN$2)&gt;0),"",IFERROR(INDEX(Tableau1[[Type]:[Type]],SMALL(IF((Tableau1[[Nom]:[Nom]]=$A9)*(Tableau1[[Prénom]:[Prénom]]=$B9)*(CN$2&gt;=Tableau1[[Début]:[Début]])*(CN$2&lt;=Tableau1[[Fin]:[Fin]]),ROW(INDIRECT("A1:A"&amp;COUNTA(Tableau1[[Fin]:[Fin]])))),1)),""))</f>
        <v/>
      </c>
      <c r="CO9" s="34" t="str">
        <f t="array" aca="1" ref="CO9" ca="1">IF(OR(WEEKDAY(CO$2,2)&gt;5,COUNTIF(Dates_Feries,CO$2)&gt;0),"",IFERROR(INDEX(Tableau1[[Type]:[Type]],SMALL(IF((Tableau1[[Nom]:[Nom]]=$A9)*(Tableau1[[Prénom]:[Prénom]]=$B9)*(CO$2&gt;=Tableau1[[Début]:[Début]])*(CO$2&lt;=Tableau1[[Fin]:[Fin]]),ROW(INDIRECT("A1:A"&amp;COUNTA(Tableau1[[Fin]:[Fin]])))),1)),""))</f>
        <v/>
      </c>
      <c r="CP9" s="34" t="str">
        <f t="array" aca="1" ref="CP9" ca="1">IF(OR(WEEKDAY(CP$2,2)&gt;5,COUNTIF(Dates_Feries,CP$2)&gt;0),"",IFERROR(INDEX(Tableau1[[Type]:[Type]],SMALL(IF((Tableau1[[Nom]:[Nom]]=$A9)*(Tableau1[[Prénom]:[Prénom]]=$B9)*(CP$2&gt;=Tableau1[[Début]:[Début]])*(CP$2&lt;=Tableau1[[Fin]:[Fin]]),ROW(INDIRECT("A1:A"&amp;COUNTA(Tableau1[[Fin]:[Fin]])))),1)),""))</f>
        <v/>
      </c>
      <c r="CQ9" s="34" t="str">
        <f t="array" aca="1" ref="CQ9" ca="1">IF(OR(WEEKDAY(CQ$2,2)&gt;5,COUNTIF(Dates_Feries,CQ$2)&gt;0),"",IFERROR(INDEX(Tableau1[[Type]:[Type]],SMALL(IF((Tableau1[[Nom]:[Nom]]=$A9)*(Tableau1[[Prénom]:[Prénom]]=$B9)*(CQ$2&gt;=Tableau1[[Début]:[Début]])*(CQ$2&lt;=Tableau1[[Fin]:[Fin]]),ROW(INDIRECT("A1:A"&amp;COUNTA(Tableau1[[Fin]:[Fin]])))),1)),""))</f>
        <v/>
      </c>
      <c r="CR9" s="34" t="str">
        <f t="array" aca="1" ref="CR9" ca="1">IF(OR(WEEKDAY(CR$2,2)&gt;5,COUNTIF(Dates_Feries,CR$2)&gt;0),"",IFERROR(INDEX(Tableau1[[Type]:[Type]],SMALL(IF((Tableau1[[Nom]:[Nom]]=$A9)*(Tableau1[[Prénom]:[Prénom]]=$B9)*(CR$2&gt;=Tableau1[[Début]:[Début]])*(CR$2&lt;=Tableau1[[Fin]:[Fin]]),ROW(INDIRECT("A1:A"&amp;COUNTA(Tableau1[[Fin]:[Fin]])))),1)),""))</f>
        <v/>
      </c>
      <c r="CS9" s="34" t="str">
        <f t="array" aca="1" ref="CS9" ca="1">IF(OR(WEEKDAY(CS$2,2)&gt;5,COUNTIF(Dates_Feries,CS$2)&gt;0),"",IFERROR(INDEX(Tableau1[[Type]:[Type]],SMALL(IF((Tableau1[[Nom]:[Nom]]=$A9)*(Tableau1[[Prénom]:[Prénom]]=$B9)*(CS$2&gt;=Tableau1[[Début]:[Début]])*(CS$2&lt;=Tableau1[[Fin]:[Fin]]),ROW(INDIRECT("A1:A"&amp;COUNTA(Tableau1[[Fin]:[Fin]])))),1)),""))</f>
        <v/>
      </c>
      <c r="CT9" s="34" t="str">
        <f t="array" aca="1" ref="CT9" ca="1">IF(OR(WEEKDAY(CT$2,2)&gt;5,COUNTIF(Dates_Feries,CT$2)&gt;0),"",IFERROR(INDEX(Tableau1[[Type]:[Type]],SMALL(IF((Tableau1[[Nom]:[Nom]]=$A9)*(Tableau1[[Prénom]:[Prénom]]=$B9)*(CT$2&gt;=Tableau1[[Début]:[Début]])*(CT$2&lt;=Tableau1[[Fin]:[Fin]]),ROW(INDIRECT("A1:A"&amp;COUNTA(Tableau1[[Fin]:[Fin]])))),1)),""))</f>
        <v/>
      </c>
      <c r="CU9" s="34" t="str">
        <f t="array" aca="1" ref="CU9" ca="1">IF(OR(WEEKDAY(CU$2,2)&gt;5,COUNTIF(Dates_Feries,CU$2)&gt;0),"",IFERROR(INDEX(Tableau1[[Type]:[Type]],SMALL(IF((Tableau1[[Nom]:[Nom]]=$A9)*(Tableau1[[Prénom]:[Prénom]]=$B9)*(CU$2&gt;=Tableau1[[Début]:[Début]])*(CU$2&lt;=Tableau1[[Fin]:[Fin]]),ROW(INDIRECT("A1:A"&amp;COUNTA(Tableau1[[Fin]:[Fin]])))),1)),""))</f>
        <v/>
      </c>
      <c r="CV9" s="34" t="str">
        <f t="array" aca="1" ref="CV9" ca="1">IF(OR(WEEKDAY(CV$2,2)&gt;5,COUNTIF(Dates_Feries,CV$2)&gt;0),"",IFERROR(INDEX(Tableau1[[Type]:[Type]],SMALL(IF((Tableau1[[Nom]:[Nom]]=$A9)*(Tableau1[[Prénom]:[Prénom]]=$B9)*(CV$2&gt;=Tableau1[[Début]:[Début]])*(CV$2&lt;=Tableau1[[Fin]:[Fin]]),ROW(INDIRECT("A1:A"&amp;COUNTA(Tableau1[[Fin]:[Fin]])))),1)),""))</f>
        <v/>
      </c>
      <c r="CW9" s="34" t="str">
        <f t="array" aca="1" ref="CW9" ca="1">IF(OR(WEEKDAY(CW$2,2)&gt;5,COUNTIF(Dates_Feries,CW$2)&gt;0),"",IFERROR(INDEX(Tableau1[[Type]:[Type]],SMALL(IF((Tableau1[[Nom]:[Nom]]=$A9)*(Tableau1[[Prénom]:[Prénom]]=$B9)*(CW$2&gt;=Tableau1[[Début]:[Début]])*(CW$2&lt;=Tableau1[[Fin]:[Fin]]),ROW(INDIRECT("A1:A"&amp;COUNTA(Tableau1[[Fin]:[Fin]])))),1)),""))</f>
        <v/>
      </c>
      <c r="CX9" s="34" t="str">
        <f t="array" aca="1" ref="CX9" ca="1">IF(OR(WEEKDAY(CX$2,2)&gt;5,COUNTIF(Dates_Feries,CX$2)&gt;0),"",IFERROR(INDEX(Tableau1[[Type]:[Type]],SMALL(IF((Tableau1[[Nom]:[Nom]]=$A9)*(Tableau1[[Prénom]:[Prénom]]=$B9)*(CX$2&gt;=Tableau1[[Début]:[Début]])*(CX$2&lt;=Tableau1[[Fin]:[Fin]]),ROW(INDIRECT("A1:A"&amp;COUNTA(Tableau1[[Fin]:[Fin]])))),1)),""))</f>
        <v/>
      </c>
      <c r="CY9" s="34" t="str">
        <f t="array" aca="1" ref="CY9" ca="1">IF(OR(WEEKDAY(CY$2,2)&gt;5,COUNTIF(Dates_Feries,CY$2)&gt;0),"",IFERROR(INDEX(Tableau1[[Type]:[Type]],SMALL(IF((Tableau1[[Nom]:[Nom]]=$A9)*(Tableau1[[Prénom]:[Prénom]]=$B9)*(CY$2&gt;=Tableau1[[Début]:[Début]])*(CY$2&lt;=Tableau1[[Fin]:[Fin]]),ROW(INDIRECT("A1:A"&amp;COUNTA(Tableau1[[Fin]:[Fin]])))),1)),""))</f>
        <v/>
      </c>
      <c r="CZ9" s="34" t="str">
        <f t="array" aca="1" ref="CZ9" ca="1">IF(OR(WEEKDAY(CZ$2,2)&gt;5,COUNTIF(Dates_Feries,CZ$2)&gt;0),"",IFERROR(INDEX(Tableau1[[Type]:[Type]],SMALL(IF((Tableau1[[Nom]:[Nom]]=$A9)*(Tableau1[[Prénom]:[Prénom]]=$B9)*(CZ$2&gt;=Tableau1[[Début]:[Début]])*(CZ$2&lt;=Tableau1[[Fin]:[Fin]]),ROW(INDIRECT("A1:A"&amp;COUNTA(Tableau1[[Fin]:[Fin]])))),1)),""))</f>
        <v/>
      </c>
      <c r="DA9" s="34" t="str">
        <f t="array" aca="1" ref="DA9" ca="1">IF(OR(WEEKDAY(DA$2,2)&gt;5,COUNTIF(Dates_Feries,DA$2)&gt;0),"",IFERROR(INDEX(Tableau1[[Type]:[Type]],SMALL(IF((Tableau1[[Nom]:[Nom]]=$A9)*(Tableau1[[Prénom]:[Prénom]]=$B9)*(DA$2&gt;=Tableau1[[Début]:[Début]])*(DA$2&lt;=Tableau1[[Fin]:[Fin]]),ROW(INDIRECT("A1:A"&amp;COUNTA(Tableau1[[Fin]:[Fin]])))),1)),""))</f>
        <v/>
      </c>
      <c r="DB9" s="34" t="str">
        <f t="array" aca="1" ref="DB9" ca="1">IF(OR(WEEKDAY(DB$2,2)&gt;5,COUNTIF(Dates_Feries,DB$2)&gt;0),"",IFERROR(INDEX(Tableau1[[Type]:[Type]],SMALL(IF((Tableau1[[Nom]:[Nom]]=$A9)*(Tableau1[[Prénom]:[Prénom]]=$B9)*(DB$2&gt;=Tableau1[[Début]:[Début]])*(DB$2&lt;=Tableau1[[Fin]:[Fin]]),ROW(INDIRECT("A1:A"&amp;COUNTA(Tableau1[[Fin]:[Fin]])))),1)),""))</f>
        <v/>
      </c>
      <c r="DC9" s="34" t="str">
        <f t="array" aca="1" ref="DC9" ca="1">IF(OR(WEEKDAY(DC$2,2)&gt;5,COUNTIF(Dates_Feries,DC$2)&gt;0),"",IFERROR(INDEX(Tableau1[[Type]:[Type]],SMALL(IF((Tableau1[[Nom]:[Nom]]=$A9)*(Tableau1[[Prénom]:[Prénom]]=$B9)*(DC$2&gt;=Tableau1[[Début]:[Début]])*(DC$2&lt;=Tableau1[[Fin]:[Fin]]),ROW(INDIRECT("A1:A"&amp;COUNTA(Tableau1[[Fin]:[Fin]])))),1)),""))</f>
        <v/>
      </c>
      <c r="DD9" s="34" t="str">
        <f t="array" aca="1" ref="DD9" ca="1">IF(OR(WEEKDAY(DD$2,2)&gt;5,COUNTIF(Dates_Feries,DD$2)&gt;0),"",IFERROR(INDEX(Tableau1[[Type]:[Type]],SMALL(IF((Tableau1[[Nom]:[Nom]]=$A9)*(Tableau1[[Prénom]:[Prénom]]=$B9)*(DD$2&gt;=Tableau1[[Début]:[Début]])*(DD$2&lt;=Tableau1[[Fin]:[Fin]]),ROW(INDIRECT("A1:A"&amp;COUNTA(Tableau1[[Fin]:[Fin]])))),1)),""))</f>
        <v/>
      </c>
      <c r="DE9" s="34" t="str">
        <f t="array" aca="1" ref="DE9" ca="1">IF(OR(WEEKDAY(DE$2,2)&gt;5,COUNTIF(Dates_Feries,DE$2)&gt;0),"",IFERROR(INDEX(Tableau1[[Type]:[Type]],SMALL(IF((Tableau1[[Nom]:[Nom]]=$A9)*(Tableau1[[Prénom]:[Prénom]]=$B9)*(DE$2&gt;=Tableau1[[Début]:[Début]])*(DE$2&lt;=Tableau1[[Fin]:[Fin]]),ROW(INDIRECT("A1:A"&amp;COUNTA(Tableau1[[Fin]:[Fin]])))),1)),""))</f>
        <v/>
      </c>
      <c r="DF9" s="34" t="str">
        <f t="array" aca="1" ref="DF9" ca="1">IF(OR(WEEKDAY(DF$2,2)&gt;5,COUNTIF(Dates_Feries,DF$2)&gt;0),"",IFERROR(INDEX(Tableau1[[Type]:[Type]],SMALL(IF((Tableau1[[Nom]:[Nom]]=$A9)*(Tableau1[[Prénom]:[Prénom]]=$B9)*(DF$2&gt;=Tableau1[[Début]:[Début]])*(DF$2&lt;=Tableau1[[Fin]:[Fin]]),ROW(INDIRECT("A1:A"&amp;COUNTA(Tableau1[[Fin]:[Fin]])))),1)),""))</f>
        <v/>
      </c>
      <c r="DG9" s="34" t="str">
        <f t="array" aca="1" ref="DG9" ca="1">IF(OR(WEEKDAY(DG$2,2)&gt;5,COUNTIF(Dates_Feries,DG$2)&gt;0),"",IFERROR(INDEX(Tableau1[[Type]:[Type]],SMALL(IF((Tableau1[[Nom]:[Nom]]=$A9)*(Tableau1[[Prénom]:[Prénom]]=$B9)*(DG$2&gt;=Tableau1[[Début]:[Début]])*(DG$2&lt;=Tableau1[[Fin]:[Fin]]),ROW(INDIRECT("A1:A"&amp;COUNTA(Tableau1[[Fin]:[Fin]])))),1)),""))</f>
        <v/>
      </c>
      <c r="DH9" s="34" t="str">
        <f t="array" aca="1" ref="DH9" ca="1">IF(OR(WEEKDAY(DH$2,2)&gt;5,COUNTIF(Dates_Feries,DH$2)&gt;0),"",IFERROR(INDEX(Tableau1[[Type]:[Type]],SMALL(IF((Tableau1[[Nom]:[Nom]]=$A9)*(Tableau1[[Prénom]:[Prénom]]=$B9)*(DH$2&gt;=Tableau1[[Début]:[Début]])*(DH$2&lt;=Tableau1[[Fin]:[Fin]]),ROW(INDIRECT("A1:A"&amp;COUNTA(Tableau1[[Fin]:[Fin]])))),1)),""))</f>
        <v/>
      </c>
      <c r="DI9" s="34" t="str">
        <f t="array" aca="1" ref="DI9" ca="1">IF(OR(WEEKDAY(DI$2,2)&gt;5,COUNTIF(Dates_Feries,DI$2)&gt;0),"",IFERROR(INDEX(Tableau1[[Type]:[Type]],SMALL(IF((Tableau1[[Nom]:[Nom]]=$A9)*(Tableau1[[Prénom]:[Prénom]]=$B9)*(DI$2&gt;=Tableau1[[Début]:[Début]])*(DI$2&lt;=Tableau1[[Fin]:[Fin]]),ROW(INDIRECT("A1:A"&amp;COUNTA(Tableau1[[Fin]:[Fin]])))),1)),""))</f>
        <v/>
      </c>
      <c r="DJ9" s="34" t="str">
        <f t="array" aca="1" ref="DJ9" ca="1">IF(OR(WEEKDAY(DJ$2,2)&gt;5,COUNTIF(Dates_Feries,DJ$2)&gt;0),"",IFERROR(INDEX(Tableau1[[Type]:[Type]],SMALL(IF((Tableau1[[Nom]:[Nom]]=$A9)*(Tableau1[[Prénom]:[Prénom]]=$B9)*(DJ$2&gt;=Tableau1[[Début]:[Début]])*(DJ$2&lt;=Tableau1[[Fin]:[Fin]]),ROW(INDIRECT("A1:A"&amp;COUNTA(Tableau1[[Fin]:[Fin]])))),1)),""))</f>
        <v/>
      </c>
      <c r="DK9" s="34" t="str">
        <f t="array" aca="1" ref="DK9" ca="1">IF(OR(WEEKDAY(DK$2,2)&gt;5,COUNTIF(Dates_Feries,DK$2)&gt;0),"",IFERROR(INDEX(Tableau1[[Type]:[Type]],SMALL(IF((Tableau1[[Nom]:[Nom]]=$A9)*(Tableau1[[Prénom]:[Prénom]]=$B9)*(DK$2&gt;=Tableau1[[Début]:[Début]])*(DK$2&lt;=Tableau1[[Fin]:[Fin]]),ROW(INDIRECT("A1:A"&amp;COUNTA(Tableau1[[Fin]:[Fin]])))),1)),""))</f>
        <v/>
      </c>
      <c r="DL9" s="34" t="str">
        <f t="array" aca="1" ref="DL9" ca="1">IF(OR(WEEKDAY(DL$2,2)&gt;5,COUNTIF(Dates_Feries,DL$2)&gt;0),"",IFERROR(INDEX(Tableau1[[Type]:[Type]],SMALL(IF((Tableau1[[Nom]:[Nom]]=$A9)*(Tableau1[[Prénom]:[Prénom]]=$B9)*(DL$2&gt;=Tableau1[[Début]:[Début]])*(DL$2&lt;=Tableau1[[Fin]:[Fin]]),ROW(INDIRECT("A1:A"&amp;COUNTA(Tableau1[[Fin]:[Fin]])))),1)),""))</f>
        <v/>
      </c>
      <c r="DM9" s="34" t="str">
        <f t="array" aca="1" ref="DM9" ca="1">IF(OR(WEEKDAY(DM$2,2)&gt;5,COUNTIF(Dates_Feries,DM$2)&gt;0),"",IFERROR(INDEX(Tableau1[[Type]:[Type]],SMALL(IF((Tableau1[[Nom]:[Nom]]=$A9)*(Tableau1[[Prénom]:[Prénom]]=$B9)*(DM$2&gt;=Tableau1[[Début]:[Début]])*(DM$2&lt;=Tableau1[[Fin]:[Fin]]),ROW(INDIRECT("A1:A"&amp;COUNTA(Tableau1[[Fin]:[Fin]])))),1)),""))</f>
        <v/>
      </c>
      <c r="DN9" s="34" t="str">
        <f t="array" aca="1" ref="DN9" ca="1">IF(OR(WEEKDAY(DN$2,2)&gt;5,COUNTIF(Dates_Feries,DN$2)&gt;0),"",IFERROR(INDEX(Tableau1[[Type]:[Type]],SMALL(IF((Tableau1[[Nom]:[Nom]]=$A9)*(Tableau1[[Prénom]:[Prénom]]=$B9)*(DN$2&gt;=Tableau1[[Début]:[Début]])*(DN$2&lt;=Tableau1[[Fin]:[Fin]]),ROW(INDIRECT("A1:A"&amp;COUNTA(Tableau1[[Fin]:[Fin]])))),1)),""))</f>
        <v/>
      </c>
      <c r="DO9" s="34" t="str">
        <f t="array" aca="1" ref="DO9" ca="1">IF(OR(WEEKDAY(DO$2,2)&gt;5,COUNTIF(Dates_Feries,DO$2)&gt;0),"",IFERROR(INDEX(Tableau1[[Type]:[Type]],SMALL(IF((Tableau1[[Nom]:[Nom]]=$A9)*(Tableau1[[Prénom]:[Prénom]]=$B9)*(DO$2&gt;=Tableau1[[Début]:[Début]])*(DO$2&lt;=Tableau1[[Fin]:[Fin]]),ROW(INDIRECT("A1:A"&amp;COUNTA(Tableau1[[Fin]:[Fin]])))),1)),""))</f>
        <v/>
      </c>
      <c r="DP9" s="34" t="str">
        <f t="array" aca="1" ref="DP9" ca="1">IF(OR(WEEKDAY(DP$2,2)&gt;5,COUNTIF(Dates_Feries,DP$2)&gt;0),"",IFERROR(INDEX(Tableau1[[Type]:[Type]],SMALL(IF((Tableau1[[Nom]:[Nom]]=$A9)*(Tableau1[[Prénom]:[Prénom]]=$B9)*(DP$2&gt;=Tableau1[[Début]:[Début]])*(DP$2&lt;=Tableau1[[Fin]:[Fin]]),ROW(INDIRECT("A1:A"&amp;COUNTA(Tableau1[[Fin]:[Fin]])))),1)),""))</f>
        <v/>
      </c>
      <c r="DQ9" s="34" t="str">
        <f t="array" aca="1" ref="DQ9" ca="1">IF(OR(WEEKDAY(DQ$2,2)&gt;5,COUNTIF(Dates_Feries,DQ$2)&gt;0),"",IFERROR(INDEX(Tableau1[[Type]:[Type]],SMALL(IF((Tableau1[[Nom]:[Nom]]=$A9)*(Tableau1[[Prénom]:[Prénom]]=$B9)*(DQ$2&gt;=Tableau1[[Début]:[Début]])*(DQ$2&lt;=Tableau1[[Fin]:[Fin]]),ROW(INDIRECT("A1:A"&amp;COUNTA(Tableau1[[Fin]:[Fin]])))),1)),""))</f>
        <v/>
      </c>
      <c r="DR9" s="34" t="str">
        <f t="array" aca="1" ref="DR9" ca="1">IF(OR(WEEKDAY(DR$2,2)&gt;5,COUNTIF(Dates_Feries,DR$2)&gt;0),"",IFERROR(INDEX(Tableau1[[Type]:[Type]],SMALL(IF((Tableau1[[Nom]:[Nom]]=$A9)*(Tableau1[[Prénom]:[Prénom]]=$B9)*(DR$2&gt;=Tableau1[[Début]:[Début]])*(DR$2&lt;=Tableau1[[Fin]:[Fin]]),ROW(INDIRECT("A1:A"&amp;COUNTA(Tableau1[[Fin]:[Fin]])))),1)),""))</f>
        <v/>
      </c>
      <c r="DS9" s="34" t="str">
        <f t="array" aca="1" ref="DS9" ca="1">IF(OR(WEEKDAY(DS$2,2)&gt;5,COUNTIF(Dates_Feries,DS$2)&gt;0),"",IFERROR(INDEX(Tableau1[[Type]:[Type]],SMALL(IF((Tableau1[[Nom]:[Nom]]=$A9)*(Tableau1[[Prénom]:[Prénom]]=$B9)*(DS$2&gt;=Tableau1[[Début]:[Début]])*(DS$2&lt;=Tableau1[[Fin]:[Fin]]),ROW(INDIRECT("A1:A"&amp;COUNTA(Tableau1[[Fin]:[Fin]])))),1)),""))</f>
        <v/>
      </c>
      <c r="DT9" s="34" t="str">
        <f t="array" aca="1" ref="DT9" ca="1">IF(OR(WEEKDAY(DT$2,2)&gt;5,COUNTIF(Dates_Feries,DT$2)&gt;0),"",IFERROR(INDEX(Tableau1[[Type]:[Type]],SMALL(IF((Tableau1[[Nom]:[Nom]]=$A9)*(Tableau1[[Prénom]:[Prénom]]=$B9)*(DT$2&gt;=Tableau1[[Début]:[Début]])*(DT$2&lt;=Tableau1[[Fin]:[Fin]]),ROW(INDIRECT("A1:A"&amp;COUNTA(Tableau1[[Fin]:[Fin]])))),1)),""))</f>
        <v/>
      </c>
      <c r="DU9" s="34" t="str">
        <f t="array" aca="1" ref="DU9" ca="1">IF(OR(WEEKDAY(DU$2,2)&gt;5,COUNTIF(Dates_Feries,DU$2)&gt;0),"",IFERROR(INDEX(Tableau1[[Type]:[Type]],SMALL(IF((Tableau1[[Nom]:[Nom]]=$A9)*(Tableau1[[Prénom]:[Prénom]]=$B9)*(DU$2&gt;=Tableau1[[Début]:[Début]])*(DU$2&lt;=Tableau1[[Fin]:[Fin]]),ROW(INDIRECT("A1:A"&amp;COUNTA(Tableau1[[Fin]:[Fin]])))),1)),""))</f>
        <v/>
      </c>
      <c r="DV9" s="34" t="str">
        <f t="array" aca="1" ref="DV9" ca="1">IF(OR(WEEKDAY(DV$2,2)&gt;5,COUNTIF(Dates_Feries,DV$2)&gt;0),"",IFERROR(INDEX(Tableau1[[Type]:[Type]],SMALL(IF((Tableau1[[Nom]:[Nom]]=$A9)*(Tableau1[[Prénom]:[Prénom]]=$B9)*(DV$2&gt;=Tableau1[[Début]:[Début]])*(DV$2&lt;=Tableau1[[Fin]:[Fin]]),ROW(INDIRECT("A1:A"&amp;COUNTA(Tableau1[[Fin]:[Fin]])))),1)),""))</f>
        <v/>
      </c>
      <c r="DW9" s="34" t="str">
        <f t="array" aca="1" ref="DW9" ca="1">IF(OR(WEEKDAY(DW$2,2)&gt;5,COUNTIF(Dates_Feries,DW$2)&gt;0),"",IFERROR(INDEX(Tableau1[[Type]:[Type]],SMALL(IF((Tableau1[[Nom]:[Nom]]=$A9)*(Tableau1[[Prénom]:[Prénom]]=$B9)*(DW$2&gt;=Tableau1[[Début]:[Début]])*(DW$2&lt;=Tableau1[[Fin]:[Fin]]),ROW(INDIRECT("A1:A"&amp;COUNTA(Tableau1[[Fin]:[Fin]])))),1)),""))</f>
        <v/>
      </c>
      <c r="DX9" s="34" t="str">
        <f t="array" aca="1" ref="DX9" ca="1">IF(OR(WEEKDAY(DX$2,2)&gt;5,COUNTIF(Dates_Feries,DX$2)&gt;0),"",IFERROR(INDEX(Tableau1[[Type]:[Type]],SMALL(IF((Tableau1[[Nom]:[Nom]]=$A9)*(Tableau1[[Prénom]:[Prénom]]=$B9)*(DX$2&gt;=Tableau1[[Début]:[Début]])*(DX$2&lt;=Tableau1[[Fin]:[Fin]]),ROW(INDIRECT("A1:A"&amp;COUNTA(Tableau1[[Fin]:[Fin]])))),1)),""))</f>
        <v/>
      </c>
      <c r="DY9" s="34" t="str">
        <f t="array" aca="1" ref="DY9" ca="1">IF(OR(WEEKDAY(DY$2,2)&gt;5,COUNTIF(Dates_Feries,DY$2)&gt;0),"",IFERROR(INDEX(Tableau1[[Type]:[Type]],SMALL(IF((Tableau1[[Nom]:[Nom]]=$A9)*(Tableau1[[Prénom]:[Prénom]]=$B9)*(DY$2&gt;=Tableau1[[Début]:[Début]])*(DY$2&lt;=Tableau1[[Fin]:[Fin]]),ROW(INDIRECT("A1:A"&amp;COUNTA(Tableau1[[Fin]:[Fin]])))),1)),""))</f>
        <v/>
      </c>
      <c r="DZ9" s="34" t="str">
        <f t="array" aca="1" ref="DZ9" ca="1">IF(OR(WEEKDAY(DZ$2,2)&gt;5,COUNTIF(Dates_Feries,DZ$2)&gt;0),"",IFERROR(INDEX(Tableau1[[Type]:[Type]],SMALL(IF((Tableau1[[Nom]:[Nom]]=$A9)*(Tableau1[[Prénom]:[Prénom]]=$B9)*(DZ$2&gt;=Tableau1[[Début]:[Début]])*(DZ$2&lt;=Tableau1[[Fin]:[Fin]]),ROW(INDIRECT("A1:A"&amp;COUNTA(Tableau1[[Fin]:[Fin]])))),1)),""))</f>
        <v/>
      </c>
      <c r="EA9" s="34" t="str">
        <f t="array" aca="1" ref="EA9" ca="1">IF(OR(WEEKDAY(EA$2,2)&gt;5,COUNTIF(Dates_Feries,EA$2)&gt;0),"",IFERROR(INDEX(Tableau1[[Type]:[Type]],SMALL(IF((Tableau1[[Nom]:[Nom]]=$A9)*(Tableau1[[Prénom]:[Prénom]]=$B9)*(EA$2&gt;=Tableau1[[Début]:[Début]])*(EA$2&lt;=Tableau1[[Fin]:[Fin]]),ROW(INDIRECT("A1:A"&amp;COUNTA(Tableau1[[Fin]:[Fin]])))),1)),""))</f>
        <v/>
      </c>
      <c r="EB9" s="34" t="str">
        <f t="array" aca="1" ref="EB9" ca="1">IF(OR(WEEKDAY(EB$2,2)&gt;5,COUNTIF(Dates_Feries,EB$2)&gt;0),"",IFERROR(INDEX(Tableau1[[Type]:[Type]],SMALL(IF((Tableau1[[Nom]:[Nom]]=$A9)*(Tableau1[[Prénom]:[Prénom]]=$B9)*(EB$2&gt;=Tableau1[[Début]:[Début]])*(EB$2&lt;=Tableau1[[Fin]:[Fin]]),ROW(INDIRECT("A1:A"&amp;COUNTA(Tableau1[[Fin]:[Fin]])))),1)),""))</f>
        <v/>
      </c>
      <c r="EC9" s="34" t="str">
        <f t="array" aca="1" ref="EC9" ca="1">IF(OR(WEEKDAY(EC$2,2)&gt;5,COUNTIF(Dates_Feries,EC$2)&gt;0),"",IFERROR(INDEX(Tableau1[[Type]:[Type]],SMALL(IF((Tableau1[[Nom]:[Nom]]=$A9)*(Tableau1[[Prénom]:[Prénom]]=$B9)*(EC$2&gt;=Tableau1[[Début]:[Début]])*(EC$2&lt;=Tableau1[[Fin]:[Fin]]),ROW(INDIRECT("A1:A"&amp;COUNTA(Tableau1[[Fin]:[Fin]])))),1)),""))</f>
        <v/>
      </c>
      <c r="ED9" s="34" t="str">
        <f t="array" aca="1" ref="ED9" ca="1">IF(OR(WEEKDAY(ED$2,2)&gt;5,COUNTIF(Dates_Feries,ED$2)&gt;0),"",IFERROR(INDEX(Tableau1[[Type]:[Type]],SMALL(IF((Tableau1[[Nom]:[Nom]]=$A9)*(Tableau1[[Prénom]:[Prénom]]=$B9)*(ED$2&gt;=Tableau1[[Début]:[Début]])*(ED$2&lt;=Tableau1[[Fin]:[Fin]]),ROW(INDIRECT("A1:A"&amp;COUNTA(Tableau1[[Fin]:[Fin]])))),1)),""))</f>
        <v/>
      </c>
      <c r="EE9" s="34" t="str">
        <f t="array" aca="1" ref="EE9" ca="1">IF(OR(WEEKDAY(EE$2,2)&gt;5,COUNTIF(Dates_Feries,EE$2)&gt;0),"",IFERROR(INDEX(Tableau1[[Type]:[Type]],SMALL(IF((Tableau1[[Nom]:[Nom]]=$A9)*(Tableau1[[Prénom]:[Prénom]]=$B9)*(EE$2&gt;=Tableau1[[Début]:[Début]])*(EE$2&lt;=Tableau1[[Fin]:[Fin]]),ROW(INDIRECT("A1:A"&amp;COUNTA(Tableau1[[Fin]:[Fin]])))),1)),""))</f>
        <v/>
      </c>
      <c r="EF9" s="34" t="str">
        <f t="array" aca="1" ref="EF9" ca="1">IF(OR(WEEKDAY(EF$2,2)&gt;5,COUNTIF(Dates_Feries,EF$2)&gt;0),"",IFERROR(INDEX(Tableau1[[Type]:[Type]],SMALL(IF((Tableau1[[Nom]:[Nom]]=$A9)*(Tableau1[[Prénom]:[Prénom]]=$B9)*(EF$2&gt;=Tableau1[[Début]:[Début]])*(EF$2&lt;=Tableau1[[Fin]:[Fin]]),ROW(INDIRECT("A1:A"&amp;COUNTA(Tableau1[[Fin]:[Fin]])))),1)),""))</f>
        <v/>
      </c>
      <c r="EG9" s="34" t="str">
        <f t="array" aca="1" ref="EG9" ca="1">IF(OR(WEEKDAY(EG$2,2)&gt;5,COUNTIF(Dates_Feries,EG$2)&gt;0),"",IFERROR(INDEX(Tableau1[[Type]:[Type]],SMALL(IF((Tableau1[[Nom]:[Nom]]=$A9)*(Tableau1[[Prénom]:[Prénom]]=$B9)*(EG$2&gt;=Tableau1[[Début]:[Début]])*(EG$2&lt;=Tableau1[[Fin]:[Fin]]),ROW(INDIRECT("A1:A"&amp;COUNTA(Tableau1[[Fin]:[Fin]])))),1)),""))</f>
        <v/>
      </c>
      <c r="EH9" s="34" t="str">
        <f t="array" aca="1" ref="EH9" ca="1">IF(OR(WEEKDAY(EH$2,2)&gt;5,COUNTIF(Dates_Feries,EH$2)&gt;0),"",IFERROR(INDEX(Tableau1[[Type]:[Type]],SMALL(IF((Tableau1[[Nom]:[Nom]]=$A9)*(Tableau1[[Prénom]:[Prénom]]=$B9)*(EH$2&gt;=Tableau1[[Début]:[Début]])*(EH$2&lt;=Tableau1[[Fin]:[Fin]]),ROW(INDIRECT("A1:A"&amp;COUNTA(Tableau1[[Fin]:[Fin]])))),1)),""))</f>
        <v/>
      </c>
      <c r="EI9" s="34" t="str">
        <f t="array" aca="1" ref="EI9" ca="1">IF(OR(WEEKDAY(EI$2,2)&gt;5,COUNTIF(Dates_Feries,EI$2)&gt;0),"",IFERROR(INDEX(Tableau1[[Type]:[Type]],SMALL(IF((Tableau1[[Nom]:[Nom]]=$A9)*(Tableau1[[Prénom]:[Prénom]]=$B9)*(EI$2&gt;=Tableau1[[Début]:[Début]])*(EI$2&lt;=Tableau1[[Fin]:[Fin]]),ROW(INDIRECT("A1:A"&amp;COUNTA(Tableau1[[Fin]:[Fin]])))),1)),""))</f>
        <v/>
      </c>
      <c r="EJ9" s="34" t="str">
        <f t="array" aca="1" ref="EJ9" ca="1">IF(OR(WEEKDAY(EJ$2,2)&gt;5,COUNTIF(Dates_Feries,EJ$2)&gt;0),"",IFERROR(INDEX(Tableau1[[Type]:[Type]],SMALL(IF((Tableau1[[Nom]:[Nom]]=$A9)*(Tableau1[[Prénom]:[Prénom]]=$B9)*(EJ$2&gt;=Tableau1[[Début]:[Début]])*(EJ$2&lt;=Tableau1[[Fin]:[Fin]]),ROW(INDIRECT("A1:A"&amp;COUNTA(Tableau1[[Fin]:[Fin]])))),1)),""))</f>
        <v/>
      </c>
      <c r="EK9" s="34" t="str">
        <f t="array" aca="1" ref="EK9" ca="1">IF(OR(WEEKDAY(EK$2,2)&gt;5,COUNTIF(Dates_Feries,EK$2)&gt;0),"",IFERROR(INDEX(Tableau1[[Type]:[Type]],SMALL(IF((Tableau1[[Nom]:[Nom]]=$A9)*(Tableau1[[Prénom]:[Prénom]]=$B9)*(EK$2&gt;=Tableau1[[Début]:[Début]])*(EK$2&lt;=Tableau1[[Fin]:[Fin]]),ROW(INDIRECT("A1:A"&amp;COUNTA(Tableau1[[Fin]:[Fin]])))),1)),""))</f>
        <v/>
      </c>
      <c r="EL9" s="34" t="str">
        <f t="array" aca="1" ref="EL9" ca="1">IF(OR(WEEKDAY(EL$2,2)&gt;5,COUNTIF(Dates_Feries,EL$2)&gt;0),"",IFERROR(INDEX(Tableau1[[Type]:[Type]],SMALL(IF((Tableau1[[Nom]:[Nom]]=$A9)*(Tableau1[[Prénom]:[Prénom]]=$B9)*(EL$2&gt;=Tableau1[[Début]:[Début]])*(EL$2&lt;=Tableau1[[Fin]:[Fin]]),ROW(INDIRECT("A1:A"&amp;COUNTA(Tableau1[[Fin]:[Fin]])))),1)),""))</f>
        <v/>
      </c>
      <c r="EM9" s="34" t="str">
        <f t="array" aca="1" ref="EM9" ca="1">IF(OR(WEEKDAY(EM$2,2)&gt;5,COUNTIF(Dates_Feries,EM$2)&gt;0),"",IFERROR(INDEX(Tableau1[[Type]:[Type]],SMALL(IF((Tableau1[[Nom]:[Nom]]=$A9)*(Tableau1[[Prénom]:[Prénom]]=$B9)*(EM$2&gt;=Tableau1[[Début]:[Début]])*(EM$2&lt;=Tableau1[[Fin]:[Fin]]),ROW(INDIRECT("A1:A"&amp;COUNTA(Tableau1[[Fin]:[Fin]])))),1)),""))</f>
        <v/>
      </c>
      <c r="EN9" s="34" t="str">
        <f t="array" aca="1" ref="EN9" ca="1">IF(OR(WEEKDAY(EN$2,2)&gt;5,COUNTIF(Dates_Feries,EN$2)&gt;0),"",IFERROR(INDEX(Tableau1[[Type]:[Type]],SMALL(IF((Tableau1[[Nom]:[Nom]]=$A9)*(Tableau1[[Prénom]:[Prénom]]=$B9)*(EN$2&gt;=Tableau1[[Début]:[Début]])*(EN$2&lt;=Tableau1[[Fin]:[Fin]]),ROW(INDIRECT("A1:A"&amp;COUNTA(Tableau1[[Fin]:[Fin]])))),1)),""))</f>
        <v/>
      </c>
      <c r="EO9" s="34" t="str">
        <f t="array" aca="1" ref="EO9" ca="1">IF(OR(WEEKDAY(EO$2,2)&gt;5,COUNTIF(Dates_Feries,EO$2)&gt;0),"",IFERROR(INDEX(Tableau1[[Type]:[Type]],SMALL(IF((Tableau1[[Nom]:[Nom]]=$A9)*(Tableau1[[Prénom]:[Prénom]]=$B9)*(EO$2&gt;=Tableau1[[Début]:[Début]])*(EO$2&lt;=Tableau1[[Fin]:[Fin]]),ROW(INDIRECT("A1:A"&amp;COUNTA(Tableau1[[Fin]:[Fin]])))),1)),""))</f>
        <v/>
      </c>
      <c r="EP9" s="34" t="str">
        <f t="array" aca="1" ref="EP9" ca="1">IF(OR(WEEKDAY(EP$2,2)&gt;5,COUNTIF(Dates_Feries,EP$2)&gt;0),"",IFERROR(INDEX(Tableau1[[Type]:[Type]],SMALL(IF((Tableau1[[Nom]:[Nom]]=$A9)*(Tableau1[[Prénom]:[Prénom]]=$B9)*(EP$2&gt;=Tableau1[[Début]:[Début]])*(EP$2&lt;=Tableau1[[Fin]:[Fin]]),ROW(INDIRECT("A1:A"&amp;COUNTA(Tableau1[[Fin]:[Fin]])))),1)),""))</f>
        <v/>
      </c>
      <c r="EQ9" s="34" t="str">
        <f t="array" aca="1" ref="EQ9" ca="1">IF(OR(WEEKDAY(EQ$2,2)&gt;5,COUNTIF(Dates_Feries,EQ$2)&gt;0),"",IFERROR(INDEX(Tableau1[[Type]:[Type]],SMALL(IF((Tableau1[[Nom]:[Nom]]=$A9)*(Tableau1[[Prénom]:[Prénom]]=$B9)*(EQ$2&gt;=Tableau1[[Début]:[Début]])*(EQ$2&lt;=Tableau1[[Fin]:[Fin]]),ROW(INDIRECT("A1:A"&amp;COUNTA(Tableau1[[Fin]:[Fin]])))),1)),""))</f>
        <v/>
      </c>
      <c r="ER9" s="34" t="str">
        <f t="array" aca="1" ref="ER9" ca="1">IF(OR(WEEKDAY(ER$2,2)&gt;5,COUNTIF(Dates_Feries,ER$2)&gt;0),"",IFERROR(INDEX(Tableau1[[Type]:[Type]],SMALL(IF((Tableau1[[Nom]:[Nom]]=$A9)*(Tableau1[[Prénom]:[Prénom]]=$B9)*(ER$2&gt;=Tableau1[[Début]:[Début]])*(ER$2&lt;=Tableau1[[Fin]:[Fin]]),ROW(INDIRECT("A1:A"&amp;COUNTA(Tableau1[[Fin]:[Fin]])))),1)),""))</f>
        <v/>
      </c>
      <c r="ES9" s="34" t="str">
        <f t="array" aca="1" ref="ES9" ca="1">IF(OR(WEEKDAY(ES$2,2)&gt;5,COUNTIF(Dates_Feries,ES$2)&gt;0),"",IFERROR(INDEX(Tableau1[[Type]:[Type]],SMALL(IF((Tableau1[[Nom]:[Nom]]=$A9)*(Tableau1[[Prénom]:[Prénom]]=$B9)*(ES$2&gt;=Tableau1[[Début]:[Début]])*(ES$2&lt;=Tableau1[[Fin]:[Fin]]),ROW(INDIRECT("A1:A"&amp;COUNTA(Tableau1[[Fin]:[Fin]])))),1)),""))</f>
        <v/>
      </c>
      <c r="ET9" s="34" t="str">
        <f t="array" aca="1" ref="ET9" ca="1">IF(OR(WEEKDAY(ET$2,2)&gt;5,COUNTIF(Dates_Feries,ET$2)&gt;0),"",IFERROR(INDEX(Tableau1[[Type]:[Type]],SMALL(IF((Tableau1[[Nom]:[Nom]]=$A9)*(Tableau1[[Prénom]:[Prénom]]=$B9)*(ET$2&gt;=Tableau1[[Début]:[Début]])*(ET$2&lt;=Tableau1[[Fin]:[Fin]]),ROW(INDIRECT("A1:A"&amp;COUNTA(Tableau1[[Fin]:[Fin]])))),1)),""))</f>
        <v/>
      </c>
      <c r="EU9" s="34" t="str">
        <f t="array" aca="1" ref="EU9" ca="1">IF(OR(WEEKDAY(EU$2,2)&gt;5,COUNTIF(Dates_Feries,EU$2)&gt;0),"",IFERROR(INDEX(Tableau1[[Type]:[Type]],SMALL(IF((Tableau1[[Nom]:[Nom]]=$A9)*(Tableau1[[Prénom]:[Prénom]]=$B9)*(EU$2&gt;=Tableau1[[Début]:[Début]])*(EU$2&lt;=Tableau1[[Fin]:[Fin]]),ROW(INDIRECT("A1:A"&amp;COUNTA(Tableau1[[Fin]:[Fin]])))),1)),""))</f>
        <v/>
      </c>
      <c r="EV9" s="34" t="str">
        <f t="array" aca="1" ref="EV9" ca="1">IF(OR(WEEKDAY(EV$2,2)&gt;5,COUNTIF(Dates_Feries,EV$2)&gt;0),"",IFERROR(INDEX(Tableau1[[Type]:[Type]],SMALL(IF((Tableau1[[Nom]:[Nom]]=$A9)*(Tableau1[[Prénom]:[Prénom]]=$B9)*(EV$2&gt;=Tableau1[[Début]:[Début]])*(EV$2&lt;=Tableau1[[Fin]:[Fin]]),ROW(INDIRECT("A1:A"&amp;COUNTA(Tableau1[[Fin]:[Fin]])))),1)),""))</f>
        <v/>
      </c>
      <c r="EW9" s="34" t="str">
        <f t="array" aca="1" ref="EW9" ca="1">IF(OR(WEEKDAY(EW$2,2)&gt;5,COUNTIF(Dates_Feries,EW$2)&gt;0),"",IFERROR(INDEX(Tableau1[[Type]:[Type]],SMALL(IF((Tableau1[[Nom]:[Nom]]=$A9)*(Tableau1[[Prénom]:[Prénom]]=$B9)*(EW$2&gt;=Tableau1[[Début]:[Début]])*(EW$2&lt;=Tableau1[[Fin]:[Fin]]),ROW(INDIRECT("A1:A"&amp;COUNTA(Tableau1[[Fin]:[Fin]])))),1)),""))</f>
        <v/>
      </c>
      <c r="EX9" s="34" t="str">
        <f t="array" aca="1" ref="EX9" ca="1">IF(OR(WEEKDAY(EX$2,2)&gt;5,COUNTIF(Dates_Feries,EX$2)&gt;0),"",IFERROR(INDEX(Tableau1[[Type]:[Type]],SMALL(IF((Tableau1[[Nom]:[Nom]]=$A9)*(Tableau1[[Prénom]:[Prénom]]=$B9)*(EX$2&gt;=Tableau1[[Début]:[Début]])*(EX$2&lt;=Tableau1[[Fin]:[Fin]]),ROW(INDIRECT("A1:A"&amp;COUNTA(Tableau1[[Fin]:[Fin]])))),1)),""))</f>
        <v/>
      </c>
      <c r="EY9" s="34" t="str">
        <f t="array" aca="1" ref="EY9" ca="1">IF(OR(WEEKDAY(EY$2,2)&gt;5,COUNTIF(Dates_Feries,EY$2)&gt;0),"",IFERROR(INDEX(Tableau1[[Type]:[Type]],SMALL(IF((Tableau1[[Nom]:[Nom]]=$A9)*(Tableau1[[Prénom]:[Prénom]]=$B9)*(EY$2&gt;=Tableau1[[Début]:[Début]])*(EY$2&lt;=Tableau1[[Fin]:[Fin]]),ROW(INDIRECT("A1:A"&amp;COUNTA(Tableau1[[Fin]:[Fin]])))),1)),""))</f>
        <v/>
      </c>
      <c r="EZ9" s="34" t="str">
        <f t="array" aca="1" ref="EZ9" ca="1">IF(OR(WEEKDAY(EZ$2,2)&gt;5,COUNTIF(Dates_Feries,EZ$2)&gt;0),"",IFERROR(INDEX(Tableau1[[Type]:[Type]],SMALL(IF((Tableau1[[Nom]:[Nom]]=$A9)*(Tableau1[[Prénom]:[Prénom]]=$B9)*(EZ$2&gt;=Tableau1[[Début]:[Début]])*(EZ$2&lt;=Tableau1[[Fin]:[Fin]]),ROW(INDIRECT("A1:A"&amp;COUNTA(Tableau1[[Fin]:[Fin]])))),1)),""))</f>
        <v/>
      </c>
      <c r="FA9" s="34" t="str">
        <f t="array" aca="1" ref="FA9" ca="1">IF(OR(WEEKDAY(FA$2,2)&gt;5,COUNTIF(Dates_Feries,FA$2)&gt;0),"",IFERROR(INDEX(Tableau1[[Type]:[Type]],SMALL(IF((Tableau1[[Nom]:[Nom]]=$A9)*(Tableau1[[Prénom]:[Prénom]]=$B9)*(FA$2&gt;=Tableau1[[Début]:[Début]])*(FA$2&lt;=Tableau1[[Fin]:[Fin]]),ROW(INDIRECT("A1:A"&amp;COUNTA(Tableau1[[Fin]:[Fin]])))),1)),""))</f>
        <v/>
      </c>
      <c r="FB9" s="34" t="str">
        <f t="array" aca="1" ref="FB9" ca="1">IF(OR(WEEKDAY(FB$2,2)&gt;5,COUNTIF(Dates_Feries,FB$2)&gt;0),"",IFERROR(INDEX(Tableau1[[Type]:[Type]],SMALL(IF((Tableau1[[Nom]:[Nom]]=$A9)*(Tableau1[[Prénom]:[Prénom]]=$B9)*(FB$2&gt;=Tableau1[[Début]:[Début]])*(FB$2&lt;=Tableau1[[Fin]:[Fin]]),ROW(INDIRECT("A1:A"&amp;COUNTA(Tableau1[[Fin]:[Fin]])))),1)),""))</f>
        <v/>
      </c>
      <c r="FC9" s="34" t="str">
        <f t="array" aca="1" ref="FC9" ca="1">IF(OR(WEEKDAY(FC$2,2)&gt;5,COUNTIF(Dates_Feries,FC$2)&gt;0),"",IFERROR(INDEX(Tableau1[[Type]:[Type]],SMALL(IF((Tableau1[[Nom]:[Nom]]=$A9)*(Tableau1[[Prénom]:[Prénom]]=$B9)*(FC$2&gt;=Tableau1[[Début]:[Début]])*(FC$2&lt;=Tableau1[[Fin]:[Fin]]),ROW(INDIRECT("A1:A"&amp;COUNTA(Tableau1[[Fin]:[Fin]])))),1)),""))</f>
        <v/>
      </c>
      <c r="FD9" s="34" t="str">
        <f t="array" aca="1" ref="FD9" ca="1">IF(OR(WEEKDAY(FD$2,2)&gt;5,COUNTIF(Dates_Feries,FD$2)&gt;0),"",IFERROR(INDEX(Tableau1[[Type]:[Type]],SMALL(IF((Tableau1[[Nom]:[Nom]]=$A9)*(Tableau1[[Prénom]:[Prénom]]=$B9)*(FD$2&gt;=Tableau1[[Début]:[Début]])*(FD$2&lt;=Tableau1[[Fin]:[Fin]]),ROW(INDIRECT("A1:A"&amp;COUNTA(Tableau1[[Fin]:[Fin]])))),1)),""))</f>
        <v/>
      </c>
      <c r="FE9" s="34" t="str">
        <f t="array" aca="1" ref="FE9" ca="1">IF(OR(WEEKDAY(FE$2,2)&gt;5,COUNTIF(Dates_Feries,FE$2)&gt;0),"",IFERROR(INDEX(Tableau1[[Type]:[Type]],SMALL(IF((Tableau1[[Nom]:[Nom]]=$A9)*(Tableau1[[Prénom]:[Prénom]]=$B9)*(FE$2&gt;=Tableau1[[Début]:[Début]])*(FE$2&lt;=Tableau1[[Fin]:[Fin]]),ROW(INDIRECT("A1:A"&amp;COUNTA(Tableau1[[Fin]:[Fin]])))),1)),""))</f>
        <v/>
      </c>
      <c r="FF9" s="34" t="str">
        <f t="array" aca="1" ref="FF9" ca="1">IF(OR(WEEKDAY(FF$2,2)&gt;5,COUNTIF(Dates_Feries,FF$2)&gt;0),"",IFERROR(INDEX(Tableau1[[Type]:[Type]],SMALL(IF((Tableau1[[Nom]:[Nom]]=$A9)*(Tableau1[[Prénom]:[Prénom]]=$B9)*(FF$2&gt;=Tableau1[[Début]:[Début]])*(FF$2&lt;=Tableau1[[Fin]:[Fin]]),ROW(INDIRECT("A1:A"&amp;COUNTA(Tableau1[[Fin]:[Fin]])))),1)),""))</f>
        <v/>
      </c>
      <c r="FG9" s="34" t="str">
        <f t="array" aca="1" ref="FG9" ca="1">IF(OR(WEEKDAY(FG$2,2)&gt;5,COUNTIF(Dates_Feries,FG$2)&gt;0),"",IFERROR(INDEX(Tableau1[[Type]:[Type]],SMALL(IF((Tableau1[[Nom]:[Nom]]=$A9)*(Tableau1[[Prénom]:[Prénom]]=$B9)*(FG$2&gt;=Tableau1[[Début]:[Début]])*(FG$2&lt;=Tableau1[[Fin]:[Fin]]),ROW(INDIRECT("A1:A"&amp;COUNTA(Tableau1[[Fin]:[Fin]])))),1)),""))</f>
        <v/>
      </c>
      <c r="FH9" s="34" t="str">
        <f t="array" aca="1" ref="FH9" ca="1">IF(OR(WEEKDAY(FH$2,2)&gt;5,COUNTIF(Dates_Feries,FH$2)&gt;0),"",IFERROR(INDEX(Tableau1[[Type]:[Type]],SMALL(IF((Tableau1[[Nom]:[Nom]]=$A9)*(Tableau1[[Prénom]:[Prénom]]=$B9)*(FH$2&gt;=Tableau1[[Début]:[Début]])*(FH$2&lt;=Tableau1[[Fin]:[Fin]]),ROW(INDIRECT("A1:A"&amp;COUNTA(Tableau1[[Fin]:[Fin]])))),1)),""))</f>
        <v/>
      </c>
      <c r="FI9" s="34" t="str">
        <f t="array" aca="1" ref="FI9" ca="1">IF(OR(WEEKDAY(FI$2,2)&gt;5,COUNTIF(Dates_Feries,FI$2)&gt;0),"",IFERROR(INDEX(Tableau1[[Type]:[Type]],SMALL(IF((Tableau1[[Nom]:[Nom]]=$A9)*(Tableau1[[Prénom]:[Prénom]]=$B9)*(FI$2&gt;=Tableau1[[Début]:[Début]])*(FI$2&lt;=Tableau1[[Fin]:[Fin]]),ROW(INDIRECT("A1:A"&amp;COUNTA(Tableau1[[Fin]:[Fin]])))),1)),""))</f>
        <v/>
      </c>
      <c r="FJ9" s="34" t="str">
        <f t="array" aca="1" ref="FJ9" ca="1">IF(OR(WEEKDAY(FJ$2,2)&gt;5,COUNTIF(Dates_Feries,FJ$2)&gt;0),"",IFERROR(INDEX(Tableau1[[Type]:[Type]],SMALL(IF((Tableau1[[Nom]:[Nom]]=$A9)*(Tableau1[[Prénom]:[Prénom]]=$B9)*(FJ$2&gt;=Tableau1[[Début]:[Début]])*(FJ$2&lt;=Tableau1[[Fin]:[Fin]]),ROW(INDIRECT("A1:A"&amp;COUNTA(Tableau1[[Fin]:[Fin]])))),1)),""))</f>
        <v/>
      </c>
      <c r="FK9" s="34" t="str">
        <f t="array" aca="1" ref="FK9" ca="1">IF(OR(WEEKDAY(FK$2,2)&gt;5,COUNTIF(Dates_Feries,FK$2)&gt;0),"",IFERROR(INDEX(Tableau1[[Type]:[Type]],SMALL(IF((Tableau1[[Nom]:[Nom]]=$A9)*(Tableau1[[Prénom]:[Prénom]]=$B9)*(FK$2&gt;=Tableau1[[Début]:[Début]])*(FK$2&lt;=Tableau1[[Fin]:[Fin]]),ROW(INDIRECT("A1:A"&amp;COUNTA(Tableau1[[Fin]:[Fin]])))),1)),""))</f>
        <v/>
      </c>
      <c r="FL9" s="34" t="str">
        <f t="array" aca="1" ref="FL9" ca="1">IF(OR(WEEKDAY(FL$2,2)&gt;5,COUNTIF(Dates_Feries,FL$2)&gt;0),"",IFERROR(INDEX(Tableau1[[Type]:[Type]],SMALL(IF((Tableau1[[Nom]:[Nom]]=$A9)*(Tableau1[[Prénom]:[Prénom]]=$B9)*(FL$2&gt;=Tableau1[[Début]:[Début]])*(FL$2&lt;=Tableau1[[Fin]:[Fin]]),ROW(INDIRECT("A1:A"&amp;COUNTA(Tableau1[[Fin]:[Fin]])))),1)),""))</f>
        <v/>
      </c>
      <c r="FM9" s="34" t="str">
        <f t="array" aca="1" ref="FM9" ca="1">IF(OR(WEEKDAY(FM$2,2)&gt;5,COUNTIF(Dates_Feries,FM$2)&gt;0),"",IFERROR(INDEX(Tableau1[[Type]:[Type]],SMALL(IF((Tableau1[[Nom]:[Nom]]=$A9)*(Tableau1[[Prénom]:[Prénom]]=$B9)*(FM$2&gt;=Tableau1[[Début]:[Début]])*(FM$2&lt;=Tableau1[[Fin]:[Fin]]),ROW(INDIRECT("A1:A"&amp;COUNTA(Tableau1[[Fin]:[Fin]])))),1)),""))</f>
        <v/>
      </c>
      <c r="FN9" s="34" t="str">
        <f t="array" aca="1" ref="FN9" ca="1">IF(OR(WEEKDAY(FN$2,2)&gt;5,COUNTIF(Dates_Feries,FN$2)&gt;0),"",IFERROR(INDEX(Tableau1[[Type]:[Type]],SMALL(IF((Tableau1[[Nom]:[Nom]]=$A9)*(Tableau1[[Prénom]:[Prénom]]=$B9)*(FN$2&gt;=Tableau1[[Début]:[Début]])*(FN$2&lt;=Tableau1[[Fin]:[Fin]]),ROW(INDIRECT("A1:A"&amp;COUNTA(Tableau1[[Fin]:[Fin]])))),1)),""))</f>
        <v/>
      </c>
      <c r="FO9" s="34" t="str">
        <f t="array" aca="1" ref="FO9" ca="1">IF(OR(WEEKDAY(FO$2,2)&gt;5,COUNTIF(Dates_Feries,FO$2)&gt;0),"",IFERROR(INDEX(Tableau1[[Type]:[Type]],SMALL(IF((Tableau1[[Nom]:[Nom]]=$A9)*(Tableau1[[Prénom]:[Prénom]]=$B9)*(FO$2&gt;=Tableau1[[Début]:[Début]])*(FO$2&lt;=Tableau1[[Fin]:[Fin]]),ROW(INDIRECT("A1:A"&amp;COUNTA(Tableau1[[Fin]:[Fin]])))),1)),""))</f>
        <v/>
      </c>
      <c r="FP9" s="34" t="str">
        <f t="array" aca="1" ref="FP9" ca="1">IF(OR(WEEKDAY(FP$2,2)&gt;5,COUNTIF(Dates_Feries,FP$2)&gt;0),"",IFERROR(INDEX(Tableau1[[Type]:[Type]],SMALL(IF((Tableau1[[Nom]:[Nom]]=$A9)*(Tableau1[[Prénom]:[Prénom]]=$B9)*(FP$2&gt;=Tableau1[[Début]:[Début]])*(FP$2&lt;=Tableau1[[Fin]:[Fin]]),ROW(INDIRECT("A1:A"&amp;COUNTA(Tableau1[[Fin]:[Fin]])))),1)),""))</f>
        <v/>
      </c>
      <c r="FQ9" s="34" t="str">
        <f t="array" aca="1" ref="FQ9" ca="1">IF(OR(WEEKDAY(FQ$2,2)&gt;5,COUNTIF(Dates_Feries,FQ$2)&gt;0),"",IFERROR(INDEX(Tableau1[[Type]:[Type]],SMALL(IF((Tableau1[[Nom]:[Nom]]=$A9)*(Tableau1[[Prénom]:[Prénom]]=$B9)*(FQ$2&gt;=Tableau1[[Début]:[Début]])*(FQ$2&lt;=Tableau1[[Fin]:[Fin]]),ROW(INDIRECT("A1:A"&amp;COUNTA(Tableau1[[Fin]:[Fin]])))),1)),""))</f>
        <v/>
      </c>
      <c r="FR9" s="34" t="str">
        <f t="array" aca="1" ref="FR9" ca="1">IF(OR(WEEKDAY(FR$2,2)&gt;5,COUNTIF(Dates_Feries,FR$2)&gt;0),"",IFERROR(INDEX(Tableau1[[Type]:[Type]],SMALL(IF((Tableau1[[Nom]:[Nom]]=$A9)*(Tableau1[[Prénom]:[Prénom]]=$B9)*(FR$2&gt;=Tableau1[[Début]:[Début]])*(FR$2&lt;=Tableau1[[Fin]:[Fin]]),ROW(INDIRECT("A1:A"&amp;COUNTA(Tableau1[[Fin]:[Fin]])))),1)),""))</f>
        <v/>
      </c>
      <c r="FS9" s="34" t="str">
        <f t="array" aca="1" ref="FS9" ca="1">IF(OR(WEEKDAY(FS$2,2)&gt;5,COUNTIF(Dates_Feries,FS$2)&gt;0),"",IFERROR(INDEX(Tableau1[[Type]:[Type]],SMALL(IF((Tableau1[[Nom]:[Nom]]=$A9)*(Tableau1[[Prénom]:[Prénom]]=$B9)*(FS$2&gt;=Tableau1[[Début]:[Début]])*(FS$2&lt;=Tableau1[[Fin]:[Fin]]),ROW(INDIRECT("A1:A"&amp;COUNTA(Tableau1[[Fin]:[Fin]])))),1)),""))</f>
        <v/>
      </c>
      <c r="FT9" s="34" t="str">
        <f t="array" aca="1" ref="FT9" ca="1">IF(OR(WEEKDAY(FT$2,2)&gt;5,COUNTIF(Dates_Feries,FT$2)&gt;0),"",IFERROR(INDEX(Tableau1[[Type]:[Type]],SMALL(IF((Tableau1[[Nom]:[Nom]]=$A9)*(Tableau1[[Prénom]:[Prénom]]=$B9)*(FT$2&gt;=Tableau1[[Début]:[Début]])*(FT$2&lt;=Tableau1[[Fin]:[Fin]]),ROW(INDIRECT("A1:A"&amp;COUNTA(Tableau1[[Fin]:[Fin]])))),1)),""))</f>
        <v/>
      </c>
      <c r="FU9" s="34" t="str">
        <f t="array" aca="1" ref="FU9" ca="1">IF(OR(WEEKDAY(FU$2,2)&gt;5,COUNTIF(Dates_Feries,FU$2)&gt;0),"",IFERROR(INDEX(Tableau1[[Type]:[Type]],SMALL(IF((Tableau1[[Nom]:[Nom]]=$A9)*(Tableau1[[Prénom]:[Prénom]]=$B9)*(FU$2&gt;=Tableau1[[Début]:[Début]])*(FU$2&lt;=Tableau1[[Fin]:[Fin]]),ROW(INDIRECT("A1:A"&amp;COUNTA(Tableau1[[Fin]:[Fin]])))),1)),""))</f>
        <v/>
      </c>
      <c r="FV9" s="34" t="str">
        <f t="array" aca="1" ref="FV9" ca="1">IF(OR(WEEKDAY(FV$2,2)&gt;5,COUNTIF(Dates_Feries,FV$2)&gt;0),"",IFERROR(INDEX(Tableau1[[Type]:[Type]],SMALL(IF((Tableau1[[Nom]:[Nom]]=$A9)*(Tableau1[[Prénom]:[Prénom]]=$B9)*(FV$2&gt;=Tableau1[[Début]:[Début]])*(FV$2&lt;=Tableau1[[Fin]:[Fin]]),ROW(INDIRECT("A1:A"&amp;COUNTA(Tableau1[[Fin]:[Fin]])))),1)),""))</f>
        <v/>
      </c>
      <c r="FW9" s="34" t="str">
        <f t="array" aca="1" ref="FW9" ca="1">IF(OR(WEEKDAY(FW$2,2)&gt;5,COUNTIF(Dates_Feries,FW$2)&gt;0),"",IFERROR(INDEX(Tableau1[[Type]:[Type]],SMALL(IF((Tableau1[[Nom]:[Nom]]=$A9)*(Tableau1[[Prénom]:[Prénom]]=$B9)*(FW$2&gt;=Tableau1[[Début]:[Début]])*(FW$2&lt;=Tableau1[[Fin]:[Fin]]),ROW(INDIRECT("A1:A"&amp;COUNTA(Tableau1[[Fin]:[Fin]])))),1)),""))</f>
        <v/>
      </c>
      <c r="FX9" s="34" t="str">
        <f t="array" aca="1" ref="FX9" ca="1">IF(OR(WEEKDAY(FX$2,2)&gt;5,COUNTIF(Dates_Feries,FX$2)&gt;0),"",IFERROR(INDEX(Tableau1[[Type]:[Type]],SMALL(IF((Tableau1[[Nom]:[Nom]]=$A9)*(Tableau1[[Prénom]:[Prénom]]=$B9)*(FX$2&gt;=Tableau1[[Début]:[Début]])*(FX$2&lt;=Tableau1[[Fin]:[Fin]]),ROW(INDIRECT("A1:A"&amp;COUNTA(Tableau1[[Fin]:[Fin]])))),1)),""))</f>
        <v/>
      </c>
      <c r="FY9" s="34" t="str">
        <f t="array" aca="1" ref="FY9" ca="1">IF(OR(WEEKDAY(FY$2,2)&gt;5,COUNTIF(Dates_Feries,FY$2)&gt;0),"",IFERROR(INDEX(Tableau1[[Type]:[Type]],SMALL(IF((Tableau1[[Nom]:[Nom]]=$A9)*(Tableau1[[Prénom]:[Prénom]]=$B9)*(FY$2&gt;=Tableau1[[Début]:[Début]])*(FY$2&lt;=Tableau1[[Fin]:[Fin]]),ROW(INDIRECT("A1:A"&amp;COUNTA(Tableau1[[Fin]:[Fin]])))),1)),""))</f>
        <v/>
      </c>
      <c r="FZ9" s="34" t="str">
        <f t="array" aca="1" ref="FZ9" ca="1">IF(OR(WEEKDAY(FZ$2,2)&gt;5,COUNTIF(Dates_Feries,FZ$2)&gt;0),"",IFERROR(INDEX(Tableau1[[Type]:[Type]],SMALL(IF((Tableau1[[Nom]:[Nom]]=$A9)*(Tableau1[[Prénom]:[Prénom]]=$B9)*(FZ$2&gt;=Tableau1[[Début]:[Début]])*(FZ$2&lt;=Tableau1[[Fin]:[Fin]]),ROW(INDIRECT("A1:A"&amp;COUNTA(Tableau1[[Fin]:[Fin]])))),1)),""))</f>
        <v/>
      </c>
      <c r="GA9" s="34" t="str">
        <f t="array" aca="1" ref="GA9" ca="1">IF(OR(WEEKDAY(GA$2,2)&gt;5,COUNTIF(Dates_Feries,GA$2)&gt;0),"",IFERROR(INDEX(Tableau1[[Type]:[Type]],SMALL(IF((Tableau1[[Nom]:[Nom]]=$A9)*(Tableau1[[Prénom]:[Prénom]]=$B9)*(GA$2&gt;=Tableau1[[Début]:[Début]])*(GA$2&lt;=Tableau1[[Fin]:[Fin]]),ROW(INDIRECT("A1:A"&amp;COUNTA(Tableau1[[Fin]:[Fin]])))),1)),""))</f>
        <v/>
      </c>
      <c r="GB9" s="34" t="str">
        <f t="array" aca="1" ref="GB9" ca="1">IF(OR(WEEKDAY(GB$2,2)&gt;5,COUNTIF(Dates_Feries,GB$2)&gt;0),"",IFERROR(INDEX(Tableau1[[Type]:[Type]],SMALL(IF((Tableau1[[Nom]:[Nom]]=$A9)*(Tableau1[[Prénom]:[Prénom]]=$B9)*(GB$2&gt;=Tableau1[[Début]:[Début]])*(GB$2&lt;=Tableau1[[Fin]:[Fin]]),ROW(INDIRECT("A1:A"&amp;COUNTA(Tableau1[[Fin]:[Fin]])))),1)),""))</f>
        <v/>
      </c>
      <c r="GC9" s="34" t="str">
        <f t="array" aca="1" ref="GC9" ca="1">IF(OR(WEEKDAY(GC$2,2)&gt;5,COUNTIF(Dates_Feries,GC$2)&gt;0),"",IFERROR(INDEX(Tableau1[[Type]:[Type]],SMALL(IF((Tableau1[[Nom]:[Nom]]=$A9)*(Tableau1[[Prénom]:[Prénom]]=$B9)*(GC$2&gt;=Tableau1[[Début]:[Début]])*(GC$2&lt;=Tableau1[[Fin]:[Fin]]),ROW(INDIRECT("A1:A"&amp;COUNTA(Tableau1[[Fin]:[Fin]])))),1)),""))</f>
        <v/>
      </c>
      <c r="GD9" s="34" t="str">
        <f t="array" aca="1" ref="GD9" ca="1">IF(OR(WEEKDAY(GD$2,2)&gt;5,COUNTIF(Dates_Feries,GD$2)&gt;0),"",IFERROR(INDEX(Tableau1[[Type]:[Type]],SMALL(IF((Tableau1[[Nom]:[Nom]]=$A9)*(Tableau1[[Prénom]:[Prénom]]=$B9)*(GD$2&gt;=Tableau1[[Début]:[Début]])*(GD$2&lt;=Tableau1[[Fin]:[Fin]]),ROW(INDIRECT("A1:A"&amp;COUNTA(Tableau1[[Fin]:[Fin]])))),1)),""))</f>
        <v/>
      </c>
      <c r="GE9" s="34" t="str">
        <f t="array" aca="1" ref="GE9" ca="1">IF(OR(WEEKDAY(GE$2,2)&gt;5,COUNTIF(Dates_Feries,GE$2)&gt;0),"",IFERROR(INDEX(Tableau1[[Type]:[Type]],SMALL(IF((Tableau1[[Nom]:[Nom]]=$A9)*(Tableau1[[Prénom]:[Prénom]]=$B9)*(GE$2&gt;=Tableau1[[Début]:[Début]])*(GE$2&lt;=Tableau1[[Fin]:[Fin]]),ROW(INDIRECT("A1:A"&amp;COUNTA(Tableau1[[Fin]:[Fin]])))),1)),""))</f>
        <v/>
      </c>
      <c r="GF9" s="34" t="str">
        <f t="array" aca="1" ref="GF9" ca="1">IF(OR(WEEKDAY(GF$2,2)&gt;5,COUNTIF(Dates_Feries,GF$2)&gt;0),"",IFERROR(INDEX(Tableau1[[Type]:[Type]],SMALL(IF((Tableau1[[Nom]:[Nom]]=$A9)*(Tableau1[[Prénom]:[Prénom]]=$B9)*(GF$2&gt;=Tableau1[[Début]:[Début]])*(GF$2&lt;=Tableau1[[Fin]:[Fin]]),ROW(INDIRECT("A1:A"&amp;COUNTA(Tableau1[[Fin]:[Fin]])))),1)),""))</f>
        <v/>
      </c>
      <c r="GG9" s="34" t="str">
        <f t="array" aca="1" ref="GG9" ca="1">IF(OR(WEEKDAY(GG$2,2)&gt;5,COUNTIF(Dates_Feries,GG$2)&gt;0),"",IFERROR(INDEX(Tableau1[[Type]:[Type]],SMALL(IF((Tableau1[[Nom]:[Nom]]=$A9)*(Tableau1[[Prénom]:[Prénom]]=$B9)*(GG$2&gt;=Tableau1[[Début]:[Début]])*(GG$2&lt;=Tableau1[[Fin]:[Fin]]),ROW(INDIRECT("A1:A"&amp;COUNTA(Tableau1[[Fin]:[Fin]])))),1)),""))</f>
        <v/>
      </c>
      <c r="GH9" s="34" t="str">
        <f t="array" aca="1" ref="GH9" ca="1">IF(OR(WEEKDAY(GH$2,2)&gt;5,COUNTIF(Dates_Feries,GH$2)&gt;0),"",IFERROR(INDEX(Tableau1[[Type]:[Type]],SMALL(IF((Tableau1[[Nom]:[Nom]]=$A9)*(Tableau1[[Prénom]:[Prénom]]=$B9)*(GH$2&gt;=Tableau1[[Début]:[Début]])*(GH$2&lt;=Tableau1[[Fin]:[Fin]]),ROW(INDIRECT("A1:A"&amp;COUNTA(Tableau1[[Fin]:[Fin]])))),1)),""))</f>
        <v/>
      </c>
      <c r="GI9" s="34" t="str">
        <f t="array" aca="1" ref="GI9" ca="1">IF(OR(WEEKDAY(GI$2,2)&gt;5,COUNTIF(Dates_Feries,GI$2)&gt;0),"",IFERROR(INDEX(Tableau1[[Type]:[Type]],SMALL(IF((Tableau1[[Nom]:[Nom]]=$A9)*(Tableau1[[Prénom]:[Prénom]]=$B9)*(GI$2&gt;=Tableau1[[Début]:[Début]])*(GI$2&lt;=Tableau1[[Fin]:[Fin]]),ROW(INDIRECT("A1:A"&amp;COUNTA(Tableau1[[Fin]:[Fin]])))),1)),""))</f>
        <v/>
      </c>
      <c r="GJ9" s="34" t="str">
        <f t="array" aca="1" ref="GJ9" ca="1">IF(OR(WEEKDAY(GJ$2,2)&gt;5,COUNTIF(Dates_Feries,GJ$2)&gt;0),"",IFERROR(INDEX(Tableau1[[Type]:[Type]],SMALL(IF((Tableau1[[Nom]:[Nom]]=$A9)*(Tableau1[[Prénom]:[Prénom]]=$B9)*(GJ$2&gt;=Tableau1[[Début]:[Début]])*(GJ$2&lt;=Tableau1[[Fin]:[Fin]]),ROW(INDIRECT("A1:A"&amp;COUNTA(Tableau1[[Fin]:[Fin]])))),1)),""))</f>
        <v/>
      </c>
      <c r="GK9" s="34" t="str">
        <f t="array" aca="1" ref="GK9" ca="1">IF(OR(WEEKDAY(GK$2,2)&gt;5,COUNTIF(Dates_Feries,GK$2)&gt;0),"",IFERROR(INDEX(Tableau1[[Type]:[Type]],SMALL(IF((Tableau1[[Nom]:[Nom]]=$A9)*(Tableau1[[Prénom]:[Prénom]]=$B9)*(GK$2&gt;=Tableau1[[Début]:[Début]])*(GK$2&lt;=Tableau1[[Fin]:[Fin]]),ROW(INDIRECT("A1:A"&amp;COUNTA(Tableau1[[Fin]:[Fin]])))),1)),""))</f>
        <v/>
      </c>
      <c r="GL9" s="34" t="str">
        <f t="array" aca="1" ref="GL9" ca="1">IF(OR(WEEKDAY(GL$2,2)&gt;5,COUNTIF(Dates_Feries,GL$2)&gt;0),"",IFERROR(INDEX(Tableau1[[Type]:[Type]],SMALL(IF((Tableau1[[Nom]:[Nom]]=$A9)*(Tableau1[[Prénom]:[Prénom]]=$B9)*(GL$2&gt;=Tableau1[[Début]:[Début]])*(GL$2&lt;=Tableau1[[Fin]:[Fin]]),ROW(INDIRECT("A1:A"&amp;COUNTA(Tableau1[[Fin]:[Fin]])))),1)),""))</f>
        <v/>
      </c>
      <c r="GM9" s="34" t="str">
        <f t="array" aca="1" ref="GM9" ca="1">IF(OR(WEEKDAY(GM$2,2)&gt;5,COUNTIF(Dates_Feries,GM$2)&gt;0),"",IFERROR(INDEX(Tableau1[[Type]:[Type]],SMALL(IF((Tableau1[[Nom]:[Nom]]=$A9)*(Tableau1[[Prénom]:[Prénom]]=$B9)*(GM$2&gt;=Tableau1[[Début]:[Début]])*(GM$2&lt;=Tableau1[[Fin]:[Fin]]),ROW(INDIRECT("A1:A"&amp;COUNTA(Tableau1[[Fin]:[Fin]])))),1)),""))</f>
        <v/>
      </c>
      <c r="GN9" s="34" t="str">
        <f t="array" aca="1" ref="GN9" ca="1">IF(OR(WEEKDAY(GN$2,2)&gt;5,COUNTIF(Dates_Feries,GN$2)&gt;0),"",IFERROR(INDEX(Tableau1[[Type]:[Type]],SMALL(IF((Tableau1[[Nom]:[Nom]]=$A9)*(Tableau1[[Prénom]:[Prénom]]=$B9)*(GN$2&gt;=Tableau1[[Début]:[Début]])*(GN$2&lt;=Tableau1[[Fin]:[Fin]]),ROW(INDIRECT("A1:A"&amp;COUNTA(Tableau1[[Fin]:[Fin]])))),1)),""))</f>
        <v/>
      </c>
      <c r="GO9" s="34" t="str">
        <f t="array" aca="1" ref="GO9" ca="1">IF(OR(WEEKDAY(GO$2,2)&gt;5,COUNTIF(Dates_Feries,GO$2)&gt;0),"",IFERROR(INDEX(Tableau1[[Type]:[Type]],SMALL(IF((Tableau1[[Nom]:[Nom]]=$A9)*(Tableau1[[Prénom]:[Prénom]]=$B9)*(GO$2&gt;=Tableau1[[Début]:[Début]])*(GO$2&lt;=Tableau1[[Fin]:[Fin]]),ROW(INDIRECT("A1:A"&amp;COUNTA(Tableau1[[Fin]:[Fin]])))),1)),""))</f>
        <v/>
      </c>
      <c r="GP9" s="34" t="str">
        <f t="array" aca="1" ref="GP9" ca="1">IF(OR(WEEKDAY(GP$2,2)&gt;5,COUNTIF(Dates_Feries,GP$2)&gt;0),"",IFERROR(INDEX(Tableau1[[Type]:[Type]],SMALL(IF((Tableau1[[Nom]:[Nom]]=$A9)*(Tableau1[[Prénom]:[Prénom]]=$B9)*(GP$2&gt;=Tableau1[[Début]:[Début]])*(GP$2&lt;=Tableau1[[Fin]:[Fin]]),ROW(INDIRECT("A1:A"&amp;COUNTA(Tableau1[[Fin]:[Fin]])))),1)),""))</f>
        <v/>
      </c>
      <c r="GQ9" s="34" t="str">
        <f t="array" aca="1" ref="GQ9" ca="1">IF(OR(WEEKDAY(GQ$2,2)&gt;5,COUNTIF(Dates_Feries,GQ$2)&gt;0),"",IFERROR(INDEX(Tableau1[[Type]:[Type]],SMALL(IF((Tableau1[[Nom]:[Nom]]=$A9)*(Tableau1[[Prénom]:[Prénom]]=$B9)*(GQ$2&gt;=Tableau1[[Début]:[Début]])*(GQ$2&lt;=Tableau1[[Fin]:[Fin]]),ROW(INDIRECT("A1:A"&amp;COUNTA(Tableau1[[Fin]:[Fin]])))),1)),""))</f>
        <v/>
      </c>
      <c r="GR9" s="34" t="str">
        <f t="array" aca="1" ref="GR9" ca="1">IF(OR(WEEKDAY(GR$2,2)&gt;5,COUNTIF(Dates_Feries,GR$2)&gt;0),"",IFERROR(INDEX(Tableau1[[Type]:[Type]],SMALL(IF((Tableau1[[Nom]:[Nom]]=$A9)*(Tableau1[[Prénom]:[Prénom]]=$B9)*(GR$2&gt;=Tableau1[[Début]:[Début]])*(GR$2&lt;=Tableau1[[Fin]:[Fin]]),ROW(INDIRECT("A1:A"&amp;COUNTA(Tableau1[[Fin]:[Fin]])))),1)),""))</f>
        <v/>
      </c>
      <c r="GS9" s="34" t="str">
        <f t="array" aca="1" ref="GS9" ca="1">IF(OR(WEEKDAY(GS$2,2)&gt;5,COUNTIF(Dates_Feries,GS$2)&gt;0),"",IFERROR(INDEX(Tableau1[[Type]:[Type]],SMALL(IF((Tableau1[[Nom]:[Nom]]=$A9)*(Tableau1[[Prénom]:[Prénom]]=$B9)*(GS$2&gt;=Tableau1[[Début]:[Début]])*(GS$2&lt;=Tableau1[[Fin]:[Fin]]),ROW(INDIRECT("A1:A"&amp;COUNTA(Tableau1[[Fin]:[Fin]])))),1)),""))</f>
        <v/>
      </c>
      <c r="GT9" s="34" t="str">
        <f t="array" aca="1" ref="GT9" ca="1">IF(OR(WEEKDAY(GT$2,2)&gt;5,COUNTIF(Dates_Feries,GT$2)&gt;0),"",IFERROR(INDEX(Tableau1[[Type]:[Type]],SMALL(IF((Tableau1[[Nom]:[Nom]]=$A9)*(Tableau1[[Prénom]:[Prénom]]=$B9)*(GT$2&gt;=Tableau1[[Début]:[Début]])*(GT$2&lt;=Tableau1[[Fin]:[Fin]]),ROW(INDIRECT("A1:A"&amp;COUNTA(Tableau1[[Fin]:[Fin]])))),1)),""))</f>
        <v/>
      </c>
      <c r="GU9" s="34" t="str">
        <f t="array" aca="1" ref="GU9" ca="1">IF(OR(WEEKDAY(GU$2,2)&gt;5,COUNTIF(Dates_Feries,GU$2)&gt;0),"",IFERROR(INDEX(Tableau1[[Type]:[Type]],SMALL(IF((Tableau1[[Nom]:[Nom]]=$A9)*(Tableau1[[Prénom]:[Prénom]]=$B9)*(GU$2&gt;=Tableau1[[Début]:[Début]])*(GU$2&lt;=Tableau1[[Fin]:[Fin]]),ROW(INDIRECT("A1:A"&amp;COUNTA(Tableau1[[Fin]:[Fin]])))),1)),""))</f>
        <v/>
      </c>
      <c r="GV9" s="34" t="str">
        <f t="array" aca="1" ref="GV9" ca="1">IF(OR(WEEKDAY(GV$2,2)&gt;5,COUNTIF(Dates_Feries,GV$2)&gt;0),"",IFERROR(INDEX(Tableau1[[Type]:[Type]],SMALL(IF((Tableau1[[Nom]:[Nom]]=$A9)*(Tableau1[[Prénom]:[Prénom]]=$B9)*(GV$2&gt;=Tableau1[[Début]:[Début]])*(GV$2&lt;=Tableau1[[Fin]:[Fin]]),ROW(INDIRECT("A1:A"&amp;COUNTA(Tableau1[[Fin]:[Fin]])))),1)),""))</f>
        <v/>
      </c>
      <c r="GW9" s="34" t="str">
        <f t="array" aca="1" ref="GW9" ca="1">IF(OR(WEEKDAY(GW$2,2)&gt;5,COUNTIF(Dates_Feries,GW$2)&gt;0),"",IFERROR(INDEX(Tableau1[[Type]:[Type]],SMALL(IF((Tableau1[[Nom]:[Nom]]=$A9)*(Tableau1[[Prénom]:[Prénom]]=$B9)*(GW$2&gt;=Tableau1[[Début]:[Début]])*(GW$2&lt;=Tableau1[[Fin]:[Fin]]),ROW(INDIRECT("A1:A"&amp;COUNTA(Tableau1[[Fin]:[Fin]])))),1)),""))</f>
        <v/>
      </c>
      <c r="GX9" s="34" t="str">
        <f t="array" aca="1" ref="GX9" ca="1">IF(OR(WEEKDAY(GX$2,2)&gt;5,COUNTIF(Dates_Feries,GX$2)&gt;0),"",IFERROR(INDEX(Tableau1[[Type]:[Type]],SMALL(IF((Tableau1[[Nom]:[Nom]]=$A9)*(Tableau1[[Prénom]:[Prénom]]=$B9)*(GX$2&gt;=Tableau1[[Début]:[Début]])*(GX$2&lt;=Tableau1[[Fin]:[Fin]]),ROW(INDIRECT("A1:A"&amp;COUNTA(Tableau1[[Fin]:[Fin]])))),1)),""))</f>
        <v/>
      </c>
      <c r="GY9" s="34" t="str">
        <f t="array" aca="1" ref="GY9" ca="1">IF(OR(WEEKDAY(GY$2,2)&gt;5,COUNTIF(Dates_Feries,GY$2)&gt;0),"",IFERROR(INDEX(Tableau1[[Type]:[Type]],SMALL(IF((Tableau1[[Nom]:[Nom]]=$A9)*(Tableau1[[Prénom]:[Prénom]]=$B9)*(GY$2&gt;=Tableau1[[Début]:[Début]])*(GY$2&lt;=Tableau1[[Fin]:[Fin]]),ROW(INDIRECT("A1:A"&amp;COUNTA(Tableau1[[Fin]:[Fin]])))),1)),""))</f>
        <v/>
      </c>
      <c r="GZ9" s="34" t="str">
        <f t="array" aca="1" ref="GZ9" ca="1">IF(OR(WEEKDAY(GZ$2,2)&gt;5,COUNTIF(Dates_Feries,GZ$2)&gt;0),"",IFERROR(INDEX(Tableau1[[Type]:[Type]],SMALL(IF((Tableau1[[Nom]:[Nom]]=$A9)*(Tableau1[[Prénom]:[Prénom]]=$B9)*(GZ$2&gt;=Tableau1[[Début]:[Début]])*(GZ$2&lt;=Tableau1[[Fin]:[Fin]]),ROW(INDIRECT("A1:A"&amp;COUNTA(Tableau1[[Fin]:[Fin]])))),1)),""))</f>
        <v/>
      </c>
      <c r="HA9" s="34" t="str">
        <f t="array" aca="1" ref="HA9" ca="1">IF(OR(WEEKDAY(HA$2,2)&gt;5,COUNTIF(Dates_Feries,HA$2)&gt;0),"",IFERROR(INDEX(Tableau1[[Type]:[Type]],SMALL(IF((Tableau1[[Nom]:[Nom]]=$A9)*(Tableau1[[Prénom]:[Prénom]]=$B9)*(HA$2&gt;=Tableau1[[Début]:[Début]])*(HA$2&lt;=Tableau1[[Fin]:[Fin]]),ROW(INDIRECT("A1:A"&amp;COUNTA(Tableau1[[Fin]:[Fin]])))),1)),""))</f>
        <v/>
      </c>
      <c r="HB9" s="34" t="str">
        <f t="array" aca="1" ref="HB9" ca="1">IF(OR(WEEKDAY(HB$2,2)&gt;5,COUNTIF(Dates_Feries,HB$2)&gt;0),"",IFERROR(INDEX(Tableau1[[Type]:[Type]],SMALL(IF((Tableau1[[Nom]:[Nom]]=$A9)*(Tableau1[[Prénom]:[Prénom]]=$B9)*(HB$2&gt;=Tableau1[[Début]:[Début]])*(HB$2&lt;=Tableau1[[Fin]:[Fin]]),ROW(INDIRECT("A1:A"&amp;COUNTA(Tableau1[[Fin]:[Fin]])))),1)),""))</f>
        <v/>
      </c>
      <c r="HC9" s="34" t="str">
        <f t="array" aca="1" ref="HC9" ca="1">IF(OR(WEEKDAY(HC$2,2)&gt;5,COUNTIF(Dates_Feries,HC$2)&gt;0),"",IFERROR(INDEX(Tableau1[[Type]:[Type]],SMALL(IF((Tableau1[[Nom]:[Nom]]=$A9)*(Tableau1[[Prénom]:[Prénom]]=$B9)*(HC$2&gt;=Tableau1[[Début]:[Début]])*(HC$2&lt;=Tableau1[[Fin]:[Fin]]),ROW(INDIRECT("A1:A"&amp;COUNTA(Tableau1[[Fin]:[Fin]])))),1)),""))</f>
        <v/>
      </c>
      <c r="HD9" s="34" t="str">
        <f t="array" aca="1" ref="HD9" ca="1">IF(OR(WEEKDAY(HD$2,2)&gt;5,COUNTIF(Dates_Feries,HD$2)&gt;0),"",IFERROR(INDEX(Tableau1[[Type]:[Type]],SMALL(IF((Tableau1[[Nom]:[Nom]]=$A9)*(Tableau1[[Prénom]:[Prénom]]=$B9)*(HD$2&gt;=Tableau1[[Début]:[Début]])*(HD$2&lt;=Tableau1[[Fin]:[Fin]]),ROW(INDIRECT("A1:A"&amp;COUNTA(Tableau1[[Fin]:[Fin]])))),1)),""))</f>
        <v/>
      </c>
      <c r="HE9" s="34" t="str">
        <f t="array" aca="1" ref="HE9" ca="1">IF(OR(WEEKDAY(HE$2,2)&gt;5,COUNTIF(Dates_Feries,HE$2)&gt;0),"",IFERROR(INDEX(Tableau1[[Type]:[Type]],SMALL(IF((Tableau1[[Nom]:[Nom]]=$A9)*(Tableau1[[Prénom]:[Prénom]]=$B9)*(HE$2&gt;=Tableau1[[Début]:[Début]])*(HE$2&lt;=Tableau1[[Fin]:[Fin]]),ROW(INDIRECT("A1:A"&amp;COUNTA(Tableau1[[Fin]:[Fin]])))),1)),""))</f>
        <v/>
      </c>
      <c r="HF9" s="34" t="str">
        <f t="array" aca="1" ref="HF9" ca="1">IF(OR(WEEKDAY(HF$2,2)&gt;5,COUNTIF(Dates_Feries,HF$2)&gt;0),"",IFERROR(INDEX(Tableau1[[Type]:[Type]],SMALL(IF((Tableau1[[Nom]:[Nom]]=$A9)*(Tableau1[[Prénom]:[Prénom]]=$B9)*(HF$2&gt;=Tableau1[[Début]:[Début]])*(HF$2&lt;=Tableau1[[Fin]:[Fin]]),ROW(INDIRECT("A1:A"&amp;COUNTA(Tableau1[[Fin]:[Fin]])))),1)),""))</f>
        <v/>
      </c>
      <c r="HG9" s="34" t="str">
        <f t="array" aca="1" ref="HG9" ca="1">IF(OR(WEEKDAY(HG$2,2)&gt;5,COUNTIF(Dates_Feries,HG$2)&gt;0),"",IFERROR(INDEX(Tableau1[[Type]:[Type]],SMALL(IF((Tableau1[[Nom]:[Nom]]=$A9)*(Tableau1[[Prénom]:[Prénom]]=$B9)*(HG$2&gt;=Tableau1[[Début]:[Début]])*(HG$2&lt;=Tableau1[[Fin]:[Fin]]),ROW(INDIRECT("A1:A"&amp;COUNTA(Tableau1[[Fin]:[Fin]])))),1)),""))</f>
        <v/>
      </c>
      <c r="HH9" s="34" t="str">
        <f t="array" aca="1" ref="HH9" ca="1">IF(OR(WEEKDAY(HH$2,2)&gt;5,COUNTIF(Dates_Feries,HH$2)&gt;0),"",IFERROR(INDEX(Tableau1[[Type]:[Type]],SMALL(IF((Tableau1[[Nom]:[Nom]]=$A9)*(Tableau1[[Prénom]:[Prénom]]=$B9)*(HH$2&gt;=Tableau1[[Début]:[Début]])*(HH$2&lt;=Tableau1[[Fin]:[Fin]]),ROW(INDIRECT("A1:A"&amp;COUNTA(Tableau1[[Fin]:[Fin]])))),1)),""))</f>
        <v/>
      </c>
      <c r="HI9" s="34" t="str">
        <f t="array" aca="1" ref="HI9" ca="1">IF(OR(WEEKDAY(HI$2,2)&gt;5,COUNTIF(Dates_Feries,HI$2)&gt;0),"",IFERROR(INDEX(Tableau1[[Type]:[Type]],SMALL(IF((Tableau1[[Nom]:[Nom]]=$A9)*(Tableau1[[Prénom]:[Prénom]]=$B9)*(HI$2&gt;=Tableau1[[Début]:[Début]])*(HI$2&lt;=Tableau1[[Fin]:[Fin]]),ROW(INDIRECT("A1:A"&amp;COUNTA(Tableau1[[Fin]:[Fin]])))),1)),""))</f>
        <v/>
      </c>
      <c r="HJ9" s="34" t="str">
        <f t="array" aca="1" ref="HJ9" ca="1">IF(OR(WEEKDAY(HJ$2,2)&gt;5,COUNTIF(Dates_Feries,HJ$2)&gt;0),"",IFERROR(INDEX(Tableau1[[Type]:[Type]],SMALL(IF((Tableau1[[Nom]:[Nom]]=$A9)*(Tableau1[[Prénom]:[Prénom]]=$B9)*(HJ$2&gt;=Tableau1[[Début]:[Début]])*(HJ$2&lt;=Tableau1[[Fin]:[Fin]]),ROW(INDIRECT("A1:A"&amp;COUNTA(Tableau1[[Fin]:[Fin]])))),1)),""))</f>
        <v/>
      </c>
      <c r="HK9" s="34" t="str">
        <f t="array" aca="1" ref="HK9" ca="1">IF(OR(WEEKDAY(HK$2,2)&gt;5,COUNTIF(Dates_Feries,HK$2)&gt;0),"",IFERROR(INDEX(Tableau1[[Type]:[Type]],SMALL(IF((Tableau1[[Nom]:[Nom]]=$A9)*(Tableau1[[Prénom]:[Prénom]]=$B9)*(HK$2&gt;=Tableau1[[Début]:[Début]])*(HK$2&lt;=Tableau1[[Fin]:[Fin]]),ROW(INDIRECT("A1:A"&amp;COUNTA(Tableau1[[Fin]:[Fin]])))),1)),""))</f>
        <v/>
      </c>
      <c r="HL9" s="34" t="str">
        <f t="array" aca="1" ref="HL9" ca="1">IF(OR(WEEKDAY(HL$2,2)&gt;5,COUNTIF(Dates_Feries,HL$2)&gt;0),"",IFERROR(INDEX(Tableau1[[Type]:[Type]],SMALL(IF((Tableau1[[Nom]:[Nom]]=$A9)*(Tableau1[[Prénom]:[Prénom]]=$B9)*(HL$2&gt;=Tableau1[[Début]:[Début]])*(HL$2&lt;=Tableau1[[Fin]:[Fin]]),ROW(INDIRECT("A1:A"&amp;COUNTA(Tableau1[[Fin]:[Fin]])))),1)),""))</f>
        <v/>
      </c>
      <c r="HM9" s="34" t="str">
        <f t="array" aca="1" ref="HM9" ca="1">IF(OR(WEEKDAY(HM$2,2)&gt;5,COUNTIF(Dates_Feries,HM$2)&gt;0),"",IFERROR(INDEX(Tableau1[[Type]:[Type]],SMALL(IF((Tableau1[[Nom]:[Nom]]=$A9)*(Tableau1[[Prénom]:[Prénom]]=$B9)*(HM$2&gt;=Tableau1[[Début]:[Début]])*(HM$2&lt;=Tableau1[[Fin]:[Fin]]),ROW(INDIRECT("A1:A"&amp;COUNTA(Tableau1[[Fin]:[Fin]])))),1)),""))</f>
        <v/>
      </c>
      <c r="HN9" s="34" t="str">
        <f t="array" aca="1" ref="HN9" ca="1">IF(OR(WEEKDAY(HN$2,2)&gt;5,COUNTIF(Dates_Feries,HN$2)&gt;0),"",IFERROR(INDEX(Tableau1[[Type]:[Type]],SMALL(IF((Tableau1[[Nom]:[Nom]]=$A9)*(Tableau1[[Prénom]:[Prénom]]=$B9)*(HN$2&gt;=Tableau1[[Début]:[Début]])*(HN$2&lt;=Tableau1[[Fin]:[Fin]]),ROW(INDIRECT("A1:A"&amp;COUNTA(Tableau1[[Fin]:[Fin]])))),1)),""))</f>
        <v/>
      </c>
      <c r="HO9" s="34" t="str">
        <f t="array" aca="1" ref="HO9" ca="1">IF(OR(WEEKDAY(HO$2,2)&gt;5,COUNTIF(Dates_Feries,HO$2)&gt;0),"",IFERROR(INDEX(Tableau1[[Type]:[Type]],SMALL(IF((Tableau1[[Nom]:[Nom]]=$A9)*(Tableau1[[Prénom]:[Prénom]]=$B9)*(HO$2&gt;=Tableau1[[Début]:[Début]])*(HO$2&lt;=Tableau1[[Fin]:[Fin]]),ROW(INDIRECT("A1:A"&amp;COUNTA(Tableau1[[Fin]:[Fin]])))),1)),""))</f>
        <v/>
      </c>
      <c r="HP9" s="34" t="str">
        <f t="array" aca="1" ref="HP9" ca="1">IF(OR(WEEKDAY(HP$2,2)&gt;5,COUNTIF(Dates_Feries,HP$2)&gt;0),"",IFERROR(INDEX(Tableau1[[Type]:[Type]],SMALL(IF((Tableau1[[Nom]:[Nom]]=$A9)*(Tableau1[[Prénom]:[Prénom]]=$B9)*(HP$2&gt;=Tableau1[[Début]:[Début]])*(HP$2&lt;=Tableau1[[Fin]:[Fin]]),ROW(INDIRECT("A1:A"&amp;COUNTA(Tableau1[[Fin]:[Fin]])))),1)),""))</f>
        <v/>
      </c>
      <c r="HQ9" s="34" t="str">
        <f t="array" aca="1" ref="HQ9" ca="1">IF(OR(WEEKDAY(HQ$2,2)&gt;5,COUNTIF(Dates_Feries,HQ$2)&gt;0),"",IFERROR(INDEX(Tableau1[[Type]:[Type]],SMALL(IF((Tableau1[[Nom]:[Nom]]=$A9)*(Tableau1[[Prénom]:[Prénom]]=$B9)*(HQ$2&gt;=Tableau1[[Début]:[Début]])*(HQ$2&lt;=Tableau1[[Fin]:[Fin]]),ROW(INDIRECT("A1:A"&amp;COUNTA(Tableau1[[Fin]:[Fin]])))),1)),""))</f>
        <v/>
      </c>
      <c r="HR9" s="34" t="str">
        <f t="array" aca="1" ref="HR9" ca="1">IF(OR(WEEKDAY(HR$2,2)&gt;5,COUNTIF(Dates_Feries,HR$2)&gt;0),"",IFERROR(INDEX(Tableau1[[Type]:[Type]],SMALL(IF((Tableau1[[Nom]:[Nom]]=$A9)*(Tableau1[[Prénom]:[Prénom]]=$B9)*(HR$2&gt;=Tableau1[[Début]:[Début]])*(HR$2&lt;=Tableau1[[Fin]:[Fin]]),ROW(INDIRECT("A1:A"&amp;COUNTA(Tableau1[[Fin]:[Fin]])))),1)),""))</f>
        <v/>
      </c>
      <c r="HS9" s="34" t="str">
        <f t="array" aca="1" ref="HS9" ca="1">IF(OR(WEEKDAY(HS$2,2)&gt;5,COUNTIF(Dates_Feries,HS$2)&gt;0),"",IFERROR(INDEX(Tableau1[[Type]:[Type]],SMALL(IF((Tableau1[[Nom]:[Nom]]=$A9)*(Tableau1[[Prénom]:[Prénom]]=$B9)*(HS$2&gt;=Tableau1[[Début]:[Début]])*(HS$2&lt;=Tableau1[[Fin]:[Fin]]),ROW(INDIRECT("A1:A"&amp;COUNTA(Tableau1[[Fin]:[Fin]])))),1)),""))</f>
        <v/>
      </c>
      <c r="HT9" s="34" t="str">
        <f t="array" aca="1" ref="HT9" ca="1">IF(OR(WEEKDAY(HT$2,2)&gt;5,COUNTIF(Dates_Feries,HT$2)&gt;0),"",IFERROR(INDEX(Tableau1[[Type]:[Type]],SMALL(IF((Tableau1[[Nom]:[Nom]]=$A9)*(Tableau1[[Prénom]:[Prénom]]=$B9)*(HT$2&gt;=Tableau1[[Début]:[Début]])*(HT$2&lt;=Tableau1[[Fin]:[Fin]]),ROW(INDIRECT("A1:A"&amp;COUNTA(Tableau1[[Fin]:[Fin]])))),1)),""))</f>
        <v/>
      </c>
      <c r="HU9" s="34" t="str">
        <f t="array" aca="1" ref="HU9" ca="1">IF(OR(WEEKDAY(HU$2,2)&gt;5,COUNTIF(Dates_Feries,HU$2)&gt;0),"",IFERROR(INDEX(Tableau1[[Type]:[Type]],SMALL(IF((Tableau1[[Nom]:[Nom]]=$A9)*(Tableau1[[Prénom]:[Prénom]]=$B9)*(HU$2&gt;=Tableau1[[Début]:[Début]])*(HU$2&lt;=Tableau1[[Fin]:[Fin]]),ROW(INDIRECT("A1:A"&amp;COUNTA(Tableau1[[Fin]:[Fin]])))),1)),""))</f>
        <v/>
      </c>
      <c r="HV9" s="34" t="str">
        <f t="array" aca="1" ref="HV9" ca="1">IF(OR(WEEKDAY(HV$2,2)&gt;5,COUNTIF(Dates_Feries,HV$2)&gt;0),"",IFERROR(INDEX(Tableau1[[Type]:[Type]],SMALL(IF((Tableau1[[Nom]:[Nom]]=$A9)*(Tableau1[[Prénom]:[Prénom]]=$B9)*(HV$2&gt;=Tableau1[[Début]:[Début]])*(HV$2&lt;=Tableau1[[Fin]:[Fin]]),ROW(INDIRECT("A1:A"&amp;COUNTA(Tableau1[[Fin]:[Fin]])))),1)),""))</f>
        <v/>
      </c>
      <c r="HW9" s="34" t="str">
        <f t="array" aca="1" ref="HW9" ca="1">IF(OR(WEEKDAY(HW$2,2)&gt;5,COUNTIF(Dates_Feries,HW$2)&gt;0),"",IFERROR(INDEX(Tableau1[[Type]:[Type]],SMALL(IF((Tableau1[[Nom]:[Nom]]=$A9)*(Tableau1[[Prénom]:[Prénom]]=$B9)*(HW$2&gt;=Tableau1[[Début]:[Début]])*(HW$2&lt;=Tableau1[[Fin]:[Fin]]),ROW(INDIRECT("A1:A"&amp;COUNTA(Tableau1[[Fin]:[Fin]])))),1)),""))</f>
        <v/>
      </c>
      <c r="HX9" s="34" t="str">
        <f t="array" aca="1" ref="HX9" ca="1">IF(OR(WEEKDAY(HX$2,2)&gt;5,COUNTIF(Dates_Feries,HX$2)&gt;0),"",IFERROR(INDEX(Tableau1[[Type]:[Type]],SMALL(IF((Tableau1[[Nom]:[Nom]]=$A9)*(Tableau1[[Prénom]:[Prénom]]=$B9)*(HX$2&gt;=Tableau1[[Début]:[Début]])*(HX$2&lt;=Tableau1[[Fin]:[Fin]]),ROW(INDIRECT("A1:A"&amp;COUNTA(Tableau1[[Fin]:[Fin]])))),1)),""))</f>
        <v/>
      </c>
      <c r="HY9" s="34" t="str">
        <f t="array" aca="1" ref="HY9" ca="1">IF(OR(WEEKDAY(HY$2,2)&gt;5,COUNTIF(Dates_Feries,HY$2)&gt;0),"",IFERROR(INDEX(Tableau1[[Type]:[Type]],SMALL(IF((Tableau1[[Nom]:[Nom]]=$A9)*(Tableau1[[Prénom]:[Prénom]]=$B9)*(HY$2&gt;=Tableau1[[Début]:[Début]])*(HY$2&lt;=Tableau1[[Fin]:[Fin]]),ROW(INDIRECT("A1:A"&amp;COUNTA(Tableau1[[Fin]:[Fin]])))),1)),""))</f>
        <v/>
      </c>
      <c r="HZ9" s="34" t="str">
        <f t="array" aca="1" ref="HZ9" ca="1">IF(OR(WEEKDAY(HZ$2,2)&gt;5,COUNTIF(Dates_Feries,HZ$2)&gt;0),"",IFERROR(INDEX(Tableau1[[Type]:[Type]],SMALL(IF((Tableau1[[Nom]:[Nom]]=$A9)*(Tableau1[[Prénom]:[Prénom]]=$B9)*(HZ$2&gt;=Tableau1[[Début]:[Début]])*(HZ$2&lt;=Tableau1[[Fin]:[Fin]]),ROW(INDIRECT("A1:A"&amp;COUNTA(Tableau1[[Fin]:[Fin]])))),1)),""))</f>
        <v/>
      </c>
      <c r="IA9" s="34" t="str">
        <f t="array" aca="1" ref="IA9" ca="1">IF(OR(WEEKDAY(IA$2,2)&gt;5,COUNTIF(Dates_Feries,IA$2)&gt;0),"",IFERROR(INDEX(Tableau1[[Type]:[Type]],SMALL(IF((Tableau1[[Nom]:[Nom]]=$A9)*(Tableau1[[Prénom]:[Prénom]]=$B9)*(IA$2&gt;=Tableau1[[Début]:[Début]])*(IA$2&lt;=Tableau1[[Fin]:[Fin]]),ROW(INDIRECT("A1:A"&amp;COUNTA(Tableau1[[Fin]:[Fin]])))),1)),""))</f>
        <v/>
      </c>
      <c r="IB9" s="34" t="str">
        <f t="array" aca="1" ref="IB9" ca="1">IF(OR(WEEKDAY(IB$2,2)&gt;5,COUNTIF(Dates_Feries,IB$2)&gt;0),"",IFERROR(INDEX(Tableau1[[Type]:[Type]],SMALL(IF((Tableau1[[Nom]:[Nom]]=$A9)*(Tableau1[[Prénom]:[Prénom]]=$B9)*(IB$2&gt;=Tableau1[[Début]:[Début]])*(IB$2&lt;=Tableau1[[Fin]:[Fin]]),ROW(INDIRECT("A1:A"&amp;COUNTA(Tableau1[[Fin]:[Fin]])))),1)),""))</f>
        <v/>
      </c>
      <c r="IC9" s="34" t="str">
        <f t="array" aca="1" ref="IC9" ca="1">IF(OR(WEEKDAY(IC$2,2)&gt;5,COUNTIF(Dates_Feries,IC$2)&gt;0),"",IFERROR(INDEX(Tableau1[[Type]:[Type]],SMALL(IF((Tableau1[[Nom]:[Nom]]=$A9)*(Tableau1[[Prénom]:[Prénom]]=$B9)*(IC$2&gt;=Tableau1[[Début]:[Début]])*(IC$2&lt;=Tableau1[[Fin]:[Fin]]),ROW(INDIRECT("A1:A"&amp;COUNTA(Tableau1[[Fin]:[Fin]])))),1)),""))</f>
        <v/>
      </c>
      <c r="ID9" s="34" t="str">
        <f t="array" aca="1" ref="ID9" ca="1">IF(OR(WEEKDAY(ID$2,2)&gt;5,COUNTIF(Dates_Feries,ID$2)&gt;0),"",IFERROR(INDEX(Tableau1[[Type]:[Type]],SMALL(IF((Tableau1[[Nom]:[Nom]]=$A9)*(Tableau1[[Prénom]:[Prénom]]=$B9)*(ID$2&gt;=Tableau1[[Début]:[Début]])*(ID$2&lt;=Tableau1[[Fin]:[Fin]]),ROW(INDIRECT("A1:A"&amp;COUNTA(Tableau1[[Fin]:[Fin]])))),1)),""))</f>
        <v/>
      </c>
      <c r="IE9" s="34" t="str">
        <f t="array" aca="1" ref="IE9" ca="1">IF(OR(WEEKDAY(IE$2,2)&gt;5,COUNTIF(Dates_Feries,IE$2)&gt;0),"",IFERROR(INDEX(Tableau1[[Type]:[Type]],SMALL(IF((Tableau1[[Nom]:[Nom]]=$A9)*(Tableau1[[Prénom]:[Prénom]]=$B9)*(IE$2&gt;=Tableau1[[Début]:[Début]])*(IE$2&lt;=Tableau1[[Fin]:[Fin]]),ROW(INDIRECT("A1:A"&amp;COUNTA(Tableau1[[Fin]:[Fin]])))),1)),""))</f>
        <v/>
      </c>
      <c r="IF9" s="34" t="str">
        <f t="array" aca="1" ref="IF9" ca="1">IF(OR(WEEKDAY(IF$2,2)&gt;5,COUNTIF(Dates_Feries,IF$2)&gt;0),"",IFERROR(INDEX(Tableau1[[Type]:[Type]],SMALL(IF((Tableau1[[Nom]:[Nom]]=$A9)*(Tableau1[[Prénom]:[Prénom]]=$B9)*(IF$2&gt;=Tableau1[[Début]:[Début]])*(IF$2&lt;=Tableau1[[Fin]:[Fin]]),ROW(INDIRECT("A1:A"&amp;COUNTA(Tableau1[[Fin]:[Fin]])))),1)),""))</f>
        <v/>
      </c>
      <c r="IG9" s="34" t="str">
        <f t="array" aca="1" ref="IG9" ca="1">IF(OR(WEEKDAY(IG$2,2)&gt;5,COUNTIF(Dates_Feries,IG$2)&gt;0),"",IFERROR(INDEX(Tableau1[[Type]:[Type]],SMALL(IF((Tableau1[[Nom]:[Nom]]=$A9)*(Tableau1[[Prénom]:[Prénom]]=$B9)*(IG$2&gt;=Tableau1[[Début]:[Début]])*(IG$2&lt;=Tableau1[[Fin]:[Fin]]),ROW(INDIRECT("A1:A"&amp;COUNTA(Tableau1[[Fin]:[Fin]])))),1)),""))</f>
        <v/>
      </c>
      <c r="IH9" s="34" t="str">
        <f t="array" aca="1" ref="IH9" ca="1">IF(OR(WEEKDAY(IH$2,2)&gt;5,COUNTIF(Dates_Feries,IH$2)&gt;0),"",IFERROR(INDEX(Tableau1[[Type]:[Type]],SMALL(IF((Tableau1[[Nom]:[Nom]]=$A9)*(Tableau1[[Prénom]:[Prénom]]=$B9)*(IH$2&gt;=Tableau1[[Début]:[Début]])*(IH$2&lt;=Tableau1[[Fin]:[Fin]]),ROW(INDIRECT("A1:A"&amp;COUNTA(Tableau1[[Fin]:[Fin]])))),1)),""))</f>
        <v/>
      </c>
      <c r="II9" s="34" t="str">
        <f t="array" aca="1" ref="II9" ca="1">IF(OR(WEEKDAY(II$2,2)&gt;5,COUNTIF(Dates_Feries,II$2)&gt;0),"",IFERROR(INDEX(Tableau1[[Type]:[Type]],SMALL(IF((Tableau1[[Nom]:[Nom]]=$A9)*(Tableau1[[Prénom]:[Prénom]]=$B9)*(II$2&gt;=Tableau1[[Début]:[Début]])*(II$2&lt;=Tableau1[[Fin]:[Fin]]),ROW(INDIRECT("A1:A"&amp;COUNTA(Tableau1[[Fin]:[Fin]])))),1)),""))</f>
        <v/>
      </c>
      <c r="IJ9" s="34" t="str">
        <f t="array" aca="1" ref="IJ9" ca="1">IF(OR(WEEKDAY(IJ$2,2)&gt;5,COUNTIF(Dates_Feries,IJ$2)&gt;0),"",IFERROR(INDEX(Tableau1[[Type]:[Type]],SMALL(IF((Tableau1[[Nom]:[Nom]]=$A9)*(Tableau1[[Prénom]:[Prénom]]=$B9)*(IJ$2&gt;=Tableau1[[Début]:[Début]])*(IJ$2&lt;=Tableau1[[Fin]:[Fin]]),ROW(INDIRECT("A1:A"&amp;COUNTA(Tableau1[[Fin]:[Fin]])))),1)),""))</f>
        <v/>
      </c>
      <c r="IK9" s="34" t="str">
        <f t="array" aca="1" ref="IK9" ca="1">IF(OR(WEEKDAY(IK$2,2)&gt;5,COUNTIF(Dates_Feries,IK$2)&gt;0),"",IFERROR(INDEX(Tableau1[[Type]:[Type]],SMALL(IF((Tableau1[[Nom]:[Nom]]=$A9)*(Tableau1[[Prénom]:[Prénom]]=$B9)*(IK$2&gt;=Tableau1[[Début]:[Début]])*(IK$2&lt;=Tableau1[[Fin]:[Fin]]),ROW(INDIRECT("A1:A"&amp;COUNTA(Tableau1[[Fin]:[Fin]])))),1)),""))</f>
        <v/>
      </c>
      <c r="IL9" s="34" t="str">
        <f t="array" aca="1" ref="IL9" ca="1">IF(OR(WEEKDAY(IL$2,2)&gt;5,COUNTIF(Dates_Feries,IL$2)&gt;0),"",IFERROR(INDEX(Tableau1[[Type]:[Type]],SMALL(IF((Tableau1[[Nom]:[Nom]]=$A9)*(Tableau1[[Prénom]:[Prénom]]=$B9)*(IL$2&gt;=Tableau1[[Début]:[Début]])*(IL$2&lt;=Tableau1[[Fin]:[Fin]]),ROW(INDIRECT("A1:A"&amp;COUNTA(Tableau1[[Fin]:[Fin]])))),1)),""))</f>
        <v/>
      </c>
      <c r="IM9" s="34" t="str">
        <f t="array" aca="1" ref="IM9" ca="1">IF(OR(WEEKDAY(IM$2,2)&gt;5,COUNTIF(Dates_Feries,IM$2)&gt;0),"",IFERROR(INDEX(Tableau1[[Type]:[Type]],SMALL(IF((Tableau1[[Nom]:[Nom]]=$A9)*(Tableau1[[Prénom]:[Prénom]]=$B9)*(IM$2&gt;=Tableau1[[Début]:[Début]])*(IM$2&lt;=Tableau1[[Fin]:[Fin]]),ROW(INDIRECT("A1:A"&amp;COUNTA(Tableau1[[Fin]:[Fin]])))),1)),""))</f>
        <v/>
      </c>
      <c r="IN9" s="34" t="str">
        <f t="array" aca="1" ref="IN9" ca="1">IF(OR(WEEKDAY(IN$2,2)&gt;5,COUNTIF(Dates_Feries,IN$2)&gt;0),"",IFERROR(INDEX(Tableau1[[Type]:[Type]],SMALL(IF((Tableau1[[Nom]:[Nom]]=$A9)*(Tableau1[[Prénom]:[Prénom]]=$B9)*(IN$2&gt;=Tableau1[[Début]:[Début]])*(IN$2&lt;=Tableau1[[Fin]:[Fin]]),ROW(INDIRECT("A1:A"&amp;COUNTA(Tableau1[[Fin]:[Fin]])))),1)),""))</f>
        <v/>
      </c>
      <c r="IO9" s="34" t="str">
        <f t="array" aca="1" ref="IO9" ca="1">IF(OR(WEEKDAY(IO$2,2)&gt;5,COUNTIF(Dates_Feries,IO$2)&gt;0),"",IFERROR(INDEX(Tableau1[[Type]:[Type]],SMALL(IF((Tableau1[[Nom]:[Nom]]=$A9)*(Tableau1[[Prénom]:[Prénom]]=$B9)*(IO$2&gt;=Tableau1[[Début]:[Début]])*(IO$2&lt;=Tableau1[[Fin]:[Fin]]),ROW(INDIRECT("A1:A"&amp;COUNTA(Tableau1[[Fin]:[Fin]])))),1)),""))</f>
        <v/>
      </c>
      <c r="IP9" s="34" t="str">
        <f t="array" aca="1" ref="IP9" ca="1">IF(OR(WEEKDAY(IP$2,2)&gt;5,COUNTIF(Dates_Feries,IP$2)&gt;0),"",IFERROR(INDEX(Tableau1[[Type]:[Type]],SMALL(IF((Tableau1[[Nom]:[Nom]]=$A9)*(Tableau1[[Prénom]:[Prénom]]=$B9)*(IP$2&gt;=Tableau1[[Début]:[Début]])*(IP$2&lt;=Tableau1[[Fin]:[Fin]]),ROW(INDIRECT("A1:A"&amp;COUNTA(Tableau1[[Fin]:[Fin]])))),1)),""))</f>
        <v/>
      </c>
      <c r="IQ9" s="34" t="str">
        <f t="array" aca="1" ref="IQ9" ca="1">IF(OR(WEEKDAY(IQ$2,2)&gt;5,COUNTIF(Dates_Feries,IQ$2)&gt;0),"",IFERROR(INDEX(Tableau1[[Type]:[Type]],SMALL(IF((Tableau1[[Nom]:[Nom]]=$A9)*(Tableau1[[Prénom]:[Prénom]]=$B9)*(IQ$2&gt;=Tableau1[[Début]:[Début]])*(IQ$2&lt;=Tableau1[[Fin]:[Fin]]),ROW(INDIRECT("A1:A"&amp;COUNTA(Tableau1[[Fin]:[Fin]])))),1)),""))</f>
        <v/>
      </c>
      <c r="IR9" s="34" t="str">
        <f t="array" aca="1" ref="IR9" ca="1">IF(OR(WEEKDAY(IR$2,2)&gt;5,COUNTIF(Dates_Feries,IR$2)&gt;0),"",IFERROR(INDEX(Tableau1[[Type]:[Type]],SMALL(IF((Tableau1[[Nom]:[Nom]]=$A9)*(Tableau1[[Prénom]:[Prénom]]=$B9)*(IR$2&gt;=Tableau1[[Début]:[Début]])*(IR$2&lt;=Tableau1[[Fin]:[Fin]]),ROW(INDIRECT("A1:A"&amp;COUNTA(Tableau1[[Fin]:[Fin]])))),1)),""))</f>
        <v/>
      </c>
      <c r="IS9" s="34" t="str">
        <f t="array" aca="1" ref="IS9" ca="1">IF(OR(WEEKDAY(IS$2,2)&gt;5,COUNTIF(Dates_Feries,IS$2)&gt;0),"",IFERROR(INDEX(Tableau1[[Type]:[Type]],SMALL(IF((Tableau1[[Nom]:[Nom]]=$A9)*(Tableau1[[Prénom]:[Prénom]]=$B9)*(IS$2&gt;=Tableau1[[Début]:[Début]])*(IS$2&lt;=Tableau1[[Fin]:[Fin]]),ROW(INDIRECT("A1:A"&amp;COUNTA(Tableau1[[Fin]:[Fin]])))),1)),""))</f>
        <v/>
      </c>
      <c r="IT9" s="34" t="str">
        <f t="array" aca="1" ref="IT9" ca="1">IF(OR(WEEKDAY(IT$2,2)&gt;5,COUNTIF(Dates_Feries,IT$2)&gt;0),"",IFERROR(INDEX(Tableau1[[Type]:[Type]],SMALL(IF((Tableau1[[Nom]:[Nom]]=$A9)*(Tableau1[[Prénom]:[Prénom]]=$B9)*(IT$2&gt;=Tableau1[[Début]:[Début]])*(IT$2&lt;=Tableau1[[Fin]:[Fin]]),ROW(INDIRECT("A1:A"&amp;COUNTA(Tableau1[[Fin]:[Fin]])))),1)),""))</f>
        <v/>
      </c>
      <c r="IU9" s="34" t="str">
        <f t="array" aca="1" ref="IU9" ca="1">IF(OR(WEEKDAY(IU$2,2)&gt;5,COUNTIF(Dates_Feries,IU$2)&gt;0),"",IFERROR(INDEX(Tableau1[[Type]:[Type]],SMALL(IF((Tableau1[[Nom]:[Nom]]=$A9)*(Tableau1[[Prénom]:[Prénom]]=$B9)*(IU$2&gt;=Tableau1[[Début]:[Début]])*(IU$2&lt;=Tableau1[[Fin]:[Fin]]),ROW(INDIRECT("A1:A"&amp;COUNTA(Tableau1[[Fin]:[Fin]])))),1)),""))</f>
        <v/>
      </c>
      <c r="IV9" s="34" t="str">
        <f t="array" aca="1" ref="IV9" ca="1">IF(OR(WEEKDAY(IV$2,2)&gt;5,COUNTIF(Dates_Feries,IV$2)&gt;0),"",IFERROR(INDEX(Tableau1[[Type]:[Type]],SMALL(IF((Tableau1[[Nom]:[Nom]]=$A9)*(Tableau1[[Prénom]:[Prénom]]=$B9)*(IV$2&gt;=Tableau1[[Début]:[Début]])*(IV$2&lt;=Tableau1[[Fin]:[Fin]]),ROW(INDIRECT("A1:A"&amp;COUNTA(Tableau1[[Fin]:[Fin]])))),1)),""))</f>
        <v/>
      </c>
      <c r="IW9" s="34" t="str">
        <f t="array" aca="1" ref="IW9" ca="1">IF(OR(WEEKDAY(IW$2,2)&gt;5,COUNTIF(Dates_Feries,IW$2)&gt;0),"",IFERROR(INDEX(Tableau1[[Type]:[Type]],SMALL(IF((Tableau1[[Nom]:[Nom]]=$A9)*(Tableau1[[Prénom]:[Prénom]]=$B9)*(IW$2&gt;=Tableau1[[Début]:[Début]])*(IW$2&lt;=Tableau1[[Fin]:[Fin]]),ROW(INDIRECT("A1:A"&amp;COUNTA(Tableau1[[Fin]:[Fin]])))),1)),""))</f>
        <v/>
      </c>
      <c r="IX9" s="34" t="str">
        <f t="array" aca="1" ref="IX9" ca="1">IF(OR(WEEKDAY(IX$2,2)&gt;5,COUNTIF(Dates_Feries,IX$2)&gt;0),"",IFERROR(INDEX(Tableau1[[Type]:[Type]],SMALL(IF((Tableau1[[Nom]:[Nom]]=$A9)*(Tableau1[[Prénom]:[Prénom]]=$B9)*(IX$2&gt;=Tableau1[[Début]:[Début]])*(IX$2&lt;=Tableau1[[Fin]:[Fin]]),ROW(INDIRECT("A1:A"&amp;COUNTA(Tableau1[[Fin]:[Fin]])))),1)),""))</f>
        <v/>
      </c>
      <c r="IY9" s="34" t="str">
        <f t="array" aca="1" ref="IY9" ca="1">IF(OR(WEEKDAY(IY$2,2)&gt;5,COUNTIF(Dates_Feries,IY$2)&gt;0),"",IFERROR(INDEX(Tableau1[[Type]:[Type]],SMALL(IF((Tableau1[[Nom]:[Nom]]=$A9)*(Tableau1[[Prénom]:[Prénom]]=$B9)*(IY$2&gt;=Tableau1[[Début]:[Début]])*(IY$2&lt;=Tableau1[[Fin]:[Fin]]),ROW(INDIRECT("A1:A"&amp;COUNTA(Tableau1[[Fin]:[Fin]])))),1)),""))</f>
        <v/>
      </c>
      <c r="IZ9" s="34" t="str">
        <f t="array" aca="1" ref="IZ9" ca="1">IF(OR(WEEKDAY(IZ$2,2)&gt;5,COUNTIF(Dates_Feries,IZ$2)&gt;0),"",IFERROR(INDEX(Tableau1[[Type]:[Type]],SMALL(IF((Tableau1[[Nom]:[Nom]]=$A9)*(Tableau1[[Prénom]:[Prénom]]=$B9)*(IZ$2&gt;=Tableau1[[Début]:[Début]])*(IZ$2&lt;=Tableau1[[Fin]:[Fin]]),ROW(INDIRECT("A1:A"&amp;COUNTA(Tableau1[[Fin]:[Fin]])))),1)),""))</f>
        <v/>
      </c>
      <c r="JA9" s="34" t="str">
        <f t="array" aca="1" ref="JA9" ca="1">IF(OR(WEEKDAY(JA$2,2)&gt;5,COUNTIF(Dates_Feries,JA$2)&gt;0),"",IFERROR(INDEX(Tableau1[[Type]:[Type]],SMALL(IF((Tableau1[[Nom]:[Nom]]=$A9)*(Tableau1[[Prénom]:[Prénom]]=$B9)*(JA$2&gt;=Tableau1[[Début]:[Début]])*(JA$2&lt;=Tableau1[[Fin]:[Fin]]),ROW(INDIRECT("A1:A"&amp;COUNTA(Tableau1[[Fin]:[Fin]])))),1)),""))</f>
        <v/>
      </c>
      <c r="JB9" s="34" t="str">
        <f t="array" aca="1" ref="JB9" ca="1">IF(OR(WEEKDAY(JB$2,2)&gt;5,COUNTIF(Dates_Feries,JB$2)&gt;0),"",IFERROR(INDEX(Tableau1[[Type]:[Type]],SMALL(IF((Tableau1[[Nom]:[Nom]]=$A9)*(Tableau1[[Prénom]:[Prénom]]=$B9)*(JB$2&gt;=Tableau1[[Début]:[Début]])*(JB$2&lt;=Tableau1[[Fin]:[Fin]]),ROW(INDIRECT("A1:A"&amp;COUNTA(Tableau1[[Fin]:[Fin]])))),1)),""))</f>
        <v/>
      </c>
      <c r="JC9" s="34" t="str">
        <f t="array" aca="1" ref="JC9" ca="1">IF(OR(WEEKDAY(JC$2,2)&gt;5,COUNTIF(Dates_Feries,JC$2)&gt;0),"",IFERROR(INDEX(Tableau1[[Type]:[Type]],SMALL(IF((Tableau1[[Nom]:[Nom]]=$A9)*(Tableau1[[Prénom]:[Prénom]]=$B9)*(JC$2&gt;=Tableau1[[Début]:[Début]])*(JC$2&lt;=Tableau1[[Fin]:[Fin]]),ROW(INDIRECT("A1:A"&amp;COUNTA(Tableau1[[Fin]:[Fin]])))),1)),""))</f>
        <v/>
      </c>
      <c r="JD9" s="34" t="str">
        <f t="array" aca="1" ref="JD9" ca="1">IF(OR(WEEKDAY(JD$2,2)&gt;5,COUNTIF(Dates_Feries,JD$2)&gt;0),"",IFERROR(INDEX(Tableau1[[Type]:[Type]],SMALL(IF((Tableau1[[Nom]:[Nom]]=$A9)*(Tableau1[[Prénom]:[Prénom]]=$B9)*(JD$2&gt;=Tableau1[[Début]:[Début]])*(JD$2&lt;=Tableau1[[Fin]:[Fin]]),ROW(INDIRECT("A1:A"&amp;COUNTA(Tableau1[[Fin]:[Fin]])))),1)),""))</f>
        <v/>
      </c>
      <c r="JE9" s="34" t="str">
        <f t="array" aca="1" ref="JE9" ca="1">IF(OR(WEEKDAY(JE$2,2)&gt;5,COUNTIF(Dates_Feries,JE$2)&gt;0),"",IFERROR(INDEX(Tableau1[[Type]:[Type]],SMALL(IF((Tableau1[[Nom]:[Nom]]=$A9)*(Tableau1[[Prénom]:[Prénom]]=$B9)*(JE$2&gt;=Tableau1[[Début]:[Début]])*(JE$2&lt;=Tableau1[[Fin]:[Fin]]),ROW(INDIRECT("A1:A"&amp;COUNTA(Tableau1[[Fin]:[Fin]])))),1)),""))</f>
        <v/>
      </c>
      <c r="JF9" s="34" t="str">
        <f t="array" aca="1" ref="JF9" ca="1">IF(OR(WEEKDAY(JF$2,2)&gt;5,COUNTIF(Dates_Feries,JF$2)&gt;0),"",IFERROR(INDEX(Tableau1[[Type]:[Type]],SMALL(IF((Tableau1[[Nom]:[Nom]]=$A9)*(Tableau1[[Prénom]:[Prénom]]=$B9)*(JF$2&gt;=Tableau1[[Début]:[Début]])*(JF$2&lt;=Tableau1[[Fin]:[Fin]]),ROW(INDIRECT("A1:A"&amp;COUNTA(Tableau1[[Fin]:[Fin]])))),1)),""))</f>
        <v/>
      </c>
      <c r="JG9" s="34" t="str">
        <f t="array" aca="1" ref="JG9" ca="1">IF(OR(WEEKDAY(JG$2,2)&gt;5,COUNTIF(Dates_Feries,JG$2)&gt;0),"",IFERROR(INDEX(Tableau1[[Type]:[Type]],SMALL(IF((Tableau1[[Nom]:[Nom]]=$A9)*(Tableau1[[Prénom]:[Prénom]]=$B9)*(JG$2&gt;=Tableau1[[Début]:[Début]])*(JG$2&lt;=Tableau1[[Fin]:[Fin]]),ROW(INDIRECT("A1:A"&amp;COUNTA(Tableau1[[Fin]:[Fin]])))),1)),""))</f>
        <v/>
      </c>
      <c r="JH9" s="34" t="str">
        <f t="array" aca="1" ref="JH9" ca="1">IF(OR(WEEKDAY(JH$2,2)&gt;5,COUNTIF(Dates_Feries,JH$2)&gt;0),"",IFERROR(INDEX(Tableau1[[Type]:[Type]],SMALL(IF((Tableau1[[Nom]:[Nom]]=$A9)*(Tableau1[[Prénom]:[Prénom]]=$B9)*(JH$2&gt;=Tableau1[[Début]:[Début]])*(JH$2&lt;=Tableau1[[Fin]:[Fin]]),ROW(INDIRECT("A1:A"&amp;COUNTA(Tableau1[[Fin]:[Fin]])))),1)),""))</f>
        <v/>
      </c>
      <c r="JI9" s="34" t="str">
        <f t="array" aca="1" ref="JI9" ca="1">IF(OR(WEEKDAY(JI$2,2)&gt;5,COUNTIF(Dates_Feries,JI$2)&gt;0),"",IFERROR(INDEX(Tableau1[[Type]:[Type]],SMALL(IF((Tableau1[[Nom]:[Nom]]=$A9)*(Tableau1[[Prénom]:[Prénom]]=$B9)*(JI$2&gt;=Tableau1[[Début]:[Début]])*(JI$2&lt;=Tableau1[[Fin]:[Fin]]),ROW(INDIRECT("A1:A"&amp;COUNTA(Tableau1[[Fin]:[Fin]])))),1)),""))</f>
        <v/>
      </c>
      <c r="JJ9" s="34" t="str">
        <f t="array" aca="1" ref="JJ9" ca="1">IF(OR(WEEKDAY(JJ$2,2)&gt;5,COUNTIF(Dates_Feries,JJ$2)&gt;0),"",IFERROR(INDEX(Tableau1[[Type]:[Type]],SMALL(IF((Tableau1[[Nom]:[Nom]]=$A9)*(Tableau1[[Prénom]:[Prénom]]=$B9)*(JJ$2&gt;=Tableau1[[Début]:[Début]])*(JJ$2&lt;=Tableau1[[Fin]:[Fin]]),ROW(INDIRECT("A1:A"&amp;COUNTA(Tableau1[[Fin]:[Fin]])))),1)),""))</f>
        <v/>
      </c>
      <c r="JK9" s="34" t="str">
        <f t="array" aca="1" ref="JK9" ca="1">IF(OR(WEEKDAY(JK$2,2)&gt;5,COUNTIF(Dates_Feries,JK$2)&gt;0),"",IFERROR(INDEX(Tableau1[[Type]:[Type]],SMALL(IF((Tableau1[[Nom]:[Nom]]=$A9)*(Tableau1[[Prénom]:[Prénom]]=$B9)*(JK$2&gt;=Tableau1[[Début]:[Début]])*(JK$2&lt;=Tableau1[[Fin]:[Fin]]),ROW(INDIRECT("A1:A"&amp;COUNTA(Tableau1[[Fin]:[Fin]])))),1)),""))</f>
        <v/>
      </c>
      <c r="JL9" s="34" t="str">
        <f t="array" aca="1" ref="JL9" ca="1">IF(OR(WEEKDAY(JL$2,2)&gt;5,COUNTIF(Dates_Feries,JL$2)&gt;0),"",IFERROR(INDEX(Tableau1[[Type]:[Type]],SMALL(IF((Tableau1[[Nom]:[Nom]]=$A9)*(Tableau1[[Prénom]:[Prénom]]=$B9)*(JL$2&gt;=Tableau1[[Début]:[Début]])*(JL$2&lt;=Tableau1[[Fin]:[Fin]]),ROW(INDIRECT("A1:A"&amp;COUNTA(Tableau1[[Fin]:[Fin]])))),1)),""))</f>
        <v/>
      </c>
      <c r="JM9" s="34" t="str">
        <f t="array" aca="1" ref="JM9" ca="1">IF(OR(WEEKDAY(JM$2,2)&gt;5,COUNTIF(Dates_Feries,JM$2)&gt;0),"",IFERROR(INDEX(Tableau1[[Type]:[Type]],SMALL(IF((Tableau1[[Nom]:[Nom]]=$A9)*(Tableau1[[Prénom]:[Prénom]]=$B9)*(JM$2&gt;=Tableau1[[Début]:[Début]])*(JM$2&lt;=Tableau1[[Fin]:[Fin]]),ROW(INDIRECT("A1:A"&amp;COUNTA(Tableau1[[Fin]:[Fin]])))),1)),""))</f>
        <v/>
      </c>
      <c r="JN9" s="34" t="str">
        <f t="array" aca="1" ref="JN9" ca="1">IF(OR(WEEKDAY(JN$2,2)&gt;5,COUNTIF(Dates_Feries,JN$2)&gt;0),"",IFERROR(INDEX(Tableau1[[Type]:[Type]],SMALL(IF((Tableau1[[Nom]:[Nom]]=$A9)*(Tableau1[[Prénom]:[Prénom]]=$B9)*(JN$2&gt;=Tableau1[[Début]:[Début]])*(JN$2&lt;=Tableau1[[Fin]:[Fin]]),ROW(INDIRECT("A1:A"&amp;COUNTA(Tableau1[[Fin]:[Fin]])))),1)),""))</f>
        <v/>
      </c>
      <c r="JO9" s="34" t="str">
        <f t="array" aca="1" ref="JO9" ca="1">IF(OR(WEEKDAY(JO$2,2)&gt;5,COUNTIF(Dates_Feries,JO$2)&gt;0),"",IFERROR(INDEX(Tableau1[[Type]:[Type]],SMALL(IF((Tableau1[[Nom]:[Nom]]=$A9)*(Tableau1[[Prénom]:[Prénom]]=$B9)*(JO$2&gt;=Tableau1[[Début]:[Début]])*(JO$2&lt;=Tableau1[[Fin]:[Fin]]),ROW(INDIRECT("A1:A"&amp;COUNTA(Tableau1[[Fin]:[Fin]])))),1)),""))</f>
        <v/>
      </c>
      <c r="JP9" s="34" t="str">
        <f t="array" aca="1" ref="JP9" ca="1">IF(OR(WEEKDAY(JP$2,2)&gt;5,COUNTIF(Dates_Feries,JP$2)&gt;0),"",IFERROR(INDEX(Tableau1[[Type]:[Type]],SMALL(IF((Tableau1[[Nom]:[Nom]]=$A9)*(Tableau1[[Prénom]:[Prénom]]=$B9)*(JP$2&gt;=Tableau1[[Début]:[Début]])*(JP$2&lt;=Tableau1[[Fin]:[Fin]]),ROW(INDIRECT("A1:A"&amp;COUNTA(Tableau1[[Fin]:[Fin]])))),1)),""))</f>
        <v/>
      </c>
      <c r="JQ9" s="34" t="str">
        <f t="array" aca="1" ref="JQ9" ca="1">IF(OR(WEEKDAY(JQ$2,2)&gt;5,COUNTIF(Dates_Feries,JQ$2)&gt;0),"",IFERROR(INDEX(Tableau1[[Type]:[Type]],SMALL(IF((Tableau1[[Nom]:[Nom]]=$A9)*(Tableau1[[Prénom]:[Prénom]]=$B9)*(JQ$2&gt;=Tableau1[[Début]:[Début]])*(JQ$2&lt;=Tableau1[[Fin]:[Fin]]),ROW(INDIRECT("A1:A"&amp;COUNTA(Tableau1[[Fin]:[Fin]])))),1)),""))</f>
        <v/>
      </c>
      <c r="JR9" s="34" t="str">
        <f t="array" aca="1" ref="JR9" ca="1">IF(OR(WEEKDAY(JR$2,2)&gt;5,COUNTIF(Dates_Feries,JR$2)&gt;0),"",IFERROR(INDEX(Tableau1[[Type]:[Type]],SMALL(IF((Tableau1[[Nom]:[Nom]]=$A9)*(Tableau1[[Prénom]:[Prénom]]=$B9)*(JR$2&gt;=Tableau1[[Début]:[Début]])*(JR$2&lt;=Tableau1[[Fin]:[Fin]]),ROW(INDIRECT("A1:A"&amp;COUNTA(Tableau1[[Fin]:[Fin]])))),1)),""))</f>
        <v/>
      </c>
      <c r="JS9" s="34" t="str">
        <f t="array" aca="1" ref="JS9" ca="1">IF(OR(WEEKDAY(JS$2,2)&gt;5,COUNTIF(Dates_Feries,JS$2)&gt;0),"",IFERROR(INDEX(Tableau1[[Type]:[Type]],SMALL(IF((Tableau1[[Nom]:[Nom]]=$A9)*(Tableau1[[Prénom]:[Prénom]]=$B9)*(JS$2&gt;=Tableau1[[Début]:[Début]])*(JS$2&lt;=Tableau1[[Fin]:[Fin]]),ROW(INDIRECT("A1:A"&amp;COUNTA(Tableau1[[Fin]:[Fin]])))),1)),""))</f>
        <v/>
      </c>
      <c r="JT9" s="34" t="str">
        <f t="array" aca="1" ref="JT9" ca="1">IF(OR(WEEKDAY(JT$2,2)&gt;5,COUNTIF(Dates_Feries,JT$2)&gt;0),"",IFERROR(INDEX(Tableau1[[Type]:[Type]],SMALL(IF((Tableau1[[Nom]:[Nom]]=$A9)*(Tableau1[[Prénom]:[Prénom]]=$B9)*(JT$2&gt;=Tableau1[[Début]:[Début]])*(JT$2&lt;=Tableau1[[Fin]:[Fin]]),ROW(INDIRECT("A1:A"&amp;COUNTA(Tableau1[[Fin]:[Fin]])))),1)),""))</f>
        <v/>
      </c>
      <c r="JU9" s="34" t="str">
        <f t="array" aca="1" ref="JU9" ca="1">IF(OR(WEEKDAY(JU$2,2)&gt;5,COUNTIF(Dates_Feries,JU$2)&gt;0),"",IFERROR(INDEX(Tableau1[[Type]:[Type]],SMALL(IF((Tableau1[[Nom]:[Nom]]=$A9)*(Tableau1[[Prénom]:[Prénom]]=$B9)*(JU$2&gt;=Tableau1[[Début]:[Début]])*(JU$2&lt;=Tableau1[[Fin]:[Fin]]),ROW(INDIRECT("A1:A"&amp;COUNTA(Tableau1[[Fin]:[Fin]])))),1)),""))</f>
        <v/>
      </c>
      <c r="JV9" s="34" t="str">
        <f t="array" aca="1" ref="JV9" ca="1">IF(OR(WEEKDAY(JV$2,2)&gt;5,COUNTIF(Dates_Feries,JV$2)&gt;0),"",IFERROR(INDEX(Tableau1[[Type]:[Type]],SMALL(IF((Tableau1[[Nom]:[Nom]]=$A9)*(Tableau1[[Prénom]:[Prénom]]=$B9)*(JV$2&gt;=Tableau1[[Début]:[Début]])*(JV$2&lt;=Tableau1[[Fin]:[Fin]]),ROW(INDIRECT("A1:A"&amp;COUNTA(Tableau1[[Fin]:[Fin]])))),1)),""))</f>
        <v/>
      </c>
      <c r="JW9" s="34" t="str">
        <f t="array" aca="1" ref="JW9" ca="1">IF(OR(WEEKDAY(JW$2,2)&gt;5,COUNTIF(Dates_Feries,JW$2)&gt;0),"",IFERROR(INDEX(Tableau1[[Type]:[Type]],SMALL(IF((Tableau1[[Nom]:[Nom]]=$A9)*(Tableau1[[Prénom]:[Prénom]]=$B9)*(JW$2&gt;=Tableau1[[Début]:[Début]])*(JW$2&lt;=Tableau1[[Fin]:[Fin]]),ROW(INDIRECT("A1:A"&amp;COUNTA(Tableau1[[Fin]:[Fin]])))),1)),""))</f>
        <v/>
      </c>
      <c r="JX9" s="34" t="str">
        <f t="array" aca="1" ref="JX9" ca="1">IF(OR(WEEKDAY(JX$2,2)&gt;5,COUNTIF(Dates_Feries,JX$2)&gt;0),"",IFERROR(INDEX(Tableau1[[Type]:[Type]],SMALL(IF((Tableau1[[Nom]:[Nom]]=$A9)*(Tableau1[[Prénom]:[Prénom]]=$B9)*(JX$2&gt;=Tableau1[[Début]:[Début]])*(JX$2&lt;=Tableau1[[Fin]:[Fin]]),ROW(INDIRECT("A1:A"&amp;COUNTA(Tableau1[[Fin]:[Fin]])))),1)),""))</f>
        <v/>
      </c>
      <c r="JY9" s="34" t="str">
        <f t="array" aca="1" ref="JY9" ca="1">IF(OR(WEEKDAY(JY$2,2)&gt;5,COUNTIF(Dates_Feries,JY$2)&gt;0),"",IFERROR(INDEX(Tableau1[[Type]:[Type]],SMALL(IF((Tableau1[[Nom]:[Nom]]=$A9)*(Tableau1[[Prénom]:[Prénom]]=$B9)*(JY$2&gt;=Tableau1[[Début]:[Début]])*(JY$2&lt;=Tableau1[[Fin]:[Fin]]),ROW(INDIRECT("A1:A"&amp;COUNTA(Tableau1[[Fin]:[Fin]])))),1)),""))</f>
        <v/>
      </c>
      <c r="JZ9" s="34" t="str">
        <f t="array" aca="1" ref="JZ9" ca="1">IF(OR(WEEKDAY(JZ$2,2)&gt;5,COUNTIF(Dates_Feries,JZ$2)&gt;0),"",IFERROR(INDEX(Tableau1[[Type]:[Type]],SMALL(IF((Tableau1[[Nom]:[Nom]]=$A9)*(Tableau1[[Prénom]:[Prénom]]=$B9)*(JZ$2&gt;=Tableau1[[Début]:[Début]])*(JZ$2&lt;=Tableau1[[Fin]:[Fin]]),ROW(INDIRECT("A1:A"&amp;COUNTA(Tableau1[[Fin]:[Fin]])))),1)),""))</f>
        <v/>
      </c>
      <c r="KA9" s="34" t="str">
        <f t="array" aca="1" ref="KA9" ca="1">IF(OR(WEEKDAY(KA$2,2)&gt;5,COUNTIF(Dates_Feries,KA$2)&gt;0),"",IFERROR(INDEX(Tableau1[[Type]:[Type]],SMALL(IF((Tableau1[[Nom]:[Nom]]=$A9)*(Tableau1[[Prénom]:[Prénom]]=$B9)*(KA$2&gt;=Tableau1[[Début]:[Début]])*(KA$2&lt;=Tableau1[[Fin]:[Fin]]),ROW(INDIRECT("A1:A"&amp;COUNTA(Tableau1[[Fin]:[Fin]])))),1)),""))</f>
        <v/>
      </c>
      <c r="KB9" s="34" t="str">
        <f t="array" aca="1" ref="KB9" ca="1">IF(OR(WEEKDAY(KB$2,2)&gt;5,COUNTIF(Dates_Feries,KB$2)&gt;0),"",IFERROR(INDEX(Tableau1[[Type]:[Type]],SMALL(IF((Tableau1[[Nom]:[Nom]]=$A9)*(Tableau1[[Prénom]:[Prénom]]=$B9)*(KB$2&gt;=Tableau1[[Début]:[Début]])*(KB$2&lt;=Tableau1[[Fin]:[Fin]]),ROW(INDIRECT("A1:A"&amp;COUNTA(Tableau1[[Fin]:[Fin]])))),1)),""))</f>
        <v/>
      </c>
      <c r="KC9" s="34" t="str">
        <f t="array" aca="1" ref="KC9" ca="1">IF(OR(WEEKDAY(KC$2,2)&gt;5,COUNTIF(Dates_Feries,KC$2)&gt;0),"",IFERROR(INDEX(Tableau1[[Type]:[Type]],SMALL(IF((Tableau1[[Nom]:[Nom]]=$A9)*(Tableau1[[Prénom]:[Prénom]]=$B9)*(KC$2&gt;=Tableau1[[Début]:[Début]])*(KC$2&lt;=Tableau1[[Fin]:[Fin]]),ROW(INDIRECT("A1:A"&amp;COUNTA(Tableau1[[Fin]:[Fin]])))),1)),""))</f>
        <v/>
      </c>
      <c r="KD9" s="34" t="str">
        <f t="array" aca="1" ref="KD9" ca="1">IF(OR(WEEKDAY(KD$2,2)&gt;5,COUNTIF(Dates_Feries,KD$2)&gt;0),"",IFERROR(INDEX(Tableau1[[Type]:[Type]],SMALL(IF((Tableau1[[Nom]:[Nom]]=$A9)*(Tableau1[[Prénom]:[Prénom]]=$B9)*(KD$2&gt;=Tableau1[[Début]:[Début]])*(KD$2&lt;=Tableau1[[Fin]:[Fin]]),ROW(INDIRECT("A1:A"&amp;COUNTA(Tableau1[[Fin]:[Fin]])))),1)),""))</f>
        <v/>
      </c>
      <c r="KE9" s="34" t="str">
        <f t="array" aca="1" ref="KE9" ca="1">IF(OR(WEEKDAY(KE$2,2)&gt;5,COUNTIF(Dates_Feries,KE$2)&gt;0),"",IFERROR(INDEX(Tableau1[[Type]:[Type]],SMALL(IF((Tableau1[[Nom]:[Nom]]=$A9)*(Tableau1[[Prénom]:[Prénom]]=$B9)*(KE$2&gt;=Tableau1[[Début]:[Début]])*(KE$2&lt;=Tableau1[[Fin]:[Fin]]),ROW(INDIRECT("A1:A"&amp;COUNTA(Tableau1[[Fin]:[Fin]])))),1)),""))</f>
        <v/>
      </c>
      <c r="KF9" s="34" t="str">
        <f t="array" aca="1" ref="KF9" ca="1">IF(OR(WEEKDAY(KF$2,2)&gt;5,COUNTIF(Dates_Feries,KF$2)&gt;0),"",IFERROR(INDEX(Tableau1[[Type]:[Type]],SMALL(IF((Tableau1[[Nom]:[Nom]]=$A9)*(Tableau1[[Prénom]:[Prénom]]=$B9)*(KF$2&gt;=Tableau1[[Début]:[Début]])*(KF$2&lt;=Tableau1[[Fin]:[Fin]]),ROW(INDIRECT("A1:A"&amp;COUNTA(Tableau1[[Fin]:[Fin]])))),1)),""))</f>
        <v/>
      </c>
      <c r="KG9" s="34" t="str">
        <f t="array" aca="1" ref="KG9" ca="1">IF(OR(WEEKDAY(KG$2,2)&gt;5,COUNTIF(Dates_Feries,KG$2)&gt;0),"",IFERROR(INDEX(Tableau1[[Type]:[Type]],SMALL(IF((Tableau1[[Nom]:[Nom]]=$A9)*(Tableau1[[Prénom]:[Prénom]]=$B9)*(KG$2&gt;=Tableau1[[Début]:[Début]])*(KG$2&lt;=Tableau1[[Fin]:[Fin]]),ROW(INDIRECT("A1:A"&amp;COUNTA(Tableau1[[Fin]:[Fin]])))),1)),""))</f>
        <v/>
      </c>
      <c r="KH9" s="34" t="str">
        <f t="array" aca="1" ref="KH9" ca="1">IF(OR(WEEKDAY(KH$2,2)&gt;5,COUNTIF(Dates_Feries,KH$2)&gt;0),"",IFERROR(INDEX(Tableau1[[Type]:[Type]],SMALL(IF((Tableau1[[Nom]:[Nom]]=$A9)*(Tableau1[[Prénom]:[Prénom]]=$B9)*(KH$2&gt;=Tableau1[[Début]:[Début]])*(KH$2&lt;=Tableau1[[Fin]:[Fin]]),ROW(INDIRECT("A1:A"&amp;COUNTA(Tableau1[[Fin]:[Fin]])))),1)),""))</f>
        <v/>
      </c>
      <c r="KI9" s="34" t="str">
        <f t="array" aca="1" ref="KI9" ca="1">IF(OR(WEEKDAY(KI$2,2)&gt;5,COUNTIF(Dates_Feries,KI$2)&gt;0),"",IFERROR(INDEX(Tableau1[[Type]:[Type]],SMALL(IF((Tableau1[[Nom]:[Nom]]=$A9)*(Tableau1[[Prénom]:[Prénom]]=$B9)*(KI$2&gt;=Tableau1[[Début]:[Début]])*(KI$2&lt;=Tableau1[[Fin]:[Fin]]),ROW(INDIRECT("A1:A"&amp;COUNTA(Tableau1[[Fin]:[Fin]])))),1)),""))</f>
        <v/>
      </c>
      <c r="KJ9" s="34" t="str">
        <f t="array" aca="1" ref="KJ9" ca="1">IF(OR(WEEKDAY(KJ$2,2)&gt;5,COUNTIF(Dates_Feries,KJ$2)&gt;0),"",IFERROR(INDEX(Tableau1[[Type]:[Type]],SMALL(IF((Tableau1[[Nom]:[Nom]]=$A9)*(Tableau1[[Prénom]:[Prénom]]=$B9)*(KJ$2&gt;=Tableau1[[Début]:[Début]])*(KJ$2&lt;=Tableau1[[Fin]:[Fin]]),ROW(INDIRECT("A1:A"&amp;COUNTA(Tableau1[[Fin]:[Fin]])))),1)),""))</f>
        <v/>
      </c>
      <c r="KK9" s="34" t="str">
        <f t="array" aca="1" ref="KK9" ca="1">IF(OR(WEEKDAY(KK$2,2)&gt;5,COUNTIF(Dates_Feries,KK$2)&gt;0),"",IFERROR(INDEX(Tableau1[[Type]:[Type]],SMALL(IF((Tableau1[[Nom]:[Nom]]=$A9)*(Tableau1[[Prénom]:[Prénom]]=$B9)*(KK$2&gt;=Tableau1[[Début]:[Début]])*(KK$2&lt;=Tableau1[[Fin]:[Fin]]),ROW(INDIRECT("A1:A"&amp;COUNTA(Tableau1[[Fin]:[Fin]])))),1)),""))</f>
        <v/>
      </c>
      <c r="KL9" s="34" t="str">
        <f t="array" aca="1" ref="KL9" ca="1">IF(OR(WEEKDAY(KL$2,2)&gt;5,COUNTIF(Dates_Feries,KL$2)&gt;0),"",IFERROR(INDEX(Tableau1[[Type]:[Type]],SMALL(IF((Tableau1[[Nom]:[Nom]]=$A9)*(Tableau1[[Prénom]:[Prénom]]=$B9)*(KL$2&gt;=Tableau1[[Début]:[Début]])*(KL$2&lt;=Tableau1[[Fin]:[Fin]]),ROW(INDIRECT("A1:A"&amp;COUNTA(Tableau1[[Fin]:[Fin]])))),1)),""))</f>
        <v/>
      </c>
      <c r="KM9" s="34" t="str">
        <f t="array" aca="1" ref="KM9" ca="1">IF(OR(WEEKDAY(KM$2,2)&gt;5,COUNTIF(Dates_Feries,KM$2)&gt;0),"",IFERROR(INDEX(Tableau1[[Type]:[Type]],SMALL(IF((Tableau1[[Nom]:[Nom]]=$A9)*(Tableau1[[Prénom]:[Prénom]]=$B9)*(KM$2&gt;=Tableau1[[Début]:[Début]])*(KM$2&lt;=Tableau1[[Fin]:[Fin]]),ROW(INDIRECT("A1:A"&amp;COUNTA(Tableau1[[Fin]:[Fin]])))),1)),""))</f>
        <v/>
      </c>
      <c r="KN9" s="34" t="str">
        <f t="array" aca="1" ref="KN9" ca="1">IF(OR(WEEKDAY(KN$2,2)&gt;5,COUNTIF(Dates_Feries,KN$2)&gt;0),"",IFERROR(INDEX(Tableau1[[Type]:[Type]],SMALL(IF((Tableau1[[Nom]:[Nom]]=$A9)*(Tableau1[[Prénom]:[Prénom]]=$B9)*(KN$2&gt;=Tableau1[[Début]:[Début]])*(KN$2&lt;=Tableau1[[Fin]:[Fin]]),ROW(INDIRECT("A1:A"&amp;COUNTA(Tableau1[[Fin]:[Fin]])))),1)),""))</f>
        <v/>
      </c>
      <c r="KO9" s="34" t="str">
        <f t="array" aca="1" ref="KO9" ca="1">IF(OR(WEEKDAY(KO$2,2)&gt;5,COUNTIF(Dates_Feries,KO$2)&gt;0),"",IFERROR(INDEX(Tableau1[[Type]:[Type]],SMALL(IF((Tableau1[[Nom]:[Nom]]=$A9)*(Tableau1[[Prénom]:[Prénom]]=$B9)*(KO$2&gt;=Tableau1[[Début]:[Début]])*(KO$2&lt;=Tableau1[[Fin]:[Fin]]),ROW(INDIRECT("A1:A"&amp;COUNTA(Tableau1[[Fin]:[Fin]])))),1)),""))</f>
        <v/>
      </c>
      <c r="KP9" s="34" t="str">
        <f t="array" aca="1" ref="KP9" ca="1">IF(OR(WEEKDAY(KP$2,2)&gt;5,COUNTIF(Dates_Feries,KP$2)&gt;0),"",IFERROR(INDEX(Tableau1[[Type]:[Type]],SMALL(IF((Tableau1[[Nom]:[Nom]]=$A9)*(Tableau1[[Prénom]:[Prénom]]=$B9)*(KP$2&gt;=Tableau1[[Début]:[Début]])*(KP$2&lt;=Tableau1[[Fin]:[Fin]]),ROW(INDIRECT("A1:A"&amp;COUNTA(Tableau1[[Fin]:[Fin]])))),1)),""))</f>
        <v/>
      </c>
      <c r="KQ9" s="34" t="str">
        <f t="array" aca="1" ref="KQ9" ca="1">IF(OR(WEEKDAY(KQ$2,2)&gt;5,COUNTIF(Dates_Feries,KQ$2)&gt;0),"",IFERROR(INDEX(Tableau1[[Type]:[Type]],SMALL(IF((Tableau1[[Nom]:[Nom]]=$A9)*(Tableau1[[Prénom]:[Prénom]]=$B9)*(KQ$2&gt;=Tableau1[[Début]:[Début]])*(KQ$2&lt;=Tableau1[[Fin]:[Fin]]),ROW(INDIRECT("A1:A"&amp;COUNTA(Tableau1[[Fin]:[Fin]])))),1)),""))</f>
        <v/>
      </c>
      <c r="KR9" s="34" t="str">
        <f t="array" aca="1" ref="KR9" ca="1">IF(OR(WEEKDAY(KR$2,2)&gt;5,COUNTIF(Dates_Feries,KR$2)&gt;0),"",IFERROR(INDEX(Tableau1[[Type]:[Type]],SMALL(IF((Tableau1[[Nom]:[Nom]]=$A9)*(Tableau1[[Prénom]:[Prénom]]=$B9)*(KR$2&gt;=Tableau1[[Début]:[Début]])*(KR$2&lt;=Tableau1[[Fin]:[Fin]]),ROW(INDIRECT("A1:A"&amp;COUNTA(Tableau1[[Fin]:[Fin]])))),1)),""))</f>
        <v/>
      </c>
      <c r="KS9" s="34" t="str">
        <f t="array" aca="1" ref="KS9" ca="1">IF(OR(WEEKDAY(KS$2,2)&gt;5,COUNTIF(Dates_Feries,KS$2)&gt;0),"",IFERROR(INDEX(Tableau1[[Type]:[Type]],SMALL(IF((Tableau1[[Nom]:[Nom]]=$A9)*(Tableau1[[Prénom]:[Prénom]]=$B9)*(KS$2&gt;=Tableau1[[Début]:[Début]])*(KS$2&lt;=Tableau1[[Fin]:[Fin]]),ROW(INDIRECT("A1:A"&amp;COUNTA(Tableau1[[Fin]:[Fin]])))),1)),""))</f>
        <v/>
      </c>
      <c r="KT9" s="34" t="str">
        <f t="array" aca="1" ref="KT9" ca="1">IF(OR(WEEKDAY(KT$2,2)&gt;5,COUNTIF(Dates_Feries,KT$2)&gt;0),"",IFERROR(INDEX(Tableau1[[Type]:[Type]],SMALL(IF((Tableau1[[Nom]:[Nom]]=$A9)*(Tableau1[[Prénom]:[Prénom]]=$B9)*(KT$2&gt;=Tableau1[[Début]:[Début]])*(KT$2&lt;=Tableau1[[Fin]:[Fin]]),ROW(INDIRECT("A1:A"&amp;COUNTA(Tableau1[[Fin]:[Fin]])))),1)),""))</f>
        <v/>
      </c>
      <c r="KU9" s="34" t="str">
        <f t="array" aca="1" ref="KU9" ca="1">IF(OR(WEEKDAY(KU$2,2)&gt;5,COUNTIF(Dates_Feries,KU$2)&gt;0),"",IFERROR(INDEX(Tableau1[[Type]:[Type]],SMALL(IF((Tableau1[[Nom]:[Nom]]=$A9)*(Tableau1[[Prénom]:[Prénom]]=$B9)*(KU$2&gt;=Tableau1[[Début]:[Début]])*(KU$2&lt;=Tableau1[[Fin]:[Fin]]),ROW(INDIRECT("A1:A"&amp;COUNTA(Tableau1[[Fin]:[Fin]])))),1)),""))</f>
        <v/>
      </c>
      <c r="KV9" s="34" t="str">
        <f t="array" aca="1" ref="KV9" ca="1">IF(OR(WEEKDAY(KV$2,2)&gt;5,COUNTIF(Dates_Feries,KV$2)&gt;0),"",IFERROR(INDEX(Tableau1[[Type]:[Type]],SMALL(IF((Tableau1[[Nom]:[Nom]]=$A9)*(Tableau1[[Prénom]:[Prénom]]=$B9)*(KV$2&gt;=Tableau1[[Début]:[Début]])*(KV$2&lt;=Tableau1[[Fin]:[Fin]]),ROW(INDIRECT("A1:A"&amp;COUNTA(Tableau1[[Fin]:[Fin]])))),1)),""))</f>
        <v/>
      </c>
      <c r="KW9" s="34" t="str">
        <f t="array" aca="1" ref="KW9" ca="1">IF(OR(WEEKDAY(KW$2,2)&gt;5,COUNTIF(Dates_Feries,KW$2)&gt;0),"",IFERROR(INDEX(Tableau1[[Type]:[Type]],SMALL(IF((Tableau1[[Nom]:[Nom]]=$A9)*(Tableau1[[Prénom]:[Prénom]]=$B9)*(KW$2&gt;=Tableau1[[Début]:[Début]])*(KW$2&lt;=Tableau1[[Fin]:[Fin]]),ROW(INDIRECT("A1:A"&amp;COUNTA(Tableau1[[Fin]:[Fin]])))),1)),""))</f>
        <v/>
      </c>
      <c r="KX9" s="34" t="str">
        <f t="array" aca="1" ref="KX9" ca="1">IF(OR(WEEKDAY(KX$2,2)&gt;5,COUNTIF(Dates_Feries,KX$2)&gt;0),"",IFERROR(INDEX(Tableau1[[Type]:[Type]],SMALL(IF((Tableau1[[Nom]:[Nom]]=$A9)*(Tableau1[[Prénom]:[Prénom]]=$B9)*(KX$2&gt;=Tableau1[[Début]:[Début]])*(KX$2&lt;=Tableau1[[Fin]:[Fin]]),ROW(INDIRECT("A1:A"&amp;COUNTA(Tableau1[[Fin]:[Fin]])))),1)),""))</f>
        <v/>
      </c>
      <c r="KY9" s="34" t="str">
        <f t="array" aca="1" ref="KY9" ca="1">IF(OR(WEEKDAY(KY$2,2)&gt;5,COUNTIF(Dates_Feries,KY$2)&gt;0),"",IFERROR(INDEX(Tableau1[[Type]:[Type]],SMALL(IF((Tableau1[[Nom]:[Nom]]=$A9)*(Tableau1[[Prénom]:[Prénom]]=$B9)*(KY$2&gt;=Tableau1[[Début]:[Début]])*(KY$2&lt;=Tableau1[[Fin]:[Fin]]),ROW(INDIRECT("A1:A"&amp;COUNTA(Tableau1[[Fin]:[Fin]])))),1)),""))</f>
        <v/>
      </c>
      <c r="KZ9" s="34" t="str">
        <f t="array" aca="1" ref="KZ9" ca="1">IF(OR(WEEKDAY(KZ$2,2)&gt;5,COUNTIF(Dates_Feries,KZ$2)&gt;0),"",IFERROR(INDEX(Tableau1[[Type]:[Type]],SMALL(IF((Tableau1[[Nom]:[Nom]]=$A9)*(Tableau1[[Prénom]:[Prénom]]=$B9)*(KZ$2&gt;=Tableau1[[Début]:[Début]])*(KZ$2&lt;=Tableau1[[Fin]:[Fin]]),ROW(INDIRECT("A1:A"&amp;COUNTA(Tableau1[[Fin]:[Fin]])))),1)),""))</f>
        <v/>
      </c>
      <c r="LA9" s="34" t="str">
        <f t="array" aca="1" ref="LA9" ca="1">IF(OR(WEEKDAY(LA$2,2)&gt;5,COUNTIF(Dates_Feries,LA$2)&gt;0),"",IFERROR(INDEX(Tableau1[[Type]:[Type]],SMALL(IF((Tableau1[[Nom]:[Nom]]=$A9)*(Tableau1[[Prénom]:[Prénom]]=$B9)*(LA$2&gt;=Tableau1[[Début]:[Début]])*(LA$2&lt;=Tableau1[[Fin]:[Fin]]),ROW(INDIRECT("A1:A"&amp;COUNTA(Tableau1[[Fin]:[Fin]])))),1)),""))</f>
        <v/>
      </c>
      <c r="LB9" s="34" t="str">
        <f t="array" aca="1" ref="LB9" ca="1">IF(OR(WEEKDAY(LB$2,2)&gt;5,COUNTIF(Dates_Feries,LB$2)&gt;0),"",IFERROR(INDEX(Tableau1[[Type]:[Type]],SMALL(IF((Tableau1[[Nom]:[Nom]]=$A9)*(Tableau1[[Prénom]:[Prénom]]=$B9)*(LB$2&gt;=Tableau1[[Début]:[Début]])*(LB$2&lt;=Tableau1[[Fin]:[Fin]]),ROW(INDIRECT("A1:A"&amp;COUNTA(Tableau1[[Fin]:[Fin]])))),1)),""))</f>
        <v/>
      </c>
      <c r="LC9" s="34" t="str">
        <f t="array" aca="1" ref="LC9" ca="1">IF(OR(WEEKDAY(LC$2,2)&gt;5,COUNTIF(Dates_Feries,LC$2)&gt;0),"",IFERROR(INDEX(Tableau1[[Type]:[Type]],SMALL(IF((Tableau1[[Nom]:[Nom]]=$A9)*(Tableau1[[Prénom]:[Prénom]]=$B9)*(LC$2&gt;=Tableau1[[Début]:[Début]])*(LC$2&lt;=Tableau1[[Fin]:[Fin]]),ROW(INDIRECT("A1:A"&amp;COUNTA(Tableau1[[Fin]:[Fin]])))),1)),""))</f>
        <v/>
      </c>
      <c r="LD9" s="34" t="str">
        <f t="array" aca="1" ref="LD9" ca="1">IF(OR(WEEKDAY(LD$2,2)&gt;5,COUNTIF(Dates_Feries,LD$2)&gt;0),"",IFERROR(INDEX(Tableau1[[Type]:[Type]],SMALL(IF((Tableau1[[Nom]:[Nom]]=$A9)*(Tableau1[[Prénom]:[Prénom]]=$B9)*(LD$2&gt;=Tableau1[[Début]:[Début]])*(LD$2&lt;=Tableau1[[Fin]:[Fin]]),ROW(INDIRECT("A1:A"&amp;COUNTA(Tableau1[[Fin]:[Fin]])))),1)),""))</f>
        <v/>
      </c>
      <c r="LE9" s="34" t="str">
        <f t="array" aca="1" ref="LE9" ca="1">IF(OR(WEEKDAY(LE$2,2)&gt;5,COUNTIF(Dates_Feries,LE$2)&gt;0),"",IFERROR(INDEX(Tableau1[[Type]:[Type]],SMALL(IF((Tableau1[[Nom]:[Nom]]=$A9)*(Tableau1[[Prénom]:[Prénom]]=$B9)*(LE$2&gt;=Tableau1[[Début]:[Début]])*(LE$2&lt;=Tableau1[[Fin]:[Fin]]),ROW(INDIRECT("A1:A"&amp;COUNTA(Tableau1[[Fin]:[Fin]])))),1)),""))</f>
        <v/>
      </c>
      <c r="LF9" s="34" t="str">
        <f t="array" aca="1" ref="LF9" ca="1">IF(OR(WEEKDAY(LF$2,2)&gt;5,COUNTIF(Dates_Feries,LF$2)&gt;0),"",IFERROR(INDEX(Tableau1[[Type]:[Type]],SMALL(IF((Tableau1[[Nom]:[Nom]]=$A9)*(Tableau1[[Prénom]:[Prénom]]=$B9)*(LF$2&gt;=Tableau1[[Début]:[Début]])*(LF$2&lt;=Tableau1[[Fin]:[Fin]]),ROW(INDIRECT("A1:A"&amp;COUNTA(Tableau1[[Fin]:[Fin]])))),1)),""))</f>
        <v/>
      </c>
      <c r="LG9" s="34" t="str">
        <f t="array" aca="1" ref="LG9" ca="1">IF(OR(WEEKDAY(LG$2,2)&gt;5,COUNTIF(Dates_Feries,LG$2)&gt;0),"",IFERROR(INDEX(Tableau1[[Type]:[Type]],SMALL(IF((Tableau1[[Nom]:[Nom]]=$A9)*(Tableau1[[Prénom]:[Prénom]]=$B9)*(LG$2&gt;=Tableau1[[Début]:[Début]])*(LG$2&lt;=Tableau1[[Fin]:[Fin]]),ROW(INDIRECT("A1:A"&amp;COUNTA(Tableau1[[Fin]:[Fin]])))),1)),""))</f>
        <v/>
      </c>
      <c r="LH9" s="34" t="str">
        <f t="array" aca="1" ref="LH9" ca="1">IF(OR(WEEKDAY(LH$2,2)&gt;5,COUNTIF(Dates_Feries,LH$2)&gt;0),"",IFERROR(INDEX(Tableau1[[Type]:[Type]],SMALL(IF((Tableau1[[Nom]:[Nom]]=$A9)*(Tableau1[[Prénom]:[Prénom]]=$B9)*(LH$2&gt;=Tableau1[[Début]:[Début]])*(LH$2&lt;=Tableau1[[Fin]:[Fin]]),ROW(INDIRECT("A1:A"&amp;COUNTA(Tableau1[[Fin]:[Fin]])))),1)),""))</f>
        <v/>
      </c>
      <c r="LI9" s="34" t="str">
        <f t="array" aca="1" ref="LI9" ca="1">IF(OR(WEEKDAY(LI$2,2)&gt;5,COUNTIF(Dates_Feries,LI$2)&gt;0),"",IFERROR(INDEX(Tableau1[[Type]:[Type]],SMALL(IF((Tableau1[[Nom]:[Nom]]=$A9)*(Tableau1[[Prénom]:[Prénom]]=$B9)*(LI$2&gt;=Tableau1[[Début]:[Début]])*(LI$2&lt;=Tableau1[[Fin]:[Fin]]),ROW(INDIRECT("A1:A"&amp;COUNTA(Tableau1[[Fin]:[Fin]])))),1)),""))</f>
        <v/>
      </c>
      <c r="LJ9" s="34" t="str">
        <f t="array" aca="1" ref="LJ9" ca="1">IF(OR(WEEKDAY(LJ$2,2)&gt;5,COUNTIF(Dates_Feries,LJ$2)&gt;0),"",IFERROR(INDEX(Tableau1[[Type]:[Type]],SMALL(IF((Tableau1[[Nom]:[Nom]]=$A9)*(Tableau1[[Prénom]:[Prénom]]=$B9)*(LJ$2&gt;=Tableau1[[Début]:[Début]])*(LJ$2&lt;=Tableau1[[Fin]:[Fin]]),ROW(INDIRECT("A1:A"&amp;COUNTA(Tableau1[[Fin]:[Fin]])))),1)),""))</f>
        <v/>
      </c>
      <c r="LK9" s="34" t="str">
        <f t="array" aca="1" ref="LK9" ca="1">IF(OR(WEEKDAY(LK$2,2)&gt;5,COUNTIF(Dates_Feries,LK$2)&gt;0),"",IFERROR(INDEX(Tableau1[[Type]:[Type]],SMALL(IF((Tableau1[[Nom]:[Nom]]=$A9)*(Tableau1[[Prénom]:[Prénom]]=$B9)*(LK$2&gt;=Tableau1[[Début]:[Début]])*(LK$2&lt;=Tableau1[[Fin]:[Fin]]),ROW(INDIRECT("A1:A"&amp;COUNTA(Tableau1[[Fin]:[Fin]])))),1)),""))</f>
        <v/>
      </c>
      <c r="LL9" s="34" t="str">
        <f t="array" aca="1" ref="LL9" ca="1">IF(OR(WEEKDAY(LL$2,2)&gt;5,COUNTIF(Dates_Feries,LL$2)&gt;0),"",IFERROR(INDEX(Tableau1[[Type]:[Type]],SMALL(IF((Tableau1[[Nom]:[Nom]]=$A9)*(Tableau1[[Prénom]:[Prénom]]=$B9)*(LL$2&gt;=Tableau1[[Début]:[Début]])*(LL$2&lt;=Tableau1[[Fin]:[Fin]]),ROW(INDIRECT("A1:A"&amp;COUNTA(Tableau1[[Fin]:[Fin]])))),1)),""))</f>
        <v/>
      </c>
      <c r="LM9" s="34" t="str">
        <f t="array" aca="1" ref="LM9" ca="1">IF(OR(WEEKDAY(LM$2,2)&gt;5,COUNTIF(Dates_Feries,LM$2)&gt;0),"",IFERROR(INDEX(Tableau1[[Type]:[Type]],SMALL(IF((Tableau1[[Nom]:[Nom]]=$A9)*(Tableau1[[Prénom]:[Prénom]]=$B9)*(LM$2&gt;=Tableau1[[Début]:[Début]])*(LM$2&lt;=Tableau1[[Fin]:[Fin]]),ROW(INDIRECT("A1:A"&amp;COUNTA(Tableau1[[Fin]:[Fin]])))),1)),""))</f>
        <v/>
      </c>
      <c r="LN9" s="34" t="str">
        <f t="array" aca="1" ref="LN9" ca="1">IF(OR(WEEKDAY(LN$2,2)&gt;5,COUNTIF(Dates_Feries,LN$2)&gt;0),"",IFERROR(INDEX(Tableau1[[Type]:[Type]],SMALL(IF((Tableau1[[Nom]:[Nom]]=$A9)*(Tableau1[[Prénom]:[Prénom]]=$B9)*(LN$2&gt;=Tableau1[[Début]:[Début]])*(LN$2&lt;=Tableau1[[Fin]:[Fin]]),ROW(INDIRECT("A1:A"&amp;COUNTA(Tableau1[[Fin]:[Fin]])))),1)),""))</f>
        <v/>
      </c>
      <c r="LO9" s="34" t="str">
        <f t="array" aca="1" ref="LO9" ca="1">IF(OR(WEEKDAY(LO$2,2)&gt;5,COUNTIF(Dates_Feries,LO$2)&gt;0),"",IFERROR(INDEX(Tableau1[[Type]:[Type]],SMALL(IF((Tableau1[[Nom]:[Nom]]=$A9)*(Tableau1[[Prénom]:[Prénom]]=$B9)*(LO$2&gt;=Tableau1[[Début]:[Début]])*(LO$2&lt;=Tableau1[[Fin]:[Fin]]),ROW(INDIRECT("A1:A"&amp;COUNTA(Tableau1[[Fin]:[Fin]])))),1)),""))</f>
        <v/>
      </c>
      <c r="LP9" s="34" t="str">
        <f t="array" aca="1" ref="LP9" ca="1">IF(OR(WEEKDAY(LP$2,2)&gt;5,COUNTIF(Dates_Feries,LP$2)&gt;0),"",IFERROR(INDEX(Tableau1[[Type]:[Type]],SMALL(IF((Tableau1[[Nom]:[Nom]]=$A9)*(Tableau1[[Prénom]:[Prénom]]=$B9)*(LP$2&gt;=Tableau1[[Début]:[Début]])*(LP$2&lt;=Tableau1[[Fin]:[Fin]]),ROW(INDIRECT("A1:A"&amp;COUNTA(Tableau1[[Fin]:[Fin]])))),1)),""))</f>
        <v/>
      </c>
      <c r="LQ9" s="34" t="str">
        <f t="array" aca="1" ref="LQ9" ca="1">IF(OR(WEEKDAY(LQ$2,2)&gt;5,COUNTIF(Dates_Feries,LQ$2)&gt;0),"",IFERROR(INDEX(Tableau1[[Type]:[Type]],SMALL(IF((Tableau1[[Nom]:[Nom]]=$A9)*(Tableau1[[Prénom]:[Prénom]]=$B9)*(LQ$2&gt;=Tableau1[[Début]:[Début]])*(LQ$2&lt;=Tableau1[[Fin]:[Fin]]),ROW(INDIRECT("A1:A"&amp;COUNTA(Tableau1[[Fin]:[Fin]])))),1)),""))</f>
        <v/>
      </c>
      <c r="LR9" s="34" t="str">
        <f t="array" aca="1" ref="LR9" ca="1">IF(OR(WEEKDAY(LR$2,2)&gt;5,COUNTIF(Dates_Feries,LR$2)&gt;0),"",IFERROR(INDEX(Tableau1[[Type]:[Type]],SMALL(IF((Tableau1[[Nom]:[Nom]]=$A9)*(Tableau1[[Prénom]:[Prénom]]=$B9)*(LR$2&gt;=Tableau1[[Début]:[Début]])*(LR$2&lt;=Tableau1[[Fin]:[Fin]]),ROW(INDIRECT("A1:A"&amp;COUNTA(Tableau1[[Fin]:[Fin]])))),1)),""))</f>
        <v/>
      </c>
      <c r="LS9" s="34" t="str">
        <f t="array" aca="1" ref="LS9" ca="1">IF(OR(WEEKDAY(LS$2,2)&gt;5,COUNTIF(Dates_Feries,LS$2)&gt;0),"",IFERROR(INDEX(Tableau1[[Type]:[Type]],SMALL(IF((Tableau1[[Nom]:[Nom]]=$A9)*(Tableau1[[Prénom]:[Prénom]]=$B9)*(LS$2&gt;=Tableau1[[Début]:[Début]])*(LS$2&lt;=Tableau1[[Fin]:[Fin]]),ROW(INDIRECT("A1:A"&amp;COUNTA(Tableau1[[Fin]:[Fin]])))),1)),""))</f>
        <v/>
      </c>
      <c r="LT9" s="34" t="str">
        <f t="array" aca="1" ref="LT9" ca="1">IF(OR(WEEKDAY(LT$2,2)&gt;5,COUNTIF(Dates_Feries,LT$2)&gt;0),"",IFERROR(INDEX(Tableau1[[Type]:[Type]],SMALL(IF((Tableau1[[Nom]:[Nom]]=$A9)*(Tableau1[[Prénom]:[Prénom]]=$B9)*(LT$2&gt;=Tableau1[[Début]:[Début]])*(LT$2&lt;=Tableau1[[Fin]:[Fin]]),ROW(INDIRECT("A1:A"&amp;COUNTA(Tableau1[[Fin]:[Fin]])))),1)),""))</f>
        <v/>
      </c>
      <c r="LU9" s="34" t="str">
        <f t="array" aca="1" ref="LU9" ca="1">IF(OR(WEEKDAY(LU$2,2)&gt;5,COUNTIF(Dates_Feries,LU$2)&gt;0),"",IFERROR(INDEX(Tableau1[[Type]:[Type]],SMALL(IF((Tableau1[[Nom]:[Nom]]=$A9)*(Tableau1[[Prénom]:[Prénom]]=$B9)*(LU$2&gt;=Tableau1[[Début]:[Début]])*(LU$2&lt;=Tableau1[[Fin]:[Fin]]),ROW(INDIRECT("A1:A"&amp;COUNTA(Tableau1[[Fin]:[Fin]])))),1)),""))</f>
        <v/>
      </c>
      <c r="LV9" s="34" t="str">
        <f t="array" aca="1" ref="LV9" ca="1">IF(OR(WEEKDAY(LV$2,2)&gt;5,COUNTIF(Dates_Feries,LV$2)&gt;0),"",IFERROR(INDEX(Tableau1[[Type]:[Type]],SMALL(IF((Tableau1[[Nom]:[Nom]]=$A9)*(Tableau1[[Prénom]:[Prénom]]=$B9)*(LV$2&gt;=Tableau1[[Début]:[Début]])*(LV$2&lt;=Tableau1[[Fin]:[Fin]]),ROW(INDIRECT("A1:A"&amp;COUNTA(Tableau1[[Fin]:[Fin]])))),1)),""))</f>
        <v/>
      </c>
      <c r="LW9" s="34" t="str">
        <f t="array" aca="1" ref="LW9" ca="1">IF(OR(WEEKDAY(LW$2,2)&gt;5,COUNTIF(Dates_Feries,LW$2)&gt;0),"",IFERROR(INDEX(Tableau1[[Type]:[Type]],SMALL(IF((Tableau1[[Nom]:[Nom]]=$A9)*(Tableau1[[Prénom]:[Prénom]]=$B9)*(LW$2&gt;=Tableau1[[Début]:[Début]])*(LW$2&lt;=Tableau1[[Fin]:[Fin]]),ROW(INDIRECT("A1:A"&amp;COUNTA(Tableau1[[Fin]:[Fin]])))),1)),""))</f>
        <v/>
      </c>
      <c r="LX9" s="34" t="str">
        <f t="array" aca="1" ref="LX9" ca="1">IF(OR(WEEKDAY(LX$2,2)&gt;5,COUNTIF(Dates_Feries,LX$2)&gt;0),"",IFERROR(INDEX(Tableau1[[Type]:[Type]],SMALL(IF((Tableau1[[Nom]:[Nom]]=$A9)*(Tableau1[[Prénom]:[Prénom]]=$B9)*(LX$2&gt;=Tableau1[[Début]:[Début]])*(LX$2&lt;=Tableau1[[Fin]:[Fin]]),ROW(INDIRECT("A1:A"&amp;COUNTA(Tableau1[[Fin]:[Fin]])))),1)),""))</f>
        <v/>
      </c>
      <c r="LY9" s="34" t="str">
        <f t="array" aca="1" ref="LY9" ca="1">IF(OR(WEEKDAY(LY$2,2)&gt;5,COUNTIF(Dates_Feries,LY$2)&gt;0),"",IFERROR(INDEX(Tableau1[[Type]:[Type]],SMALL(IF((Tableau1[[Nom]:[Nom]]=$A9)*(Tableau1[[Prénom]:[Prénom]]=$B9)*(LY$2&gt;=Tableau1[[Début]:[Début]])*(LY$2&lt;=Tableau1[[Fin]:[Fin]]),ROW(INDIRECT("A1:A"&amp;COUNTA(Tableau1[[Fin]:[Fin]])))),1)),""))</f>
        <v/>
      </c>
      <c r="LZ9" s="34" t="str">
        <f t="array" aca="1" ref="LZ9" ca="1">IF(OR(WEEKDAY(LZ$2,2)&gt;5,COUNTIF(Dates_Feries,LZ$2)&gt;0),"",IFERROR(INDEX(Tableau1[[Type]:[Type]],SMALL(IF((Tableau1[[Nom]:[Nom]]=$A9)*(Tableau1[[Prénom]:[Prénom]]=$B9)*(LZ$2&gt;=Tableau1[[Début]:[Début]])*(LZ$2&lt;=Tableau1[[Fin]:[Fin]]),ROW(INDIRECT("A1:A"&amp;COUNTA(Tableau1[[Fin]:[Fin]])))),1)),""))</f>
        <v/>
      </c>
      <c r="MA9" s="34" t="str">
        <f t="array" aca="1" ref="MA9" ca="1">IF(OR(WEEKDAY(MA$2,2)&gt;5,COUNTIF(Dates_Feries,MA$2)&gt;0),"",IFERROR(INDEX(Tableau1[[Type]:[Type]],SMALL(IF((Tableau1[[Nom]:[Nom]]=$A9)*(Tableau1[[Prénom]:[Prénom]]=$B9)*(MA$2&gt;=Tableau1[[Début]:[Début]])*(MA$2&lt;=Tableau1[[Fin]:[Fin]]),ROW(INDIRECT("A1:A"&amp;COUNTA(Tableau1[[Fin]:[Fin]])))),1)),""))</f>
        <v/>
      </c>
      <c r="MB9" s="34" t="str">
        <f t="array" aca="1" ref="MB9" ca="1">IF(OR(WEEKDAY(MB$2,2)&gt;5,COUNTIF(Dates_Feries,MB$2)&gt;0),"",IFERROR(INDEX(Tableau1[[Type]:[Type]],SMALL(IF((Tableau1[[Nom]:[Nom]]=$A9)*(Tableau1[[Prénom]:[Prénom]]=$B9)*(MB$2&gt;=Tableau1[[Début]:[Début]])*(MB$2&lt;=Tableau1[[Fin]:[Fin]]),ROW(INDIRECT("A1:A"&amp;COUNTA(Tableau1[[Fin]:[Fin]])))),1)),""))</f>
        <v/>
      </c>
      <c r="MC9" s="34" t="str">
        <f t="array" aca="1" ref="MC9" ca="1">IF(OR(WEEKDAY(MC$2,2)&gt;5,COUNTIF(Dates_Feries,MC$2)&gt;0),"",IFERROR(INDEX(Tableau1[[Type]:[Type]],SMALL(IF((Tableau1[[Nom]:[Nom]]=$A9)*(Tableau1[[Prénom]:[Prénom]]=$B9)*(MC$2&gt;=Tableau1[[Début]:[Début]])*(MC$2&lt;=Tableau1[[Fin]:[Fin]]),ROW(INDIRECT("A1:A"&amp;COUNTA(Tableau1[[Fin]:[Fin]])))),1)),""))</f>
        <v/>
      </c>
      <c r="MD9" s="34" t="str">
        <f t="array" aca="1" ref="MD9" ca="1">IF(OR(WEEKDAY(MD$2,2)&gt;5,COUNTIF(Dates_Feries,MD$2)&gt;0),"",IFERROR(INDEX(Tableau1[[Type]:[Type]],SMALL(IF((Tableau1[[Nom]:[Nom]]=$A9)*(Tableau1[[Prénom]:[Prénom]]=$B9)*(MD$2&gt;=Tableau1[[Début]:[Début]])*(MD$2&lt;=Tableau1[[Fin]:[Fin]]),ROW(INDIRECT("A1:A"&amp;COUNTA(Tableau1[[Fin]:[Fin]])))),1)),""))</f>
        <v/>
      </c>
      <c r="ME9" s="34" t="str">
        <f t="array" aca="1" ref="ME9" ca="1">IF(OR(WEEKDAY(ME$2,2)&gt;5,COUNTIF(Dates_Feries,ME$2)&gt;0),"",IFERROR(INDEX(Tableau1[[Type]:[Type]],SMALL(IF((Tableau1[[Nom]:[Nom]]=$A9)*(Tableau1[[Prénom]:[Prénom]]=$B9)*(ME$2&gt;=Tableau1[[Début]:[Début]])*(ME$2&lt;=Tableau1[[Fin]:[Fin]]),ROW(INDIRECT("A1:A"&amp;COUNTA(Tableau1[[Fin]:[Fin]])))),1)),""))</f>
        <v/>
      </c>
      <c r="MF9" s="34" t="str">
        <f t="array" aca="1" ref="MF9" ca="1">IF(OR(WEEKDAY(MF$2,2)&gt;5,COUNTIF(Dates_Feries,MF$2)&gt;0),"",IFERROR(INDEX(Tableau1[[Type]:[Type]],SMALL(IF((Tableau1[[Nom]:[Nom]]=$A9)*(Tableau1[[Prénom]:[Prénom]]=$B9)*(MF$2&gt;=Tableau1[[Début]:[Début]])*(MF$2&lt;=Tableau1[[Fin]:[Fin]]),ROW(INDIRECT("A1:A"&amp;COUNTA(Tableau1[[Fin]:[Fin]])))),1)),""))</f>
        <v/>
      </c>
      <c r="MG9" s="34" t="str">
        <f t="array" aca="1" ref="MG9" ca="1">IF(OR(WEEKDAY(MG$2,2)&gt;5,COUNTIF(Dates_Feries,MG$2)&gt;0),"",IFERROR(INDEX(Tableau1[[Type]:[Type]],SMALL(IF((Tableau1[[Nom]:[Nom]]=$A9)*(Tableau1[[Prénom]:[Prénom]]=$B9)*(MG$2&gt;=Tableau1[[Début]:[Début]])*(MG$2&lt;=Tableau1[[Fin]:[Fin]]),ROW(INDIRECT("A1:A"&amp;COUNTA(Tableau1[[Fin]:[Fin]])))),1)),""))</f>
        <v/>
      </c>
      <c r="MH9" s="34" t="str">
        <f t="array" aca="1" ref="MH9" ca="1">IF(OR(WEEKDAY(MH$2,2)&gt;5,COUNTIF(Dates_Feries,MH$2)&gt;0),"",IFERROR(INDEX(Tableau1[[Type]:[Type]],SMALL(IF((Tableau1[[Nom]:[Nom]]=$A9)*(Tableau1[[Prénom]:[Prénom]]=$B9)*(MH$2&gt;=Tableau1[[Début]:[Début]])*(MH$2&lt;=Tableau1[[Fin]:[Fin]]),ROW(INDIRECT("A1:A"&amp;COUNTA(Tableau1[[Fin]:[Fin]])))),1)),""))</f>
        <v/>
      </c>
      <c r="MI9" s="34" t="str">
        <f t="array" aca="1" ref="MI9" ca="1">IF(OR(WEEKDAY(MI$2,2)&gt;5,COUNTIF(Dates_Feries,MI$2)&gt;0),"",IFERROR(INDEX(Tableau1[[Type]:[Type]],SMALL(IF((Tableau1[[Nom]:[Nom]]=$A9)*(Tableau1[[Prénom]:[Prénom]]=$B9)*(MI$2&gt;=Tableau1[[Début]:[Début]])*(MI$2&lt;=Tableau1[[Fin]:[Fin]]),ROW(INDIRECT("A1:A"&amp;COUNTA(Tableau1[[Fin]:[Fin]])))),1)),""))</f>
        <v/>
      </c>
      <c r="MJ9" s="34" t="str">
        <f t="array" aca="1" ref="MJ9" ca="1">IF(OR(WEEKDAY(MJ$2,2)&gt;5,COUNTIF(Dates_Feries,MJ$2)&gt;0),"",IFERROR(INDEX(Tableau1[[Type]:[Type]],SMALL(IF((Tableau1[[Nom]:[Nom]]=$A9)*(Tableau1[[Prénom]:[Prénom]]=$B9)*(MJ$2&gt;=Tableau1[[Début]:[Début]])*(MJ$2&lt;=Tableau1[[Fin]:[Fin]]),ROW(INDIRECT("A1:A"&amp;COUNTA(Tableau1[[Fin]:[Fin]])))),1)),""))</f>
        <v/>
      </c>
      <c r="MK9" s="34" t="str">
        <f t="array" aca="1" ref="MK9" ca="1">IF(OR(WEEKDAY(MK$2,2)&gt;5,COUNTIF(Dates_Feries,MK$2)&gt;0),"",IFERROR(INDEX(Tableau1[[Type]:[Type]],SMALL(IF((Tableau1[[Nom]:[Nom]]=$A9)*(Tableau1[[Prénom]:[Prénom]]=$B9)*(MK$2&gt;=Tableau1[[Début]:[Début]])*(MK$2&lt;=Tableau1[[Fin]:[Fin]]),ROW(INDIRECT("A1:A"&amp;COUNTA(Tableau1[[Fin]:[Fin]])))),1)),""))</f>
        <v/>
      </c>
      <c r="ML9" s="34" t="str">
        <f t="array" aca="1" ref="ML9" ca="1">IF(OR(WEEKDAY(ML$2,2)&gt;5,COUNTIF(Dates_Feries,ML$2)&gt;0),"",IFERROR(INDEX(Tableau1[[Type]:[Type]],SMALL(IF((Tableau1[[Nom]:[Nom]]=$A9)*(Tableau1[[Prénom]:[Prénom]]=$B9)*(ML$2&gt;=Tableau1[[Début]:[Début]])*(ML$2&lt;=Tableau1[[Fin]:[Fin]]),ROW(INDIRECT("A1:A"&amp;COUNTA(Tableau1[[Fin]:[Fin]])))),1)),""))</f>
        <v/>
      </c>
      <c r="MM9" s="34" t="str">
        <f t="array" aca="1" ref="MM9" ca="1">IF(OR(WEEKDAY(MM$2,2)&gt;5,COUNTIF(Dates_Feries,MM$2)&gt;0),"",IFERROR(INDEX(Tableau1[[Type]:[Type]],SMALL(IF((Tableau1[[Nom]:[Nom]]=$A9)*(Tableau1[[Prénom]:[Prénom]]=$B9)*(MM$2&gt;=Tableau1[[Début]:[Début]])*(MM$2&lt;=Tableau1[[Fin]:[Fin]]),ROW(INDIRECT("A1:A"&amp;COUNTA(Tableau1[[Fin]:[Fin]])))),1)),""))</f>
        <v/>
      </c>
      <c r="MN9" s="34" t="str">
        <f t="array" aca="1" ref="MN9" ca="1">IF(OR(WEEKDAY(MN$2,2)&gt;5,COUNTIF(Dates_Feries,MN$2)&gt;0),"",IFERROR(INDEX(Tableau1[[Type]:[Type]],SMALL(IF((Tableau1[[Nom]:[Nom]]=$A9)*(Tableau1[[Prénom]:[Prénom]]=$B9)*(MN$2&gt;=Tableau1[[Début]:[Début]])*(MN$2&lt;=Tableau1[[Fin]:[Fin]]),ROW(INDIRECT("A1:A"&amp;COUNTA(Tableau1[[Fin]:[Fin]])))),1)),""))</f>
        <v/>
      </c>
      <c r="MO9" s="34" t="str">
        <f t="array" aca="1" ref="MO9" ca="1">IF(OR(WEEKDAY(MO$2,2)&gt;5,COUNTIF(Dates_Feries,MO$2)&gt;0),"",IFERROR(INDEX(Tableau1[[Type]:[Type]],SMALL(IF((Tableau1[[Nom]:[Nom]]=$A9)*(Tableau1[[Prénom]:[Prénom]]=$B9)*(MO$2&gt;=Tableau1[[Début]:[Début]])*(MO$2&lt;=Tableau1[[Fin]:[Fin]]),ROW(INDIRECT("A1:A"&amp;COUNTA(Tableau1[[Fin]:[Fin]])))),1)),""))</f>
        <v/>
      </c>
      <c r="MP9" s="34" t="str">
        <f t="array" aca="1" ref="MP9" ca="1">IF(OR(WEEKDAY(MP$2,2)&gt;5,COUNTIF(Dates_Feries,MP$2)&gt;0),"",IFERROR(INDEX(Tableau1[[Type]:[Type]],SMALL(IF((Tableau1[[Nom]:[Nom]]=$A9)*(Tableau1[[Prénom]:[Prénom]]=$B9)*(MP$2&gt;=Tableau1[[Début]:[Début]])*(MP$2&lt;=Tableau1[[Fin]:[Fin]]),ROW(INDIRECT("A1:A"&amp;COUNTA(Tableau1[[Fin]:[Fin]])))),1)),""))</f>
        <v/>
      </c>
      <c r="MQ9" s="34" t="str">
        <f t="array" aca="1" ref="MQ9" ca="1">IF(OR(WEEKDAY(MQ$2,2)&gt;5,COUNTIF(Dates_Feries,MQ$2)&gt;0),"",IFERROR(INDEX(Tableau1[[Type]:[Type]],SMALL(IF((Tableau1[[Nom]:[Nom]]=$A9)*(Tableau1[[Prénom]:[Prénom]]=$B9)*(MQ$2&gt;=Tableau1[[Début]:[Début]])*(MQ$2&lt;=Tableau1[[Fin]:[Fin]]),ROW(INDIRECT("A1:A"&amp;COUNTA(Tableau1[[Fin]:[Fin]])))),1)),""))</f>
        <v/>
      </c>
      <c r="MR9" s="34" t="str">
        <f t="array" aca="1" ref="MR9" ca="1">IF(OR(WEEKDAY(MR$2,2)&gt;5,COUNTIF(Dates_Feries,MR$2)&gt;0),"",IFERROR(INDEX(Tableau1[[Type]:[Type]],SMALL(IF((Tableau1[[Nom]:[Nom]]=$A9)*(Tableau1[[Prénom]:[Prénom]]=$B9)*(MR$2&gt;=Tableau1[[Début]:[Début]])*(MR$2&lt;=Tableau1[[Fin]:[Fin]]),ROW(INDIRECT("A1:A"&amp;COUNTA(Tableau1[[Fin]:[Fin]])))),1)),""))</f>
        <v/>
      </c>
      <c r="MS9" s="34" t="str">
        <f t="array" aca="1" ref="MS9" ca="1">IF(OR(WEEKDAY(MS$2,2)&gt;5,COUNTIF(Dates_Feries,MS$2)&gt;0),"",IFERROR(INDEX(Tableau1[[Type]:[Type]],SMALL(IF((Tableau1[[Nom]:[Nom]]=$A9)*(Tableau1[[Prénom]:[Prénom]]=$B9)*(MS$2&gt;=Tableau1[[Début]:[Début]])*(MS$2&lt;=Tableau1[[Fin]:[Fin]]),ROW(INDIRECT("A1:A"&amp;COUNTA(Tableau1[[Fin]:[Fin]])))),1)),""))</f>
        <v/>
      </c>
      <c r="MT9" s="34" t="str">
        <f t="array" aca="1" ref="MT9" ca="1">IF(OR(WEEKDAY(MT$2,2)&gt;5,COUNTIF(Dates_Feries,MT$2)&gt;0),"",IFERROR(INDEX(Tableau1[[Type]:[Type]],SMALL(IF((Tableau1[[Nom]:[Nom]]=$A9)*(Tableau1[[Prénom]:[Prénom]]=$B9)*(MT$2&gt;=Tableau1[[Début]:[Début]])*(MT$2&lt;=Tableau1[[Fin]:[Fin]]),ROW(INDIRECT("A1:A"&amp;COUNTA(Tableau1[[Fin]:[Fin]])))),1)),""))</f>
        <v/>
      </c>
      <c r="MU9" s="34" t="str">
        <f t="array" aca="1" ref="MU9" ca="1">IF(OR(WEEKDAY(MU$2,2)&gt;5,COUNTIF(Dates_Feries,MU$2)&gt;0),"",IFERROR(INDEX(Tableau1[[Type]:[Type]],SMALL(IF((Tableau1[[Nom]:[Nom]]=$A9)*(Tableau1[[Prénom]:[Prénom]]=$B9)*(MU$2&gt;=Tableau1[[Début]:[Début]])*(MU$2&lt;=Tableau1[[Fin]:[Fin]]),ROW(INDIRECT("A1:A"&amp;COUNTA(Tableau1[[Fin]:[Fin]])))),1)),""))</f>
        <v/>
      </c>
      <c r="MV9" s="34" t="str">
        <f t="array" aca="1" ref="MV9" ca="1">IF(OR(WEEKDAY(MV$2,2)&gt;5,COUNTIF(Dates_Feries,MV$2)&gt;0),"",IFERROR(INDEX(Tableau1[[Type]:[Type]],SMALL(IF((Tableau1[[Nom]:[Nom]]=$A9)*(Tableau1[[Prénom]:[Prénom]]=$B9)*(MV$2&gt;=Tableau1[[Début]:[Début]])*(MV$2&lt;=Tableau1[[Fin]:[Fin]]),ROW(INDIRECT("A1:A"&amp;COUNTA(Tableau1[[Fin]:[Fin]])))),1)),""))</f>
        <v/>
      </c>
      <c r="MW9" s="34" t="str">
        <f t="array" aca="1" ref="MW9" ca="1">IF(OR(WEEKDAY(MW$2,2)&gt;5,COUNTIF(Dates_Feries,MW$2)&gt;0),"",IFERROR(INDEX(Tableau1[[Type]:[Type]],SMALL(IF((Tableau1[[Nom]:[Nom]]=$A9)*(Tableau1[[Prénom]:[Prénom]]=$B9)*(MW$2&gt;=Tableau1[[Début]:[Début]])*(MW$2&lt;=Tableau1[[Fin]:[Fin]]),ROW(INDIRECT("A1:A"&amp;COUNTA(Tableau1[[Fin]:[Fin]])))),1)),""))</f>
        <v/>
      </c>
      <c r="MX9" s="34" t="str">
        <f t="array" aca="1" ref="MX9" ca="1">IF(OR(WEEKDAY(MX$2,2)&gt;5,COUNTIF(Dates_Feries,MX$2)&gt;0),"",IFERROR(INDEX(Tableau1[[Type]:[Type]],SMALL(IF((Tableau1[[Nom]:[Nom]]=$A9)*(Tableau1[[Prénom]:[Prénom]]=$B9)*(MX$2&gt;=Tableau1[[Début]:[Début]])*(MX$2&lt;=Tableau1[[Fin]:[Fin]]),ROW(INDIRECT("A1:A"&amp;COUNTA(Tableau1[[Fin]:[Fin]])))),1)),""))</f>
        <v/>
      </c>
      <c r="MY9" s="34" t="str">
        <f t="array" aca="1" ref="MY9" ca="1">IF(OR(WEEKDAY(MY$2,2)&gt;5,COUNTIF(Dates_Feries,MY$2)&gt;0),"",IFERROR(INDEX(Tableau1[[Type]:[Type]],SMALL(IF((Tableau1[[Nom]:[Nom]]=$A9)*(Tableau1[[Prénom]:[Prénom]]=$B9)*(MY$2&gt;=Tableau1[[Début]:[Début]])*(MY$2&lt;=Tableau1[[Fin]:[Fin]]),ROW(INDIRECT("A1:A"&amp;COUNTA(Tableau1[[Fin]:[Fin]])))),1)),""))</f>
        <v/>
      </c>
      <c r="MZ9" s="34" t="str">
        <f t="array" aca="1" ref="MZ9" ca="1">IF(OR(WEEKDAY(MZ$2,2)&gt;5,COUNTIF(Dates_Feries,MZ$2)&gt;0),"",IFERROR(INDEX(Tableau1[[Type]:[Type]],SMALL(IF((Tableau1[[Nom]:[Nom]]=$A9)*(Tableau1[[Prénom]:[Prénom]]=$B9)*(MZ$2&gt;=Tableau1[[Début]:[Début]])*(MZ$2&lt;=Tableau1[[Fin]:[Fin]]),ROW(INDIRECT("A1:A"&amp;COUNTA(Tableau1[[Fin]:[Fin]])))),1)),""))</f>
        <v/>
      </c>
      <c r="NA9" s="34" t="str">
        <f t="array" aca="1" ref="NA9" ca="1">IF(OR(WEEKDAY(NA$2,2)&gt;5,COUNTIF(Dates_Feries,NA$2)&gt;0),"",IFERROR(INDEX(Tableau1[[Type]:[Type]],SMALL(IF((Tableau1[[Nom]:[Nom]]=$A9)*(Tableau1[[Prénom]:[Prénom]]=$B9)*(NA$2&gt;=Tableau1[[Début]:[Début]])*(NA$2&lt;=Tableau1[[Fin]:[Fin]]),ROW(INDIRECT("A1:A"&amp;COUNTA(Tableau1[[Fin]:[Fin]])))),1)),""))</f>
        <v/>
      </c>
      <c r="NB9" s="34" t="str">
        <f t="array" aca="1" ref="NB9" ca="1">IF(OR(WEEKDAY(NB$2,2)&gt;5,COUNTIF(Dates_Feries,NB$2)&gt;0),"",IFERROR(INDEX(Tableau1[[Type]:[Type]],SMALL(IF((Tableau1[[Nom]:[Nom]]=$A9)*(Tableau1[[Prénom]:[Prénom]]=$B9)*(NB$2&gt;=Tableau1[[Début]:[Début]])*(NB$2&lt;=Tableau1[[Fin]:[Fin]]),ROW(INDIRECT("A1:A"&amp;COUNTA(Tableau1[[Fin]:[Fin]])))),1)),""))</f>
        <v/>
      </c>
      <c r="NC9" s="34" t="str">
        <f t="array" aca="1" ref="NC9" ca="1">IF(OR(WEEKDAY(NC$2,2)&gt;5,COUNTIF(Dates_Feries,NC$2)&gt;0),"",IFERROR(INDEX(Tableau1[[Type]:[Type]],SMALL(IF((Tableau1[[Nom]:[Nom]]=$A9)*(Tableau1[[Prénom]:[Prénom]]=$B9)*(NC$2&gt;=Tableau1[[Début]:[Début]])*(NC$2&lt;=Tableau1[[Fin]:[Fin]]),ROW(INDIRECT("A1:A"&amp;COUNTA(Tableau1[[Fin]:[Fin]])))),1)),""))</f>
        <v/>
      </c>
      <c r="ND9" s="34" t="str">
        <f t="array" aca="1" ref="ND9" ca="1">IF(OR(WEEKDAY(ND$2,2)&gt;5,COUNTIF(Dates_Feries,ND$2)&gt;0),"",IFERROR(INDEX(Tableau1[[Type]:[Type]],SMALL(IF((Tableau1[[Nom]:[Nom]]=$A9)*(Tableau1[[Prénom]:[Prénom]]=$B9)*(ND$2&gt;=Tableau1[[Début]:[Début]])*(ND$2&lt;=Tableau1[[Fin]:[Fin]]),ROW(INDIRECT("A1:A"&amp;COUNTA(Tableau1[[Fin]:[Fin]])))),1)),""))</f>
        <v/>
      </c>
      <c r="NE9" s="35" t="str">
        <f t="array" aca="1" ref="NE9" ca="1">IF(OR(WEEKDAY(NE$2,2)&gt;5,COUNTIF(Dates_Feries,NE$2)&gt;0),"",IFERROR(INDEX(Tableau1[[Type]:[Type]],SMALL(IF((Tableau1[[Nom]:[Nom]]=$A9)*(Tableau1[[Prénom]:[Prénom]]=$B9)*(NE$2&gt;=Tableau1[[Début]:[Début]])*(NE$2&lt;=Tableau1[[Fin]:[Fin]]),ROW(INDIRECT("A1:A"&amp;COUNTA(Tableau1[[Fin]:[Fin]])))),1)),""))</f>
        <v/>
      </c>
      <c r="NF9" s="2">
        <v>349</v>
      </c>
    </row>
    <row r="10" spans="1:370" ht="15" customHeight="1">
      <c r="A10" s="10"/>
      <c r="B10" s="11"/>
      <c r="C10" s="5">
        <f t="shared" ca="1" si="18"/>
        <v>0</v>
      </c>
      <c r="D10" s="29">
        <f t="shared" ca="1" si="19"/>
        <v>0</v>
      </c>
      <c r="E10" s="34" t="str">
        <f t="array" aca="1" ref="E10" ca="1">IF(OR(WEEKDAY(E$2,2)&gt;5,COUNTIF(Dates_Feries,E$2)&gt;0),"",IFERROR(INDEX(Tableau1[[Type]:[Type]],SMALL(IF((Tableau1[[Nom]:[Nom]]=$A10)*(Tableau1[[Prénom]:[Prénom]]=$B10)*(E$2&gt;=Tableau1[[Début]:[Début]])*(E$2&lt;=Tableau1[[Fin]:[Fin]]),ROW(INDIRECT("A1:A"&amp;COUNTA(Tableau1[[Fin]:[Fin]])))),1)),""))</f>
        <v/>
      </c>
      <c r="F10" s="34" t="str">
        <f t="array" aca="1" ref="F10" ca="1">IF(OR(WEEKDAY(F$2,2)&gt;5,COUNTIF(Dates_Feries,F$2)&gt;0),"",IFERROR(INDEX(Tableau1[[Type]:[Type]],SMALL(IF((Tableau1[[Nom]:[Nom]]=$A10)*(Tableau1[[Prénom]:[Prénom]]=$B10)*(F$2&gt;=Tableau1[[Début]:[Début]])*(F$2&lt;=Tableau1[[Fin]:[Fin]]),ROW(INDIRECT("A1:A"&amp;COUNTA(Tableau1[[Fin]:[Fin]])))),1)),""))</f>
        <v/>
      </c>
      <c r="G10" s="34" t="str">
        <f t="array" aca="1" ref="G10" ca="1">IF(OR(WEEKDAY(G$2,2)&gt;5,COUNTIF(Dates_Feries,G$2)&gt;0),"",IFERROR(INDEX(Tableau1[[Type]:[Type]],SMALL(IF((Tableau1[[Nom]:[Nom]]=$A10)*(Tableau1[[Prénom]:[Prénom]]=$B10)*(G$2&gt;=Tableau1[[Début]:[Début]])*(G$2&lt;=Tableau1[[Fin]:[Fin]]),ROW(INDIRECT("A1:A"&amp;COUNTA(Tableau1[[Fin]:[Fin]])))),1)),""))</f>
        <v/>
      </c>
      <c r="H10" s="34" t="str">
        <f t="array" aca="1" ref="H10" ca="1">IF(OR(WEEKDAY(H$2,2)&gt;5,COUNTIF(Dates_Feries,H$2)&gt;0),"",IFERROR(INDEX(Tableau1[[Type]:[Type]],SMALL(IF((Tableau1[[Nom]:[Nom]]=$A10)*(Tableau1[[Prénom]:[Prénom]]=$B10)*(H$2&gt;=Tableau1[[Début]:[Début]])*(H$2&lt;=Tableau1[[Fin]:[Fin]]),ROW(INDIRECT("A1:A"&amp;COUNTA(Tableau1[[Fin]:[Fin]])))),1)),""))</f>
        <v/>
      </c>
      <c r="I10" s="34" t="str">
        <f t="array" aca="1" ref="I10" ca="1">IF(OR(WEEKDAY(I$2,2)&gt;5,COUNTIF(Dates_Feries,I$2)&gt;0),"",IFERROR(INDEX(Tableau1[[Type]:[Type]],SMALL(IF((Tableau1[[Nom]:[Nom]]=$A10)*(Tableau1[[Prénom]:[Prénom]]=$B10)*(I$2&gt;=Tableau1[[Début]:[Début]])*(I$2&lt;=Tableau1[[Fin]:[Fin]]),ROW(INDIRECT("A1:A"&amp;COUNTA(Tableau1[[Fin]:[Fin]])))),1)),""))</f>
        <v/>
      </c>
      <c r="J10" s="34" t="str">
        <f t="array" aca="1" ref="J10" ca="1">IF(OR(WEEKDAY(J$2,2)&gt;5,COUNTIF(Dates_Feries,J$2)&gt;0),"",IFERROR(INDEX(Tableau1[[Type]:[Type]],SMALL(IF((Tableau1[[Nom]:[Nom]]=$A10)*(Tableau1[[Prénom]:[Prénom]]=$B10)*(J$2&gt;=Tableau1[[Début]:[Début]])*(J$2&lt;=Tableau1[[Fin]:[Fin]]),ROW(INDIRECT("A1:A"&amp;COUNTA(Tableau1[[Fin]:[Fin]])))),1)),""))</f>
        <v/>
      </c>
      <c r="K10" s="34" t="str">
        <f t="array" aca="1" ref="K10" ca="1">IF(OR(WEEKDAY(K$2,2)&gt;5,COUNTIF(Dates_Feries,K$2)&gt;0),"",IFERROR(INDEX(Tableau1[[Type]:[Type]],SMALL(IF((Tableau1[[Nom]:[Nom]]=$A10)*(Tableau1[[Prénom]:[Prénom]]=$B10)*(K$2&gt;=Tableau1[[Début]:[Début]])*(K$2&lt;=Tableau1[[Fin]:[Fin]]),ROW(INDIRECT("A1:A"&amp;COUNTA(Tableau1[[Fin]:[Fin]])))),1)),""))</f>
        <v/>
      </c>
      <c r="L10" s="34" t="str">
        <f t="array" aca="1" ref="L10" ca="1">IF(OR(WEEKDAY(L$2,2)&gt;5,COUNTIF(Dates_Feries,L$2)&gt;0),"",IFERROR(INDEX(Tableau1[[Type]:[Type]],SMALL(IF((Tableau1[[Nom]:[Nom]]=$A10)*(Tableau1[[Prénom]:[Prénom]]=$B10)*(L$2&gt;=Tableau1[[Début]:[Début]])*(L$2&lt;=Tableau1[[Fin]:[Fin]]),ROW(INDIRECT("A1:A"&amp;COUNTA(Tableau1[[Fin]:[Fin]])))),1)),""))</f>
        <v/>
      </c>
      <c r="M10" s="34" t="str">
        <f t="array" aca="1" ref="M10" ca="1">IF(OR(WEEKDAY(M$2,2)&gt;5,COUNTIF(Dates_Feries,M$2)&gt;0),"",IFERROR(INDEX(Tableau1[[Type]:[Type]],SMALL(IF((Tableau1[[Nom]:[Nom]]=$A10)*(Tableau1[[Prénom]:[Prénom]]=$B10)*(M$2&gt;=Tableau1[[Début]:[Début]])*(M$2&lt;=Tableau1[[Fin]:[Fin]]),ROW(INDIRECT("A1:A"&amp;COUNTA(Tableau1[[Fin]:[Fin]])))),1)),""))</f>
        <v/>
      </c>
      <c r="N10" s="34" t="str">
        <f t="array" aca="1" ref="N10" ca="1">IF(OR(WEEKDAY(N$2,2)&gt;5,COUNTIF(Dates_Feries,N$2)&gt;0),"",IFERROR(INDEX(Tableau1[[Type]:[Type]],SMALL(IF((Tableau1[[Nom]:[Nom]]=$A10)*(Tableau1[[Prénom]:[Prénom]]=$B10)*(N$2&gt;=Tableau1[[Début]:[Début]])*(N$2&lt;=Tableau1[[Fin]:[Fin]]),ROW(INDIRECT("A1:A"&amp;COUNTA(Tableau1[[Fin]:[Fin]])))),1)),""))</f>
        <v/>
      </c>
      <c r="O10" s="34" t="str">
        <f t="array" aca="1" ref="O10" ca="1">IF(OR(WEEKDAY(O$2,2)&gt;5,COUNTIF(Dates_Feries,O$2)&gt;0),"",IFERROR(INDEX(Tableau1[[Type]:[Type]],SMALL(IF((Tableau1[[Nom]:[Nom]]=$A10)*(Tableau1[[Prénom]:[Prénom]]=$B10)*(O$2&gt;=Tableau1[[Début]:[Début]])*(O$2&lt;=Tableau1[[Fin]:[Fin]]),ROW(INDIRECT("A1:A"&amp;COUNTA(Tableau1[[Fin]:[Fin]])))),1)),""))</f>
        <v/>
      </c>
      <c r="P10" s="34" t="str">
        <f t="array" aca="1" ref="P10" ca="1">IF(OR(WEEKDAY(P$2,2)&gt;5,COUNTIF(Dates_Feries,P$2)&gt;0),"",IFERROR(INDEX(Tableau1[[Type]:[Type]],SMALL(IF((Tableau1[[Nom]:[Nom]]=$A10)*(Tableau1[[Prénom]:[Prénom]]=$B10)*(P$2&gt;=Tableau1[[Début]:[Début]])*(P$2&lt;=Tableau1[[Fin]:[Fin]]),ROW(INDIRECT("A1:A"&amp;COUNTA(Tableau1[[Fin]:[Fin]])))),1)),""))</f>
        <v/>
      </c>
      <c r="Q10" s="34" t="str">
        <f t="array" aca="1" ref="Q10" ca="1">IF(OR(WEEKDAY(Q$2,2)&gt;5,COUNTIF(Dates_Feries,Q$2)&gt;0),"",IFERROR(INDEX(Tableau1[[Type]:[Type]],SMALL(IF((Tableau1[[Nom]:[Nom]]=$A10)*(Tableau1[[Prénom]:[Prénom]]=$B10)*(Q$2&gt;=Tableau1[[Début]:[Début]])*(Q$2&lt;=Tableau1[[Fin]:[Fin]]),ROW(INDIRECT("A1:A"&amp;COUNTA(Tableau1[[Fin]:[Fin]])))),1)),""))</f>
        <v/>
      </c>
      <c r="R10" s="34" t="str">
        <f t="array" aca="1" ref="R10" ca="1">IF(OR(WEEKDAY(R$2,2)&gt;5,COUNTIF(Dates_Feries,R$2)&gt;0),"",IFERROR(INDEX(Tableau1[[Type]:[Type]],SMALL(IF((Tableau1[[Nom]:[Nom]]=$A10)*(Tableau1[[Prénom]:[Prénom]]=$B10)*(R$2&gt;=Tableau1[[Début]:[Début]])*(R$2&lt;=Tableau1[[Fin]:[Fin]]),ROW(INDIRECT("A1:A"&amp;COUNTA(Tableau1[[Fin]:[Fin]])))),1)),""))</f>
        <v/>
      </c>
      <c r="S10" s="34" t="str">
        <f t="array" aca="1" ref="S10" ca="1">IF(OR(WEEKDAY(S$2,2)&gt;5,COUNTIF(Dates_Feries,S$2)&gt;0),"",IFERROR(INDEX(Tableau1[[Type]:[Type]],SMALL(IF((Tableau1[[Nom]:[Nom]]=$A10)*(Tableau1[[Prénom]:[Prénom]]=$B10)*(S$2&gt;=Tableau1[[Début]:[Début]])*(S$2&lt;=Tableau1[[Fin]:[Fin]]),ROW(INDIRECT("A1:A"&amp;COUNTA(Tableau1[[Fin]:[Fin]])))),1)),""))</f>
        <v/>
      </c>
      <c r="T10" s="34" t="str">
        <f t="array" aca="1" ref="T10" ca="1">IF(OR(WEEKDAY(T$2,2)&gt;5,COUNTIF(Dates_Feries,T$2)&gt;0),"",IFERROR(INDEX(Tableau1[[Type]:[Type]],SMALL(IF((Tableau1[[Nom]:[Nom]]=$A10)*(Tableau1[[Prénom]:[Prénom]]=$B10)*(T$2&gt;=Tableau1[[Début]:[Début]])*(T$2&lt;=Tableau1[[Fin]:[Fin]]),ROW(INDIRECT("A1:A"&amp;COUNTA(Tableau1[[Fin]:[Fin]])))),1)),""))</f>
        <v/>
      </c>
      <c r="U10" s="34" t="str">
        <f t="array" aca="1" ref="U10" ca="1">IF(OR(WEEKDAY(U$2,2)&gt;5,COUNTIF(Dates_Feries,U$2)&gt;0),"",IFERROR(INDEX(Tableau1[[Type]:[Type]],SMALL(IF((Tableau1[[Nom]:[Nom]]=$A10)*(Tableau1[[Prénom]:[Prénom]]=$B10)*(U$2&gt;=Tableau1[[Début]:[Début]])*(U$2&lt;=Tableau1[[Fin]:[Fin]]),ROW(INDIRECT("A1:A"&amp;COUNTA(Tableau1[[Fin]:[Fin]])))),1)),""))</f>
        <v/>
      </c>
      <c r="V10" s="34" t="str">
        <f t="array" aca="1" ref="V10" ca="1">IF(OR(WEEKDAY(V$2,2)&gt;5,COUNTIF(Dates_Feries,V$2)&gt;0),"",IFERROR(INDEX(Tableau1[[Type]:[Type]],SMALL(IF((Tableau1[[Nom]:[Nom]]=$A10)*(Tableau1[[Prénom]:[Prénom]]=$B10)*(V$2&gt;=Tableau1[[Début]:[Début]])*(V$2&lt;=Tableau1[[Fin]:[Fin]]),ROW(INDIRECT("A1:A"&amp;COUNTA(Tableau1[[Fin]:[Fin]])))),1)),""))</f>
        <v/>
      </c>
      <c r="W10" s="34" t="str">
        <f t="array" aca="1" ref="W10" ca="1">IF(OR(WEEKDAY(W$2,2)&gt;5,COUNTIF(Dates_Feries,W$2)&gt;0),"",IFERROR(INDEX(Tableau1[[Type]:[Type]],SMALL(IF((Tableau1[[Nom]:[Nom]]=$A10)*(Tableau1[[Prénom]:[Prénom]]=$B10)*(W$2&gt;=Tableau1[[Début]:[Début]])*(W$2&lt;=Tableau1[[Fin]:[Fin]]),ROW(INDIRECT("A1:A"&amp;COUNTA(Tableau1[[Fin]:[Fin]])))),1)),""))</f>
        <v/>
      </c>
      <c r="X10" s="34" t="str">
        <f t="array" aca="1" ref="X10" ca="1">IF(OR(WEEKDAY(X$2,2)&gt;5,COUNTIF(Dates_Feries,X$2)&gt;0),"",IFERROR(INDEX(Tableau1[[Type]:[Type]],SMALL(IF((Tableau1[[Nom]:[Nom]]=$A10)*(Tableau1[[Prénom]:[Prénom]]=$B10)*(X$2&gt;=Tableau1[[Début]:[Début]])*(X$2&lt;=Tableau1[[Fin]:[Fin]]),ROW(INDIRECT("A1:A"&amp;COUNTA(Tableau1[[Fin]:[Fin]])))),1)),""))</f>
        <v/>
      </c>
      <c r="Y10" s="34" t="str">
        <f t="array" aca="1" ref="Y10" ca="1">IF(OR(WEEKDAY(Y$2,2)&gt;5,COUNTIF(Dates_Feries,Y$2)&gt;0),"",IFERROR(INDEX(Tableau1[[Type]:[Type]],SMALL(IF((Tableau1[[Nom]:[Nom]]=$A10)*(Tableau1[[Prénom]:[Prénom]]=$B10)*(Y$2&gt;=Tableau1[[Début]:[Début]])*(Y$2&lt;=Tableau1[[Fin]:[Fin]]),ROW(INDIRECT("A1:A"&amp;COUNTA(Tableau1[[Fin]:[Fin]])))),1)),""))</f>
        <v/>
      </c>
      <c r="Z10" s="34" t="str">
        <f t="array" aca="1" ref="Z10" ca="1">IF(OR(WEEKDAY(Z$2,2)&gt;5,COUNTIF(Dates_Feries,Z$2)&gt;0),"",IFERROR(INDEX(Tableau1[[Type]:[Type]],SMALL(IF((Tableau1[[Nom]:[Nom]]=$A10)*(Tableau1[[Prénom]:[Prénom]]=$B10)*(Z$2&gt;=Tableau1[[Début]:[Début]])*(Z$2&lt;=Tableau1[[Fin]:[Fin]]),ROW(INDIRECT("A1:A"&amp;COUNTA(Tableau1[[Fin]:[Fin]])))),1)),""))</f>
        <v/>
      </c>
      <c r="AA10" s="34" t="str">
        <f t="array" aca="1" ref="AA10" ca="1">IF(OR(WEEKDAY(AA$2,2)&gt;5,COUNTIF(Dates_Feries,AA$2)&gt;0),"",IFERROR(INDEX(Tableau1[[Type]:[Type]],SMALL(IF((Tableau1[[Nom]:[Nom]]=$A10)*(Tableau1[[Prénom]:[Prénom]]=$B10)*(AA$2&gt;=Tableau1[[Début]:[Début]])*(AA$2&lt;=Tableau1[[Fin]:[Fin]]),ROW(INDIRECT("A1:A"&amp;COUNTA(Tableau1[[Fin]:[Fin]])))),1)),""))</f>
        <v/>
      </c>
      <c r="AB10" s="34" t="str">
        <f t="array" aca="1" ref="AB10" ca="1">IF(OR(WEEKDAY(AB$2,2)&gt;5,COUNTIF(Dates_Feries,AB$2)&gt;0),"",IFERROR(INDEX(Tableau1[[Type]:[Type]],SMALL(IF((Tableau1[[Nom]:[Nom]]=$A10)*(Tableau1[[Prénom]:[Prénom]]=$B10)*(AB$2&gt;=Tableau1[[Début]:[Début]])*(AB$2&lt;=Tableau1[[Fin]:[Fin]]),ROW(INDIRECT("A1:A"&amp;COUNTA(Tableau1[[Fin]:[Fin]])))),1)),""))</f>
        <v/>
      </c>
      <c r="AC10" s="34" t="str">
        <f t="array" aca="1" ref="AC10" ca="1">IF(OR(WEEKDAY(AC$2,2)&gt;5,COUNTIF(Dates_Feries,AC$2)&gt;0),"",IFERROR(INDEX(Tableau1[[Type]:[Type]],SMALL(IF((Tableau1[[Nom]:[Nom]]=$A10)*(Tableau1[[Prénom]:[Prénom]]=$B10)*(AC$2&gt;=Tableau1[[Début]:[Début]])*(AC$2&lt;=Tableau1[[Fin]:[Fin]]),ROW(INDIRECT("A1:A"&amp;COUNTA(Tableau1[[Fin]:[Fin]])))),1)),""))</f>
        <v/>
      </c>
      <c r="AD10" s="34" t="str">
        <f t="array" aca="1" ref="AD10" ca="1">IF(OR(WEEKDAY(AD$2,2)&gt;5,COUNTIF(Dates_Feries,AD$2)&gt;0),"",IFERROR(INDEX(Tableau1[[Type]:[Type]],SMALL(IF((Tableau1[[Nom]:[Nom]]=$A10)*(Tableau1[[Prénom]:[Prénom]]=$B10)*(AD$2&gt;=Tableau1[[Début]:[Début]])*(AD$2&lt;=Tableau1[[Fin]:[Fin]]),ROW(INDIRECT("A1:A"&amp;COUNTA(Tableau1[[Fin]:[Fin]])))),1)),""))</f>
        <v/>
      </c>
      <c r="AE10" s="34" t="str">
        <f t="array" aca="1" ref="AE10" ca="1">IF(OR(WEEKDAY(AE$2,2)&gt;5,COUNTIF(Dates_Feries,AE$2)&gt;0),"",IFERROR(INDEX(Tableau1[[Type]:[Type]],SMALL(IF((Tableau1[[Nom]:[Nom]]=$A10)*(Tableau1[[Prénom]:[Prénom]]=$B10)*(AE$2&gt;=Tableau1[[Début]:[Début]])*(AE$2&lt;=Tableau1[[Fin]:[Fin]]),ROW(INDIRECT("A1:A"&amp;COUNTA(Tableau1[[Fin]:[Fin]])))),1)),""))</f>
        <v/>
      </c>
      <c r="AF10" s="34" t="str">
        <f t="array" aca="1" ref="AF10" ca="1">IF(OR(WEEKDAY(AF$2,2)&gt;5,COUNTIF(Dates_Feries,AF$2)&gt;0),"",IFERROR(INDEX(Tableau1[[Type]:[Type]],SMALL(IF((Tableau1[[Nom]:[Nom]]=$A10)*(Tableau1[[Prénom]:[Prénom]]=$B10)*(AF$2&gt;=Tableau1[[Début]:[Début]])*(AF$2&lt;=Tableau1[[Fin]:[Fin]]),ROW(INDIRECT("A1:A"&amp;COUNTA(Tableau1[[Fin]:[Fin]])))),1)),""))</f>
        <v/>
      </c>
      <c r="AG10" s="34" t="str">
        <f t="array" aca="1" ref="AG10" ca="1">IF(OR(WEEKDAY(AG$2,2)&gt;5,COUNTIF(Dates_Feries,AG$2)&gt;0),"",IFERROR(INDEX(Tableau1[[Type]:[Type]],SMALL(IF((Tableau1[[Nom]:[Nom]]=$A10)*(Tableau1[[Prénom]:[Prénom]]=$B10)*(AG$2&gt;=Tableau1[[Début]:[Début]])*(AG$2&lt;=Tableau1[[Fin]:[Fin]]),ROW(INDIRECT("A1:A"&amp;COUNTA(Tableau1[[Fin]:[Fin]])))),1)),""))</f>
        <v/>
      </c>
      <c r="AH10" s="34" t="str">
        <f t="array" aca="1" ref="AH10" ca="1">IF(OR(WEEKDAY(AH$2,2)&gt;5,COUNTIF(Dates_Feries,AH$2)&gt;0),"",IFERROR(INDEX(Tableau1[[Type]:[Type]],SMALL(IF((Tableau1[[Nom]:[Nom]]=$A10)*(Tableau1[[Prénom]:[Prénom]]=$B10)*(AH$2&gt;=Tableau1[[Début]:[Début]])*(AH$2&lt;=Tableau1[[Fin]:[Fin]]),ROW(INDIRECT("A1:A"&amp;COUNTA(Tableau1[[Fin]:[Fin]])))),1)),""))</f>
        <v/>
      </c>
      <c r="AI10" s="34" t="str">
        <f t="array" aca="1" ref="AI10" ca="1">IF(OR(WEEKDAY(AI$2,2)&gt;5,COUNTIF(Dates_Feries,AI$2)&gt;0),"",IFERROR(INDEX(Tableau1[[Type]:[Type]],SMALL(IF((Tableau1[[Nom]:[Nom]]=$A10)*(Tableau1[[Prénom]:[Prénom]]=$B10)*(AI$2&gt;=Tableau1[[Début]:[Début]])*(AI$2&lt;=Tableau1[[Fin]:[Fin]]),ROW(INDIRECT("A1:A"&amp;COUNTA(Tableau1[[Fin]:[Fin]])))),1)),""))</f>
        <v/>
      </c>
      <c r="AJ10" s="34" t="str">
        <f t="array" aca="1" ref="AJ10" ca="1">IF(OR(WEEKDAY(AJ$2,2)&gt;5,COUNTIF(Dates_Feries,AJ$2)&gt;0),"",IFERROR(INDEX(Tableau1[[Type]:[Type]],SMALL(IF((Tableau1[[Nom]:[Nom]]=$A10)*(Tableau1[[Prénom]:[Prénom]]=$B10)*(AJ$2&gt;=Tableau1[[Début]:[Début]])*(AJ$2&lt;=Tableau1[[Fin]:[Fin]]),ROW(INDIRECT("A1:A"&amp;COUNTA(Tableau1[[Fin]:[Fin]])))),1)),""))</f>
        <v/>
      </c>
      <c r="AK10" s="34" t="str">
        <f t="array" aca="1" ref="AK10" ca="1">IF(OR(WEEKDAY(AK$2,2)&gt;5,COUNTIF(Dates_Feries,AK$2)&gt;0),"",IFERROR(INDEX(Tableau1[[Type]:[Type]],SMALL(IF((Tableau1[[Nom]:[Nom]]=$A10)*(Tableau1[[Prénom]:[Prénom]]=$B10)*(AK$2&gt;=Tableau1[[Début]:[Début]])*(AK$2&lt;=Tableau1[[Fin]:[Fin]]),ROW(INDIRECT("A1:A"&amp;COUNTA(Tableau1[[Fin]:[Fin]])))),1)),""))</f>
        <v/>
      </c>
      <c r="AL10" s="34" t="str">
        <f t="array" aca="1" ref="AL10" ca="1">IF(OR(WEEKDAY(AL$2,2)&gt;5,COUNTIF(Dates_Feries,AL$2)&gt;0),"",IFERROR(INDEX(Tableau1[[Type]:[Type]],SMALL(IF((Tableau1[[Nom]:[Nom]]=$A10)*(Tableau1[[Prénom]:[Prénom]]=$B10)*(AL$2&gt;=Tableau1[[Début]:[Début]])*(AL$2&lt;=Tableau1[[Fin]:[Fin]]),ROW(INDIRECT("A1:A"&amp;COUNTA(Tableau1[[Fin]:[Fin]])))),1)),""))</f>
        <v/>
      </c>
      <c r="AM10" s="34" t="str">
        <f t="array" aca="1" ref="AM10" ca="1">IF(OR(WEEKDAY(AM$2,2)&gt;5,COUNTIF(Dates_Feries,AM$2)&gt;0),"",IFERROR(INDEX(Tableau1[[Type]:[Type]],SMALL(IF((Tableau1[[Nom]:[Nom]]=$A10)*(Tableau1[[Prénom]:[Prénom]]=$B10)*(AM$2&gt;=Tableau1[[Début]:[Début]])*(AM$2&lt;=Tableau1[[Fin]:[Fin]]),ROW(INDIRECT("A1:A"&amp;COUNTA(Tableau1[[Fin]:[Fin]])))),1)),""))</f>
        <v/>
      </c>
      <c r="AN10" s="34" t="str">
        <f t="array" aca="1" ref="AN10" ca="1">IF(OR(WEEKDAY(AN$2,2)&gt;5,COUNTIF(Dates_Feries,AN$2)&gt;0),"",IFERROR(INDEX(Tableau1[[Type]:[Type]],SMALL(IF((Tableau1[[Nom]:[Nom]]=$A10)*(Tableau1[[Prénom]:[Prénom]]=$B10)*(AN$2&gt;=Tableau1[[Début]:[Début]])*(AN$2&lt;=Tableau1[[Fin]:[Fin]]),ROW(INDIRECT("A1:A"&amp;COUNTA(Tableau1[[Fin]:[Fin]])))),1)),""))</f>
        <v/>
      </c>
      <c r="AO10" s="34" t="str">
        <f t="array" aca="1" ref="AO10" ca="1">IF(OR(WEEKDAY(AO$2,2)&gt;5,COUNTIF(Dates_Feries,AO$2)&gt;0),"",IFERROR(INDEX(Tableau1[[Type]:[Type]],SMALL(IF((Tableau1[[Nom]:[Nom]]=$A10)*(Tableau1[[Prénom]:[Prénom]]=$B10)*(AO$2&gt;=Tableau1[[Début]:[Début]])*(AO$2&lt;=Tableau1[[Fin]:[Fin]]),ROW(INDIRECT("A1:A"&amp;COUNTA(Tableau1[[Fin]:[Fin]])))),1)),""))</f>
        <v/>
      </c>
      <c r="AP10" s="34" t="str">
        <f t="array" aca="1" ref="AP10" ca="1">IF(OR(WEEKDAY(AP$2,2)&gt;5,COUNTIF(Dates_Feries,AP$2)&gt;0),"",IFERROR(INDEX(Tableau1[[Type]:[Type]],SMALL(IF((Tableau1[[Nom]:[Nom]]=$A10)*(Tableau1[[Prénom]:[Prénom]]=$B10)*(AP$2&gt;=Tableau1[[Début]:[Début]])*(AP$2&lt;=Tableau1[[Fin]:[Fin]]),ROW(INDIRECT("A1:A"&amp;COUNTA(Tableau1[[Fin]:[Fin]])))),1)),""))</f>
        <v/>
      </c>
      <c r="AQ10" s="34" t="str">
        <f t="array" aca="1" ref="AQ10" ca="1">IF(OR(WEEKDAY(AQ$2,2)&gt;5,COUNTIF(Dates_Feries,AQ$2)&gt;0),"",IFERROR(INDEX(Tableau1[[Type]:[Type]],SMALL(IF((Tableau1[[Nom]:[Nom]]=$A10)*(Tableau1[[Prénom]:[Prénom]]=$B10)*(AQ$2&gt;=Tableau1[[Début]:[Début]])*(AQ$2&lt;=Tableau1[[Fin]:[Fin]]),ROW(INDIRECT("A1:A"&amp;COUNTA(Tableau1[[Fin]:[Fin]])))),1)),""))</f>
        <v/>
      </c>
      <c r="AR10" s="34" t="str">
        <f t="array" aca="1" ref="AR10" ca="1">IF(OR(WEEKDAY(AR$2,2)&gt;5,COUNTIF(Dates_Feries,AR$2)&gt;0),"",IFERROR(INDEX(Tableau1[[Type]:[Type]],SMALL(IF((Tableau1[[Nom]:[Nom]]=$A10)*(Tableau1[[Prénom]:[Prénom]]=$B10)*(AR$2&gt;=Tableau1[[Début]:[Début]])*(AR$2&lt;=Tableau1[[Fin]:[Fin]]),ROW(INDIRECT("A1:A"&amp;COUNTA(Tableau1[[Fin]:[Fin]])))),1)),""))</f>
        <v/>
      </c>
      <c r="AS10" s="34" t="str">
        <f t="array" aca="1" ref="AS10" ca="1">IF(OR(WEEKDAY(AS$2,2)&gt;5,COUNTIF(Dates_Feries,AS$2)&gt;0),"",IFERROR(INDEX(Tableau1[[Type]:[Type]],SMALL(IF((Tableau1[[Nom]:[Nom]]=$A10)*(Tableau1[[Prénom]:[Prénom]]=$B10)*(AS$2&gt;=Tableau1[[Début]:[Début]])*(AS$2&lt;=Tableau1[[Fin]:[Fin]]),ROW(INDIRECT("A1:A"&amp;COUNTA(Tableau1[[Fin]:[Fin]])))),1)),""))</f>
        <v/>
      </c>
      <c r="AT10" s="34" t="str">
        <f t="array" aca="1" ref="AT10" ca="1">IF(OR(WEEKDAY(AT$2,2)&gt;5,COUNTIF(Dates_Feries,AT$2)&gt;0),"",IFERROR(INDEX(Tableau1[[Type]:[Type]],SMALL(IF((Tableau1[[Nom]:[Nom]]=$A10)*(Tableau1[[Prénom]:[Prénom]]=$B10)*(AT$2&gt;=Tableau1[[Début]:[Début]])*(AT$2&lt;=Tableau1[[Fin]:[Fin]]),ROW(INDIRECT("A1:A"&amp;COUNTA(Tableau1[[Fin]:[Fin]])))),1)),""))</f>
        <v/>
      </c>
      <c r="AU10" s="34" t="str">
        <f t="array" aca="1" ref="AU10" ca="1">IF(OR(WEEKDAY(AU$2,2)&gt;5,COUNTIF(Dates_Feries,AU$2)&gt;0),"",IFERROR(INDEX(Tableau1[[Type]:[Type]],SMALL(IF((Tableau1[[Nom]:[Nom]]=$A10)*(Tableau1[[Prénom]:[Prénom]]=$B10)*(AU$2&gt;=Tableau1[[Début]:[Début]])*(AU$2&lt;=Tableau1[[Fin]:[Fin]]),ROW(INDIRECT("A1:A"&amp;COUNTA(Tableau1[[Fin]:[Fin]])))),1)),""))</f>
        <v/>
      </c>
      <c r="AV10" s="34" t="str">
        <f t="array" aca="1" ref="AV10" ca="1">IF(OR(WEEKDAY(AV$2,2)&gt;5,COUNTIF(Dates_Feries,AV$2)&gt;0),"",IFERROR(INDEX(Tableau1[[Type]:[Type]],SMALL(IF((Tableau1[[Nom]:[Nom]]=$A10)*(Tableau1[[Prénom]:[Prénom]]=$B10)*(AV$2&gt;=Tableau1[[Début]:[Début]])*(AV$2&lt;=Tableau1[[Fin]:[Fin]]),ROW(INDIRECT("A1:A"&amp;COUNTA(Tableau1[[Fin]:[Fin]])))),1)),""))</f>
        <v/>
      </c>
      <c r="AW10" s="34" t="str">
        <f t="array" aca="1" ref="AW10" ca="1">IF(OR(WEEKDAY(AW$2,2)&gt;5,COUNTIF(Dates_Feries,AW$2)&gt;0),"",IFERROR(INDEX(Tableau1[[Type]:[Type]],SMALL(IF((Tableau1[[Nom]:[Nom]]=$A10)*(Tableau1[[Prénom]:[Prénom]]=$B10)*(AW$2&gt;=Tableau1[[Début]:[Début]])*(AW$2&lt;=Tableau1[[Fin]:[Fin]]),ROW(INDIRECT("A1:A"&amp;COUNTA(Tableau1[[Fin]:[Fin]])))),1)),""))</f>
        <v/>
      </c>
      <c r="AX10" s="34" t="str">
        <f t="array" aca="1" ref="AX10" ca="1">IF(OR(WEEKDAY(AX$2,2)&gt;5,COUNTIF(Dates_Feries,AX$2)&gt;0),"",IFERROR(INDEX(Tableau1[[Type]:[Type]],SMALL(IF((Tableau1[[Nom]:[Nom]]=$A10)*(Tableau1[[Prénom]:[Prénom]]=$B10)*(AX$2&gt;=Tableau1[[Début]:[Début]])*(AX$2&lt;=Tableau1[[Fin]:[Fin]]),ROW(INDIRECT("A1:A"&amp;COUNTA(Tableau1[[Fin]:[Fin]])))),1)),""))</f>
        <v/>
      </c>
      <c r="AY10" s="34" t="str">
        <f t="array" aca="1" ref="AY10" ca="1">IF(OR(WEEKDAY(AY$2,2)&gt;5,COUNTIF(Dates_Feries,AY$2)&gt;0),"",IFERROR(INDEX(Tableau1[[Type]:[Type]],SMALL(IF((Tableau1[[Nom]:[Nom]]=$A10)*(Tableau1[[Prénom]:[Prénom]]=$B10)*(AY$2&gt;=Tableau1[[Début]:[Début]])*(AY$2&lt;=Tableau1[[Fin]:[Fin]]),ROW(INDIRECT("A1:A"&amp;COUNTA(Tableau1[[Fin]:[Fin]])))),1)),""))</f>
        <v/>
      </c>
      <c r="AZ10" s="34" t="str">
        <f t="array" aca="1" ref="AZ10" ca="1">IF(OR(WEEKDAY(AZ$2,2)&gt;5,COUNTIF(Dates_Feries,AZ$2)&gt;0),"",IFERROR(INDEX(Tableau1[[Type]:[Type]],SMALL(IF((Tableau1[[Nom]:[Nom]]=$A10)*(Tableau1[[Prénom]:[Prénom]]=$B10)*(AZ$2&gt;=Tableau1[[Début]:[Début]])*(AZ$2&lt;=Tableau1[[Fin]:[Fin]]),ROW(INDIRECT("A1:A"&amp;COUNTA(Tableau1[[Fin]:[Fin]])))),1)),""))</f>
        <v/>
      </c>
      <c r="BA10" s="34" t="str">
        <f t="array" aca="1" ref="BA10" ca="1">IF(OR(WEEKDAY(BA$2,2)&gt;5,COUNTIF(Dates_Feries,BA$2)&gt;0),"",IFERROR(INDEX(Tableau1[[Type]:[Type]],SMALL(IF((Tableau1[[Nom]:[Nom]]=$A10)*(Tableau1[[Prénom]:[Prénom]]=$B10)*(BA$2&gt;=Tableau1[[Début]:[Début]])*(BA$2&lt;=Tableau1[[Fin]:[Fin]]),ROW(INDIRECT("A1:A"&amp;COUNTA(Tableau1[[Fin]:[Fin]])))),1)),""))</f>
        <v/>
      </c>
      <c r="BB10" s="34" t="str">
        <f t="array" aca="1" ref="BB10" ca="1">IF(OR(WEEKDAY(BB$2,2)&gt;5,COUNTIF(Dates_Feries,BB$2)&gt;0),"",IFERROR(INDEX(Tableau1[[Type]:[Type]],SMALL(IF((Tableau1[[Nom]:[Nom]]=$A10)*(Tableau1[[Prénom]:[Prénom]]=$B10)*(BB$2&gt;=Tableau1[[Début]:[Début]])*(BB$2&lt;=Tableau1[[Fin]:[Fin]]),ROW(INDIRECT("A1:A"&amp;COUNTA(Tableau1[[Fin]:[Fin]])))),1)),""))</f>
        <v/>
      </c>
      <c r="BC10" s="34" t="str">
        <f t="array" aca="1" ref="BC10" ca="1">IF(OR(WEEKDAY(BC$2,2)&gt;5,COUNTIF(Dates_Feries,BC$2)&gt;0),"",IFERROR(INDEX(Tableau1[[Type]:[Type]],SMALL(IF((Tableau1[[Nom]:[Nom]]=$A10)*(Tableau1[[Prénom]:[Prénom]]=$B10)*(BC$2&gt;=Tableau1[[Début]:[Début]])*(BC$2&lt;=Tableau1[[Fin]:[Fin]]),ROW(INDIRECT("A1:A"&amp;COUNTA(Tableau1[[Fin]:[Fin]])))),1)),""))</f>
        <v/>
      </c>
      <c r="BD10" s="34" t="str">
        <f t="array" aca="1" ref="BD10" ca="1">IF(OR(WEEKDAY(BD$2,2)&gt;5,COUNTIF(Dates_Feries,BD$2)&gt;0),"",IFERROR(INDEX(Tableau1[[Type]:[Type]],SMALL(IF((Tableau1[[Nom]:[Nom]]=$A10)*(Tableau1[[Prénom]:[Prénom]]=$B10)*(BD$2&gt;=Tableau1[[Début]:[Début]])*(BD$2&lt;=Tableau1[[Fin]:[Fin]]),ROW(INDIRECT("A1:A"&amp;COUNTA(Tableau1[[Fin]:[Fin]])))),1)),""))</f>
        <v/>
      </c>
      <c r="BE10" s="34" t="str">
        <f t="array" aca="1" ref="BE10" ca="1">IF(OR(WEEKDAY(BE$2,2)&gt;5,COUNTIF(Dates_Feries,BE$2)&gt;0),"",IFERROR(INDEX(Tableau1[[Type]:[Type]],SMALL(IF((Tableau1[[Nom]:[Nom]]=$A10)*(Tableau1[[Prénom]:[Prénom]]=$B10)*(BE$2&gt;=Tableau1[[Début]:[Début]])*(BE$2&lt;=Tableau1[[Fin]:[Fin]]),ROW(INDIRECT("A1:A"&amp;COUNTA(Tableau1[[Fin]:[Fin]])))),1)),""))</f>
        <v/>
      </c>
      <c r="BF10" s="34" t="str">
        <f t="array" aca="1" ref="BF10" ca="1">IF(OR(WEEKDAY(BF$2,2)&gt;5,COUNTIF(Dates_Feries,BF$2)&gt;0),"",IFERROR(INDEX(Tableau1[[Type]:[Type]],SMALL(IF((Tableau1[[Nom]:[Nom]]=$A10)*(Tableau1[[Prénom]:[Prénom]]=$B10)*(BF$2&gt;=Tableau1[[Début]:[Début]])*(BF$2&lt;=Tableau1[[Fin]:[Fin]]),ROW(INDIRECT("A1:A"&amp;COUNTA(Tableau1[[Fin]:[Fin]])))),1)),""))</f>
        <v/>
      </c>
      <c r="BG10" s="34" t="str">
        <f t="array" aca="1" ref="BG10" ca="1">IF(OR(WEEKDAY(BG$2,2)&gt;5,COUNTIF(Dates_Feries,BG$2)&gt;0),"",IFERROR(INDEX(Tableau1[[Type]:[Type]],SMALL(IF((Tableau1[[Nom]:[Nom]]=$A10)*(Tableau1[[Prénom]:[Prénom]]=$B10)*(BG$2&gt;=Tableau1[[Début]:[Début]])*(BG$2&lt;=Tableau1[[Fin]:[Fin]]),ROW(INDIRECT("A1:A"&amp;COUNTA(Tableau1[[Fin]:[Fin]])))),1)),""))</f>
        <v/>
      </c>
      <c r="BH10" s="34" t="str">
        <f t="array" aca="1" ref="BH10" ca="1">IF(OR(WEEKDAY(BH$2,2)&gt;5,COUNTIF(Dates_Feries,BH$2)&gt;0),"",IFERROR(INDEX(Tableau1[[Type]:[Type]],SMALL(IF((Tableau1[[Nom]:[Nom]]=$A10)*(Tableau1[[Prénom]:[Prénom]]=$B10)*(BH$2&gt;=Tableau1[[Début]:[Début]])*(BH$2&lt;=Tableau1[[Fin]:[Fin]]),ROW(INDIRECT("A1:A"&amp;COUNTA(Tableau1[[Fin]:[Fin]])))),1)),""))</f>
        <v/>
      </c>
      <c r="BI10" s="34" t="str">
        <f t="array" aca="1" ref="BI10" ca="1">IF(OR(WEEKDAY(BI$2,2)&gt;5,COUNTIF(Dates_Feries,BI$2)&gt;0),"",IFERROR(INDEX(Tableau1[[Type]:[Type]],SMALL(IF((Tableau1[[Nom]:[Nom]]=$A10)*(Tableau1[[Prénom]:[Prénom]]=$B10)*(BI$2&gt;=Tableau1[[Début]:[Début]])*(BI$2&lt;=Tableau1[[Fin]:[Fin]]),ROW(INDIRECT("A1:A"&amp;COUNTA(Tableau1[[Fin]:[Fin]])))),1)),""))</f>
        <v/>
      </c>
      <c r="BJ10" s="34" t="str">
        <f t="array" aca="1" ref="BJ10" ca="1">IF(OR(WEEKDAY(BJ$2,2)&gt;5,COUNTIF(Dates_Feries,BJ$2)&gt;0),"",IFERROR(INDEX(Tableau1[[Type]:[Type]],SMALL(IF((Tableau1[[Nom]:[Nom]]=$A10)*(Tableau1[[Prénom]:[Prénom]]=$B10)*(BJ$2&gt;=Tableau1[[Début]:[Début]])*(BJ$2&lt;=Tableau1[[Fin]:[Fin]]),ROW(INDIRECT("A1:A"&amp;COUNTA(Tableau1[[Fin]:[Fin]])))),1)),""))</f>
        <v/>
      </c>
      <c r="BK10" s="34" t="str">
        <f t="array" aca="1" ref="BK10" ca="1">IF(OR(WEEKDAY(BK$2,2)&gt;5,COUNTIF(Dates_Feries,BK$2)&gt;0),"",IFERROR(INDEX(Tableau1[[Type]:[Type]],SMALL(IF((Tableau1[[Nom]:[Nom]]=$A10)*(Tableau1[[Prénom]:[Prénom]]=$B10)*(BK$2&gt;=Tableau1[[Début]:[Début]])*(BK$2&lt;=Tableau1[[Fin]:[Fin]]),ROW(INDIRECT("A1:A"&amp;COUNTA(Tableau1[[Fin]:[Fin]])))),1)),""))</f>
        <v/>
      </c>
      <c r="BL10" s="34" t="str">
        <f t="array" aca="1" ref="BL10" ca="1">IF(OR(WEEKDAY(BL$2,2)&gt;5,COUNTIF(Dates_Feries,BL$2)&gt;0),"",IFERROR(INDEX(Tableau1[[Type]:[Type]],SMALL(IF((Tableau1[[Nom]:[Nom]]=$A10)*(Tableau1[[Prénom]:[Prénom]]=$B10)*(BL$2&gt;=Tableau1[[Début]:[Début]])*(BL$2&lt;=Tableau1[[Fin]:[Fin]]),ROW(INDIRECT("A1:A"&amp;COUNTA(Tableau1[[Fin]:[Fin]])))),1)),""))</f>
        <v/>
      </c>
      <c r="BM10" s="34" t="str">
        <f t="array" aca="1" ref="BM10" ca="1">IF(OR(WEEKDAY(BM$2,2)&gt;5,COUNTIF(Dates_Feries,BM$2)&gt;0),"",IFERROR(INDEX(Tableau1[[Type]:[Type]],SMALL(IF((Tableau1[[Nom]:[Nom]]=$A10)*(Tableau1[[Prénom]:[Prénom]]=$B10)*(BM$2&gt;=Tableau1[[Début]:[Début]])*(BM$2&lt;=Tableau1[[Fin]:[Fin]]),ROW(INDIRECT("A1:A"&amp;COUNTA(Tableau1[[Fin]:[Fin]])))),1)),""))</f>
        <v/>
      </c>
      <c r="BN10" s="34" t="str">
        <f t="array" aca="1" ref="BN10" ca="1">IF(OR(WEEKDAY(BN$2,2)&gt;5,COUNTIF(Dates_Feries,BN$2)&gt;0),"",IFERROR(INDEX(Tableau1[[Type]:[Type]],SMALL(IF((Tableau1[[Nom]:[Nom]]=$A10)*(Tableau1[[Prénom]:[Prénom]]=$B10)*(BN$2&gt;=Tableau1[[Début]:[Début]])*(BN$2&lt;=Tableau1[[Fin]:[Fin]]),ROW(INDIRECT("A1:A"&amp;COUNTA(Tableau1[[Fin]:[Fin]])))),1)),""))</f>
        <v/>
      </c>
      <c r="BO10" s="34" t="str">
        <f t="array" aca="1" ref="BO10" ca="1">IF(OR(WEEKDAY(BO$2,2)&gt;5,COUNTIF(Dates_Feries,BO$2)&gt;0),"",IFERROR(INDEX(Tableau1[[Type]:[Type]],SMALL(IF((Tableau1[[Nom]:[Nom]]=$A10)*(Tableau1[[Prénom]:[Prénom]]=$B10)*(BO$2&gt;=Tableau1[[Début]:[Début]])*(BO$2&lt;=Tableau1[[Fin]:[Fin]]),ROW(INDIRECT("A1:A"&amp;COUNTA(Tableau1[[Fin]:[Fin]])))),1)),""))</f>
        <v/>
      </c>
      <c r="BP10" s="34" t="str">
        <f t="array" aca="1" ref="BP10" ca="1">IF(OR(WEEKDAY(BP$2,2)&gt;5,COUNTIF(Dates_Feries,BP$2)&gt;0),"",IFERROR(INDEX(Tableau1[[Type]:[Type]],SMALL(IF((Tableau1[[Nom]:[Nom]]=$A10)*(Tableau1[[Prénom]:[Prénom]]=$B10)*(BP$2&gt;=Tableau1[[Début]:[Début]])*(BP$2&lt;=Tableau1[[Fin]:[Fin]]),ROW(INDIRECT("A1:A"&amp;COUNTA(Tableau1[[Fin]:[Fin]])))),1)),""))</f>
        <v/>
      </c>
      <c r="BQ10" s="34" t="str">
        <f t="array" aca="1" ref="BQ10" ca="1">IF(OR(WEEKDAY(BQ$2,2)&gt;5,COUNTIF(Dates_Feries,BQ$2)&gt;0),"",IFERROR(INDEX(Tableau1[[Type]:[Type]],SMALL(IF((Tableau1[[Nom]:[Nom]]=$A10)*(Tableau1[[Prénom]:[Prénom]]=$B10)*(BQ$2&gt;=Tableau1[[Début]:[Début]])*(BQ$2&lt;=Tableau1[[Fin]:[Fin]]),ROW(INDIRECT("A1:A"&amp;COUNTA(Tableau1[[Fin]:[Fin]])))),1)),""))</f>
        <v/>
      </c>
      <c r="BR10" s="34" t="str">
        <f t="array" aca="1" ref="BR10" ca="1">IF(OR(WEEKDAY(BR$2,2)&gt;5,COUNTIF(Dates_Feries,BR$2)&gt;0),"",IFERROR(INDEX(Tableau1[[Type]:[Type]],SMALL(IF((Tableau1[[Nom]:[Nom]]=$A10)*(Tableau1[[Prénom]:[Prénom]]=$B10)*(BR$2&gt;=Tableau1[[Début]:[Début]])*(BR$2&lt;=Tableau1[[Fin]:[Fin]]),ROW(INDIRECT("A1:A"&amp;COUNTA(Tableau1[[Fin]:[Fin]])))),1)),""))</f>
        <v/>
      </c>
      <c r="BS10" s="34" t="str">
        <f t="array" aca="1" ref="BS10" ca="1">IF(OR(WEEKDAY(BS$2,2)&gt;5,COUNTIF(Dates_Feries,BS$2)&gt;0),"",IFERROR(INDEX(Tableau1[[Type]:[Type]],SMALL(IF((Tableau1[[Nom]:[Nom]]=$A10)*(Tableau1[[Prénom]:[Prénom]]=$B10)*(BS$2&gt;=Tableau1[[Début]:[Début]])*(BS$2&lt;=Tableau1[[Fin]:[Fin]]),ROW(INDIRECT("A1:A"&amp;COUNTA(Tableau1[[Fin]:[Fin]])))),1)),""))</f>
        <v/>
      </c>
      <c r="BT10" s="34" t="str">
        <f t="array" aca="1" ref="BT10" ca="1">IF(OR(WEEKDAY(BT$2,2)&gt;5,COUNTIF(Dates_Feries,BT$2)&gt;0),"",IFERROR(INDEX(Tableau1[[Type]:[Type]],SMALL(IF((Tableau1[[Nom]:[Nom]]=$A10)*(Tableau1[[Prénom]:[Prénom]]=$B10)*(BT$2&gt;=Tableau1[[Début]:[Début]])*(BT$2&lt;=Tableau1[[Fin]:[Fin]]),ROW(INDIRECT("A1:A"&amp;COUNTA(Tableau1[[Fin]:[Fin]])))),1)),""))</f>
        <v/>
      </c>
      <c r="BU10" s="34" t="str">
        <f t="array" aca="1" ref="BU10" ca="1">IF(OR(WEEKDAY(BU$2,2)&gt;5,COUNTIF(Dates_Feries,BU$2)&gt;0),"",IFERROR(INDEX(Tableau1[[Type]:[Type]],SMALL(IF((Tableau1[[Nom]:[Nom]]=$A10)*(Tableau1[[Prénom]:[Prénom]]=$B10)*(BU$2&gt;=Tableau1[[Début]:[Début]])*(BU$2&lt;=Tableau1[[Fin]:[Fin]]),ROW(INDIRECT("A1:A"&amp;COUNTA(Tableau1[[Fin]:[Fin]])))),1)),""))</f>
        <v/>
      </c>
      <c r="BV10" s="34" t="str">
        <f t="array" aca="1" ref="BV10" ca="1">IF(OR(WEEKDAY(BV$2,2)&gt;5,COUNTIF(Dates_Feries,BV$2)&gt;0),"",IFERROR(INDEX(Tableau1[[Type]:[Type]],SMALL(IF((Tableau1[[Nom]:[Nom]]=$A10)*(Tableau1[[Prénom]:[Prénom]]=$B10)*(BV$2&gt;=Tableau1[[Début]:[Début]])*(BV$2&lt;=Tableau1[[Fin]:[Fin]]),ROW(INDIRECT("A1:A"&amp;COUNTA(Tableau1[[Fin]:[Fin]])))),1)),""))</f>
        <v/>
      </c>
      <c r="BW10" s="34" t="str">
        <f t="array" aca="1" ref="BW10" ca="1">IF(OR(WEEKDAY(BW$2,2)&gt;5,COUNTIF(Dates_Feries,BW$2)&gt;0),"",IFERROR(INDEX(Tableau1[[Type]:[Type]],SMALL(IF((Tableau1[[Nom]:[Nom]]=$A10)*(Tableau1[[Prénom]:[Prénom]]=$B10)*(BW$2&gt;=Tableau1[[Début]:[Début]])*(BW$2&lt;=Tableau1[[Fin]:[Fin]]),ROW(INDIRECT("A1:A"&amp;COUNTA(Tableau1[[Fin]:[Fin]])))),1)),""))</f>
        <v/>
      </c>
      <c r="BX10" s="34" t="str">
        <f t="array" aca="1" ref="BX10" ca="1">IF(OR(WEEKDAY(BX$2,2)&gt;5,COUNTIF(Dates_Feries,BX$2)&gt;0),"",IFERROR(INDEX(Tableau1[[Type]:[Type]],SMALL(IF((Tableau1[[Nom]:[Nom]]=$A10)*(Tableau1[[Prénom]:[Prénom]]=$B10)*(BX$2&gt;=Tableau1[[Début]:[Début]])*(BX$2&lt;=Tableau1[[Fin]:[Fin]]),ROW(INDIRECT("A1:A"&amp;COUNTA(Tableau1[[Fin]:[Fin]])))),1)),""))</f>
        <v/>
      </c>
      <c r="BY10" s="34" t="str">
        <f t="array" aca="1" ref="BY10" ca="1">IF(OR(WEEKDAY(BY$2,2)&gt;5,COUNTIF(Dates_Feries,BY$2)&gt;0),"",IFERROR(INDEX(Tableau1[[Type]:[Type]],SMALL(IF((Tableau1[[Nom]:[Nom]]=$A10)*(Tableau1[[Prénom]:[Prénom]]=$B10)*(BY$2&gt;=Tableau1[[Début]:[Début]])*(BY$2&lt;=Tableau1[[Fin]:[Fin]]),ROW(INDIRECT("A1:A"&amp;COUNTA(Tableau1[[Fin]:[Fin]])))),1)),""))</f>
        <v/>
      </c>
      <c r="BZ10" s="34" t="str">
        <f t="array" aca="1" ref="BZ10" ca="1">IF(OR(WEEKDAY(BZ$2,2)&gt;5,COUNTIF(Dates_Feries,BZ$2)&gt;0),"",IFERROR(INDEX(Tableau1[[Type]:[Type]],SMALL(IF((Tableau1[[Nom]:[Nom]]=$A10)*(Tableau1[[Prénom]:[Prénom]]=$B10)*(BZ$2&gt;=Tableau1[[Début]:[Début]])*(BZ$2&lt;=Tableau1[[Fin]:[Fin]]),ROW(INDIRECT("A1:A"&amp;COUNTA(Tableau1[[Fin]:[Fin]])))),1)),""))</f>
        <v/>
      </c>
      <c r="CA10" s="34" t="str">
        <f t="array" aca="1" ref="CA10" ca="1">IF(OR(WEEKDAY(CA$2,2)&gt;5,COUNTIF(Dates_Feries,CA$2)&gt;0),"",IFERROR(INDEX(Tableau1[[Type]:[Type]],SMALL(IF((Tableau1[[Nom]:[Nom]]=$A10)*(Tableau1[[Prénom]:[Prénom]]=$B10)*(CA$2&gt;=Tableau1[[Début]:[Début]])*(CA$2&lt;=Tableau1[[Fin]:[Fin]]),ROW(INDIRECT("A1:A"&amp;COUNTA(Tableau1[[Fin]:[Fin]])))),1)),""))</f>
        <v/>
      </c>
      <c r="CB10" s="34" t="str">
        <f t="array" aca="1" ref="CB10" ca="1">IF(OR(WEEKDAY(CB$2,2)&gt;5,COUNTIF(Dates_Feries,CB$2)&gt;0),"",IFERROR(INDEX(Tableau1[[Type]:[Type]],SMALL(IF((Tableau1[[Nom]:[Nom]]=$A10)*(Tableau1[[Prénom]:[Prénom]]=$B10)*(CB$2&gt;=Tableau1[[Début]:[Début]])*(CB$2&lt;=Tableau1[[Fin]:[Fin]]),ROW(INDIRECT("A1:A"&amp;COUNTA(Tableau1[[Fin]:[Fin]])))),1)),""))</f>
        <v/>
      </c>
      <c r="CC10" s="34" t="str">
        <f t="array" aca="1" ref="CC10" ca="1">IF(OR(WEEKDAY(CC$2,2)&gt;5,COUNTIF(Dates_Feries,CC$2)&gt;0),"",IFERROR(INDEX(Tableau1[[Type]:[Type]],SMALL(IF((Tableau1[[Nom]:[Nom]]=$A10)*(Tableau1[[Prénom]:[Prénom]]=$B10)*(CC$2&gt;=Tableau1[[Début]:[Début]])*(CC$2&lt;=Tableau1[[Fin]:[Fin]]),ROW(INDIRECT("A1:A"&amp;COUNTA(Tableau1[[Fin]:[Fin]])))),1)),""))</f>
        <v/>
      </c>
      <c r="CD10" s="34" t="str">
        <f t="array" aca="1" ref="CD10" ca="1">IF(OR(WEEKDAY(CD$2,2)&gt;5,COUNTIF(Dates_Feries,CD$2)&gt;0),"",IFERROR(INDEX(Tableau1[[Type]:[Type]],SMALL(IF((Tableau1[[Nom]:[Nom]]=$A10)*(Tableau1[[Prénom]:[Prénom]]=$B10)*(CD$2&gt;=Tableau1[[Début]:[Début]])*(CD$2&lt;=Tableau1[[Fin]:[Fin]]),ROW(INDIRECT("A1:A"&amp;COUNTA(Tableau1[[Fin]:[Fin]])))),1)),""))</f>
        <v/>
      </c>
      <c r="CE10" s="34" t="str">
        <f t="array" aca="1" ref="CE10" ca="1">IF(OR(WEEKDAY(CE$2,2)&gt;5,COUNTIF(Dates_Feries,CE$2)&gt;0),"",IFERROR(INDEX(Tableau1[[Type]:[Type]],SMALL(IF((Tableau1[[Nom]:[Nom]]=$A10)*(Tableau1[[Prénom]:[Prénom]]=$B10)*(CE$2&gt;=Tableau1[[Début]:[Début]])*(CE$2&lt;=Tableau1[[Fin]:[Fin]]),ROW(INDIRECT("A1:A"&amp;COUNTA(Tableau1[[Fin]:[Fin]])))),1)),""))</f>
        <v/>
      </c>
      <c r="CF10" s="34" t="str">
        <f t="array" aca="1" ref="CF10" ca="1">IF(OR(WEEKDAY(CF$2,2)&gt;5,COUNTIF(Dates_Feries,CF$2)&gt;0),"",IFERROR(INDEX(Tableau1[[Type]:[Type]],SMALL(IF((Tableau1[[Nom]:[Nom]]=$A10)*(Tableau1[[Prénom]:[Prénom]]=$B10)*(CF$2&gt;=Tableau1[[Début]:[Début]])*(CF$2&lt;=Tableau1[[Fin]:[Fin]]),ROW(INDIRECT("A1:A"&amp;COUNTA(Tableau1[[Fin]:[Fin]])))),1)),""))</f>
        <v/>
      </c>
      <c r="CG10" s="34" t="str">
        <f t="array" aca="1" ref="CG10" ca="1">IF(OR(WEEKDAY(CG$2,2)&gt;5,COUNTIF(Dates_Feries,CG$2)&gt;0),"",IFERROR(INDEX(Tableau1[[Type]:[Type]],SMALL(IF((Tableau1[[Nom]:[Nom]]=$A10)*(Tableau1[[Prénom]:[Prénom]]=$B10)*(CG$2&gt;=Tableau1[[Début]:[Début]])*(CG$2&lt;=Tableau1[[Fin]:[Fin]]),ROW(INDIRECT("A1:A"&amp;COUNTA(Tableau1[[Fin]:[Fin]])))),1)),""))</f>
        <v/>
      </c>
      <c r="CH10" s="34" t="str">
        <f t="array" aca="1" ref="CH10" ca="1">IF(OR(WEEKDAY(CH$2,2)&gt;5,COUNTIF(Dates_Feries,CH$2)&gt;0),"",IFERROR(INDEX(Tableau1[[Type]:[Type]],SMALL(IF((Tableau1[[Nom]:[Nom]]=$A10)*(Tableau1[[Prénom]:[Prénom]]=$B10)*(CH$2&gt;=Tableau1[[Début]:[Début]])*(CH$2&lt;=Tableau1[[Fin]:[Fin]]),ROW(INDIRECT("A1:A"&amp;COUNTA(Tableau1[[Fin]:[Fin]])))),1)),""))</f>
        <v/>
      </c>
      <c r="CI10" s="34" t="str">
        <f t="array" aca="1" ref="CI10" ca="1">IF(OR(WEEKDAY(CI$2,2)&gt;5,COUNTIF(Dates_Feries,CI$2)&gt;0),"",IFERROR(INDEX(Tableau1[[Type]:[Type]],SMALL(IF((Tableau1[[Nom]:[Nom]]=$A10)*(Tableau1[[Prénom]:[Prénom]]=$B10)*(CI$2&gt;=Tableau1[[Début]:[Début]])*(CI$2&lt;=Tableau1[[Fin]:[Fin]]),ROW(INDIRECT("A1:A"&amp;COUNTA(Tableau1[[Fin]:[Fin]])))),1)),""))</f>
        <v/>
      </c>
      <c r="CJ10" s="34" t="str">
        <f t="array" aca="1" ref="CJ10" ca="1">IF(OR(WEEKDAY(CJ$2,2)&gt;5,COUNTIF(Dates_Feries,CJ$2)&gt;0),"",IFERROR(INDEX(Tableau1[[Type]:[Type]],SMALL(IF((Tableau1[[Nom]:[Nom]]=$A10)*(Tableau1[[Prénom]:[Prénom]]=$B10)*(CJ$2&gt;=Tableau1[[Début]:[Début]])*(CJ$2&lt;=Tableau1[[Fin]:[Fin]]),ROW(INDIRECT("A1:A"&amp;COUNTA(Tableau1[[Fin]:[Fin]])))),1)),""))</f>
        <v/>
      </c>
      <c r="CK10" s="34" t="str">
        <f t="array" aca="1" ref="CK10" ca="1">IF(OR(WEEKDAY(CK$2,2)&gt;5,COUNTIF(Dates_Feries,CK$2)&gt;0),"",IFERROR(INDEX(Tableau1[[Type]:[Type]],SMALL(IF((Tableau1[[Nom]:[Nom]]=$A10)*(Tableau1[[Prénom]:[Prénom]]=$B10)*(CK$2&gt;=Tableau1[[Début]:[Début]])*(CK$2&lt;=Tableau1[[Fin]:[Fin]]),ROW(INDIRECT("A1:A"&amp;COUNTA(Tableau1[[Fin]:[Fin]])))),1)),""))</f>
        <v/>
      </c>
      <c r="CL10" s="34" t="str">
        <f t="array" aca="1" ref="CL10" ca="1">IF(OR(WEEKDAY(CL$2,2)&gt;5,COUNTIF(Dates_Feries,CL$2)&gt;0),"",IFERROR(INDEX(Tableau1[[Type]:[Type]],SMALL(IF((Tableau1[[Nom]:[Nom]]=$A10)*(Tableau1[[Prénom]:[Prénom]]=$B10)*(CL$2&gt;=Tableau1[[Début]:[Début]])*(CL$2&lt;=Tableau1[[Fin]:[Fin]]),ROW(INDIRECT("A1:A"&amp;COUNTA(Tableau1[[Fin]:[Fin]])))),1)),""))</f>
        <v/>
      </c>
      <c r="CM10" s="34" t="str">
        <f t="array" aca="1" ref="CM10" ca="1">IF(OR(WEEKDAY(CM$2,2)&gt;5,COUNTIF(Dates_Feries,CM$2)&gt;0),"",IFERROR(INDEX(Tableau1[[Type]:[Type]],SMALL(IF((Tableau1[[Nom]:[Nom]]=$A10)*(Tableau1[[Prénom]:[Prénom]]=$B10)*(CM$2&gt;=Tableau1[[Début]:[Début]])*(CM$2&lt;=Tableau1[[Fin]:[Fin]]),ROW(INDIRECT("A1:A"&amp;COUNTA(Tableau1[[Fin]:[Fin]])))),1)),""))</f>
        <v/>
      </c>
      <c r="CN10" s="34" t="str">
        <f t="array" aca="1" ref="CN10" ca="1">IF(OR(WEEKDAY(CN$2,2)&gt;5,COUNTIF(Dates_Feries,CN$2)&gt;0),"",IFERROR(INDEX(Tableau1[[Type]:[Type]],SMALL(IF((Tableau1[[Nom]:[Nom]]=$A10)*(Tableau1[[Prénom]:[Prénom]]=$B10)*(CN$2&gt;=Tableau1[[Début]:[Début]])*(CN$2&lt;=Tableau1[[Fin]:[Fin]]),ROW(INDIRECT("A1:A"&amp;COUNTA(Tableau1[[Fin]:[Fin]])))),1)),""))</f>
        <v/>
      </c>
      <c r="CO10" s="34" t="str">
        <f t="array" aca="1" ref="CO10" ca="1">IF(OR(WEEKDAY(CO$2,2)&gt;5,COUNTIF(Dates_Feries,CO$2)&gt;0),"",IFERROR(INDEX(Tableau1[[Type]:[Type]],SMALL(IF((Tableau1[[Nom]:[Nom]]=$A10)*(Tableau1[[Prénom]:[Prénom]]=$B10)*(CO$2&gt;=Tableau1[[Début]:[Début]])*(CO$2&lt;=Tableau1[[Fin]:[Fin]]),ROW(INDIRECT("A1:A"&amp;COUNTA(Tableau1[[Fin]:[Fin]])))),1)),""))</f>
        <v/>
      </c>
      <c r="CP10" s="34" t="str">
        <f t="array" aca="1" ref="CP10" ca="1">IF(OR(WEEKDAY(CP$2,2)&gt;5,COUNTIF(Dates_Feries,CP$2)&gt;0),"",IFERROR(INDEX(Tableau1[[Type]:[Type]],SMALL(IF((Tableau1[[Nom]:[Nom]]=$A10)*(Tableau1[[Prénom]:[Prénom]]=$B10)*(CP$2&gt;=Tableau1[[Début]:[Début]])*(CP$2&lt;=Tableau1[[Fin]:[Fin]]),ROW(INDIRECT("A1:A"&amp;COUNTA(Tableau1[[Fin]:[Fin]])))),1)),""))</f>
        <v/>
      </c>
      <c r="CQ10" s="34" t="str">
        <f t="array" aca="1" ref="CQ10" ca="1">IF(OR(WEEKDAY(CQ$2,2)&gt;5,COUNTIF(Dates_Feries,CQ$2)&gt;0),"",IFERROR(INDEX(Tableau1[[Type]:[Type]],SMALL(IF((Tableau1[[Nom]:[Nom]]=$A10)*(Tableau1[[Prénom]:[Prénom]]=$B10)*(CQ$2&gt;=Tableau1[[Début]:[Début]])*(CQ$2&lt;=Tableau1[[Fin]:[Fin]]),ROW(INDIRECT("A1:A"&amp;COUNTA(Tableau1[[Fin]:[Fin]])))),1)),""))</f>
        <v/>
      </c>
      <c r="CR10" s="34" t="str">
        <f t="array" aca="1" ref="CR10" ca="1">IF(OR(WEEKDAY(CR$2,2)&gt;5,COUNTIF(Dates_Feries,CR$2)&gt;0),"",IFERROR(INDEX(Tableau1[[Type]:[Type]],SMALL(IF((Tableau1[[Nom]:[Nom]]=$A10)*(Tableau1[[Prénom]:[Prénom]]=$B10)*(CR$2&gt;=Tableau1[[Début]:[Début]])*(CR$2&lt;=Tableau1[[Fin]:[Fin]]),ROW(INDIRECT("A1:A"&amp;COUNTA(Tableau1[[Fin]:[Fin]])))),1)),""))</f>
        <v/>
      </c>
      <c r="CS10" s="34" t="str">
        <f t="array" aca="1" ref="CS10" ca="1">IF(OR(WEEKDAY(CS$2,2)&gt;5,COUNTIF(Dates_Feries,CS$2)&gt;0),"",IFERROR(INDEX(Tableau1[[Type]:[Type]],SMALL(IF((Tableau1[[Nom]:[Nom]]=$A10)*(Tableau1[[Prénom]:[Prénom]]=$B10)*(CS$2&gt;=Tableau1[[Début]:[Début]])*(CS$2&lt;=Tableau1[[Fin]:[Fin]]),ROW(INDIRECT("A1:A"&amp;COUNTA(Tableau1[[Fin]:[Fin]])))),1)),""))</f>
        <v/>
      </c>
      <c r="CT10" s="34" t="str">
        <f t="array" aca="1" ref="CT10" ca="1">IF(OR(WEEKDAY(CT$2,2)&gt;5,COUNTIF(Dates_Feries,CT$2)&gt;0),"",IFERROR(INDEX(Tableau1[[Type]:[Type]],SMALL(IF((Tableau1[[Nom]:[Nom]]=$A10)*(Tableau1[[Prénom]:[Prénom]]=$B10)*(CT$2&gt;=Tableau1[[Début]:[Début]])*(CT$2&lt;=Tableau1[[Fin]:[Fin]]),ROW(INDIRECT("A1:A"&amp;COUNTA(Tableau1[[Fin]:[Fin]])))),1)),""))</f>
        <v/>
      </c>
      <c r="CU10" s="34" t="str">
        <f t="array" aca="1" ref="CU10" ca="1">IF(OR(WEEKDAY(CU$2,2)&gt;5,COUNTIF(Dates_Feries,CU$2)&gt;0),"",IFERROR(INDEX(Tableau1[[Type]:[Type]],SMALL(IF((Tableau1[[Nom]:[Nom]]=$A10)*(Tableau1[[Prénom]:[Prénom]]=$B10)*(CU$2&gt;=Tableau1[[Début]:[Début]])*(CU$2&lt;=Tableau1[[Fin]:[Fin]]),ROW(INDIRECT("A1:A"&amp;COUNTA(Tableau1[[Fin]:[Fin]])))),1)),""))</f>
        <v/>
      </c>
      <c r="CV10" s="34" t="str">
        <f t="array" aca="1" ref="CV10" ca="1">IF(OR(WEEKDAY(CV$2,2)&gt;5,COUNTIF(Dates_Feries,CV$2)&gt;0),"",IFERROR(INDEX(Tableau1[[Type]:[Type]],SMALL(IF((Tableau1[[Nom]:[Nom]]=$A10)*(Tableau1[[Prénom]:[Prénom]]=$B10)*(CV$2&gt;=Tableau1[[Début]:[Début]])*(CV$2&lt;=Tableau1[[Fin]:[Fin]]),ROW(INDIRECT("A1:A"&amp;COUNTA(Tableau1[[Fin]:[Fin]])))),1)),""))</f>
        <v/>
      </c>
      <c r="CW10" s="34" t="str">
        <f t="array" aca="1" ref="CW10" ca="1">IF(OR(WEEKDAY(CW$2,2)&gt;5,COUNTIF(Dates_Feries,CW$2)&gt;0),"",IFERROR(INDEX(Tableau1[[Type]:[Type]],SMALL(IF((Tableau1[[Nom]:[Nom]]=$A10)*(Tableau1[[Prénom]:[Prénom]]=$B10)*(CW$2&gt;=Tableau1[[Début]:[Début]])*(CW$2&lt;=Tableau1[[Fin]:[Fin]]),ROW(INDIRECT("A1:A"&amp;COUNTA(Tableau1[[Fin]:[Fin]])))),1)),""))</f>
        <v/>
      </c>
      <c r="CX10" s="34" t="str">
        <f t="array" aca="1" ref="CX10" ca="1">IF(OR(WEEKDAY(CX$2,2)&gt;5,COUNTIF(Dates_Feries,CX$2)&gt;0),"",IFERROR(INDEX(Tableau1[[Type]:[Type]],SMALL(IF((Tableau1[[Nom]:[Nom]]=$A10)*(Tableau1[[Prénom]:[Prénom]]=$B10)*(CX$2&gt;=Tableau1[[Début]:[Début]])*(CX$2&lt;=Tableau1[[Fin]:[Fin]]),ROW(INDIRECT("A1:A"&amp;COUNTA(Tableau1[[Fin]:[Fin]])))),1)),""))</f>
        <v/>
      </c>
      <c r="CY10" s="34" t="str">
        <f t="array" aca="1" ref="CY10" ca="1">IF(OR(WEEKDAY(CY$2,2)&gt;5,COUNTIF(Dates_Feries,CY$2)&gt;0),"",IFERROR(INDEX(Tableau1[[Type]:[Type]],SMALL(IF((Tableau1[[Nom]:[Nom]]=$A10)*(Tableau1[[Prénom]:[Prénom]]=$B10)*(CY$2&gt;=Tableau1[[Début]:[Début]])*(CY$2&lt;=Tableau1[[Fin]:[Fin]]),ROW(INDIRECT("A1:A"&amp;COUNTA(Tableau1[[Fin]:[Fin]])))),1)),""))</f>
        <v/>
      </c>
      <c r="CZ10" s="34" t="str">
        <f t="array" aca="1" ref="CZ10" ca="1">IF(OR(WEEKDAY(CZ$2,2)&gt;5,COUNTIF(Dates_Feries,CZ$2)&gt;0),"",IFERROR(INDEX(Tableau1[[Type]:[Type]],SMALL(IF((Tableau1[[Nom]:[Nom]]=$A10)*(Tableau1[[Prénom]:[Prénom]]=$B10)*(CZ$2&gt;=Tableau1[[Début]:[Début]])*(CZ$2&lt;=Tableau1[[Fin]:[Fin]]),ROW(INDIRECT("A1:A"&amp;COUNTA(Tableau1[[Fin]:[Fin]])))),1)),""))</f>
        <v/>
      </c>
      <c r="DA10" s="34" t="str">
        <f t="array" aca="1" ref="DA10" ca="1">IF(OR(WEEKDAY(DA$2,2)&gt;5,COUNTIF(Dates_Feries,DA$2)&gt;0),"",IFERROR(INDEX(Tableau1[[Type]:[Type]],SMALL(IF((Tableau1[[Nom]:[Nom]]=$A10)*(Tableau1[[Prénom]:[Prénom]]=$B10)*(DA$2&gt;=Tableau1[[Début]:[Début]])*(DA$2&lt;=Tableau1[[Fin]:[Fin]]),ROW(INDIRECT("A1:A"&amp;COUNTA(Tableau1[[Fin]:[Fin]])))),1)),""))</f>
        <v/>
      </c>
      <c r="DB10" s="34" t="str">
        <f t="array" aca="1" ref="DB10" ca="1">IF(OR(WEEKDAY(DB$2,2)&gt;5,COUNTIF(Dates_Feries,DB$2)&gt;0),"",IFERROR(INDEX(Tableau1[[Type]:[Type]],SMALL(IF((Tableau1[[Nom]:[Nom]]=$A10)*(Tableau1[[Prénom]:[Prénom]]=$B10)*(DB$2&gt;=Tableau1[[Début]:[Début]])*(DB$2&lt;=Tableau1[[Fin]:[Fin]]),ROW(INDIRECT("A1:A"&amp;COUNTA(Tableau1[[Fin]:[Fin]])))),1)),""))</f>
        <v/>
      </c>
      <c r="DC10" s="34" t="str">
        <f t="array" aca="1" ref="DC10" ca="1">IF(OR(WEEKDAY(DC$2,2)&gt;5,COUNTIF(Dates_Feries,DC$2)&gt;0),"",IFERROR(INDEX(Tableau1[[Type]:[Type]],SMALL(IF((Tableau1[[Nom]:[Nom]]=$A10)*(Tableau1[[Prénom]:[Prénom]]=$B10)*(DC$2&gt;=Tableau1[[Début]:[Début]])*(DC$2&lt;=Tableau1[[Fin]:[Fin]]),ROW(INDIRECT("A1:A"&amp;COUNTA(Tableau1[[Fin]:[Fin]])))),1)),""))</f>
        <v/>
      </c>
      <c r="DD10" s="34" t="str">
        <f t="array" aca="1" ref="DD10" ca="1">IF(OR(WEEKDAY(DD$2,2)&gt;5,COUNTIF(Dates_Feries,DD$2)&gt;0),"",IFERROR(INDEX(Tableau1[[Type]:[Type]],SMALL(IF((Tableau1[[Nom]:[Nom]]=$A10)*(Tableau1[[Prénom]:[Prénom]]=$B10)*(DD$2&gt;=Tableau1[[Début]:[Début]])*(DD$2&lt;=Tableau1[[Fin]:[Fin]]),ROW(INDIRECT("A1:A"&amp;COUNTA(Tableau1[[Fin]:[Fin]])))),1)),""))</f>
        <v/>
      </c>
      <c r="DE10" s="34" t="str">
        <f t="array" aca="1" ref="DE10" ca="1">IF(OR(WEEKDAY(DE$2,2)&gt;5,COUNTIF(Dates_Feries,DE$2)&gt;0),"",IFERROR(INDEX(Tableau1[[Type]:[Type]],SMALL(IF((Tableau1[[Nom]:[Nom]]=$A10)*(Tableau1[[Prénom]:[Prénom]]=$B10)*(DE$2&gt;=Tableau1[[Début]:[Début]])*(DE$2&lt;=Tableau1[[Fin]:[Fin]]),ROW(INDIRECT("A1:A"&amp;COUNTA(Tableau1[[Fin]:[Fin]])))),1)),""))</f>
        <v/>
      </c>
      <c r="DF10" s="34" t="str">
        <f t="array" aca="1" ref="DF10" ca="1">IF(OR(WEEKDAY(DF$2,2)&gt;5,COUNTIF(Dates_Feries,DF$2)&gt;0),"",IFERROR(INDEX(Tableau1[[Type]:[Type]],SMALL(IF((Tableau1[[Nom]:[Nom]]=$A10)*(Tableau1[[Prénom]:[Prénom]]=$B10)*(DF$2&gt;=Tableau1[[Début]:[Début]])*(DF$2&lt;=Tableau1[[Fin]:[Fin]]),ROW(INDIRECT("A1:A"&amp;COUNTA(Tableau1[[Fin]:[Fin]])))),1)),""))</f>
        <v/>
      </c>
      <c r="DG10" s="34" t="str">
        <f t="array" aca="1" ref="DG10" ca="1">IF(OR(WEEKDAY(DG$2,2)&gt;5,COUNTIF(Dates_Feries,DG$2)&gt;0),"",IFERROR(INDEX(Tableau1[[Type]:[Type]],SMALL(IF((Tableau1[[Nom]:[Nom]]=$A10)*(Tableau1[[Prénom]:[Prénom]]=$B10)*(DG$2&gt;=Tableau1[[Début]:[Début]])*(DG$2&lt;=Tableau1[[Fin]:[Fin]]),ROW(INDIRECT("A1:A"&amp;COUNTA(Tableau1[[Fin]:[Fin]])))),1)),""))</f>
        <v/>
      </c>
      <c r="DH10" s="34" t="str">
        <f t="array" aca="1" ref="DH10" ca="1">IF(OR(WEEKDAY(DH$2,2)&gt;5,COUNTIF(Dates_Feries,DH$2)&gt;0),"",IFERROR(INDEX(Tableau1[[Type]:[Type]],SMALL(IF((Tableau1[[Nom]:[Nom]]=$A10)*(Tableau1[[Prénom]:[Prénom]]=$B10)*(DH$2&gt;=Tableau1[[Début]:[Début]])*(DH$2&lt;=Tableau1[[Fin]:[Fin]]),ROW(INDIRECT("A1:A"&amp;COUNTA(Tableau1[[Fin]:[Fin]])))),1)),""))</f>
        <v/>
      </c>
      <c r="DI10" s="34" t="str">
        <f t="array" aca="1" ref="DI10" ca="1">IF(OR(WEEKDAY(DI$2,2)&gt;5,COUNTIF(Dates_Feries,DI$2)&gt;0),"",IFERROR(INDEX(Tableau1[[Type]:[Type]],SMALL(IF((Tableau1[[Nom]:[Nom]]=$A10)*(Tableau1[[Prénom]:[Prénom]]=$B10)*(DI$2&gt;=Tableau1[[Début]:[Début]])*(DI$2&lt;=Tableau1[[Fin]:[Fin]]),ROW(INDIRECT("A1:A"&amp;COUNTA(Tableau1[[Fin]:[Fin]])))),1)),""))</f>
        <v/>
      </c>
      <c r="DJ10" s="34" t="str">
        <f t="array" aca="1" ref="DJ10" ca="1">IF(OR(WEEKDAY(DJ$2,2)&gt;5,COUNTIF(Dates_Feries,DJ$2)&gt;0),"",IFERROR(INDEX(Tableau1[[Type]:[Type]],SMALL(IF((Tableau1[[Nom]:[Nom]]=$A10)*(Tableau1[[Prénom]:[Prénom]]=$B10)*(DJ$2&gt;=Tableau1[[Début]:[Début]])*(DJ$2&lt;=Tableau1[[Fin]:[Fin]]),ROW(INDIRECT("A1:A"&amp;COUNTA(Tableau1[[Fin]:[Fin]])))),1)),""))</f>
        <v/>
      </c>
      <c r="DK10" s="34" t="str">
        <f t="array" aca="1" ref="DK10" ca="1">IF(OR(WEEKDAY(DK$2,2)&gt;5,COUNTIF(Dates_Feries,DK$2)&gt;0),"",IFERROR(INDEX(Tableau1[[Type]:[Type]],SMALL(IF((Tableau1[[Nom]:[Nom]]=$A10)*(Tableau1[[Prénom]:[Prénom]]=$B10)*(DK$2&gt;=Tableau1[[Début]:[Début]])*(DK$2&lt;=Tableau1[[Fin]:[Fin]]),ROW(INDIRECT("A1:A"&amp;COUNTA(Tableau1[[Fin]:[Fin]])))),1)),""))</f>
        <v/>
      </c>
      <c r="DL10" s="34" t="str">
        <f t="array" aca="1" ref="DL10" ca="1">IF(OR(WEEKDAY(DL$2,2)&gt;5,COUNTIF(Dates_Feries,DL$2)&gt;0),"",IFERROR(INDEX(Tableau1[[Type]:[Type]],SMALL(IF((Tableau1[[Nom]:[Nom]]=$A10)*(Tableau1[[Prénom]:[Prénom]]=$B10)*(DL$2&gt;=Tableau1[[Début]:[Début]])*(DL$2&lt;=Tableau1[[Fin]:[Fin]]),ROW(INDIRECT("A1:A"&amp;COUNTA(Tableau1[[Fin]:[Fin]])))),1)),""))</f>
        <v/>
      </c>
      <c r="DM10" s="34" t="str">
        <f t="array" aca="1" ref="DM10" ca="1">IF(OR(WEEKDAY(DM$2,2)&gt;5,COUNTIF(Dates_Feries,DM$2)&gt;0),"",IFERROR(INDEX(Tableau1[[Type]:[Type]],SMALL(IF((Tableau1[[Nom]:[Nom]]=$A10)*(Tableau1[[Prénom]:[Prénom]]=$B10)*(DM$2&gt;=Tableau1[[Début]:[Début]])*(DM$2&lt;=Tableau1[[Fin]:[Fin]]),ROW(INDIRECT("A1:A"&amp;COUNTA(Tableau1[[Fin]:[Fin]])))),1)),""))</f>
        <v/>
      </c>
      <c r="DN10" s="34" t="str">
        <f t="array" aca="1" ref="DN10" ca="1">IF(OR(WEEKDAY(DN$2,2)&gt;5,COUNTIF(Dates_Feries,DN$2)&gt;0),"",IFERROR(INDEX(Tableau1[[Type]:[Type]],SMALL(IF((Tableau1[[Nom]:[Nom]]=$A10)*(Tableau1[[Prénom]:[Prénom]]=$B10)*(DN$2&gt;=Tableau1[[Début]:[Début]])*(DN$2&lt;=Tableau1[[Fin]:[Fin]]),ROW(INDIRECT("A1:A"&amp;COUNTA(Tableau1[[Fin]:[Fin]])))),1)),""))</f>
        <v/>
      </c>
      <c r="DO10" s="34" t="str">
        <f t="array" aca="1" ref="DO10" ca="1">IF(OR(WEEKDAY(DO$2,2)&gt;5,COUNTIF(Dates_Feries,DO$2)&gt;0),"",IFERROR(INDEX(Tableau1[[Type]:[Type]],SMALL(IF((Tableau1[[Nom]:[Nom]]=$A10)*(Tableau1[[Prénom]:[Prénom]]=$B10)*(DO$2&gt;=Tableau1[[Début]:[Début]])*(DO$2&lt;=Tableau1[[Fin]:[Fin]]),ROW(INDIRECT("A1:A"&amp;COUNTA(Tableau1[[Fin]:[Fin]])))),1)),""))</f>
        <v/>
      </c>
      <c r="DP10" s="34" t="str">
        <f t="array" aca="1" ref="DP10" ca="1">IF(OR(WEEKDAY(DP$2,2)&gt;5,COUNTIF(Dates_Feries,DP$2)&gt;0),"",IFERROR(INDEX(Tableau1[[Type]:[Type]],SMALL(IF((Tableau1[[Nom]:[Nom]]=$A10)*(Tableau1[[Prénom]:[Prénom]]=$B10)*(DP$2&gt;=Tableau1[[Début]:[Début]])*(DP$2&lt;=Tableau1[[Fin]:[Fin]]),ROW(INDIRECT("A1:A"&amp;COUNTA(Tableau1[[Fin]:[Fin]])))),1)),""))</f>
        <v/>
      </c>
      <c r="DQ10" s="34" t="str">
        <f t="array" aca="1" ref="DQ10" ca="1">IF(OR(WEEKDAY(DQ$2,2)&gt;5,COUNTIF(Dates_Feries,DQ$2)&gt;0),"",IFERROR(INDEX(Tableau1[[Type]:[Type]],SMALL(IF((Tableau1[[Nom]:[Nom]]=$A10)*(Tableau1[[Prénom]:[Prénom]]=$B10)*(DQ$2&gt;=Tableau1[[Début]:[Début]])*(DQ$2&lt;=Tableau1[[Fin]:[Fin]]),ROW(INDIRECT("A1:A"&amp;COUNTA(Tableau1[[Fin]:[Fin]])))),1)),""))</f>
        <v/>
      </c>
      <c r="DR10" s="34" t="str">
        <f t="array" aca="1" ref="DR10" ca="1">IF(OR(WEEKDAY(DR$2,2)&gt;5,COUNTIF(Dates_Feries,DR$2)&gt;0),"",IFERROR(INDEX(Tableau1[[Type]:[Type]],SMALL(IF((Tableau1[[Nom]:[Nom]]=$A10)*(Tableau1[[Prénom]:[Prénom]]=$B10)*(DR$2&gt;=Tableau1[[Début]:[Début]])*(DR$2&lt;=Tableau1[[Fin]:[Fin]]),ROW(INDIRECT("A1:A"&amp;COUNTA(Tableau1[[Fin]:[Fin]])))),1)),""))</f>
        <v/>
      </c>
      <c r="DS10" s="34" t="str">
        <f t="array" aca="1" ref="DS10" ca="1">IF(OR(WEEKDAY(DS$2,2)&gt;5,COUNTIF(Dates_Feries,DS$2)&gt;0),"",IFERROR(INDEX(Tableau1[[Type]:[Type]],SMALL(IF((Tableau1[[Nom]:[Nom]]=$A10)*(Tableau1[[Prénom]:[Prénom]]=$B10)*(DS$2&gt;=Tableau1[[Début]:[Début]])*(DS$2&lt;=Tableau1[[Fin]:[Fin]]),ROW(INDIRECT("A1:A"&amp;COUNTA(Tableau1[[Fin]:[Fin]])))),1)),""))</f>
        <v/>
      </c>
      <c r="DT10" s="34" t="str">
        <f t="array" aca="1" ref="DT10" ca="1">IF(OR(WEEKDAY(DT$2,2)&gt;5,COUNTIF(Dates_Feries,DT$2)&gt;0),"",IFERROR(INDEX(Tableau1[[Type]:[Type]],SMALL(IF((Tableau1[[Nom]:[Nom]]=$A10)*(Tableau1[[Prénom]:[Prénom]]=$B10)*(DT$2&gt;=Tableau1[[Début]:[Début]])*(DT$2&lt;=Tableau1[[Fin]:[Fin]]),ROW(INDIRECT("A1:A"&amp;COUNTA(Tableau1[[Fin]:[Fin]])))),1)),""))</f>
        <v/>
      </c>
      <c r="DU10" s="34" t="str">
        <f t="array" aca="1" ref="DU10" ca="1">IF(OR(WEEKDAY(DU$2,2)&gt;5,COUNTIF(Dates_Feries,DU$2)&gt;0),"",IFERROR(INDEX(Tableau1[[Type]:[Type]],SMALL(IF((Tableau1[[Nom]:[Nom]]=$A10)*(Tableau1[[Prénom]:[Prénom]]=$B10)*(DU$2&gt;=Tableau1[[Début]:[Début]])*(DU$2&lt;=Tableau1[[Fin]:[Fin]]),ROW(INDIRECT("A1:A"&amp;COUNTA(Tableau1[[Fin]:[Fin]])))),1)),""))</f>
        <v/>
      </c>
      <c r="DV10" s="34" t="str">
        <f t="array" aca="1" ref="DV10" ca="1">IF(OR(WEEKDAY(DV$2,2)&gt;5,COUNTIF(Dates_Feries,DV$2)&gt;0),"",IFERROR(INDEX(Tableau1[[Type]:[Type]],SMALL(IF((Tableau1[[Nom]:[Nom]]=$A10)*(Tableau1[[Prénom]:[Prénom]]=$B10)*(DV$2&gt;=Tableau1[[Début]:[Début]])*(DV$2&lt;=Tableau1[[Fin]:[Fin]]),ROW(INDIRECT("A1:A"&amp;COUNTA(Tableau1[[Fin]:[Fin]])))),1)),""))</f>
        <v/>
      </c>
      <c r="DW10" s="34" t="str">
        <f t="array" aca="1" ref="DW10" ca="1">IF(OR(WEEKDAY(DW$2,2)&gt;5,COUNTIF(Dates_Feries,DW$2)&gt;0),"",IFERROR(INDEX(Tableau1[[Type]:[Type]],SMALL(IF((Tableau1[[Nom]:[Nom]]=$A10)*(Tableau1[[Prénom]:[Prénom]]=$B10)*(DW$2&gt;=Tableau1[[Début]:[Début]])*(DW$2&lt;=Tableau1[[Fin]:[Fin]]),ROW(INDIRECT("A1:A"&amp;COUNTA(Tableau1[[Fin]:[Fin]])))),1)),""))</f>
        <v/>
      </c>
      <c r="DX10" s="34" t="str">
        <f t="array" aca="1" ref="DX10" ca="1">IF(OR(WEEKDAY(DX$2,2)&gt;5,COUNTIF(Dates_Feries,DX$2)&gt;0),"",IFERROR(INDEX(Tableau1[[Type]:[Type]],SMALL(IF((Tableau1[[Nom]:[Nom]]=$A10)*(Tableau1[[Prénom]:[Prénom]]=$B10)*(DX$2&gt;=Tableau1[[Début]:[Début]])*(DX$2&lt;=Tableau1[[Fin]:[Fin]]),ROW(INDIRECT("A1:A"&amp;COUNTA(Tableau1[[Fin]:[Fin]])))),1)),""))</f>
        <v/>
      </c>
      <c r="DY10" s="34" t="str">
        <f t="array" aca="1" ref="DY10" ca="1">IF(OR(WEEKDAY(DY$2,2)&gt;5,COUNTIF(Dates_Feries,DY$2)&gt;0),"",IFERROR(INDEX(Tableau1[[Type]:[Type]],SMALL(IF((Tableau1[[Nom]:[Nom]]=$A10)*(Tableau1[[Prénom]:[Prénom]]=$B10)*(DY$2&gt;=Tableau1[[Début]:[Début]])*(DY$2&lt;=Tableau1[[Fin]:[Fin]]),ROW(INDIRECT("A1:A"&amp;COUNTA(Tableau1[[Fin]:[Fin]])))),1)),""))</f>
        <v/>
      </c>
      <c r="DZ10" s="34" t="str">
        <f t="array" aca="1" ref="DZ10" ca="1">IF(OR(WEEKDAY(DZ$2,2)&gt;5,COUNTIF(Dates_Feries,DZ$2)&gt;0),"",IFERROR(INDEX(Tableau1[[Type]:[Type]],SMALL(IF((Tableau1[[Nom]:[Nom]]=$A10)*(Tableau1[[Prénom]:[Prénom]]=$B10)*(DZ$2&gt;=Tableau1[[Début]:[Début]])*(DZ$2&lt;=Tableau1[[Fin]:[Fin]]),ROW(INDIRECT("A1:A"&amp;COUNTA(Tableau1[[Fin]:[Fin]])))),1)),""))</f>
        <v/>
      </c>
      <c r="EA10" s="34" t="str">
        <f t="array" aca="1" ref="EA10" ca="1">IF(OR(WEEKDAY(EA$2,2)&gt;5,COUNTIF(Dates_Feries,EA$2)&gt;0),"",IFERROR(INDEX(Tableau1[[Type]:[Type]],SMALL(IF((Tableau1[[Nom]:[Nom]]=$A10)*(Tableau1[[Prénom]:[Prénom]]=$B10)*(EA$2&gt;=Tableau1[[Début]:[Début]])*(EA$2&lt;=Tableau1[[Fin]:[Fin]]),ROW(INDIRECT("A1:A"&amp;COUNTA(Tableau1[[Fin]:[Fin]])))),1)),""))</f>
        <v/>
      </c>
      <c r="EB10" s="34" t="str">
        <f t="array" aca="1" ref="EB10" ca="1">IF(OR(WEEKDAY(EB$2,2)&gt;5,COUNTIF(Dates_Feries,EB$2)&gt;0),"",IFERROR(INDEX(Tableau1[[Type]:[Type]],SMALL(IF((Tableau1[[Nom]:[Nom]]=$A10)*(Tableau1[[Prénom]:[Prénom]]=$B10)*(EB$2&gt;=Tableau1[[Début]:[Début]])*(EB$2&lt;=Tableau1[[Fin]:[Fin]]),ROW(INDIRECT("A1:A"&amp;COUNTA(Tableau1[[Fin]:[Fin]])))),1)),""))</f>
        <v/>
      </c>
      <c r="EC10" s="34" t="str">
        <f t="array" aca="1" ref="EC10" ca="1">IF(OR(WEEKDAY(EC$2,2)&gt;5,COUNTIF(Dates_Feries,EC$2)&gt;0),"",IFERROR(INDEX(Tableau1[[Type]:[Type]],SMALL(IF((Tableau1[[Nom]:[Nom]]=$A10)*(Tableau1[[Prénom]:[Prénom]]=$B10)*(EC$2&gt;=Tableau1[[Début]:[Début]])*(EC$2&lt;=Tableau1[[Fin]:[Fin]]),ROW(INDIRECT("A1:A"&amp;COUNTA(Tableau1[[Fin]:[Fin]])))),1)),""))</f>
        <v/>
      </c>
      <c r="ED10" s="34" t="str">
        <f t="array" aca="1" ref="ED10" ca="1">IF(OR(WEEKDAY(ED$2,2)&gt;5,COUNTIF(Dates_Feries,ED$2)&gt;0),"",IFERROR(INDEX(Tableau1[[Type]:[Type]],SMALL(IF((Tableau1[[Nom]:[Nom]]=$A10)*(Tableau1[[Prénom]:[Prénom]]=$B10)*(ED$2&gt;=Tableau1[[Début]:[Début]])*(ED$2&lt;=Tableau1[[Fin]:[Fin]]),ROW(INDIRECT("A1:A"&amp;COUNTA(Tableau1[[Fin]:[Fin]])))),1)),""))</f>
        <v/>
      </c>
      <c r="EE10" s="34" t="str">
        <f t="array" aca="1" ref="EE10" ca="1">IF(OR(WEEKDAY(EE$2,2)&gt;5,COUNTIF(Dates_Feries,EE$2)&gt;0),"",IFERROR(INDEX(Tableau1[[Type]:[Type]],SMALL(IF((Tableau1[[Nom]:[Nom]]=$A10)*(Tableau1[[Prénom]:[Prénom]]=$B10)*(EE$2&gt;=Tableau1[[Début]:[Début]])*(EE$2&lt;=Tableau1[[Fin]:[Fin]]),ROW(INDIRECT("A1:A"&amp;COUNTA(Tableau1[[Fin]:[Fin]])))),1)),""))</f>
        <v/>
      </c>
      <c r="EF10" s="34" t="str">
        <f t="array" aca="1" ref="EF10" ca="1">IF(OR(WEEKDAY(EF$2,2)&gt;5,COUNTIF(Dates_Feries,EF$2)&gt;0),"",IFERROR(INDEX(Tableau1[[Type]:[Type]],SMALL(IF((Tableau1[[Nom]:[Nom]]=$A10)*(Tableau1[[Prénom]:[Prénom]]=$B10)*(EF$2&gt;=Tableau1[[Début]:[Début]])*(EF$2&lt;=Tableau1[[Fin]:[Fin]]),ROW(INDIRECT("A1:A"&amp;COUNTA(Tableau1[[Fin]:[Fin]])))),1)),""))</f>
        <v/>
      </c>
      <c r="EG10" s="34" t="str">
        <f t="array" aca="1" ref="EG10" ca="1">IF(OR(WEEKDAY(EG$2,2)&gt;5,COUNTIF(Dates_Feries,EG$2)&gt;0),"",IFERROR(INDEX(Tableau1[[Type]:[Type]],SMALL(IF((Tableau1[[Nom]:[Nom]]=$A10)*(Tableau1[[Prénom]:[Prénom]]=$B10)*(EG$2&gt;=Tableau1[[Début]:[Début]])*(EG$2&lt;=Tableau1[[Fin]:[Fin]]),ROW(INDIRECT("A1:A"&amp;COUNTA(Tableau1[[Fin]:[Fin]])))),1)),""))</f>
        <v/>
      </c>
      <c r="EH10" s="34" t="str">
        <f t="array" aca="1" ref="EH10" ca="1">IF(OR(WEEKDAY(EH$2,2)&gt;5,COUNTIF(Dates_Feries,EH$2)&gt;0),"",IFERROR(INDEX(Tableau1[[Type]:[Type]],SMALL(IF((Tableau1[[Nom]:[Nom]]=$A10)*(Tableau1[[Prénom]:[Prénom]]=$B10)*(EH$2&gt;=Tableau1[[Début]:[Début]])*(EH$2&lt;=Tableau1[[Fin]:[Fin]]),ROW(INDIRECT("A1:A"&amp;COUNTA(Tableau1[[Fin]:[Fin]])))),1)),""))</f>
        <v/>
      </c>
      <c r="EI10" s="34" t="str">
        <f t="array" aca="1" ref="EI10" ca="1">IF(OR(WEEKDAY(EI$2,2)&gt;5,COUNTIF(Dates_Feries,EI$2)&gt;0),"",IFERROR(INDEX(Tableau1[[Type]:[Type]],SMALL(IF((Tableau1[[Nom]:[Nom]]=$A10)*(Tableau1[[Prénom]:[Prénom]]=$B10)*(EI$2&gt;=Tableau1[[Début]:[Début]])*(EI$2&lt;=Tableau1[[Fin]:[Fin]]),ROW(INDIRECT("A1:A"&amp;COUNTA(Tableau1[[Fin]:[Fin]])))),1)),""))</f>
        <v/>
      </c>
      <c r="EJ10" s="34" t="str">
        <f t="array" aca="1" ref="EJ10" ca="1">IF(OR(WEEKDAY(EJ$2,2)&gt;5,COUNTIF(Dates_Feries,EJ$2)&gt;0),"",IFERROR(INDEX(Tableau1[[Type]:[Type]],SMALL(IF((Tableau1[[Nom]:[Nom]]=$A10)*(Tableau1[[Prénom]:[Prénom]]=$B10)*(EJ$2&gt;=Tableau1[[Début]:[Début]])*(EJ$2&lt;=Tableau1[[Fin]:[Fin]]),ROW(INDIRECT("A1:A"&amp;COUNTA(Tableau1[[Fin]:[Fin]])))),1)),""))</f>
        <v/>
      </c>
      <c r="EK10" s="34" t="str">
        <f t="array" aca="1" ref="EK10" ca="1">IF(OR(WEEKDAY(EK$2,2)&gt;5,COUNTIF(Dates_Feries,EK$2)&gt;0),"",IFERROR(INDEX(Tableau1[[Type]:[Type]],SMALL(IF((Tableau1[[Nom]:[Nom]]=$A10)*(Tableau1[[Prénom]:[Prénom]]=$B10)*(EK$2&gt;=Tableau1[[Début]:[Début]])*(EK$2&lt;=Tableau1[[Fin]:[Fin]]),ROW(INDIRECT("A1:A"&amp;COUNTA(Tableau1[[Fin]:[Fin]])))),1)),""))</f>
        <v/>
      </c>
      <c r="EL10" s="34" t="str">
        <f t="array" aca="1" ref="EL10" ca="1">IF(OR(WEEKDAY(EL$2,2)&gt;5,COUNTIF(Dates_Feries,EL$2)&gt;0),"",IFERROR(INDEX(Tableau1[[Type]:[Type]],SMALL(IF((Tableau1[[Nom]:[Nom]]=$A10)*(Tableau1[[Prénom]:[Prénom]]=$B10)*(EL$2&gt;=Tableau1[[Début]:[Début]])*(EL$2&lt;=Tableau1[[Fin]:[Fin]]),ROW(INDIRECT("A1:A"&amp;COUNTA(Tableau1[[Fin]:[Fin]])))),1)),""))</f>
        <v/>
      </c>
      <c r="EM10" s="34" t="str">
        <f t="array" aca="1" ref="EM10" ca="1">IF(OR(WEEKDAY(EM$2,2)&gt;5,COUNTIF(Dates_Feries,EM$2)&gt;0),"",IFERROR(INDEX(Tableau1[[Type]:[Type]],SMALL(IF((Tableau1[[Nom]:[Nom]]=$A10)*(Tableau1[[Prénom]:[Prénom]]=$B10)*(EM$2&gt;=Tableau1[[Début]:[Début]])*(EM$2&lt;=Tableau1[[Fin]:[Fin]]),ROW(INDIRECT("A1:A"&amp;COUNTA(Tableau1[[Fin]:[Fin]])))),1)),""))</f>
        <v/>
      </c>
      <c r="EN10" s="34" t="str">
        <f t="array" aca="1" ref="EN10" ca="1">IF(OR(WEEKDAY(EN$2,2)&gt;5,COUNTIF(Dates_Feries,EN$2)&gt;0),"",IFERROR(INDEX(Tableau1[[Type]:[Type]],SMALL(IF((Tableau1[[Nom]:[Nom]]=$A10)*(Tableau1[[Prénom]:[Prénom]]=$B10)*(EN$2&gt;=Tableau1[[Début]:[Début]])*(EN$2&lt;=Tableau1[[Fin]:[Fin]]),ROW(INDIRECT("A1:A"&amp;COUNTA(Tableau1[[Fin]:[Fin]])))),1)),""))</f>
        <v/>
      </c>
      <c r="EO10" s="34" t="str">
        <f t="array" aca="1" ref="EO10" ca="1">IF(OR(WEEKDAY(EO$2,2)&gt;5,COUNTIF(Dates_Feries,EO$2)&gt;0),"",IFERROR(INDEX(Tableau1[[Type]:[Type]],SMALL(IF((Tableau1[[Nom]:[Nom]]=$A10)*(Tableau1[[Prénom]:[Prénom]]=$B10)*(EO$2&gt;=Tableau1[[Début]:[Début]])*(EO$2&lt;=Tableau1[[Fin]:[Fin]]),ROW(INDIRECT("A1:A"&amp;COUNTA(Tableau1[[Fin]:[Fin]])))),1)),""))</f>
        <v/>
      </c>
      <c r="EP10" s="34" t="str">
        <f t="array" aca="1" ref="EP10" ca="1">IF(OR(WEEKDAY(EP$2,2)&gt;5,COUNTIF(Dates_Feries,EP$2)&gt;0),"",IFERROR(INDEX(Tableau1[[Type]:[Type]],SMALL(IF((Tableau1[[Nom]:[Nom]]=$A10)*(Tableau1[[Prénom]:[Prénom]]=$B10)*(EP$2&gt;=Tableau1[[Début]:[Début]])*(EP$2&lt;=Tableau1[[Fin]:[Fin]]),ROW(INDIRECT("A1:A"&amp;COUNTA(Tableau1[[Fin]:[Fin]])))),1)),""))</f>
        <v/>
      </c>
      <c r="EQ10" s="34" t="str">
        <f t="array" aca="1" ref="EQ10" ca="1">IF(OR(WEEKDAY(EQ$2,2)&gt;5,COUNTIF(Dates_Feries,EQ$2)&gt;0),"",IFERROR(INDEX(Tableau1[[Type]:[Type]],SMALL(IF((Tableau1[[Nom]:[Nom]]=$A10)*(Tableau1[[Prénom]:[Prénom]]=$B10)*(EQ$2&gt;=Tableau1[[Début]:[Début]])*(EQ$2&lt;=Tableau1[[Fin]:[Fin]]),ROW(INDIRECT("A1:A"&amp;COUNTA(Tableau1[[Fin]:[Fin]])))),1)),""))</f>
        <v/>
      </c>
      <c r="ER10" s="34" t="str">
        <f t="array" aca="1" ref="ER10" ca="1">IF(OR(WEEKDAY(ER$2,2)&gt;5,COUNTIF(Dates_Feries,ER$2)&gt;0),"",IFERROR(INDEX(Tableau1[[Type]:[Type]],SMALL(IF((Tableau1[[Nom]:[Nom]]=$A10)*(Tableau1[[Prénom]:[Prénom]]=$B10)*(ER$2&gt;=Tableau1[[Début]:[Début]])*(ER$2&lt;=Tableau1[[Fin]:[Fin]]),ROW(INDIRECT("A1:A"&amp;COUNTA(Tableau1[[Fin]:[Fin]])))),1)),""))</f>
        <v/>
      </c>
      <c r="ES10" s="34" t="str">
        <f t="array" aca="1" ref="ES10" ca="1">IF(OR(WEEKDAY(ES$2,2)&gt;5,COUNTIF(Dates_Feries,ES$2)&gt;0),"",IFERROR(INDEX(Tableau1[[Type]:[Type]],SMALL(IF((Tableau1[[Nom]:[Nom]]=$A10)*(Tableau1[[Prénom]:[Prénom]]=$B10)*(ES$2&gt;=Tableau1[[Début]:[Début]])*(ES$2&lt;=Tableau1[[Fin]:[Fin]]),ROW(INDIRECT("A1:A"&amp;COUNTA(Tableau1[[Fin]:[Fin]])))),1)),""))</f>
        <v/>
      </c>
      <c r="ET10" s="34" t="str">
        <f t="array" aca="1" ref="ET10" ca="1">IF(OR(WEEKDAY(ET$2,2)&gt;5,COUNTIF(Dates_Feries,ET$2)&gt;0),"",IFERROR(INDEX(Tableau1[[Type]:[Type]],SMALL(IF((Tableau1[[Nom]:[Nom]]=$A10)*(Tableau1[[Prénom]:[Prénom]]=$B10)*(ET$2&gt;=Tableau1[[Début]:[Début]])*(ET$2&lt;=Tableau1[[Fin]:[Fin]]),ROW(INDIRECT("A1:A"&amp;COUNTA(Tableau1[[Fin]:[Fin]])))),1)),""))</f>
        <v/>
      </c>
      <c r="EU10" s="34" t="str">
        <f t="array" aca="1" ref="EU10" ca="1">IF(OR(WEEKDAY(EU$2,2)&gt;5,COUNTIF(Dates_Feries,EU$2)&gt;0),"",IFERROR(INDEX(Tableau1[[Type]:[Type]],SMALL(IF((Tableau1[[Nom]:[Nom]]=$A10)*(Tableau1[[Prénom]:[Prénom]]=$B10)*(EU$2&gt;=Tableau1[[Début]:[Début]])*(EU$2&lt;=Tableau1[[Fin]:[Fin]]),ROW(INDIRECT("A1:A"&amp;COUNTA(Tableau1[[Fin]:[Fin]])))),1)),""))</f>
        <v/>
      </c>
      <c r="EV10" s="34" t="str">
        <f t="array" aca="1" ref="EV10" ca="1">IF(OR(WEEKDAY(EV$2,2)&gt;5,COUNTIF(Dates_Feries,EV$2)&gt;0),"",IFERROR(INDEX(Tableau1[[Type]:[Type]],SMALL(IF((Tableau1[[Nom]:[Nom]]=$A10)*(Tableau1[[Prénom]:[Prénom]]=$B10)*(EV$2&gt;=Tableau1[[Début]:[Début]])*(EV$2&lt;=Tableau1[[Fin]:[Fin]]),ROW(INDIRECT("A1:A"&amp;COUNTA(Tableau1[[Fin]:[Fin]])))),1)),""))</f>
        <v/>
      </c>
      <c r="EW10" s="34" t="str">
        <f t="array" aca="1" ref="EW10" ca="1">IF(OR(WEEKDAY(EW$2,2)&gt;5,COUNTIF(Dates_Feries,EW$2)&gt;0),"",IFERROR(INDEX(Tableau1[[Type]:[Type]],SMALL(IF((Tableau1[[Nom]:[Nom]]=$A10)*(Tableau1[[Prénom]:[Prénom]]=$B10)*(EW$2&gt;=Tableau1[[Début]:[Début]])*(EW$2&lt;=Tableau1[[Fin]:[Fin]]),ROW(INDIRECT("A1:A"&amp;COUNTA(Tableau1[[Fin]:[Fin]])))),1)),""))</f>
        <v/>
      </c>
      <c r="EX10" s="34" t="str">
        <f t="array" aca="1" ref="EX10" ca="1">IF(OR(WEEKDAY(EX$2,2)&gt;5,COUNTIF(Dates_Feries,EX$2)&gt;0),"",IFERROR(INDEX(Tableau1[[Type]:[Type]],SMALL(IF((Tableau1[[Nom]:[Nom]]=$A10)*(Tableau1[[Prénom]:[Prénom]]=$B10)*(EX$2&gt;=Tableau1[[Début]:[Début]])*(EX$2&lt;=Tableau1[[Fin]:[Fin]]),ROW(INDIRECT("A1:A"&amp;COUNTA(Tableau1[[Fin]:[Fin]])))),1)),""))</f>
        <v/>
      </c>
      <c r="EY10" s="34" t="str">
        <f t="array" aca="1" ref="EY10" ca="1">IF(OR(WEEKDAY(EY$2,2)&gt;5,COUNTIF(Dates_Feries,EY$2)&gt;0),"",IFERROR(INDEX(Tableau1[[Type]:[Type]],SMALL(IF((Tableau1[[Nom]:[Nom]]=$A10)*(Tableau1[[Prénom]:[Prénom]]=$B10)*(EY$2&gt;=Tableau1[[Début]:[Début]])*(EY$2&lt;=Tableau1[[Fin]:[Fin]]),ROW(INDIRECT("A1:A"&amp;COUNTA(Tableau1[[Fin]:[Fin]])))),1)),""))</f>
        <v/>
      </c>
      <c r="EZ10" s="34" t="str">
        <f t="array" aca="1" ref="EZ10" ca="1">IF(OR(WEEKDAY(EZ$2,2)&gt;5,COUNTIF(Dates_Feries,EZ$2)&gt;0),"",IFERROR(INDEX(Tableau1[[Type]:[Type]],SMALL(IF((Tableau1[[Nom]:[Nom]]=$A10)*(Tableau1[[Prénom]:[Prénom]]=$B10)*(EZ$2&gt;=Tableau1[[Début]:[Début]])*(EZ$2&lt;=Tableau1[[Fin]:[Fin]]),ROW(INDIRECT("A1:A"&amp;COUNTA(Tableau1[[Fin]:[Fin]])))),1)),""))</f>
        <v/>
      </c>
      <c r="FA10" s="34" t="str">
        <f t="array" aca="1" ref="FA10" ca="1">IF(OR(WEEKDAY(FA$2,2)&gt;5,COUNTIF(Dates_Feries,FA$2)&gt;0),"",IFERROR(INDEX(Tableau1[[Type]:[Type]],SMALL(IF((Tableau1[[Nom]:[Nom]]=$A10)*(Tableau1[[Prénom]:[Prénom]]=$B10)*(FA$2&gt;=Tableau1[[Début]:[Début]])*(FA$2&lt;=Tableau1[[Fin]:[Fin]]),ROW(INDIRECT("A1:A"&amp;COUNTA(Tableau1[[Fin]:[Fin]])))),1)),""))</f>
        <v/>
      </c>
      <c r="FB10" s="34" t="str">
        <f t="array" aca="1" ref="FB10" ca="1">IF(OR(WEEKDAY(FB$2,2)&gt;5,COUNTIF(Dates_Feries,FB$2)&gt;0),"",IFERROR(INDEX(Tableau1[[Type]:[Type]],SMALL(IF((Tableau1[[Nom]:[Nom]]=$A10)*(Tableau1[[Prénom]:[Prénom]]=$B10)*(FB$2&gt;=Tableau1[[Début]:[Début]])*(FB$2&lt;=Tableau1[[Fin]:[Fin]]),ROW(INDIRECT("A1:A"&amp;COUNTA(Tableau1[[Fin]:[Fin]])))),1)),""))</f>
        <v/>
      </c>
      <c r="FC10" s="34" t="str">
        <f t="array" aca="1" ref="FC10" ca="1">IF(OR(WEEKDAY(FC$2,2)&gt;5,COUNTIF(Dates_Feries,FC$2)&gt;0),"",IFERROR(INDEX(Tableau1[[Type]:[Type]],SMALL(IF((Tableau1[[Nom]:[Nom]]=$A10)*(Tableau1[[Prénom]:[Prénom]]=$B10)*(FC$2&gt;=Tableau1[[Début]:[Début]])*(FC$2&lt;=Tableau1[[Fin]:[Fin]]),ROW(INDIRECT("A1:A"&amp;COUNTA(Tableau1[[Fin]:[Fin]])))),1)),""))</f>
        <v/>
      </c>
      <c r="FD10" s="34" t="str">
        <f t="array" aca="1" ref="FD10" ca="1">IF(OR(WEEKDAY(FD$2,2)&gt;5,COUNTIF(Dates_Feries,FD$2)&gt;0),"",IFERROR(INDEX(Tableau1[[Type]:[Type]],SMALL(IF((Tableau1[[Nom]:[Nom]]=$A10)*(Tableau1[[Prénom]:[Prénom]]=$B10)*(FD$2&gt;=Tableau1[[Début]:[Début]])*(FD$2&lt;=Tableau1[[Fin]:[Fin]]),ROW(INDIRECT("A1:A"&amp;COUNTA(Tableau1[[Fin]:[Fin]])))),1)),""))</f>
        <v/>
      </c>
      <c r="FE10" s="34" t="str">
        <f t="array" aca="1" ref="FE10" ca="1">IF(OR(WEEKDAY(FE$2,2)&gt;5,COUNTIF(Dates_Feries,FE$2)&gt;0),"",IFERROR(INDEX(Tableau1[[Type]:[Type]],SMALL(IF((Tableau1[[Nom]:[Nom]]=$A10)*(Tableau1[[Prénom]:[Prénom]]=$B10)*(FE$2&gt;=Tableau1[[Début]:[Début]])*(FE$2&lt;=Tableau1[[Fin]:[Fin]]),ROW(INDIRECT("A1:A"&amp;COUNTA(Tableau1[[Fin]:[Fin]])))),1)),""))</f>
        <v/>
      </c>
      <c r="FF10" s="34" t="str">
        <f t="array" aca="1" ref="FF10" ca="1">IF(OR(WEEKDAY(FF$2,2)&gt;5,COUNTIF(Dates_Feries,FF$2)&gt;0),"",IFERROR(INDEX(Tableau1[[Type]:[Type]],SMALL(IF((Tableau1[[Nom]:[Nom]]=$A10)*(Tableau1[[Prénom]:[Prénom]]=$B10)*(FF$2&gt;=Tableau1[[Début]:[Début]])*(FF$2&lt;=Tableau1[[Fin]:[Fin]]),ROW(INDIRECT("A1:A"&amp;COUNTA(Tableau1[[Fin]:[Fin]])))),1)),""))</f>
        <v/>
      </c>
      <c r="FG10" s="34" t="str">
        <f t="array" aca="1" ref="FG10" ca="1">IF(OR(WEEKDAY(FG$2,2)&gt;5,COUNTIF(Dates_Feries,FG$2)&gt;0),"",IFERROR(INDEX(Tableau1[[Type]:[Type]],SMALL(IF((Tableau1[[Nom]:[Nom]]=$A10)*(Tableau1[[Prénom]:[Prénom]]=$B10)*(FG$2&gt;=Tableau1[[Début]:[Début]])*(FG$2&lt;=Tableau1[[Fin]:[Fin]]),ROW(INDIRECT("A1:A"&amp;COUNTA(Tableau1[[Fin]:[Fin]])))),1)),""))</f>
        <v/>
      </c>
      <c r="FH10" s="34" t="str">
        <f t="array" aca="1" ref="FH10" ca="1">IF(OR(WEEKDAY(FH$2,2)&gt;5,COUNTIF(Dates_Feries,FH$2)&gt;0),"",IFERROR(INDEX(Tableau1[[Type]:[Type]],SMALL(IF((Tableau1[[Nom]:[Nom]]=$A10)*(Tableau1[[Prénom]:[Prénom]]=$B10)*(FH$2&gt;=Tableau1[[Début]:[Début]])*(FH$2&lt;=Tableau1[[Fin]:[Fin]]),ROW(INDIRECT("A1:A"&amp;COUNTA(Tableau1[[Fin]:[Fin]])))),1)),""))</f>
        <v/>
      </c>
      <c r="FI10" s="34" t="str">
        <f t="array" aca="1" ref="FI10" ca="1">IF(OR(WEEKDAY(FI$2,2)&gt;5,COUNTIF(Dates_Feries,FI$2)&gt;0),"",IFERROR(INDEX(Tableau1[[Type]:[Type]],SMALL(IF((Tableau1[[Nom]:[Nom]]=$A10)*(Tableau1[[Prénom]:[Prénom]]=$B10)*(FI$2&gt;=Tableau1[[Début]:[Début]])*(FI$2&lt;=Tableau1[[Fin]:[Fin]]),ROW(INDIRECT("A1:A"&amp;COUNTA(Tableau1[[Fin]:[Fin]])))),1)),""))</f>
        <v/>
      </c>
      <c r="FJ10" s="34" t="str">
        <f t="array" aca="1" ref="FJ10" ca="1">IF(OR(WEEKDAY(FJ$2,2)&gt;5,COUNTIF(Dates_Feries,FJ$2)&gt;0),"",IFERROR(INDEX(Tableau1[[Type]:[Type]],SMALL(IF((Tableau1[[Nom]:[Nom]]=$A10)*(Tableau1[[Prénom]:[Prénom]]=$B10)*(FJ$2&gt;=Tableau1[[Début]:[Début]])*(FJ$2&lt;=Tableau1[[Fin]:[Fin]]),ROW(INDIRECT("A1:A"&amp;COUNTA(Tableau1[[Fin]:[Fin]])))),1)),""))</f>
        <v/>
      </c>
      <c r="FK10" s="34" t="str">
        <f t="array" aca="1" ref="FK10" ca="1">IF(OR(WEEKDAY(FK$2,2)&gt;5,COUNTIF(Dates_Feries,FK$2)&gt;0),"",IFERROR(INDEX(Tableau1[[Type]:[Type]],SMALL(IF((Tableau1[[Nom]:[Nom]]=$A10)*(Tableau1[[Prénom]:[Prénom]]=$B10)*(FK$2&gt;=Tableau1[[Début]:[Début]])*(FK$2&lt;=Tableau1[[Fin]:[Fin]]),ROW(INDIRECT("A1:A"&amp;COUNTA(Tableau1[[Fin]:[Fin]])))),1)),""))</f>
        <v/>
      </c>
      <c r="FL10" s="34" t="str">
        <f t="array" aca="1" ref="FL10" ca="1">IF(OR(WEEKDAY(FL$2,2)&gt;5,COUNTIF(Dates_Feries,FL$2)&gt;0),"",IFERROR(INDEX(Tableau1[[Type]:[Type]],SMALL(IF((Tableau1[[Nom]:[Nom]]=$A10)*(Tableau1[[Prénom]:[Prénom]]=$B10)*(FL$2&gt;=Tableau1[[Début]:[Début]])*(FL$2&lt;=Tableau1[[Fin]:[Fin]]),ROW(INDIRECT("A1:A"&amp;COUNTA(Tableau1[[Fin]:[Fin]])))),1)),""))</f>
        <v/>
      </c>
      <c r="FM10" s="34" t="str">
        <f t="array" aca="1" ref="FM10" ca="1">IF(OR(WEEKDAY(FM$2,2)&gt;5,COUNTIF(Dates_Feries,FM$2)&gt;0),"",IFERROR(INDEX(Tableau1[[Type]:[Type]],SMALL(IF((Tableau1[[Nom]:[Nom]]=$A10)*(Tableau1[[Prénom]:[Prénom]]=$B10)*(FM$2&gt;=Tableau1[[Début]:[Début]])*(FM$2&lt;=Tableau1[[Fin]:[Fin]]),ROW(INDIRECT("A1:A"&amp;COUNTA(Tableau1[[Fin]:[Fin]])))),1)),""))</f>
        <v/>
      </c>
      <c r="FN10" s="34" t="str">
        <f t="array" aca="1" ref="FN10" ca="1">IF(OR(WEEKDAY(FN$2,2)&gt;5,COUNTIF(Dates_Feries,FN$2)&gt;0),"",IFERROR(INDEX(Tableau1[[Type]:[Type]],SMALL(IF((Tableau1[[Nom]:[Nom]]=$A10)*(Tableau1[[Prénom]:[Prénom]]=$B10)*(FN$2&gt;=Tableau1[[Début]:[Début]])*(FN$2&lt;=Tableau1[[Fin]:[Fin]]),ROW(INDIRECT("A1:A"&amp;COUNTA(Tableau1[[Fin]:[Fin]])))),1)),""))</f>
        <v/>
      </c>
      <c r="FO10" s="34" t="str">
        <f t="array" aca="1" ref="FO10" ca="1">IF(OR(WEEKDAY(FO$2,2)&gt;5,COUNTIF(Dates_Feries,FO$2)&gt;0),"",IFERROR(INDEX(Tableau1[[Type]:[Type]],SMALL(IF((Tableau1[[Nom]:[Nom]]=$A10)*(Tableau1[[Prénom]:[Prénom]]=$B10)*(FO$2&gt;=Tableau1[[Début]:[Début]])*(FO$2&lt;=Tableau1[[Fin]:[Fin]]),ROW(INDIRECT("A1:A"&amp;COUNTA(Tableau1[[Fin]:[Fin]])))),1)),""))</f>
        <v/>
      </c>
      <c r="FP10" s="34" t="str">
        <f t="array" aca="1" ref="FP10" ca="1">IF(OR(WEEKDAY(FP$2,2)&gt;5,COUNTIF(Dates_Feries,FP$2)&gt;0),"",IFERROR(INDEX(Tableau1[[Type]:[Type]],SMALL(IF((Tableau1[[Nom]:[Nom]]=$A10)*(Tableau1[[Prénom]:[Prénom]]=$B10)*(FP$2&gt;=Tableau1[[Début]:[Début]])*(FP$2&lt;=Tableau1[[Fin]:[Fin]]),ROW(INDIRECT("A1:A"&amp;COUNTA(Tableau1[[Fin]:[Fin]])))),1)),""))</f>
        <v/>
      </c>
      <c r="FQ10" s="34" t="str">
        <f t="array" aca="1" ref="FQ10" ca="1">IF(OR(WEEKDAY(FQ$2,2)&gt;5,COUNTIF(Dates_Feries,FQ$2)&gt;0),"",IFERROR(INDEX(Tableau1[[Type]:[Type]],SMALL(IF((Tableau1[[Nom]:[Nom]]=$A10)*(Tableau1[[Prénom]:[Prénom]]=$B10)*(FQ$2&gt;=Tableau1[[Début]:[Début]])*(FQ$2&lt;=Tableau1[[Fin]:[Fin]]),ROW(INDIRECT("A1:A"&amp;COUNTA(Tableau1[[Fin]:[Fin]])))),1)),""))</f>
        <v/>
      </c>
      <c r="FR10" s="34" t="str">
        <f t="array" aca="1" ref="FR10" ca="1">IF(OR(WEEKDAY(FR$2,2)&gt;5,COUNTIF(Dates_Feries,FR$2)&gt;0),"",IFERROR(INDEX(Tableau1[[Type]:[Type]],SMALL(IF((Tableau1[[Nom]:[Nom]]=$A10)*(Tableau1[[Prénom]:[Prénom]]=$B10)*(FR$2&gt;=Tableau1[[Début]:[Début]])*(FR$2&lt;=Tableau1[[Fin]:[Fin]]),ROW(INDIRECT("A1:A"&amp;COUNTA(Tableau1[[Fin]:[Fin]])))),1)),""))</f>
        <v/>
      </c>
      <c r="FS10" s="34" t="str">
        <f t="array" aca="1" ref="FS10" ca="1">IF(OR(WEEKDAY(FS$2,2)&gt;5,COUNTIF(Dates_Feries,FS$2)&gt;0),"",IFERROR(INDEX(Tableau1[[Type]:[Type]],SMALL(IF((Tableau1[[Nom]:[Nom]]=$A10)*(Tableau1[[Prénom]:[Prénom]]=$B10)*(FS$2&gt;=Tableau1[[Début]:[Début]])*(FS$2&lt;=Tableau1[[Fin]:[Fin]]),ROW(INDIRECT("A1:A"&amp;COUNTA(Tableau1[[Fin]:[Fin]])))),1)),""))</f>
        <v/>
      </c>
      <c r="FT10" s="34" t="str">
        <f t="array" aca="1" ref="FT10" ca="1">IF(OR(WEEKDAY(FT$2,2)&gt;5,COUNTIF(Dates_Feries,FT$2)&gt;0),"",IFERROR(INDEX(Tableau1[[Type]:[Type]],SMALL(IF((Tableau1[[Nom]:[Nom]]=$A10)*(Tableau1[[Prénom]:[Prénom]]=$B10)*(FT$2&gt;=Tableau1[[Début]:[Début]])*(FT$2&lt;=Tableau1[[Fin]:[Fin]]),ROW(INDIRECT("A1:A"&amp;COUNTA(Tableau1[[Fin]:[Fin]])))),1)),""))</f>
        <v/>
      </c>
      <c r="FU10" s="34" t="str">
        <f t="array" aca="1" ref="FU10" ca="1">IF(OR(WEEKDAY(FU$2,2)&gt;5,COUNTIF(Dates_Feries,FU$2)&gt;0),"",IFERROR(INDEX(Tableau1[[Type]:[Type]],SMALL(IF((Tableau1[[Nom]:[Nom]]=$A10)*(Tableau1[[Prénom]:[Prénom]]=$B10)*(FU$2&gt;=Tableau1[[Début]:[Début]])*(FU$2&lt;=Tableau1[[Fin]:[Fin]]),ROW(INDIRECT("A1:A"&amp;COUNTA(Tableau1[[Fin]:[Fin]])))),1)),""))</f>
        <v/>
      </c>
      <c r="FV10" s="34" t="str">
        <f t="array" aca="1" ref="FV10" ca="1">IF(OR(WEEKDAY(FV$2,2)&gt;5,COUNTIF(Dates_Feries,FV$2)&gt;0),"",IFERROR(INDEX(Tableau1[[Type]:[Type]],SMALL(IF((Tableau1[[Nom]:[Nom]]=$A10)*(Tableau1[[Prénom]:[Prénom]]=$B10)*(FV$2&gt;=Tableau1[[Début]:[Début]])*(FV$2&lt;=Tableau1[[Fin]:[Fin]]),ROW(INDIRECT("A1:A"&amp;COUNTA(Tableau1[[Fin]:[Fin]])))),1)),""))</f>
        <v/>
      </c>
      <c r="FW10" s="34" t="str">
        <f t="array" aca="1" ref="FW10" ca="1">IF(OR(WEEKDAY(FW$2,2)&gt;5,COUNTIF(Dates_Feries,FW$2)&gt;0),"",IFERROR(INDEX(Tableau1[[Type]:[Type]],SMALL(IF((Tableau1[[Nom]:[Nom]]=$A10)*(Tableau1[[Prénom]:[Prénom]]=$B10)*(FW$2&gt;=Tableau1[[Début]:[Début]])*(FW$2&lt;=Tableau1[[Fin]:[Fin]]),ROW(INDIRECT("A1:A"&amp;COUNTA(Tableau1[[Fin]:[Fin]])))),1)),""))</f>
        <v/>
      </c>
      <c r="FX10" s="34" t="str">
        <f t="array" aca="1" ref="FX10" ca="1">IF(OR(WEEKDAY(FX$2,2)&gt;5,COUNTIF(Dates_Feries,FX$2)&gt;0),"",IFERROR(INDEX(Tableau1[[Type]:[Type]],SMALL(IF((Tableau1[[Nom]:[Nom]]=$A10)*(Tableau1[[Prénom]:[Prénom]]=$B10)*(FX$2&gt;=Tableau1[[Début]:[Début]])*(FX$2&lt;=Tableau1[[Fin]:[Fin]]),ROW(INDIRECT("A1:A"&amp;COUNTA(Tableau1[[Fin]:[Fin]])))),1)),""))</f>
        <v/>
      </c>
      <c r="FY10" s="34" t="str">
        <f t="array" aca="1" ref="FY10" ca="1">IF(OR(WEEKDAY(FY$2,2)&gt;5,COUNTIF(Dates_Feries,FY$2)&gt;0),"",IFERROR(INDEX(Tableau1[[Type]:[Type]],SMALL(IF((Tableau1[[Nom]:[Nom]]=$A10)*(Tableau1[[Prénom]:[Prénom]]=$B10)*(FY$2&gt;=Tableau1[[Début]:[Début]])*(FY$2&lt;=Tableau1[[Fin]:[Fin]]),ROW(INDIRECT("A1:A"&amp;COUNTA(Tableau1[[Fin]:[Fin]])))),1)),""))</f>
        <v/>
      </c>
      <c r="FZ10" s="34" t="str">
        <f t="array" aca="1" ref="FZ10" ca="1">IF(OR(WEEKDAY(FZ$2,2)&gt;5,COUNTIF(Dates_Feries,FZ$2)&gt;0),"",IFERROR(INDEX(Tableau1[[Type]:[Type]],SMALL(IF((Tableau1[[Nom]:[Nom]]=$A10)*(Tableau1[[Prénom]:[Prénom]]=$B10)*(FZ$2&gt;=Tableau1[[Début]:[Début]])*(FZ$2&lt;=Tableau1[[Fin]:[Fin]]),ROW(INDIRECT("A1:A"&amp;COUNTA(Tableau1[[Fin]:[Fin]])))),1)),""))</f>
        <v/>
      </c>
      <c r="GA10" s="34" t="str">
        <f t="array" aca="1" ref="GA10" ca="1">IF(OR(WEEKDAY(GA$2,2)&gt;5,COUNTIF(Dates_Feries,GA$2)&gt;0),"",IFERROR(INDEX(Tableau1[[Type]:[Type]],SMALL(IF((Tableau1[[Nom]:[Nom]]=$A10)*(Tableau1[[Prénom]:[Prénom]]=$B10)*(GA$2&gt;=Tableau1[[Début]:[Début]])*(GA$2&lt;=Tableau1[[Fin]:[Fin]]),ROW(INDIRECT("A1:A"&amp;COUNTA(Tableau1[[Fin]:[Fin]])))),1)),""))</f>
        <v/>
      </c>
      <c r="GB10" s="34" t="str">
        <f t="array" aca="1" ref="GB10" ca="1">IF(OR(WEEKDAY(GB$2,2)&gt;5,COUNTIF(Dates_Feries,GB$2)&gt;0),"",IFERROR(INDEX(Tableau1[[Type]:[Type]],SMALL(IF((Tableau1[[Nom]:[Nom]]=$A10)*(Tableau1[[Prénom]:[Prénom]]=$B10)*(GB$2&gt;=Tableau1[[Début]:[Début]])*(GB$2&lt;=Tableau1[[Fin]:[Fin]]),ROW(INDIRECT("A1:A"&amp;COUNTA(Tableau1[[Fin]:[Fin]])))),1)),""))</f>
        <v/>
      </c>
      <c r="GC10" s="34" t="str">
        <f t="array" aca="1" ref="GC10" ca="1">IF(OR(WEEKDAY(GC$2,2)&gt;5,COUNTIF(Dates_Feries,GC$2)&gt;0),"",IFERROR(INDEX(Tableau1[[Type]:[Type]],SMALL(IF((Tableau1[[Nom]:[Nom]]=$A10)*(Tableau1[[Prénom]:[Prénom]]=$B10)*(GC$2&gt;=Tableau1[[Début]:[Début]])*(GC$2&lt;=Tableau1[[Fin]:[Fin]]),ROW(INDIRECT("A1:A"&amp;COUNTA(Tableau1[[Fin]:[Fin]])))),1)),""))</f>
        <v/>
      </c>
      <c r="GD10" s="34" t="str">
        <f t="array" aca="1" ref="GD10" ca="1">IF(OR(WEEKDAY(GD$2,2)&gt;5,COUNTIF(Dates_Feries,GD$2)&gt;0),"",IFERROR(INDEX(Tableau1[[Type]:[Type]],SMALL(IF((Tableau1[[Nom]:[Nom]]=$A10)*(Tableau1[[Prénom]:[Prénom]]=$B10)*(GD$2&gt;=Tableau1[[Début]:[Début]])*(GD$2&lt;=Tableau1[[Fin]:[Fin]]),ROW(INDIRECT("A1:A"&amp;COUNTA(Tableau1[[Fin]:[Fin]])))),1)),""))</f>
        <v/>
      </c>
      <c r="GE10" s="34" t="str">
        <f t="array" aca="1" ref="GE10" ca="1">IF(OR(WEEKDAY(GE$2,2)&gt;5,COUNTIF(Dates_Feries,GE$2)&gt;0),"",IFERROR(INDEX(Tableau1[[Type]:[Type]],SMALL(IF((Tableau1[[Nom]:[Nom]]=$A10)*(Tableau1[[Prénom]:[Prénom]]=$B10)*(GE$2&gt;=Tableau1[[Début]:[Début]])*(GE$2&lt;=Tableau1[[Fin]:[Fin]]),ROW(INDIRECT("A1:A"&amp;COUNTA(Tableau1[[Fin]:[Fin]])))),1)),""))</f>
        <v/>
      </c>
      <c r="GF10" s="34" t="str">
        <f t="array" aca="1" ref="GF10" ca="1">IF(OR(WEEKDAY(GF$2,2)&gt;5,COUNTIF(Dates_Feries,GF$2)&gt;0),"",IFERROR(INDEX(Tableau1[[Type]:[Type]],SMALL(IF((Tableau1[[Nom]:[Nom]]=$A10)*(Tableau1[[Prénom]:[Prénom]]=$B10)*(GF$2&gt;=Tableau1[[Début]:[Début]])*(GF$2&lt;=Tableau1[[Fin]:[Fin]]),ROW(INDIRECT("A1:A"&amp;COUNTA(Tableau1[[Fin]:[Fin]])))),1)),""))</f>
        <v/>
      </c>
      <c r="GG10" s="34" t="str">
        <f t="array" aca="1" ref="GG10" ca="1">IF(OR(WEEKDAY(GG$2,2)&gt;5,COUNTIF(Dates_Feries,GG$2)&gt;0),"",IFERROR(INDEX(Tableau1[[Type]:[Type]],SMALL(IF((Tableau1[[Nom]:[Nom]]=$A10)*(Tableau1[[Prénom]:[Prénom]]=$B10)*(GG$2&gt;=Tableau1[[Début]:[Début]])*(GG$2&lt;=Tableau1[[Fin]:[Fin]]),ROW(INDIRECT("A1:A"&amp;COUNTA(Tableau1[[Fin]:[Fin]])))),1)),""))</f>
        <v/>
      </c>
      <c r="GH10" s="34" t="str">
        <f t="array" aca="1" ref="GH10" ca="1">IF(OR(WEEKDAY(GH$2,2)&gt;5,COUNTIF(Dates_Feries,GH$2)&gt;0),"",IFERROR(INDEX(Tableau1[[Type]:[Type]],SMALL(IF((Tableau1[[Nom]:[Nom]]=$A10)*(Tableau1[[Prénom]:[Prénom]]=$B10)*(GH$2&gt;=Tableau1[[Début]:[Début]])*(GH$2&lt;=Tableau1[[Fin]:[Fin]]),ROW(INDIRECT("A1:A"&amp;COUNTA(Tableau1[[Fin]:[Fin]])))),1)),""))</f>
        <v/>
      </c>
      <c r="GI10" s="34" t="str">
        <f t="array" aca="1" ref="GI10" ca="1">IF(OR(WEEKDAY(GI$2,2)&gt;5,COUNTIF(Dates_Feries,GI$2)&gt;0),"",IFERROR(INDEX(Tableau1[[Type]:[Type]],SMALL(IF((Tableau1[[Nom]:[Nom]]=$A10)*(Tableau1[[Prénom]:[Prénom]]=$B10)*(GI$2&gt;=Tableau1[[Début]:[Début]])*(GI$2&lt;=Tableau1[[Fin]:[Fin]]),ROW(INDIRECT("A1:A"&amp;COUNTA(Tableau1[[Fin]:[Fin]])))),1)),""))</f>
        <v/>
      </c>
      <c r="GJ10" s="34" t="str">
        <f t="array" aca="1" ref="GJ10" ca="1">IF(OR(WEEKDAY(GJ$2,2)&gt;5,COUNTIF(Dates_Feries,GJ$2)&gt;0),"",IFERROR(INDEX(Tableau1[[Type]:[Type]],SMALL(IF((Tableau1[[Nom]:[Nom]]=$A10)*(Tableau1[[Prénom]:[Prénom]]=$B10)*(GJ$2&gt;=Tableau1[[Début]:[Début]])*(GJ$2&lt;=Tableau1[[Fin]:[Fin]]),ROW(INDIRECT("A1:A"&amp;COUNTA(Tableau1[[Fin]:[Fin]])))),1)),""))</f>
        <v/>
      </c>
      <c r="GK10" s="34" t="str">
        <f t="array" aca="1" ref="GK10" ca="1">IF(OR(WEEKDAY(GK$2,2)&gt;5,COUNTIF(Dates_Feries,GK$2)&gt;0),"",IFERROR(INDEX(Tableau1[[Type]:[Type]],SMALL(IF((Tableau1[[Nom]:[Nom]]=$A10)*(Tableau1[[Prénom]:[Prénom]]=$B10)*(GK$2&gt;=Tableau1[[Début]:[Début]])*(GK$2&lt;=Tableau1[[Fin]:[Fin]]),ROW(INDIRECT("A1:A"&amp;COUNTA(Tableau1[[Fin]:[Fin]])))),1)),""))</f>
        <v/>
      </c>
      <c r="GL10" s="34" t="str">
        <f t="array" aca="1" ref="GL10" ca="1">IF(OR(WEEKDAY(GL$2,2)&gt;5,COUNTIF(Dates_Feries,GL$2)&gt;0),"",IFERROR(INDEX(Tableau1[[Type]:[Type]],SMALL(IF((Tableau1[[Nom]:[Nom]]=$A10)*(Tableau1[[Prénom]:[Prénom]]=$B10)*(GL$2&gt;=Tableau1[[Début]:[Début]])*(GL$2&lt;=Tableau1[[Fin]:[Fin]]),ROW(INDIRECT("A1:A"&amp;COUNTA(Tableau1[[Fin]:[Fin]])))),1)),""))</f>
        <v/>
      </c>
      <c r="GM10" s="34" t="str">
        <f t="array" aca="1" ref="GM10" ca="1">IF(OR(WEEKDAY(GM$2,2)&gt;5,COUNTIF(Dates_Feries,GM$2)&gt;0),"",IFERROR(INDEX(Tableau1[[Type]:[Type]],SMALL(IF((Tableau1[[Nom]:[Nom]]=$A10)*(Tableau1[[Prénom]:[Prénom]]=$B10)*(GM$2&gt;=Tableau1[[Début]:[Début]])*(GM$2&lt;=Tableau1[[Fin]:[Fin]]),ROW(INDIRECT("A1:A"&amp;COUNTA(Tableau1[[Fin]:[Fin]])))),1)),""))</f>
        <v/>
      </c>
      <c r="GN10" s="34" t="str">
        <f t="array" aca="1" ref="GN10" ca="1">IF(OR(WEEKDAY(GN$2,2)&gt;5,COUNTIF(Dates_Feries,GN$2)&gt;0),"",IFERROR(INDEX(Tableau1[[Type]:[Type]],SMALL(IF((Tableau1[[Nom]:[Nom]]=$A10)*(Tableau1[[Prénom]:[Prénom]]=$B10)*(GN$2&gt;=Tableau1[[Début]:[Début]])*(GN$2&lt;=Tableau1[[Fin]:[Fin]]),ROW(INDIRECT("A1:A"&amp;COUNTA(Tableau1[[Fin]:[Fin]])))),1)),""))</f>
        <v/>
      </c>
      <c r="GO10" s="34" t="str">
        <f t="array" aca="1" ref="GO10" ca="1">IF(OR(WEEKDAY(GO$2,2)&gt;5,COUNTIF(Dates_Feries,GO$2)&gt;0),"",IFERROR(INDEX(Tableau1[[Type]:[Type]],SMALL(IF((Tableau1[[Nom]:[Nom]]=$A10)*(Tableau1[[Prénom]:[Prénom]]=$B10)*(GO$2&gt;=Tableau1[[Début]:[Début]])*(GO$2&lt;=Tableau1[[Fin]:[Fin]]),ROW(INDIRECT("A1:A"&amp;COUNTA(Tableau1[[Fin]:[Fin]])))),1)),""))</f>
        <v/>
      </c>
      <c r="GP10" s="34" t="str">
        <f t="array" aca="1" ref="GP10" ca="1">IF(OR(WEEKDAY(GP$2,2)&gt;5,COUNTIF(Dates_Feries,GP$2)&gt;0),"",IFERROR(INDEX(Tableau1[[Type]:[Type]],SMALL(IF((Tableau1[[Nom]:[Nom]]=$A10)*(Tableau1[[Prénom]:[Prénom]]=$B10)*(GP$2&gt;=Tableau1[[Début]:[Début]])*(GP$2&lt;=Tableau1[[Fin]:[Fin]]),ROW(INDIRECT("A1:A"&amp;COUNTA(Tableau1[[Fin]:[Fin]])))),1)),""))</f>
        <v/>
      </c>
      <c r="GQ10" s="34" t="str">
        <f t="array" aca="1" ref="GQ10" ca="1">IF(OR(WEEKDAY(GQ$2,2)&gt;5,COUNTIF(Dates_Feries,GQ$2)&gt;0),"",IFERROR(INDEX(Tableau1[[Type]:[Type]],SMALL(IF((Tableau1[[Nom]:[Nom]]=$A10)*(Tableau1[[Prénom]:[Prénom]]=$B10)*(GQ$2&gt;=Tableau1[[Début]:[Début]])*(GQ$2&lt;=Tableau1[[Fin]:[Fin]]),ROW(INDIRECT("A1:A"&amp;COUNTA(Tableau1[[Fin]:[Fin]])))),1)),""))</f>
        <v/>
      </c>
      <c r="GR10" s="34" t="str">
        <f t="array" aca="1" ref="GR10" ca="1">IF(OR(WEEKDAY(GR$2,2)&gt;5,COUNTIF(Dates_Feries,GR$2)&gt;0),"",IFERROR(INDEX(Tableau1[[Type]:[Type]],SMALL(IF((Tableau1[[Nom]:[Nom]]=$A10)*(Tableau1[[Prénom]:[Prénom]]=$B10)*(GR$2&gt;=Tableau1[[Début]:[Début]])*(GR$2&lt;=Tableau1[[Fin]:[Fin]]),ROW(INDIRECT("A1:A"&amp;COUNTA(Tableau1[[Fin]:[Fin]])))),1)),""))</f>
        <v/>
      </c>
      <c r="GS10" s="34" t="str">
        <f t="array" aca="1" ref="GS10" ca="1">IF(OR(WEEKDAY(GS$2,2)&gt;5,COUNTIF(Dates_Feries,GS$2)&gt;0),"",IFERROR(INDEX(Tableau1[[Type]:[Type]],SMALL(IF((Tableau1[[Nom]:[Nom]]=$A10)*(Tableau1[[Prénom]:[Prénom]]=$B10)*(GS$2&gt;=Tableau1[[Début]:[Début]])*(GS$2&lt;=Tableau1[[Fin]:[Fin]]),ROW(INDIRECT("A1:A"&amp;COUNTA(Tableau1[[Fin]:[Fin]])))),1)),""))</f>
        <v/>
      </c>
      <c r="GT10" s="34" t="str">
        <f t="array" aca="1" ref="GT10" ca="1">IF(OR(WEEKDAY(GT$2,2)&gt;5,COUNTIF(Dates_Feries,GT$2)&gt;0),"",IFERROR(INDEX(Tableau1[[Type]:[Type]],SMALL(IF((Tableau1[[Nom]:[Nom]]=$A10)*(Tableau1[[Prénom]:[Prénom]]=$B10)*(GT$2&gt;=Tableau1[[Début]:[Début]])*(GT$2&lt;=Tableau1[[Fin]:[Fin]]),ROW(INDIRECT("A1:A"&amp;COUNTA(Tableau1[[Fin]:[Fin]])))),1)),""))</f>
        <v/>
      </c>
      <c r="GU10" s="34" t="str">
        <f t="array" aca="1" ref="GU10" ca="1">IF(OR(WEEKDAY(GU$2,2)&gt;5,COUNTIF(Dates_Feries,GU$2)&gt;0),"",IFERROR(INDEX(Tableau1[[Type]:[Type]],SMALL(IF((Tableau1[[Nom]:[Nom]]=$A10)*(Tableau1[[Prénom]:[Prénom]]=$B10)*(GU$2&gt;=Tableau1[[Début]:[Début]])*(GU$2&lt;=Tableau1[[Fin]:[Fin]]),ROW(INDIRECT("A1:A"&amp;COUNTA(Tableau1[[Fin]:[Fin]])))),1)),""))</f>
        <v/>
      </c>
      <c r="GV10" s="34" t="str">
        <f t="array" aca="1" ref="GV10" ca="1">IF(OR(WEEKDAY(GV$2,2)&gt;5,COUNTIF(Dates_Feries,GV$2)&gt;0),"",IFERROR(INDEX(Tableau1[[Type]:[Type]],SMALL(IF((Tableau1[[Nom]:[Nom]]=$A10)*(Tableau1[[Prénom]:[Prénom]]=$B10)*(GV$2&gt;=Tableau1[[Début]:[Début]])*(GV$2&lt;=Tableau1[[Fin]:[Fin]]),ROW(INDIRECT("A1:A"&amp;COUNTA(Tableau1[[Fin]:[Fin]])))),1)),""))</f>
        <v/>
      </c>
      <c r="GW10" s="34" t="str">
        <f t="array" aca="1" ref="GW10" ca="1">IF(OR(WEEKDAY(GW$2,2)&gt;5,COUNTIF(Dates_Feries,GW$2)&gt;0),"",IFERROR(INDEX(Tableau1[[Type]:[Type]],SMALL(IF((Tableau1[[Nom]:[Nom]]=$A10)*(Tableau1[[Prénom]:[Prénom]]=$B10)*(GW$2&gt;=Tableau1[[Début]:[Début]])*(GW$2&lt;=Tableau1[[Fin]:[Fin]]),ROW(INDIRECT("A1:A"&amp;COUNTA(Tableau1[[Fin]:[Fin]])))),1)),""))</f>
        <v/>
      </c>
      <c r="GX10" s="34" t="str">
        <f t="array" aca="1" ref="GX10" ca="1">IF(OR(WEEKDAY(GX$2,2)&gt;5,COUNTIF(Dates_Feries,GX$2)&gt;0),"",IFERROR(INDEX(Tableau1[[Type]:[Type]],SMALL(IF((Tableau1[[Nom]:[Nom]]=$A10)*(Tableau1[[Prénom]:[Prénom]]=$B10)*(GX$2&gt;=Tableau1[[Début]:[Début]])*(GX$2&lt;=Tableau1[[Fin]:[Fin]]),ROW(INDIRECT("A1:A"&amp;COUNTA(Tableau1[[Fin]:[Fin]])))),1)),""))</f>
        <v/>
      </c>
      <c r="GY10" s="34" t="str">
        <f t="array" aca="1" ref="GY10" ca="1">IF(OR(WEEKDAY(GY$2,2)&gt;5,COUNTIF(Dates_Feries,GY$2)&gt;0),"",IFERROR(INDEX(Tableau1[[Type]:[Type]],SMALL(IF((Tableau1[[Nom]:[Nom]]=$A10)*(Tableau1[[Prénom]:[Prénom]]=$B10)*(GY$2&gt;=Tableau1[[Début]:[Début]])*(GY$2&lt;=Tableau1[[Fin]:[Fin]]),ROW(INDIRECT("A1:A"&amp;COUNTA(Tableau1[[Fin]:[Fin]])))),1)),""))</f>
        <v/>
      </c>
      <c r="GZ10" s="34" t="str">
        <f t="array" aca="1" ref="GZ10" ca="1">IF(OR(WEEKDAY(GZ$2,2)&gt;5,COUNTIF(Dates_Feries,GZ$2)&gt;0),"",IFERROR(INDEX(Tableau1[[Type]:[Type]],SMALL(IF((Tableau1[[Nom]:[Nom]]=$A10)*(Tableau1[[Prénom]:[Prénom]]=$B10)*(GZ$2&gt;=Tableau1[[Début]:[Début]])*(GZ$2&lt;=Tableau1[[Fin]:[Fin]]),ROW(INDIRECT("A1:A"&amp;COUNTA(Tableau1[[Fin]:[Fin]])))),1)),""))</f>
        <v/>
      </c>
      <c r="HA10" s="34" t="str">
        <f t="array" aca="1" ref="HA10" ca="1">IF(OR(WEEKDAY(HA$2,2)&gt;5,COUNTIF(Dates_Feries,HA$2)&gt;0),"",IFERROR(INDEX(Tableau1[[Type]:[Type]],SMALL(IF((Tableau1[[Nom]:[Nom]]=$A10)*(Tableau1[[Prénom]:[Prénom]]=$B10)*(HA$2&gt;=Tableau1[[Début]:[Début]])*(HA$2&lt;=Tableau1[[Fin]:[Fin]]),ROW(INDIRECT("A1:A"&amp;COUNTA(Tableau1[[Fin]:[Fin]])))),1)),""))</f>
        <v/>
      </c>
      <c r="HB10" s="34" t="str">
        <f t="array" aca="1" ref="HB10" ca="1">IF(OR(WEEKDAY(HB$2,2)&gt;5,COUNTIF(Dates_Feries,HB$2)&gt;0),"",IFERROR(INDEX(Tableau1[[Type]:[Type]],SMALL(IF((Tableau1[[Nom]:[Nom]]=$A10)*(Tableau1[[Prénom]:[Prénom]]=$B10)*(HB$2&gt;=Tableau1[[Début]:[Début]])*(HB$2&lt;=Tableau1[[Fin]:[Fin]]),ROW(INDIRECT("A1:A"&amp;COUNTA(Tableau1[[Fin]:[Fin]])))),1)),""))</f>
        <v/>
      </c>
      <c r="HC10" s="34" t="str">
        <f t="array" aca="1" ref="HC10" ca="1">IF(OR(WEEKDAY(HC$2,2)&gt;5,COUNTIF(Dates_Feries,HC$2)&gt;0),"",IFERROR(INDEX(Tableau1[[Type]:[Type]],SMALL(IF((Tableau1[[Nom]:[Nom]]=$A10)*(Tableau1[[Prénom]:[Prénom]]=$B10)*(HC$2&gt;=Tableau1[[Début]:[Début]])*(HC$2&lt;=Tableau1[[Fin]:[Fin]]),ROW(INDIRECT("A1:A"&amp;COUNTA(Tableau1[[Fin]:[Fin]])))),1)),""))</f>
        <v/>
      </c>
      <c r="HD10" s="34" t="str">
        <f t="array" aca="1" ref="HD10" ca="1">IF(OR(WEEKDAY(HD$2,2)&gt;5,COUNTIF(Dates_Feries,HD$2)&gt;0),"",IFERROR(INDEX(Tableau1[[Type]:[Type]],SMALL(IF((Tableau1[[Nom]:[Nom]]=$A10)*(Tableau1[[Prénom]:[Prénom]]=$B10)*(HD$2&gt;=Tableau1[[Début]:[Début]])*(HD$2&lt;=Tableau1[[Fin]:[Fin]]),ROW(INDIRECT("A1:A"&amp;COUNTA(Tableau1[[Fin]:[Fin]])))),1)),""))</f>
        <v/>
      </c>
      <c r="HE10" s="34" t="str">
        <f t="array" aca="1" ref="HE10" ca="1">IF(OR(WEEKDAY(HE$2,2)&gt;5,COUNTIF(Dates_Feries,HE$2)&gt;0),"",IFERROR(INDEX(Tableau1[[Type]:[Type]],SMALL(IF((Tableau1[[Nom]:[Nom]]=$A10)*(Tableau1[[Prénom]:[Prénom]]=$B10)*(HE$2&gt;=Tableau1[[Début]:[Début]])*(HE$2&lt;=Tableau1[[Fin]:[Fin]]),ROW(INDIRECT("A1:A"&amp;COUNTA(Tableau1[[Fin]:[Fin]])))),1)),""))</f>
        <v/>
      </c>
      <c r="HF10" s="34" t="str">
        <f t="array" aca="1" ref="HF10" ca="1">IF(OR(WEEKDAY(HF$2,2)&gt;5,COUNTIF(Dates_Feries,HF$2)&gt;0),"",IFERROR(INDEX(Tableau1[[Type]:[Type]],SMALL(IF((Tableau1[[Nom]:[Nom]]=$A10)*(Tableau1[[Prénom]:[Prénom]]=$B10)*(HF$2&gt;=Tableau1[[Début]:[Début]])*(HF$2&lt;=Tableau1[[Fin]:[Fin]]),ROW(INDIRECT("A1:A"&amp;COUNTA(Tableau1[[Fin]:[Fin]])))),1)),""))</f>
        <v/>
      </c>
      <c r="HG10" s="34" t="str">
        <f t="array" aca="1" ref="HG10" ca="1">IF(OR(WEEKDAY(HG$2,2)&gt;5,COUNTIF(Dates_Feries,HG$2)&gt;0),"",IFERROR(INDEX(Tableau1[[Type]:[Type]],SMALL(IF((Tableau1[[Nom]:[Nom]]=$A10)*(Tableau1[[Prénom]:[Prénom]]=$B10)*(HG$2&gt;=Tableau1[[Début]:[Début]])*(HG$2&lt;=Tableau1[[Fin]:[Fin]]),ROW(INDIRECT("A1:A"&amp;COUNTA(Tableau1[[Fin]:[Fin]])))),1)),""))</f>
        <v/>
      </c>
      <c r="HH10" s="34" t="str">
        <f t="array" aca="1" ref="HH10" ca="1">IF(OR(WEEKDAY(HH$2,2)&gt;5,COUNTIF(Dates_Feries,HH$2)&gt;0),"",IFERROR(INDEX(Tableau1[[Type]:[Type]],SMALL(IF((Tableau1[[Nom]:[Nom]]=$A10)*(Tableau1[[Prénom]:[Prénom]]=$B10)*(HH$2&gt;=Tableau1[[Début]:[Début]])*(HH$2&lt;=Tableau1[[Fin]:[Fin]]),ROW(INDIRECT("A1:A"&amp;COUNTA(Tableau1[[Fin]:[Fin]])))),1)),""))</f>
        <v/>
      </c>
      <c r="HI10" s="34" t="str">
        <f t="array" aca="1" ref="HI10" ca="1">IF(OR(WEEKDAY(HI$2,2)&gt;5,COUNTIF(Dates_Feries,HI$2)&gt;0),"",IFERROR(INDEX(Tableau1[[Type]:[Type]],SMALL(IF((Tableau1[[Nom]:[Nom]]=$A10)*(Tableau1[[Prénom]:[Prénom]]=$B10)*(HI$2&gt;=Tableau1[[Début]:[Début]])*(HI$2&lt;=Tableau1[[Fin]:[Fin]]),ROW(INDIRECT("A1:A"&amp;COUNTA(Tableau1[[Fin]:[Fin]])))),1)),""))</f>
        <v/>
      </c>
      <c r="HJ10" s="34" t="str">
        <f t="array" aca="1" ref="HJ10" ca="1">IF(OR(WEEKDAY(HJ$2,2)&gt;5,COUNTIF(Dates_Feries,HJ$2)&gt;0),"",IFERROR(INDEX(Tableau1[[Type]:[Type]],SMALL(IF((Tableau1[[Nom]:[Nom]]=$A10)*(Tableau1[[Prénom]:[Prénom]]=$B10)*(HJ$2&gt;=Tableau1[[Début]:[Début]])*(HJ$2&lt;=Tableau1[[Fin]:[Fin]]),ROW(INDIRECT("A1:A"&amp;COUNTA(Tableau1[[Fin]:[Fin]])))),1)),""))</f>
        <v/>
      </c>
      <c r="HK10" s="34" t="str">
        <f t="array" aca="1" ref="HK10" ca="1">IF(OR(WEEKDAY(HK$2,2)&gt;5,COUNTIF(Dates_Feries,HK$2)&gt;0),"",IFERROR(INDEX(Tableau1[[Type]:[Type]],SMALL(IF((Tableau1[[Nom]:[Nom]]=$A10)*(Tableau1[[Prénom]:[Prénom]]=$B10)*(HK$2&gt;=Tableau1[[Début]:[Début]])*(HK$2&lt;=Tableau1[[Fin]:[Fin]]),ROW(INDIRECT("A1:A"&amp;COUNTA(Tableau1[[Fin]:[Fin]])))),1)),""))</f>
        <v/>
      </c>
      <c r="HL10" s="34" t="str">
        <f t="array" aca="1" ref="HL10" ca="1">IF(OR(WEEKDAY(HL$2,2)&gt;5,COUNTIF(Dates_Feries,HL$2)&gt;0),"",IFERROR(INDEX(Tableau1[[Type]:[Type]],SMALL(IF((Tableau1[[Nom]:[Nom]]=$A10)*(Tableau1[[Prénom]:[Prénom]]=$B10)*(HL$2&gt;=Tableau1[[Début]:[Début]])*(HL$2&lt;=Tableau1[[Fin]:[Fin]]),ROW(INDIRECT("A1:A"&amp;COUNTA(Tableau1[[Fin]:[Fin]])))),1)),""))</f>
        <v/>
      </c>
      <c r="HM10" s="34" t="str">
        <f t="array" aca="1" ref="HM10" ca="1">IF(OR(WEEKDAY(HM$2,2)&gt;5,COUNTIF(Dates_Feries,HM$2)&gt;0),"",IFERROR(INDEX(Tableau1[[Type]:[Type]],SMALL(IF((Tableau1[[Nom]:[Nom]]=$A10)*(Tableau1[[Prénom]:[Prénom]]=$B10)*(HM$2&gt;=Tableau1[[Début]:[Début]])*(HM$2&lt;=Tableau1[[Fin]:[Fin]]),ROW(INDIRECT("A1:A"&amp;COUNTA(Tableau1[[Fin]:[Fin]])))),1)),""))</f>
        <v/>
      </c>
      <c r="HN10" s="34" t="str">
        <f t="array" aca="1" ref="HN10" ca="1">IF(OR(WEEKDAY(HN$2,2)&gt;5,COUNTIF(Dates_Feries,HN$2)&gt;0),"",IFERROR(INDEX(Tableau1[[Type]:[Type]],SMALL(IF((Tableau1[[Nom]:[Nom]]=$A10)*(Tableau1[[Prénom]:[Prénom]]=$B10)*(HN$2&gt;=Tableau1[[Début]:[Début]])*(HN$2&lt;=Tableau1[[Fin]:[Fin]]),ROW(INDIRECT("A1:A"&amp;COUNTA(Tableau1[[Fin]:[Fin]])))),1)),""))</f>
        <v/>
      </c>
      <c r="HO10" s="34" t="str">
        <f t="array" aca="1" ref="HO10" ca="1">IF(OR(WEEKDAY(HO$2,2)&gt;5,COUNTIF(Dates_Feries,HO$2)&gt;0),"",IFERROR(INDEX(Tableau1[[Type]:[Type]],SMALL(IF((Tableau1[[Nom]:[Nom]]=$A10)*(Tableau1[[Prénom]:[Prénom]]=$B10)*(HO$2&gt;=Tableau1[[Début]:[Début]])*(HO$2&lt;=Tableau1[[Fin]:[Fin]]),ROW(INDIRECT("A1:A"&amp;COUNTA(Tableau1[[Fin]:[Fin]])))),1)),""))</f>
        <v/>
      </c>
      <c r="HP10" s="34" t="str">
        <f t="array" aca="1" ref="HP10" ca="1">IF(OR(WEEKDAY(HP$2,2)&gt;5,COUNTIF(Dates_Feries,HP$2)&gt;0),"",IFERROR(INDEX(Tableau1[[Type]:[Type]],SMALL(IF((Tableau1[[Nom]:[Nom]]=$A10)*(Tableau1[[Prénom]:[Prénom]]=$B10)*(HP$2&gt;=Tableau1[[Début]:[Début]])*(HP$2&lt;=Tableau1[[Fin]:[Fin]]),ROW(INDIRECT("A1:A"&amp;COUNTA(Tableau1[[Fin]:[Fin]])))),1)),""))</f>
        <v/>
      </c>
      <c r="HQ10" s="34" t="str">
        <f t="array" aca="1" ref="HQ10" ca="1">IF(OR(WEEKDAY(HQ$2,2)&gt;5,COUNTIF(Dates_Feries,HQ$2)&gt;0),"",IFERROR(INDEX(Tableau1[[Type]:[Type]],SMALL(IF((Tableau1[[Nom]:[Nom]]=$A10)*(Tableau1[[Prénom]:[Prénom]]=$B10)*(HQ$2&gt;=Tableau1[[Début]:[Début]])*(HQ$2&lt;=Tableau1[[Fin]:[Fin]]),ROW(INDIRECT("A1:A"&amp;COUNTA(Tableau1[[Fin]:[Fin]])))),1)),""))</f>
        <v/>
      </c>
      <c r="HR10" s="34" t="str">
        <f t="array" aca="1" ref="HR10" ca="1">IF(OR(WEEKDAY(HR$2,2)&gt;5,COUNTIF(Dates_Feries,HR$2)&gt;0),"",IFERROR(INDEX(Tableau1[[Type]:[Type]],SMALL(IF((Tableau1[[Nom]:[Nom]]=$A10)*(Tableau1[[Prénom]:[Prénom]]=$B10)*(HR$2&gt;=Tableau1[[Début]:[Début]])*(HR$2&lt;=Tableau1[[Fin]:[Fin]]),ROW(INDIRECT("A1:A"&amp;COUNTA(Tableau1[[Fin]:[Fin]])))),1)),""))</f>
        <v/>
      </c>
      <c r="HS10" s="34" t="str">
        <f t="array" aca="1" ref="HS10" ca="1">IF(OR(WEEKDAY(HS$2,2)&gt;5,COUNTIF(Dates_Feries,HS$2)&gt;0),"",IFERROR(INDEX(Tableau1[[Type]:[Type]],SMALL(IF((Tableau1[[Nom]:[Nom]]=$A10)*(Tableau1[[Prénom]:[Prénom]]=$B10)*(HS$2&gt;=Tableau1[[Début]:[Début]])*(HS$2&lt;=Tableau1[[Fin]:[Fin]]),ROW(INDIRECT("A1:A"&amp;COUNTA(Tableau1[[Fin]:[Fin]])))),1)),""))</f>
        <v/>
      </c>
      <c r="HT10" s="34" t="str">
        <f t="array" aca="1" ref="HT10" ca="1">IF(OR(WEEKDAY(HT$2,2)&gt;5,COUNTIF(Dates_Feries,HT$2)&gt;0),"",IFERROR(INDEX(Tableau1[[Type]:[Type]],SMALL(IF((Tableau1[[Nom]:[Nom]]=$A10)*(Tableau1[[Prénom]:[Prénom]]=$B10)*(HT$2&gt;=Tableau1[[Début]:[Début]])*(HT$2&lt;=Tableau1[[Fin]:[Fin]]),ROW(INDIRECT("A1:A"&amp;COUNTA(Tableau1[[Fin]:[Fin]])))),1)),""))</f>
        <v/>
      </c>
      <c r="HU10" s="34" t="str">
        <f t="array" aca="1" ref="HU10" ca="1">IF(OR(WEEKDAY(HU$2,2)&gt;5,COUNTIF(Dates_Feries,HU$2)&gt;0),"",IFERROR(INDEX(Tableau1[[Type]:[Type]],SMALL(IF((Tableau1[[Nom]:[Nom]]=$A10)*(Tableau1[[Prénom]:[Prénom]]=$B10)*(HU$2&gt;=Tableau1[[Début]:[Début]])*(HU$2&lt;=Tableau1[[Fin]:[Fin]]),ROW(INDIRECT("A1:A"&amp;COUNTA(Tableau1[[Fin]:[Fin]])))),1)),""))</f>
        <v/>
      </c>
      <c r="HV10" s="34" t="str">
        <f t="array" aca="1" ref="HV10" ca="1">IF(OR(WEEKDAY(HV$2,2)&gt;5,COUNTIF(Dates_Feries,HV$2)&gt;0),"",IFERROR(INDEX(Tableau1[[Type]:[Type]],SMALL(IF((Tableau1[[Nom]:[Nom]]=$A10)*(Tableau1[[Prénom]:[Prénom]]=$B10)*(HV$2&gt;=Tableau1[[Début]:[Début]])*(HV$2&lt;=Tableau1[[Fin]:[Fin]]),ROW(INDIRECT("A1:A"&amp;COUNTA(Tableau1[[Fin]:[Fin]])))),1)),""))</f>
        <v/>
      </c>
      <c r="HW10" s="34" t="str">
        <f t="array" aca="1" ref="HW10" ca="1">IF(OR(WEEKDAY(HW$2,2)&gt;5,COUNTIF(Dates_Feries,HW$2)&gt;0),"",IFERROR(INDEX(Tableau1[[Type]:[Type]],SMALL(IF((Tableau1[[Nom]:[Nom]]=$A10)*(Tableau1[[Prénom]:[Prénom]]=$B10)*(HW$2&gt;=Tableau1[[Début]:[Début]])*(HW$2&lt;=Tableau1[[Fin]:[Fin]]),ROW(INDIRECT("A1:A"&amp;COUNTA(Tableau1[[Fin]:[Fin]])))),1)),""))</f>
        <v/>
      </c>
      <c r="HX10" s="34" t="str">
        <f t="array" aca="1" ref="HX10" ca="1">IF(OR(WEEKDAY(HX$2,2)&gt;5,COUNTIF(Dates_Feries,HX$2)&gt;0),"",IFERROR(INDEX(Tableau1[[Type]:[Type]],SMALL(IF((Tableau1[[Nom]:[Nom]]=$A10)*(Tableau1[[Prénom]:[Prénom]]=$B10)*(HX$2&gt;=Tableau1[[Début]:[Début]])*(HX$2&lt;=Tableau1[[Fin]:[Fin]]),ROW(INDIRECT("A1:A"&amp;COUNTA(Tableau1[[Fin]:[Fin]])))),1)),""))</f>
        <v/>
      </c>
      <c r="HY10" s="34" t="str">
        <f t="array" aca="1" ref="HY10" ca="1">IF(OR(WEEKDAY(HY$2,2)&gt;5,COUNTIF(Dates_Feries,HY$2)&gt;0),"",IFERROR(INDEX(Tableau1[[Type]:[Type]],SMALL(IF((Tableau1[[Nom]:[Nom]]=$A10)*(Tableau1[[Prénom]:[Prénom]]=$B10)*(HY$2&gt;=Tableau1[[Début]:[Début]])*(HY$2&lt;=Tableau1[[Fin]:[Fin]]),ROW(INDIRECT("A1:A"&amp;COUNTA(Tableau1[[Fin]:[Fin]])))),1)),""))</f>
        <v/>
      </c>
      <c r="HZ10" s="34" t="str">
        <f t="array" aca="1" ref="HZ10" ca="1">IF(OR(WEEKDAY(HZ$2,2)&gt;5,COUNTIF(Dates_Feries,HZ$2)&gt;0),"",IFERROR(INDEX(Tableau1[[Type]:[Type]],SMALL(IF((Tableau1[[Nom]:[Nom]]=$A10)*(Tableau1[[Prénom]:[Prénom]]=$B10)*(HZ$2&gt;=Tableau1[[Début]:[Début]])*(HZ$2&lt;=Tableau1[[Fin]:[Fin]]),ROW(INDIRECT("A1:A"&amp;COUNTA(Tableau1[[Fin]:[Fin]])))),1)),""))</f>
        <v/>
      </c>
      <c r="IA10" s="34" t="str">
        <f t="array" aca="1" ref="IA10" ca="1">IF(OR(WEEKDAY(IA$2,2)&gt;5,COUNTIF(Dates_Feries,IA$2)&gt;0),"",IFERROR(INDEX(Tableau1[[Type]:[Type]],SMALL(IF((Tableau1[[Nom]:[Nom]]=$A10)*(Tableau1[[Prénom]:[Prénom]]=$B10)*(IA$2&gt;=Tableau1[[Début]:[Début]])*(IA$2&lt;=Tableau1[[Fin]:[Fin]]),ROW(INDIRECT("A1:A"&amp;COUNTA(Tableau1[[Fin]:[Fin]])))),1)),""))</f>
        <v/>
      </c>
      <c r="IB10" s="34" t="str">
        <f t="array" aca="1" ref="IB10" ca="1">IF(OR(WEEKDAY(IB$2,2)&gt;5,COUNTIF(Dates_Feries,IB$2)&gt;0),"",IFERROR(INDEX(Tableau1[[Type]:[Type]],SMALL(IF((Tableau1[[Nom]:[Nom]]=$A10)*(Tableau1[[Prénom]:[Prénom]]=$B10)*(IB$2&gt;=Tableau1[[Début]:[Début]])*(IB$2&lt;=Tableau1[[Fin]:[Fin]]),ROW(INDIRECT("A1:A"&amp;COUNTA(Tableau1[[Fin]:[Fin]])))),1)),""))</f>
        <v/>
      </c>
      <c r="IC10" s="34" t="str">
        <f t="array" aca="1" ref="IC10" ca="1">IF(OR(WEEKDAY(IC$2,2)&gt;5,COUNTIF(Dates_Feries,IC$2)&gt;0),"",IFERROR(INDEX(Tableau1[[Type]:[Type]],SMALL(IF((Tableau1[[Nom]:[Nom]]=$A10)*(Tableau1[[Prénom]:[Prénom]]=$B10)*(IC$2&gt;=Tableau1[[Début]:[Début]])*(IC$2&lt;=Tableau1[[Fin]:[Fin]]),ROW(INDIRECT("A1:A"&amp;COUNTA(Tableau1[[Fin]:[Fin]])))),1)),""))</f>
        <v/>
      </c>
      <c r="ID10" s="34" t="str">
        <f t="array" aca="1" ref="ID10" ca="1">IF(OR(WEEKDAY(ID$2,2)&gt;5,COUNTIF(Dates_Feries,ID$2)&gt;0),"",IFERROR(INDEX(Tableau1[[Type]:[Type]],SMALL(IF((Tableau1[[Nom]:[Nom]]=$A10)*(Tableau1[[Prénom]:[Prénom]]=$B10)*(ID$2&gt;=Tableau1[[Début]:[Début]])*(ID$2&lt;=Tableau1[[Fin]:[Fin]]),ROW(INDIRECT("A1:A"&amp;COUNTA(Tableau1[[Fin]:[Fin]])))),1)),""))</f>
        <v/>
      </c>
      <c r="IE10" s="34" t="str">
        <f t="array" aca="1" ref="IE10" ca="1">IF(OR(WEEKDAY(IE$2,2)&gt;5,COUNTIF(Dates_Feries,IE$2)&gt;0),"",IFERROR(INDEX(Tableau1[[Type]:[Type]],SMALL(IF((Tableau1[[Nom]:[Nom]]=$A10)*(Tableau1[[Prénom]:[Prénom]]=$B10)*(IE$2&gt;=Tableau1[[Début]:[Début]])*(IE$2&lt;=Tableau1[[Fin]:[Fin]]),ROW(INDIRECT("A1:A"&amp;COUNTA(Tableau1[[Fin]:[Fin]])))),1)),""))</f>
        <v/>
      </c>
      <c r="IF10" s="34" t="str">
        <f t="array" aca="1" ref="IF10" ca="1">IF(OR(WEEKDAY(IF$2,2)&gt;5,COUNTIF(Dates_Feries,IF$2)&gt;0),"",IFERROR(INDEX(Tableau1[[Type]:[Type]],SMALL(IF((Tableau1[[Nom]:[Nom]]=$A10)*(Tableau1[[Prénom]:[Prénom]]=$B10)*(IF$2&gt;=Tableau1[[Début]:[Début]])*(IF$2&lt;=Tableau1[[Fin]:[Fin]]),ROW(INDIRECT("A1:A"&amp;COUNTA(Tableau1[[Fin]:[Fin]])))),1)),""))</f>
        <v/>
      </c>
      <c r="IG10" s="34" t="str">
        <f t="array" aca="1" ref="IG10" ca="1">IF(OR(WEEKDAY(IG$2,2)&gt;5,COUNTIF(Dates_Feries,IG$2)&gt;0),"",IFERROR(INDEX(Tableau1[[Type]:[Type]],SMALL(IF((Tableau1[[Nom]:[Nom]]=$A10)*(Tableau1[[Prénom]:[Prénom]]=$B10)*(IG$2&gt;=Tableau1[[Début]:[Début]])*(IG$2&lt;=Tableau1[[Fin]:[Fin]]),ROW(INDIRECT("A1:A"&amp;COUNTA(Tableau1[[Fin]:[Fin]])))),1)),""))</f>
        <v/>
      </c>
      <c r="IH10" s="34" t="str">
        <f t="array" aca="1" ref="IH10" ca="1">IF(OR(WEEKDAY(IH$2,2)&gt;5,COUNTIF(Dates_Feries,IH$2)&gt;0),"",IFERROR(INDEX(Tableau1[[Type]:[Type]],SMALL(IF((Tableau1[[Nom]:[Nom]]=$A10)*(Tableau1[[Prénom]:[Prénom]]=$B10)*(IH$2&gt;=Tableau1[[Début]:[Début]])*(IH$2&lt;=Tableau1[[Fin]:[Fin]]),ROW(INDIRECT("A1:A"&amp;COUNTA(Tableau1[[Fin]:[Fin]])))),1)),""))</f>
        <v/>
      </c>
      <c r="II10" s="34" t="str">
        <f t="array" aca="1" ref="II10" ca="1">IF(OR(WEEKDAY(II$2,2)&gt;5,COUNTIF(Dates_Feries,II$2)&gt;0),"",IFERROR(INDEX(Tableau1[[Type]:[Type]],SMALL(IF((Tableau1[[Nom]:[Nom]]=$A10)*(Tableau1[[Prénom]:[Prénom]]=$B10)*(II$2&gt;=Tableau1[[Début]:[Début]])*(II$2&lt;=Tableau1[[Fin]:[Fin]]),ROW(INDIRECT("A1:A"&amp;COUNTA(Tableau1[[Fin]:[Fin]])))),1)),""))</f>
        <v/>
      </c>
      <c r="IJ10" s="34" t="str">
        <f t="array" aca="1" ref="IJ10" ca="1">IF(OR(WEEKDAY(IJ$2,2)&gt;5,COUNTIF(Dates_Feries,IJ$2)&gt;0),"",IFERROR(INDEX(Tableau1[[Type]:[Type]],SMALL(IF((Tableau1[[Nom]:[Nom]]=$A10)*(Tableau1[[Prénom]:[Prénom]]=$B10)*(IJ$2&gt;=Tableau1[[Début]:[Début]])*(IJ$2&lt;=Tableau1[[Fin]:[Fin]]),ROW(INDIRECT("A1:A"&amp;COUNTA(Tableau1[[Fin]:[Fin]])))),1)),""))</f>
        <v/>
      </c>
      <c r="IK10" s="34" t="str">
        <f t="array" aca="1" ref="IK10" ca="1">IF(OR(WEEKDAY(IK$2,2)&gt;5,COUNTIF(Dates_Feries,IK$2)&gt;0),"",IFERROR(INDEX(Tableau1[[Type]:[Type]],SMALL(IF((Tableau1[[Nom]:[Nom]]=$A10)*(Tableau1[[Prénom]:[Prénom]]=$B10)*(IK$2&gt;=Tableau1[[Début]:[Début]])*(IK$2&lt;=Tableau1[[Fin]:[Fin]]),ROW(INDIRECT("A1:A"&amp;COUNTA(Tableau1[[Fin]:[Fin]])))),1)),""))</f>
        <v/>
      </c>
      <c r="IL10" s="34" t="str">
        <f t="array" aca="1" ref="IL10" ca="1">IF(OR(WEEKDAY(IL$2,2)&gt;5,COUNTIF(Dates_Feries,IL$2)&gt;0),"",IFERROR(INDEX(Tableau1[[Type]:[Type]],SMALL(IF((Tableau1[[Nom]:[Nom]]=$A10)*(Tableau1[[Prénom]:[Prénom]]=$B10)*(IL$2&gt;=Tableau1[[Début]:[Début]])*(IL$2&lt;=Tableau1[[Fin]:[Fin]]),ROW(INDIRECT("A1:A"&amp;COUNTA(Tableau1[[Fin]:[Fin]])))),1)),""))</f>
        <v/>
      </c>
      <c r="IM10" s="34" t="str">
        <f t="array" aca="1" ref="IM10" ca="1">IF(OR(WEEKDAY(IM$2,2)&gt;5,COUNTIF(Dates_Feries,IM$2)&gt;0),"",IFERROR(INDEX(Tableau1[[Type]:[Type]],SMALL(IF((Tableau1[[Nom]:[Nom]]=$A10)*(Tableau1[[Prénom]:[Prénom]]=$B10)*(IM$2&gt;=Tableau1[[Début]:[Début]])*(IM$2&lt;=Tableau1[[Fin]:[Fin]]),ROW(INDIRECT("A1:A"&amp;COUNTA(Tableau1[[Fin]:[Fin]])))),1)),""))</f>
        <v/>
      </c>
      <c r="IN10" s="34" t="str">
        <f t="array" aca="1" ref="IN10" ca="1">IF(OR(WEEKDAY(IN$2,2)&gt;5,COUNTIF(Dates_Feries,IN$2)&gt;0),"",IFERROR(INDEX(Tableau1[[Type]:[Type]],SMALL(IF((Tableau1[[Nom]:[Nom]]=$A10)*(Tableau1[[Prénom]:[Prénom]]=$B10)*(IN$2&gt;=Tableau1[[Début]:[Début]])*(IN$2&lt;=Tableau1[[Fin]:[Fin]]),ROW(INDIRECT("A1:A"&amp;COUNTA(Tableau1[[Fin]:[Fin]])))),1)),""))</f>
        <v/>
      </c>
      <c r="IO10" s="34" t="str">
        <f t="array" aca="1" ref="IO10" ca="1">IF(OR(WEEKDAY(IO$2,2)&gt;5,COUNTIF(Dates_Feries,IO$2)&gt;0),"",IFERROR(INDEX(Tableau1[[Type]:[Type]],SMALL(IF((Tableau1[[Nom]:[Nom]]=$A10)*(Tableau1[[Prénom]:[Prénom]]=$B10)*(IO$2&gt;=Tableau1[[Début]:[Début]])*(IO$2&lt;=Tableau1[[Fin]:[Fin]]),ROW(INDIRECT("A1:A"&amp;COUNTA(Tableau1[[Fin]:[Fin]])))),1)),""))</f>
        <v/>
      </c>
      <c r="IP10" s="34" t="str">
        <f t="array" aca="1" ref="IP10" ca="1">IF(OR(WEEKDAY(IP$2,2)&gt;5,COUNTIF(Dates_Feries,IP$2)&gt;0),"",IFERROR(INDEX(Tableau1[[Type]:[Type]],SMALL(IF((Tableau1[[Nom]:[Nom]]=$A10)*(Tableau1[[Prénom]:[Prénom]]=$B10)*(IP$2&gt;=Tableau1[[Début]:[Début]])*(IP$2&lt;=Tableau1[[Fin]:[Fin]]),ROW(INDIRECT("A1:A"&amp;COUNTA(Tableau1[[Fin]:[Fin]])))),1)),""))</f>
        <v/>
      </c>
      <c r="IQ10" s="34" t="str">
        <f t="array" aca="1" ref="IQ10" ca="1">IF(OR(WEEKDAY(IQ$2,2)&gt;5,COUNTIF(Dates_Feries,IQ$2)&gt;0),"",IFERROR(INDEX(Tableau1[[Type]:[Type]],SMALL(IF((Tableau1[[Nom]:[Nom]]=$A10)*(Tableau1[[Prénom]:[Prénom]]=$B10)*(IQ$2&gt;=Tableau1[[Début]:[Début]])*(IQ$2&lt;=Tableau1[[Fin]:[Fin]]),ROW(INDIRECT("A1:A"&amp;COUNTA(Tableau1[[Fin]:[Fin]])))),1)),""))</f>
        <v/>
      </c>
      <c r="IR10" s="34" t="str">
        <f t="array" aca="1" ref="IR10" ca="1">IF(OR(WEEKDAY(IR$2,2)&gt;5,COUNTIF(Dates_Feries,IR$2)&gt;0),"",IFERROR(INDEX(Tableau1[[Type]:[Type]],SMALL(IF((Tableau1[[Nom]:[Nom]]=$A10)*(Tableau1[[Prénom]:[Prénom]]=$B10)*(IR$2&gt;=Tableau1[[Début]:[Début]])*(IR$2&lt;=Tableau1[[Fin]:[Fin]]),ROW(INDIRECT("A1:A"&amp;COUNTA(Tableau1[[Fin]:[Fin]])))),1)),""))</f>
        <v/>
      </c>
      <c r="IS10" s="34" t="str">
        <f t="array" aca="1" ref="IS10" ca="1">IF(OR(WEEKDAY(IS$2,2)&gt;5,COUNTIF(Dates_Feries,IS$2)&gt;0),"",IFERROR(INDEX(Tableau1[[Type]:[Type]],SMALL(IF((Tableau1[[Nom]:[Nom]]=$A10)*(Tableau1[[Prénom]:[Prénom]]=$B10)*(IS$2&gt;=Tableau1[[Début]:[Début]])*(IS$2&lt;=Tableau1[[Fin]:[Fin]]),ROW(INDIRECT("A1:A"&amp;COUNTA(Tableau1[[Fin]:[Fin]])))),1)),""))</f>
        <v/>
      </c>
      <c r="IT10" s="34" t="str">
        <f t="array" aca="1" ref="IT10" ca="1">IF(OR(WEEKDAY(IT$2,2)&gt;5,COUNTIF(Dates_Feries,IT$2)&gt;0),"",IFERROR(INDEX(Tableau1[[Type]:[Type]],SMALL(IF((Tableau1[[Nom]:[Nom]]=$A10)*(Tableau1[[Prénom]:[Prénom]]=$B10)*(IT$2&gt;=Tableau1[[Début]:[Début]])*(IT$2&lt;=Tableau1[[Fin]:[Fin]]),ROW(INDIRECT("A1:A"&amp;COUNTA(Tableau1[[Fin]:[Fin]])))),1)),""))</f>
        <v/>
      </c>
      <c r="IU10" s="34" t="str">
        <f t="array" aca="1" ref="IU10" ca="1">IF(OR(WEEKDAY(IU$2,2)&gt;5,COUNTIF(Dates_Feries,IU$2)&gt;0),"",IFERROR(INDEX(Tableau1[[Type]:[Type]],SMALL(IF((Tableau1[[Nom]:[Nom]]=$A10)*(Tableau1[[Prénom]:[Prénom]]=$B10)*(IU$2&gt;=Tableau1[[Début]:[Début]])*(IU$2&lt;=Tableau1[[Fin]:[Fin]]),ROW(INDIRECT("A1:A"&amp;COUNTA(Tableau1[[Fin]:[Fin]])))),1)),""))</f>
        <v/>
      </c>
      <c r="IV10" s="34" t="str">
        <f t="array" aca="1" ref="IV10" ca="1">IF(OR(WEEKDAY(IV$2,2)&gt;5,COUNTIF(Dates_Feries,IV$2)&gt;0),"",IFERROR(INDEX(Tableau1[[Type]:[Type]],SMALL(IF((Tableau1[[Nom]:[Nom]]=$A10)*(Tableau1[[Prénom]:[Prénom]]=$B10)*(IV$2&gt;=Tableau1[[Début]:[Début]])*(IV$2&lt;=Tableau1[[Fin]:[Fin]]),ROW(INDIRECT("A1:A"&amp;COUNTA(Tableau1[[Fin]:[Fin]])))),1)),""))</f>
        <v/>
      </c>
      <c r="IW10" s="34" t="str">
        <f t="array" aca="1" ref="IW10" ca="1">IF(OR(WEEKDAY(IW$2,2)&gt;5,COUNTIF(Dates_Feries,IW$2)&gt;0),"",IFERROR(INDEX(Tableau1[[Type]:[Type]],SMALL(IF((Tableau1[[Nom]:[Nom]]=$A10)*(Tableau1[[Prénom]:[Prénom]]=$B10)*(IW$2&gt;=Tableau1[[Début]:[Début]])*(IW$2&lt;=Tableau1[[Fin]:[Fin]]),ROW(INDIRECT("A1:A"&amp;COUNTA(Tableau1[[Fin]:[Fin]])))),1)),""))</f>
        <v/>
      </c>
      <c r="IX10" s="34" t="str">
        <f t="array" aca="1" ref="IX10" ca="1">IF(OR(WEEKDAY(IX$2,2)&gt;5,COUNTIF(Dates_Feries,IX$2)&gt;0),"",IFERROR(INDEX(Tableau1[[Type]:[Type]],SMALL(IF((Tableau1[[Nom]:[Nom]]=$A10)*(Tableau1[[Prénom]:[Prénom]]=$B10)*(IX$2&gt;=Tableau1[[Début]:[Début]])*(IX$2&lt;=Tableau1[[Fin]:[Fin]]),ROW(INDIRECT("A1:A"&amp;COUNTA(Tableau1[[Fin]:[Fin]])))),1)),""))</f>
        <v/>
      </c>
      <c r="IY10" s="34" t="str">
        <f t="array" aca="1" ref="IY10" ca="1">IF(OR(WEEKDAY(IY$2,2)&gt;5,COUNTIF(Dates_Feries,IY$2)&gt;0),"",IFERROR(INDEX(Tableau1[[Type]:[Type]],SMALL(IF((Tableau1[[Nom]:[Nom]]=$A10)*(Tableau1[[Prénom]:[Prénom]]=$B10)*(IY$2&gt;=Tableau1[[Début]:[Début]])*(IY$2&lt;=Tableau1[[Fin]:[Fin]]),ROW(INDIRECT("A1:A"&amp;COUNTA(Tableau1[[Fin]:[Fin]])))),1)),""))</f>
        <v/>
      </c>
      <c r="IZ10" s="34" t="str">
        <f t="array" aca="1" ref="IZ10" ca="1">IF(OR(WEEKDAY(IZ$2,2)&gt;5,COUNTIF(Dates_Feries,IZ$2)&gt;0),"",IFERROR(INDEX(Tableau1[[Type]:[Type]],SMALL(IF((Tableau1[[Nom]:[Nom]]=$A10)*(Tableau1[[Prénom]:[Prénom]]=$B10)*(IZ$2&gt;=Tableau1[[Début]:[Début]])*(IZ$2&lt;=Tableau1[[Fin]:[Fin]]),ROW(INDIRECT("A1:A"&amp;COUNTA(Tableau1[[Fin]:[Fin]])))),1)),""))</f>
        <v/>
      </c>
      <c r="JA10" s="34" t="str">
        <f t="array" aca="1" ref="JA10" ca="1">IF(OR(WEEKDAY(JA$2,2)&gt;5,COUNTIF(Dates_Feries,JA$2)&gt;0),"",IFERROR(INDEX(Tableau1[[Type]:[Type]],SMALL(IF((Tableau1[[Nom]:[Nom]]=$A10)*(Tableau1[[Prénom]:[Prénom]]=$B10)*(JA$2&gt;=Tableau1[[Début]:[Début]])*(JA$2&lt;=Tableau1[[Fin]:[Fin]]),ROW(INDIRECT("A1:A"&amp;COUNTA(Tableau1[[Fin]:[Fin]])))),1)),""))</f>
        <v/>
      </c>
      <c r="JB10" s="34" t="str">
        <f t="array" aca="1" ref="JB10" ca="1">IF(OR(WEEKDAY(JB$2,2)&gt;5,COUNTIF(Dates_Feries,JB$2)&gt;0),"",IFERROR(INDEX(Tableau1[[Type]:[Type]],SMALL(IF((Tableau1[[Nom]:[Nom]]=$A10)*(Tableau1[[Prénom]:[Prénom]]=$B10)*(JB$2&gt;=Tableau1[[Début]:[Début]])*(JB$2&lt;=Tableau1[[Fin]:[Fin]]),ROW(INDIRECT("A1:A"&amp;COUNTA(Tableau1[[Fin]:[Fin]])))),1)),""))</f>
        <v/>
      </c>
      <c r="JC10" s="34" t="str">
        <f t="array" aca="1" ref="JC10" ca="1">IF(OR(WEEKDAY(JC$2,2)&gt;5,COUNTIF(Dates_Feries,JC$2)&gt;0),"",IFERROR(INDEX(Tableau1[[Type]:[Type]],SMALL(IF((Tableau1[[Nom]:[Nom]]=$A10)*(Tableau1[[Prénom]:[Prénom]]=$B10)*(JC$2&gt;=Tableau1[[Début]:[Début]])*(JC$2&lt;=Tableau1[[Fin]:[Fin]]),ROW(INDIRECT("A1:A"&amp;COUNTA(Tableau1[[Fin]:[Fin]])))),1)),""))</f>
        <v/>
      </c>
      <c r="JD10" s="34" t="str">
        <f t="array" aca="1" ref="JD10" ca="1">IF(OR(WEEKDAY(JD$2,2)&gt;5,COUNTIF(Dates_Feries,JD$2)&gt;0),"",IFERROR(INDEX(Tableau1[[Type]:[Type]],SMALL(IF((Tableau1[[Nom]:[Nom]]=$A10)*(Tableau1[[Prénom]:[Prénom]]=$B10)*(JD$2&gt;=Tableau1[[Début]:[Début]])*(JD$2&lt;=Tableau1[[Fin]:[Fin]]),ROW(INDIRECT("A1:A"&amp;COUNTA(Tableau1[[Fin]:[Fin]])))),1)),""))</f>
        <v/>
      </c>
      <c r="JE10" s="34" t="str">
        <f t="array" aca="1" ref="JE10" ca="1">IF(OR(WEEKDAY(JE$2,2)&gt;5,COUNTIF(Dates_Feries,JE$2)&gt;0),"",IFERROR(INDEX(Tableau1[[Type]:[Type]],SMALL(IF((Tableau1[[Nom]:[Nom]]=$A10)*(Tableau1[[Prénom]:[Prénom]]=$B10)*(JE$2&gt;=Tableau1[[Début]:[Début]])*(JE$2&lt;=Tableau1[[Fin]:[Fin]]),ROW(INDIRECT("A1:A"&amp;COUNTA(Tableau1[[Fin]:[Fin]])))),1)),""))</f>
        <v/>
      </c>
      <c r="JF10" s="34" t="str">
        <f t="array" aca="1" ref="JF10" ca="1">IF(OR(WEEKDAY(JF$2,2)&gt;5,COUNTIF(Dates_Feries,JF$2)&gt;0),"",IFERROR(INDEX(Tableau1[[Type]:[Type]],SMALL(IF((Tableau1[[Nom]:[Nom]]=$A10)*(Tableau1[[Prénom]:[Prénom]]=$B10)*(JF$2&gt;=Tableau1[[Début]:[Début]])*(JF$2&lt;=Tableau1[[Fin]:[Fin]]),ROW(INDIRECT("A1:A"&amp;COUNTA(Tableau1[[Fin]:[Fin]])))),1)),""))</f>
        <v/>
      </c>
      <c r="JG10" s="34" t="str">
        <f t="array" aca="1" ref="JG10" ca="1">IF(OR(WEEKDAY(JG$2,2)&gt;5,COUNTIF(Dates_Feries,JG$2)&gt;0),"",IFERROR(INDEX(Tableau1[[Type]:[Type]],SMALL(IF((Tableau1[[Nom]:[Nom]]=$A10)*(Tableau1[[Prénom]:[Prénom]]=$B10)*(JG$2&gt;=Tableau1[[Début]:[Début]])*(JG$2&lt;=Tableau1[[Fin]:[Fin]]),ROW(INDIRECT("A1:A"&amp;COUNTA(Tableau1[[Fin]:[Fin]])))),1)),""))</f>
        <v/>
      </c>
      <c r="JH10" s="34" t="str">
        <f t="array" aca="1" ref="JH10" ca="1">IF(OR(WEEKDAY(JH$2,2)&gt;5,COUNTIF(Dates_Feries,JH$2)&gt;0),"",IFERROR(INDEX(Tableau1[[Type]:[Type]],SMALL(IF((Tableau1[[Nom]:[Nom]]=$A10)*(Tableau1[[Prénom]:[Prénom]]=$B10)*(JH$2&gt;=Tableau1[[Début]:[Début]])*(JH$2&lt;=Tableau1[[Fin]:[Fin]]),ROW(INDIRECT("A1:A"&amp;COUNTA(Tableau1[[Fin]:[Fin]])))),1)),""))</f>
        <v/>
      </c>
      <c r="JI10" s="34" t="str">
        <f t="array" aca="1" ref="JI10" ca="1">IF(OR(WEEKDAY(JI$2,2)&gt;5,COUNTIF(Dates_Feries,JI$2)&gt;0),"",IFERROR(INDEX(Tableau1[[Type]:[Type]],SMALL(IF((Tableau1[[Nom]:[Nom]]=$A10)*(Tableau1[[Prénom]:[Prénom]]=$B10)*(JI$2&gt;=Tableau1[[Début]:[Début]])*(JI$2&lt;=Tableau1[[Fin]:[Fin]]),ROW(INDIRECT("A1:A"&amp;COUNTA(Tableau1[[Fin]:[Fin]])))),1)),""))</f>
        <v/>
      </c>
      <c r="JJ10" s="34" t="str">
        <f t="array" aca="1" ref="JJ10" ca="1">IF(OR(WEEKDAY(JJ$2,2)&gt;5,COUNTIF(Dates_Feries,JJ$2)&gt;0),"",IFERROR(INDEX(Tableau1[[Type]:[Type]],SMALL(IF((Tableau1[[Nom]:[Nom]]=$A10)*(Tableau1[[Prénom]:[Prénom]]=$B10)*(JJ$2&gt;=Tableau1[[Début]:[Début]])*(JJ$2&lt;=Tableau1[[Fin]:[Fin]]),ROW(INDIRECT("A1:A"&amp;COUNTA(Tableau1[[Fin]:[Fin]])))),1)),""))</f>
        <v/>
      </c>
      <c r="JK10" s="34" t="str">
        <f t="array" aca="1" ref="JK10" ca="1">IF(OR(WEEKDAY(JK$2,2)&gt;5,COUNTIF(Dates_Feries,JK$2)&gt;0),"",IFERROR(INDEX(Tableau1[[Type]:[Type]],SMALL(IF((Tableau1[[Nom]:[Nom]]=$A10)*(Tableau1[[Prénom]:[Prénom]]=$B10)*(JK$2&gt;=Tableau1[[Début]:[Début]])*(JK$2&lt;=Tableau1[[Fin]:[Fin]]),ROW(INDIRECT("A1:A"&amp;COUNTA(Tableau1[[Fin]:[Fin]])))),1)),""))</f>
        <v/>
      </c>
      <c r="JL10" s="34" t="str">
        <f t="array" aca="1" ref="JL10" ca="1">IF(OR(WEEKDAY(JL$2,2)&gt;5,COUNTIF(Dates_Feries,JL$2)&gt;0),"",IFERROR(INDEX(Tableau1[[Type]:[Type]],SMALL(IF((Tableau1[[Nom]:[Nom]]=$A10)*(Tableau1[[Prénom]:[Prénom]]=$B10)*(JL$2&gt;=Tableau1[[Début]:[Début]])*(JL$2&lt;=Tableau1[[Fin]:[Fin]]),ROW(INDIRECT("A1:A"&amp;COUNTA(Tableau1[[Fin]:[Fin]])))),1)),""))</f>
        <v/>
      </c>
      <c r="JM10" s="34" t="str">
        <f t="array" aca="1" ref="JM10" ca="1">IF(OR(WEEKDAY(JM$2,2)&gt;5,COUNTIF(Dates_Feries,JM$2)&gt;0),"",IFERROR(INDEX(Tableau1[[Type]:[Type]],SMALL(IF((Tableau1[[Nom]:[Nom]]=$A10)*(Tableau1[[Prénom]:[Prénom]]=$B10)*(JM$2&gt;=Tableau1[[Début]:[Début]])*(JM$2&lt;=Tableau1[[Fin]:[Fin]]),ROW(INDIRECT("A1:A"&amp;COUNTA(Tableau1[[Fin]:[Fin]])))),1)),""))</f>
        <v/>
      </c>
      <c r="JN10" s="34" t="str">
        <f t="array" aca="1" ref="JN10" ca="1">IF(OR(WEEKDAY(JN$2,2)&gt;5,COUNTIF(Dates_Feries,JN$2)&gt;0),"",IFERROR(INDEX(Tableau1[[Type]:[Type]],SMALL(IF((Tableau1[[Nom]:[Nom]]=$A10)*(Tableau1[[Prénom]:[Prénom]]=$B10)*(JN$2&gt;=Tableau1[[Début]:[Début]])*(JN$2&lt;=Tableau1[[Fin]:[Fin]]),ROW(INDIRECT("A1:A"&amp;COUNTA(Tableau1[[Fin]:[Fin]])))),1)),""))</f>
        <v/>
      </c>
      <c r="JO10" s="34" t="str">
        <f t="array" aca="1" ref="JO10" ca="1">IF(OR(WEEKDAY(JO$2,2)&gt;5,COUNTIF(Dates_Feries,JO$2)&gt;0),"",IFERROR(INDEX(Tableau1[[Type]:[Type]],SMALL(IF((Tableau1[[Nom]:[Nom]]=$A10)*(Tableau1[[Prénom]:[Prénom]]=$B10)*(JO$2&gt;=Tableau1[[Début]:[Début]])*(JO$2&lt;=Tableau1[[Fin]:[Fin]]),ROW(INDIRECT("A1:A"&amp;COUNTA(Tableau1[[Fin]:[Fin]])))),1)),""))</f>
        <v/>
      </c>
      <c r="JP10" s="34" t="str">
        <f t="array" aca="1" ref="JP10" ca="1">IF(OR(WEEKDAY(JP$2,2)&gt;5,COUNTIF(Dates_Feries,JP$2)&gt;0),"",IFERROR(INDEX(Tableau1[[Type]:[Type]],SMALL(IF((Tableau1[[Nom]:[Nom]]=$A10)*(Tableau1[[Prénom]:[Prénom]]=$B10)*(JP$2&gt;=Tableau1[[Début]:[Début]])*(JP$2&lt;=Tableau1[[Fin]:[Fin]]),ROW(INDIRECT("A1:A"&amp;COUNTA(Tableau1[[Fin]:[Fin]])))),1)),""))</f>
        <v/>
      </c>
      <c r="JQ10" s="34" t="str">
        <f t="array" aca="1" ref="JQ10" ca="1">IF(OR(WEEKDAY(JQ$2,2)&gt;5,COUNTIF(Dates_Feries,JQ$2)&gt;0),"",IFERROR(INDEX(Tableau1[[Type]:[Type]],SMALL(IF((Tableau1[[Nom]:[Nom]]=$A10)*(Tableau1[[Prénom]:[Prénom]]=$B10)*(JQ$2&gt;=Tableau1[[Début]:[Début]])*(JQ$2&lt;=Tableau1[[Fin]:[Fin]]),ROW(INDIRECT("A1:A"&amp;COUNTA(Tableau1[[Fin]:[Fin]])))),1)),""))</f>
        <v/>
      </c>
      <c r="JR10" s="34" t="str">
        <f t="array" aca="1" ref="JR10" ca="1">IF(OR(WEEKDAY(JR$2,2)&gt;5,COUNTIF(Dates_Feries,JR$2)&gt;0),"",IFERROR(INDEX(Tableau1[[Type]:[Type]],SMALL(IF((Tableau1[[Nom]:[Nom]]=$A10)*(Tableau1[[Prénom]:[Prénom]]=$B10)*(JR$2&gt;=Tableau1[[Début]:[Début]])*(JR$2&lt;=Tableau1[[Fin]:[Fin]]),ROW(INDIRECT("A1:A"&amp;COUNTA(Tableau1[[Fin]:[Fin]])))),1)),""))</f>
        <v/>
      </c>
      <c r="JS10" s="34" t="str">
        <f t="array" aca="1" ref="JS10" ca="1">IF(OR(WEEKDAY(JS$2,2)&gt;5,COUNTIF(Dates_Feries,JS$2)&gt;0),"",IFERROR(INDEX(Tableau1[[Type]:[Type]],SMALL(IF((Tableau1[[Nom]:[Nom]]=$A10)*(Tableau1[[Prénom]:[Prénom]]=$B10)*(JS$2&gt;=Tableau1[[Début]:[Début]])*(JS$2&lt;=Tableau1[[Fin]:[Fin]]),ROW(INDIRECT("A1:A"&amp;COUNTA(Tableau1[[Fin]:[Fin]])))),1)),""))</f>
        <v/>
      </c>
      <c r="JT10" s="34" t="str">
        <f t="array" aca="1" ref="JT10" ca="1">IF(OR(WEEKDAY(JT$2,2)&gt;5,COUNTIF(Dates_Feries,JT$2)&gt;0),"",IFERROR(INDEX(Tableau1[[Type]:[Type]],SMALL(IF((Tableau1[[Nom]:[Nom]]=$A10)*(Tableau1[[Prénom]:[Prénom]]=$B10)*(JT$2&gt;=Tableau1[[Début]:[Début]])*(JT$2&lt;=Tableau1[[Fin]:[Fin]]),ROW(INDIRECT("A1:A"&amp;COUNTA(Tableau1[[Fin]:[Fin]])))),1)),""))</f>
        <v/>
      </c>
      <c r="JU10" s="34" t="str">
        <f t="array" aca="1" ref="JU10" ca="1">IF(OR(WEEKDAY(JU$2,2)&gt;5,COUNTIF(Dates_Feries,JU$2)&gt;0),"",IFERROR(INDEX(Tableau1[[Type]:[Type]],SMALL(IF((Tableau1[[Nom]:[Nom]]=$A10)*(Tableau1[[Prénom]:[Prénom]]=$B10)*(JU$2&gt;=Tableau1[[Début]:[Début]])*(JU$2&lt;=Tableau1[[Fin]:[Fin]]),ROW(INDIRECT("A1:A"&amp;COUNTA(Tableau1[[Fin]:[Fin]])))),1)),""))</f>
        <v/>
      </c>
      <c r="JV10" s="34" t="str">
        <f t="array" aca="1" ref="JV10" ca="1">IF(OR(WEEKDAY(JV$2,2)&gt;5,COUNTIF(Dates_Feries,JV$2)&gt;0),"",IFERROR(INDEX(Tableau1[[Type]:[Type]],SMALL(IF((Tableau1[[Nom]:[Nom]]=$A10)*(Tableau1[[Prénom]:[Prénom]]=$B10)*(JV$2&gt;=Tableau1[[Début]:[Début]])*(JV$2&lt;=Tableau1[[Fin]:[Fin]]),ROW(INDIRECT("A1:A"&amp;COUNTA(Tableau1[[Fin]:[Fin]])))),1)),""))</f>
        <v/>
      </c>
      <c r="JW10" s="34" t="str">
        <f t="array" aca="1" ref="JW10" ca="1">IF(OR(WEEKDAY(JW$2,2)&gt;5,COUNTIF(Dates_Feries,JW$2)&gt;0),"",IFERROR(INDEX(Tableau1[[Type]:[Type]],SMALL(IF((Tableau1[[Nom]:[Nom]]=$A10)*(Tableau1[[Prénom]:[Prénom]]=$B10)*(JW$2&gt;=Tableau1[[Début]:[Début]])*(JW$2&lt;=Tableau1[[Fin]:[Fin]]),ROW(INDIRECT("A1:A"&amp;COUNTA(Tableau1[[Fin]:[Fin]])))),1)),""))</f>
        <v/>
      </c>
      <c r="JX10" s="34" t="str">
        <f t="array" aca="1" ref="JX10" ca="1">IF(OR(WEEKDAY(JX$2,2)&gt;5,COUNTIF(Dates_Feries,JX$2)&gt;0),"",IFERROR(INDEX(Tableau1[[Type]:[Type]],SMALL(IF((Tableau1[[Nom]:[Nom]]=$A10)*(Tableau1[[Prénom]:[Prénom]]=$B10)*(JX$2&gt;=Tableau1[[Début]:[Début]])*(JX$2&lt;=Tableau1[[Fin]:[Fin]]),ROW(INDIRECT("A1:A"&amp;COUNTA(Tableau1[[Fin]:[Fin]])))),1)),""))</f>
        <v/>
      </c>
      <c r="JY10" s="34" t="str">
        <f t="array" aca="1" ref="JY10" ca="1">IF(OR(WEEKDAY(JY$2,2)&gt;5,COUNTIF(Dates_Feries,JY$2)&gt;0),"",IFERROR(INDEX(Tableau1[[Type]:[Type]],SMALL(IF((Tableau1[[Nom]:[Nom]]=$A10)*(Tableau1[[Prénom]:[Prénom]]=$B10)*(JY$2&gt;=Tableau1[[Début]:[Début]])*(JY$2&lt;=Tableau1[[Fin]:[Fin]]),ROW(INDIRECT("A1:A"&amp;COUNTA(Tableau1[[Fin]:[Fin]])))),1)),""))</f>
        <v/>
      </c>
      <c r="JZ10" s="34" t="str">
        <f t="array" aca="1" ref="JZ10" ca="1">IF(OR(WEEKDAY(JZ$2,2)&gt;5,COUNTIF(Dates_Feries,JZ$2)&gt;0),"",IFERROR(INDEX(Tableau1[[Type]:[Type]],SMALL(IF((Tableau1[[Nom]:[Nom]]=$A10)*(Tableau1[[Prénom]:[Prénom]]=$B10)*(JZ$2&gt;=Tableau1[[Début]:[Début]])*(JZ$2&lt;=Tableau1[[Fin]:[Fin]]),ROW(INDIRECT("A1:A"&amp;COUNTA(Tableau1[[Fin]:[Fin]])))),1)),""))</f>
        <v/>
      </c>
      <c r="KA10" s="34" t="str">
        <f t="array" aca="1" ref="KA10" ca="1">IF(OR(WEEKDAY(KA$2,2)&gt;5,COUNTIF(Dates_Feries,KA$2)&gt;0),"",IFERROR(INDEX(Tableau1[[Type]:[Type]],SMALL(IF((Tableau1[[Nom]:[Nom]]=$A10)*(Tableau1[[Prénom]:[Prénom]]=$B10)*(KA$2&gt;=Tableau1[[Début]:[Début]])*(KA$2&lt;=Tableau1[[Fin]:[Fin]]),ROW(INDIRECT("A1:A"&amp;COUNTA(Tableau1[[Fin]:[Fin]])))),1)),""))</f>
        <v/>
      </c>
      <c r="KB10" s="34" t="str">
        <f t="array" aca="1" ref="KB10" ca="1">IF(OR(WEEKDAY(KB$2,2)&gt;5,COUNTIF(Dates_Feries,KB$2)&gt;0),"",IFERROR(INDEX(Tableau1[[Type]:[Type]],SMALL(IF((Tableau1[[Nom]:[Nom]]=$A10)*(Tableau1[[Prénom]:[Prénom]]=$B10)*(KB$2&gt;=Tableau1[[Début]:[Début]])*(KB$2&lt;=Tableau1[[Fin]:[Fin]]),ROW(INDIRECT("A1:A"&amp;COUNTA(Tableau1[[Fin]:[Fin]])))),1)),""))</f>
        <v/>
      </c>
      <c r="KC10" s="34" t="str">
        <f t="array" aca="1" ref="KC10" ca="1">IF(OR(WEEKDAY(KC$2,2)&gt;5,COUNTIF(Dates_Feries,KC$2)&gt;0),"",IFERROR(INDEX(Tableau1[[Type]:[Type]],SMALL(IF((Tableau1[[Nom]:[Nom]]=$A10)*(Tableau1[[Prénom]:[Prénom]]=$B10)*(KC$2&gt;=Tableau1[[Début]:[Début]])*(KC$2&lt;=Tableau1[[Fin]:[Fin]]),ROW(INDIRECT("A1:A"&amp;COUNTA(Tableau1[[Fin]:[Fin]])))),1)),""))</f>
        <v/>
      </c>
      <c r="KD10" s="34" t="str">
        <f t="array" aca="1" ref="KD10" ca="1">IF(OR(WEEKDAY(KD$2,2)&gt;5,COUNTIF(Dates_Feries,KD$2)&gt;0),"",IFERROR(INDEX(Tableau1[[Type]:[Type]],SMALL(IF((Tableau1[[Nom]:[Nom]]=$A10)*(Tableau1[[Prénom]:[Prénom]]=$B10)*(KD$2&gt;=Tableau1[[Début]:[Début]])*(KD$2&lt;=Tableau1[[Fin]:[Fin]]),ROW(INDIRECT("A1:A"&amp;COUNTA(Tableau1[[Fin]:[Fin]])))),1)),""))</f>
        <v/>
      </c>
      <c r="KE10" s="34" t="str">
        <f t="array" aca="1" ref="KE10" ca="1">IF(OR(WEEKDAY(KE$2,2)&gt;5,COUNTIF(Dates_Feries,KE$2)&gt;0),"",IFERROR(INDEX(Tableau1[[Type]:[Type]],SMALL(IF((Tableau1[[Nom]:[Nom]]=$A10)*(Tableau1[[Prénom]:[Prénom]]=$B10)*(KE$2&gt;=Tableau1[[Début]:[Début]])*(KE$2&lt;=Tableau1[[Fin]:[Fin]]),ROW(INDIRECT("A1:A"&amp;COUNTA(Tableau1[[Fin]:[Fin]])))),1)),""))</f>
        <v/>
      </c>
      <c r="KF10" s="34" t="str">
        <f t="array" aca="1" ref="KF10" ca="1">IF(OR(WEEKDAY(KF$2,2)&gt;5,COUNTIF(Dates_Feries,KF$2)&gt;0),"",IFERROR(INDEX(Tableau1[[Type]:[Type]],SMALL(IF((Tableau1[[Nom]:[Nom]]=$A10)*(Tableau1[[Prénom]:[Prénom]]=$B10)*(KF$2&gt;=Tableau1[[Début]:[Début]])*(KF$2&lt;=Tableau1[[Fin]:[Fin]]),ROW(INDIRECT("A1:A"&amp;COUNTA(Tableau1[[Fin]:[Fin]])))),1)),""))</f>
        <v/>
      </c>
      <c r="KG10" s="34" t="str">
        <f t="array" aca="1" ref="KG10" ca="1">IF(OR(WEEKDAY(KG$2,2)&gt;5,COUNTIF(Dates_Feries,KG$2)&gt;0),"",IFERROR(INDEX(Tableau1[[Type]:[Type]],SMALL(IF((Tableau1[[Nom]:[Nom]]=$A10)*(Tableau1[[Prénom]:[Prénom]]=$B10)*(KG$2&gt;=Tableau1[[Début]:[Début]])*(KG$2&lt;=Tableau1[[Fin]:[Fin]]),ROW(INDIRECT("A1:A"&amp;COUNTA(Tableau1[[Fin]:[Fin]])))),1)),""))</f>
        <v/>
      </c>
      <c r="KH10" s="34" t="str">
        <f t="array" aca="1" ref="KH10" ca="1">IF(OR(WEEKDAY(KH$2,2)&gt;5,COUNTIF(Dates_Feries,KH$2)&gt;0),"",IFERROR(INDEX(Tableau1[[Type]:[Type]],SMALL(IF((Tableau1[[Nom]:[Nom]]=$A10)*(Tableau1[[Prénom]:[Prénom]]=$B10)*(KH$2&gt;=Tableau1[[Début]:[Début]])*(KH$2&lt;=Tableau1[[Fin]:[Fin]]),ROW(INDIRECT("A1:A"&amp;COUNTA(Tableau1[[Fin]:[Fin]])))),1)),""))</f>
        <v/>
      </c>
      <c r="KI10" s="34" t="str">
        <f t="array" aca="1" ref="KI10" ca="1">IF(OR(WEEKDAY(KI$2,2)&gt;5,COUNTIF(Dates_Feries,KI$2)&gt;0),"",IFERROR(INDEX(Tableau1[[Type]:[Type]],SMALL(IF((Tableau1[[Nom]:[Nom]]=$A10)*(Tableau1[[Prénom]:[Prénom]]=$B10)*(KI$2&gt;=Tableau1[[Début]:[Début]])*(KI$2&lt;=Tableau1[[Fin]:[Fin]]),ROW(INDIRECT("A1:A"&amp;COUNTA(Tableau1[[Fin]:[Fin]])))),1)),""))</f>
        <v/>
      </c>
      <c r="KJ10" s="34" t="str">
        <f t="array" aca="1" ref="KJ10" ca="1">IF(OR(WEEKDAY(KJ$2,2)&gt;5,COUNTIF(Dates_Feries,KJ$2)&gt;0),"",IFERROR(INDEX(Tableau1[[Type]:[Type]],SMALL(IF((Tableau1[[Nom]:[Nom]]=$A10)*(Tableau1[[Prénom]:[Prénom]]=$B10)*(KJ$2&gt;=Tableau1[[Début]:[Début]])*(KJ$2&lt;=Tableau1[[Fin]:[Fin]]),ROW(INDIRECT("A1:A"&amp;COUNTA(Tableau1[[Fin]:[Fin]])))),1)),""))</f>
        <v/>
      </c>
      <c r="KK10" s="34" t="str">
        <f t="array" aca="1" ref="KK10" ca="1">IF(OR(WEEKDAY(KK$2,2)&gt;5,COUNTIF(Dates_Feries,KK$2)&gt;0),"",IFERROR(INDEX(Tableau1[[Type]:[Type]],SMALL(IF((Tableau1[[Nom]:[Nom]]=$A10)*(Tableau1[[Prénom]:[Prénom]]=$B10)*(KK$2&gt;=Tableau1[[Début]:[Début]])*(KK$2&lt;=Tableau1[[Fin]:[Fin]]),ROW(INDIRECT("A1:A"&amp;COUNTA(Tableau1[[Fin]:[Fin]])))),1)),""))</f>
        <v/>
      </c>
      <c r="KL10" s="34" t="str">
        <f t="array" aca="1" ref="KL10" ca="1">IF(OR(WEEKDAY(KL$2,2)&gt;5,COUNTIF(Dates_Feries,KL$2)&gt;0),"",IFERROR(INDEX(Tableau1[[Type]:[Type]],SMALL(IF((Tableau1[[Nom]:[Nom]]=$A10)*(Tableau1[[Prénom]:[Prénom]]=$B10)*(KL$2&gt;=Tableau1[[Début]:[Début]])*(KL$2&lt;=Tableau1[[Fin]:[Fin]]),ROW(INDIRECT("A1:A"&amp;COUNTA(Tableau1[[Fin]:[Fin]])))),1)),""))</f>
        <v/>
      </c>
      <c r="KM10" s="34" t="str">
        <f t="array" aca="1" ref="KM10" ca="1">IF(OR(WEEKDAY(KM$2,2)&gt;5,COUNTIF(Dates_Feries,KM$2)&gt;0),"",IFERROR(INDEX(Tableau1[[Type]:[Type]],SMALL(IF((Tableau1[[Nom]:[Nom]]=$A10)*(Tableau1[[Prénom]:[Prénom]]=$B10)*(KM$2&gt;=Tableau1[[Début]:[Début]])*(KM$2&lt;=Tableau1[[Fin]:[Fin]]),ROW(INDIRECT("A1:A"&amp;COUNTA(Tableau1[[Fin]:[Fin]])))),1)),""))</f>
        <v/>
      </c>
      <c r="KN10" s="34" t="str">
        <f t="array" aca="1" ref="KN10" ca="1">IF(OR(WEEKDAY(KN$2,2)&gt;5,COUNTIF(Dates_Feries,KN$2)&gt;0),"",IFERROR(INDEX(Tableau1[[Type]:[Type]],SMALL(IF((Tableau1[[Nom]:[Nom]]=$A10)*(Tableau1[[Prénom]:[Prénom]]=$B10)*(KN$2&gt;=Tableau1[[Début]:[Début]])*(KN$2&lt;=Tableau1[[Fin]:[Fin]]),ROW(INDIRECT("A1:A"&amp;COUNTA(Tableau1[[Fin]:[Fin]])))),1)),""))</f>
        <v/>
      </c>
      <c r="KO10" s="34" t="str">
        <f t="array" aca="1" ref="KO10" ca="1">IF(OR(WEEKDAY(KO$2,2)&gt;5,COUNTIF(Dates_Feries,KO$2)&gt;0),"",IFERROR(INDEX(Tableau1[[Type]:[Type]],SMALL(IF((Tableau1[[Nom]:[Nom]]=$A10)*(Tableau1[[Prénom]:[Prénom]]=$B10)*(KO$2&gt;=Tableau1[[Début]:[Début]])*(KO$2&lt;=Tableau1[[Fin]:[Fin]]),ROW(INDIRECT("A1:A"&amp;COUNTA(Tableau1[[Fin]:[Fin]])))),1)),""))</f>
        <v/>
      </c>
      <c r="KP10" s="34" t="str">
        <f t="array" aca="1" ref="KP10" ca="1">IF(OR(WEEKDAY(KP$2,2)&gt;5,COUNTIF(Dates_Feries,KP$2)&gt;0),"",IFERROR(INDEX(Tableau1[[Type]:[Type]],SMALL(IF((Tableau1[[Nom]:[Nom]]=$A10)*(Tableau1[[Prénom]:[Prénom]]=$B10)*(KP$2&gt;=Tableau1[[Début]:[Début]])*(KP$2&lt;=Tableau1[[Fin]:[Fin]]),ROW(INDIRECT("A1:A"&amp;COUNTA(Tableau1[[Fin]:[Fin]])))),1)),""))</f>
        <v/>
      </c>
      <c r="KQ10" s="34" t="str">
        <f t="array" aca="1" ref="KQ10" ca="1">IF(OR(WEEKDAY(KQ$2,2)&gt;5,COUNTIF(Dates_Feries,KQ$2)&gt;0),"",IFERROR(INDEX(Tableau1[[Type]:[Type]],SMALL(IF((Tableau1[[Nom]:[Nom]]=$A10)*(Tableau1[[Prénom]:[Prénom]]=$B10)*(KQ$2&gt;=Tableau1[[Début]:[Début]])*(KQ$2&lt;=Tableau1[[Fin]:[Fin]]),ROW(INDIRECT("A1:A"&amp;COUNTA(Tableau1[[Fin]:[Fin]])))),1)),""))</f>
        <v/>
      </c>
      <c r="KR10" s="34" t="str">
        <f t="array" aca="1" ref="KR10" ca="1">IF(OR(WEEKDAY(KR$2,2)&gt;5,COUNTIF(Dates_Feries,KR$2)&gt;0),"",IFERROR(INDEX(Tableau1[[Type]:[Type]],SMALL(IF((Tableau1[[Nom]:[Nom]]=$A10)*(Tableau1[[Prénom]:[Prénom]]=$B10)*(KR$2&gt;=Tableau1[[Début]:[Début]])*(KR$2&lt;=Tableau1[[Fin]:[Fin]]),ROW(INDIRECT("A1:A"&amp;COUNTA(Tableau1[[Fin]:[Fin]])))),1)),""))</f>
        <v/>
      </c>
      <c r="KS10" s="34" t="str">
        <f t="array" aca="1" ref="KS10" ca="1">IF(OR(WEEKDAY(KS$2,2)&gt;5,COUNTIF(Dates_Feries,KS$2)&gt;0),"",IFERROR(INDEX(Tableau1[[Type]:[Type]],SMALL(IF((Tableau1[[Nom]:[Nom]]=$A10)*(Tableau1[[Prénom]:[Prénom]]=$B10)*(KS$2&gt;=Tableau1[[Début]:[Début]])*(KS$2&lt;=Tableau1[[Fin]:[Fin]]),ROW(INDIRECT("A1:A"&amp;COUNTA(Tableau1[[Fin]:[Fin]])))),1)),""))</f>
        <v/>
      </c>
      <c r="KT10" s="34" t="str">
        <f t="array" aca="1" ref="KT10" ca="1">IF(OR(WEEKDAY(KT$2,2)&gt;5,COUNTIF(Dates_Feries,KT$2)&gt;0),"",IFERROR(INDEX(Tableau1[[Type]:[Type]],SMALL(IF((Tableau1[[Nom]:[Nom]]=$A10)*(Tableau1[[Prénom]:[Prénom]]=$B10)*(KT$2&gt;=Tableau1[[Début]:[Début]])*(KT$2&lt;=Tableau1[[Fin]:[Fin]]),ROW(INDIRECT("A1:A"&amp;COUNTA(Tableau1[[Fin]:[Fin]])))),1)),""))</f>
        <v/>
      </c>
      <c r="KU10" s="34" t="str">
        <f t="array" aca="1" ref="KU10" ca="1">IF(OR(WEEKDAY(KU$2,2)&gt;5,COUNTIF(Dates_Feries,KU$2)&gt;0),"",IFERROR(INDEX(Tableau1[[Type]:[Type]],SMALL(IF((Tableau1[[Nom]:[Nom]]=$A10)*(Tableau1[[Prénom]:[Prénom]]=$B10)*(KU$2&gt;=Tableau1[[Début]:[Début]])*(KU$2&lt;=Tableau1[[Fin]:[Fin]]),ROW(INDIRECT("A1:A"&amp;COUNTA(Tableau1[[Fin]:[Fin]])))),1)),""))</f>
        <v/>
      </c>
      <c r="KV10" s="34" t="str">
        <f t="array" aca="1" ref="KV10" ca="1">IF(OR(WEEKDAY(KV$2,2)&gt;5,COUNTIF(Dates_Feries,KV$2)&gt;0),"",IFERROR(INDEX(Tableau1[[Type]:[Type]],SMALL(IF((Tableau1[[Nom]:[Nom]]=$A10)*(Tableau1[[Prénom]:[Prénom]]=$B10)*(KV$2&gt;=Tableau1[[Début]:[Début]])*(KV$2&lt;=Tableau1[[Fin]:[Fin]]),ROW(INDIRECT("A1:A"&amp;COUNTA(Tableau1[[Fin]:[Fin]])))),1)),""))</f>
        <v/>
      </c>
      <c r="KW10" s="34" t="str">
        <f t="array" aca="1" ref="KW10" ca="1">IF(OR(WEEKDAY(KW$2,2)&gt;5,COUNTIF(Dates_Feries,KW$2)&gt;0),"",IFERROR(INDEX(Tableau1[[Type]:[Type]],SMALL(IF((Tableau1[[Nom]:[Nom]]=$A10)*(Tableau1[[Prénom]:[Prénom]]=$B10)*(KW$2&gt;=Tableau1[[Début]:[Début]])*(KW$2&lt;=Tableau1[[Fin]:[Fin]]),ROW(INDIRECT("A1:A"&amp;COUNTA(Tableau1[[Fin]:[Fin]])))),1)),""))</f>
        <v/>
      </c>
      <c r="KX10" s="34" t="str">
        <f t="array" aca="1" ref="KX10" ca="1">IF(OR(WEEKDAY(KX$2,2)&gt;5,COUNTIF(Dates_Feries,KX$2)&gt;0),"",IFERROR(INDEX(Tableau1[[Type]:[Type]],SMALL(IF((Tableau1[[Nom]:[Nom]]=$A10)*(Tableau1[[Prénom]:[Prénom]]=$B10)*(KX$2&gt;=Tableau1[[Début]:[Début]])*(KX$2&lt;=Tableau1[[Fin]:[Fin]]),ROW(INDIRECT("A1:A"&amp;COUNTA(Tableau1[[Fin]:[Fin]])))),1)),""))</f>
        <v/>
      </c>
      <c r="KY10" s="34" t="str">
        <f t="array" aca="1" ref="KY10" ca="1">IF(OR(WEEKDAY(KY$2,2)&gt;5,COUNTIF(Dates_Feries,KY$2)&gt;0),"",IFERROR(INDEX(Tableau1[[Type]:[Type]],SMALL(IF((Tableau1[[Nom]:[Nom]]=$A10)*(Tableau1[[Prénom]:[Prénom]]=$B10)*(KY$2&gt;=Tableau1[[Début]:[Début]])*(KY$2&lt;=Tableau1[[Fin]:[Fin]]),ROW(INDIRECT("A1:A"&amp;COUNTA(Tableau1[[Fin]:[Fin]])))),1)),""))</f>
        <v/>
      </c>
      <c r="KZ10" s="34" t="str">
        <f t="array" aca="1" ref="KZ10" ca="1">IF(OR(WEEKDAY(KZ$2,2)&gt;5,COUNTIF(Dates_Feries,KZ$2)&gt;0),"",IFERROR(INDEX(Tableau1[[Type]:[Type]],SMALL(IF((Tableau1[[Nom]:[Nom]]=$A10)*(Tableau1[[Prénom]:[Prénom]]=$B10)*(KZ$2&gt;=Tableau1[[Début]:[Début]])*(KZ$2&lt;=Tableau1[[Fin]:[Fin]]),ROW(INDIRECT("A1:A"&amp;COUNTA(Tableau1[[Fin]:[Fin]])))),1)),""))</f>
        <v/>
      </c>
      <c r="LA10" s="34" t="str">
        <f t="array" aca="1" ref="LA10" ca="1">IF(OR(WEEKDAY(LA$2,2)&gt;5,COUNTIF(Dates_Feries,LA$2)&gt;0),"",IFERROR(INDEX(Tableau1[[Type]:[Type]],SMALL(IF((Tableau1[[Nom]:[Nom]]=$A10)*(Tableau1[[Prénom]:[Prénom]]=$B10)*(LA$2&gt;=Tableau1[[Début]:[Début]])*(LA$2&lt;=Tableau1[[Fin]:[Fin]]),ROW(INDIRECT("A1:A"&amp;COUNTA(Tableau1[[Fin]:[Fin]])))),1)),""))</f>
        <v/>
      </c>
      <c r="LB10" s="34" t="str">
        <f t="array" aca="1" ref="LB10" ca="1">IF(OR(WEEKDAY(LB$2,2)&gt;5,COUNTIF(Dates_Feries,LB$2)&gt;0),"",IFERROR(INDEX(Tableau1[[Type]:[Type]],SMALL(IF((Tableau1[[Nom]:[Nom]]=$A10)*(Tableau1[[Prénom]:[Prénom]]=$B10)*(LB$2&gt;=Tableau1[[Début]:[Début]])*(LB$2&lt;=Tableau1[[Fin]:[Fin]]),ROW(INDIRECT("A1:A"&amp;COUNTA(Tableau1[[Fin]:[Fin]])))),1)),""))</f>
        <v/>
      </c>
      <c r="LC10" s="34" t="str">
        <f t="array" aca="1" ref="LC10" ca="1">IF(OR(WEEKDAY(LC$2,2)&gt;5,COUNTIF(Dates_Feries,LC$2)&gt;0),"",IFERROR(INDEX(Tableau1[[Type]:[Type]],SMALL(IF((Tableau1[[Nom]:[Nom]]=$A10)*(Tableau1[[Prénom]:[Prénom]]=$B10)*(LC$2&gt;=Tableau1[[Début]:[Début]])*(LC$2&lt;=Tableau1[[Fin]:[Fin]]),ROW(INDIRECT("A1:A"&amp;COUNTA(Tableau1[[Fin]:[Fin]])))),1)),""))</f>
        <v/>
      </c>
      <c r="LD10" s="34" t="str">
        <f t="array" aca="1" ref="LD10" ca="1">IF(OR(WEEKDAY(LD$2,2)&gt;5,COUNTIF(Dates_Feries,LD$2)&gt;0),"",IFERROR(INDEX(Tableau1[[Type]:[Type]],SMALL(IF((Tableau1[[Nom]:[Nom]]=$A10)*(Tableau1[[Prénom]:[Prénom]]=$B10)*(LD$2&gt;=Tableau1[[Début]:[Début]])*(LD$2&lt;=Tableau1[[Fin]:[Fin]]),ROW(INDIRECT("A1:A"&amp;COUNTA(Tableau1[[Fin]:[Fin]])))),1)),""))</f>
        <v/>
      </c>
      <c r="LE10" s="34" t="str">
        <f t="array" aca="1" ref="LE10" ca="1">IF(OR(WEEKDAY(LE$2,2)&gt;5,COUNTIF(Dates_Feries,LE$2)&gt;0),"",IFERROR(INDEX(Tableau1[[Type]:[Type]],SMALL(IF((Tableau1[[Nom]:[Nom]]=$A10)*(Tableau1[[Prénom]:[Prénom]]=$B10)*(LE$2&gt;=Tableau1[[Début]:[Début]])*(LE$2&lt;=Tableau1[[Fin]:[Fin]]),ROW(INDIRECT("A1:A"&amp;COUNTA(Tableau1[[Fin]:[Fin]])))),1)),""))</f>
        <v/>
      </c>
      <c r="LF10" s="34" t="str">
        <f t="array" aca="1" ref="LF10" ca="1">IF(OR(WEEKDAY(LF$2,2)&gt;5,COUNTIF(Dates_Feries,LF$2)&gt;0),"",IFERROR(INDEX(Tableau1[[Type]:[Type]],SMALL(IF((Tableau1[[Nom]:[Nom]]=$A10)*(Tableau1[[Prénom]:[Prénom]]=$B10)*(LF$2&gt;=Tableau1[[Début]:[Début]])*(LF$2&lt;=Tableau1[[Fin]:[Fin]]),ROW(INDIRECT("A1:A"&amp;COUNTA(Tableau1[[Fin]:[Fin]])))),1)),""))</f>
        <v/>
      </c>
      <c r="LG10" s="34" t="str">
        <f t="array" aca="1" ref="LG10" ca="1">IF(OR(WEEKDAY(LG$2,2)&gt;5,COUNTIF(Dates_Feries,LG$2)&gt;0),"",IFERROR(INDEX(Tableau1[[Type]:[Type]],SMALL(IF((Tableau1[[Nom]:[Nom]]=$A10)*(Tableau1[[Prénom]:[Prénom]]=$B10)*(LG$2&gt;=Tableau1[[Début]:[Début]])*(LG$2&lt;=Tableau1[[Fin]:[Fin]]),ROW(INDIRECT("A1:A"&amp;COUNTA(Tableau1[[Fin]:[Fin]])))),1)),""))</f>
        <v/>
      </c>
      <c r="LH10" s="34" t="str">
        <f t="array" aca="1" ref="LH10" ca="1">IF(OR(WEEKDAY(LH$2,2)&gt;5,COUNTIF(Dates_Feries,LH$2)&gt;0),"",IFERROR(INDEX(Tableau1[[Type]:[Type]],SMALL(IF((Tableau1[[Nom]:[Nom]]=$A10)*(Tableau1[[Prénom]:[Prénom]]=$B10)*(LH$2&gt;=Tableau1[[Début]:[Début]])*(LH$2&lt;=Tableau1[[Fin]:[Fin]]),ROW(INDIRECT("A1:A"&amp;COUNTA(Tableau1[[Fin]:[Fin]])))),1)),""))</f>
        <v/>
      </c>
      <c r="LI10" s="34" t="str">
        <f t="array" aca="1" ref="LI10" ca="1">IF(OR(WEEKDAY(LI$2,2)&gt;5,COUNTIF(Dates_Feries,LI$2)&gt;0),"",IFERROR(INDEX(Tableau1[[Type]:[Type]],SMALL(IF((Tableau1[[Nom]:[Nom]]=$A10)*(Tableau1[[Prénom]:[Prénom]]=$B10)*(LI$2&gt;=Tableau1[[Début]:[Début]])*(LI$2&lt;=Tableau1[[Fin]:[Fin]]),ROW(INDIRECT("A1:A"&amp;COUNTA(Tableau1[[Fin]:[Fin]])))),1)),""))</f>
        <v/>
      </c>
      <c r="LJ10" s="34" t="str">
        <f t="array" aca="1" ref="LJ10" ca="1">IF(OR(WEEKDAY(LJ$2,2)&gt;5,COUNTIF(Dates_Feries,LJ$2)&gt;0),"",IFERROR(INDEX(Tableau1[[Type]:[Type]],SMALL(IF((Tableau1[[Nom]:[Nom]]=$A10)*(Tableau1[[Prénom]:[Prénom]]=$B10)*(LJ$2&gt;=Tableau1[[Début]:[Début]])*(LJ$2&lt;=Tableau1[[Fin]:[Fin]]),ROW(INDIRECT("A1:A"&amp;COUNTA(Tableau1[[Fin]:[Fin]])))),1)),""))</f>
        <v/>
      </c>
      <c r="LK10" s="34" t="str">
        <f t="array" aca="1" ref="LK10" ca="1">IF(OR(WEEKDAY(LK$2,2)&gt;5,COUNTIF(Dates_Feries,LK$2)&gt;0),"",IFERROR(INDEX(Tableau1[[Type]:[Type]],SMALL(IF((Tableau1[[Nom]:[Nom]]=$A10)*(Tableau1[[Prénom]:[Prénom]]=$B10)*(LK$2&gt;=Tableau1[[Début]:[Début]])*(LK$2&lt;=Tableau1[[Fin]:[Fin]]),ROW(INDIRECT("A1:A"&amp;COUNTA(Tableau1[[Fin]:[Fin]])))),1)),""))</f>
        <v/>
      </c>
      <c r="LL10" s="34" t="str">
        <f t="array" aca="1" ref="LL10" ca="1">IF(OR(WEEKDAY(LL$2,2)&gt;5,COUNTIF(Dates_Feries,LL$2)&gt;0),"",IFERROR(INDEX(Tableau1[[Type]:[Type]],SMALL(IF((Tableau1[[Nom]:[Nom]]=$A10)*(Tableau1[[Prénom]:[Prénom]]=$B10)*(LL$2&gt;=Tableau1[[Début]:[Début]])*(LL$2&lt;=Tableau1[[Fin]:[Fin]]),ROW(INDIRECT("A1:A"&amp;COUNTA(Tableau1[[Fin]:[Fin]])))),1)),""))</f>
        <v/>
      </c>
      <c r="LM10" s="34" t="str">
        <f t="array" aca="1" ref="LM10" ca="1">IF(OR(WEEKDAY(LM$2,2)&gt;5,COUNTIF(Dates_Feries,LM$2)&gt;0),"",IFERROR(INDEX(Tableau1[[Type]:[Type]],SMALL(IF((Tableau1[[Nom]:[Nom]]=$A10)*(Tableau1[[Prénom]:[Prénom]]=$B10)*(LM$2&gt;=Tableau1[[Début]:[Début]])*(LM$2&lt;=Tableau1[[Fin]:[Fin]]),ROW(INDIRECT("A1:A"&amp;COUNTA(Tableau1[[Fin]:[Fin]])))),1)),""))</f>
        <v/>
      </c>
      <c r="LN10" s="34" t="str">
        <f t="array" aca="1" ref="LN10" ca="1">IF(OR(WEEKDAY(LN$2,2)&gt;5,COUNTIF(Dates_Feries,LN$2)&gt;0),"",IFERROR(INDEX(Tableau1[[Type]:[Type]],SMALL(IF((Tableau1[[Nom]:[Nom]]=$A10)*(Tableau1[[Prénom]:[Prénom]]=$B10)*(LN$2&gt;=Tableau1[[Début]:[Début]])*(LN$2&lt;=Tableau1[[Fin]:[Fin]]),ROW(INDIRECT("A1:A"&amp;COUNTA(Tableau1[[Fin]:[Fin]])))),1)),""))</f>
        <v/>
      </c>
      <c r="LO10" s="34" t="str">
        <f t="array" aca="1" ref="LO10" ca="1">IF(OR(WEEKDAY(LO$2,2)&gt;5,COUNTIF(Dates_Feries,LO$2)&gt;0),"",IFERROR(INDEX(Tableau1[[Type]:[Type]],SMALL(IF((Tableau1[[Nom]:[Nom]]=$A10)*(Tableau1[[Prénom]:[Prénom]]=$B10)*(LO$2&gt;=Tableau1[[Début]:[Début]])*(LO$2&lt;=Tableau1[[Fin]:[Fin]]),ROW(INDIRECT("A1:A"&amp;COUNTA(Tableau1[[Fin]:[Fin]])))),1)),""))</f>
        <v/>
      </c>
      <c r="LP10" s="34" t="str">
        <f t="array" aca="1" ref="LP10" ca="1">IF(OR(WEEKDAY(LP$2,2)&gt;5,COUNTIF(Dates_Feries,LP$2)&gt;0),"",IFERROR(INDEX(Tableau1[[Type]:[Type]],SMALL(IF((Tableau1[[Nom]:[Nom]]=$A10)*(Tableau1[[Prénom]:[Prénom]]=$B10)*(LP$2&gt;=Tableau1[[Début]:[Début]])*(LP$2&lt;=Tableau1[[Fin]:[Fin]]),ROW(INDIRECT("A1:A"&amp;COUNTA(Tableau1[[Fin]:[Fin]])))),1)),""))</f>
        <v/>
      </c>
      <c r="LQ10" s="34" t="str">
        <f t="array" aca="1" ref="LQ10" ca="1">IF(OR(WEEKDAY(LQ$2,2)&gt;5,COUNTIF(Dates_Feries,LQ$2)&gt;0),"",IFERROR(INDEX(Tableau1[[Type]:[Type]],SMALL(IF((Tableau1[[Nom]:[Nom]]=$A10)*(Tableau1[[Prénom]:[Prénom]]=$B10)*(LQ$2&gt;=Tableau1[[Début]:[Début]])*(LQ$2&lt;=Tableau1[[Fin]:[Fin]]),ROW(INDIRECT("A1:A"&amp;COUNTA(Tableau1[[Fin]:[Fin]])))),1)),""))</f>
        <v/>
      </c>
      <c r="LR10" s="34" t="str">
        <f t="array" aca="1" ref="LR10" ca="1">IF(OR(WEEKDAY(LR$2,2)&gt;5,COUNTIF(Dates_Feries,LR$2)&gt;0),"",IFERROR(INDEX(Tableau1[[Type]:[Type]],SMALL(IF((Tableau1[[Nom]:[Nom]]=$A10)*(Tableau1[[Prénom]:[Prénom]]=$B10)*(LR$2&gt;=Tableau1[[Début]:[Début]])*(LR$2&lt;=Tableau1[[Fin]:[Fin]]),ROW(INDIRECT("A1:A"&amp;COUNTA(Tableau1[[Fin]:[Fin]])))),1)),""))</f>
        <v/>
      </c>
      <c r="LS10" s="34" t="str">
        <f t="array" aca="1" ref="LS10" ca="1">IF(OR(WEEKDAY(LS$2,2)&gt;5,COUNTIF(Dates_Feries,LS$2)&gt;0),"",IFERROR(INDEX(Tableau1[[Type]:[Type]],SMALL(IF((Tableau1[[Nom]:[Nom]]=$A10)*(Tableau1[[Prénom]:[Prénom]]=$B10)*(LS$2&gt;=Tableau1[[Début]:[Début]])*(LS$2&lt;=Tableau1[[Fin]:[Fin]]),ROW(INDIRECT("A1:A"&amp;COUNTA(Tableau1[[Fin]:[Fin]])))),1)),""))</f>
        <v/>
      </c>
      <c r="LT10" s="34" t="str">
        <f t="array" aca="1" ref="LT10" ca="1">IF(OR(WEEKDAY(LT$2,2)&gt;5,COUNTIF(Dates_Feries,LT$2)&gt;0),"",IFERROR(INDEX(Tableau1[[Type]:[Type]],SMALL(IF((Tableau1[[Nom]:[Nom]]=$A10)*(Tableau1[[Prénom]:[Prénom]]=$B10)*(LT$2&gt;=Tableau1[[Début]:[Début]])*(LT$2&lt;=Tableau1[[Fin]:[Fin]]),ROW(INDIRECT("A1:A"&amp;COUNTA(Tableau1[[Fin]:[Fin]])))),1)),""))</f>
        <v/>
      </c>
      <c r="LU10" s="34" t="str">
        <f t="array" aca="1" ref="LU10" ca="1">IF(OR(WEEKDAY(LU$2,2)&gt;5,COUNTIF(Dates_Feries,LU$2)&gt;0),"",IFERROR(INDEX(Tableau1[[Type]:[Type]],SMALL(IF((Tableau1[[Nom]:[Nom]]=$A10)*(Tableau1[[Prénom]:[Prénom]]=$B10)*(LU$2&gt;=Tableau1[[Début]:[Début]])*(LU$2&lt;=Tableau1[[Fin]:[Fin]]),ROW(INDIRECT("A1:A"&amp;COUNTA(Tableau1[[Fin]:[Fin]])))),1)),""))</f>
        <v/>
      </c>
      <c r="LV10" s="34" t="str">
        <f t="array" aca="1" ref="LV10" ca="1">IF(OR(WEEKDAY(LV$2,2)&gt;5,COUNTIF(Dates_Feries,LV$2)&gt;0),"",IFERROR(INDEX(Tableau1[[Type]:[Type]],SMALL(IF((Tableau1[[Nom]:[Nom]]=$A10)*(Tableau1[[Prénom]:[Prénom]]=$B10)*(LV$2&gt;=Tableau1[[Début]:[Début]])*(LV$2&lt;=Tableau1[[Fin]:[Fin]]),ROW(INDIRECT("A1:A"&amp;COUNTA(Tableau1[[Fin]:[Fin]])))),1)),""))</f>
        <v/>
      </c>
      <c r="LW10" s="34" t="str">
        <f t="array" aca="1" ref="LW10" ca="1">IF(OR(WEEKDAY(LW$2,2)&gt;5,COUNTIF(Dates_Feries,LW$2)&gt;0),"",IFERROR(INDEX(Tableau1[[Type]:[Type]],SMALL(IF((Tableau1[[Nom]:[Nom]]=$A10)*(Tableau1[[Prénom]:[Prénom]]=$B10)*(LW$2&gt;=Tableau1[[Début]:[Début]])*(LW$2&lt;=Tableau1[[Fin]:[Fin]]),ROW(INDIRECT("A1:A"&amp;COUNTA(Tableau1[[Fin]:[Fin]])))),1)),""))</f>
        <v/>
      </c>
      <c r="LX10" s="34" t="str">
        <f t="array" aca="1" ref="LX10" ca="1">IF(OR(WEEKDAY(LX$2,2)&gt;5,COUNTIF(Dates_Feries,LX$2)&gt;0),"",IFERROR(INDEX(Tableau1[[Type]:[Type]],SMALL(IF((Tableau1[[Nom]:[Nom]]=$A10)*(Tableau1[[Prénom]:[Prénom]]=$B10)*(LX$2&gt;=Tableau1[[Début]:[Début]])*(LX$2&lt;=Tableau1[[Fin]:[Fin]]),ROW(INDIRECT("A1:A"&amp;COUNTA(Tableau1[[Fin]:[Fin]])))),1)),""))</f>
        <v/>
      </c>
      <c r="LY10" s="34" t="str">
        <f t="array" aca="1" ref="LY10" ca="1">IF(OR(WEEKDAY(LY$2,2)&gt;5,COUNTIF(Dates_Feries,LY$2)&gt;0),"",IFERROR(INDEX(Tableau1[[Type]:[Type]],SMALL(IF((Tableau1[[Nom]:[Nom]]=$A10)*(Tableau1[[Prénom]:[Prénom]]=$B10)*(LY$2&gt;=Tableau1[[Début]:[Début]])*(LY$2&lt;=Tableau1[[Fin]:[Fin]]),ROW(INDIRECT("A1:A"&amp;COUNTA(Tableau1[[Fin]:[Fin]])))),1)),""))</f>
        <v/>
      </c>
      <c r="LZ10" s="34" t="str">
        <f t="array" aca="1" ref="LZ10" ca="1">IF(OR(WEEKDAY(LZ$2,2)&gt;5,COUNTIF(Dates_Feries,LZ$2)&gt;0),"",IFERROR(INDEX(Tableau1[[Type]:[Type]],SMALL(IF((Tableau1[[Nom]:[Nom]]=$A10)*(Tableau1[[Prénom]:[Prénom]]=$B10)*(LZ$2&gt;=Tableau1[[Début]:[Début]])*(LZ$2&lt;=Tableau1[[Fin]:[Fin]]),ROW(INDIRECT("A1:A"&amp;COUNTA(Tableau1[[Fin]:[Fin]])))),1)),""))</f>
        <v/>
      </c>
      <c r="MA10" s="34" t="str">
        <f t="array" aca="1" ref="MA10" ca="1">IF(OR(WEEKDAY(MA$2,2)&gt;5,COUNTIF(Dates_Feries,MA$2)&gt;0),"",IFERROR(INDEX(Tableau1[[Type]:[Type]],SMALL(IF((Tableau1[[Nom]:[Nom]]=$A10)*(Tableau1[[Prénom]:[Prénom]]=$B10)*(MA$2&gt;=Tableau1[[Début]:[Début]])*(MA$2&lt;=Tableau1[[Fin]:[Fin]]),ROW(INDIRECT("A1:A"&amp;COUNTA(Tableau1[[Fin]:[Fin]])))),1)),""))</f>
        <v/>
      </c>
      <c r="MB10" s="34" t="str">
        <f t="array" aca="1" ref="MB10" ca="1">IF(OR(WEEKDAY(MB$2,2)&gt;5,COUNTIF(Dates_Feries,MB$2)&gt;0),"",IFERROR(INDEX(Tableau1[[Type]:[Type]],SMALL(IF((Tableau1[[Nom]:[Nom]]=$A10)*(Tableau1[[Prénom]:[Prénom]]=$B10)*(MB$2&gt;=Tableau1[[Début]:[Début]])*(MB$2&lt;=Tableau1[[Fin]:[Fin]]),ROW(INDIRECT("A1:A"&amp;COUNTA(Tableau1[[Fin]:[Fin]])))),1)),""))</f>
        <v/>
      </c>
      <c r="MC10" s="34" t="str">
        <f t="array" aca="1" ref="MC10" ca="1">IF(OR(WEEKDAY(MC$2,2)&gt;5,COUNTIF(Dates_Feries,MC$2)&gt;0),"",IFERROR(INDEX(Tableau1[[Type]:[Type]],SMALL(IF((Tableau1[[Nom]:[Nom]]=$A10)*(Tableau1[[Prénom]:[Prénom]]=$B10)*(MC$2&gt;=Tableau1[[Début]:[Début]])*(MC$2&lt;=Tableau1[[Fin]:[Fin]]),ROW(INDIRECT("A1:A"&amp;COUNTA(Tableau1[[Fin]:[Fin]])))),1)),""))</f>
        <v/>
      </c>
      <c r="MD10" s="34" t="str">
        <f t="array" aca="1" ref="MD10" ca="1">IF(OR(WEEKDAY(MD$2,2)&gt;5,COUNTIF(Dates_Feries,MD$2)&gt;0),"",IFERROR(INDEX(Tableau1[[Type]:[Type]],SMALL(IF((Tableau1[[Nom]:[Nom]]=$A10)*(Tableau1[[Prénom]:[Prénom]]=$B10)*(MD$2&gt;=Tableau1[[Début]:[Début]])*(MD$2&lt;=Tableau1[[Fin]:[Fin]]),ROW(INDIRECT("A1:A"&amp;COUNTA(Tableau1[[Fin]:[Fin]])))),1)),""))</f>
        <v/>
      </c>
      <c r="ME10" s="34" t="str">
        <f t="array" aca="1" ref="ME10" ca="1">IF(OR(WEEKDAY(ME$2,2)&gt;5,COUNTIF(Dates_Feries,ME$2)&gt;0),"",IFERROR(INDEX(Tableau1[[Type]:[Type]],SMALL(IF((Tableau1[[Nom]:[Nom]]=$A10)*(Tableau1[[Prénom]:[Prénom]]=$B10)*(ME$2&gt;=Tableau1[[Début]:[Début]])*(ME$2&lt;=Tableau1[[Fin]:[Fin]]),ROW(INDIRECT("A1:A"&amp;COUNTA(Tableau1[[Fin]:[Fin]])))),1)),""))</f>
        <v/>
      </c>
      <c r="MF10" s="34" t="str">
        <f t="array" aca="1" ref="MF10" ca="1">IF(OR(WEEKDAY(MF$2,2)&gt;5,COUNTIF(Dates_Feries,MF$2)&gt;0),"",IFERROR(INDEX(Tableau1[[Type]:[Type]],SMALL(IF((Tableau1[[Nom]:[Nom]]=$A10)*(Tableau1[[Prénom]:[Prénom]]=$B10)*(MF$2&gt;=Tableau1[[Début]:[Début]])*(MF$2&lt;=Tableau1[[Fin]:[Fin]]),ROW(INDIRECT("A1:A"&amp;COUNTA(Tableau1[[Fin]:[Fin]])))),1)),""))</f>
        <v/>
      </c>
      <c r="MG10" s="34" t="str">
        <f t="array" aca="1" ref="MG10" ca="1">IF(OR(WEEKDAY(MG$2,2)&gt;5,COUNTIF(Dates_Feries,MG$2)&gt;0),"",IFERROR(INDEX(Tableau1[[Type]:[Type]],SMALL(IF((Tableau1[[Nom]:[Nom]]=$A10)*(Tableau1[[Prénom]:[Prénom]]=$B10)*(MG$2&gt;=Tableau1[[Début]:[Début]])*(MG$2&lt;=Tableau1[[Fin]:[Fin]]),ROW(INDIRECT("A1:A"&amp;COUNTA(Tableau1[[Fin]:[Fin]])))),1)),""))</f>
        <v/>
      </c>
      <c r="MH10" s="34" t="str">
        <f t="array" aca="1" ref="MH10" ca="1">IF(OR(WEEKDAY(MH$2,2)&gt;5,COUNTIF(Dates_Feries,MH$2)&gt;0),"",IFERROR(INDEX(Tableau1[[Type]:[Type]],SMALL(IF((Tableau1[[Nom]:[Nom]]=$A10)*(Tableau1[[Prénom]:[Prénom]]=$B10)*(MH$2&gt;=Tableau1[[Début]:[Début]])*(MH$2&lt;=Tableau1[[Fin]:[Fin]]),ROW(INDIRECT("A1:A"&amp;COUNTA(Tableau1[[Fin]:[Fin]])))),1)),""))</f>
        <v/>
      </c>
      <c r="MI10" s="34" t="str">
        <f t="array" aca="1" ref="MI10" ca="1">IF(OR(WEEKDAY(MI$2,2)&gt;5,COUNTIF(Dates_Feries,MI$2)&gt;0),"",IFERROR(INDEX(Tableau1[[Type]:[Type]],SMALL(IF((Tableau1[[Nom]:[Nom]]=$A10)*(Tableau1[[Prénom]:[Prénom]]=$B10)*(MI$2&gt;=Tableau1[[Début]:[Début]])*(MI$2&lt;=Tableau1[[Fin]:[Fin]]),ROW(INDIRECT("A1:A"&amp;COUNTA(Tableau1[[Fin]:[Fin]])))),1)),""))</f>
        <v/>
      </c>
      <c r="MJ10" s="34" t="str">
        <f t="array" aca="1" ref="MJ10" ca="1">IF(OR(WEEKDAY(MJ$2,2)&gt;5,COUNTIF(Dates_Feries,MJ$2)&gt;0),"",IFERROR(INDEX(Tableau1[[Type]:[Type]],SMALL(IF((Tableau1[[Nom]:[Nom]]=$A10)*(Tableau1[[Prénom]:[Prénom]]=$B10)*(MJ$2&gt;=Tableau1[[Début]:[Début]])*(MJ$2&lt;=Tableau1[[Fin]:[Fin]]),ROW(INDIRECT("A1:A"&amp;COUNTA(Tableau1[[Fin]:[Fin]])))),1)),""))</f>
        <v/>
      </c>
      <c r="MK10" s="34" t="str">
        <f t="array" aca="1" ref="MK10" ca="1">IF(OR(WEEKDAY(MK$2,2)&gt;5,COUNTIF(Dates_Feries,MK$2)&gt;0),"",IFERROR(INDEX(Tableau1[[Type]:[Type]],SMALL(IF((Tableau1[[Nom]:[Nom]]=$A10)*(Tableau1[[Prénom]:[Prénom]]=$B10)*(MK$2&gt;=Tableau1[[Début]:[Début]])*(MK$2&lt;=Tableau1[[Fin]:[Fin]]),ROW(INDIRECT("A1:A"&amp;COUNTA(Tableau1[[Fin]:[Fin]])))),1)),""))</f>
        <v/>
      </c>
      <c r="ML10" s="34" t="str">
        <f t="array" aca="1" ref="ML10" ca="1">IF(OR(WEEKDAY(ML$2,2)&gt;5,COUNTIF(Dates_Feries,ML$2)&gt;0),"",IFERROR(INDEX(Tableau1[[Type]:[Type]],SMALL(IF((Tableau1[[Nom]:[Nom]]=$A10)*(Tableau1[[Prénom]:[Prénom]]=$B10)*(ML$2&gt;=Tableau1[[Début]:[Début]])*(ML$2&lt;=Tableau1[[Fin]:[Fin]]),ROW(INDIRECT("A1:A"&amp;COUNTA(Tableau1[[Fin]:[Fin]])))),1)),""))</f>
        <v/>
      </c>
      <c r="MM10" s="34" t="str">
        <f t="array" aca="1" ref="MM10" ca="1">IF(OR(WEEKDAY(MM$2,2)&gt;5,COUNTIF(Dates_Feries,MM$2)&gt;0),"",IFERROR(INDEX(Tableau1[[Type]:[Type]],SMALL(IF((Tableau1[[Nom]:[Nom]]=$A10)*(Tableau1[[Prénom]:[Prénom]]=$B10)*(MM$2&gt;=Tableau1[[Début]:[Début]])*(MM$2&lt;=Tableau1[[Fin]:[Fin]]),ROW(INDIRECT("A1:A"&amp;COUNTA(Tableau1[[Fin]:[Fin]])))),1)),""))</f>
        <v/>
      </c>
      <c r="MN10" s="34" t="str">
        <f t="array" aca="1" ref="MN10" ca="1">IF(OR(WEEKDAY(MN$2,2)&gt;5,COUNTIF(Dates_Feries,MN$2)&gt;0),"",IFERROR(INDEX(Tableau1[[Type]:[Type]],SMALL(IF((Tableau1[[Nom]:[Nom]]=$A10)*(Tableau1[[Prénom]:[Prénom]]=$B10)*(MN$2&gt;=Tableau1[[Début]:[Début]])*(MN$2&lt;=Tableau1[[Fin]:[Fin]]),ROW(INDIRECT("A1:A"&amp;COUNTA(Tableau1[[Fin]:[Fin]])))),1)),""))</f>
        <v/>
      </c>
      <c r="MO10" s="34" t="str">
        <f t="array" aca="1" ref="MO10" ca="1">IF(OR(WEEKDAY(MO$2,2)&gt;5,COUNTIF(Dates_Feries,MO$2)&gt;0),"",IFERROR(INDEX(Tableau1[[Type]:[Type]],SMALL(IF((Tableau1[[Nom]:[Nom]]=$A10)*(Tableau1[[Prénom]:[Prénom]]=$B10)*(MO$2&gt;=Tableau1[[Début]:[Début]])*(MO$2&lt;=Tableau1[[Fin]:[Fin]]),ROW(INDIRECT("A1:A"&amp;COUNTA(Tableau1[[Fin]:[Fin]])))),1)),""))</f>
        <v/>
      </c>
      <c r="MP10" s="34" t="str">
        <f t="array" aca="1" ref="MP10" ca="1">IF(OR(WEEKDAY(MP$2,2)&gt;5,COUNTIF(Dates_Feries,MP$2)&gt;0),"",IFERROR(INDEX(Tableau1[[Type]:[Type]],SMALL(IF((Tableau1[[Nom]:[Nom]]=$A10)*(Tableau1[[Prénom]:[Prénom]]=$B10)*(MP$2&gt;=Tableau1[[Début]:[Début]])*(MP$2&lt;=Tableau1[[Fin]:[Fin]]),ROW(INDIRECT("A1:A"&amp;COUNTA(Tableau1[[Fin]:[Fin]])))),1)),""))</f>
        <v/>
      </c>
      <c r="MQ10" s="34" t="str">
        <f t="array" aca="1" ref="MQ10" ca="1">IF(OR(WEEKDAY(MQ$2,2)&gt;5,COUNTIF(Dates_Feries,MQ$2)&gt;0),"",IFERROR(INDEX(Tableau1[[Type]:[Type]],SMALL(IF((Tableau1[[Nom]:[Nom]]=$A10)*(Tableau1[[Prénom]:[Prénom]]=$B10)*(MQ$2&gt;=Tableau1[[Début]:[Début]])*(MQ$2&lt;=Tableau1[[Fin]:[Fin]]),ROW(INDIRECT("A1:A"&amp;COUNTA(Tableau1[[Fin]:[Fin]])))),1)),""))</f>
        <v/>
      </c>
      <c r="MR10" s="34" t="str">
        <f t="array" aca="1" ref="MR10" ca="1">IF(OR(WEEKDAY(MR$2,2)&gt;5,COUNTIF(Dates_Feries,MR$2)&gt;0),"",IFERROR(INDEX(Tableau1[[Type]:[Type]],SMALL(IF((Tableau1[[Nom]:[Nom]]=$A10)*(Tableau1[[Prénom]:[Prénom]]=$B10)*(MR$2&gt;=Tableau1[[Début]:[Début]])*(MR$2&lt;=Tableau1[[Fin]:[Fin]]),ROW(INDIRECT("A1:A"&amp;COUNTA(Tableau1[[Fin]:[Fin]])))),1)),""))</f>
        <v/>
      </c>
      <c r="MS10" s="34" t="str">
        <f t="array" aca="1" ref="MS10" ca="1">IF(OR(WEEKDAY(MS$2,2)&gt;5,COUNTIF(Dates_Feries,MS$2)&gt;0),"",IFERROR(INDEX(Tableau1[[Type]:[Type]],SMALL(IF((Tableau1[[Nom]:[Nom]]=$A10)*(Tableau1[[Prénom]:[Prénom]]=$B10)*(MS$2&gt;=Tableau1[[Début]:[Début]])*(MS$2&lt;=Tableau1[[Fin]:[Fin]]),ROW(INDIRECT("A1:A"&amp;COUNTA(Tableau1[[Fin]:[Fin]])))),1)),""))</f>
        <v/>
      </c>
      <c r="MT10" s="34" t="str">
        <f t="array" aca="1" ref="MT10" ca="1">IF(OR(WEEKDAY(MT$2,2)&gt;5,COUNTIF(Dates_Feries,MT$2)&gt;0),"",IFERROR(INDEX(Tableau1[[Type]:[Type]],SMALL(IF((Tableau1[[Nom]:[Nom]]=$A10)*(Tableau1[[Prénom]:[Prénom]]=$B10)*(MT$2&gt;=Tableau1[[Début]:[Début]])*(MT$2&lt;=Tableau1[[Fin]:[Fin]]),ROW(INDIRECT("A1:A"&amp;COUNTA(Tableau1[[Fin]:[Fin]])))),1)),""))</f>
        <v/>
      </c>
      <c r="MU10" s="34" t="str">
        <f t="array" aca="1" ref="MU10" ca="1">IF(OR(WEEKDAY(MU$2,2)&gt;5,COUNTIF(Dates_Feries,MU$2)&gt;0),"",IFERROR(INDEX(Tableau1[[Type]:[Type]],SMALL(IF((Tableau1[[Nom]:[Nom]]=$A10)*(Tableau1[[Prénom]:[Prénom]]=$B10)*(MU$2&gt;=Tableau1[[Début]:[Début]])*(MU$2&lt;=Tableau1[[Fin]:[Fin]]),ROW(INDIRECT("A1:A"&amp;COUNTA(Tableau1[[Fin]:[Fin]])))),1)),""))</f>
        <v/>
      </c>
      <c r="MV10" s="34" t="str">
        <f t="array" aca="1" ref="MV10" ca="1">IF(OR(WEEKDAY(MV$2,2)&gt;5,COUNTIF(Dates_Feries,MV$2)&gt;0),"",IFERROR(INDEX(Tableau1[[Type]:[Type]],SMALL(IF((Tableau1[[Nom]:[Nom]]=$A10)*(Tableau1[[Prénom]:[Prénom]]=$B10)*(MV$2&gt;=Tableau1[[Début]:[Début]])*(MV$2&lt;=Tableau1[[Fin]:[Fin]]),ROW(INDIRECT("A1:A"&amp;COUNTA(Tableau1[[Fin]:[Fin]])))),1)),""))</f>
        <v/>
      </c>
      <c r="MW10" s="34" t="str">
        <f t="array" aca="1" ref="MW10" ca="1">IF(OR(WEEKDAY(MW$2,2)&gt;5,COUNTIF(Dates_Feries,MW$2)&gt;0),"",IFERROR(INDEX(Tableau1[[Type]:[Type]],SMALL(IF((Tableau1[[Nom]:[Nom]]=$A10)*(Tableau1[[Prénom]:[Prénom]]=$B10)*(MW$2&gt;=Tableau1[[Début]:[Début]])*(MW$2&lt;=Tableau1[[Fin]:[Fin]]),ROW(INDIRECT("A1:A"&amp;COUNTA(Tableau1[[Fin]:[Fin]])))),1)),""))</f>
        <v/>
      </c>
      <c r="MX10" s="34" t="str">
        <f t="array" aca="1" ref="MX10" ca="1">IF(OR(WEEKDAY(MX$2,2)&gt;5,COUNTIF(Dates_Feries,MX$2)&gt;0),"",IFERROR(INDEX(Tableau1[[Type]:[Type]],SMALL(IF((Tableau1[[Nom]:[Nom]]=$A10)*(Tableau1[[Prénom]:[Prénom]]=$B10)*(MX$2&gt;=Tableau1[[Début]:[Début]])*(MX$2&lt;=Tableau1[[Fin]:[Fin]]),ROW(INDIRECT("A1:A"&amp;COUNTA(Tableau1[[Fin]:[Fin]])))),1)),""))</f>
        <v/>
      </c>
      <c r="MY10" s="34" t="str">
        <f t="array" aca="1" ref="MY10" ca="1">IF(OR(WEEKDAY(MY$2,2)&gt;5,COUNTIF(Dates_Feries,MY$2)&gt;0),"",IFERROR(INDEX(Tableau1[[Type]:[Type]],SMALL(IF((Tableau1[[Nom]:[Nom]]=$A10)*(Tableau1[[Prénom]:[Prénom]]=$B10)*(MY$2&gt;=Tableau1[[Début]:[Début]])*(MY$2&lt;=Tableau1[[Fin]:[Fin]]),ROW(INDIRECT("A1:A"&amp;COUNTA(Tableau1[[Fin]:[Fin]])))),1)),""))</f>
        <v/>
      </c>
      <c r="MZ10" s="34" t="str">
        <f t="array" aca="1" ref="MZ10" ca="1">IF(OR(WEEKDAY(MZ$2,2)&gt;5,COUNTIF(Dates_Feries,MZ$2)&gt;0),"",IFERROR(INDEX(Tableau1[[Type]:[Type]],SMALL(IF((Tableau1[[Nom]:[Nom]]=$A10)*(Tableau1[[Prénom]:[Prénom]]=$B10)*(MZ$2&gt;=Tableau1[[Début]:[Début]])*(MZ$2&lt;=Tableau1[[Fin]:[Fin]]),ROW(INDIRECT("A1:A"&amp;COUNTA(Tableau1[[Fin]:[Fin]])))),1)),""))</f>
        <v/>
      </c>
      <c r="NA10" s="34" t="str">
        <f t="array" aca="1" ref="NA10" ca="1">IF(OR(WEEKDAY(NA$2,2)&gt;5,COUNTIF(Dates_Feries,NA$2)&gt;0),"",IFERROR(INDEX(Tableau1[[Type]:[Type]],SMALL(IF((Tableau1[[Nom]:[Nom]]=$A10)*(Tableau1[[Prénom]:[Prénom]]=$B10)*(NA$2&gt;=Tableau1[[Début]:[Début]])*(NA$2&lt;=Tableau1[[Fin]:[Fin]]),ROW(INDIRECT("A1:A"&amp;COUNTA(Tableau1[[Fin]:[Fin]])))),1)),""))</f>
        <v/>
      </c>
      <c r="NB10" s="34" t="str">
        <f t="array" aca="1" ref="NB10" ca="1">IF(OR(WEEKDAY(NB$2,2)&gt;5,COUNTIF(Dates_Feries,NB$2)&gt;0),"",IFERROR(INDEX(Tableau1[[Type]:[Type]],SMALL(IF((Tableau1[[Nom]:[Nom]]=$A10)*(Tableau1[[Prénom]:[Prénom]]=$B10)*(NB$2&gt;=Tableau1[[Début]:[Début]])*(NB$2&lt;=Tableau1[[Fin]:[Fin]]),ROW(INDIRECT("A1:A"&amp;COUNTA(Tableau1[[Fin]:[Fin]])))),1)),""))</f>
        <v/>
      </c>
      <c r="NC10" s="34" t="str">
        <f t="array" aca="1" ref="NC10" ca="1">IF(OR(WEEKDAY(NC$2,2)&gt;5,COUNTIF(Dates_Feries,NC$2)&gt;0),"",IFERROR(INDEX(Tableau1[[Type]:[Type]],SMALL(IF((Tableau1[[Nom]:[Nom]]=$A10)*(Tableau1[[Prénom]:[Prénom]]=$B10)*(NC$2&gt;=Tableau1[[Début]:[Début]])*(NC$2&lt;=Tableau1[[Fin]:[Fin]]),ROW(INDIRECT("A1:A"&amp;COUNTA(Tableau1[[Fin]:[Fin]])))),1)),""))</f>
        <v/>
      </c>
      <c r="ND10" s="34" t="str">
        <f t="array" aca="1" ref="ND10" ca="1">IF(OR(WEEKDAY(ND$2,2)&gt;5,COUNTIF(Dates_Feries,ND$2)&gt;0),"",IFERROR(INDEX(Tableau1[[Type]:[Type]],SMALL(IF((Tableau1[[Nom]:[Nom]]=$A10)*(Tableau1[[Prénom]:[Prénom]]=$B10)*(ND$2&gt;=Tableau1[[Début]:[Début]])*(ND$2&lt;=Tableau1[[Fin]:[Fin]]),ROW(INDIRECT("A1:A"&amp;COUNTA(Tableau1[[Fin]:[Fin]])))),1)),""))</f>
        <v/>
      </c>
      <c r="NE10" s="35" t="str">
        <f t="array" aca="1" ref="NE10" ca="1">IF(OR(WEEKDAY(NE$2,2)&gt;5,COUNTIF(Dates_Feries,NE$2)&gt;0),"",IFERROR(INDEX(Tableau1[[Type]:[Type]],SMALL(IF((Tableau1[[Nom]:[Nom]]=$A10)*(Tableau1[[Prénom]:[Prénom]]=$B10)*(NE$2&gt;=Tableau1[[Début]:[Début]])*(NE$2&lt;=Tableau1[[Fin]:[Fin]]),ROW(INDIRECT("A1:A"&amp;COUNTA(Tableau1[[Fin]:[Fin]])))),1)),""))</f>
        <v/>
      </c>
      <c r="NF10" s="2">
        <v>128</v>
      </c>
    </row>
    <row r="11" spans="1:370" ht="15" customHeight="1">
      <c r="A11" s="10"/>
      <c r="B11" s="11"/>
      <c r="C11" s="5">
        <f t="shared" ca="1" si="18"/>
        <v>0</v>
      </c>
      <c r="D11" s="29">
        <f t="shared" ca="1" si="19"/>
        <v>0</v>
      </c>
      <c r="E11" s="34" t="str">
        <f t="array" aca="1" ref="E11" ca="1">IF(OR(WEEKDAY(E$2,2)&gt;5,COUNTIF(Dates_Feries,E$2)&gt;0),"",IFERROR(INDEX(Tableau1[[Type]:[Type]],SMALL(IF((Tableau1[[Nom]:[Nom]]=$A11)*(Tableau1[[Prénom]:[Prénom]]=$B11)*(E$2&gt;=Tableau1[[Début]:[Début]])*(E$2&lt;=Tableau1[[Fin]:[Fin]]),ROW(INDIRECT("A1:A"&amp;COUNTA(Tableau1[[Fin]:[Fin]])))),1)),""))</f>
        <v/>
      </c>
      <c r="F11" s="34" t="str">
        <f t="array" aca="1" ref="F11" ca="1">IF(OR(WEEKDAY(F$2,2)&gt;5,COUNTIF(Dates_Feries,F$2)&gt;0),"",IFERROR(INDEX(Tableau1[[Type]:[Type]],SMALL(IF((Tableau1[[Nom]:[Nom]]=$A11)*(Tableau1[[Prénom]:[Prénom]]=$B11)*(F$2&gt;=Tableau1[[Début]:[Début]])*(F$2&lt;=Tableau1[[Fin]:[Fin]]),ROW(INDIRECT("A1:A"&amp;COUNTA(Tableau1[[Fin]:[Fin]])))),1)),""))</f>
        <v/>
      </c>
      <c r="G11" s="34" t="str">
        <f t="array" aca="1" ref="G11" ca="1">IF(OR(WEEKDAY(G$2,2)&gt;5,COUNTIF(Dates_Feries,G$2)&gt;0),"",IFERROR(INDEX(Tableau1[[Type]:[Type]],SMALL(IF((Tableau1[[Nom]:[Nom]]=$A11)*(Tableau1[[Prénom]:[Prénom]]=$B11)*(G$2&gt;=Tableau1[[Début]:[Début]])*(G$2&lt;=Tableau1[[Fin]:[Fin]]),ROW(INDIRECT("A1:A"&amp;COUNTA(Tableau1[[Fin]:[Fin]])))),1)),""))</f>
        <v/>
      </c>
      <c r="H11" s="34" t="str">
        <f t="array" aca="1" ref="H11" ca="1">IF(OR(WEEKDAY(H$2,2)&gt;5,COUNTIF(Dates_Feries,H$2)&gt;0),"",IFERROR(INDEX(Tableau1[[Type]:[Type]],SMALL(IF((Tableau1[[Nom]:[Nom]]=$A11)*(Tableau1[[Prénom]:[Prénom]]=$B11)*(H$2&gt;=Tableau1[[Début]:[Début]])*(H$2&lt;=Tableau1[[Fin]:[Fin]]),ROW(INDIRECT("A1:A"&amp;COUNTA(Tableau1[[Fin]:[Fin]])))),1)),""))</f>
        <v/>
      </c>
      <c r="I11" s="34" t="str">
        <f t="array" aca="1" ref="I11" ca="1">IF(OR(WEEKDAY(I$2,2)&gt;5,COUNTIF(Dates_Feries,I$2)&gt;0),"",IFERROR(INDEX(Tableau1[[Type]:[Type]],SMALL(IF((Tableau1[[Nom]:[Nom]]=$A11)*(Tableau1[[Prénom]:[Prénom]]=$B11)*(I$2&gt;=Tableau1[[Début]:[Début]])*(I$2&lt;=Tableau1[[Fin]:[Fin]]),ROW(INDIRECT("A1:A"&amp;COUNTA(Tableau1[[Fin]:[Fin]])))),1)),""))</f>
        <v/>
      </c>
      <c r="J11" s="34" t="str">
        <f t="array" aca="1" ref="J11" ca="1">IF(OR(WEEKDAY(J$2,2)&gt;5,COUNTIF(Dates_Feries,J$2)&gt;0),"",IFERROR(INDEX(Tableau1[[Type]:[Type]],SMALL(IF((Tableau1[[Nom]:[Nom]]=$A11)*(Tableau1[[Prénom]:[Prénom]]=$B11)*(J$2&gt;=Tableau1[[Début]:[Début]])*(J$2&lt;=Tableau1[[Fin]:[Fin]]),ROW(INDIRECT("A1:A"&amp;COUNTA(Tableau1[[Fin]:[Fin]])))),1)),""))</f>
        <v/>
      </c>
      <c r="K11" s="34" t="str">
        <f t="array" aca="1" ref="K11" ca="1">IF(OR(WEEKDAY(K$2,2)&gt;5,COUNTIF(Dates_Feries,K$2)&gt;0),"",IFERROR(INDEX(Tableau1[[Type]:[Type]],SMALL(IF((Tableau1[[Nom]:[Nom]]=$A11)*(Tableau1[[Prénom]:[Prénom]]=$B11)*(K$2&gt;=Tableau1[[Début]:[Début]])*(K$2&lt;=Tableau1[[Fin]:[Fin]]),ROW(INDIRECT("A1:A"&amp;COUNTA(Tableau1[[Fin]:[Fin]])))),1)),""))</f>
        <v/>
      </c>
      <c r="L11" s="34" t="str">
        <f t="array" aca="1" ref="L11" ca="1">IF(OR(WEEKDAY(L$2,2)&gt;5,COUNTIF(Dates_Feries,L$2)&gt;0),"",IFERROR(INDEX(Tableau1[[Type]:[Type]],SMALL(IF((Tableau1[[Nom]:[Nom]]=$A11)*(Tableau1[[Prénom]:[Prénom]]=$B11)*(L$2&gt;=Tableau1[[Début]:[Début]])*(L$2&lt;=Tableau1[[Fin]:[Fin]]),ROW(INDIRECT("A1:A"&amp;COUNTA(Tableau1[[Fin]:[Fin]])))),1)),""))</f>
        <v/>
      </c>
      <c r="M11" s="34" t="str">
        <f t="array" aca="1" ref="M11" ca="1">IF(OR(WEEKDAY(M$2,2)&gt;5,COUNTIF(Dates_Feries,M$2)&gt;0),"",IFERROR(INDEX(Tableau1[[Type]:[Type]],SMALL(IF((Tableau1[[Nom]:[Nom]]=$A11)*(Tableau1[[Prénom]:[Prénom]]=$B11)*(M$2&gt;=Tableau1[[Début]:[Début]])*(M$2&lt;=Tableau1[[Fin]:[Fin]]),ROW(INDIRECT("A1:A"&amp;COUNTA(Tableau1[[Fin]:[Fin]])))),1)),""))</f>
        <v/>
      </c>
      <c r="N11" s="34" t="str">
        <f t="array" aca="1" ref="N11" ca="1">IF(OR(WEEKDAY(N$2,2)&gt;5,COUNTIF(Dates_Feries,N$2)&gt;0),"",IFERROR(INDEX(Tableau1[[Type]:[Type]],SMALL(IF((Tableau1[[Nom]:[Nom]]=$A11)*(Tableau1[[Prénom]:[Prénom]]=$B11)*(N$2&gt;=Tableau1[[Début]:[Début]])*(N$2&lt;=Tableau1[[Fin]:[Fin]]),ROW(INDIRECT("A1:A"&amp;COUNTA(Tableau1[[Fin]:[Fin]])))),1)),""))</f>
        <v/>
      </c>
      <c r="O11" s="34" t="str">
        <f t="array" aca="1" ref="O11" ca="1">IF(OR(WEEKDAY(O$2,2)&gt;5,COUNTIF(Dates_Feries,O$2)&gt;0),"",IFERROR(INDEX(Tableau1[[Type]:[Type]],SMALL(IF((Tableau1[[Nom]:[Nom]]=$A11)*(Tableau1[[Prénom]:[Prénom]]=$B11)*(O$2&gt;=Tableau1[[Début]:[Début]])*(O$2&lt;=Tableau1[[Fin]:[Fin]]),ROW(INDIRECT("A1:A"&amp;COUNTA(Tableau1[[Fin]:[Fin]])))),1)),""))</f>
        <v/>
      </c>
      <c r="P11" s="34" t="str">
        <f t="array" aca="1" ref="P11" ca="1">IF(OR(WEEKDAY(P$2,2)&gt;5,COUNTIF(Dates_Feries,P$2)&gt;0),"",IFERROR(INDEX(Tableau1[[Type]:[Type]],SMALL(IF((Tableau1[[Nom]:[Nom]]=$A11)*(Tableau1[[Prénom]:[Prénom]]=$B11)*(P$2&gt;=Tableau1[[Début]:[Début]])*(P$2&lt;=Tableau1[[Fin]:[Fin]]),ROW(INDIRECT("A1:A"&amp;COUNTA(Tableau1[[Fin]:[Fin]])))),1)),""))</f>
        <v/>
      </c>
      <c r="Q11" s="34" t="str">
        <f t="array" aca="1" ref="Q11" ca="1">IF(OR(WEEKDAY(Q$2,2)&gt;5,COUNTIF(Dates_Feries,Q$2)&gt;0),"",IFERROR(INDEX(Tableau1[[Type]:[Type]],SMALL(IF((Tableau1[[Nom]:[Nom]]=$A11)*(Tableau1[[Prénom]:[Prénom]]=$B11)*(Q$2&gt;=Tableau1[[Début]:[Début]])*(Q$2&lt;=Tableau1[[Fin]:[Fin]]),ROW(INDIRECT("A1:A"&amp;COUNTA(Tableau1[[Fin]:[Fin]])))),1)),""))</f>
        <v/>
      </c>
      <c r="R11" s="34" t="str">
        <f t="array" aca="1" ref="R11" ca="1">IF(OR(WEEKDAY(R$2,2)&gt;5,COUNTIF(Dates_Feries,R$2)&gt;0),"",IFERROR(INDEX(Tableau1[[Type]:[Type]],SMALL(IF((Tableau1[[Nom]:[Nom]]=$A11)*(Tableau1[[Prénom]:[Prénom]]=$B11)*(R$2&gt;=Tableau1[[Début]:[Début]])*(R$2&lt;=Tableau1[[Fin]:[Fin]]),ROW(INDIRECT("A1:A"&amp;COUNTA(Tableau1[[Fin]:[Fin]])))),1)),""))</f>
        <v/>
      </c>
      <c r="S11" s="34" t="str">
        <f t="array" aca="1" ref="S11" ca="1">IF(OR(WEEKDAY(S$2,2)&gt;5,COUNTIF(Dates_Feries,S$2)&gt;0),"",IFERROR(INDEX(Tableau1[[Type]:[Type]],SMALL(IF((Tableau1[[Nom]:[Nom]]=$A11)*(Tableau1[[Prénom]:[Prénom]]=$B11)*(S$2&gt;=Tableau1[[Début]:[Début]])*(S$2&lt;=Tableau1[[Fin]:[Fin]]),ROW(INDIRECT("A1:A"&amp;COUNTA(Tableau1[[Fin]:[Fin]])))),1)),""))</f>
        <v/>
      </c>
      <c r="T11" s="34" t="str">
        <f t="array" aca="1" ref="T11" ca="1">IF(OR(WEEKDAY(T$2,2)&gt;5,COUNTIF(Dates_Feries,T$2)&gt;0),"",IFERROR(INDEX(Tableau1[[Type]:[Type]],SMALL(IF((Tableau1[[Nom]:[Nom]]=$A11)*(Tableau1[[Prénom]:[Prénom]]=$B11)*(T$2&gt;=Tableau1[[Début]:[Début]])*(T$2&lt;=Tableau1[[Fin]:[Fin]]),ROW(INDIRECT("A1:A"&amp;COUNTA(Tableau1[[Fin]:[Fin]])))),1)),""))</f>
        <v/>
      </c>
      <c r="U11" s="34" t="str">
        <f t="array" aca="1" ref="U11" ca="1">IF(OR(WEEKDAY(U$2,2)&gt;5,COUNTIF(Dates_Feries,U$2)&gt;0),"",IFERROR(INDEX(Tableau1[[Type]:[Type]],SMALL(IF((Tableau1[[Nom]:[Nom]]=$A11)*(Tableau1[[Prénom]:[Prénom]]=$B11)*(U$2&gt;=Tableau1[[Début]:[Début]])*(U$2&lt;=Tableau1[[Fin]:[Fin]]),ROW(INDIRECT("A1:A"&amp;COUNTA(Tableau1[[Fin]:[Fin]])))),1)),""))</f>
        <v/>
      </c>
      <c r="V11" s="34" t="str">
        <f t="array" aca="1" ref="V11" ca="1">IF(OR(WEEKDAY(V$2,2)&gt;5,COUNTIF(Dates_Feries,V$2)&gt;0),"",IFERROR(INDEX(Tableau1[[Type]:[Type]],SMALL(IF((Tableau1[[Nom]:[Nom]]=$A11)*(Tableau1[[Prénom]:[Prénom]]=$B11)*(V$2&gt;=Tableau1[[Début]:[Début]])*(V$2&lt;=Tableau1[[Fin]:[Fin]]),ROW(INDIRECT("A1:A"&amp;COUNTA(Tableau1[[Fin]:[Fin]])))),1)),""))</f>
        <v/>
      </c>
      <c r="W11" s="34" t="str">
        <f t="array" aca="1" ref="W11" ca="1">IF(OR(WEEKDAY(W$2,2)&gt;5,COUNTIF(Dates_Feries,W$2)&gt;0),"",IFERROR(INDEX(Tableau1[[Type]:[Type]],SMALL(IF((Tableau1[[Nom]:[Nom]]=$A11)*(Tableau1[[Prénom]:[Prénom]]=$B11)*(W$2&gt;=Tableau1[[Début]:[Début]])*(W$2&lt;=Tableau1[[Fin]:[Fin]]),ROW(INDIRECT("A1:A"&amp;COUNTA(Tableau1[[Fin]:[Fin]])))),1)),""))</f>
        <v/>
      </c>
      <c r="X11" s="34" t="str">
        <f t="array" aca="1" ref="X11" ca="1">IF(OR(WEEKDAY(X$2,2)&gt;5,COUNTIF(Dates_Feries,X$2)&gt;0),"",IFERROR(INDEX(Tableau1[[Type]:[Type]],SMALL(IF((Tableau1[[Nom]:[Nom]]=$A11)*(Tableau1[[Prénom]:[Prénom]]=$B11)*(X$2&gt;=Tableau1[[Début]:[Début]])*(X$2&lt;=Tableau1[[Fin]:[Fin]]),ROW(INDIRECT("A1:A"&amp;COUNTA(Tableau1[[Fin]:[Fin]])))),1)),""))</f>
        <v/>
      </c>
      <c r="Y11" s="34" t="str">
        <f t="array" aca="1" ref="Y11" ca="1">IF(OR(WEEKDAY(Y$2,2)&gt;5,COUNTIF(Dates_Feries,Y$2)&gt;0),"",IFERROR(INDEX(Tableau1[[Type]:[Type]],SMALL(IF((Tableau1[[Nom]:[Nom]]=$A11)*(Tableau1[[Prénom]:[Prénom]]=$B11)*(Y$2&gt;=Tableau1[[Début]:[Début]])*(Y$2&lt;=Tableau1[[Fin]:[Fin]]),ROW(INDIRECT("A1:A"&amp;COUNTA(Tableau1[[Fin]:[Fin]])))),1)),""))</f>
        <v/>
      </c>
      <c r="Z11" s="34" t="str">
        <f t="array" aca="1" ref="Z11" ca="1">IF(OR(WEEKDAY(Z$2,2)&gt;5,COUNTIF(Dates_Feries,Z$2)&gt;0),"",IFERROR(INDEX(Tableau1[[Type]:[Type]],SMALL(IF((Tableau1[[Nom]:[Nom]]=$A11)*(Tableau1[[Prénom]:[Prénom]]=$B11)*(Z$2&gt;=Tableau1[[Début]:[Début]])*(Z$2&lt;=Tableau1[[Fin]:[Fin]]),ROW(INDIRECT("A1:A"&amp;COUNTA(Tableau1[[Fin]:[Fin]])))),1)),""))</f>
        <v/>
      </c>
      <c r="AA11" s="34" t="str">
        <f t="array" aca="1" ref="AA11" ca="1">IF(OR(WEEKDAY(AA$2,2)&gt;5,COUNTIF(Dates_Feries,AA$2)&gt;0),"",IFERROR(INDEX(Tableau1[[Type]:[Type]],SMALL(IF((Tableau1[[Nom]:[Nom]]=$A11)*(Tableau1[[Prénom]:[Prénom]]=$B11)*(AA$2&gt;=Tableau1[[Début]:[Début]])*(AA$2&lt;=Tableau1[[Fin]:[Fin]]),ROW(INDIRECT("A1:A"&amp;COUNTA(Tableau1[[Fin]:[Fin]])))),1)),""))</f>
        <v/>
      </c>
      <c r="AB11" s="34" t="str">
        <f t="array" aca="1" ref="AB11" ca="1">IF(OR(WEEKDAY(AB$2,2)&gt;5,COUNTIF(Dates_Feries,AB$2)&gt;0),"",IFERROR(INDEX(Tableau1[[Type]:[Type]],SMALL(IF((Tableau1[[Nom]:[Nom]]=$A11)*(Tableau1[[Prénom]:[Prénom]]=$B11)*(AB$2&gt;=Tableau1[[Début]:[Début]])*(AB$2&lt;=Tableau1[[Fin]:[Fin]]),ROW(INDIRECT("A1:A"&amp;COUNTA(Tableau1[[Fin]:[Fin]])))),1)),""))</f>
        <v/>
      </c>
      <c r="AC11" s="34" t="str">
        <f t="array" aca="1" ref="AC11" ca="1">IF(OR(WEEKDAY(AC$2,2)&gt;5,COUNTIF(Dates_Feries,AC$2)&gt;0),"",IFERROR(INDEX(Tableau1[[Type]:[Type]],SMALL(IF((Tableau1[[Nom]:[Nom]]=$A11)*(Tableau1[[Prénom]:[Prénom]]=$B11)*(AC$2&gt;=Tableau1[[Début]:[Début]])*(AC$2&lt;=Tableau1[[Fin]:[Fin]]),ROW(INDIRECT("A1:A"&amp;COUNTA(Tableau1[[Fin]:[Fin]])))),1)),""))</f>
        <v/>
      </c>
      <c r="AD11" s="34" t="str">
        <f t="array" aca="1" ref="AD11" ca="1">IF(OR(WEEKDAY(AD$2,2)&gt;5,COUNTIF(Dates_Feries,AD$2)&gt;0),"",IFERROR(INDEX(Tableau1[[Type]:[Type]],SMALL(IF((Tableau1[[Nom]:[Nom]]=$A11)*(Tableau1[[Prénom]:[Prénom]]=$B11)*(AD$2&gt;=Tableau1[[Début]:[Début]])*(AD$2&lt;=Tableau1[[Fin]:[Fin]]),ROW(INDIRECT("A1:A"&amp;COUNTA(Tableau1[[Fin]:[Fin]])))),1)),""))</f>
        <v/>
      </c>
      <c r="AE11" s="34" t="str">
        <f t="array" aca="1" ref="AE11" ca="1">IF(OR(WEEKDAY(AE$2,2)&gt;5,COUNTIF(Dates_Feries,AE$2)&gt;0),"",IFERROR(INDEX(Tableau1[[Type]:[Type]],SMALL(IF((Tableau1[[Nom]:[Nom]]=$A11)*(Tableau1[[Prénom]:[Prénom]]=$B11)*(AE$2&gt;=Tableau1[[Début]:[Début]])*(AE$2&lt;=Tableau1[[Fin]:[Fin]]),ROW(INDIRECT("A1:A"&amp;COUNTA(Tableau1[[Fin]:[Fin]])))),1)),""))</f>
        <v/>
      </c>
      <c r="AF11" s="34" t="str">
        <f t="array" aca="1" ref="AF11" ca="1">IF(OR(WEEKDAY(AF$2,2)&gt;5,COUNTIF(Dates_Feries,AF$2)&gt;0),"",IFERROR(INDEX(Tableau1[[Type]:[Type]],SMALL(IF((Tableau1[[Nom]:[Nom]]=$A11)*(Tableau1[[Prénom]:[Prénom]]=$B11)*(AF$2&gt;=Tableau1[[Début]:[Début]])*(AF$2&lt;=Tableau1[[Fin]:[Fin]]),ROW(INDIRECT("A1:A"&amp;COUNTA(Tableau1[[Fin]:[Fin]])))),1)),""))</f>
        <v/>
      </c>
      <c r="AG11" s="34" t="str">
        <f t="array" aca="1" ref="AG11" ca="1">IF(OR(WEEKDAY(AG$2,2)&gt;5,COUNTIF(Dates_Feries,AG$2)&gt;0),"",IFERROR(INDEX(Tableau1[[Type]:[Type]],SMALL(IF((Tableau1[[Nom]:[Nom]]=$A11)*(Tableau1[[Prénom]:[Prénom]]=$B11)*(AG$2&gt;=Tableau1[[Début]:[Début]])*(AG$2&lt;=Tableau1[[Fin]:[Fin]]),ROW(INDIRECT("A1:A"&amp;COUNTA(Tableau1[[Fin]:[Fin]])))),1)),""))</f>
        <v/>
      </c>
      <c r="AH11" s="34" t="str">
        <f t="array" aca="1" ref="AH11" ca="1">IF(OR(WEEKDAY(AH$2,2)&gt;5,COUNTIF(Dates_Feries,AH$2)&gt;0),"",IFERROR(INDEX(Tableau1[[Type]:[Type]],SMALL(IF((Tableau1[[Nom]:[Nom]]=$A11)*(Tableau1[[Prénom]:[Prénom]]=$B11)*(AH$2&gt;=Tableau1[[Début]:[Début]])*(AH$2&lt;=Tableau1[[Fin]:[Fin]]),ROW(INDIRECT("A1:A"&amp;COUNTA(Tableau1[[Fin]:[Fin]])))),1)),""))</f>
        <v/>
      </c>
      <c r="AI11" s="34" t="str">
        <f t="array" aca="1" ref="AI11" ca="1">IF(OR(WEEKDAY(AI$2,2)&gt;5,COUNTIF(Dates_Feries,AI$2)&gt;0),"",IFERROR(INDEX(Tableau1[[Type]:[Type]],SMALL(IF((Tableau1[[Nom]:[Nom]]=$A11)*(Tableau1[[Prénom]:[Prénom]]=$B11)*(AI$2&gt;=Tableau1[[Début]:[Début]])*(AI$2&lt;=Tableau1[[Fin]:[Fin]]),ROW(INDIRECT("A1:A"&amp;COUNTA(Tableau1[[Fin]:[Fin]])))),1)),""))</f>
        <v/>
      </c>
      <c r="AJ11" s="34" t="str">
        <f t="array" aca="1" ref="AJ11" ca="1">IF(OR(WEEKDAY(AJ$2,2)&gt;5,COUNTIF(Dates_Feries,AJ$2)&gt;0),"",IFERROR(INDEX(Tableau1[[Type]:[Type]],SMALL(IF((Tableau1[[Nom]:[Nom]]=$A11)*(Tableau1[[Prénom]:[Prénom]]=$B11)*(AJ$2&gt;=Tableau1[[Début]:[Début]])*(AJ$2&lt;=Tableau1[[Fin]:[Fin]]),ROW(INDIRECT("A1:A"&amp;COUNTA(Tableau1[[Fin]:[Fin]])))),1)),""))</f>
        <v/>
      </c>
      <c r="AK11" s="34" t="str">
        <f t="array" aca="1" ref="AK11" ca="1">IF(OR(WEEKDAY(AK$2,2)&gt;5,COUNTIF(Dates_Feries,AK$2)&gt;0),"",IFERROR(INDEX(Tableau1[[Type]:[Type]],SMALL(IF((Tableau1[[Nom]:[Nom]]=$A11)*(Tableau1[[Prénom]:[Prénom]]=$B11)*(AK$2&gt;=Tableau1[[Début]:[Début]])*(AK$2&lt;=Tableau1[[Fin]:[Fin]]),ROW(INDIRECT("A1:A"&amp;COUNTA(Tableau1[[Fin]:[Fin]])))),1)),""))</f>
        <v/>
      </c>
      <c r="AL11" s="34" t="str">
        <f t="array" aca="1" ref="AL11" ca="1">IF(OR(WEEKDAY(AL$2,2)&gt;5,COUNTIF(Dates_Feries,AL$2)&gt;0),"",IFERROR(INDEX(Tableau1[[Type]:[Type]],SMALL(IF((Tableau1[[Nom]:[Nom]]=$A11)*(Tableau1[[Prénom]:[Prénom]]=$B11)*(AL$2&gt;=Tableau1[[Début]:[Début]])*(AL$2&lt;=Tableau1[[Fin]:[Fin]]),ROW(INDIRECT("A1:A"&amp;COUNTA(Tableau1[[Fin]:[Fin]])))),1)),""))</f>
        <v/>
      </c>
      <c r="AM11" s="34" t="str">
        <f t="array" aca="1" ref="AM11" ca="1">IF(OR(WEEKDAY(AM$2,2)&gt;5,COUNTIF(Dates_Feries,AM$2)&gt;0),"",IFERROR(INDEX(Tableau1[[Type]:[Type]],SMALL(IF((Tableau1[[Nom]:[Nom]]=$A11)*(Tableau1[[Prénom]:[Prénom]]=$B11)*(AM$2&gt;=Tableau1[[Début]:[Début]])*(AM$2&lt;=Tableau1[[Fin]:[Fin]]),ROW(INDIRECT("A1:A"&amp;COUNTA(Tableau1[[Fin]:[Fin]])))),1)),""))</f>
        <v/>
      </c>
      <c r="AN11" s="34" t="str">
        <f t="array" aca="1" ref="AN11" ca="1">IF(OR(WEEKDAY(AN$2,2)&gt;5,COUNTIF(Dates_Feries,AN$2)&gt;0),"",IFERROR(INDEX(Tableau1[[Type]:[Type]],SMALL(IF((Tableau1[[Nom]:[Nom]]=$A11)*(Tableau1[[Prénom]:[Prénom]]=$B11)*(AN$2&gt;=Tableau1[[Début]:[Début]])*(AN$2&lt;=Tableau1[[Fin]:[Fin]]),ROW(INDIRECT("A1:A"&amp;COUNTA(Tableau1[[Fin]:[Fin]])))),1)),""))</f>
        <v/>
      </c>
      <c r="AO11" s="34" t="str">
        <f t="array" aca="1" ref="AO11" ca="1">IF(OR(WEEKDAY(AO$2,2)&gt;5,COUNTIF(Dates_Feries,AO$2)&gt;0),"",IFERROR(INDEX(Tableau1[[Type]:[Type]],SMALL(IF((Tableau1[[Nom]:[Nom]]=$A11)*(Tableau1[[Prénom]:[Prénom]]=$B11)*(AO$2&gt;=Tableau1[[Début]:[Début]])*(AO$2&lt;=Tableau1[[Fin]:[Fin]]),ROW(INDIRECT("A1:A"&amp;COUNTA(Tableau1[[Fin]:[Fin]])))),1)),""))</f>
        <v/>
      </c>
      <c r="AP11" s="34" t="str">
        <f t="array" aca="1" ref="AP11" ca="1">IF(OR(WEEKDAY(AP$2,2)&gt;5,COUNTIF(Dates_Feries,AP$2)&gt;0),"",IFERROR(INDEX(Tableau1[[Type]:[Type]],SMALL(IF((Tableau1[[Nom]:[Nom]]=$A11)*(Tableau1[[Prénom]:[Prénom]]=$B11)*(AP$2&gt;=Tableau1[[Début]:[Début]])*(AP$2&lt;=Tableau1[[Fin]:[Fin]]),ROW(INDIRECT("A1:A"&amp;COUNTA(Tableau1[[Fin]:[Fin]])))),1)),""))</f>
        <v/>
      </c>
      <c r="AQ11" s="34" t="str">
        <f t="array" aca="1" ref="AQ11" ca="1">IF(OR(WEEKDAY(AQ$2,2)&gt;5,COUNTIF(Dates_Feries,AQ$2)&gt;0),"",IFERROR(INDEX(Tableau1[[Type]:[Type]],SMALL(IF((Tableau1[[Nom]:[Nom]]=$A11)*(Tableau1[[Prénom]:[Prénom]]=$B11)*(AQ$2&gt;=Tableau1[[Début]:[Début]])*(AQ$2&lt;=Tableau1[[Fin]:[Fin]]),ROW(INDIRECT("A1:A"&amp;COUNTA(Tableau1[[Fin]:[Fin]])))),1)),""))</f>
        <v/>
      </c>
      <c r="AR11" s="34" t="str">
        <f t="array" aca="1" ref="AR11" ca="1">IF(OR(WEEKDAY(AR$2,2)&gt;5,COUNTIF(Dates_Feries,AR$2)&gt;0),"",IFERROR(INDEX(Tableau1[[Type]:[Type]],SMALL(IF((Tableau1[[Nom]:[Nom]]=$A11)*(Tableau1[[Prénom]:[Prénom]]=$B11)*(AR$2&gt;=Tableau1[[Début]:[Début]])*(AR$2&lt;=Tableau1[[Fin]:[Fin]]),ROW(INDIRECT("A1:A"&amp;COUNTA(Tableau1[[Fin]:[Fin]])))),1)),""))</f>
        <v/>
      </c>
      <c r="AS11" s="34" t="str">
        <f t="array" aca="1" ref="AS11" ca="1">IF(OR(WEEKDAY(AS$2,2)&gt;5,COUNTIF(Dates_Feries,AS$2)&gt;0),"",IFERROR(INDEX(Tableau1[[Type]:[Type]],SMALL(IF((Tableau1[[Nom]:[Nom]]=$A11)*(Tableau1[[Prénom]:[Prénom]]=$B11)*(AS$2&gt;=Tableau1[[Début]:[Début]])*(AS$2&lt;=Tableau1[[Fin]:[Fin]]),ROW(INDIRECT("A1:A"&amp;COUNTA(Tableau1[[Fin]:[Fin]])))),1)),""))</f>
        <v/>
      </c>
      <c r="AT11" s="34" t="str">
        <f t="array" aca="1" ref="AT11" ca="1">IF(OR(WEEKDAY(AT$2,2)&gt;5,COUNTIF(Dates_Feries,AT$2)&gt;0),"",IFERROR(INDEX(Tableau1[[Type]:[Type]],SMALL(IF((Tableau1[[Nom]:[Nom]]=$A11)*(Tableau1[[Prénom]:[Prénom]]=$B11)*(AT$2&gt;=Tableau1[[Début]:[Début]])*(AT$2&lt;=Tableau1[[Fin]:[Fin]]),ROW(INDIRECT("A1:A"&amp;COUNTA(Tableau1[[Fin]:[Fin]])))),1)),""))</f>
        <v/>
      </c>
      <c r="AU11" s="34" t="str">
        <f t="array" aca="1" ref="AU11" ca="1">IF(OR(WEEKDAY(AU$2,2)&gt;5,COUNTIF(Dates_Feries,AU$2)&gt;0),"",IFERROR(INDEX(Tableau1[[Type]:[Type]],SMALL(IF((Tableau1[[Nom]:[Nom]]=$A11)*(Tableau1[[Prénom]:[Prénom]]=$B11)*(AU$2&gt;=Tableau1[[Début]:[Début]])*(AU$2&lt;=Tableau1[[Fin]:[Fin]]),ROW(INDIRECT("A1:A"&amp;COUNTA(Tableau1[[Fin]:[Fin]])))),1)),""))</f>
        <v/>
      </c>
      <c r="AV11" s="34" t="str">
        <f t="array" aca="1" ref="AV11" ca="1">IF(OR(WEEKDAY(AV$2,2)&gt;5,COUNTIF(Dates_Feries,AV$2)&gt;0),"",IFERROR(INDEX(Tableau1[[Type]:[Type]],SMALL(IF((Tableau1[[Nom]:[Nom]]=$A11)*(Tableau1[[Prénom]:[Prénom]]=$B11)*(AV$2&gt;=Tableau1[[Début]:[Début]])*(AV$2&lt;=Tableau1[[Fin]:[Fin]]),ROW(INDIRECT("A1:A"&amp;COUNTA(Tableau1[[Fin]:[Fin]])))),1)),""))</f>
        <v/>
      </c>
      <c r="AW11" s="34" t="str">
        <f t="array" aca="1" ref="AW11" ca="1">IF(OR(WEEKDAY(AW$2,2)&gt;5,COUNTIF(Dates_Feries,AW$2)&gt;0),"",IFERROR(INDEX(Tableau1[[Type]:[Type]],SMALL(IF((Tableau1[[Nom]:[Nom]]=$A11)*(Tableau1[[Prénom]:[Prénom]]=$B11)*(AW$2&gt;=Tableau1[[Début]:[Début]])*(AW$2&lt;=Tableau1[[Fin]:[Fin]]),ROW(INDIRECT("A1:A"&amp;COUNTA(Tableau1[[Fin]:[Fin]])))),1)),""))</f>
        <v/>
      </c>
      <c r="AX11" s="34" t="str">
        <f t="array" aca="1" ref="AX11" ca="1">IF(OR(WEEKDAY(AX$2,2)&gt;5,COUNTIF(Dates_Feries,AX$2)&gt;0),"",IFERROR(INDEX(Tableau1[[Type]:[Type]],SMALL(IF((Tableau1[[Nom]:[Nom]]=$A11)*(Tableau1[[Prénom]:[Prénom]]=$B11)*(AX$2&gt;=Tableau1[[Début]:[Début]])*(AX$2&lt;=Tableau1[[Fin]:[Fin]]),ROW(INDIRECT("A1:A"&amp;COUNTA(Tableau1[[Fin]:[Fin]])))),1)),""))</f>
        <v/>
      </c>
      <c r="AY11" s="34" t="str">
        <f t="array" aca="1" ref="AY11" ca="1">IF(OR(WEEKDAY(AY$2,2)&gt;5,COUNTIF(Dates_Feries,AY$2)&gt;0),"",IFERROR(INDEX(Tableau1[[Type]:[Type]],SMALL(IF((Tableau1[[Nom]:[Nom]]=$A11)*(Tableau1[[Prénom]:[Prénom]]=$B11)*(AY$2&gt;=Tableau1[[Début]:[Début]])*(AY$2&lt;=Tableau1[[Fin]:[Fin]]),ROW(INDIRECT("A1:A"&amp;COUNTA(Tableau1[[Fin]:[Fin]])))),1)),""))</f>
        <v/>
      </c>
      <c r="AZ11" s="34" t="str">
        <f t="array" aca="1" ref="AZ11" ca="1">IF(OR(WEEKDAY(AZ$2,2)&gt;5,COUNTIF(Dates_Feries,AZ$2)&gt;0),"",IFERROR(INDEX(Tableau1[[Type]:[Type]],SMALL(IF((Tableau1[[Nom]:[Nom]]=$A11)*(Tableau1[[Prénom]:[Prénom]]=$B11)*(AZ$2&gt;=Tableau1[[Début]:[Début]])*(AZ$2&lt;=Tableau1[[Fin]:[Fin]]),ROW(INDIRECT("A1:A"&amp;COUNTA(Tableau1[[Fin]:[Fin]])))),1)),""))</f>
        <v/>
      </c>
      <c r="BA11" s="34" t="str">
        <f t="array" aca="1" ref="BA11" ca="1">IF(OR(WEEKDAY(BA$2,2)&gt;5,COUNTIF(Dates_Feries,BA$2)&gt;0),"",IFERROR(INDEX(Tableau1[[Type]:[Type]],SMALL(IF((Tableau1[[Nom]:[Nom]]=$A11)*(Tableau1[[Prénom]:[Prénom]]=$B11)*(BA$2&gt;=Tableau1[[Début]:[Début]])*(BA$2&lt;=Tableau1[[Fin]:[Fin]]),ROW(INDIRECT("A1:A"&amp;COUNTA(Tableau1[[Fin]:[Fin]])))),1)),""))</f>
        <v/>
      </c>
      <c r="BB11" s="34" t="str">
        <f t="array" aca="1" ref="BB11" ca="1">IF(OR(WEEKDAY(BB$2,2)&gt;5,COUNTIF(Dates_Feries,BB$2)&gt;0),"",IFERROR(INDEX(Tableau1[[Type]:[Type]],SMALL(IF((Tableau1[[Nom]:[Nom]]=$A11)*(Tableau1[[Prénom]:[Prénom]]=$B11)*(BB$2&gt;=Tableau1[[Début]:[Début]])*(BB$2&lt;=Tableau1[[Fin]:[Fin]]),ROW(INDIRECT("A1:A"&amp;COUNTA(Tableau1[[Fin]:[Fin]])))),1)),""))</f>
        <v/>
      </c>
      <c r="BC11" s="34" t="str">
        <f t="array" aca="1" ref="BC11" ca="1">IF(OR(WEEKDAY(BC$2,2)&gt;5,COUNTIF(Dates_Feries,BC$2)&gt;0),"",IFERROR(INDEX(Tableau1[[Type]:[Type]],SMALL(IF((Tableau1[[Nom]:[Nom]]=$A11)*(Tableau1[[Prénom]:[Prénom]]=$B11)*(BC$2&gt;=Tableau1[[Début]:[Début]])*(BC$2&lt;=Tableau1[[Fin]:[Fin]]),ROW(INDIRECT("A1:A"&amp;COUNTA(Tableau1[[Fin]:[Fin]])))),1)),""))</f>
        <v/>
      </c>
      <c r="BD11" s="34" t="str">
        <f t="array" aca="1" ref="BD11" ca="1">IF(OR(WEEKDAY(BD$2,2)&gt;5,COUNTIF(Dates_Feries,BD$2)&gt;0),"",IFERROR(INDEX(Tableau1[[Type]:[Type]],SMALL(IF((Tableau1[[Nom]:[Nom]]=$A11)*(Tableau1[[Prénom]:[Prénom]]=$B11)*(BD$2&gt;=Tableau1[[Début]:[Début]])*(BD$2&lt;=Tableau1[[Fin]:[Fin]]),ROW(INDIRECT("A1:A"&amp;COUNTA(Tableau1[[Fin]:[Fin]])))),1)),""))</f>
        <v/>
      </c>
      <c r="BE11" s="34" t="str">
        <f t="array" aca="1" ref="BE11" ca="1">IF(OR(WEEKDAY(BE$2,2)&gt;5,COUNTIF(Dates_Feries,BE$2)&gt;0),"",IFERROR(INDEX(Tableau1[[Type]:[Type]],SMALL(IF((Tableau1[[Nom]:[Nom]]=$A11)*(Tableau1[[Prénom]:[Prénom]]=$B11)*(BE$2&gt;=Tableau1[[Début]:[Début]])*(BE$2&lt;=Tableau1[[Fin]:[Fin]]),ROW(INDIRECT("A1:A"&amp;COUNTA(Tableau1[[Fin]:[Fin]])))),1)),""))</f>
        <v/>
      </c>
      <c r="BF11" s="34" t="str">
        <f t="array" aca="1" ref="BF11" ca="1">IF(OR(WEEKDAY(BF$2,2)&gt;5,COUNTIF(Dates_Feries,BF$2)&gt;0),"",IFERROR(INDEX(Tableau1[[Type]:[Type]],SMALL(IF((Tableau1[[Nom]:[Nom]]=$A11)*(Tableau1[[Prénom]:[Prénom]]=$B11)*(BF$2&gt;=Tableau1[[Début]:[Début]])*(BF$2&lt;=Tableau1[[Fin]:[Fin]]),ROW(INDIRECT("A1:A"&amp;COUNTA(Tableau1[[Fin]:[Fin]])))),1)),""))</f>
        <v/>
      </c>
      <c r="BG11" s="34" t="str">
        <f t="array" aca="1" ref="BG11" ca="1">IF(OR(WEEKDAY(BG$2,2)&gt;5,COUNTIF(Dates_Feries,BG$2)&gt;0),"",IFERROR(INDEX(Tableau1[[Type]:[Type]],SMALL(IF((Tableau1[[Nom]:[Nom]]=$A11)*(Tableau1[[Prénom]:[Prénom]]=$B11)*(BG$2&gt;=Tableau1[[Début]:[Début]])*(BG$2&lt;=Tableau1[[Fin]:[Fin]]),ROW(INDIRECT("A1:A"&amp;COUNTA(Tableau1[[Fin]:[Fin]])))),1)),""))</f>
        <v/>
      </c>
      <c r="BH11" s="34" t="str">
        <f t="array" aca="1" ref="BH11" ca="1">IF(OR(WEEKDAY(BH$2,2)&gt;5,COUNTIF(Dates_Feries,BH$2)&gt;0),"",IFERROR(INDEX(Tableau1[[Type]:[Type]],SMALL(IF((Tableau1[[Nom]:[Nom]]=$A11)*(Tableau1[[Prénom]:[Prénom]]=$B11)*(BH$2&gt;=Tableau1[[Début]:[Début]])*(BH$2&lt;=Tableau1[[Fin]:[Fin]]),ROW(INDIRECT("A1:A"&amp;COUNTA(Tableau1[[Fin]:[Fin]])))),1)),""))</f>
        <v/>
      </c>
      <c r="BI11" s="34" t="str">
        <f t="array" aca="1" ref="BI11" ca="1">IF(OR(WEEKDAY(BI$2,2)&gt;5,COUNTIF(Dates_Feries,BI$2)&gt;0),"",IFERROR(INDEX(Tableau1[[Type]:[Type]],SMALL(IF((Tableau1[[Nom]:[Nom]]=$A11)*(Tableau1[[Prénom]:[Prénom]]=$B11)*(BI$2&gt;=Tableau1[[Début]:[Début]])*(BI$2&lt;=Tableau1[[Fin]:[Fin]]),ROW(INDIRECT("A1:A"&amp;COUNTA(Tableau1[[Fin]:[Fin]])))),1)),""))</f>
        <v/>
      </c>
      <c r="BJ11" s="34" t="str">
        <f t="array" aca="1" ref="BJ11" ca="1">IF(OR(WEEKDAY(BJ$2,2)&gt;5,COUNTIF(Dates_Feries,BJ$2)&gt;0),"",IFERROR(INDEX(Tableau1[[Type]:[Type]],SMALL(IF((Tableau1[[Nom]:[Nom]]=$A11)*(Tableau1[[Prénom]:[Prénom]]=$B11)*(BJ$2&gt;=Tableau1[[Début]:[Début]])*(BJ$2&lt;=Tableau1[[Fin]:[Fin]]),ROW(INDIRECT("A1:A"&amp;COUNTA(Tableau1[[Fin]:[Fin]])))),1)),""))</f>
        <v/>
      </c>
      <c r="BK11" s="34" t="str">
        <f t="array" aca="1" ref="BK11" ca="1">IF(OR(WEEKDAY(BK$2,2)&gt;5,COUNTIF(Dates_Feries,BK$2)&gt;0),"",IFERROR(INDEX(Tableau1[[Type]:[Type]],SMALL(IF((Tableau1[[Nom]:[Nom]]=$A11)*(Tableau1[[Prénom]:[Prénom]]=$B11)*(BK$2&gt;=Tableau1[[Début]:[Début]])*(BK$2&lt;=Tableau1[[Fin]:[Fin]]),ROW(INDIRECT("A1:A"&amp;COUNTA(Tableau1[[Fin]:[Fin]])))),1)),""))</f>
        <v/>
      </c>
      <c r="BL11" s="34" t="str">
        <f t="array" aca="1" ref="BL11" ca="1">IF(OR(WEEKDAY(BL$2,2)&gt;5,COUNTIF(Dates_Feries,BL$2)&gt;0),"",IFERROR(INDEX(Tableau1[[Type]:[Type]],SMALL(IF((Tableau1[[Nom]:[Nom]]=$A11)*(Tableau1[[Prénom]:[Prénom]]=$B11)*(BL$2&gt;=Tableau1[[Début]:[Début]])*(BL$2&lt;=Tableau1[[Fin]:[Fin]]),ROW(INDIRECT("A1:A"&amp;COUNTA(Tableau1[[Fin]:[Fin]])))),1)),""))</f>
        <v/>
      </c>
      <c r="BM11" s="34" t="str">
        <f t="array" aca="1" ref="BM11" ca="1">IF(OR(WEEKDAY(BM$2,2)&gt;5,COUNTIF(Dates_Feries,BM$2)&gt;0),"",IFERROR(INDEX(Tableau1[[Type]:[Type]],SMALL(IF((Tableau1[[Nom]:[Nom]]=$A11)*(Tableau1[[Prénom]:[Prénom]]=$B11)*(BM$2&gt;=Tableau1[[Début]:[Début]])*(BM$2&lt;=Tableau1[[Fin]:[Fin]]),ROW(INDIRECT("A1:A"&amp;COUNTA(Tableau1[[Fin]:[Fin]])))),1)),""))</f>
        <v/>
      </c>
      <c r="BN11" s="34" t="str">
        <f t="array" aca="1" ref="BN11" ca="1">IF(OR(WEEKDAY(BN$2,2)&gt;5,COUNTIF(Dates_Feries,BN$2)&gt;0),"",IFERROR(INDEX(Tableau1[[Type]:[Type]],SMALL(IF((Tableau1[[Nom]:[Nom]]=$A11)*(Tableau1[[Prénom]:[Prénom]]=$B11)*(BN$2&gt;=Tableau1[[Début]:[Début]])*(BN$2&lt;=Tableau1[[Fin]:[Fin]]),ROW(INDIRECT("A1:A"&amp;COUNTA(Tableau1[[Fin]:[Fin]])))),1)),""))</f>
        <v/>
      </c>
      <c r="BO11" s="34" t="str">
        <f t="array" aca="1" ref="BO11" ca="1">IF(OR(WEEKDAY(BO$2,2)&gt;5,COUNTIF(Dates_Feries,BO$2)&gt;0),"",IFERROR(INDEX(Tableau1[[Type]:[Type]],SMALL(IF((Tableau1[[Nom]:[Nom]]=$A11)*(Tableau1[[Prénom]:[Prénom]]=$B11)*(BO$2&gt;=Tableau1[[Début]:[Début]])*(BO$2&lt;=Tableau1[[Fin]:[Fin]]),ROW(INDIRECT("A1:A"&amp;COUNTA(Tableau1[[Fin]:[Fin]])))),1)),""))</f>
        <v/>
      </c>
      <c r="BP11" s="34" t="str">
        <f t="array" aca="1" ref="BP11" ca="1">IF(OR(WEEKDAY(BP$2,2)&gt;5,COUNTIF(Dates_Feries,BP$2)&gt;0),"",IFERROR(INDEX(Tableau1[[Type]:[Type]],SMALL(IF((Tableau1[[Nom]:[Nom]]=$A11)*(Tableau1[[Prénom]:[Prénom]]=$B11)*(BP$2&gt;=Tableau1[[Début]:[Début]])*(BP$2&lt;=Tableau1[[Fin]:[Fin]]),ROW(INDIRECT("A1:A"&amp;COUNTA(Tableau1[[Fin]:[Fin]])))),1)),""))</f>
        <v/>
      </c>
      <c r="BQ11" s="34" t="str">
        <f t="array" aca="1" ref="BQ11" ca="1">IF(OR(WEEKDAY(BQ$2,2)&gt;5,COUNTIF(Dates_Feries,BQ$2)&gt;0),"",IFERROR(INDEX(Tableau1[[Type]:[Type]],SMALL(IF((Tableau1[[Nom]:[Nom]]=$A11)*(Tableau1[[Prénom]:[Prénom]]=$B11)*(BQ$2&gt;=Tableau1[[Début]:[Début]])*(BQ$2&lt;=Tableau1[[Fin]:[Fin]]),ROW(INDIRECT("A1:A"&amp;COUNTA(Tableau1[[Fin]:[Fin]])))),1)),""))</f>
        <v/>
      </c>
      <c r="BR11" s="34" t="str">
        <f t="array" aca="1" ref="BR11" ca="1">IF(OR(WEEKDAY(BR$2,2)&gt;5,COUNTIF(Dates_Feries,BR$2)&gt;0),"",IFERROR(INDEX(Tableau1[[Type]:[Type]],SMALL(IF((Tableau1[[Nom]:[Nom]]=$A11)*(Tableau1[[Prénom]:[Prénom]]=$B11)*(BR$2&gt;=Tableau1[[Début]:[Début]])*(BR$2&lt;=Tableau1[[Fin]:[Fin]]),ROW(INDIRECT("A1:A"&amp;COUNTA(Tableau1[[Fin]:[Fin]])))),1)),""))</f>
        <v/>
      </c>
      <c r="BS11" s="34" t="str">
        <f t="array" aca="1" ref="BS11" ca="1">IF(OR(WEEKDAY(BS$2,2)&gt;5,COUNTIF(Dates_Feries,BS$2)&gt;0),"",IFERROR(INDEX(Tableau1[[Type]:[Type]],SMALL(IF((Tableau1[[Nom]:[Nom]]=$A11)*(Tableau1[[Prénom]:[Prénom]]=$B11)*(BS$2&gt;=Tableau1[[Début]:[Début]])*(BS$2&lt;=Tableau1[[Fin]:[Fin]]),ROW(INDIRECT("A1:A"&amp;COUNTA(Tableau1[[Fin]:[Fin]])))),1)),""))</f>
        <v/>
      </c>
      <c r="BT11" s="34" t="str">
        <f t="array" aca="1" ref="BT11" ca="1">IF(OR(WEEKDAY(BT$2,2)&gt;5,COUNTIF(Dates_Feries,BT$2)&gt;0),"",IFERROR(INDEX(Tableau1[[Type]:[Type]],SMALL(IF((Tableau1[[Nom]:[Nom]]=$A11)*(Tableau1[[Prénom]:[Prénom]]=$B11)*(BT$2&gt;=Tableau1[[Début]:[Début]])*(BT$2&lt;=Tableau1[[Fin]:[Fin]]),ROW(INDIRECT("A1:A"&amp;COUNTA(Tableau1[[Fin]:[Fin]])))),1)),""))</f>
        <v/>
      </c>
      <c r="BU11" s="34" t="str">
        <f t="array" aca="1" ref="BU11" ca="1">IF(OR(WEEKDAY(BU$2,2)&gt;5,COUNTIF(Dates_Feries,BU$2)&gt;0),"",IFERROR(INDEX(Tableau1[[Type]:[Type]],SMALL(IF((Tableau1[[Nom]:[Nom]]=$A11)*(Tableau1[[Prénom]:[Prénom]]=$B11)*(BU$2&gt;=Tableau1[[Début]:[Début]])*(BU$2&lt;=Tableau1[[Fin]:[Fin]]),ROW(INDIRECT("A1:A"&amp;COUNTA(Tableau1[[Fin]:[Fin]])))),1)),""))</f>
        <v/>
      </c>
      <c r="BV11" s="34" t="str">
        <f t="array" aca="1" ref="BV11" ca="1">IF(OR(WEEKDAY(BV$2,2)&gt;5,COUNTIF(Dates_Feries,BV$2)&gt;0),"",IFERROR(INDEX(Tableau1[[Type]:[Type]],SMALL(IF((Tableau1[[Nom]:[Nom]]=$A11)*(Tableau1[[Prénom]:[Prénom]]=$B11)*(BV$2&gt;=Tableau1[[Début]:[Début]])*(BV$2&lt;=Tableau1[[Fin]:[Fin]]),ROW(INDIRECT("A1:A"&amp;COUNTA(Tableau1[[Fin]:[Fin]])))),1)),""))</f>
        <v/>
      </c>
      <c r="BW11" s="34" t="str">
        <f t="array" aca="1" ref="BW11" ca="1">IF(OR(WEEKDAY(BW$2,2)&gt;5,COUNTIF(Dates_Feries,BW$2)&gt;0),"",IFERROR(INDEX(Tableau1[[Type]:[Type]],SMALL(IF((Tableau1[[Nom]:[Nom]]=$A11)*(Tableau1[[Prénom]:[Prénom]]=$B11)*(BW$2&gt;=Tableau1[[Début]:[Début]])*(BW$2&lt;=Tableau1[[Fin]:[Fin]]),ROW(INDIRECT("A1:A"&amp;COUNTA(Tableau1[[Fin]:[Fin]])))),1)),""))</f>
        <v/>
      </c>
      <c r="BX11" s="34" t="str">
        <f t="array" aca="1" ref="BX11" ca="1">IF(OR(WEEKDAY(BX$2,2)&gt;5,COUNTIF(Dates_Feries,BX$2)&gt;0),"",IFERROR(INDEX(Tableau1[[Type]:[Type]],SMALL(IF((Tableau1[[Nom]:[Nom]]=$A11)*(Tableau1[[Prénom]:[Prénom]]=$B11)*(BX$2&gt;=Tableau1[[Début]:[Début]])*(BX$2&lt;=Tableau1[[Fin]:[Fin]]),ROW(INDIRECT("A1:A"&amp;COUNTA(Tableau1[[Fin]:[Fin]])))),1)),""))</f>
        <v/>
      </c>
      <c r="BY11" s="34" t="str">
        <f t="array" aca="1" ref="BY11" ca="1">IF(OR(WEEKDAY(BY$2,2)&gt;5,COUNTIF(Dates_Feries,BY$2)&gt;0),"",IFERROR(INDEX(Tableau1[[Type]:[Type]],SMALL(IF((Tableau1[[Nom]:[Nom]]=$A11)*(Tableau1[[Prénom]:[Prénom]]=$B11)*(BY$2&gt;=Tableau1[[Début]:[Début]])*(BY$2&lt;=Tableau1[[Fin]:[Fin]]),ROW(INDIRECT("A1:A"&amp;COUNTA(Tableau1[[Fin]:[Fin]])))),1)),""))</f>
        <v/>
      </c>
      <c r="BZ11" s="34" t="str">
        <f t="array" aca="1" ref="BZ11" ca="1">IF(OR(WEEKDAY(BZ$2,2)&gt;5,COUNTIF(Dates_Feries,BZ$2)&gt;0),"",IFERROR(INDEX(Tableau1[[Type]:[Type]],SMALL(IF((Tableau1[[Nom]:[Nom]]=$A11)*(Tableau1[[Prénom]:[Prénom]]=$B11)*(BZ$2&gt;=Tableau1[[Début]:[Début]])*(BZ$2&lt;=Tableau1[[Fin]:[Fin]]),ROW(INDIRECT("A1:A"&amp;COUNTA(Tableau1[[Fin]:[Fin]])))),1)),""))</f>
        <v/>
      </c>
      <c r="CA11" s="34" t="str">
        <f t="array" aca="1" ref="CA11" ca="1">IF(OR(WEEKDAY(CA$2,2)&gt;5,COUNTIF(Dates_Feries,CA$2)&gt;0),"",IFERROR(INDEX(Tableau1[[Type]:[Type]],SMALL(IF((Tableau1[[Nom]:[Nom]]=$A11)*(Tableau1[[Prénom]:[Prénom]]=$B11)*(CA$2&gt;=Tableau1[[Début]:[Début]])*(CA$2&lt;=Tableau1[[Fin]:[Fin]]),ROW(INDIRECT("A1:A"&amp;COUNTA(Tableau1[[Fin]:[Fin]])))),1)),""))</f>
        <v/>
      </c>
      <c r="CB11" s="34" t="str">
        <f t="array" aca="1" ref="CB11" ca="1">IF(OR(WEEKDAY(CB$2,2)&gt;5,COUNTIF(Dates_Feries,CB$2)&gt;0),"",IFERROR(INDEX(Tableau1[[Type]:[Type]],SMALL(IF((Tableau1[[Nom]:[Nom]]=$A11)*(Tableau1[[Prénom]:[Prénom]]=$B11)*(CB$2&gt;=Tableau1[[Début]:[Début]])*(CB$2&lt;=Tableau1[[Fin]:[Fin]]),ROW(INDIRECT("A1:A"&amp;COUNTA(Tableau1[[Fin]:[Fin]])))),1)),""))</f>
        <v/>
      </c>
      <c r="CC11" s="34" t="str">
        <f t="array" aca="1" ref="CC11" ca="1">IF(OR(WEEKDAY(CC$2,2)&gt;5,COUNTIF(Dates_Feries,CC$2)&gt;0),"",IFERROR(INDEX(Tableau1[[Type]:[Type]],SMALL(IF((Tableau1[[Nom]:[Nom]]=$A11)*(Tableau1[[Prénom]:[Prénom]]=$B11)*(CC$2&gt;=Tableau1[[Début]:[Début]])*(CC$2&lt;=Tableau1[[Fin]:[Fin]]),ROW(INDIRECT("A1:A"&amp;COUNTA(Tableau1[[Fin]:[Fin]])))),1)),""))</f>
        <v/>
      </c>
      <c r="CD11" s="34" t="str">
        <f t="array" aca="1" ref="CD11" ca="1">IF(OR(WEEKDAY(CD$2,2)&gt;5,COUNTIF(Dates_Feries,CD$2)&gt;0),"",IFERROR(INDEX(Tableau1[[Type]:[Type]],SMALL(IF((Tableau1[[Nom]:[Nom]]=$A11)*(Tableau1[[Prénom]:[Prénom]]=$B11)*(CD$2&gt;=Tableau1[[Début]:[Début]])*(CD$2&lt;=Tableau1[[Fin]:[Fin]]),ROW(INDIRECT("A1:A"&amp;COUNTA(Tableau1[[Fin]:[Fin]])))),1)),""))</f>
        <v/>
      </c>
      <c r="CE11" s="34" t="str">
        <f t="array" aca="1" ref="CE11" ca="1">IF(OR(WEEKDAY(CE$2,2)&gt;5,COUNTIF(Dates_Feries,CE$2)&gt;0),"",IFERROR(INDEX(Tableau1[[Type]:[Type]],SMALL(IF((Tableau1[[Nom]:[Nom]]=$A11)*(Tableau1[[Prénom]:[Prénom]]=$B11)*(CE$2&gt;=Tableau1[[Début]:[Début]])*(CE$2&lt;=Tableau1[[Fin]:[Fin]]),ROW(INDIRECT("A1:A"&amp;COUNTA(Tableau1[[Fin]:[Fin]])))),1)),""))</f>
        <v/>
      </c>
      <c r="CF11" s="34" t="str">
        <f t="array" aca="1" ref="CF11" ca="1">IF(OR(WEEKDAY(CF$2,2)&gt;5,COUNTIF(Dates_Feries,CF$2)&gt;0),"",IFERROR(INDEX(Tableau1[[Type]:[Type]],SMALL(IF((Tableau1[[Nom]:[Nom]]=$A11)*(Tableau1[[Prénom]:[Prénom]]=$B11)*(CF$2&gt;=Tableau1[[Début]:[Début]])*(CF$2&lt;=Tableau1[[Fin]:[Fin]]),ROW(INDIRECT("A1:A"&amp;COUNTA(Tableau1[[Fin]:[Fin]])))),1)),""))</f>
        <v/>
      </c>
      <c r="CG11" s="34" t="str">
        <f t="array" aca="1" ref="CG11" ca="1">IF(OR(WEEKDAY(CG$2,2)&gt;5,COUNTIF(Dates_Feries,CG$2)&gt;0),"",IFERROR(INDEX(Tableau1[[Type]:[Type]],SMALL(IF((Tableau1[[Nom]:[Nom]]=$A11)*(Tableau1[[Prénom]:[Prénom]]=$B11)*(CG$2&gt;=Tableau1[[Début]:[Début]])*(CG$2&lt;=Tableau1[[Fin]:[Fin]]),ROW(INDIRECT("A1:A"&amp;COUNTA(Tableau1[[Fin]:[Fin]])))),1)),""))</f>
        <v/>
      </c>
      <c r="CH11" s="34" t="str">
        <f t="array" aca="1" ref="CH11" ca="1">IF(OR(WEEKDAY(CH$2,2)&gt;5,COUNTIF(Dates_Feries,CH$2)&gt;0),"",IFERROR(INDEX(Tableau1[[Type]:[Type]],SMALL(IF((Tableau1[[Nom]:[Nom]]=$A11)*(Tableau1[[Prénom]:[Prénom]]=$B11)*(CH$2&gt;=Tableau1[[Début]:[Début]])*(CH$2&lt;=Tableau1[[Fin]:[Fin]]),ROW(INDIRECT("A1:A"&amp;COUNTA(Tableau1[[Fin]:[Fin]])))),1)),""))</f>
        <v/>
      </c>
      <c r="CI11" s="34" t="str">
        <f t="array" aca="1" ref="CI11" ca="1">IF(OR(WEEKDAY(CI$2,2)&gt;5,COUNTIF(Dates_Feries,CI$2)&gt;0),"",IFERROR(INDEX(Tableau1[[Type]:[Type]],SMALL(IF((Tableau1[[Nom]:[Nom]]=$A11)*(Tableau1[[Prénom]:[Prénom]]=$B11)*(CI$2&gt;=Tableau1[[Début]:[Début]])*(CI$2&lt;=Tableau1[[Fin]:[Fin]]),ROW(INDIRECT("A1:A"&amp;COUNTA(Tableau1[[Fin]:[Fin]])))),1)),""))</f>
        <v/>
      </c>
      <c r="CJ11" s="34" t="str">
        <f t="array" aca="1" ref="CJ11" ca="1">IF(OR(WEEKDAY(CJ$2,2)&gt;5,COUNTIF(Dates_Feries,CJ$2)&gt;0),"",IFERROR(INDEX(Tableau1[[Type]:[Type]],SMALL(IF((Tableau1[[Nom]:[Nom]]=$A11)*(Tableau1[[Prénom]:[Prénom]]=$B11)*(CJ$2&gt;=Tableau1[[Début]:[Début]])*(CJ$2&lt;=Tableau1[[Fin]:[Fin]]),ROW(INDIRECT("A1:A"&amp;COUNTA(Tableau1[[Fin]:[Fin]])))),1)),""))</f>
        <v/>
      </c>
      <c r="CK11" s="34" t="str">
        <f t="array" aca="1" ref="CK11" ca="1">IF(OR(WEEKDAY(CK$2,2)&gt;5,COUNTIF(Dates_Feries,CK$2)&gt;0),"",IFERROR(INDEX(Tableau1[[Type]:[Type]],SMALL(IF((Tableau1[[Nom]:[Nom]]=$A11)*(Tableau1[[Prénom]:[Prénom]]=$B11)*(CK$2&gt;=Tableau1[[Début]:[Début]])*(CK$2&lt;=Tableau1[[Fin]:[Fin]]),ROW(INDIRECT("A1:A"&amp;COUNTA(Tableau1[[Fin]:[Fin]])))),1)),""))</f>
        <v/>
      </c>
      <c r="CL11" s="34" t="str">
        <f t="array" aca="1" ref="CL11" ca="1">IF(OR(WEEKDAY(CL$2,2)&gt;5,COUNTIF(Dates_Feries,CL$2)&gt;0),"",IFERROR(INDEX(Tableau1[[Type]:[Type]],SMALL(IF((Tableau1[[Nom]:[Nom]]=$A11)*(Tableau1[[Prénom]:[Prénom]]=$B11)*(CL$2&gt;=Tableau1[[Début]:[Début]])*(CL$2&lt;=Tableau1[[Fin]:[Fin]]),ROW(INDIRECT("A1:A"&amp;COUNTA(Tableau1[[Fin]:[Fin]])))),1)),""))</f>
        <v/>
      </c>
      <c r="CM11" s="34" t="str">
        <f t="array" aca="1" ref="CM11" ca="1">IF(OR(WEEKDAY(CM$2,2)&gt;5,COUNTIF(Dates_Feries,CM$2)&gt;0),"",IFERROR(INDEX(Tableau1[[Type]:[Type]],SMALL(IF((Tableau1[[Nom]:[Nom]]=$A11)*(Tableau1[[Prénom]:[Prénom]]=$B11)*(CM$2&gt;=Tableau1[[Début]:[Début]])*(CM$2&lt;=Tableau1[[Fin]:[Fin]]),ROW(INDIRECT("A1:A"&amp;COUNTA(Tableau1[[Fin]:[Fin]])))),1)),""))</f>
        <v/>
      </c>
      <c r="CN11" s="34" t="str">
        <f t="array" aca="1" ref="CN11" ca="1">IF(OR(WEEKDAY(CN$2,2)&gt;5,COUNTIF(Dates_Feries,CN$2)&gt;0),"",IFERROR(INDEX(Tableau1[[Type]:[Type]],SMALL(IF((Tableau1[[Nom]:[Nom]]=$A11)*(Tableau1[[Prénom]:[Prénom]]=$B11)*(CN$2&gt;=Tableau1[[Début]:[Début]])*(CN$2&lt;=Tableau1[[Fin]:[Fin]]),ROW(INDIRECT("A1:A"&amp;COUNTA(Tableau1[[Fin]:[Fin]])))),1)),""))</f>
        <v/>
      </c>
      <c r="CO11" s="34" t="str">
        <f t="array" aca="1" ref="CO11" ca="1">IF(OR(WEEKDAY(CO$2,2)&gt;5,COUNTIF(Dates_Feries,CO$2)&gt;0),"",IFERROR(INDEX(Tableau1[[Type]:[Type]],SMALL(IF((Tableau1[[Nom]:[Nom]]=$A11)*(Tableau1[[Prénom]:[Prénom]]=$B11)*(CO$2&gt;=Tableau1[[Début]:[Début]])*(CO$2&lt;=Tableau1[[Fin]:[Fin]]),ROW(INDIRECT("A1:A"&amp;COUNTA(Tableau1[[Fin]:[Fin]])))),1)),""))</f>
        <v/>
      </c>
      <c r="CP11" s="34" t="str">
        <f t="array" aca="1" ref="CP11" ca="1">IF(OR(WEEKDAY(CP$2,2)&gt;5,COUNTIF(Dates_Feries,CP$2)&gt;0),"",IFERROR(INDEX(Tableau1[[Type]:[Type]],SMALL(IF((Tableau1[[Nom]:[Nom]]=$A11)*(Tableau1[[Prénom]:[Prénom]]=$B11)*(CP$2&gt;=Tableau1[[Début]:[Début]])*(CP$2&lt;=Tableau1[[Fin]:[Fin]]),ROW(INDIRECT("A1:A"&amp;COUNTA(Tableau1[[Fin]:[Fin]])))),1)),""))</f>
        <v/>
      </c>
      <c r="CQ11" s="34" t="str">
        <f t="array" aca="1" ref="CQ11" ca="1">IF(OR(WEEKDAY(CQ$2,2)&gt;5,COUNTIF(Dates_Feries,CQ$2)&gt;0),"",IFERROR(INDEX(Tableau1[[Type]:[Type]],SMALL(IF((Tableau1[[Nom]:[Nom]]=$A11)*(Tableau1[[Prénom]:[Prénom]]=$B11)*(CQ$2&gt;=Tableau1[[Début]:[Début]])*(CQ$2&lt;=Tableau1[[Fin]:[Fin]]),ROW(INDIRECT("A1:A"&amp;COUNTA(Tableau1[[Fin]:[Fin]])))),1)),""))</f>
        <v/>
      </c>
      <c r="CR11" s="34" t="str">
        <f t="array" aca="1" ref="CR11" ca="1">IF(OR(WEEKDAY(CR$2,2)&gt;5,COUNTIF(Dates_Feries,CR$2)&gt;0),"",IFERROR(INDEX(Tableau1[[Type]:[Type]],SMALL(IF((Tableau1[[Nom]:[Nom]]=$A11)*(Tableau1[[Prénom]:[Prénom]]=$B11)*(CR$2&gt;=Tableau1[[Début]:[Début]])*(CR$2&lt;=Tableau1[[Fin]:[Fin]]),ROW(INDIRECT("A1:A"&amp;COUNTA(Tableau1[[Fin]:[Fin]])))),1)),""))</f>
        <v/>
      </c>
      <c r="CS11" s="34" t="str">
        <f t="array" aca="1" ref="CS11" ca="1">IF(OR(WEEKDAY(CS$2,2)&gt;5,COUNTIF(Dates_Feries,CS$2)&gt;0),"",IFERROR(INDEX(Tableau1[[Type]:[Type]],SMALL(IF((Tableau1[[Nom]:[Nom]]=$A11)*(Tableau1[[Prénom]:[Prénom]]=$B11)*(CS$2&gt;=Tableau1[[Début]:[Début]])*(CS$2&lt;=Tableau1[[Fin]:[Fin]]),ROW(INDIRECT("A1:A"&amp;COUNTA(Tableau1[[Fin]:[Fin]])))),1)),""))</f>
        <v/>
      </c>
      <c r="CT11" s="34" t="str">
        <f t="array" aca="1" ref="CT11" ca="1">IF(OR(WEEKDAY(CT$2,2)&gt;5,COUNTIF(Dates_Feries,CT$2)&gt;0),"",IFERROR(INDEX(Tableau1[[Type]:[Type]],SMALL(IF((Tableau1[[Nom]:[Nom]]=$A11)*(Tableau1[[Prénom]:[Prénom]]=$B11)*(CT$2&gt;=Tableau1[[Début]:[Début]])*(CT$2&lt;=Tableau1[[Fin]:[Fin]]),ROW(INDIRECT("A1:A"&amp;COUNTA(Tableau1[[Fin]:[Fin]])))),1)),""))</f>
        <v/>
      </c>
      <c r="CU11" s="34" t="str">
        <f t="array" aca="1" ref="CU11" ca="1">IF(OR(WEEKDAY(CU$2,2)&gt;5,COUNTIF(Dates_Feries,CU$2)&gt;0),"",IFERROR(INDEX(Tableau1[[Type]:[Type]],SMALL(IF((Tableau1[[Nom]:[Nom]]=$A11)*(Tableau1[[Prénom]:[Prénom]]=$B11)*(CU$2&gt;=Tableau1[[Début]:[Début]])*(CU$2&lt;=Tableau1[[Fin]:[Fin]]),ROW(INDIRECT("A1:A"&amp;COUNTA(Tableau1[[Fin]:[Fin]])))),1)),""))</f>
        <v/>
      </c>
      <c r="CV11" s="34" t="str">
        <f t="array" aca="1" ref="CV11" ca="1">IF(OR(WEEKDAY(CV$2,2)&gt;5,COUNTIF(Dates_Feries,CV$2)&gt;0),"",IFERROR(INDEX(Tableau1[[Type]:[Type]],SMALL(IF((Tableau1[[Nom]:[Nom]]=$A11)*(Tableau1[[Prénom]:[Prénom]]=$B11)*(CV$2&gt;=Tableau1[[Début]:[Début]])*(CV$2&lt;=Tableau1[[Fin]:[Fin]]),ROW(INDIRECT("A1:A"&amp;COUNTA(Tableau1[[Fin]:[Fin]])))),1)),""))</f>
        <v/>
      </c>
      <c r="CW11" s="34" t="str">
        <f t="array" aca="1" ref="CW11" ca="1">IF(OR(WEEKDAY(CW$2,2)&gt;5,COUNTIF(Dates_Feries,CW$2)&gt;0),"",IFERROR(INDEX(Tableau1[[Type]:[Type]],SMALL(IF((Tableau1[[Nom]:[Nom]]=$A11)*(Tableau1[[Prénom]:[Prénom]]=$B11)*(CW$2&gt;=Tableau1[[Début]:[Début]])*(CW$2&lt;=Tableau1[[Fin]:[Fin]]),ROW(INDIRECT("A1:A"&amp;COUNTA(Tableau1[[Fin]:[Fin]])))),1)),""))</f>
        <v/>
      </c>
      <c r="CX11" s="34" t="str">
        <f t="array" aca="1" ref="CX11" ca="1">IF(OR(WEEKDAY(CX$2,2)&gt;5,COUNTIF(Dates_Feries,CX$2)&gt;0),"",IFERROR(INDEX(Tableau1[[Type]:[Type]],SMALL(IF((Tableau1[[Nom]:[Nom]]=$A11)*(Tableau1[[Prénom]:[Prénom]]=$B11)*(CX$2&gt;=Tableau1[[Début]:[Début]])*(CX$2&lt;=Tableau1[[Fin]:[Fin]]),ROW(INDIRECT("A1:A"&amp;COUNTA(Tableau1[[Fin]:[Fin]])))),1)),""))</f>
        <v/>
      </c>
      <c r="CY11" s="34" t="str">
        <f t="array" aca="1" ref="CY11" ca="1">IF(OR(WEEKDAY(CY$2,2)&gt;5,COUNTIF(Dates_Feries,CY$2)&gt;0),"",IFERROR(INDEX(Tableau1[[Type]:[Type]],SMALL(IF((Tableau1[[Nom]:[Nom]]=$A11)*(Tableau1[[Prénom]:[Prénom]]=$B11)*(CY$2&gt;=Tableau1[[Début]:[Début]])*(CY$2&lt;=Tableau1[[Fin]:[Fin]]),ROW(INDIRECT("A1:A"&amp;COUNTA(Tableau1[[Fin]:[Fin]])))),1)),""))</f>
        <v/>
      </c>
      <c r="CZ11" s="34" t="str">
        <f t="array" aca="1" ref="CZ11" ca="1">IF(OR(WEEKDAY(CZ$2,2)&gt;5,COUNTIF(Dates_Feries,CZ$2)&gt;0),"",IFERROR(INDEX(Tableau1[[Type]:[Type]],SMALL(IF((Tableau1[[Nom]:[Nom]]=$A11)*(Tableau1[[Prénom]:[Prénom]]=$B11)*(CZ$2&gt;=Tableau1[[Début]:[Début]])*(CZ$2&lt;=Tableau1[[Fin]:[Fin]]),ROW(INDIRECT("A1:A"&amp;COUNTA(Tableau1[[Fin]:[Fin]])))),1)),""))</f>
        <v/>
      </c>
      <c r="DA11" s="34" t="str">
        <f t="array" aca="1" ref="DA11" ca="1">IF(OR(WEEKDAY(DA$2,2)&gt;5,COUNTIF(Dates_Feries,DA$2)&gt;0),"",IFERROR(INDEX(Tableau1[[Type]:[Type]],SMALL(IF((Tableau1[[Nom]:[Nom]]=$A11)*(Tableau1[[Prénom]:[Prénom]]=$B11)*(DA$2&gt;=Tableau1[[Début]:[Début]])*(DA$2&lt;=Tableau1[[Fin]:[Fin]]),ROW(INDIRECT("A1:A"&amp;COUNTA(Tableau1[[Fin]:[Fin]])))),1)),""))</f>
        <v/>
      </c>
      <c r="DB11" s="34" t="str">
        <f t="array" aca="1" ref="DB11" ca="1">IF(OR(WEEKDAY(DB$2,2)&gt;5,COUNTIF(Dates_Feries,DB$2)&gt;0),"",IFERROR(INDEX(Tableau1[[Type]:[Type]],SMALL(IF((Tableau1[[Nom]:[Nom]]=$A11)*(Tableau1[[Prénom]:[Prénom]]=$B11)*(DB$2&gt;=Tableau1[[Début]:[Début]])*(DB$2&lt;=Tableau1[[Fin]:[Fin]]),ROW(INDIRECT("A1:A"&amp;COUNTA(Tableau1[[Fin]:[Fin]])))),1)),""))</f>
        <v/>
      </c>
      <c r="DC11" s="34" t="str">
        <f t="array" aca="1" ref="DC11" ca="1">IF(OR(WEEKDAY(DC$2,2)&gt;5,COUNTIF(Dates_Feries,DC$2)&gt;0),"",IFERROR(INDEX(Tableau1[[Type]:[Type]],SMALL(IF((Tableau1[[Nom]:[Nom]]=$A11)*(Tableau1[[Prénom]:[Prénom]]=$B11)*(DC$2&gt;=Tableau1[[Début]:[Début]])*(DC$2&lt;=Tableau1[[Fin]:[Fin]]),ROW(INDIRECT("A1:A"&amp;COUNTA(Tableau1[[Fin]:[Fin]])))),1)),""))</f>
        <v/>
      </c>
      <c r="DD11" s="34" t="str">
        <f t="array" aca="1" ref="DD11" ca="1">IF(OR(WEEKDAY(DD$2,2)&gt;5,COUNTIF(Dates_Feries,DD$2)&gt;0),"",IFERROR(INDEX(Tableau1[[Type]:[Type]],SMALL(IF((Tableau1[[Nom]:[Nom]]=$A11)*(Tableau1[[Prénom]:[Prénom]]=$B11)*(DD$2&gt;=Tableau1[[Début]:[Début]])*(DD$2&lt;=Tableau1[[Fin]:[Fin]]),ROW(INDIRECT("A1:A"&amp;COUNTA(Tableau1[[Fin]:[Fin]])))),1)),""))</f>
        <v/>
      </c>
      <c r="DE11" s="34" t="str">
        <f t="array" aca="1" ref="DE11" ca="1">IF(OR(WEEKDAY(DE$2,2)&gt;5,COUNTIF(Dates_Feries,DE$2)&gt;0),"",IFERROR(INDEX(Tableau1[[Type]:[Type]],SMALL(IF((Tableau1[[Nom]:[Nom]]=$A11)*(Tableau1[[Prénom]:[Prénom]]=$B11)*(DE$2&gt;=Tableau1[[Début]:[Début]])*(DE$2&lt;=Tableau1[[Fin]:[Fin]]),ROW(INDIRECT("A1:A"&amp;COUNTA(Tableau1[[Fin]:[Fin]])))),1)),""))</f>
        <v/>
      </c>
      <c r="DF11" s="34" t="str">
        <f t="array" aca="1" ref="DF11" ca="1">IF(OR(WEEKDAY(DF$2,2)&gt;5,COUNTIF(Dates_Feries,DF$2)&gt;0),"",IFERROR(INDEX(Tableau1[[Type]:[Type]],SMALL(IF((Tableau1[[Nom]:[Nom]]=$A11)*(Tableau1[[Prénom]:[Prénom]]=$B11)*(DF$2&gt;=Tableau1[[Début]:[Début]])*(DF$2&lt;=Tableau1[[Fin]:[Fin]]),ROW(INDIRECT("A1:A"&amp;COUNTA(Tableau1[[Fin]:[Fin]])))),1)),""))</f>
        <v/>
      </c>
      <c r="DG11" s="34" t="str">
        <f t="array" aca="1" ref="DG11" ca="1">IF(OR(WEEKDAY(DG$2,2)&gt;5,COUNTIF(Dates_Feries,DG$2)&gt;0),"",IFERROR(INDEX(Tableau1[[Type]:[Type]],SMALL(IF((Tableau1[[Nom]:[Nom]]=$A11)*(Tableau1[[Prénom]:[Prénom]]=$B11)*(DG$2&gt;=Tableau1[[Début]:[Début]])*(DG$2&lt;=Tableau1[[Fin]:[Fin]]),ROW(INDIRECT("A1:A"&amp;COUNTA(Tableau1[[Fin]:[Fin]])))),1)),""))</f>
        <v/>
      </c>
      <c r="DH11" s="34" t="str">
        <f t="array" aca="1" ref="DH11" ca="1">IF(OR(WEEKDAY(DH$2,2)&gt;5,COUNTIF(Dates_Feries,DH$2)&gt;0),"",IFERROR(INDEX(Tableau1[[Type]:[Type]],SMALL(IF((Tableau1[[Nom]:[Nom]]=$A11)*(Tableau1[[Prénom]:[Prénom]]=$B11)*(DH$2&gt;=Tableau1[[Début]:[Début]])*(DH$2&lt;=Tableau1[[Fin]:[Fin]]),ROW(INDIRECT("A1:A"&amp;COUNTA(Tableau1[[Fin]:[Fin]])))),1)),""))</f>
        <v/>
      </c>
      <c r="DI11" s="34" t="str">
        <f t="array" aca="1" ref="DI11" ca="1">IF(OR(WEEKDAY(DI$2,2)&gt;5,COUNTIF(Dates_Feries,DI$2)&gt;0),"",IFERROR(INDEX(Tableau1[[Type]:[Type]],SMALL(IF((Tableau1[[Nom]:[Nom]]=$A11)*(Tableau1[[Prénom]:[Prénom]]=$B11)*(DI$2&gt;=Tableau1[[Début]:[Début]])*(DI$2&lt;=Tableau1[[Fin]:[Fin]]),ROW(INDIRECT("A1:A"&amp;COUNTA(Tableau1[[Fin]:[Fin]])))),1)),""))</f>
        <v/>
      </c>
      <c r="DJ11" s="34" t="str">
        <f t="array" aca="1" ref="DJ11" ca="1">IF(OR(WEEKDAY(DJ$2,2)&gt;5,COUNTIF(Dates_Feries,DJ$2)&gt;0),"",IFERROR(INDEX(Tableau1[[Type]:[Type]],SMALL(IF((Tableau1[[Nom]:[Nom]]=$A11)*(Tableau1[[Prénom]:[Prénom]]=$B11)*(DJ$2&gt;=Tableau1[[Début]:[Début]])*(DJ$2&lt;=Tableau1[[Fin]:[Fin]]),ROW(INDIRECT("A1:A"&amp;COUNTA(Tableau1[[Fin]:[Fin]])))),1)),""))</f>
        <v/>
      </c>
      <c r="DK11" s="34" t="str">
        <f t="array" aca="1" ref="DK11" ca="1">IF(OR(WEEKDAY(DK$2,2)&gt;5,COUNTIF(Dates_Feries,DK$2)&gt;0),"",IFERROR(INDEX(Tableau1[[Type]:[Type]],SMALL(IF((Tableau1[[Nom]:[Nom]]=$A11)*(Tableau1[[Prénom]:[Prénom]]=$B11)*(DK$2&gt;=Tableau1[[Début]:[Début]])*(DK$2&lt;=Tableau1[[Fin]:[Fin]]),ROW(INDIRECT("A1:A"&amp;COUNTA(Tableau1[[Fin]:[Fin]])))),1)),""))</f>
        <v/>
      </c>
      <c r="DL11" s="34" t="str">
        <f t="array" aca="1" ref="DL11" ca="1">IF(OR(WEEKDAY(DL$2,2)&gt;5,COUNTIF(Dates_Feries,DL$2)&gt;0),"",IFERROR(INDEX(Tableau1[[Type]:[Type]],SMALL(IF((Tableau1[[Nom]:[Nom]]=$A11)*(Tableau1[[Prénom]:[Prénom]]=$B11)*(DL$2&gt;=Tableau1[[Début]:[Début]])*(DL$2&lt;=Tableau1[[Fin]:[Fin]]),ROW(INDIRECT("A1:A"&amp;COUNTA(Tableau1[[Fin]:[Fin]])))),1)),""))</f>
        <v/>
      </c>
      <c r="DM11" s="34" t="str">
        <f t="array" aca="1" ref="DM11" ca="1">IF(OR(WEEKDAY(DM$2,2)&gt;5,COUNTIF(Dates_Feries,DM$2)&gt;0),"",IFERROR(INDEX(Tableau1[[Type]:[Type]],SMALL(IF((Tableau1[[Nom]:[Nom]]=$A11)*(Tableau1[[Prénom]:[Prénom]]=$B11)*(DM$2&gt;=Tableau1[[Début]:[Début]])*(DM$2&lt;=Tableau1[[Fin]:[Fin]]),ROW(INDIRECT("A1:A"&amp;COUNTA(Tableau1[[Fin]:[Fin]])))),1)),""))</f>
        <v/>
      </c>
      <c r="DN11" s="34" t="str">
        <f t="array" aca="1" ref="DN11" ca="1">IF(OR(WEEKDAY(DN$2,2)&gt;5,COUNTIF(Dates_Feries,DN$2)&gt;0),"",IFERROR(INDEX(Tableau1[[Type]:[Type]],SMALL(IF((Tableau1[[Nom]:[Nom]]=$A11)*(Tableau1[[Prénom]:[Prénom]]=$B11)*(DN$2&gt;=Tableau1[[Début]:[Début]])*(DN$2&lt;=Tableau1[[Fin]:[Fin]]),ROW(INDIRECT("A1:A"&amp;COUNTA(Tableau1[[Fin]:[Fin]])))),1)),""))</f>
        <v/>
      </c>
      <c r="DO11" s="34" t="str">
        <f t="array" aca="1" ref="DO11" ca="1">IF(OR(WEEKDAY(DO$2,2)&gt;5,COUNTIF(Dates_Feries,DO$2)&gt;0),"",IFERROR(INDEX(Tableau1[[Type]:[Type]],SMALL(IF((Tableau1[[Nom]:[Nom]]=$A11)*(Tableau1[[Prénom]:[Prénom]]=$B11)*(DO$2&gt;=Tableau1[[Début]:[Début]])*(DO$2&lt;=Tableau1[[Fin]:[Fin]]),ROW(INDIRECT("A1:A"&amp;COUNTA(Tableau1[[Fin]:[Fin]])))),1)),""))</f>
        <v/>
      </c>
      <c r="DP11" s="34" t="str">
        <f t="array" aca="1" ref="DP11" ca="1">IF(OR(WEEKDAY(DP$2,2)&gt;5,COUNTIF(Dates_Feries,DP$2)&gt;0),"",IFERROR(INDEX(Tableau1[[Type]:[Type]],SMALL(IF((Tableau1[[Nom]:[Nom]]=$A11)*(Tableau1[[Prénom]:[Prénom]]=$B11)*(DP$2&gt;=Tableau1[[Début]:[Début]])*(DP$2&lt;=Tableau1[[Fin]:[Fin]]),ROW(INDIRECT("A1:A"&amp;COUNTA(Tableau1[[Fin]:[Fin]])))),1)),""))</f>
        <v/>
      </c>
      <c r="DQ11" s="34" t="str">
        <f t="array" aca="1" ref="DQ11" ca="1">IF(OR(WEEKDAY(DQ$2,2)&gt;5,COUNTIF(Dates_Feries,DQ$2)&gt;0),"",IFERROR(INDEX(Tableau1[[Type]:[Type]],SMALL(IF((Tableau1[[Nom]:[Nom]]=$A11)*(Tableau1[[Prénom]:[Prénom]]=$B11)*(DQ$2&gt;=Tableau1[[Début]:[Début]])*(DQ$2&lt;=Tableau1[[Fin]:[Fin]]),ROW(INDIRECT("A1:A"&amp;COUNTA(Tableau1[[Fin]:[Fin]])))),1)),""))</f>
        <v/>
      </c>
      <c r="DR11" s="34" t="str">
        <f t="array" aca="1" ref="DR11" ca="1">IF(OR(WEEKDAY(DR$2,2)&gt;5,COUNTIF(Dates_Feries,DR$2)&gt;0),"",IFERROR(INDEX(Tableau1[[Type]:[Type]],SMALL(IF((Tableau1[[Nom]:[Nom]]=$A11)*(Tableau1[[Prénom]:[Prénom]]=$B11)*(DR$2&gt;=Tableau1[[Début]:[Début]])*(DR$2&lt;=Tableau1[[Fin]:[Fin]]),ROW(INDIRECT("A1:A"&amp;COUNTA(Tableau1[[Fin]:[Fin]])))),1)),""))</f>
        <v/>
      </c>
      <c r="DS11" s="34" t="str">
        <f t="array" aca="1" ref="DS11" ca="1">IF(OR(WEEKDAY(DS$2,2)&gt;5,COUNTIF(Dates_Feries,DS$2)&gt;0),"",IFERROR(INDEX(Tableau1[[Type]:[Type]],SMALL(IF((Tableau1[[Nom]:[Nom]]=$A11)*(Tableau1[[Prénom]:[Prénom]]=$B11)*(DS$2&gt;=Tableau1[[Début]:[Début]])*(DS$2&lt;=Tableau1[[Fin]:[Fin]]),ROW(INDIRECT("A1:A"&amp;COUNTA(Tableau1[[Fin]:[Fin]])))),1)),""))</f>
        <v/>
      </c>
      <c r="DT11" s="34" t="str">
        <f t="array" aca="1" ref="DT11" ca="1">IF(OR(WEEKDAY(DT$2,2)&gt;5,COUNTIF(Dates_Feries,DT$2)&gt;0),"",IFERROR(INDEX(Tableau1[[Type]:[Type]],SMALL(IF((Tableau1[[Nom]:[Nom]]=$A11)*(Tableau1[[Prénom]:[Prénom]]=$B11)*(DT$2&gt;=Tableau1[[Début]:[Début]])*(DT$2&lt;=Tableau1[[Fin]:[Fin]]),ROW(INDIRECT("A1:A"&amp;COUNTA(Tableau1[[Fin]:[Fin]])))),1)),""))</f>
        <v/>
      </c>
      <c r="DU11" s="34" t="str">
        <f t="array" aca="1" ref="DU11" ca="1">IF(OR(WEEKDAY(DU$2,2)&gt;5,COUNTIF(Dates_Feries,DU$2)&gt;0),"",IFERROR(INDEX(Tableau1[[Type]:[Type]],SMALL(IF((Tableau1[[Nom]:[Nom]]=$A11)*(Tableau1[[Prénom]:[Prénom]]=$B11)*(DU$2&gt;=Tableau1[[Début]:[Début]])*(DU$2&lt;=Tableau1[[Fin]:[Fin]]),ROW(INDIRECT("A1:A"&amp;COUNTA(Tableau1[[Fin]:[Fin]])))),1)),""))</f>
        <v/>
      </c>
      <c r="DV11" s="34" t="str">
        <f t="array" aca="1" ref="DV11" ca="1">IF(OR(WEEKDAY(DV$2,2)&gt;5,COUNTIF(Dates_Feries,DV$2)&gt;0),"",IFERROR(INDEX(Tableau1[[Type]:[Type]],SMALL(IF((Tableau1[[Nom]:[Nom]]=$A11)*(Tableau1[[Prénom]:[Prénom]]=$B11)*(DV$2&gt;=Tableau1[[Début]:[Début]])*(DV$2&lt;=Tableau1[[Fin]:[Fin]]),ROW(INDIRECT("A1:A"&amp;COUNTA(Tableau1[[Fin]:[Fin]])))),1)),""))</f>
        <v/>
      </c>
      <c r="DW11" s="34" t="str">
        <f t="array" aca="1" ref="DW11" ca="1">IF(OR(WEEKDAY(DW$2,2)&gt;5,COUNTIF(Dates_Feries,DW$2)&gt;0),"",IFERROR(INDEX(Tableau1[[Type]:[Type]],SMALL(IF((Tableau1[[Nom]:[Nom]]=$A11)*(Tableau1[[Prénom]:[Prénom]]=$B11)*(DW$2&gt;=Tableau1[[Début]:[Début]])*(DW$2&lt;=Tableau1[[Fin]:[Fin]]),ROW(INDIRECT("A1:A"&amp;COUNTA(Tableau1[[Fin]:[Fin]])))),1)),""))</f>
        <v/>
      </c>
      <c r="DX11" s="34" t="str">
        <f t="array" aca="1" ref="DX11" ca="1">IF(OR(WEEKDAY(DX$2,2)&gt;5,COUNTIF(Dates_Feries,DX$2)&gt;0),"",IFERROR(INDEX(Tableau1[[Type]:[Type]],SMALL(IF((Tableau1[[Nom]:[Nom]]=$A11)*(Tableau1[[Prénom]:[Prénom]]=$B11)*(DX$2&gt;=Tableau1[[Début]:[Début]])*(DX$2&lt;=Tableau1[[Fin]:[Fin]]),ROW(INDIRECT("A1:A"&amp;COUNTA(Tableau1[[Fin]:[Fin]])))),1)),""))</f>
        <v/>
      </c>
      <c r="DY11" s="34" t="str">
        <f t="array" aca="1" ref="DY11" ca="1">IF(OR(WEEKDAY(DY$2,2)&gt;5,COUNTIF(Dates_Feries,DY$2)&gt;0),"",IFERROR(INDEX(Tableau1[[Type]:[Type]],SMALL(IF((Tableau1[[Nom]:[Nom]]=$A11)*(Tableau1[[Prénom]:[Prénom]]=$B11)*(DY$2&gt;=Tableau1[[Début]:[Début]])*(DY$2&lt;=Tableau1[[Fin]:[Fin]]),ROW(INDIRECT("A1:A"&amp;COUNTA(Tableau1[[Fin]:[Fin]])))),1)),""))</f>
        <v/>
      </c>
      <c r="DZ11" s="34" t="str">
        <f t="array" aca="1" ref="DZ11" ca="1">IF(OR(WEEKDAY(DZ$2,2)&gt;5,COUNTIF(Dates_Feries,DZ$2)&gt;0),"",IFERROR(INDEX(Tableau1[[Type]:[Type]],SMALL(IF((Tableau1[[Nom]:[Nom]]=$A11)*(Tableau1[[Prénom]:[Prénom]]=$B11)*(DZ$2&gt;=Tableau1[[Début]:[Début]])*(DZ$2&lt;=Tableau1[[Fin]:[Fin]]),ROW(INDIRECT("A1:A"&amp;COUNTA(Tableau1[[Fin]:[Fin]])))),1)),""))</f>
        <v/>
      </c>
      <c r="EA11" s="34" t="str">
        <f t="array" aca="1" ref="EA11" ca="1">IF(OR(WEEKDAY(EA$2,2)&gt;5,COUNTIF(Dates_Feries,EA$2)&gt;0),"",IFERROR(INDEX(Tableau1[[Type]:[Type]],SMALL(IF((Tableau1[[Nom]:[Nom]]=$A11)*(Tableau1[[Prénom]:[Prénom]]=$B11)*(EA$2&gt;=Tableau1[[Début]:[Début]])*(EA$2&lt;=Tableau1[[Fin]:[Fin]]),ROW(INDIRECT("A1:A"&amp;COUNTA(Tableau1[[Fin]:[Fin]])))),1)),""))</f>
        <v/>
      </c>
      <c r="EB11" s="34" t="str">
        <f t="array" aca="1" ref="EB11" ca="1">IF(OR(WEEKDAY(EB$2,2)&gt;5,COUNTIF(Dates_Feries,EB$2)&gt;0),"",IFERROR(INDEX(Tableau1[[Type]:[Type]],SMALL(IF((Tableau1[[Nom]:[Nom]]=$A11)*(Tableau1[[Prénom]:[Prénom]]=$B11)*(EB$2&gt;=Tableau1[[Début]:[Début]])*(EB$2&lt;=Tableau1[[Fin]:[Fin]]),ROW(INDIRECT("A1:A"&amp;COUNTA(Tableau1[[Fin]:[Fin]])))),1)),""))</f>
        <v/>
      </c>
      <c r="EC11" s="34" t="str">
        <f t="array" aca="1" ref="EC11" ca="1">IF(OR(WEEKDAY(EC$2,2)&gt;5,COUNTIF(Dates_Feries,EC$2)&gt;0),"",IFERROR(INDEX(Tableau1[[Type]:[Type]],SMALL(IF((Tableau1[[Nom]:[Nom]]=$A11)*(Tableau1[[Prénom]:[Prénom]]=$B11)*(EC$2&gt;=Tableau1[[Début]:[Début]])*(EC$2&lt;=Tableau1[[Fin]:[Fin]]),ROW(INDIRECT("A1:A"&amp;COUNTA(Tableau1[[Fin]:[Fin]])))),1)),""))</f>
        <v/>
      </c>
      <c r="ED11" s="34" t="str">
        <f t="array" aca="1" ref="ED11" ca="1">IF(OR(WEEKDAY(ED$2,2)&gt;5,COUNTIF(Dates_Feries,ED$2)&gt;0),"",IFERROR(INDEX(Tableau1[[Type]:[Type]],SMALL(IF((Tableau1[[Nom]:[Nom]]=$A11)*(Tableau1[[Prénom]:[Prénom]]=$B11)*(ED$2&gt;=Tableau1[[Début]:[Début]])*(ED$2&lt;=Tableau1[[Fin]:[Fin]]),ROW(INDIRECT("A1:A"&amp;COUNTA(Tableau1[[Fin]:[Fin]])))),1)),""))</f>
        <v/>
      </c>
      <c r="EE11" s="34" t="str">
        <f t="array" aca="1" ref="EE11" ca="1">IF(OR(WEEKDAY(EE$2,2)&gt;5,COUNTIF(Dates_Feries,EE$2)&gt;0),"",IFERROR(INDEX(Tableau1[[Type]:[Type]],SMALL(IF((Tableau1[[Nom]:[Nom]]=$A11)*(Tableau1[[Prénom]:[Prénom]]=$B11)*(EE$2&gt;=Tableau1[[Début]:[Début]])*(EE$2&lt;=Tableau1[[Fin]:[Fin]]),ROW(INDIRECT("A1:A"&amp;COUNTA(Tableau1[[Fin]:[Fin]])))),1)),""))</f>
        <v/>
      </c>
      <c r="EF11" s="34" t="str">
        <f t="array" aca="1" ref="EF11" ca="1">IF(OR(WEEKDAY(EF$2,2)&gt;5,COUNTIF(Dates_Feries,EF$2)&gt;0),"",IFERROR(INDEX(Tableau1[[Type]:[Type]],SMALL(IF((Tableau1[[Nom]:[Nom]]=$A11)*(Tableau1[[Prénom]:[Prénom]]=$B11)*(EF$2&gt;=Tableau1[[Début]:[Début]])*(EF$2&lt;=Tableau1[[Fin]:[Fin]]),ROW(INDIRECT("A1:A"&amp;COUNTA(Tableau1[[Fin]:[Fin]])))),1)),""))</f>
        <v/>
      </c>
      <c r="EG11" s="34" t="str">
        <f t="array" aca="1" ref="EG11" ca="1">IF(OR(WEEKDAY(EG$2,2)&gt;5,COUNTIF(Dates_Feries,EG$2)&gt;0),"",IFERROR(INDEX(Tableau1[[Type]:[Type]],SMALL(IF((Tableau1[[Nom]:[Nom]]=$A11)*(Tableau1[[Prénom]:[Prénom]]=$B11)*(EG$2&gt;=Tableau1[[Début]:[Début]])*(EG$2&lt;=Tableau1[[Fin]:[Fin]]),ROW(INDIRECT("A1:A"&amp;COUNTA(Tableau1[[Fin]:[Fin]])))),1)),""))</f>
        <v/>
      </c>
      <c r="EH11" s="34" t="str">
        <f t="array" aca="1" ref="EH11" ca="1">IF(OR(WEEKDAY(EH$2,2)&gt;5,COUNTIF(Dates_Feries,EH$2)&gt;0),"",IFERROR(INDEX(Tableau1[[Type]:[Type]],SMALL(IF((Tableau1[[Nom]:[Nom]]=$A11)*(Tableau1[[Prénom]:[Prénom]]=$B11)*(EH$2&gt;=Tableau1[[Début]:[Début]])*(EH$2&lt;=Tableau1[[Fin]:[Fin]]),ROW(INDIRECT("A1:A"&amp;COUNTA(Tableau1[[Fin]:[Fin]])))),1)),""))</f>
        <v/>
      </c>
      <c r="EI11" s="34" t="str">
        <f t="array" aca="1" ref="EI11" ca="1">IF(OR(WEEKDAY(EI$2,2)&gt;5,COUNTIF(Dates_Feries,EI$2)&gt;0),"",IFERROR(INDEX(Tableau1[[Type]:[Type]],SMALL(IF((Tableau1[[Nom]:[Nom]]=$A11)*(Tableau1[[Prénom]:[Prénom]]=$B11)*(EI$2&gt;=Tableau1[[Début]:[Début]])*(EI$2&lt;=Tableau1[[Fin]:[Fin]]),ROW(INDIRECT("A1:A"&amp;COUNTA(Tableau1[[Fin]:[Fin]])))),1)),""))</f>
        <v/>
      </c>
      <c r="EJ11" s="34" t="str">
        <f t="array" aca="1" ref="EJ11" ca="1">IF(OR(WEEKDAY(EJ$2,2)&gt;5,COUNTIF(Dates_Feries,EJ$2)&gt;0),"",IFERROR(INDEX(Tableau1[[Type]:[Type]],SMALL(IF((Tableau1[[Nom]:[Nom]]=$A11)*(Tableau1[[Prénom]:[Prénom]]=$B11)*(EJ$2&gt;=Tableau1[[Début]:[Début]])*(EJ$2&lt;=Tableau1[[Fin]:[Fin]]),ROW(INDIRECT("A1:A"&amp;COUNTA(Tableau1[[Fin]:[Fin]])))),1)),""))</f>
        <v/>
      </c>
      <c r="EK11" s="34" t="str">
        <f t="array" aca="1" ref="EK11" ca="1">IF(OR(WEEKDAY(EK$2,2)&gt;5,COUNTIF(Dates_Feries,EK$2)&gt;0),"",IFERROR(INDEX(Tableau1[[Type]:[Type]],SMALL(IF((Tableau1[[Nom]:[Nom]]=$A11)*(Tableau1[[Prénom]:[Prénom]]=$B11)*(EK$2&gt;=Tableau1[[Début]:[Début]])*(EK$2&lt;=Tableau1[[Fin]:[Fin]]),ROW(INDIRECT("A1:A"&amp;COUNTA(Tableau1[[Fin]:[Fin]])))),1)),""))</f>
        <v/>
      </c>
      <c r="EL11" s="34" t="str">
        <f t="array" aca="1" ref="EL11" ca="1">IF(OR(WEEKDAY(EL$2,2)&gt;5,COUNTIF(Dates_Feries,EL$2)&gt;0),"",IFERROR(INDEX(Tableau1[[Type]:[Type]],SMALL(IF((Tableau1[[Nom]:[Nom]]=$A11)*(Tableau1[[Prénom]:[Prénom]]=$B11)*(EL$2&gt;=Tableau1[[Début]:[Début]])*(EL$2&lt;=Tableau1[[Fin]:[Fin]]),ROW(INDIRECT("A1:A"&amp;COUNTA(Tableau1[[Fin]:[Fin]])))),1)),""))</f>
        <v/>
      </c>
      <c r="EM11" s="34" t="str">
        <f t="array" aca="1" ref="EM11" ca="1">IF(OR(WEEKDAY(EM$2,2)&gt;5,COUNTIF(Dates_Feries,EM$2)&gt;0),"",IFERROR(INDEX(Tableau1[[Type]:[Type]],SMALL(IF((Tableau1[[Nom]:[Nom]]=$A11)*(Tableau1[[Prénom]:[Prénom]]=$B11)*(EM$2&gt;=Tableau1[[Début]:[Début]])*(EM$2&lt;=Tableau1[[Fin]:[Fin]]),ROW(INDIRECT("A1:A"&amp;COUNTA(Tableau1[[Fin]:[Fin]])))),1)),""))</f>
        <v/>
      </c>
      <c r="EN11" s="34" t="str">
        <f t="array" aca="1" ref="EN11" ca="1">IF(OR(WEEKDAY(EN$2,2)&gt;5,COUNTIF(Dates_Feries,EN$2)&gt;0),"",IFERROR(INDEX(Tableau1[[Type]:[Type]],SMALL(IF((Tableau1[[Nom]:[Nom]]=$A11)*(Tableau1[[Prénom]:[Prénom]]=$B11)*(EN$2&gt;=Tableau1[[Début]:[Début]])*(EN$2&lt;=Tableau1[[Fin]:[Fin]]),ROW(INDIRECT("A1:A"&amp;COUNTA(Tableau1[[Fin]:[Fin]])))),1)),""))</f>
        <v/>
      </c>
      <c r="EO11" s="34" t="str">
        <f t="array" aca="1" ref="EO11" ca="1">IF(OR(WEEKDAY(EO$2,2)&gt;5,COUNTIF(Dates_Feries,EO$2)&gt;0),"",IFERROR(INDEX(Tableau1[[Type]:[Type]],SMALL(IF((Tableau1[[Nom]:[Nom]]=$A11)*(Tableau1[[Prénom]:[Prénom]]=$B11)*(EO$2&gt;=Tableau1[[Début]:[Début]])*(EO$2&lt;=Tableau1[[Fin]:[Fin]]),ROW(INDIRECT("A1:A"&amp;COUNTA(Tableau1[[Fin]:[Fin]])))),1)),""))</f>
        <v/>
      </c>
      <c r="EP11" s="34" t="str">
        <f t="array" aca="1" ref="EP11" ca="1">IF(OR(WEEKDAY(EP$2,2)&gt;5,COUNTIF(Dates_Feries,EP$2)&gt;0),"",IFERROR(INDEX(Tableau1[[Type]:[Type]],SMALL(IF((Tableau1[[Nom]:[Nom]]=$A11)*(Tableau1[[Prénom]:[Prénom]]=$B11)*(EP$2&gt;=Tableau1[[Début]:[Début]])*(EP$2&lt;=Tableau1[[Fin]:[Fin]]),ROW(INDIRECT("A1:A"&amp;COUNTA(Tableau1[[Fin]:[Fin]])))),1)),""))</f>
        <v/>
      </c>
      <c r="EQ11" s="34" t="str">
        <f t="array" aca="1" ref="EQ11" ca="1">IF(OR(WEEKDAY(EQ$2,2)&gt;5,COUNTIF(Dates_Feries,EQ$2)&gt;0),"",IFERROR(INDEX(Tableau1[[Type]:[Type]],SMALL(IF((Tableau1[[Nom]:[Nom]]=$A11)*(Tableau1[[Prénom]:[Prénom]]=$B11)*(EQ$2&gt;=Tableau1[[Début]:[Début]])*(EQ$2&lt;=Tableau1[[Fin]:[Fin]]),ROW(INDIRECT("A1:A"&amp;COUNTA(Tableau1[[Fin]:[Fin]])))),1)),""))</f>
        <v/>
      </c>
      <c r="ER11" s="34" t="str">
        <f t="array" aca="1" ref="ER11" ca="1">IF(OR(WEEKDAY(ER$2,2)&gt;5,COUNTIF(Dates_Feries,ER$2)&gt;0),"",IFERROR(INDEX(Tableau1[[Type]:[Type]],SMALL(IF((Tableau1[[Nom]:[Nom]]=$A11)*(Tableau1[[Prénom]:[Prénom]]=$B11)*(ER$2&gt;=Tableau1[[Début]:[Début]])*(ER$2&lt;=Tableau1[[Fin]:[Fin]]),ROW(INDIRECT("A1:A"&amp;COUNTA(Tableau1[[Fin]:[Fin]])))),1)),""))</f>
        <v/>
      </c>
      <c r="ES11" s="34" t="str">
        <f t="array" aca="1" ref="ES11" ca="1">IF(OR(WEEKDAY(ES$2,2)&gt;5,COUNTIF(Dates_Feries,ES$2)&gt;0),"",IFERROR(INDEX(Tableau1[[Type]:[Type]],SMALL(IF((Tableau1[[Nom]:[Nom]]=$A11)*(Tableau1[[Prénom]:[Prénom]]=$B11)*(ES$2&gt;=Tableau1[[Début]:[Début]])*(ES$2&lt;=Tableau1[[Fin]:[Fin]]),ROW(INDIRECT("A1:A"&amp;COUNTA(Tableau1[[Fin]:[Fin]])))),1)),""))</f>
        <v/>
      </c>
      <c r="ET11" s="34" t="str">
        <f t="array" aca="1" ref="ET11" ca="1">IF(OR(WEEKDAY(ET$2,2)&gt;5,COUNTIF(Dates_Feries,ET$2)&gt;0),"",IFERROR(INDEX(Tableau1[[Type]:[Type]],SMALL(IF((Tableau1[[Nom]:[Nom]]=$A11)*(Tableau1[[Prénom]:[Prénom]]=$B11)*(ET$2&gt;=Tableau1[[Début]:[Début]])*(ET$2&lt;=Tableau1[[Fin]:[Fin]]),ROW(INDIRECT("A1:A"&amp;COUNTA(Tableau1[[Fin]:[Fin]])))),1)),""))</f>
        <v/>
      </c>
      <c r="EU11" s="34" t="str">
        <f t="array" aca="1" ref="EU11" ca="1">IF(OR(WEEKDAY(EU$2,2)&gt;5,COUNTIF(Dates_Feries,EU$2)&gt;0),"",IFERROR(INDEX(Tableau1[[Type]:[Type]],SMALL(IF((Tableau1[[Nom]:[Nom]]=$A11)*(Tableau1[[Prénom]:[Prénom]]=$B11)*(EU$2&gt;=Tableau1[[Début]:[Début]])*(EU$2&lt;=Tableau1[[Fin]:[Fin]]),ROW(INDIRECT("A1:A"&amp;COUNTA(Tableau1[[Fin]:[Fin]])))),1)),""))</f>
        <v/>
      </c>
      <c r="EV11" s="34" t="str">
        <f t="array" aca="1" ref="EV11" ca="1">IF(OR(WEEKDAY(EV$2,2)&gt;5,COUNTIF(Dates_Feries,EV$2)&gt;0),"",IFERROR(INDEX(Tableau1[[Type]:[Type]],SMALL(IF((Tableau1[[Nom]:[Nom]]=$A11)*(Tableau1[[Prénom]:[Prénom]]=$B11)*(EV$2&gt;=Tableau1[[Début]:[Début]])*(EV$2&lt;=Tableau1[[Fin]:[Fin]]),ROW(INDIRECT("A1:A"&amp;COUNTA(Tableau1[[Fin]:[Fin]])))),1)),""))</f>
        <v/>
      </c>
      <c r="EW11" s="34" t="str">
        <f t="array" aca="1" ref="EW11" ca="1">IF(OR(WEEKDAY(EW$2,2)&gt;5,COUNTIF(Dates_Feries,EW$2)&gt;0),"",IFERROR(INDEX(Tableau1[[Type]:[Type]],SMALL(IF((Tableau1[[Nom]:[Nom]]=$A11)*(Tableau1[[Prénom]:[Prénom]]=$B11)*(EW$2&gt;=Tableau1[[Début]:[Début]])*(EW$2&lt;=Tableau1[[Fin]:[Fin]]),ROW(INDIRECT("A1:A"&amp;COUNTA(Tableau1[[Fin]:[Fin]])))),1)),""))</f>
        <v/>
      </c>
      <c r="EX11" s="34" t="str">
        <f t="array" aca="1" ref="EX11" ca="1">IF(OR(WEEKDAY(EX$2,2)&gt;5,COUNTIF(Dates_Feries,EX$2)&gt;0),"",IFERROR(INDEX(Tableau1[[Type]:[Type]],SMALL(IF((Tableau1[[Nom]:[Nom]]=$A11)*(Tableau1[[Prénom]:[Prénom]]=$B11)*(EX$2&gt;=Tableau1[[Début]:[Début]])*(EX$2&lt;=Tableau1[[Fin]:[Fin]]),ROW(INDIRECT("A1:A"&amp;COUNTA(Tableau1[[Fin]:[Fin]])))),1)),""))</f>
        <v/>
      </c>
      <c r="EY11" s="34" t="str">
        <f t="array" aca="1" ref="EY11" ca="1">IF(OR(WEEKDAY(EY$2,2)&gt;5,COUNTIF(Dates_Feries,EY$2)&gt;0),"",IFERROR(INDEX(Tableau1[[Type]:[Type]],SMALL(IF((Tableau1[[Nom]:[Nom]]=$A11)*(Tableau1[[Prénom]:[Prénom]]=$B11)*(EY$2&gt;=Tableau1[[Début]:[Début]])*(EY$2&lt;=Tableau1[[Fin]:[Fin]]),ROW(INDIRECT("A1:A"&amp;COUNTA(Tableau1[[Fin]:[Fin]])))),1)),""))</f>
        <v/>
      </c>
      <c r="EZ11" s="34" t="str">
        <f t="array" aca="1" ref="EZ11" ca="1">IF(OR(WEEKDAY(EZ$2,2)&gt;5,COUNTIF(Dates_Feries,EZ$2)&gt;0),"",IFERROR(INDEX(Tableau1[[Type]:[Type]],SMALL(IF((Tableau1[[Nom]:[Nom]]=$A11)*(Tableau1[[Prénom]:[Prénom]]=$B11)*(EZ$2&gt;=Tableau1[[Début]:[Début]])*(EZ$2&lt;=Tableau1[[Fin]:[Fin]]),ROW(INDIRECT("A1:A"&amp;COUNTA(Tableau1[[Fin]:[Fin]])))),1)),""))</f>
        <v/>
      </c>
      <c r="FA11" s="34" t="str">
        <f t="array" aca="1" ref="FA11" ca="1">IF(OR(WEEKDAY(FA$2,2)&gt;5,COUNTIF(Dates_Feries,FA$2)&gt;0),"",IFERROR(INDEX(Tableau1[[Type]:[Type]],SMALL(IF((Tableau1[[Nom]:[Nom]]=$A11)*(Tableau1[[Prénom]:[Prénom]]=$B11)*(FA$2&gt;=Tableau1[[Début]:[Début]])*(FA$2&lt;=Tableau1[[Fin]:[Fin]]),ROW(INDIRECT("A1:A"&amp;COUNTA(Tableau1[[Fin]:[Fin]])))),1)),""))</f>
        <v/>
      </c>
      <c r="FB11" s="34" t="str">
        <f t="array" aca="1" ref="FB11" ca="1">IF(OR(WEEKDAY(FB$2,2)&gt;5,COUNTIF(Dates_Feries,FB$2)&gt;0),"",IFERROR(INDEX(Tableau1[[Type]:[Type]],SMALL(IF((Tableau1[[Nom]:[Nom]]=$A11)*(Tableau1[[Prénom]:[Prénom]]=$B11)*(FB$2&gt;=Tableau1[[Début]:[Début]])*(FB$2&lt;=Tableau1[[Fin]:[Fin]]),ROW(INDIRECT("A1:A"&amp;COUNTA(Tableau1[[Fin]:[Fin]])))),1)),""))</f>
        <v/>
      </c>
      <c r="FC11" s="34" t="str">
        <f t="array" aca="1" ref="FC11" ca="1">IF(OR(WEEKDAY(FC$2,2)&gt;5,COUNTIF(Dates_Feries,FC$2)&gt;0),"",IFERROR(INDEX(Tableau1[[Type]:[Type]],SMALL(IF((Tableau1[[Nom]:[Nom]]=$A11)*(Tableau1[[Prénom]:[Prénom]]=$B11)*(FC$2&gt;=Tableau1[[Début]:[Début]])*(FC$2&lt;=Tableau1[[Fin]:[Fin]]),ROW(INDIRECT("A1:A"&amp;COUNTA(Tableau1[[Fin]:[Fin]])))),1)),""))</f>
        <v/>
      </c>
      <c r="FD11" s="34" t="str">
        <f t="array" aca="1" ref="FD11" ca="1">IF(OR(WEEKDAY(FD$2,2)&gt;5,COUNTIF(Dates_Feries,FD$2)&gt;0),"",IFERROR(INDEX(Tableau1[[Type]:[Type]],SMALL(IF((Tableau1[[Nom]:[Nom]]=$A11)*(Tableau1[[Prénom]:[Prénom]]=$B11)*(FD$2&gt;=Tableau1[[Début]:[Début]])*(FD$2&lt;=Tableau1[[Fin]:[Fin]]),ROW(INDIRECT("A1:A"&amp;COUNTA(Tableau1[[Fin]:[Fin]])))),1)),""))</f>
        <v/>
      </c>
      <c r="FE11" s="34" t="str">
        <f t="array" aca="1" ref="FE11" ca="1">IF(OR(WEEKDAY(FE$2,2)&gt;5,COUNTIF(Dates_Feries,FE$2)&gt;0),"",IFERROR(INDEX(Tableau1[[Type]:[Type]],SMALL(IF((Tableau1[[Nom]:[Nom]]=$A11)*(Tableau1[[Prénom]:[Prénom]]=$B11)*(FE$2&gt;=Tableau1[[Début]:[Début]])*(FE$2&lt;=Tableau1[[Fin]:[Fin]]),ROW(INDIRECT("A1:A"&amp;COUNTA(Tableau1[[Fin]:[Fin]])))),1)),""))</f>
        <v/>
      </c>
      <c r="FF11" s="34" t="str">
        <f t="array" aca="1" ref="FF11" ca="1">IF(OR(WEEKDAY(FF$2,2)&gt;5,COUNTIF(Dates_Feries,FF$2)&gt;0),"",IFERROR(INDEX(Tableau1[[Type]:[Type]],SMALL(IF((Tableau1[[Nom]:[Nom]]=$A11)*(Tableau1[[Prénom]:[Prénom]]=$B11)*(FF$2&gt;=Tableau1[[Début]:[Début]])*(FF$2&lt;=Tableau1[[Fin]:[Fin]]),ROW(INDIRECT("A1:A"&amp;COUNTA(Tableau1[[Fin]:[Fin]])))),1)),""))</f>
        <v/>
      </c>
      <c r="FG11" s="34" t="str">
        <f t="array" aca="1" ref="FG11" ca="1">IF(OR(WEEKDAY(FG$2,2)&gt;5,COUNTIF(Dates_Feries,FG$2)&gt;0),"",IFERROR(INDEX(Tableau1[[Type]:[Type]],SMALL(IF((Tableau1[[Nom]:[Nom]]=$A11)*(Tableau1[[Prénom]:[Prénom]]=$B11)*(FG$2&gt;=Tableau1[[Début]:[Début]])*(FG$2&lt;=Tableau1[[Fin]:[Fin]]),ROW(INDIRECT("A1:A"&amp;COUNTA(Tableau1[[Fin]:[Fin]])))),1)),""))</f>
        <v/>
      </c>
      <c r="FH11" s="34" t="str">
        <f t="array" aca="1" ref="FH11" ca="1">IF(OR(WEEKDAY(FH$2,2)&gt;5,COUNTIF(Dates_Feries,FH$2)&gt;0),"",IFERROR(INDEX(Tableau1[[Type]:[Type]],SMALL(IF((Tableau1[[Nom]:[Nom]]=$A11)*(Tableau1[[Prénom]:[Prénom]]=$B11)*(FH$2&gt;=Tableau1[[Début]:[Début]])*(FH$2&lt;=Tableau1[[Fin]:[Fin]]),ROW(INDIRECT("A1:A"&amp;COUNTA(Tableau1[[Fin]:[Fin]])))),1)),""))</f>
        <v/>
      </c>
      <c r="FI11" s="34" t="str">
        <f t="array" aca="1" ref="FI11" ca="1">IF(OR(WEEKDAY(FI$2,2)&gt;5,COUNTIF(Dates_Feries,FI$2)&gt;0),"",IFERROR(INDEX(Tableau1[[Type]:[Type]],SMALL(IF((Tableau1[[Nom]:[Nom]]=$A11)*(Tableau1[[Prénom]:[Prénom]]=$B11)*(FI$2&gt;=Tableau1[[Début]:[Début]])*(FI$2&lt;=Tableau1[[Fin]:[Fin]]),ROW(INDIRECT("A1:A"&amp;COUNTA(Tableau1[[Fin]:[Fin]])))),1)),""))</f>
        <v/>
      </c>
      <c r="FJ11" s="34" t="str">
        <f t="array" aca="1" ref="FJ11" ca="1">IF(OR(WEEKDAY(FJ$2,2)&gt;5,COUNTIF(Dates_Feries,FJ$2)&gt;0),"",IFERROR(INDEX(Tableau1[[Type]:[Type]],SMALL(IF((Tableau1[[Nom]:[Nom]]=$A11)*(Tableau1[[Prénom]:[Prénom]]=$B11)*(FJ$2&gt;=Tableau1[[Début]:[Début]])*(FJ$2&lt;=Tableau1[[Fin]:[Fin]]),ROW(INDIRECT("A1:A"&amp;COUNTA(Tableau1[[Fin]:[Fin]])))),1)),""))</f>
        <v/>
      </c>
      <c r="FK11" s="34" t="str">
        <f t="array" aca="1" ref="FK11" ca="1">IF(OR(WEEKDAY(FK$2,2)&gt;5,COUNTIF(Dates_Feries,FK$2)&gt;0),"",IFERROR(INDEX(Tableau1[[Type]:[Type]],SMALL(IF((Tableau1[[Nom]:[Nom]]=$A11)*(Tableau1[[Prénom]:[Prénom]]=$B11)*(FK$2&gt;=Tableau1[[Début]:[Début]])*(FK$2&lt;=Tableau1[[Fin]:[Fin]]),ROW(INDIRECT("A1:A"&amp;COUNTA(Tableau1[[Fin]:[Fin]])))),1)),""))</f>
        <v/>
      </c>
      <c r="FL11" s="34" t="str">
        <f t="array" aca="1" ref="FL11" ca="1">IF(OR(WEEKDAY(FL$2,2)&gt;5,COUNTIF(Dates_Feries,FL$2)&gt;0),"",IFERROR(INDEX(Tableau1[[Type]:[Type]],SMALL(IF((Tableau1[[Nom]:[Nom]]=$A11)*(Tableau1[[Prénom]:[Prénom]]=$B11)*(FL$2&gt;=Tableau1[[Début]:[Début]])*(FL$2&lt;=Tableau1[[Fin]:[Fin]]),ROW(INDIRECT("A1:A"&amp;COUNTA(Tableau1[[Fin]:[Fin]])))),1)),""))</f>
        <v/>
      </c>
      <c r="FM11" s="34" t="str">
        <f t="array" aca="1" ref="FM11" ca="1">IF(OR(WEEKDAY(FM$2,2)&gt;5,COUNTIF(Dates_Feries,FM$2)&gt;0),"",IFERROR(INDEX(Tableau1[[Type]:[Type]],SMALL(IF((Tableau1[[Nom]:[Nom]]=$A11)*(Tableau1[[Prénom]:[Prénom]]=$B11)*(FM$2&gt;=Tableau1[[Début]:[Début]])*(FM$2&lt;=Tableau1[[Fin]:[Fin]]),ROW(INDIRECT("A1:A"&amp;COUNTA(Tableau1[[Fin]:[Fin]])))),1)),""))</f>
        <v/>
      </c>
      <c r="FN11" s="34" t="str">
        <f t="array" aca="1" ref="FN11" ca="1">IF(OR(WEEKDAY(FN$2,2)&gt;5,COUNTIF(Dates_Feries,FN$2)&gt;0),"",IFERROR(INDEX(Tableau1[[Type]:[Type]],SMALL(IF((Tableau1[[Nom]:[Nom]]=$A11)*(Tableau1[[Prénom]:[Prénom]]=$B11)*(FN$2&gt;=Tableau1[[Début]:[Début]])*(FN$2&lt;=Tableau1[[Fin]:[Fin]]),ROW(INDIRECT("A1:A"&amp;COUNTA(Tableau1[[Fin]:[Fin]])))),1)),""))</f>
        <v/>
      </c>
      <c r="FO11" s="34" t="str">
        <f t="array" aca="1" ref="FO11" ca="1">IF(OR(WEEKDAY(FO$2,2)&gt;5,COUNTIF(Dates_Feries,FO$2)&gt;0),"",IFERROR(INDEX(Tableau1[[Type]:[Type]],SMALL(IF((Tableau1[[Nom]:[Nom]]=$A11)*(Tableau1[[Prénom]:[Prénom]]=$B11)*(FO$2&gt;=Tableau1[[Début]:[Début]])*(FO$2&lt;=Tableau1[[Fin]:[Fin]]),ROW(INDIRECT("A1:A"&amp;COUNTA(Tableau1[[Fin]:[Fin]])))),1)),""))</f>
        <v/>
      </c>
      <c r="FP11" s="34" t="str">
        <f t="array" aca="1" ref="FP11" ca="1">IF(OR(WEEKDAY(FP$2,2)&gt;5,COUNTIF(Dates_Feries,FP$2)&gt;0),"",IFERROR(INDEX(Tableau1[[Type]:[Type]],SMALL(IF((Tableau1[[Nom]:[Nom]]=$A11)*(Tableau1[[Prénom]:[Prénom]]=$B11)*(FP$2&gt;=Tableau1[[Début]:[Début]])*(FP$2&lt;=Tableau1[[Fin]:[Fin]]),ROW(INDIRECT("A1:A"&amp;COUNTA(Tableau1[[Fin]:[Fin]])))),1)),""))</f>
        <v/>
      </c>
      <c r="FQ11" s="34" t="str">
        <f t="array" aca="1" ref="FQ11" ca="1">IF(OR(WEEKDAY(FQ$2,2)&gt;5,COUNTIF(Dates_Feries,FQ$2)&gt;0),"",IFERROR(INDEX(Tableau1[[Type]:[Type]],SMALL(IF((Tableau1[[Nom]:[Nom]]=$A11)*(Tableau1[[Prénom]:[Prénom]]=$B11)*(FQ$2&gt;=Tableau1[[Début]:[Début]])*(FQ$2&lt;=Tableau1[[Fin]:[Fin]]),ROW(INDIRECT("A1:A"&amp;COUNTA(Tableau1[[Fin]:[Fin]])))),1)),""))</f>
        <v/>
      </c>
      <c r="FR11" s="34" t="str">
        <f t="array" aca="1" ref="FR11" ca="1">IF(OR(WEEKDAY(FR$2,2)&gt;5,COUNTIF(Dates_Feries,FR$2)&gt;0),"",IFERROR(INDEX(Tableau1[[Type]:[Type]],SMALL(IF((Tableau1[[Nom]:[Nom]]=$A11)*(Tableau1[[Prénom]:[Prénom]]=$B11)*(FR$2&gt;=Tableau1[[Début]:[Début]])*(FR$2&lt;=Tableau1[[Fin]:[Fin]]),ROW(INDIRECT("A1:A"&amp;COUNTA(Tableau1[[Fin]:[Fin]])))),1)),""))</f>
        <v/>
      </c>
      <c r="FS11" s="34" t="str">
        <f t="array" aca="1" ref="FS11" ca="1">IF(OR(WEEKDAY(FS$2,2)&gt;5,COUNTIF(Dates_Feries,FS$2)&gt;0),"",IFERROR(INDEX(Tableau1[[Type]:[Type]],SMALL(IF((Tableau1[[Nom]:[Nom]]=$A11)*(Tableau1[[Prénom]:[Prénom]]=$B11)*(FS$2&gt;=Tableau1[[Début]:[Début]])*(FS$2&lt;=Tableau1[[Fin]:[Fin]]),ROW(INDIRECT("A1:A"&amp;COUNTA(Tableau1[[Fin]:[Fin]])))),1)),""))</f>
        <v/>
      </c>
      <c r="FT11" s="34" t="str">
        <f t="array" aca="1" ref="FT11" ca="1">IF(OR(WEEKDAY(FT$2,2)&gt;5,COUNTIF(Dates_Feries,FT$2)&gt;0),"",IFERROR(INDEX(Tableau1[[Type]:[Type]],SMALL(IF((Tableau1[[Nom]:[Nom]]=$A11)*(Tableau1[[Prénom]:[Prénom]]=$B11)*(FT$2&gt;=Tableau1[[Début]:[Début]])*(FT$2&lt;=Tableau1[[Fin]:[Fin]]),ROW(INDIRECT("A1:A"&amp;COUNTA(Tableau1[[Fin]:[Fin]])))),1)),""))</f>
        <v/>
      </c>
      <c r="FU11" s="34" t="str">
        <f t="array" aca="1" ref="FU11" ca="1">IF(OR(WEEKDAY(FU$2,2)&gt;5,COUNTIF(Dates_Feries,FU$2)&gt;0),"",IFERROR(INDEX(Tableau1[[Type]:[Type]],SMALL(IF((Tableau1[[Nom]:[Nom]]=$A11)*(Tableau1[[Prénom]:[Prénom]]=$B11)*(FU$2&gt;=Tableau1[[Début]:[Début]])*(FU$2&lt;=Tableau1[[Fin]:[Fin]]),ROW(INDIRECT("A1:A"&amp;COUNTA(Tableau1[[Fin]:[Fin]])))),1)),""))</f>
        <v/>
      </c>
      <c r="FV11" s="34" t="str">
        <f t="array" aca="1" ref="FV11" ca="1">IF(OR(WEEKDAY(FV$2,2)&gt;5,COUNTIF(Dates_Feries,FV$2)&gt;0),"",IFERROR(INDEX(Tableau1[[Type]:[Type]],SMALL(IF((Tableau1[[Nom]:[Nom]]=$A11)*(Tableau1[[Prénom]:[Prénom]]=$B11)*(FV$2&gt;=Tableau1[[Début]:[Début]])*(FV$2&lt;=Tableau1[[Fin]:[Fin]]),ROW(INDIRECT("A1:A"&amp;COUNTA(Tableau1[[Fin]:[Fin]])))),1)),""))</f>
        <v/>
      </c>
      <c r="FW11" s="34" t="str">
        <f t="array" aca="1" ref="FW11" ca="1">IF(OR(WEEKDAY(FW$2,2)&gt;5,COUNTIF(Dates_Feries,FW$2)&gt;0),"",IFERROR(INDEX(Tableau1[[Type]:[Type]],SMALL(IF((Tableau1[[Nom]:[Nom]]=$A11)*(Tableau1[[Prénom]:[Prénom]]=$B11)*(FW$2&gt;=Tableau1[[Début]:[Début]])*(FW$2&lt;=Tableau1[[Fin]:[Fin]]),ROW(INDIRECT("A1:A"&amp;COUNTA(Tableau1[[Fin]:[Fin]])))),1)),""))</f>
        <v/>
      </c>
      <c r="FX11" s="34" t="str">
        <f t="array" aca="1" ref="FX11" ca="1">IF(OR(WEEKDAY(FX$2,2)&gt;5,COUNTIF(Dates_Feries,FX$2)&gt;0),"",IFERROR(INDEX(Tableau1[[Type]:[Type]],SMALL(IF((Tableau1[[Nom]:[Nom]]=$A11)*(Tableau1[[Prénom]:[Prénom]]=$B11)*(FX$2&gt;=Tableau1[[Début]:[Début]])*(FX$2&lt;=Tableau1[[Fin]:[Fin]]),ROW(INDIRECT("A1:A"&amp;COUNTA(Tableau1[[Fin]:[Fin]])))),1)),""))</f>
        <v/>
      </c>
      <c r="FY11" s="34" t="str">
        <f t="array" aca="1" ref="FY11" ca="1">IF(OR(WEEKDAY(FY$2,2)&gt;5,COUNTIF(Dates_Feries,FY$2)&gt;0),"",IFERROR(INDEX(Tableau1[[Type]:[Type]],SMALL(IF((Tableau1[[Nom]:[Nom]]=$A11)*(Tableau1[[Prénom]:[Prénom]]=$B11)*(FY$2&gt;=Tableau1[[Début]:[Début]])*(FY$2&lt;=Tableau1[[Fin]:[Fin]]),ROW(INDIRECT("A1:A"&amp;COUNTA(Tableau1[[Fin]:[Fin]])))),1)),""))</f>
        <v/>
      </c>
      <c r="FZ11" s="34" t="str">
        <f t="array" aca="1" ref="FZ11" ca="1">IF(OR(WEEKDAY(FZ$2,2)&gt;5,COUNTIF(Dates_Feries,FZ$2)&gt;0),"",IFERROR(INDEX(Tableau1[[Type]:[Type]],SMALL(IF((Tableau1[[Nom]:[Nom]]=$A11)*(Tableau1[[Prénom]:[Prénom]]=$B11)*(FZ$2&gt;=Tableau1[[Début]:[Début]])*(FZ$2&lt;=Tableau1[[Fin]:[Fin]]),ROW(INDIRECT("A1:A"&amp;COUNTA(Tableau1[[Fin]:[Fin]])))),1)),""))</f>
        <v/>
      </c>
      <c r="GA11" s="34" t="str">
        <f t="array" aca="1" ref="GA11" ca="1">IF(OR(WEEKDAY(GA$2,2)&gt;5,COUNTIF(Dates_Feries,GA$2)&gt;0),"",IFERROR(INDEX(Tableau1[[Type]:[Type]],SMALL(IF((Tableau1[[Nom]:[Nom]]=$A11)*(Tableau1[[Prénom]:[Prénom]]=$B11)*(GA$2&gt;=Tableau1[[Début]:[Début]])*(GA$2&lt;=Tableau1[[Fin]:[Fin]]),ROW(INDIRECT("A1:A"&amp;COUNTA(Tableau1[[Fin]:[Fin]])))),1)),""))</f>
        <v/>
      </c>
      <c r="GB11" s="34" t="str">
        <f t="array" aca="1" ref="GB11" ca="1">IF(OR(WEEKDAY(GB$2,2)&gt;5,COUNTIF(Dates_Feries,GB$2)&gt;0),"",IFERROR(INDEX(Tableau1[[Type]:[Type]],SMALL(IF((Tableau1[[Nom]:[Nom]]=$A11)*(Tableau1[[Prénom]:[Prénom]]=$B11)*(GB$2&gt;=Tableau1[[Début]:[Début]])*(GB$2&lt;=Tableau1[[Fin]:[Fin]]),ROW(INDIRECT("A1:A"&amp;COUNTA(Tableau1[[Fin]:[Fin]])))),1)),""))</f>
        <v/>
      </c>
      <c r="GC11" s="34" t="str">
        <f t="array" aca="1" ref="GC11" ca="1">IF(OR(WEEKDAY(GC$2,2)&gt;5,COUNTIF(Dates_Feries,GC$2)&gt;0),"",IFERROR(INDEX(Tableau1[[Type]:[Type]],SMALL(IF((Tableau1[[Nom]:[Nom]]=$A11)*(Tableau1[[Prénom]:[Prénom]]=$B11)*(GC$2&gt;=Tableau1[[Début]:[Début]])*(GC$2&lt;=Tableau1[[Fin]:[Fin]]),ROW(INDIRECT("A1:A"&amp;COUNTA(Tableau1[[Fin]:[Fin]])))),1)),""))</f>
        <v/>
      </c>
      <c r="GD11" s="34" t="str">
        <f t="array" aca="1" ref="GD11" ca="1">IF(OR(WEEKDAY(GD$2,2)&gt;5,COUNTIF(Dates_Feries,GD$2)&gt;0),"",IFERROR(INDEX(Tableau1[[Type]:[Type]],SMALL(IF((Tableau1[[Nom]:[Nom]]=$A11)*(Tableau1[[Prénom]:[Prénom]]=$B11)*(GD$2&gt;=Tableau1[[Début]:[Début]])*(GD$2&lt;=Tableau1[[Fin]:[Fin]]),ROW(INDIRECT("A1:A"&amp;COUNTA(Tableau1[[Fin]:[Fin]])))),1)),""))</f>
        <v/>
      </c>
      <c r="GE11" s="34" t="str">
        <f t="array" aca="1" ref="GE11" ca="1">IF(OR(WEEKDAY(GE$2,2)&gt;5,COUNTIF(Dates_Feries,GE$2)&gt;0),"",IFERROR(INDEX(Tableau1[[Type]:[Type]],SMALL(IF((Tableau1[[Nom]:[Nom]]=$A11)*(Tableau1[[Prénom]:[Prénom]]=$B11)*(GE$2&gt;=Tableau1[[Début]:[Début]])*(GE$2&lt;=Tableau1[[Fin]:[Fin]]),ROW(INDIRECT("A1:A"&amp;COUNTA(Tableau1[[Fin]:[Fin]])))),1)),""))</f>
        <v/>
      </c>
      <c r="GF11" s="34" t="str">
        <f t="array" aca="1" ref="GF11" ca="1">IF(OR(WEEKDAY(GF$2,2)&gt;5,COUNTIF(Dates_Feries,GF$2)&gt;0),"",IFERROR(INDEX(Tableau1[[Type]:[Type]],SMALL(IF((Tableau1[[Nom]:[Nom]]=$A11)*(Tableau1[[Prénom]:[Prénom]]=$B11)*(GF$2&gt;=Tableau1[[Début]:[Début]])*(GF$2&lt;=Tableau1[[Fin]:[Fin]]),ROW(INDIRECT("A1:A"&amp;COUNTA(Tableau1[[Fin]:[Fin]])))),1)),""))</f>
        <v/>
      </c>
      <c r="GG11" s="34" t="str">
        <f t="array" aca="1" ref="GG11" ca="1">IF(OR(WEEKDAY(GG$2,2)&gt;5,COUNTIF(Dates_Feries,GG$2)&gt;0),"",IFERROR(INDEX(Tableau1[[Type]:[Type]],SMALL(IF((Tableau1[[Nom]:[Nom]]=$A11)*(Tableau1[[Prénom]:[Prénom]]=$B11)*(GG$2&gt;=Tableau1[[Début]:[Début]])*(GG$2&lt;=Tableau1[[Fin]:[Fin]]),ROW(INDIRECT("A1:A"&amp;COUNTA(Tableau1[[Fin]:[Fin]])))),1)),""))</f>
        <v/>
      </c>
      <c r="GH11" s="34" t="str">
        <f t="array" aca="1" ref="GH11" ca="1">IF(OR(WEEKDAY(GH$2,2)&gt;5,COUNTIF(Dates_Feries,GH$2)&gt;0),"",IFERROR(INDEX(Tableau1[[Type]:[Type]],SMALL(IF((Tableau1[[Nom]:[Nom]]=$A11)*(Tableau1[[Prénom]:[Prénom]]=$B11)*(GH$2&gt;=Tableau1[[Début]:[Début]])*(GH$2&lt;=Tableau1[[Fin]:[Fin]]),ROW(INDIRECT("A1:A"&amp;COUNTA(Tableau1[[Fin]:[Fin]])))),1)),""))</f>
        <v/>
      </c>
      <c r="GI11" s="34" t="str">
        <f t="array" aca="1" ref="GI11" ca="1">IF(OR(WEEKDAY(GI$2,2)&gt;5,COUNTIF(Dates_Feries,GI$2)&gt;0),"",IFERROR(INDEX(Tableau1[[Type]:[Type]],SMALL(IF((Tableau1[[Nom]:[Nom]]=$A11)*(Tableau1[[Prénom]:[Prénom]]=$B11)*(GI$2&gt;=Tableau1[[Début]:[Début]])*(GI$2&lt;=Tableau1[[Fin]:[Fin]]),ROW(INDIRECT("A1:A"&amp;COUNTA(Tableau1[[Fin]:[Fin]])))),1)),""))</f>
        <v/>
      </c>
      <c r="GJ11" s="34" t="str">
        <f t="array" aca="1" ref="GJ11" ca="1">IF(OR(WEEKDAY(GJ$2,2)&gt;5,COUNTIF(Dates_Feries,GJ$2)&gt;0),"",IFERROR(INDEX(Tableau1[[Type]:[Type]],SMALL(IF((Tableau1[[Nom]:[Nom]]=$A11)*(Tableau1[[Prénom]:[Prénom]]=$B11)*(GJ$2&gt;=Tableau1[[Début]:[Début]])*(GJ$2&lt;=Tableau1[[Fin]:[Fin]]),ROW(INDIRECT("A1:A"&amp;COUNTA(Tableau1[[Fin]:[Fin]])))),1)),""))</f>
        <v/>
      </c>
      <c r="GK11" s="34" t="str">
        <f t="array" aca="1" ref="GK11" ca="1">IF(OR(WEEKDAY(GK$2,2)&gt;5,COUNTIF(Dates_Feries,GK$2)&gt;0),"",IFERROR(INDEX(Tableau1[[Type]:[Type]],SMALL(IF((Tableau1[[Nom]:[Nom]]=$A11)*(Tableau1[[Prénom]:[Prénom]]=$B11)*(GK$2&gt;=Tableau1[[Début]:[Début]])*(GK$2&lt;=Tableau1[[Fin]:[Fin]]),ROW(INDIRECT("A1:A"&amp;COUNTA(Tableau1[[Fin]:[Fin]])))),1)),""))</f>
        <v/>
      </c>
      <c r="GL11" s="34" t="str">
        <f t="array" aca="1" ref="GL11" ca="1">IF(OR(WEEKDAY(GL$2,2)&gt;5,COUNTIF(Dates_Feries,GL$2)&gt;0),"",IFERROR(INDEX(Tableau1[[Type]:[Type]],SMALL(IF((Tableau1[[Nom]:[Nom]]=$A11)*(Tableau1[[Prénom]:[Prénom]]=$B11)*(GL$2&gt;=Tableau1[[Début]:[Début]])*(GL$2&lt;=Tableau1[[Fin]:[Fin]]),ROW(INDIRECT("A1:A"&amp;COUNTA(Tableau1[[Fin]:[Fin]])))),1)),""))</f>
        <v/>
      </c>
      <c r="GM11" s="34" t="str">
        <f t="array" aca="1" ref="GM11" ca="1">IF(OR(WEEKDAY(GM$2,2)&gt;5,COUNTIF(Dates_Feries,GM$2)&gt;0),"",IFERROR(INDEX(Tableau1[[Type]:[Type]],SMALL(IF((Tableau1[[Nom]:[Nom]]=$A11)*(Tableau1[[Prénom]:[Prénom]]=$B11)*(GM$2&gt;=Tableau1[[Début]:[Début]])*(GM$2&lt;=Tableau1[[Fin]:[Fin]]),ROW(INDIRECT("A1:A"&amp;COUNTA(Tableau1[[Fin]:[Fin]])))),1)),""))</f>
        <v/>
      </c>
      <c r="GN11" s="34" t="str">
        <f t="array" aca="1" ref="GN11" ca="1">IF(OR(WEEKDAY(GN$2,2)&gt;5,COUNTIF(Dates_Feries,GN$2)&gt;0),"",IFERROR(INDEX(Tableau1[[Type]:[Type]],SMALL(IF((Tableau1[[Nom]:[Nom]]=$A11)*(Tableau1[[Prénom]:[Prénom]]=$B11)*(GN$2&gt;=Tableau1[[Début]:[Début]])*(GN$2&lt;=Tableau1[[Fin]:[Fin]]),ROW(INDIRECT("A1:A"&amp;COUNTA(Tableau1[[Fin]:[Fin]])))),1)),""))</f>
        <v/>
      </c>
      <c r="GO11" s="34" t="str">
        <f t="array" aca="1" ref="GO11" ca="1">IF(OR(WEEKDAY(GO$2,2)&gt;5,COUNTIF(Dates_Feries,GO$2)&gt;0),"",IFERROR(INDEX(Tableau1[[Type]:[Type]],SMALL(IF((Tableau1[[Nom]:[Nom]]=$A11)*(Tableau1[[Prénom]:[Prénom]]=$B11)*(GO$2&gt;=Tableau1[[Début]:[Début]])*(GO$2&lt;=Tableau1[[Fin]:[Fin]]),ROW(INDIRECT("A1:A"&amp;COUNTA(Tableau1[[Fin]:[Fin]])))),1)),""))</f>
        <v/>
      </c>
      <c r="GP11" s="34" t="str">
        <f t="array" aca="1" ref="GP11" ca="1">IF(OR(WEEKDAY(GP$2,2)&gt;5,COUNTIF(Dates_Feries,GP$2)&gt;0),"",IFERROR(INDEX(Tableau1[[Type]:[Type]],SMALL(IF((Tableau1[[Nom]:[Nom]]=$A11)*(Tableau1[[Prénom]:[Prénom]]=$B11)*(GP$2&gt;=Tableau1[[Début]:[Début]])*(GP$2&lt;=Tableau1[[Fin]:[Fin]]),ROW(INDIRECT("A1:A"&amp;COUNTA(Tableau1[[Fin]:[Fin]])))),1)),""))</f>
        <v/>
      </c>
      <c r="GQ11" s="34" t="str">
        <f t="array" aca="1" ref="GQ11" ca="1">IF(OR(WEEKDAY(GQ$2,2)&gt;5,COUNTIF(Dates_Feries,GQ$2)&gt;0),"",IFERROR(INDEX(Tableau1[[Type]:[Type]],SMALL(IF((Tableau1[[Nom]:[Nom]]=$A11)*(Tableau1[[Prénom]:[Prénom]]=$B11)*(GQ$2&gt;=Tableau1[[Début]:[Début]])*(GQ$2&lt;=Tableau1[[Fin]:[Fin]]),ROW(INDIRECT("A1:A"&amp;COUNTA(Tableau1[[Fin]:[Fin]])))),1)),""))</f>
        <v/>
      </c>
      <c r="GR11" s="34" t="str">
        <f t="array" aca="1" ref="GR11" ca="1">IF(OR(WEEKDAY(GR$2,2)&gt;5,COUNTIF(Dates_Feries,GR$2)&gt;0),"",IFERROR(INDEX(Tableau1[[Type]:[Type]],SMALL(IF((Tableau1[[Nom]:[Nom]]=$A11)*(Tableau1[[Prénom]:[Prénom]]=$B11)*(GR$2&gt;=Tableau1[[Début]:[Début]])*(GR$2&lt;=Tableau1[[Fin]:[Fin]]),ROW(INDIRECT("A1:A"&amp;COUNTA(Tableau1[[Fin]:[Fin]])))),1)),""))</f>
        <v/>
      </c>
      <c r="GS11" s="34" t="str">
        <f t="array" aca="1" ref="GS11" ca="1">IF(OR(WEEKDAY(GS$2,2)&gt;5,COUNTIF(Dates_Feries,GS$2)&gt;0),"",IFERROR(INDEX(Tableau1[[Type]:[Type]],SMALL(IF((Tableau1[[Nom]:[Nom]]=$A11)*(Tableau1[[Prénom]:[Prénom]]=$B11)*(GS$2&gt;=Tableau1[[Début]:[Début]])*(GS$2&lt;=Tableau1[[Fin]:[Fin]]),ROW(INDIRECT("A1:A"&amp;COUNTA(Tableau1[[Fin]:[Fin]])))),1)),""))</f>
        <v/>
      </c>
      <c r="GT11" s="34" t="str">
        <f t="array" aca="1" ref="GT11" ca="1">IF(OR(WEEKDAY(GT$2,2)&gt;5,COUNTIF(Dates_Feries,GT$2)&gt;0),"",IFERROR(INDEX(Tableau1[[Type]:[Type]],SMALL(IF((Tableau1[[Nom]:[Nom]]=$A11)*(Tableau1[[Prénom]:[Prénom]]=$B11)*(GT$2&gt;=Tableau1[[Début]:[Début]])*(GT$2&lt;=Tableau1[[Fin]:[Fin]]),ROW(INDIRECT("A1:A"&amp;COUNTA(Tableau1[[Fin]:[Fin]])))),1)),""))</f>
        <v/>
      </c>
      <c r="GU11" s="34" t="str">
        <f t="array" aca="1" ref="GU11" ca="1">IF(OR(WEEKDAY(GU$2,2)&gt;5,COUNTIF(Dates_Feries,GU$2)&gt;0),"",IFERROR(INDEX(Tableau1[[Type]:[Type]],SMALL(IF((Tableau1[[Nom]:[Nom]]=$A11)*(Tableau1[[Prénom]:[Prénom]]=$B11)*(GU$2&gt;=Tableau1[[Début]:[Début]])*(GU$2&lt;=Tableau1[[Fin]:[Fin]]),ROW(INDIRECT("A1:A"&amp;COUNTA(Tableau1[[Fin]:[Fin]])))),1)),""))</f>
        <v/>
      </c>
      <c r="GV11" s="34" t="str">
        <f t="array" aca="1" ref="GV11" ca="1">IF(OR(WEEKDAY(GV$2,2)&gt;5,COUNTIF(Dates_Feries,GV$2)&gt;0),"",IFERROR(INDEX(Tableau1[[Type]:[Type]],SMALL(IF((Tableau1[[Nom]:[Nom]]=$A11)*(Tableau1[[Prénom]:[Prénom]]=$B11)*(GV$2&gt;=Tableau1[[Début]:[Début]])*(GV$2&lt;=Tableau1[[Fin]:[Fin]]),ROW(INDIRECT("A1:A"&amp;COUNTA(Tableau1[[Fin]:[Fin]])))),1)),""))</f>
        <v/>
      </c>
      <c r="GW11" s="34" t="str">
        <f t="array" aca="1" ref="GW11" ca="1">IF(OR(WEEKDAY(GW$2,2)&gt;5,COUNTIF(Dates_Feries,GW$2)&gt;0),"",IFERROR(INDEX(Tableau1[[Type]:[Type]],SMALL(IF((Tableau1[[Nom]:[Nom]]=$A11)*(Tableau1[[Prénom]:[Prénom]]=$B11)*(GW$2&gt;=Tableau1[[Début]:[Début]])*(GW$2&lt;=Tableau1[[Fin]:[Fin]]),ROW(INDIRECT("A1:A"&amp;COUNTA(Tableau1[[Fin]:[Fin]])))),1)),""))</f>
        <v/>
      </c>
      <c r="GX11" s="34" t="str">
        <f t="array" aca="1" ref="GX11" ca="1">IF(OR(WEEKDAY(GX$2,2)&gt;5,COUNTIF(Dates_Feries,GX$2)&gt;0),"",IFERROR(INDEX(Tableau1[[Type]:[Type]],SMALL(IF((Tableau1[[Nom]:[Nom]]=$A11)*(Tableau1[[Prénom]:[Prénom]]=$B11)*(GX$2&gt;=Tableau1[[Début]:[Début]])*(GX$2&lt;=Tableau1[[Fin]:[Fin]]),ROW(INDIRECT("A1:A"&amp;COUNTA(Tableau1[[Fin]:[Fin]])))),1)),""))</f>
        <v/>
      </c>
      <c r="GY11" s="34" t="str">
        <f t="array" aca="1" ref="GY11" ca="1">IF(OR(WEEKDAY(GY$2,2)&gt;5,COUNTIF(Dates_Feries,GY$2)&gt;0),"",IFERROR(INDEX(Tableau1[[Type]:[Type]],SMALL(IF((Tableau1[[Nom]:[Nom]]=$A11)*(Tableau1[[Prénom]:[Prénom]]=$B11)*(GY$2&gt;=Tableau1[[Début]:[Début]])*(GY$2&lt;=Tableau1[[Fin]:[Fin]]),ROW(INDIRECT("A1:A"&amp;COUNTA(Tableau1[[Fin]:[Fin]])))),1)),""))</f>
        <v/>
      </c>
      <c r="GZ11" s="34" t="str">
        <f t="array" aca="1" ref="GZ11" ca="1">IF(OR(WEEKDAY(GZ$2,2)&gt;5,COUNTIF(Dates_Feries,GZ$2)&gt;0),"",IFERROR(INDEX(Tableau1[[Type]:[Type]],SMALL(IF((Tableau1[[Nom]:[Nom]]=$A11)*(Tableau1[[Prénom]:[Prénom]]=$B11)*(GZ$2&gt;=Tableau1[[Début]:[Début]])*(GZ$2&lt;=Tableau1[[Fin]:[Fin]]),ROW(INDIRECT("A1:A"&amp;COUNTA(Tableau1[[Fin]:[Fin]])))),1)),""))</f>
        <v/>
      </c>
      <c r="HA11" s="34" t="str">
        <f t="array" aca="1" ref="HA11" ca="1">IF(OR(WEEKDAY(HA$2,2)&gt;5,COUNTIF(Dates_Feries,HA$2)&gt;0),"",IFERROR(INDEX(Tableau1[[Type]:[Type]],SMALL(IF((Tableau1[[Nom]:[Nom]]=$A11)*(Tableau1[[Prénom]:[Prénom]]=$B11)*(HA$2&gt;=Tableau1[[Début]:[Début]])*(HA$2&lt;=Tableau1[[Fin]:[Fin]]),ROW(INDIRECT("A1:A"&amp;COUNTA(Tableau1[[Fin]:[Fin]])))),1)),""))</f>
        <v/>
      </c>
      <c r="HB11" s="34" t="str">
        <f t="array" aca="1" ref="HB11" ca="1">IF(OR(WEEKDAY(HB$2,2)&gt;5,COUNTIF(Dates_Feries,HB$2)&gt;0),"",IFERROR(INDEX(Tableau1[[Type]:[Type]],SMALL(IF((Tableau1[[Nom]:[Nom]]=$A11)*(Tableau1[[Prénom]:[Prénom]]=$B11)*(HB$2&gt;=Tableau1[[Début]:[Début]])*(HB$2&lt;=Tableau1[[Fin]:[Fin]]),ROW(INDIRECT("A1:A"&amp;COUNTA(Tableau1[[Fin]:[Fin]])))),1)),""))</f>
        <v/>
      </c>
      <c r="HC11" s="34" t="str">
        <f t="array" aca="1" ref="HC11" ca="1">IF(OR(WEEKDAY(HC$2,2)&gt;5,COUNTIF(Dates_Feries,HC$2)&gt;0),"",IFERROR(INDEX(Tableau1[[Type]:[Type]],SMALL(IF((Tableau1[[Nom]:[Nom]]=$A11)*(Tableau1[[Prénom]:[Prénom]]=$B11)*(HC$2&gt;=Tableau1[[Début]:[Début]])*(HC$2&lt;=Tableau1[[Fin]:[Fin]]),ROW(INDIRECT("A1:A"&amp;COUNTA(Tableau1[[Fin]:[Fin]])))),1)),""))</f>
        <v/>
      </c>
      <c r="HD11" s="34" t="str">
        <f t="array" aca="1" ref="HD11" ca="1">IF(OR(WEEKDAY(HD$2,2)&gt;5,COUNTIF(Dates_Feries,HD$2)&gt;0),"",IFERROR(INDEX(Tableau1[[Type]:[Type]],SMALL(IF((Tableau1[[Nom]:[Nom]]=$A11)*(Tableau1[[Prénom]:[Prénom]]=$B11)*(HD$2&gt;=Tableau1[[Début]:[Début]])*(HD$2&lt;=Tableau1[[Fin]:[Fin]]),ROW(INDIRECT("A1:A"&amp;COUNTA(Tableau1[[Fin]:[Fin]])))),1)),""))</f>
        <v/>
      </c>
      <c r="HE11" s="34" t="str">
        <f t="array" aca="1" ref="HE11" ca="1">IF(OR(WEEKDAY(HE$2,2)&gt;5,COUNTIF(Dates_Feries,HE$2)&gt;0),"",IFERROR(INDEX(Tableau1[[Type]:[Type]],SMALL(IF((Tableau1[[Nom]:[Nom]]=$A11)*(Tableau1[[Prénom]:[Prénom]]=$B11)*(HE$2&gt;=Tableau1[[Début]:[Début]])*(HE$2&lt;=Tableau1[[Fin]:[Fin]]),ROW(INDIRECT("A1:A"&amp;COUNTA(Tableau1[[Fin]:[Fin]])))),1)),""))</f>
        <v/>
      </c>
      <c r="HF11" s="34" t="str">
        <f t="array" aca="1" ref="HF11" ca="1">IF(OR(WEEKDAY(HF$2,2)&gt;5,COUNTIF(Dates_Feries,HF$2)&gt;0),"",IFERROR(INDEX(Tableau1[[Type]:[Type]],SMALL(IF((Tableau1[[Nom]:[Nom]]=$A11)*(Tableau1[[Prénom]:[Prénom]]=$B11)*(HF$2&gt;=Tableau1[[Début]:[Début]])*(HF$2&lt;=Tableau1[[Fin]:[Fin]]),ROW(INDIRECT("A1:A"&amp;COUNTA(Tableau1[[Fin]:[Fin]])))),1)),""))</f>
        <v/>
      </c>
      <c r="HG11" s="34" t="str">
        <f t="array" aca="1" ref="HG11" ca="1">IF(OR(WEEKDAY(HG$2,2)&gt;5,COUNTIF(Dates_Feries,HG$2)&gt;0),"",IFERROR(INDEX(Tableau1[[Type]:[Type]],SMALL(IF((Tableau1[[Nom]:[Nom]]=$A11)*(Tableau1[[Prénom]:[Prénom]]=$B11)*(HG$2&gt;=Tableau1[[Début]:[Début]])*(HG$2&lt;=Tableau1[[Fin]:[Fin]]),ROW(INDIRECT("A1:A"&amp;COUNTA(Tableau1[[Fin]:[Fin]])))),1)),""))</f>
        <v/>
      </c>
      <c r="HH11" s="34" t="str">
        <f t="array" aca="1" ref="HH11" ca="1">IF(OR(WEEKDAY(HH$2,2)&gt;5,COUNTIF(Dates_Feries,HH$2)&gt;0),"",IFERROR(INDEX(Tableau1[[Type]:[Type]],SMALL(IF((Tableau1[[Nom]:[Nom]]=$A11)*(Tableau1[[Prénom]:[Prénom]]=$B11)*(HH$2&gt;=Tableau1[[Début]:[Début]])*(HH$2&lt;=Tableau1[[Fin]:[Fin]]),ROW(INDIRECT("A1:A"&amp;COUNTA(Tableau1[[Fin]:[Fin]])))),1)),""))</f>
        <v/>
      </c>
      <c r="HI11" s="34" t="str">
        <f t="array" aca="1" ref="HI11" ca="1">IF(OR(WEEKDAY(HI$2,2)&gt;5,COUNTIF(Dates_Feries,HI$2)&gt;0),"",IFERROR(INDEX(Tableau1[[Type]:[Type]],SMALL(IF((Tableau1[[Nom]:[Nom]]=$A11)*(Tableau1[[Prénom]:[Prénom]]=$B11)*(HI$2&gt;=Tableau1[[Début]:[Début]])*(HI$2&lt;=Tableau1[[Fin]:[Fin]]),ROW(INDIRECT("A1:A"&amp;COUNTA(Tableau1[[Fin]:[Fin]])))),1)),""))</f>
        <v/>
      </c>
      <c r="HJ11" s="34" t="str">
        <f t="array" aca="1" ref="HJ11" ca="1">IF(OR(WEEKDAY(HJ$2,2)&gt;5,COUNTIF(Dates_Feries,HJ$2)&gt;0),"",IFERROR(INDEX(Tableau1[[Type]:[Type]],SMALL(IF((Tableau1[[Nom]:[Nom]]=$A11)*(Tableau1[[Prénom]:[Prénom]]=$B11)*(HJ$2&gt;=Tableau1[[Début]:[Début]])*(HJ$2&lt;=Tableau1[[Fin]:[Fin]]),ROW(INDIRECT("A1:A"&amp;COUNTA(Tableau1[[Fin]:[Fin]])))),1)),""))</f>
        <v/>
      </c>
      <c r="HK11" s="34" t="str">
        <f t="array" aca="1" ref="HK11" ca="1">IF(OR(WEEKDAY(HK$2,2)&gt;5,COUNTIF(Dates_Feries,HK$2)&gt;0),"",IFERROR(INDEX(Tableau1[[Type]:[Type]],SMALL(IF((Tableau1[[Nom]:[Nom]]=$A11)*(Tableau1[[Prénom]:[Prénom]]=$B11)*(HK$2&gt;=Tableau1[[Début]:[Début]])*(HK$2&lt;=Tableau1[[Fin]:[Fin]]),ROW(INDIRECT("A1:A"&amp;COUNTA(Tableau1[[Fin]:[Fin]])))),1)),""))</f>
        <v/>
      </c>
      <c r="HL11" s="34" t="str">
        <f t="array" aca="1" ref="HL11" ca="1">IF(OR(WEEKDAY(HL$2,2)&gt;5,COUNTIF(Dates_Feries,HL$2)&gt;0),"",IFERROR(INDEX(Tableau1[[Type]:[Type]],SMALL(IF((Tableau1[[Nom]:[Nom]]=$A11)*(Tableau1[[Prénom]:[Prénom]]=$B11)*(HL$2&gt;=Tableau1[[Début]:[Début]])*(HL$2&lt;=Tableau1[[Fin]:[Fin]]),ROW(INDIRECT("A1:A"&amp;COUNTA(Tableau1[[Fin]:[Fin]])))),1)),""))</f>
        <v/>
      </c>
      <c r="HM11" s="34" t="str">
        <f t="array" aca="1" ref="HM11" ca="1">IF(OR(WEEKDAY(HM$2,2)&gt;5,COUNTIF(Dates_Feries,HM$2)&gt;0),"",IFERROR(INDEX(Tableau1[[Type]:[Type]],SMALL(IF((Tableau1[[Nom]:[Nom]]=$A11)*(Tableau1[[Prénom]:[Prénom]]=$B11)*(HM$2&gt;=Tableau1[[Début]:[Début]])*(HM$2&lt;=Tableau1[[Fin]:[Fin]]),ROW(INDIRECT("A1:A"&amp;COUNTA(Tableau1[[Fin]:[Fin]])))),1)),""))</f>
        <v/>
      </c>
      <c r="HN11" s="34" t="str">
        <f t="array" aca="1" ref="HN11" ca="1">IF(OR(WEEKDAY(HN$2,2)&gt;5,COUNTIF(Dates_Feries,HN$2)&gt;0),"",IFERROR(INDEX(Tableau1[[Type]:[Type]],SMALL(IF((Tableau1[[Nom]:[Nom]]=$A11)*(Tableau1[[Prénom]:[Prénom]]=$B11)*(HN$2&gt;=Tableau1[[Début]:[Début]])*(HN$2&lt;=Tableau1[[Fin]:[Fin]]),ROW(INDIRECT("A1:A"&amp;COUNTA(Tableau1[[Fin]:[Fin]])))),1)),""))</f>
        <v/>
      </c>
      <c r="HO11" s="34" t="str">
        <f t="array" aca="1" ref="HO11" ca="1">IF(OR(WEEKDAY(HO$2,2)&gt;5,COUNTIF(Dates_Feries,HO$2)&gt;0),"",IFERROR(INDEX(Tableau1[[Type]:[Type]],SMALL(IF((Tableau1[[Nom]:[Nom]]=$A11)*(Tableau1[[Prénom]:[Prénom]]=$B11)*(HO$2&gt;=Tableau1[[Début]:[Début]])*(HO$2&lt;=Tableau1[[Fin]:[Fin]]),ROW(INDIRECT("A1:A"&amp;COUNTA(Tableau1[[Fin]:[Fin]])))),1)),""))</f>
        <v/>
      </c>
      <c r="HP11" s="34" t="str">
        <f t="array" aca="1" ref="HP11" ca="1">IF(OR(WEEKDAY(HP$2,2)&gt;5,COUNTIF(Dates_Feries,HP$2)&gt;0),"",IFERROR(INDEX(Tableau1[[Type]:[Type]],SMALL(IF((Tableau1[[Nom]:[Nom]]=$A11)*(Tableau1[[Prénom]:[Prénom]]=$B11)*(HP$2&gt;=Tableau1[[Début]:[Début]])*(HP$2&lt;=Tableau1[[Fin]:[Fin]]),ROW(INDIRECT("A1:A"&amp;COUNTA(Tableau1[[Fin]:[Fin]])))),1)),""))</f>
        <v/>
      </c>
      <c r="HQ11" s="34" t="str">
        <f t="array" aca="1" ref="HQ11" ca="1">IF(OR(WEEKDAY(HQ$2,2)&gt;5,COUNTIF(Dates_Feries,HQ$2)&gt;0),"",IFERROR(INDEX(Tableau1[[Type]:[Type]],SMALL(IF((Tableau1[[Nom]:[Nom]]=$A11)*(Tableau1[[Prénom]:[Prénom]]=$B11)*(HQ$2&gt;=Tableau1[[Début]:[Début]])*(HQ$2&lt;=Tableau1[[Fin]:[Fin]]),ROW(INDIRECT("A1:A"&amp;COUNTA(Tableau1[[Fin]:[Fin]])))),1)),""))</f>
        <v/>
      </c>
      <c r="HR11" s="34" t="str">
        <f t="array" aca="1" ref="HR11" ca="1">IF(OR(WEEKDAY(HR$2,2)&gt;5,COUNTIF(Dates_Feries,HR$2)&gt;0),"",IFERROR(INDEX(Tableau1[[Type]:[Type]],SMALL(IF((Tableau1[[Nom]:[Nom]]=$A11)*(Tableau1[[Prénom]:[Prénom]]=$B11)*(HR$2&gt;=Tableau1[[Début]:[Début]])*(HR$2&lt;=Tableau1[[Fin]:[Fin]]),ROW(INDIRECT("A1:A"&amp;COUNTA(Tableau1[[Fin]:[Fin]])))),1)),""))</f>
        <v/>
      </c>
      <c r="HS11" s="34" t="str">
        <f t="array" aca="1" ref="HS11" ca="1">IF(OR(WEEKDAY(HS$2,2)&gt;5,COUNTIF(Dates_Feries,HS$2)&gt;0),"",IFERROR(INDEX(Tableau1[[Type]:[Type]],SMALL(IF((Tableau1[[Nom]:[Nom]]=$A11)*(Tableau1[[Prénom]:[Prénom]]=$B11)*(HS$2&gt;=Tableau1[[Début]:[Début]])*(HS$2&lt;=Tableau1[[Fin]:[Fin]]),ROW(INDIRECT("A1:A"&amp;COUNTA(Tableau1[[Fin]:[Fin]])))),1)),""))</f>
        <v/>
      </c>
      <c r="HT11" s="34" t="str">
        <f t="array" aca="1" ref="HT11" ca="1">IF(OR(WEEKDAY(HT$2,2)&gt;5,COUNTIF(Dates_Feries,HT$2)&gt;0),"",IFERROR(INDEX(Tableau1[[Type]:[Type]],SMALL(IF((Tableau1[[Nom]:[Nom]]=$A11)*(Tableau1[[Prénom]:[Prénom]]=$B11)*(HT$2&gt;=Tableau1[[Début]:[Début]])*(HT$2&lt;=Tableau1[[Fin]:[Fin]]),ROW(INDIRECT("A1:A"&amp;COUNTA(Tableau1[[Fin]:[Fin]])))),1)),""))</f>
        <v/>
      </c>
      <c r="HU11" s="34" t="str">
        <f t="array" aca="1" ref="HU11" ca="1">IF(OR(WEEKDAY(HU$2,2)&gt;5,COUNTIF(Dates_Feries,HU$2)&gt;0),"",IFERROR(INDEX(Tableau1[[Type]:[Type]],SMALL(IF((Tableau1[[Nom]:[Nom]]=$A11)*(Tableau1[[Prénom]:[Prénom]]=$B11)*(HU$2&gt;=Tableau1[[Début]:[Début]])*(HU$2&lt;=Tableau1[[Fin]:[Fin]]),ROW(INDIRECT("A1:A"&amp;COUNTA(Tableau1[[Fin]:[Fin]])))),1)),""))</f>
        <v/>
      </c>
      <c r="HV11" s="34" t="str">
        <f t="array" aca="1" ref="HV11" ca="1">IF(OR(WEEKDAY(HV$2,2)&gt;5,COUNTIF(Dates_Feries,HV$2)&gt;0),"",IFERROR(INDEX(Tableau1[[Type]:[Type]],SMALL(IF((Tableau1[[Nom]:[Nom]]=$A11)*(Tableau1[[Prénom]:[Prénom]]=$B11)*(HV$2&gt;=Tableau1[[Début]:[Début]])*(HV$2&lt;=Tableau1[[Fin]:[Fin]]),ROW(INDIRECT("A1:A"&amp;COUNTA(Tableau1[[Fin]:[Fin]])))),1)),""))</f>
        <v/>
      </c>
      <c r="HW11" s="34" t="str">
        <f t="array" aca="1" ref="HW11" ca="1">IF(OR(WEEKDAY(HW$2,2)&gt;5,COUNTIF(Dates_Feries,HW$2)&gt;0),"",IFERROR(INDEX(Tableau1[[Type]:[Type]],SMALL(IF((Tableau1[[Nom]:[Nom]]=$A11)*(Tableau1[[Prénom]:[Prénom]]=$B11)*(HW$2&gt;=Tableau1[[Début]:[Début]])*(HW$2&lt;=Tableau1[[Fin]:[Fin]]),ROW(INDIRECT("A1:A"&amp;COUNTA(Tableau1[[Fin]:[Fin]])))),1)),""))</f>
        <v/>
      </c>
      <c r="HX11" s="34" t="str">
        <f t="array" aca="1" ref="HX11" ca="1">IF(OR(WEEKDAY(HX$2,2)&gt;5,COUNTIF(Dates_Feries,HX$2)&gt;0),"",IFERROR(INDEX(Tableau1[[Type]:[Type]],SMALL(IF((Tableau1[[Nom]:[Nom]]=$A11)*(Tableau1[[Prénom]:[Prénom]]=$B11)*(HX$2&gt;=Tableau1[[Début]:[Début]])*(HX$2&lt;=Tableau1[[Fin]:[Fin]]),ROW(INDIRECT("A1:A"&amp;COUNTA(Tableau1[[Fin]:[Fin]])))),1)),""))</f>
        <v/>
      </c>
      <c r="HY11" s="34" t="str">
        <f t="array" aca="1" ref="HY11" ca="1">IF(OR(WEEKDAY(HY$2,2)&gt;5,COUNTIF(Dates_Feries,HY$2)&gt;0),"",IFERROR(INDEX(Tableau1[[Type]:[Type]],SMALL(IF((Tableau1[[Nom]:[Nom]]=$A11)*(Tableau1[[Prénom]:[Prénom]]=$B11)*(HY$2&gt;=Tableau1[[Début]:[Début]])*(HY$2&lt;=Tableau1[[Fin]:[Fin]]),ROW(INDIRECT("A1:A"&amp;COUNTA(Tableau1[[Fin]:[Fin]])))),1)),""))</f>
        <v/>
      </c>
      <c r="HZ11" s="34" t="str">
        <f t="array" aca="1" ref="HZ11" ca="1">IF(OR(WEEKDAY(HZ$2,2)&gt;5,COUNTIF(Dates_Feries,HZ$2)&gt;0),"",IFERROR(INDEX(Tableau1[[Type]:[Type]],SMALL(IF((Tableau1[[Nom]:[Nom]]=$A11)*(Tableau1[[Prénom]:[Prénom]]=$B11)*(HZ$2&gt;=Tableau1[[Début]:[Début]])*(HZ$2&lt;=Tableau1[[Fin]:[Fin]]),ROW(INDIRECT("A1:A"&amp;COUNTA(Tableau1[[Fin]:[Fin]])))),1)),""))</f>
        <v/>
      </c>
      <c r="IA11" s="34" t="str">
        <f t="array" aca="1" ref="IA11" ca="1">IF(OR(WEEKDAY(IA$2,2)&gt;5,COUNTIF(Dates_Feries,IA$2)&gt;0),"",IFERROR(INDEX(Tableau1[[Type]:[Type]],SMALL(IF((Tableau1[[Nom]:[Nom]]=$A11)*(Tableau1[[Prénom]:[Prénom]]=$B11)*(IA$2&gt;=Tableau1[[Début]:[Début]])*(IA$2&lt;=Tableau1[[Fin]:[Fin]]),ROW(INDIRECT("A1:A"&amp;COUNTA(Tableau1[[Fin]:[Fin]])))),1)),""))</f>
        <v/>
      </c>
      <c r="IB11" s="34" t="str">
        <f t="array" aca="1" ref="IB11" ca="1">IF(OR(WEEKDAY(IB$2,2)&gt;5,COUNTIF(Dates_Feries,IB$2)&gt;0),"",IFERROR(INDEX(Tableau1[[Type]:[Type]],SMALL(IF((Tableau1[[Nom]:[Nom]]=$A11)*(Tableau1[[Prénom]:[Prénom]]=$B11)*(IB$2&gt;=Tableau1[[Début]:[Début]])*(IB$2&lt;=Tableau1[[Fin]:[Fin]]),ROW(INDIRECT("A1:A"&amp;COUNTA(Tableau1[[Fin]:[Fin]])))),1)),""))</f>
        <v/>
      </c>
      <c r="IC11" s="34" t="str">
        <f t="array" aca="1" ref="IC11" ca="1">IF(OR(WEEKDAY(IC$2,2)&gt;5,COUNTIF(Dates_Feries,IC$2)&gt;0),"",IFERROR(INDEX(Tableau1[[Type]:[Type]],SMALL(IF((Tableau1[[Nom]:[Nom]]=$A11)*(Tableau1[[Prénom]:[Prénom]]=$B11)*(IC$2&gt;=Tableau1[[Début]:[Début]])*(IC$2&lt;=Tableau1[[Fin]:[Fin]]),ROW(INDIRECT("A1:A"&amp;COUNTA(Tableau1[[Fin]:[Fin]])))),1)),""))</f>
        <v/>
      </c>
      <c r="ID11" s="34" t="str">
        <f t="array" aca="1" ref="ID11" ca="1">IF(OR(WEEKDAY(ID$2,2)&gt;5,COUNTIF(Dates_Feries,ID$2)&gt;0),"",IFERROR(INDEX(Tableau1[[Type]:[Type]],SMALL(IF((Tableau1[[Nom]:[Nom]]=$A11)*(Tableau1[[Prénom]:[Prénom]]=$B11)*(ID$2&gt;=Tableau1[[Début]:[Début]])*(ID$2&lt;=Tableau1[[Fin]:[Fin]]),ROW(INDIRECT("A1:A"&amp;COUNTA(Tableau1[[Fin]:[Fin]])))),1)),""))</f>
        <v/>
      </c>
      <c r="IE11" s="34" t="str">
        <f t="array" aca="1" ref="IE11" ca="1">IF(OR(WEEKDAY(IE$2,2)&gt;5,COUNTIF(Dates_Feries,IE$2)&gt;0),"",IFERROR(INDEX(Tableau1[[Type]:[Type]],SMALL(IF((Tableau1[[Nom]:[Nom]]=$A11)*(Tableau1[[Prénom]:[Prénom]]=$B11)*(IE$2&gt;=Tableau1[[Début]:[Début]])*(IE$2&lt;=Tableau1[[Fin]:[Fin]]),ROW(INDIRECT("A1:A"&amp;COUNTA(Tableau1[[Fin]:[Fin]])))),1)),""))</f>
        <v/>
      </c>
      <c r="IF11" s="34" t="str">
        <f t="array" aca="1" ref="IF11" ca="1">IF(OR(WEEKDAY(IF$2,2)&gt;5,COUNTIF(Dates_Feries,IF$2)&gt;0),"",IFERROR(INDEX(Tableau1[[Type]:[Type]],SMALL(IF((Tableau1[[Nom]:[Nom]]=$A11)*(Tableau1[[Prénom]:[Prénom]]=$B11)*(IF$2&gt;=Tableau1[[Début]:[Début]])*(IF$2&lt;=Tableau1[[Fin]:[Fin]]),ROW(INDIRECT("A1:A"&amp;COUNTA(Tableau1[[Fin]:[Fin]])))),1)),""))</f>
        <v/>
      </c>
      <c r="IG11" s="34" t="str">
        <f t="array" aca="1" ref="IG11" ca="1">IF(OR(WEEKDAY(IG$2,2)&gt;5,COUNTIF(Dates_Feries,IG$2)&gt;0),"",IFERROR(INDEX(Tableau1[[Type]:[Type]],SMALL(IF((Tableau1[[Nom]:[Nom]]=$A11)*(Tableau1[[Prénom]:[Prénom]]=$B11)*(IG$2&gt;=Tableau1[[Début]:[Début]])*(IG$2&lt;=Tableau1[[Fin]:[Fin]]),ROW(INDIRECT("A1:A"&amp;COUNTA(Tableau1[[Fin]:[Fin]])))),1)),""))</f>
        <v/>
      </c>
      <c r="IH11" s="34" t="str">
        <f t="array" aca="1" ref="IH11" ca="1">IF(OR(WEEKDAY(IH$2,2)&gt;5,COUNTIF(Dates_Feries,IH$2)&gt;0),"",IFERROR(INDEX(Tableau1[[Type]:[Type]],SMALL(IF((Tableau1[[Nom]:[Nom]]=$A11)*(Tableau1[[Prénom]:[Prénom]]=$B11)*(IH$2&gt;=Tableau1[[Début]:[Début]])*(IH$2&lt;=Tableau1[[Fin]:[Fin]]),ROW(INDIRECT("A1:A"&amp;COUNTA(Tableau1[[Fin]:[Fin]])))),1)),""))</f>
        <v/>
      </c>
      <c r="II11" s="34" t="str">
        <f t="array" aca="1" ref="II11" ca="1">IF(OR(WEEKDAY(II$2,2)&gt;5,COUNTIF(Dates_Feries,II$2)&gt;0),"",IFERROR(INDEX(Tableau1[[Type]:[Type]],SMALL(IF((Tableau1[[Nom]:[Nom]]=$A11)*(Tableau1[[Prénom]:[Prénom]]=$B11)*(II$2&gt;=Tableau1[[Début]:[Début]])*(II$2&lt;=Tableau1[[Fin]:[Fin]]),ROW(INDIRECT("A1:A"&amp;COUNTA(Tableau1[[Fin]:[Fin]])))),1)),""))</f>
        <v/>
      </c>
      <c r="IJ11" s="34" t="str">
        <f t="array" aca="1" ref="IJ11" ca="1">IF(OR(WEEKDAY(IJ$2,2)&gt;5,COUNTIF(Dates_Feries,IJ$2)&gt;0),"",IFERROR(INDEX(Tableau1[[Type]:[Type]],SMALL(IF((Tableau1[[Nom]:[Nom]]=$A11)*(Tableau1[[Prénom]:[Prénom]]=$B11)*(IJ$2&gt;=Tableau1[[Début]:[Début]])*(IJ$2&lt;=Tableau1[[Fin]:[Fin]]),ROW(INDIRECT("A1:A"&amp;COUNTA(Tableau1[[Fin]:[Fin]])))),1)),""))</f>
        <v/>
      </c>
      <c r="IK11" s="34" t="str">
        <f t="array" aca="1" ref="IK11" ca="1">IF(OR(WEEKDAY(IK$2,2)&gt;5,COUNTIF(Dates_Feries,IK$2)&gt;0),"",IFERROR(INDEX(Tableau1[[Type]:[Type]],SMALL(IF((Tableau1[[Nom]:[Nom]]=$A11)*(Tableau1[[Prénom]:[Prénom]]=$B11)*(IK$2&gt;=Tableau1[[Début]:[Début]])*(IK$2&lt;=Tableau1[[Fin]:[Fin]]),ROW(INDIRECT("A1:A"&amp;COUNTA(Tableau1[[Fin]:[Fin]])))),1)),""))</f>
        <v/>
      </c>
      <c r="IL11" s="34" t="str">
        <f t="array" aca="1" ref="IL11" ca="1">IF(OR(WEEKDAY(IL$2,2)&gt;5,COUNTIF(Dates_Feries,IL$2)&gt;0),"",IFERROR(INDEX(Tableau1[[Type]:[Type]],SMALL(IF((Tableau1[[Nom]:[Nom]]=$A11)*(Tableau1[[Prénom]:[Prénom]]=$B11)*(IL$2&gt;=Tableau1[[Début]:[Début]])*(IL$2&lt;=Tableau1[[Fin]:[Fin]]),ROW(INDIRECT("A1:A"&amp;COUNTA(Tableau1[[Fin]:[Fin]])))),1)),""))</f>
        <v/>
      </c>
      <c r="IM11" s="34" t="str">
        <f t="array" aca="1" ref="IM11" ca="1">IF(OR(WEEKDAY(IM$2,2)&gt;5,COUNTIF(Dates_Feries,IM$2)&gt;0),"",IFERROR(INDEX(Tableau1[[Type]:[Type]],SMALL(IF((Tableau1[[Nom]:[Nom]]=$A11)*(Tableau1[[Prénom]:[Prénom]]=$B11)*(IM$2&gt;=Tableau1[[Début]:[Début]])*(IM$2&lt;=Tableau1[[Fin]:[Fin]]),ROW(INDIRECT("A1:A"&amp;COUNTA(Tableau1[[Fin]:[Fin]])))),1)),""))</f>
        <v/>
      </c>
      <c r="IN11" s="34" t="str">
        <f t="array" aca="1" ref="IN11" ca="1">IF(OR(WEEKDAY(IN$2,2)&gt;5,COUNTIF(Dates_Feries,IN$2)&gt;0),"",IFERROR(INDEX(Tableau1[[Type]:[Type]],SMALL(IF((Tableau1[[Nom]:[Nom]]=$A11)*(Tableau1[[Prénom]:[Prénom]]=$B11)*(IN$2&gt;=Tableau1[[Début]:[Début]])*(IN$2&lt;=Tableau1[[Fin]:[Fin]]),ROW(INDIRECT("A1:A"&amp;COUNTA(Tableau1[[Fin]:[Fin]])))),1)),""))</f>
        <v/>
      </c>
      <c r="IO11" s="34" t="str">
        <f t="array" aca="1" ref="IO11" ca="1">IF(OR(WEEKDAY(IO$2,2)&gt;5,COUNTIF(Dates_Feries,IO$2)&gt;0),"",IFERROR(INDEX(Tableau1[[Type]:[Type]],SMALL(IF((Tableau1[[Nom]:[Nom]]=$A11)*(Tableau1[[Prénom]:[Prénom]]=$B11)*(IO$2&gt;=Tableau1[[Début]:[Début]])*(IO$2&lt;=Tableau1[[Fin]:[Fin]]),ROW(INDIRECT("A1:A"&amp;COUNTA(Tableau1[[Fin]:[Fin]])))),1)),""))</f>
        <v/>
      </c>
      <c r="IP11" s="34" t="str">
        <f t="array" aca="1" ref="IP11" ca="1">IF(OR(WEEKDAY(IP$2,2)&gt;5,COUNTIF(Dates_Feries,IP$2)&gt;0),"",IFERROR(INDEX(Tableau1[[Type]:[Type]],SMALL(IF((Tableau1[[Nom]:[Nom]]=$A11)*(Tableau1[[Prénom]:[Prénom]]=$B11)*(IP$2&gt;=Tableau1[[Début]:[Début]])*(IP$2&lt;=Tableau1[[Fin]:[Fin]]),ROW(INDIRECT("A1:A"&amp;COUNTA(Tableau1[[Fin]:[Fin]])))),1)),""))</f>
        <v/>
      </c>
      <c r="IQ11" s="34" t="str">
        <f t="array" aca="1" ref="IQ11" ca="1">IF(OR(WEEKDAY(IQ$2,2)&gt;5,COUNTIF(Dates_Feries,IQ$2)&gt;0),"",IFERROR(INDEX(Tableau1[[Type]:[Type]],SMALL(IF((Tableau1[[Nom]:[Nom]]=$A11)*(Tableau1[[Prénom]:[Prénom]]=$B11)*(IQ$2&gt;=Tableau1[[Début]:[Début]])*(IQ$2&lt;=Tableau1[[Fin]:[Fin]]),ROW(INDIRECT("A1:A"&amp;COUNTA(Tableau1[[Fin]:[Fin]])))),1)),""))</f>
        <v/>
      </c>
      <c r="IR11" s="34" t="str">
        <f t="array" aca="1" ref="IR11" ca="1">IF(OR(WEEKDAY(IR$2,2)&gt;5,COUNTIF(Dates_Feries,IR$2)&gt;0),"",IFERROR(INDEX(Tableau1[[Type]:[Type]],SMALL(IF((Tableau1[[Nom]:[Nom]]=$A11)*(Tableau1[[Prénom]:[Prénom]]=$B11)*(IR$2&gt;=Tableau1[[Début]:[Début]])*(IR$2&lt;=Tableau1[[Fin]:[Fin]]),ROW(INDIRECT("A1:A"&amp;COUNTA(Tableau1[[Fin]:[Fin]])))),1)),""))</f>
        <v/>
      </c>
      <c r="IS11" s="34" t="str">
        <f t="array" aca="1" ref="IS11" ca="1">IF(OR(WEEKDAY(IS$2,2)&gt;5,COUNTIF(Dates_Feries,IS$2)&gt;0),"",IFERROR(INDEX(Tableau1[[Type]:[Type]],SMALL(IF((Tableau1[[Nom]:[Nom]]=$A11)*(Tableau1[[Prénom]:[Prénom]]=$B11)*(IS$2&gt;=Tableau1[[Début]:[Début]])*(IS$2&lt;=Tableau1[[Fin]:[Fin]]),ROW(INDIRECT("A1:A"&amp;COUNTA(Tableau1[[Fin]:[Fin]])))),1)),""))</f>
        <v/>
      </c>
      <c r="IT11" s="34" t="str">
        <f t="array" aca="1" ref="IT11" ca="1">IF(OR(WEEKDAY(IT$2,2)&gt;5,COUNTIF(Dates_Feries,IT$2)&gt;0),"",IFERROR(INDEX(Tableau1[[Type]:[Type]],SMALL(IF((Tableau1[[Nom]:[Nom]]=$A11)*(Tableau1[[Prénom]:[Prénom]]=$B11)*(IT$2&gt;=Tableau1[[Début]:[Début]])*(IT$2&lt;=Tableau1[[Fin]:[Fin]]),ROW(INDIRECT("A1:A"&amp;COUNTA(Tableau1[[Fin]:[Fin]])))),1)),""))</f>
        <v/>
      </c>
      <c r="IU11" s="34" t="str">
        <f t="array" aca="1" ref="IU11" ca="1">IF(OR(WEEKDAY(IU$2,2)&gt;5,COUNTIF(Dates_Feries,IU$2)&gt;0),"",IFERROR(INDEX(Tableau1[[Type]:[Type]],SMALL(IF((Tableau1[[Nom]:[Nom]]=$A11)*(Tableau1[[Prénom]:[Prénom]]=$B11)*(IU$2&gt;=Tableau1[[Début]:[Début]])*(IU$2&lt;=Tableau1[[Fin]:[Fin]]),ROW(INDIRECT("A1:A"&amp;COUNTA(Tableau1[[Fin]:[Fin]])))),1)),""))</f>
        <v/>
      </c>
      <c r="IV11" s="34" t="str">
        <f t="array" aca="1" ref="IV11" ca="1">IF(OR(WEEKDAY(IV$2,2)&gt;5,COUNTIF(Dates_Feries,IV$2)&gt;0),"",IFERROR(INDEX(Tableau1[[Type]:[Type]],SMALL(IF((Tableau1[[Nom]:[Nom]]=$A11)*(Tableau1[[Prénom]:[Prénom]]=$B11)*(IV$2&gt;=Tableau1[[Début]:[Début]])*(IV$2&lt;=Tableau1[[Fin]:[Fin]]),ROW(INDIRECT("A1:A"&amp;COUNTA(Tableau1[[Fin]:[Fin]])))),1)),""))</f>
        <v/>
      </c>
      <c r="IW11" s="34" t="str">
        <f t="array" aca="1" ref="IW11" ca="1">IF(OR(WEEKDAY(IW$2,2)&gt;5,COUNTIF(Dates_Feries,IW$2)&gt;0),"",IFERROR(INDEX(Tableau1[[Type]:[Type]],SMALL(IF((Tableau1[[Nom]:[Nom]]=$A11)*(Tableau1[[Prénom]:[Prénom]]=$B11)*(IW$2&gt;=Tableau1[[Début]:[Début]])*(IW$2&lt;=Tableau1[[Fin]:[Fin]]),ROW(INDIRECT("A1:A"&amp;COUNTA(Tableau1[[Fin]:[Fin]])))),1)),""))</f>
        <v/>
      </c>
      <c r="IX11" s="34" t="str">
        <f t="array" aca="1" ref="IX11" ca="1">IF(OR(WEEKDAY(IX$2,2)&gt;5,COUNTIF(Dates_Feries,IX$2)&gt;0),"",IFERROR(INDEX(Tableau1[[Type]:[Type]],SMALL(IF((Tableau1[[Nom]:[Nom]]=$A11)*(Tableau1[[Prénom]:[Prénom]]=$B11)*(IX$2&gt;=Tableau1[[Début]:[Début]])*(IX$2&lt;=Tableau1[[Fin]:[Fin]]),ROW(INDIRECT("A1:A"&amp;COUNTA(Tableau1[[Fin]:[Fin]])))),1)),""))</f>
        <v/>
      </c>
      <c r="IY11" s="34" t="str">
        <f t="array" aca="1" ref="IY11" ca="1">IF(OR(WEEKDAY(IY$2,2)&gt;5,COUNTIF(Dates_Feries,IY$2)&gt;0),"",IFERROR(INDEX(Tableau1[[Type]:[Type]],SMALL(IF((Tableau1[[Nom]:[Nom]]=$A11)*(Tableau1[[Prénom]:[Prénom]]=$B11)*(IY$2&gt;=Tableau1[[Début]:[Début]])*(IY$2&lt;=Tableau1[[Fin]:[Fin]]),ROW(INDIRECT("A1:A"&amp;COUNTA(Tableau1[[Fin]:[Fin]])))),1)),""))</f>
        <v/>
      </c>
      <c r="IZ11" s="34" t="str">
        <f t="array" aca="1" ref="IZ11" ca="1">IF(OR(WEEKDAY(IZ$2,2)&gt;5,COUNTIF(Dates_Feries,IZ$2)&gt;0),"",IFERROR(INDEX(Tableau1[[Type]:[Type]],SMALL(IF((Tableau1[[Nom]:[Nom]]=$A11)*(Tableau1[[Prénom]:[Prénom]]=$B11)*(IZ$2&gt;=Tableau1[[Début]:[Début]])*(IZ$2&lt;=Tableau1[[Fin]:[Fin]]),ROW(INDIRECT("A1:A"&amp;COUNTA(Tableau1[[Fin]:[Fin]])))),1)),""))</f>
        <v/>
      </c>
      <c r="JA11" s="34" t="str">
        <f t="array" aca="1" ref="JA11" ca="1">IF(OR(WEEKDAY(JA$2,2)&gt;5,COUNTIF(Dates_Feries,JA$2)&gt;0),"",IFERROR(INDEX(Tableau1[[Type]:[Type]],SMALL(IF((Tableau1[[Nom]:[Nom]]=$A11)*(Tableau1[[Prénom]:[Prénom]]=$B11)*(JA$2&gt;=Tableau1[[Début]:[Début]])*(JA$2&lt;=Tableau1[[Fin]:[Fin]]),ROW(INDIRECT("A1:A"&amp;COUNTA(Tableau1[[Fin]:[Fin]])))),1)),""))</f>
        <v/>
      </c>
      <c r="JB11" s="34" t="str">
        <f t="array" aca="1" ref="JB11" ca="1">IF(OR(WEEKDAY(JB$2,2)&gt;5,COUNTIF(Dates_Feries,JB$2)&gt;0),"",IFERROR(INDEX(Tableau1[[Type]:[Type]],SMALL(IF((Tableau1[[Nom]:[Nom]]=$A11)*(Tableau1[[Prénom]:[Prénom]]=$B11)*(JB$2&gt;=Tableau1[[Début]:[Début]])*(JB$2&lt;=Tableau1[[Fin]:[Fin]]),ROW(INDIRECT("A1:A"&amp;COUNTA(Tableau1[[Fin]:[Fin]])))),1)),""))</f>
        <v/>
      </c>
      <c r="JC11" s="34" t="str">
        <f t="array" aca="1" ref="JC11" ca="1">IF(OR(WEEKDAY(JC$2,2)&gt;5,COUNTIF(Dates_Feries,JC$2)&gt;0),"",IFERROR(INDEX(Tableau1[[Type]:[Type]],SMALL(IF((Tableau1[[Nom]:[Nom]]=$A11)*(Tableau1[[Prénom]:[Prénom]]=$B11)*(JC$2&gt;=Tableau1[[Début]:[Début]])*(JC$2&lt;=Tableau1[[Fin]:[Fin]]),ROW(INDIRECT("A1:A"&amp;COUNTA(Tableau1[[Fin]:[Fin]])))),1)),""))</f>
        <v/>
      </c>
      <c r="JD11" s="34" t="str">
        <f t="array" aca="1" ref="JD11" ca="1">IF(OR(WEEKDAY(JD$2,2)&gt;5,COUNTIF(Dates_Feries,JD$2)&gt;0),"",IFERROR(INDEX(Tableau1[[Type]:[Type]],SMALL(IF((Tableau1[[Nom]:[Nom]]=$A11)*(Tableau1[[Prénom]:[Prénom]]=$B11)*(JD$2&gt;=Tableau1[[Début]:[Début]])*(JD$2&lt;=Tableau1[[Fin]:[Fin]]),ROW(INDIRECT("A1:A"&amp;COUNTA(Tableau1[[Fin]:[Fin]])))),1)),""))</f>
        <v/>
      </c>
      <c r="JE11" s="34" t="str">
        <f t="array" aca="1" ref="JE11" ca="1">IF(OR(WEEKDAY(JE$2,2)&gt;5,COUNTIF(Dates_Feries,JE$2)&gt;0),"",IFERROR(INDEX(Tableau1[[Type]:[Type]],SMALL(IF((Tableau1[[Nom]:[Nom]]=$A11)*(Tableau1[[Prénom]:[Prénom]]=$B11)*(JE$2&gt;=Tableau1[[Début]:[Début]])*(JE$2&lt;=Tableau1[[Fin]:[Fin]]),ROW(INDIRECT("A1:A"&amp;COUNTA(Tableau1[[Fin]:[Fin]])))),1)),""))</f>
        <v/>
      </c>
      <c r="JF11" s="34" t="str">
        <f t="array" aca="1" ref="JF11" ca="1">IF(OR(WEEKDAY(JF$2,2)&gt;5,COUNTIF(Dates_Feries,JF$2)&gt;0),"",IFERROR(INDEX(Tableau1[[Type]:[Type]],SMALL(IF((Tableau1[[Nom]:[Nom]]=$A11)*(Tableau1[[Prénom]:[Prénom]]=$B11)*(JF$2&gt;=Tableau1[[Début]:[Début]])*(JF$2&lt;=Tableau1[[Fin]:[Fin]]),ROW(INDIRECT("A1:A"&amp;COUNTA(Tableau1[[Fin]:[Fin]])))),1)),""))</f>
        <v/>
      </c>
      <c r="JG11" s="34" t="str">
        <f t="array" aca="1" ref="JG11" ca="1">IF(OR(WEEKDAY(JG$2,2)&gt;5,COUNTIF(Dates_Feries,JG$2)&gt;0),"",IFERROR(INDEX(Tableau1[[Type]:[Type]],SMALL(IF((Tableau1[[Nom]:[Nom]]=$A11)*(Tableau1[[Prénom]:[Prénom]]=$B11)*(JG$2&gt;=Tableau1[[Début]:[Début]])*(JG$2&lt;=Tableau1[[Fin]:[Fin]]),ROW(INDIRECT("A1:A"&amp;COUNTA(Tableau1[[Fin]:[Fin]])))),1)),""))</f>
        <v/>
      </c>
      <c r="JH11" s="34" t="str">
        <f t="array" aca="1" ref="JH11" ca="1">IF(OR(WEEKDAY(JH$2,2)&gt;5,COUNTIF(Dates_Feries,JH$2)&gt;0),"",IFERROR(INDEX(Tableau1[[Type]:[Type]],SMALL(IF((Tableau1[[Nom]:[Nom]]=$A11)*(Tableau1[[Prénom]:[Prénom]]=$B11)*(JH$2&gt;=Tableau1[[Début]:[Début]])*(JH$2&lt;=Tableau1[[Fin]:[Fin]]),ROW(INDIRECT("A1:A"&amp;COUNTA(Tableau1[[Fin]:[Fin]])))),1)),""))</f>
        <v/>
      </c>
      <c r="JI11" s="34" t="str">
        <f t="array" aca="1" ref="JI11" ca="1">IF(OR(WEEKDAY(JI$2,2)&gt;5,COUNTIF(Dates_Feries,JI$2)&gt;0),"",IFERROR(INDEX(Tableau1[[Type]:[Type]],SMALL(IF((Tableau1[[Nom]:[Nom]]=$A11)*(Tableau1[[Prénom]:[Prénom]]=$B11)*(JI$2&gt;=Tableau1[[Début]:[Début]])*(JI$2&lt;=Tableau1[[Fin]:[Fin]]),ROW(INDIRECT("A1:A"&amp;COUNTA(Tableau1[[Fin]:[Fin]])))),1)),""))</f>
        <v/>
      </c>
      <c r="JJ11" s="34" t="str">
        <f t="array" aca="1" ref="JJ11" ca="1">IF(OR(WEEKDAY(JJ$2,2)&gt;5,COUNTIF(Dates_Feries,JJ$2)&gt;0),"",IFERROR(INDEX(Tableau1[[Type]:[Type]],SMALL(IF((Tableau1[[Nom]:[Nom]]=$A11)*(Tableau1[[Prénom]:[Prénom]]=$B11)*(JJ$2&gt;=Tableau1[[Début]:[Début]])*(JJ$2&lt;=Tableau1[[Fin]:[Fin]]),ROW(INDIRECT("A1:A"&amp;COUNTA(Tableau1[[Fin]:[Fin]])))),1)),""))</f>
        <v/>
      </c>
      <c r="JK11" s="34" t="str">
        <f t="array" aca="1" ref="JK11" ca="1">IF(OR(WEEKDAY(JK$2,2)&gt;5,COUNTIF(Dates_Feries,JK$2)&gt;0),"",IFERROR(INDEX(Tableau1[[Type]:[Type]],SMALL(IF((Tableau1[[Nom]:[Nom]]=$A11)*(Tableau1[[Prénom]:[Prénom]]=$B11)*(JK$2&gt;=Tableau1[[Début]:[Début]])*(JK$2&lt;=Tableau1[[Fin]:[Fin]]),ROW(INDIRECT("A1:A"&amp;COUNTA(Tableau1[[Fin]:[Fin]])))),1)),""))</f>
        <v/>
      </c>
      <c r="JL11" s="34" t="str">
        <f t="array" aca="1" ref="JL11" ca="1">IF(OR(WEEKDAY(JL$2,2)&gt;5,COUNTIF(Dates_Feries,JL$2)&gt;0),"",IFERROR(INDEX(Tableau1[[Type]:[Type]],SMALL(IF((Tableau1[[Nom]:[Nom]]=$A11)*(Tableau1[[Prénom]:[Prénom]]=$B11)*(JL$2&gt;=Tableau1[[Début]:[Début]])*(JL$2&lt;=Tableau1[[Fin]:[Fin]]),ROW(INDIRECT("A1:A"&amp;COUNTA(Tableau1[[Fin]:[Fin]])))),1)),""))</f>
        <v/>
      </c>
      <c r="JM11" s="34" t="str">
        <f t="array" aca="1" ref="JM11" ca="1">IF(OR(WEEKDAY(JM$2,2)&gt;5,COUNTIF(Dates_Feries,JM$2)&gt;0),"",IFERROR(INDEX(Tableau1[[Type]:[Type]],SMALL(IF((Tableau1[[Nom]:[Nom]]=$A11)*(Tableau1[[Prénom]:[Prénom]]=$B11)*(JM$2&gt;=Tableau1[[Début]:[Début]])*(JM$2&lt;=Tableau1[[Fin]:[Fin]]),ROW(INDIRECT("A1:A"&amp;COUNTA(Tableau1[[Fin]:[Fin]])))),1)),""))</f>
        <v/>
      </c>
      <c r="JN11" s="34" t="str">
        <f t="array" aca="1" ref="JN11" ca="1">IF(OR(WEEKDAY(JN$2,2)&gt;5,COUNTIF(Dates_Feries,JN$2)&gt;0),"",IFERROR(INDEX(Tableau1[[Type]:[Type]],SMALL(IF((Tableau1[[Nom]:[Nom]]=$A11)*(Tableau1[[Prénom]:[Prénom]]=$B11)*(JN$2&gt;=Tableau1[[Début]:[Début]])*(JN$2&lt;=Tableau1[[Fin]:[Fin]]),ROW(INDIRECT("A1:A"&amp;COUNTA(Tableau1[[Fin]:[Fin]])))),1)),""))</f>
        <v/>
      </c>
      <c r="JO11" s="34" t="str">
        <f t="array" aca="1" ref="JO11" ca="1">IF(OR(WEEKDAY(JO$2,2)&gt;5,COUNTIF(Dates_Feries,JO$2)&gt;0),"",IFERROR(INDEX(Tableau1[[Type]:[Type]],SMALL(IF((Tableau1[[Nom]:[Nom]]=$A11)*(Tableau1[[Prénom]:[Prénom]]=$B11)*(JO$2&gt;=Tableau1[[Début]:[Début]])*(JO$2&lt;=Tableau1[[Fin]:[Fin]]),ROW(INDIRECT("A1:A"&amp;COUNTA(Tableau1[[Fin]:[Fin]])))),1)),""))</f>
        <v/>
      </c>
      <c r="JP11" s="34" t="str">
        <f t="array" aca="1" ref="JP11" ca="1">IF(OR(WEEKDAY(JP$2,2)&gt;5,COUNTIF(Dates_Feries,JP$2)&gt;0),"",IFERROR(INDEX(Tableau1[[Type]:[Type]],SMALL(IF((Tableau1[[Nom]:[Nom]]=$A11)*(Tableau1[[Prénom]:[Prénom]]=$B11)*(JP$2&gt;=Tableau1[[Début]:[Début]])*(JP$2&lt;=Tableau1[[Fin]:[Fin]]),ROW(INDIRECT("A1:A"&amp;COUNTA(Tableau1[[Fin]:[Fin]])))),1)),""))</f>
        <v/>
      </c>
      <c r="JQ11" s="34" t="str">
        <f t="array" aca="1" ref="JQ11" ca="1">IF(OR(WEEKDAY(JQ$2,2)&gt;5,COUNTIF(Dates_Feries,JQ$2)&gt;0),"",IFERROR(INDEX(Tableau1[[Type]:[Type]],SMALL(IF((Tableau1[[Nom]:[Nom]]=$A11)*(Tableau1[[Prénom]:[Prénom]]=$B11)*(JQ$2&gt;=Tableau1[[Début]:[Début]])*(JQ$2&lt;=Tableau1[[Fin]:[Fin]]),ROW(INDIRECT("A1:A"&amp;COUNTA(Tableau1[[Fin]:[Fin]])))),1)),""))</f>
        <v/>
      </c>
      <c r="JR11" s="34" t="str">
        <f t="array" aca="1" ref="JR11" ca="1">IF(OR(WEEKDAY(JR$2,2)&gt;5,COUNTIF(Dates_Feries,JR$2)&gt;0),"",IFERROR(INDEX(Tableau1[[Type]:[Type]],SMALL(IF((Tableau1[[Nom]:[Nom]]=$A11)*(Tableau1[[Prénom]:[Prénom]]=$B11)*(JR$2&gt;=Tableau1[[Début]:[Début]])*(JR$2&lt;=Tableau1[[Fin]:[Fin]]),ROW(INDIRECT("A1:A"&amp;COUNTA(Tableau1[[Fin]:[Fin]])))),1)),""))</f>
        <v/>
      </c>
      <c r="JS11" s="34" t="str">
        <f t="array" aca="1" ref="JS11" ca="1">IF(OR(WEEKDAY(JS$2,2)&gt;5,COUNTIF(Dates_Feries,JS$2)&gt;0),"",IFERROR(INDEX(Tableau1[[Type]:[Type]],SMALL(IF((Tableau1[[Nom]:[Nom]]=$A11)*(Tableau1[[Prénom]:[Prénom]]=$B11)*(JS$2&gt;=Tableau1[[Début]:[Début]])*(JS$2&lt;=Tableau1[[Fin]:[Fin]]),ROW(INDIRECT("A1:A"&amp;COUNTA(Tableau1[[Fin]:[Fin]])))),1)),""))</f>
        <v/>
      </c>
      <c r="JT11" s="34" t="str">
        <f t="array" aca="1" ref="JT11" ca="1">IF(OR(WEEKDAY(JT$2,2)&gt;5,COUNTIF(Dates_Feries,JT$2)&gt;0),"",IFERROR(INDEX(Tableau1[[Type]:[Type]],SMALL(IF((Tableau1[[Nom]:[Nom]]=$A11)*(Tableau1[[Prénom]:[Prénom]]=$B11)*(JT$2&gt;=Tableau1[[Début]:[Début]])*(JT$2&lt;=Tableau1[[Fin]:[Fin]]),ROW(INDIRECT("A1:A"&amp;COUNTA(Tableau1[[Fin]:[Fin]])))),1)),""))</f>
        <v/>
      </c>
      <c r="JU11" s="34" t="str">
        <f t="array" aca="1" ref="JU11" ca="1">IF(OR(WEEKDAY(JU$2,2)&gt;5,COUNTIF(Dates_Feries,JU$2)&gt;0),"",IFERROR(INDEX(Tableau1[[Type]:[Type]],SMALL(IF((Tableau1[[Nom]:[Nom]]=$A11)*(Tableau1[[Prénom]:[Prénom]]=$B11)*(JU$2&gt;=Tableau1[[Début]:[Début]])*(JU$2&lt;=Tableau1[[Fin]:[Fin]]),ROW(INDIRECT("A1:A"&amp;COUNTA(Tableau1[[Fin]:[Fin]])))),1)),""))</f>
        <v/>
      </c>
      <c r="JV11" s="34" t="str">
        <f t="array" aca="1" ref="JV11" ca="1">IF(OR(WEEKDAY(JV$2,2)&gt;5,COUNTIF(Dates_Feries,JV$2)&gt;0),"",IFERROR(INDEX(Tableau1[[Type]:[Type]],SMALL(IF((Tableau1[[Nom]:[Nom]]=$A11)*(Tableau1[[Prénom]:[Prénom]]=$B11)*(JV$2&gt;=Tableau1[[Début]:[Début]])*(JV$2&lt;=Tableau1[[Fin]:[Fin]]),ROW(INDIRECT("A1:A"&amp;COUNTA(Tableau1[[Fin]:[Fin]])))),1)),""))</f>
        <v/>
      </c>
      <c r="JW11" s="34" t="str">
        <f t="array" aca="1" ref="JW11" ca="1">IF(OR(WEEKDAY(JW$2,2)&gt;5,COUNTIF(Dates_Feries,JW$2)&gt;0),"",IFERROR(INDEX(Tableau1[[Type]:[Type]],SMALL(IF((Tableau1[[Nom]:[Nom]]=$A11)*(Tableau1[[Prénom]:[Prénom]]=$B11)*(JW$2&gt;=Tableau1[[Début]:[Début]])*(JW$2&lt;=Tableau1[[Fin]:[Fin]]),ROW(INDIRECT("A1:A"&amp;COUNTA(Tableau1[[Fin]:[Fin]])))),1)),""))</f>
        <v/>
      </c>
      <c r="JX11" s="34" t="str">
        <f t="array" aca="1" ref="JX11" ca="1">IF(OR(WEEKDAY(JX$2,2)&gt;5,COUNTIF(Dates_Feries,JX$2)&gt;0),"",IFERROR(INDEX(Tableau1[[Type]:[Type]],SMALL(IF((Tableau1[[Nom]:[Nom]]=$A11)*(Tableau1[[Prénom]:[Prénom]]=$B11)*(JX$2&gt;=Tableau1[[Début]:[Début]])*(JX$2&lt;=Tableau1[[Fin]:[Fin]]),ROW(INDIRECT("A1:A"&amp;COUNTA(Tableau1[[Fin]:[Fin]])))),1)),""))</f>
        <v/>
      </c>
      <c r="JY11" s="34" t="str">
        <f t="array" aca="1" ref="JY11" ca="1">IF(OR(WEEKDAY(JY$2,2)&gt;5,COUNTIF(Dates_Feries,JY$2)&gt;0),"",IFERROR(INDEX(Tableau1[[Type]:[Type]],SMALL(IF((Tableau1[[Nom]:[Nom]]=$A11)*(Tableau1[[Prénom]:[Prénom]]=$B11)*(JY$2&gt;=Tableau1[[Début]:[Début]])*(JY$2&lt;=Tableau1[[Fin]:[Fin]]),ROW(INDIRECT("A1:A"&amp;COUNTA(Tableau1[[Fin]:[Fin]])))),1)),""))</f>
        <v/>
      </c>
      <c r="JZ11" s="34" t="str">
        <f t="array" aca="1" ref="JZ11" ca="1">IF(OR(WEEKDAY(JZ$2,2)&gt;5,COUNTIF(Dates_Feries,JZ$2)&gt;0),"",IFERROR(INDEX(Tableau1[[Type]:[Type]],SMALL(IF((Tableau1[[Nom]:[Nom]]=$A11)*(Tableau1[[Prénom]:[Prénom]]=$B11)*(JZ$2&gt;=Tableau1[[Début]:[Début]])*(JZ$2&lt;=Tableau1[[Fin]:[Fin]]),ROW(INDIRECT("A1:A"&amp;COUNTA(Tableau1[[Fin]:[Fin]])))),1)),""))</f>
        <v/>
      </c>
      <c r="KA11" s="34" t="str">
        <f t="array" aca="1" ref="KA11" ca="1">IF(OR(WEEKDAY(KA$2,2)&gt;5,COUNTIF(Dates_Feries,KA$2)&gt;0),"",IFERROR(INDEX(Tableau1[[Type]:[Type]],SMALL(IF((Tableau1[[Nom]:[Nom]]=$A11)*(Tableau1[[Prénom]:[Prénom]]=$B11)*(KA$2&gt;=Tableau1[[Début]:[Début]])*(KA$2&lt;=Tableau1[[Fin]:[Fin]]),ROW(INDIRECT("A1:A"&amp;COUNTA(Tableau1[[Fin]:[Fin]])))),1)),""))</f>
        <v/>
      </c>
      <c r="KB11" s="34" t="str">
        <f t="array" aca="1" ref="KB11" ca="1">IF(OR(WEEKDAY(KB$2,2)&gt;5,COUNTIF(Dates_Feries,KB$2)&gt;0),"",IFERROR(INDEX(Tableau1[[Type]:[Type]],SMALL(IF((Tableau1[[Nom]:[Nom]]=$A11)*(Tableau1[[Prénom]:[Prénom]]=$B11)*(KB$2&gt;=Tableau1[[Début]:[Début]])*(KB$2&lt;=Tableau1[[Fin]:[Fin]]),ROW(INDIRECT("A1:A"&amp;COUNTA(Tableau1[[Fin]:[Fin]])))),1)),""))</f>
        <v/>
      </c>
      <c r="KC11" s="34" t="str">
        <f t="array" aca="1" ref="KC11" ca="1">IF(OR(WEEKDAY(KC$2,2)&gt;5,COUNTIF(Dates_Feries,KC$2)&gt;0),"",IFERROR(INDEX(Tableau1[[Type]:[Type]],SMALL(IF((Tableau1[[Nom]:[Nom]]=$A11)*(Tableau1[[Prénom]:[Prénom]]=$B11)*(KC$2&gt;=Tableau1[[Début]:[Début]])*(KC$2&lt;=Tableau1[[Fin]:[Fin]]),ROW(INDIRECT("A1:A"&amp;COUNTA(Tableau1[[Fin]:[Fin]])))),1)),""))</f>
        <v/>
      </c>
      <c r="KD11" s="34" t="str">
        <f t="array" aca="1" ref="KD11" ca="1">IF(OR(WEEKDAY(KD$2,2)&gt;5,COUNTIF(Dates_Feries,KD$2)&gt;0),"",IFERROR(INDEX(Tableau1[[Type]:[Type]],SMALL(IF((Tableau1[[Nom]:[Nom]]=$A11)*(Tableau1[[Prénom]:[Prénom]]=$B11)*(KD$2&gt;=Tableau1[[Début]:[Début]])*(KD$2&lt;=Tableau1[[Fin]:[Fin]]),ROW(INDIRECT("A1:A"&amp;COUNTA(Tableau1[[Fin]:[Fin]])))),1)),""))</f>
        <v/>
      </c>
      <c r="KE11" s="34" t="str">
        <f t="array" aca="1" ref="KE11" ca="1">IF(OR(WEEKDAY(KE$2,2)&gt;5,COUNTIF(Dates_Feries,KE$2)&gt;0),"",IFERROR(INDEX(Tableau1[[Type]:[Type]],SMALL(IF((Tableau1[[Nom]:[Nom]]=$A11)*(Tableau1[[Prénom]:[Prénom]]=$B11)*(KE$2&gt;=Tableau1[[Début]:[Début]])*(KE$2&lt;=Tableau1[[Fin]:[Fin]]),ROW(INDIRECT("A1:A"&amp;COUNTA(Tableau1[[Fin]:[Fin]])))),1)),""))</f>
        <v/>
      </c>
      <c r="KF11" s="34" t="str">
        <f t="array" aca="1" ref="KF11" ca="1">IF(OR(WEEKDAY(KF$2,2)&gt;5,COUNTIF(Dates_Feries,KF$2)&gt;0),"",IFERROR(INDEX(Tableau1[[Type]:[Type]],SMALL(IF((Tableau1[[Nom]:[Nom]]=$A11)*(Tableau1[[Prénom]:[Prénom]]=$B11)*(KF$2&gt;=Tableau1[[Début]:[Début]])*(KF$2&lt;=Tableau1[[Fin]:[Fin]]),ROW(INDIRECT("A1:A"&amp;COUNTA(Tableau1[[Fin]:[Fin]])))),1)),""))</f>
        <v/>
      </c>
      <c r="KG11" s="34" t="str">
        <f t="array" aca="1" ref="KG11" ca="1">IF(OR(WEEKDAY(KG$2,2)&gt;5,COUNTIF(Dates_Feries,KG$2)&gt;0),"",IFERROR(INDEX(Tableau1[[Type]:[Type]],SMALL(IF((Tableau1[[Nom]:[Nom]]=$A11)*(Tableau1[[Prénom]:[Prénom]]=$B11)*(KG$2&gt;=Tableau1[[Début]:[Début]])*(KG$2&lt;=Tableau1[[Fin]:[Fin]]),ROW(INDIRECT("A1:A"&amp;COUNTA(Tableau1[[Fin]:[Fin]])))),1)),""))</f>
        <v/>
      </c>
      <c r="KH11" s="34" t="str">
        <f t="array" aca="1" ref="KH11" ca="1">IF(OR(WEEKDAY(KH$2,2)&gt;5,COUNTIF(Dates_Feries,KH$2)&gt;0),"",IFERROR(INDEX(Tableau1[[Type]:[Type]],SMALL(IF((Tableau1[[Nom]:[Nom]]=$A11)*(Tableau1[[Prénom]:[Prénom]]=$B11)*(KH$2&gt;=Tableau1[[Début]:[Début]])*(KH$2&lt;=Tableau1[[Fin]:[Fin]]),ROW(INDIRECT("A1:A"&amp;COUNTA(Tableau1[[Fin]:[Fin]])))),1)),""))</f>
        <v/>
      </c>
      <c r="KI11" s="34" t="str">
        <f t="array" aca="1" ref="KI11" ca="1">IF(OR(WEEKDAY(KI$2,2)&gt;5,COUNTIF(Dates_Feries,KI$2)&gt;0),"",IFERROR(INDEX(Tableau1[[Type]:[Type]],SMALL(IF((Tableau1[[Nom]:[Nom]]=$A11)*(Tableau1[[Prénom]:[Prénom]]=$B11)*(KI$2&gt;=Tableau1[[Début]:[Début]])*(KI$2&lt;=Tableau1[[Fin]:[Fin]]),ROW(INDIRECT("A1:A"&amp;COUNTA(Tableau1[[Fin]:[Fin]])))),1)),""))</f>
        <v/>
      </c>
      <c r="KJ11" s="34" t="str">
        <f t="array" aca="1" ref="KJ11" ca="1">IF(OR(WEEKDAY(KJ$2,2)&gt;5,COUNTIF(Dates_Feries,KJ$2)&gt;0),"",IFERROR(INDEX(Tableau1[[Type]:[Type]],SMALL(IF((Tableau1[[Nom]:[Nom]]=$A11)*(Tableau1[[Prénom]:[Prénom]]=$B11)*(KJ$2&gt;=Tableau1[[Début]:[Début]])*(KJ$2&lt;=Tableau1[[Fin]:[Fin]]),ROW(INDIRECT("A1:A"&amp;COUNTA(Tableau1[[Fin]:[Fin]])))),1)),""))</f>
        <v/>
      </c>
      <c r="KK11" s="34" t="str">
        <f t="array" aca="1" ref="KK11" ca="1">IF(OR(WEEKDAY(KK$2,2)&gt;5,COUNTIF(Dates_Feries,KK$2)&gt;0),"",IFERROR(INDEX(Tableau1[[Type]:[Type]],SMALL(IF((Tableau1[[Nom]:[Nom]]=$A11)*(Tableau1[[Prénom]:[Prénom]]=$B11)*(KK$2&gt;=Tableau1[[Début]:[Début]])*(KK$2&lt;=Tableau1[[Fin]:[Fin]]),ROW(INDIRECT("A1:A"&amp;COUNTA(Tableau1[[Fin]:[Fin]])))),1)),""))</f>
        <v/>
      </c>
      <c r="KL11" s="34" t="str">
        <f t="array" aca="1" ref="KL11" ca="1">IF(OR(WEEKDAY(KL$2,2)&gt;5,COUNTIF(Dates_Feries,KL$2)&gt;0),"",IFERROR(INDEX(Tableau1[[Type]:[Type]],SMALL(IF((Tableau1[[Nom]:[Nom]]=$A11)*(Tableau1[[Prénom]:[Prénom]]=$B11)*(KL$2&gt;=Tableau1[[Début]:[Début]])*(KL$2&lt;=Tableau1[[Fin]:[Fin]]),ROW(INDIRECT("A1:A"&amp;COUNTA(Tableau1[[Fin]:[Fin]])))),1)),""))</f>
        <v/>
      </c>
      <c r="KM11" s="34" t="str">
        <f t="array" aca="1" ref="KM11" ca="1">IF(OR(WEEKDAY(KM$2,2)&gt;5,COUNTIF(Dates_Feries,KM$2)&gt;0),"",IFERROR(INDEX(Tableau1[[Type]:[Type]],SMALL(IF((Tableau1[[Nom]:[Nom]]=$A11)*(Tableau1[[Prénom]:[Prénom]]=$B11)*(KM$2&gt;=Tableau1[[Début]:[Début]])*(KM$2&lt;=Tableau1[[Fin]:[Fin]]),ROW(INDIRECT("A1:A"&amp;COUNTA(Tableau1[[Fin]:[Fin]])))),1)),""))</f>
        <v/>
      </c>
      <c r="KN11" s="34" t="str">
        <f t="array" aca="1" ref="KN11" ca="1">IF(OR(WEEKDAY(KN$2,2)&gt;5,COUNTIF(Dates_Feries,KN$2)&gt;0),"",IFERROR(INDEX(Tableau1[[Type]:[Type]],SMALL(IF((Tableau1[[Nom]:[Nom]]=$A11)*(Tableau1[[Prénom]:[Prénom]]=$B11)*(KN$2&gt;=Tableau1[[Début]:[Début]])*(KN$2&lt;=Tableau1[[Fin]:[Fin]]),ROW(INDIRECT("A1:A"&amp;COUNTA(Tableau1[[Fin]:[Fin]])))),1)),""))</f>
        <v/>
      </c>
      <c r="KO11" s="34" t="str">
        <f t="array" aca="1" ref="KO11" ca="1">IF(OR(WEEKDAY(KO$2,2)&gt;5,COUNTIF(Dates_Feries,KO$2)&gt;0),"",IFERROR(INDEX(Tableau1[[Type]:[Type]],SMALL(IF((Tableau1[[Nom]:[Nom]]=$A11)*(Tableau1[[Prénom]:[Prénom]]=$B11)*(KO$2&gt;=Tableau1[[Début]:[Début]])*(KO$2&lt;=Tableau1[[Fin]:[Fin]]),ROW(INDIRECT("A1:A"&amp;COUNTA(Tableau1[[Fin]:[Fin]])))),1)),""))</f>
        <v/>
      </c>
      <c r="KP11" s="34" t="str">
        <f t="array" aca="1" ref="KP11" ca="1">IF(OR(WEEKDAY(KP$2,2)&gt;5,COUNTIF(Dates_Feries,KP$2)&gt;0),"",IFERROR(INDEX(Tableau1[[Type]:[Type]],SMALL(IF((Tableau1[[Nom]:[Nom]]=$A11)*(Tableau1[[Prénom]:[Prénom]]=$B11)*(KP$2&gt;=Tableau1[[Début]:[Début]])*(KP$2&lt;=Tableau1[[Fin]:[Fin]]),ROW(INDIRECT("A1:A"&amp;COUNTA(Tableau1[[Fin]:[Fin]])))),1)),""))</f>
        <v/>
      </c>
      <c r="KQ11" s="34" t="str">
        <f t="array" aca="1" ref="KQ11" ca="1">IF(OR(WEEKDAY(KQ$2,2)&gt;5,COUNTIF(Dates_Feries,KQ$2)&gt;0),"",IFERROR(INDEX(Tableau1[[Type]:[Type]],SMALL(IF((Tableau1[[Nom]:[Nom]]=$A11)*(Tableau1[[Prénom]:[Prénom]]=$B11)*(KQ$2&gt;=Tableau1[[Début]:[Début]])*(KQ$2&lt;=Tableau1[[Fin]:[Fin]]),ROW(INDIRECT("A1:A"&amp;COUNTA(Tableau1[[Fin]:[Fin]])))),1)),""))</f>
        <v/>
      </c>
      <c r="KR11" s="34" t="str">
        <f t="array" aca="1" ref="KR11" ca="1">IF(OR(WEEKDAY(KR$2,2)&gt;5,COUNTIF(Dates_Feries,KR$2)&gt;0),"",IFERROR(INDEX(Tableau1[[Type]:[Type]],SMALL(IF((Tableau1[[Nom]:[Nom]]=$A11)*(Tableau1[[Prénom]:[Prénom]]=$B11)*(KR$2&gt;=Tableau1[[Début]:[Début]])*(KR$2&lt;=Tableau1[[Fin]:[Fin]]),ROW(INDIRECT("A1:A"&amp;COUNTA(Tableau1[[Fin]:[Fin]])))),1)),""))</f>
        <v/>
      </c>
      <c r="KS11" s="34" t="str">
        <f t="array" aca="1" ref="KS11" ca="1">IF(OR(WEEKDAY(KS$2,2)&gt;5,COUNTIF(Dates_Feries,KS$2)&gt;0),"",IFERROR(INDEX(Tableau1[[Type]:[Type]],SMALL(IF((Tableau1[[Nom]:[Nom]]=$A11)*(Tableau1[[Prénom]:[Prénom]]=$B11)*(KS$2&gt;=Tableau1[[Début]:[Début]])*(KS$2&lt;=Tableau1[[Fin]:[Fin]]),ROW(INDIRECT("A1:A"&amp;COUNTA(Tableau1[[Fin]:[Fin]])))),1)),""))</f>
        <v/>
      </c>
      <c r="KT11" s="34" t="str">
        <f t="array" aca="1" ref="KT11" ca="1">IF(OR(WEEKDAY(KT$2,2)&gt;5,COUNTIF(Dates_Feries,KT$2)&gt;0),"",IFERROR(INDEX(Tableau1[[Type]:[Type]],SMALL(IF((Tableau1[[Nom]:[Nom]]=$A11)*(Tableau1[[Prénom]:[Prénom]]=$B11)*(KT$2&gt;=Tableau1[[Début]:[Début]])*(KT$2&lt;=Tableau1[[Fin]:[Fin]]),ROW(INDIRECT("A1:A"&amp;COUNTA(Tableau1[[Fin]:[Fin]])))),1)),""))</f>
        <v/>
      </c>
      <c r="KU11" s="34" t="str">
        <f t="array" aca="1" ref="KU11" ca="1">IF(OR(WEEKDAY(KU$2,2)&gt;5,COUNTIF(Dates_Feries,KU$2)&gt;0),"",IFERROR(INDEX(Tableau1[[Type]:[Type]],SMALL(IF((Tableau1[[Nom]:[Nom]]=$A11)*(Tableau1[[Prénom]:[Prénom]]=$B11)*(KU$2&gt;=Tableau1[[Début]:[Début]])*(KU$2&lt;=Tableau1[[Fin]:[Fin]]),ROW(INDIRECT("A1:A"&amp;COUNTA(Tableau1[[Fin]:[Fin]])))),1)),""))</f>
        <v/>
      </c>
      <c r="KV11" s="34" t="str">
        <f t="array" aca="1" ref="KV11" ca="1">IF(OR(WEEKDAY(KV$2,2)&gt;5,COUNTIF(Dates_Feries,KV$2)&gt;0),"",IFERROR(INDEX(Tableau1[[Type]:[Type]],SMALL(IF((Tableau1[[Nom]:[Nom]]=$A11)*(Tableau1[[Prénom]:[Prénom]]=$B11)*(KV$2&gt;=Tableau1[[Début]:[Début]])*(KV$2&lt;=Tableau1[[Fin]:[Fin]]),ROW(INDIRECT("A1:A"&amp;COUNTA(Tableau1[[Fin]:[Fin]])))),1)),""))</f>
        <v/>
      </c>
      <c r="KW11" s="34" t="str">
        <f t="array" aca="1" ref="KW11" ca="1">IF(OR(WEEKDAY(KW$2,2)&gt;5,COUNTIF(Dates_Feries,KW$2)&gt;0),"",IFERROR(INDEX(Tableau1[[Type]:[Type]],SMALL(IF((Tableau1[[Nom]:[Nom]]=$A11)*(Tableau1[[Prénom]:[Prénom]]=$B11)*(KW$2&gt;=Tableau1[[Début]:[Début]])*(KW$2&lt;=Tableau1[[Fin]:[Fin]]),ROW(INDIRECT("A1:A"&amp;COUNTA(Tableau1[[Fin]:[Fin]])))),1)),""))</f>
        <v/>
      </c>
      <c r="KX11" s="34" t="str">
        <f t="array" aca="1" ref="KX11" ca="1">IF(OR(WEEKDAY(KX$2,2)&gt;5,COUNTIF(Dates_Feries,KX$2)&gt;0),"",IFERROR(INDEX(Tableau1[[Type]:[Type]],SMALL(IF((Tableau1[[Nom]:[Nom]]=$A11)*(Tableau1[[Prénom]:[Prénom]]=$B11)*(KX$2&gt;=Tableau1[[Début]:[Début]])*(KX$2&lt;=Tableau1[[Fin]:[Fin]]),ROW(INDIRECT("A1:A"&amp;COUNTA(Tableau1[[Fin]:[Fin]])))),1)),""))</f>
        <v/>
      </c>
      <c r="KY11" s="34" t="str">
        <f t="array" aca="1" ref="KY11" ca="1">IF(OR(WEEKDAY(KY$2,2)&gt;5,COUNTIF(Dates_Feries,KY$2)&gt;0),"",IFERROR(INDEX(Tableau1[[Type]:[Type]],SMALL(IF((Tableau1[[Nom]:[Nom]]=$A11)*(Tableau1[[Prénom]:[Prénom]]=$B11)*(KY$2&gt;=Tableau1[[Début]:[Début]])*(KY$2&lt;=Tableau1[[Fin]:[Fin]]),ROW(INDIRECT("A1:A"&amp;COUNTA(Tableau1[[Fin]:[Fin]])))),1)),""))</f>
        <v/>
      </c>
      <c r="KZ11" s="34" t="str">
        <f t="array" aca="1" ref="KZ11" ca="1">IF(OR(WEEKDAY(KZ$2,2)&gt;5,COUNTIF(Dates_Feries,KZ$2)&gt;0),"",IFERROR(INDEX(Tableau1[[Type]:[Type]],SMALL(IF((Tableau1[[Nom]:[Nom]]=$A11)*(Tableau1[[Prénom]:[Prénom]]=$B11)*(KZ$2&gt;=Tableau1[[Début]:[Début]])*(KZ$2&lt;=Tableau1[[Fin]:[Fin]]),ROW(INDIRECT("A1:A"&amp;COUNTA(Tableau1[[Fin]:[Fin]])))),1)),""))</f>
        <v/>
      </c>
      <c r="LA11" s="34" t="str">
        <f t="array" aca="1" ref="LA11" ca="1">IF(OR(WEEKDAY(LA$2,2)&gt;5,COUNTIF(Dates_Feries,LA$2)&gt;0),"",IFERROR(INDEX(Tableau1[[Type]:[Type]],SMALL(IF((Tableau1[[Nom]:[Nom]]=$A11)*(Tableau1[[Prénom]:[Prénom]]=$B11)*(LA$2&gt;=Tableau1[[Début]:[Début]])*(LA$2&lt;=Tableau1[[Fin]:[Fin]]),ROW(INDIRECT("A1:A"&amp;COUNTA(Tableau1[[Fin]:[Fin]])))),1)),""))</f>
        <v/>
      </c>
      <c r="LB11" s="34" t="str">
        <f t="array" aca="1" ref="LB11" ca="1">IF(OR(WEEKDAY(LB$2,2)&gt;5,COUNTIF(Dates_Feries,LB$2)&gt;0),"",IFERROR(INDEX(Tableau1[[Type]:[Type]],SMALL(IF((Tableau1[[Nom]:[Nom]]=$A11)*(Tableau1[[Prénom]:[Prénom]]=$B11)*(LB$2&gt;=Tableau1[[Début]:[Début]])*(LB$2&lt;=Tableau1[[Fin]:[Fin]]),ROW(INDIRECT("A1:A"&amp;COUNTA(Tableau1[[Fin]:[Fin]])))),1)),""))</f>
        <v/>
      </c>
      <c r="LC11" s="34" t="str">
        <f t="array" aca="1" ref="LC11" ca="1">IF(OR(WEEKDAY(LC$2,2)&gt;5,COUNTIF(Dates_Feries,LC$2)&gt;0),"",IFERROR(INDEX(Tableau1[[Type]:[Type]],SMALL(IF((Tableau1[[Nom]:[Nom]]=$A11)*(Tableau1[[Prénom]:[Prénom]]=$B11)*(LC$2&gt;=Tableau1[[Début]:[Début]])*(LC$2&lt;=Tableau1[[Fin]:[Fin]]),ROW(INDIRECT("A1:A"&amp;COUNTA(Tableau1[[Fin]:[Fin]])))),1)),""))</f>
        <v/>
      </c>
      <c r="LD11" s="34" t="str">
        <f t="array" aca="1" ref="LD11" ca="1">IF(OR(WEEKDAY(LD$2,2)&gt;5,COUNTIF(Dates_Feries,LD$2)&gt;0),"",IFERROR(INDEX(Tableau1[[Type]:[Type]],SMALL(IF((Tableau1[[Nom]:[Nom]]=$A11)*(Tableau1[[Prénom]:[Prénom]]=$B11)*(LD$2&gt;=Tableau1[[Début]:[Début]])*(LD$2&lt;=Tableau1[[Fin]:[Fin]]),ROW(INDIRECT("A1:A"&amp;COUNTA(Tableau1[[Fin]:[Fin]])))),1)),""))</f>
        <v/>
      </c>
      <c r="LE11" s="34" t="str">
        <f t="array" aca="1" ref="LE11" ca="1">IF(OR(WEEKDAY(LE$2,2)&gt;5,COUNTIF(Dates_Feries,LE$2)&gt;0),"",IFERROR(INDEX(Tableau1[[Type]:[Type]],SMALL(IF((Tableau1[[Nom]:[Nom]]=$A11)*(Tableau1[[Prénom]:[Prénom]]=$B11)*(LE$2&gt;=Tableau1[[Début]:[Début]])*(LE$2&lt;=Tableau1[[Fin]:[Fin]]),ROW(INDIRECT("A1:A"&amp;COUNTA(Tableau1[[Fin]:[Fin]])))),1)),""))</f>
        <v/>
      </c>
      <c r="LF11" s="34" t="str">
        <f t="array" aca="1" ref="LF11" ca="1">IF(OR(WEEKDAY(LF$2,2)&gt;5,COUNTIF(Dates_Feries,LF$2)&gt;0),"",IFERROR(INDEX(Tableau1[[Type]:[Type]],SMALL(IF((Tableau1[[Nom]:[Nom]]=$A11)*(Tableau1[[Prénom]:[Prénom]]=$B11)*(LF$2&gt;=Tableau1[[Début]:[Début]])*(LF$2&lt;=Tableau1[[Fin]:[Fin]]),ROW(INDIRECT("A1:A"&amp;COUNTA(Tableau1[[Fin]:[Fin]])))),1)),""))</f>
        <v/>
      </c>
      <c r="LG11" s="34" t="str">
        <f t="array" aca="1" ref="LG11" ca="1">IF(OR(WEEKDAY(LG$2,2)&gt;5,COUNTIF(Dates_Feries,LG$2)&gt;0),"",IFERROR(INDEX(Tableau1[[Type]:[Type]],SMALL(IF((Tableau1[[Nom]:[Nom]]=$A11)*(Tableau1[[Prénom]:[Prénom]]=$B11)*(LG$2&gt;=Tableau1[[Début]:[Début]])*(LG$2&lt;=Tableau1[[Fin]:[Fin]]),ROW(INDIRECT("A1:A"&amp;COUNTA(Tableau1[[Fin]:[Fin]])))),1)),""))</f>
        <v/>
      </c>
      <c r="LH11" s="34" t="str">
        <f t="array" aca="1" ref="LH11" ca="1">IF(OR(WEEKDAY(LH$2,2)&gt;5,COUNTIF(Dates_Feries,LH$2)&gt;0),"",IFERROR(INDEX(Tableau1[[Type]:[Type]],SMALL(IF((Tableau1[[Nom]:[Nom]]=$A11)*(Tableau1[[Prénom]:[Prénom]]=$B11)*(LH$2&gt;=Tableau1[[Début]:[Début]])*(LH$2&lt;=Tableau1[[Fin]:[Fin]]),ROW(INDIRECT("A1:A"&amp;COUNTA(Tableau1[[Fin]:[Fin]])))),1)),""))</f>
        <v/>
      </c>
      <c r="LI11" s="34" t="str">
        <f t="array" aca="1" ref="LI11" ca="1">IF(OR(WEEKDAY(LI$2,2)&gt;5,COUNTIF(Dates_Feries,LI$2)&gt;0),"",IFERROR(INDEX(Tableau1[[Type]:[Type]],SMALL(IF((Tableau1[[Nom]:[Nom]]=$A11)*(Tableau1[[Prénom]:[Prénom]]=$B11)*(LI$2&gt;=Tableau1[[Début]:[Début]])*(LI$2&lt;=Tableau1[[Fin]:[Fin]]),ROW(INDIRECT("A1:A"&amp;COUNTA(Tableau1[[Fin]:[Fin]])))),1)),""))</f>
        <v/>
      </c>
      <c r="LJ11" s="34" t="str">
        <f t="array" aca="1" ref="LJ11" ca="1">IF(OR(WEEKDAY(LJ$2,2)&gt;5,COUNTIF(Dates_Feries,LJ$2)&gt;0),"",IFERROR(INDEX(Tableau1[[Type]:[Type]],SMALL(IF((Tableau1[[Nom]:[Nom]]=$A11)*(Tableau1[[Prénom]:[Prénom]]=$B11)*(LJ$2&gt;=Tableau1[[Début]:[Début]])*(LJ$2&lt;=Tableau1[[Fin]:[Fin]]),ROW(INDIRECT("A1:A"&amp;COUNTA(Tableau1[[Fin]:[Fin]])))),1)),""))</f>
        <v/>
      </c>
      <c r="LK11" s="34" t="str">
        <f t="array" aca="1" ref="LK11" ca="1">IF(OR(WEEKDAY(LK$2,2)&gt;5,COUNTIF(Dates_Feries,LK$2)&gt;0),"",IFERROR(INDEX(Tableau1[[Type]:[Type]],SMALL(IF((Tableau1[[Nom]:[Nom]]=$A11)*(Tableau1[[Prénom]:[Prénom]]=$B11)*(LK$2&gt;=Tableau1[[Début]:[Début]])*(LK$2&lt;=Tableau1[[Fin]:[Fin]]),ROW(INDIRECT("A1:A"&amp;COUNTA(Tableau1[[Fin]:[Fin]])))),1)),""))</f>
        <v/>
      </c>
      <c r="LL11" s="34" t="str">
        <f t="array" aca="1" ref="LL11" ca="1">IF(OR(WEEKDAY(LL$2,2)&gt;5,COUNTIF(Dates_Feries,LL$2)&gt;0),"",IFERROR(INDEX(Tableau1[[Type]:[Type]],SMALL(IF((Tableau1[[Nom]:[Nom]]=$A11)*(Tableau1[[Prénom]:[Prénom]]=$B11)*(LL$2&gt;=Tableau1[[Début]:[Début]])*(LL$2&lt;=Tableau1[[Fin]:[Fin]]),ROW(INDIRECT("A1:A"&amp;COUNTA(Tableau1[[Fin]:[Fin]])))),1)),""))</f>
        <v/>
      </c>
      <c r="LM11" s="34" t="str">
        <f t="array" aca="1" ref="LM11" ca="1">IF(OR(WEEKDAY(LM$2,2)&gt;5,COUNTIF(Dates_Feries,LM$2)&gt;0),"",IFERROR(INDEX(Tableau1[[Type]:[Type]],SMALL(IF((Tableau1[[Nom]:[Nom]]=$A11)*(Tableau1[[Prénom]:[Prénom]]=$B11)*(LM$2&gt;=Tableau1[[Début]:[Début]])*(LM$2&lt;=Tableau1[[Fin]:[Fin]]),ROW(INDIRECT("A1:A"&amp;COUNTA(Tableau1[[Fin]:[Fin]])))),1)),""))</f>
        <v/>
      </c>
      <c r="LN11" s="34" t="str">
        <f t="array" aca="1" ref="LN11" ca="1">IF(OR(WEEKDAY(LN$2,2)&gt;5,COUNTIF(Dates_Feries,LN$2)&gt;0),"",IFERROR(INDEX(Tableau1[[Type]:[Type]],SMALL(IF((Tableau1[[Nom]:[Nom]]=$A11)*(Tableau1[[Prénom]:[Prénom]]=$B11)*(LN$2&gt;=Tableau1[[Début]:[Début]])*(LN$2&lt;=Tableau1[[Fin]:[Fin]]),ROW(INDIRECT("A1:A"&amp;COUNTA(Tableau1[[Fin]:[Fin]])))),1)),""))</f>
        <v/>
      </c>
      <c r="LO11" s="34" t="str">
        <f t="array" aca="1" ref="LO11" ca="1">IF(OR(WEEKDAY(LO$2,2)&gt;5,COUNTIF(Dates_Feries,LO$2)&gt;0),"",IFERROR(INDEX(Tableau1[[Type]:[Type]],SMALL(IF((Tableau1[[Nom]:[Nom]]=$A11)*(Tableau1[[Prénom]:[Prénom]]=$B11)*(LO$2&gt;=Tableau1[[Début]:[Début]])*(LO$2&lt;=Tableau1[[Fin]:[Fin]]),ROW(INDIRECT("A1:A"&amp;COUNTA(Tableau1[[Fin]:[Fin]])))),1)),""))</f>
        <v/>
      </c>
      <c r="LP11" s="34" t="str">
        <f t="array" aca="1" ref="LP11" ca="1">IF(OR(WEEKDAY(LP$2,2)&gt;5,COUNTIF(Dates_Feries,LP$2)&gt;0),"",IFERROR(INDEX(Tableau1[[Type]:[Type]],SMALL(IF((Tableau1[[Nom]:[Nom]]=$A11)*(Tableau1[[Prénom]:[Prénom]]=$B11)*(LP$2&gt;=Tableau1[[Début]:[Début]])*(LP$2&lt;=Tableau1[[Fin]:[Fin]]),ROW(INDIRECT("A1:A"&amp;COUNTA(Tableau1[[Fin]:[Fin]])))),1)),""))</f>
        <v/>
      </c>
      <c r="LQ11" s="34" t="str">
        <f t="array" aca="1" ref="LQ11" ca="1">IF(OR(WEEKDAY(LQ$2,2)&gt;5,COUNTIF(Dates_Feries,LQ$2)&gt;0),"",IFERROR(INDEX(Tableau1[[Type]:[Type]],SMALL(IF((Tableau1[[Nom]:[Nom]]=$A11)*(Tableau1[[Prénom]:[Prénom]]=$B11)*(LQ$2&gt;=Tableau1[[Début]:[Début]])*(LQ$2&lt;=Tableau1[[Fin]:[Fin]]),ROW(INDIRECT("A1:A"&amp;COUNTA(Tableau1[[Fin]:[Fin]])))),1)),""))</f>
        <v/>
      </c>
      <c r="LR11" s="34" t="str">
        <f t="array" aca="1" ref="LR11" ca="1">IF(OR(WEEKDAY(LR$2,2)&gt;5,COUNTIF(Dates_Feries,LR$2)&gt;0),"",IFERROR(INDEX(Tableau1[[Type]:[Type]],SMALL(IF((Tableau1[[Nom]:[Nom]]=$A11)*(Tableau1[[Prénom]:[Prénom]]=$B11)*(LR$2&gt;=Tableau1[[Début]:[Début]])*(LR$2&lt;=Tableau1[[Fin]:[Fin]]),ROW(INDIRECT("A1:A"&amp;COUNTA(Tableau1[[Fin]:[Fin]])))),1)),""))</f>
        <v/>
      </c>
      <c r="LS11" s="34" t="str">
        <f t="array" aca="1" ref="LS11" ca="1">IF(OR(WEEKDAY(LS$2,2)&gt;5,COUNTIF(Dates_Feries,LS$2)&gt;0),"",IFERROR(INDEX(Tableau1[[Type]:[Type]],SMALL(IF((Tableau1[[Nom]:[Nom]]=$A11)*(Tableau1[[Prénom]:[Prénom]]=$B11)*(LS$2&gt;=Tableau1[[Début]:[Début]])*(LS$2&lt;=Tableau1[[Fin]:[Fin]]),ROW(INDIRECT("A1:A"&amp;COUNTA(Tableau1[[Fin]:[Fin]])))),1)),""))</f>
        <v/>
      </c>
      <c r="LT11" s="34" t="str">
        <f t="array" aca="1" ref="LT11" ca="1">IF(OR(WEEKDAY(LT$2,2)&gt;5,COUNTIF(Dates_Feries,LT$2)&gt;0),"",IFERROR(INDEX(Tableau1[[Type]:[Type]],SMALL(IF((Tableau1[[Nom]:[Nom]]=$A11)*(Tableau1[[Prénom]:[Prénom]]=$B11)*(LT$2&gt;=Tableau1[[Début]:[Début]])*(LT$2&lt;=Tableau1[[Fin]:[Fin]]),ROW(INDIRECT("A1:A"&amp;COUNTA(Tableau1[[Fin]:[Fin]])))),1)),""))</f>
        <v/>
      </c>
      <c r="LU11" s="34" t="str">
        <f t="array" aca="1" ref="LU11" ca="1">IF(OR(WEEKDAY(LU$2,2)&gt;5,COUNTIF(Dates_Feries,LU$2)&gt;0),"",IFERROR(INDEX(Tableau1[[Type]:[Type]],SMALL(IF((Tableau1[[Nom]:[Nom]]=$A11)*(Tableau1[[Prénom]:[Prénom]]=$B11)*(LU$2&gt;=Tableau1[[Début]:[Début]])*(LU$2&lt;=Tableau1[[Fin]:[Fin]]),ROW(INDIRECT("A1:A"&amp;COUNTA(Tableau1[[Fin]:[Fin]])))),1)),""))</f>
        <v/>
      </c>
      <c r="LV11" s="34" t="str">
        <f t="array" aca="1" ref="LV11" ca="1">IF(OR(WEEKDAY(LV$2,2)&gt;5,COUNTIF(Dates_Feries,LV$2)&gt;0),"",IFERROR(INDEX(Tableau1[[Type]:[Type]],SMALL(IF((Tableau1[[Nom]:[Nom]]=$A11)*(Tableau1[[Prénom]:[Prénom]]=$B11)*(LV$2&gt;=Tableau1[[Début]:[Début]])*(LV$2&lt;=Tableau1[[Fin]:[Fin]]),ROW(INDIRECT("A1:A"&amp;COUNTA(Tableau1[[Fin]:[Fin]])))),1)),""))</f>
        <v/>
      </c>
      <c r="LW11" s="34" t="str">
        <f t="array" aca="1" ref="LW11" ca="1">IF(OR(WEEKDAY(LW$2,2)&gt;5,COUNTIF(Dates_Feries,LW$2)&gt;0),"",IFERROR(INDEX(Tableau1[[Type]:[Type]],SMALL(IF((Tableau1[[Nom]:[Nom]]=$A11)*(Tableau1[[Prénom]:[Prénom]]=$B11)*(LW$2&gt;=Tableau1[[Début]:[Début]])*(LW$2&lt;=Tableau1[[Fin]:[Fin]]),ROW(INDIRECT("A1:A"&amp;COUNTA(Tableau1[[Fin]:[Fin]])))),1)),""))</f>
        <v/>
      </c>
      <c r="LX11" s="34" t="str">
        <f t="array" aca="1" ref="LX11" ca="1">IF(OR(WEEKDAY(LX$2,2)&gt;5,COUNTIF(Dates_Feries,LX$2)&gt;0),"",IFERROR(INDEX(Tableau1[[Type]:[Type]],SMALL(IF((Tableau1[[Nom]:[Nom]]=$A11)*(Tableau1[[Prénom]:[Prénom]]=$B11)*(LX$2&gt;=Tableau1[[Début]:[Début]])*(LX$2&lt;=Tableau1[[Fin]:[Fin]]),ROW(INDIRECT("A1:A"&amp;COUNTA(Tableau1[[Fin]:[Fin]])))),1)),""))</f>
        <v/>
      </c>
      <c r="LY11" s="34" t="str">
        <f t="array" aca="1" ref="LY11" ca="1">IF(OR(WEEKDAY(LY$2,2)&gt;5,COUNTIF(Dates_Feries,LY$2)&gt;0),"",IFERROR(INDEX(Tableau1[[Type]:[Type]],SMALL(IF((Tableau1[[Nom]:[Nom]]=$A11)*(Tableau1[[Prénom]:[Prénom]]=$B11)*(LY$2&gt;=Tableau1[[Début]:[Début]])*(LY$2&lt;=Tableau1[[Fin]:[Fin]]),ROW(INDIRECT("A1:A"&amp;COUNTA(Tableau1[[Fin]:[Fin]])))),1)),""))</f>
        <v/>
      </c>
      <c r="LZ11" s="34" t="str">
        <f t="array" aca="1" ref="LZ11" ca="1">IF(OR(WEEKDAY(LZ$2,2)&gt;5,COUNTIF(Dates_Feries,LZ$2)&gt;0),"",IFERROR(INDEX(Tableau1[[Type]:[Type]],SMALL(IF((Tableau1[[Nom]:[Nom]]=$A11)*(Tableau1[[Prénom]:[Prénom]]=$B11)*(LZ$2&gt;=Tableau1[[Début]:[Début]])*(LZ$2&lt;=Tableau1[[Fin]:[Fin]]),ROW(INDIRECT("A1:A"&amp;COUNTA(Tableau1[[Fin]:[Fin]])))),1)),""))</f>
        <v/>
      </c>
      <c r="MA11" s="34" t="str">
        <f t="array" aca="1" ref="MA11" ca="1">IF(OR(WEEKDAY(MA$2,2)&gt;5,COUNTIF(Dates_Feries,MA$2)&gt;0),"",IFERROR(INDEX(Tableau1[[Type]:[Type]],SMALL(IF((Tableau1[[Nom]:[Nom]]=$A11)*(Tableau1[[Prénom]:[Prénom]]=$B11)*(MA$2&gt;=Tableau1[[Début]:[Début]])*(MA$2&lt;=Tableau1[[Fin]:[Fin]]),ROW(INDIRECT("A1:A"&amp;COUNTA(Tableau1[[Fin]:[Fin]])))),1)),""))</f>
        <v/>
      </c>
      <c r="MB11" s="34" t="str">
        <f t="array" aca="1" ref="MB11" ca="1">IF(OR(WEEKDAY(MB$2,2)&gt;5,COUNTIF(Dates_Feries,MB$2)&gt;0),"",IFERROR(INDEX(Tableau1[[Type]:[Type]],SMALL(IF((Tableau1[[Nom]:[Nom]]=$A11)*(Tableau1[[Prénom]:[Prénom]]=$B11)*(MB$2&gt;=Tableau1[[Début]:[Début]])*(MB$2&lt;=Tableau1[[Fin]:[Fin]]),ROW(INDIRECT("A1:A"&amp;COUNTA(Tableau1[[Fin]:[Fin]])))),1)),""))</f>
        <v/>
      </c>
      <c r="MC11" s="34" t="str">
        <f t="array" aca="1" ref="MC11" ca="1">IF(OR(WEEKDAY(MC$2,2)&gt;5,COUNTIF(Dates_Feries,MC$2)&gt;0),"",IFERROR(INDEX(Tableau1[[Type]:[Type]],SMALL(IF((Tableau1[[Nom]:[Nom]]=$A11)*(Tableau1[[Prénom]:[Prénom]]=$B11)*(MC$2&gt;=Tableau1[[Début]:[Début]])*(MC$2&lt;=Tableau1[[Fin]:[Fin]]),ROW(INDIRECT("A1:A"&amp;COUNTA(Tableau1[[Fin]:[Fin]])))),1)),""))</f>
        <v/>
      </c>
      <c r="MD11" s="34" t="str">
        <f t="array" aca="1" ref="MD11" ca="1">IF(OR(WEEKDAY(MD$2,2)&gt;5,COUNTIF(Dates_Feries,MD$2)&gt;0),"",IFERROR(INDEX(Tableau1[[Type]:[Type]],SMALL(IF((Tableau1[[Nom]:[Nom]]=$A11)*(Tableau1[[Prénom]:[Prénom]]=$B11)*(MD$2&gt;=Tableau1[[Début]:[Début]])*(MD$2&lt;=Tableau1[[Fin]:[Fin]]),ROW(INDIRECT("A1:A"&amp;COUNTA(Tableau1[[Fin]:[Fin]])))),1)),""))</f>
        <v/>
      </c>
      <c r="ME11" s="34" t="str">
        <f t="array" aca="1" ref="ME11" ca="1">IF(OR(WEEKDAY(ME$2,2)&gt;5,COUNTIF(Dates_Feries,ME$2)&gt;0),"",IFERROR(INDEX(Tableau1[[Type]:[Type]],SMALL(IF((Tableau1[[Nom]:[Nom]]=$A11)*(Tableau1[[Prénom]:[Prénom]]=$B11)*(ME$2&gt;=Tableau1[[Début]:[Début]])*(ME$2&lt;=Tableau1[[Fin]:[Fin]]),ROW(INDIRECT("A1:A"&amp;COUNTA(Tableau1[[Fin]:[Fin]])))),1)),""))</f>
        <v/>
      </c>
      <c r="MF11" s="34" t="str">
        <f t="array" aca="1" ref="MF11" ca="1">IF(OR(WEEKDAY(MF$2,2)&gt;5,COUNTIF(Dates_Feries,MF$2)&gt;0),"",IFERROR(INDEX(Tableau1[[Type]:[Type]],SMALL(IF((Tableau1[[Nom]:[Nom]]=$A11)*(Tableau1[[Prénom]:[Prénom]]=$B11)*(MF$2&gt;=Tableau1[[Début]:[Début]])*(MF$2&lt;=Tableau1[[Fin]:[Fin]]),ROW(INDIRECT("A1:A"&amp;COUNTA(Tableau1[[Fin]:[Fin]])))),1)),""))</f>
        <v/>
      </c>
      <c r="MG11" s="34" t="str">
        <f t="array" aca="1" ref="MG11" ca="1">IF(OR(WEEKDAY(MG$2,2)&gt;5,COUNTIF(Dates_Feries,MG$2)&gt;0),"",IFERROR(INDEX(Tableau1[[Type]:[Type]],SMALL(IF((Tableau1[[Nom]:[Nom]]=$A11)*(Tableau1[[Prénom]:[Prénom]]=$B11)*(MG$2&gt;=Tableau1[[Début]:[Début]])*(MG$2&lt;=Tableau1[[Fin]:[Fin]]),ROW(INDIRECT("A1:A"&amp;COUNTA(Tableau1[[Fin]:[Fin]])))),1)),""))</f>
        <v/>
      </c>
      <c r="MH11" s="34" t="str">
        <f t="array" aca="1" ref="MH11" ca="1">IF(OR(WEEKDAY(MH$2,2)&gt;5,COUNTIF(Dates_Feries,MH$2)&gt;0),"",IFERROR(INDEX(Tableau1[[Type]:[Type]],SMALL(IF((Tableau1[[Nom]:[Nom]]=$A11)*(Tableau1[[Prénom]:[Prénom]]=$B11)*(MH$2&gt;=Tableau1[[Début]:[Début]])*(MH$2&lt;=Tableau1[[Fin]:[Fin]]),ROW(INDIRECT("A1:A"&amp;COUNTA(Tableau1[[Fin]:[Fin]])))),1)),""))</f>
        <v/>
      </c>
      <c r="MI11" s="34" t="str">
        <f t="array" aca="1" ref="MI11" ca="1">IF(OR(WEEKDAY(MI$2,2)&gt;5,COUNTIF(Dates_Feries,MI$2)&gt;0),"",IFERROR(INDEX(Tableau1[[Type]:[Type]],SMALL(IF((Tableau1[[Nom]:[Nom]]=$A11)*(Tableau1[[Prénom]:[Prénom]]=$B11)*(MI$2&gt;=Tableau1[[Début]:[Début]])*(MI$2&lt;=Tableau1[[Fin]:[Fin]]),ROW(INDIRECT("A1:A"&amp;COUNTA(Tableau1[[Fin]:[Fin]])))),1)),""))</f>
        <v/>
      </c>
      <c r="MJ11" s="34" t="str">
        <f t="array" aca="1" ref="MJ11" ca="1">IF(OR(WEEKDAY(MJ$2,2)&gt;5,COUNTIF(Dates_Feries,MJ$2)&gt;0),"",IFERROR(INDEX(Tableau1[[Type]:[Type]],SMALL(IF((Tableau1[[Nom]:[Nom]]=$A11)*(Tableau1[[Prénom]:[Prénom]]=$B11)*(MJ$2&gt;=Tableau1[[Début]:[Début]])*(MJ$2&lt;=Tableau1[[Fin]:[Fin]]),ROW(INDIRECT("A1:A"&amp;COUNTA(Tableau1[[Fin]:[Fin]])))),1)),""))</f>
        <v/>
      </c>
      <c r="MK11" s="34" t="str">
        <f t="array" aca="1" ref="MK11" ca="1">IF(OR(WEEKDAY(MK$2,2)&gt;5,COUNTIF(Dates_Feries,MK$2)&gt;0),"",IFERROR(INDEX(Tableau1[[Type]:[Type]],SMALL(IF((Tableau1[[Nom]:[Nom]]=$A11)*(Tableau1[[Prénom]:[Prénom]]=$B11)*(MK$2&gt;=Tableau1[[Début]:[Début]])*(MK$2&lt;=Tableau1[[Fin]:[Fin]]),ROW(INDIRECT("A1:A"&amp;COUNTA(Tableau1[[Fin]:[Fin]])))),1)),""))</f>
        <v/>
      </c>
      <c r="ML11" s="34" t="str">
        <f t="array" aca="1" ref="ML11" ca="1">IF(OR(WEEKDAY(ML$2,2)&gt;5,COUNTIF(Dates_Feries,ML$2)&gt;0),"",IFERROR(INDEX(Tableau1[[Type]:[Type]],SMALL(IF((Tableau1[[Nom]:[Nom]]=$A11)*(Tableau1[[Prénom]:[Prénom]]=$B11)*(ML$2&gt;=Tableau1[[Début]:[Début]])*(ML$2&lt;=Tableau1[[Fin]:[Fin]]),ROW(INDIRECT("A1:A"&amp;COUNTA(Tableau1[[Fin]:[Fin]])))),1)),""))</f>
        <v/>
      </c>
      <c r="MM11" s="34" t="str">
        <f t="array" aca="1" ref="MM11" ca="1">IF(OR(WEEKDAY(MM$2,2)&gt;5,COUNTIF(Dates_Feries,MM$2)&gt;0),"",IFERROR(INDEX(Tableau1[[Type]:[Type]],SMALL(IF((Tableau1[[Nom]:[Nom]]=$A11)*(Tableau1[[Prénom]:[Prénom]]=$B11)*(MM$2&gt;=Tableau1[[Début]:[Début]])*(MM$2&lt;=Tableau1[[Fin]:[Fin]]),ROW(INDIRECT("A1:A"&amp;COUNTA(Tableau1[[Fin]:[Fin]])))),1)),""))</f>
        <v/>
      </c>
      <c r="MN11" s="34" t="str">
        <f t="array" aca="1" ref="MN11" ca="1">IF(OR(WEEKDAY(MN$2,2)&gt;5,COUNTIF(Dates_Feries,MN$2)&gt;0),"",IFERROR(INDEX(Tableau1[[Type]:[Type]],SMALL(IF((Tableau1[[Nom]:[Nom]]=$A11)*(Tableau1[[Prénom]:[Prénom]]=$B11)*(MN$2&gt;=Tableau1[[Début]:[Début]])*(MN$2&lt;=Tableau1[[Fin]:[Fin]]),ROW(INDIRECT("A1:A"&amp;COUNTA(Tableau1[[Fin]:[Fin]])))),1)),""))</f>
        <v/>
      </c>
      <c r="MO11" s="34" t="str">
        <f t="array" aca="1" ref="MO11" ca="1">IF(OR(WEEKDAY(MO$2,2)&gt;5,COUNTIF(Dates_Feries,MO$2)&gt;0),"",IFERROR(INDEX(Tableau1[[Type]:[Type]],SMALL(IF((Tableau1[[Nom]:[Nom]]=$A11)*(Tableau1[[Prénom]:[Prénom]]=$B11)*(MO$2&gt;=Tableau1[[Début]:[Début]])*(MO$2&lt;=Tableau1[[Fin]:[Fin]]),ROW(INDIRECT("A1:A"&amp;COUNTA(Tableau1[[Fin]:[Fin]])))),1)),""))</f>
        <v/>
      </c>
      <c r="MP11" s="34" t="str">
        <f t="array" aca="1" ref="MP11" ca="1">IF(OR(WEEKDAY(MP$2,2)&gt;5,COUNTIF(Dates_Feries,MP$2)&gt;0),"",IFERROR(INDEX(Tableau1[[Type]:[Type]],SMALL(IF((Tableau1[[Nom]:[Nom]]=$A11)*(Tableau1[[Prénom]:[Prénom]]=$B11)*(MP$2&gt;=Tableau1[[Début]:[Début]])*(MP$2&lt;=Tableau1[[Fin]:[Fin]]),ROW(INDIRECT("A1:A"&amp;COUNTA(Tableau1[[Fin]:[Fin]])))),1)),""))</f>
        <v/>
      </c>
      <c r="MQ11" s="34" t="str">
        <f t="array" aca="1" ref="MQ11" ca="1">IF(OR(WEEKDAY(MQ$2,2)&gt;5,COUNTIF(Dates_Feries,MQ$2)&gt;0),"",IFERROR(INDEX(Tableau1[[Type]:[Type]],SMALL(IF((Tableau1[[Nom]:[Nom]]=$A11)*(Tableau1[[Prénom]:[Prénom]]=$B11)*(MQ$2&gt;=Tableau1[[Début]:[Début]])*(MQ$2&lt;=Tableau1[[Fin]:[Fin]]),ROW(INDIRECT("A1:A"&amp;COUNTA(Tableau1[[Fin]:[Fin]])))),1)),""))</f>
        <v/>
      </c>
      <c r="MR11" s="34" t="str">
        <f t="array" aca="1" ref="MR11" ca="1">IF(OR(WEEKDAY(MR$2,2)&gt;5,COUNTIF(Dates_Feries,MR$2)&gt;0),"",IFERROR(INDEX(Tableau1[[Type]:[Type]],SMALL(IF((Tableau1[[Nom]:[Nom]]=$A11)*(Tableau1[[Prénom]:[Prénom]]=$B11)*(MR$2&gt;=Tableau1[[Début]:[Début]])*(MR$2&lt;=Tableau1[[Fin]:[Fin]]),ROW(INDIRECT("A1:A"&amp;COUNTA(Tableau1[[Fin]:[Fin]])))),1)),""))</f>
        <v/>
      </c>
      <c r="MS11" s="34" t="str">
        <f t="array" aca="1" ref="MS11" ca="1">IF(OR(WEEKDAY(MS$2,2)&gt;5,COUNTIF(Dates_Feries,MS$2)&gt;0),"",IFERROR(INDEX(Tableau1[[Type]:[Type]],SMALL(IF((Tableau1[[Nom]:[Nom]]=$A11)*(Tableau1[[Prénom]:[Prénom]]=$B11)*(MS$2&gt;=Tableau1[[Début]:[Début]])*(MS$2&lt;=Tableau1[[Fin]:[Fin]]),ROW(INDIRECT("A1:A"&amp;COUNTA(Tableau1[[Fin]:[Fin]])))),1)),""))</f>
        <v/>
      </c>
      <c r="MT11" s="34" t="str">
        <f t="array" aca="1" ref="MT11" ca="1">IF(OR(WEEKDAY(MT$2,2)&gt;5,COUNTIF(Dates_Feries,MT$2)&gt;0),"",IFERROR(INDEX(Tableau1[[Type]:[Type]],SMALL(IF((Tableau1[[Nom]:[Nom]]=$A11)*(Tableau1[[Prénom]:[Prénom]]=$B11)*(MT$2&gt;=Tableau1[[Début]:[Début]])*(MT$2&lt;=Tableau1[[Fin]:[Fin]]),ROW(INDIRECT("A1:A"&amp;COUNTA(Tableau1[[Fin]:[Fin]])))),1)),""))</f>
        <v/>
      </c>
      <c r="MU11" s="34" t="str">
        <f t="array" aca="1" ref="MU11" ca="1">IF(OR(WEEKDAY(MU$2,2)&gt;5,COUNTIF(Dates_Feries,MU$2)&gt;0),"",IFERROR(INDEX(Tableau1[[Type]:[Type]],SMALL(IF((Tableau1[[Nom]:[Nom]]=$A11)*(Tableau1[[Prénom]:[Prénom]]=$B11)*(MU$2&gt;=Tableau1[[Début]:[Début]])*(MU$2&lt;=Tableau1[[Fin]:[Fin]]),ROW(INDIRECT("A1:A"&amp;COUNTA(Tableau1[[Fin]:[Fin]])))),1)),""))</f>
        <v/>
      </c>
      <c r="MV11" s="34" t="str">
        <f t="array" aca="1" ref="MV11" ca="1">IF(OR(WEEKDAY(MV$2,2)&gt;5,COUNTIF(Dates_Feries,MV$2)&gt;0),"",IFERROR(INDEX(Tableau1[[Type]:[Type]],SMALL(IF((Tableau1[[Nom]:[Nom]]=$A11)*(Tableau1[[Prénom]:[Prénom]]=$B11)*(MV$2&gt;=Tableau1[[Début]:[Début]])*(MV$2&lt;=Tableau1[[Fin]:[Fin]]),ROW(INDIRECT("A1:A"&amp;COUNTA(Tableau1[[Fin]:[Fin]])))),1)),""))</f>
        <v/>
      </c>
      <c r="MW11" s="34" t="str">
        <f t="array" aca="1" ref="MW11" ca="1">IF(OR(WEEKDAY(MW$2,2)&gt;5,COUNTIF(Dates_Feries,MW$2)&gt;0),"",IFERROR(INDEX(Tableau1[[Type]:[Type]],SMALL(IF((Tableau1[[Nom]:[Nom]]=$A11)*(Tableau1[[Prénom]:[Prénom]]=$B11)*(MW$2&gt;=Tableau1[[Début]:[Début]])*(MW$2&lt;=Tableau1[[Fin]:[Fin]]),ROW(INDIRECT("A1:A"&amp;COUNTA(Tableau1[[Fin]:[Fin]])))),1)),""))</f>
        <v/>
      </c>
      <c r="MX11" s="34" t="str">
        <f t="array" aca="1" ref="MX11" ca="1">IF(OR(WEEKDAY(MX$2,2)&gt;5,COUNTIF(Dates_Feries,MX$2)&gt;0),"",IFERROR(INDEX(Tableau1[[Type]:[Type]],SMALL(IF((Tableau1[[Nom]:[Nom]]=$A11)*(Tableau1[[Prénom]:[Prénom]]=$B11)*(MX$2&gt;=Tableau1[[Début]:[Début]])*(MX$2&lt;=Tableau1[[Fin]:[Fin]]),ROW(INDIRECT("A1:A"&amp;COUNTA(Tableau1[[Fin]:[Fin]])))),1)),""))</f>
        <v/>
      </c>
      <c r="MY11" s="34" t="str">
        <f t="array" aca="1" ref="MY11" ca="1">IF(OR(WEEKDAY(MY$2,2)&gt;5,COUNTIF(Dates_Feries,MY$2)&gt;0),"",IFERROR(INDEX(Tableau1[[Type]:[Type]],SMALL(IF((Tableau1[[Nom]:[Nom]]=$A11)*(Tableau1[[Prénom]:[Prénom]]=$B11)*(MY$2&gt;=Tableau1[[Début]:[Début]])*(MY$2&lt;=Tableau1[[Fin]:[Fin]]),ROW(INDIRECT("A1:A"&amp;COUNTA(Tableau1[[Fin]:[Fin]])))),1)),""))</f>
        <v/>
      </c>
      <c r="MZ11" s="34" t="str">
        <f t="array" aca="1" ref="MZ11" ca="1">IF(OR(WEEKDAY(MZ$2,2)&gt;5,COUNTIF(Dates_Feries,MZ$2)&gt;0),"",IFERROR(INDEX(Tableau1[[Type]:[Type]],SMALL(IF((Tableau1[[Nom]:[Nom]]=$A11)*(Tableau1[[Prénom]:[Prénom]]=$B11)*(MZ$2&gt;=Tableau1[[Début]:[Début]])*(MZ$2&lt;=Tableau1[[Fin]:[Fin]]),ROW(INDIRECT("A1:A"&amp;COUNTA(Tableau1[[Fin]:[Fin]])))),1)),""))</f>
        <v/>
      </c>
      <c r="NA11" s="34" t="str">
        <f t="array" aca="1" ref="NA11" ca="1">IF(OR(WEEKDAY(NA$2,2)&gt;5,COUNTIF(Dates_Feries,NA$2)&gt;0),"",IFERROR(INDEX(Tableau1[[Type]:[Type]],SMALL(IF((Tableau1[[Nom]:[Nom]]=$A11)*(Tableau1[[Prénom]:[Prénom]]=$B11)*(NA$2&gt;=Tableau1[[Début]:[Début]])*(NA$2&lt;=Tableau1[[Fin]:[Fin]]),ROW(INDIRECT("A1:A"&amp;COUNTA(Tableau1[[Fin]:[Fin]])))),1)),""))</f>
        <v/>
      </c>
      <c r="NB11" s="34" t="str">
        <f t="array" aca="1" ref="NB11" ca="1">IF(OR(WEEKDAY(NB$2,2)&gt;5,COUNTIF(Dates_Feries,NB$2)&gt;0),"",IFERROR(INDEX(Tableau1[[Type]:[Type]],SMALL(IF((Tableau1[[Nom]:[Nom]]=$A11)*(Tableau1[[Prénom]:[Prénom]]=$B11)*(NB$2&gt;=Tableau1[[Début]:[Début]])*(NB$2&lt;=Tableau1[[Fin]:[Fin]]),ROW(INDIRECT("A1:A"&amp;COUNTA(Tableau1[[Fin]:[Fin]])))),1)),""))</f>
        <v/>
      </c>
      <c r="NC11" s="34" t="str">
        <f t="array" aca="1" ref="NC11" ca="1">IF(OR(WEEKDAY(NC$2,2)&gt;5,COUNTIF(Dates_Feries,NC$2)&gt;0),"",IFERROR(INDEX(Tableau1[[Type]:[Type]],SMALL(IF((Tableau1[[Nom]:[Nom]]=$A11)*(Tableau1[[Prénom]:[Prénom]]=$B11)*(NC$2&gt;=Tableau1[[Début]:[Début]])*(NC$2&lt;=Tableau1[[Fin]:[Fin]]),ROW(INDIRECT("A1:A"&amp;COUNTA(Tableau1[[Fin]:[Fin]])))),1)),""))</f>
        <v/>
      </c>
      <c r="ND11" s="34" t="str">
        <f t="array" aca="1" ref="ND11" ca="1">IF(OR(WEEKDAY(ND$2,2)&gt;5,COUNTIF(Dates_Feries,ND$2)&gt;0),"",IFERROR(INDEX(Tableau1[[Type]:[Type]],SMALL(IF((Tableau1[[Nom]:[Nom]]=$A11)*(Tableau1[[Prénom]:[Prénom]]=$B11)*(ND$2&gt;=Tableau1[[Début]:[Début]])*(ND$2&lt;=Tableau1[[Fin]:[Fin]]),ROW(INDIRECT("A1:A"&amp;COUNTA(Tableau1[[Fin]:[Fin]])))),1)),""))</f>
        <v/>
      </c>
      <c r="NE11" s="35" t="str">
        <f t="array" aca="1" ref="NE11" ca="1">IF(OR(WEEKDAY(NE$2,2)&gt;5,COUNTIF(Dates_Feries,NE$2)&gt;0),"",IFERROR(INDEX(Tableau1[[Type]:[Type]],SMALL(IF((Tableau1[[Nom]:[Nom]]=$A11)*(Tableau1[[Prénom]:[Prénom]]=$B11)*(NE$2&gt;=Tableau1[[Début]:[Début]])*(NE$2&lt;=Tableau1[[Fin]:[Fin]]),ROW(INDIRECT("A1:A"&amp;COUNTA(Tableau1[[Fin]:[Fin]])))),1)),""))</f>
        <v/>
      </c>
      <c r="NF11" s="2">
        <v>90</v>
      </c>
    </row>
    <row r="12" spans="1:370" ht="15" customHeight="1">
      <c r="A12" s="10"/>
      <c r="B12" s="12"/>
      <c r="C12" s="5">
        <f t="shared" ca="1" si="18"/>
        <v>0</v>
      </c>
      <c r="D12" s="29">
        <f t="shared" ca="1" si="19"/>
        <v>0</v>
      </c>
      <c r="E12" s="34" t="str">
        <f t="array" aca="1" ref="E12" ca="1">IF(OR(WEEKDAY(E$2,2)&gt;5,COUNTIF(Dates_Feries,E$2)&gt;0),"",IFERROR(INDEX(Tableau1[[Type]:[Type]],SMALL(IF((Tableau1[[Nom]:[Nom]]=$A12)*(Tableau1[[Prénom]:[Prénom]]=$B12)*(E$2&gt;=Tableau1[[Début]:[Début]])*(E$2&lt;=Tableau1[[Fin]:[Fin]]),ROW(INDIRECT("A1:A"&amp;COUNTA(Tableau1[[Fin]:[Fin]])))),1)),""))</f>
        <v/>
      </c>
      <c r="F12" s="34" t="str">
        <f t="array" aca="1" ref="F12" ca="1">IF(OR(WEEKDAY(F$2,2)&gt;5,COUNTIF(Dates_Feries,F$2)&gt;0),"",IFERROR(INDEX(Tableau1[[Type]:[Type]],SMALL(IF((Tableau1[[Nom]:[Nom]]=$A12)*(Tableau1[[Prénom]:[Prénom]]=$B12)*(F$2&gt;=Tableau1[[Début]:[Début]])*(F$2&lt;=Tableau1[[Fin]:[Fin]]),ROW(INDIRECT("A1:A"&amp;COUNTA(Tableau1[[Fin]:[Fin]])))),1)),""))</f>
        <v/>
      </c>
      <c r="G12" s="34" t="str">
        <f t="array" aca="1" ref="G12" ca="1">IF(OR(WEEKDAY(G$2,2)&gt;5,COUNTIF(Dates_Feries,G$2)&gt;0),"",IFERROR(INDEX(Tableau1[[Type]:[Type]],SMALL(IF((Tableau1[[Nom]:[Nom]]=$A12)*(Tableau1[[Prénom]:[Prénom]]=$B12)*(G$2&gt;=Tableau1[[Début]:[Début]])*(G$2&lt;=Tableau1[[Fin]:[Fin]]),ROW(INDIRECT("A1:A"&amp;COUNTA(Tableau1[[Fin]:[Fin]])))),1)),""))</f>
        <v/>
      </c>
      <c r="H12" s="34" t="str">
        <f t="array" aca="1" ref="H12" ca="1">IF(OR(WEEKDAY(H$2,2)&gt;5,COUNTIF(Dates_Feries,H$2)&gt;0),"",IFERROR(INDEX(Tableau1[[Type]:[Type]],SMALL(IF((Tableau1[[Nom]:[Nom]]=$A12)*(Tableau1[[Prénom]:[Prénom]]=$B12)*(H$2&gt;=Tableau1[[Début]:[Début]])*(H$2&lt;=Tableau1[[Fin]:[Fin]]),ROW(INDIRECT("A1:A"&amp;COUNTA(Tableau1[[Fin]:[Fin]])))),1)),""))</f>
        <v/>
      </c>
      <c r="I12" s="34" t="str">
        <f t="array" aca="1" ref="I12" ca="1">IF(OR(WEEKDAY(I$2,2)&gt;5,COUNTIF(Dates_Feries,I$2)&gt;0),"",IFERROR(INDEX(Tableau1[[Type]:[Type]],SMALL(IF((Tableau1[[Nom]:[Nom]]=$A12)*(Tableau1[[Prénom]:[Prénom]]=$B12)*(I$2&gt;=Tableau1[[Début]:[Début]])*(I$2&lt;=Tableau1[[Fin]:[Fin]]),ROW(INDIRECT("A1:A"&amp;COUNTA(Tableau1[[Fin]:[Fin]])))),1)),""))</f>
        <v/>
      </c>
      <c r="J12" s="34" t="str">
        <f t="array" aca="1" ref="J12" ca="1">IF(OR(WEEKDAY(J$2,2)&gt;5,COUNTIF(Dates_Feries,J$2)&gt;0),"",IFERROR(INDEX(Tableau1[[Type]:[Type]],SMALL(IF((Tableau1[[Nom]:[Nom]]=$A12)*(Tableau1[[Prénom]:[Prénom]]=$B12)*(J$2&gt;=Tableau1[[Début]:[Début]])*(J$2&lt;=Tableau1[[Fin]:[Fin]]),ROW(INDIRECT("A1:A"&amp;COUNTA(Tableau1[[Fin]:[Fin]])))),1)),""))</f>
        <v/>
      </c>
      <c r="K12" s="34" t="str">
        <f t="array" aca="1" ref="K12" ca="1">IF(OR(WEEKDAY(K$2,2)&gt;5,COUNTIF(Dates_Feries,K$2)&gt;0),"",IFERROR(INDEX(Tableau1[[Type]:[Type]],SMALL(IF((Tableau1[[Nom]:[Nom]]=$A12)*(Tableau1[[Prénom]:[Prénom]]=$B12)*(K$2&gt;=Tableau1[[Début]:[Début]])*(K$2&lt;=Tableau1[[Fin]:[Fin]]),ROW(INDIRECT("A1:A"&amp;COUNTA(Tableau1[[Fin]:[Fin]])))),1)),""))</f>
        <v/>
      </c>
      <c r="L12" s="34" t="str">
        <f t="array" aca="1" ref="L12" ca="1">IF(OR(WEEKDAY(L$2,2)&gt;5,COUNTIF(Dates_Feries,L$2)&gt;0),"",IFERROR(INDEX(Tableau1[[Type]:[Type]],SMALL(IF((Tableau1[[Nom]:[Nom]]=$A12)*(Tableau1[[Prénom]:[Prénom]]=$B12)*(L$2&gt;=Tableau1[[Début]:[Début]])*(L$2&lt;=Tableau1[[Fin]:[Fin]]),ROW(INDIRECT("A1:A"&amp;COUNTA(Tableau1[[Fin]:[Fin]])))),1)),""))</f>
        <v/>
      </c>
      <c r="M12" s="34" t="str">
        <f t="array" aca="1" ref="M12" ca="1">IF(OR(WEEKDAY(M$2,2)&gt;5,COUNTIF(Dates_Feries,M$2)&gt;0),"",IFERROR(INDEX(Tableau1[[Type]:[Type]],SMALL(IF((Tableau1[[Nom]:[Nom]]=$A12)*(Tableau1[[Prénom]:[Prénom]]=$B12)*(M$2&gt;=Tableau1[[Début]:[Début]])*(M$2&lt;=Tableau1[[Fin]:[Fin]]),ROW(INDIRECT("A1:A"&amp;COUNTA(Tableau1[[Fin]:[Fin]])))),1)),""))</f>
        <v/>
      </c>
      <c r="N12" s="34" t="str">
        <f t="array" aca="1" ref="N12" ca="1">IF(OR(WEEKDAY(N$2,2)&gt;5,COUNTIF(Dates_Feries,N$2)&gt;0),"",IFERROR(INDEX(Tableau1[[Type]:[Type]],SMALL(IF((Tableau1[[Nom]:[Nom]]=$A12)*(Tableau1[[Prénom]:[Prénom]]=$B12)*(N$2&gt;=Tableau1[[Début]:[Début]])*(N$2&lt;=Tableau1[[Fin]:[Fin]]),ROW(INDIRECT("A1:A"&amp;COUNTA(Tableau1[[Fin]:[Fin]])))),1)),""))</f>
        <v/>
      </c>
      <c r="O12" s="34" t="str">
        <f t="array" aca="1" ref="O12" ca="1">IF(OR(WEEKDAY(O$2,2)&gt;5,COUNTIF(Dates_Feries,O$2)&gt;0),"",IFERROR(INDEX(Tableau1[[Type]:[Type]],SMALL(IF((Tableau1[[Nom]:[Nom]]=$A12)*(Tableau1[[Prénom]:[Prénom]]=$B12)*(O$2&gt;=Tableau1[[Début]:[Début]])*(O$2&lt;=Tableau1[[Fin]:[Fin]]),ROW(INDIRECT("A1:A"&amp;COUNTA(Tableau1[[Fin]:[Fin]])))),1)),""))</f>
        <v/>
      </c>
      <c r="P12" s="34" t="str">
        <f t="array" aca="1" ref="P12" ca="1">IF(OR(WEEKDAY(P$2,2)&gt;5,COUNTIF(Dates_Feries,P$2)&gt;0),"",IFERROR(INDEX(Tableau1[[Type]:[Type]],SMALL(IF((Tableau1[[Nom]:[Nom]]=$A12)*(Tableau1[[Prénom]:[Prénom]]=$B12)*(P$2&gt;=Tableau1[[Début]:[Début]])*(P$2&lt;=Tableau1[[Fin]:[Fin]]),ROW(INDIRECT("A1:A"&amp;COUNTA(Tableau1[[Fin]:[Fin]])))),1)),""))</f>
        <v/>
      </c>
      <c r="Q12" s="34" t="str">
        <f t="array" aca="1" ref="Q12" ca="1">IF(OR(WEEKDAY(Q$2,2)&gt;5,COUNTIF(Dates_Feries,Q$2)&gt;0),"",IFERROR(INDEX(Tableau1[[Type]:[Type]],SMALL(IF((Tableau1[[Nom]:[Nom]]=$A12)*(Tableau1[[Prénom]:[Prénom]]=$B12)*(Q$2&gt;=Tableau1[[Début]:[Début]])*(Q$2&lt;=Tableau1[[Fin]:[Fin]]),ROW(INDIRECT("A1:A"&amp;COUNTA(Tableau1[[Fin]:[Fin]])))),1)),""))</f>
        <v/>
      </c>
      <c r="R12" s="34" t="str">
        <f t="array" aca="1" ref="R12" ca="1">IF(OR(WEEKDAY(R$2,2)&gt;5,COUNTIF(Dates_Feries,R$2)&gt;0),"",IFERROR(INDEX(Tableau1[[Type]:[Type]],SMALL(IF((Tableau1[[Nom]:[Nom]]=$A12)*(Tableau1[[Prénom]:[Prénom]]=$B12)*(R$2&gt;=Tableau1[[Début]:[Début]])*(R$2&lt;=Tableau1[[Fin]:[Fin]]),ROW(INDIRECT("A1:A"&amp;COUNTA(Tableau1[[Fin]:[Fin]])))),1)),""))</f>
        <v/>
      </c>
      <c r="S12" s="34" t="str">
        <f t="array" aca="1" ref="S12" ca="1">IF(OR(WEEKDAY(S$2,2)&gt;5,COUNTIF(Dates_Feries,S$2)&gt;0),"",IFERROR(INDEX(Tableau1[[Type]:[Type]],SMALL(IF((Tableau1[[Nom]:[Nom]]=$A12)*(Tableau1[[Prénom]:[Prénom]]=$B12)*(S$2&gt;=Tableau1[[Début]:[Début]])*(S$2&lt;=Tableau1[[Fin]:[Fin]]),ROW(INDIRECT("A1:A"&amp;COUNTA(Tableau1[[Fin]:[Fin]])))),1)),""))</f>
        <v/>
      </c>
      <c r="T12" s="34" t="str">
        <f t="array" aca="1" ref="T12" ca="1">IF(OR(WEEKDAY(T$2,2)&gt;5,COUNTIF(Dates_Feries,T$2)&gt;0),"",IFERROR(INDEX(Tableau1[[Type]:[Type]],SMALL(IF((Tableau1[[Nom]:[Nom]]=$A12)*(Tableau1[[Prénom]:[Prénom]]=$B12)*(T$2&gt;=Tableau1[[Début]:[Début]])*(T$2&lt;=Tableau1[[Fin]:[Fin]]),ROW(INDIRECT("A1:A"&amp;COUNTA(Tableau1[[Fin]:[Fin]])))),1)),""))</f>
        <v/>
      </c>
      <c r="U12" s="34" t="str">
        <f t="array" aca="1" ref="U12" ca="1">IF(OR(WEEKDAY(U$2,2)&gt;5,COUNTIF(Dates_Feries,U$2)&gt;0),"",IFERROR(INDEX(Tableau1[[Type]:[Type]],SMALL(IF((Tableau1[[Nom]:[Nom]]=$A12)*(Tableau1[[Prénom]:[Prénom]]=$B12)*(U$2&gt;=Tableau1[[Début]:[Début]])*(U$2&lt;=Tableau1[[Fin]:[Fin]]),ROW(INDIRECT("A1:A"&amp;COUNTA(Tableau1[[Fin]:[Fin]])))),1)),""))</f>
        <v/>
      </c>
      <c r="V12" s="34" t="str">
        <f t="array" aca="1" ref="V12" ca="1">IF(OR(WEEKDAY(V$2,2)&gt;5,COUNTIF(Dates_Feries,V$2)&gt;0),"",IFERROR(INDEX(Tableau1[[Type]:[Type]],SMALL(IF((Tableau1[[Nom]:[Nom]]=$A12)*(Tableau1[[Prénom]:[Prénom]]=$B12)*(V$2&gt;=Tableau1[[Début]:[Début]])*(V$2&lt;=Tableau1[[Fin]:[Fin]]),ROW(INDIRECT("A1:A"&amp;COUNTA(Tableau1[[Fin]:[Fin]])))),1)),""))</f>
        <v/>
      </c>
      <c r="W12" s="34" t="str">
        <f t="array" aca="1" ref="W12" ca="1">IF(OR(WEEKDAY(W$2,2)&gt;5,COUNTIF(Dates_Feries,W$2)&gt;0),"",IFERROR(INDEX(Tableau1[[Type]:[Type]],SMALL(IF((Tableau1[[Nom]:[Nom]]=$A12)*(Tableau1[[Prénom]:[Prénom]]=$B12)*(W$2&gt;=Tableau1[[Début]:[Début]])*(W$2&lt;=Tableau1[[Fin]:[Fin]]),ROW(INDIRECT("A1:A"&amp;COUNTA(Tableau1[[Fin]:[Fin]])))),1)),""))</f>
        <v/>
      </c>
      <c r="X12" s="34" t="str">
        <f t="array" aca="1" ref="X12" ca="1">IF(OR(WEEKDAY(X$2,2)&gt;5,COUNTIF(Dates_Feries,X$2)&gt;0),"",IFERROR(INDEX(Tableau1[[Type]:[Type]],SMALL(IF((Tableau1[[Nom]:[Nom]]=$A12)*(Tableau1[[Prénom]:[Prénom]]=$B12)*(X$2&gt;=Tableau1[[Début]:[Début]])*(X$2&lt;=Tableau1[[Fin]:[Fin]]),ROW(INDIRECT("A1:A"&amp;COUNTA(Tableau1[[Fin]:[Fin]])))),1)),""))</f>
        <v/>
      </c>
      <c r="Y12" s="34" t="str">
        <f t="array" aca="1" ref="Y12" ca="1">IF(OR(WEEKDAY(Y$2,2)&gt;5,COUNTIF(Dates_Feries,Y$2)&gt;0),"",IFERROR(INDEX(Tableau1[[Type]:[Type]],SMALL(IF((Tableau1[[Nom]:[Nom]]=$A12)*(Tableau1[[Prénom]:[Prénom]]=$B12)*(Y$2&gt;=Tableau1[[Début]:[Début]])*(Y$2&lt;=Tableau1[[Fin]:[Fin]]),ROW(INDIRECT("A1:A"&amp;COUNTA(Tableau1[[Fin]:[Fin]])))),1)),""))</f>
        <v/>
      </c>
      <c r="Z12" s="34" t="str">
        <f t="array" aca="1" ref="Z12" ca="1">IF(OR(WEEKDAY(Z$2,2)&gt;5,COUNTIF(Dates_Feries,Z$2)&gt;0),"",IFERROR(INDEX(Tableau1[[Type]:[Type]],SMALL(IF((Tableau1[[Nom]:[Nom]]=$A12)*(Tableau1[[Prénom]:[Prénom]]=$B12)*(Z$2&gt;=Tableau1[[Début]:[Début]])*(Z$2&lt;=Tableau1[[Fin]:[Fin]]),ROW(INDIRECT("A1:A"&amp;COUNTA(Tableau1[[Fin]:[Fin]])))),1)),""))</f>
        <v/>
      </c>
      <c r="AA12" s="34" t="str">
        <f t="array" aca="1" ref="AA12" ca="1">IF(OR(WEEKDAY(AA$2,2)&gt;5,COUNTIF(Dates_Feries,AA$2)&gt;0),"",IFERROR(INDEX(Tableau1[[Type]:[Type]],SMALL(IF((Tableau1[[Nom]:[Nom]]=$A12)*(Tableau1[[Prénom]:[Prénom]]=$B12)*(AA$2&gt;=Tableau1[[Début]:[Début]])*(AA$2&lt;=Tableau1[[Fin]:[Fin]]),ROW(INDIRECT("A1:A"&amp;COUNTA(Tableau1[[Fin]:[Fin]])))),1)),""))</f>
        <v/>
      </c>
      <c r="AB12" s="34" t="str">
        <f t="array" aca="1" ref="AB12" ca="1">IF(OR(WEEKDAY(AB$2,2)&gt;5,COUNTIF(Dates_Feries,AB$2)&gt;0),"",IFERROR(INDEX(Tableau1[[Type]:[Type]],SMALL(IF((Tableau1[[Nom]:[Nom]]=$A12)*(Tableau1[[Prénom]:[Prénom]]=$B12)*(AB$2&gt;=Tableau1[[Début]:[Début]])*(AB$2&lt;=Tableau1[[Fin]:[Fin]]),ROW(INDIRECT("A1:A"&amp;COUNTA(Tableau1[[Fin]:[Fin]])))),1)),""))</f>
        <v/>
      </c>
      <c r="AC12" s="34" t="str">
        <f t="array" aca="1" ref="AC12" ca="1">IF(OR(WEEKDAY(AC$2,2)&gt;5,COUNTIF(Dates_Feries,AC$2)&gt;0),"",IFERROR(INDEX(Tableau1[[Type]:[Type]],SMALL(IF((Tableau1[[Nom]:[Nom]]=$A12)*(Tableau1[[Prénom]:[Prénom]]=$B12)*(AC$2&gt;=Tableau1[[Début]:[Début]])*(AC$2&lt;=Tableau1[[Fin]:[Fin]]),ROW(INDIRECT("A1:A"&amp;COUNTA(Tableau1[[Fin]:[Fin]])))),1)),""))</f>
        <v/>
      </c>
      <c r="AD12" s="34" t="str">
        <f t="array" aca="1" ref="AD12" ca="1">IF(OR(WEEKDAY(AD$2,2)&gt;5,COUNTIF(Dates_Feries,AD$2)&gt;0),"",IFERROR(INDEX(Tableau1[[Type]:[Type]],SMALL(IF((Tableau1[[Nom]:[Nom]]=$A12)*(Tableau1[[Prénom]:[Prénom]]=$B12)*(AD$2&gt;=Tableau1[[Début]:[Début]])*(AD$2&lt;=Tableau1[[Fin]:[Fin]]),ROW(INDIRECT("A1:A"&amp;COUNTA(Tableau1[[Fin]:[Fin]])))),1)),""))</f>
        <v/>
      </c>
      <c r="AE12" s="34" t="str">
        <f t="array" aca="1" ref="AE12" ca="1">IF(OR(WEEKDAY(AE$2,2)&gt;5,COUNTIF(Dates_Feries,AE$2)&gt;0),"",IFERROR(INDEX(Tableau1[[Type]:[Type]],SMALL(IF((Tableau1[[Nom]:[Nom]]=$A12)*(Tableau1[[Prénom]:[Prénom]]=$B12)*(AE$2&gt;=Tableau1[[Début]:[Début]])*(AE$2&lt;=Tableau1[[Fin]:[Fin]]),ROW(INDIRECT("A1:A"&amp;COUNTA(Tableau1[[Fin]:[Fin]])))),1)),""))</f>
        <v/>
      </c>
      <c r="AF12" s="34" t="str">
        <f t="array" aca="1" ref="AF12" ca="1">IF(OR(WEEKDAY(AF$2,2)&gt;5,COUNTIF(Dates_Feries,AF$2)&gt;0),"",IFERROR(INDEX(Tableau1[[Type]:[Type]],SMALL(IF((Tableau1[[Nom]:[Nom]]=$A12)*(Tableau1[[Prénom]:[Prénom]]=$B12)*(AF$2&gt;=Tableau1[[Début]:[Début]])*(AF$2&lt;=Tableau1[[Fin]:[Fin]]),ROW(INDIRECT("A1:A"&amp;COUNTA(Tableau1[[Fin]:[Fin]])))),1)),""))</f>
        <v/>
      </c>
      <c r="AG12" s="34" t="str">
        <f t="array" aca="1" ref="AG12" ca="1">IF(OR(WEEKDAY(AG$2,2)&gt;5,COUNTIF(Dates_Feries,AG$2)&gt;0),"",IFERROR(INDEX(Tableau1[[Type]:[Type]],SMALL(IF((Tableau1[[Nom]:[Nom]]=$A12)*(Tableau1[[Prénom]:[Prénom]]=$B12)*(AG$2&gt;=Tableau1[[Début]:[Début]])*(AG$2&lt;=Tableau1[[Fin]:[Fin]]),ROW(INDIRECT("A1:A"&amp;COUNTA(Tableau1[[Fin]:[Fin]])))),1)),""))</f>
        <v/>
      </c>
      <c r="AH12" s="34" t="str">
        <f t="array" aca="1" ref="AH12" ca="1">IF(OR(WEEKDAY(AH$2,2)&gt;5,COUNTIF(Dates_Feries,AH$2)&gt;0),"",IFERROR(INDEX(Tableau1[[Type]:[Type]],SMALL(IF((Tableau1[[Nom]:[Nom]]=$A12)*(Tableau1[[Prénom]:[Prénom]]=$B12)*(AH$2&gt;=Tableau1[[Début]:[Début]])*(AH$2&lt;=Tableau1[[Fin]:[Fin]]),ROW(INDIRECT("A1:A"&amp;COUNTA(Tableau1[[Fin]:[Fin]])))),1)),""))</f>
        <v/>
      </c>
      <c r="AI12" s="34" t="str">
        <f t="array" aca="1" ref="AI12" ca="1">IF(OR(WEEKDAY(AI$2,2)&gt;5,COUNTIF(Dates_Feries,AI$2)&gt;0),"",IFERROR(INDEX(Tableau1[[Type]:[Type]],SMALL(IF((Tableau1[[Nom]:[Nom]]=$A12)*(Tableau1[[Prénom]:[Prénom]]=$B12)*(AI$2&gt;=Tableau1[[Début]:[Début]])*(AI$2&lt;=Tableau1[[Fin]:[Fin]]),ROW(INDIRECT("A1:A"&amp;COUNTA(Tableau1[[Fin]:[Fin]])))),1)),""))</f>
        <v/>
      </c>
      <c r="AJ12" s="34" t="str">
        <f t="array" aca="1" ref="AJ12" ca="1">IF(OR(WEEKDAY(AJ$2,2)&gt;5,COUNTIF(Dates_Feries,AJ$2)&gt;0),"",IFERROR(INDEX(Tableau1[[Type]:[Type]],SMALL(IF((Tableau1[[Nom]:[Nom]]=$A12)*(Tableau1[[Prénom]:[Prénom]]=$B12)*(AJ$2&gt;=Tableau1[[Début]:[Début]])*(AJ$2&lt;=Tableau1[[Fin]:[Fin]]),ROW(INDIRECT("A1:A"&amp;COUNTA(Tableau1[[Fin]:[Fin]])))),1)),""))</f>
        <v/>
      </c>
      <c r="AK12" s="34" t="str">
        <f t="array" aca="1" ref="AK12" ca="1">IF(OR(WEEKDAY(AK$2,2)&gt;5,COUNTIF(Dates_Feries,AK$2)&gt;0),"",IFERROR(INDEX(Tableau1[[Type]:[Type]],SMALL(IF((Tableau1[[Nom]:[Nom]]=$A12)*(Tableau1[[Prénom]:[Prénom]]=$B12)*(AK$2&gt;=Tableau1[[Début]:[Début]])*(AK$2&lt;=Tableau1[[Fin]:[Fin]]),ROW(INDIRECT("A1:A"&amp;COUNTA(Tableau1[[Fin]:[Fin]])))),1)),""))</f>
        <v/>
      </c>
      <c r="AL12" s="34" t="str">
        <f t="array" aca="1" ref="AL12" ca="1">IF(OR(WEEKDAY(AL$2,2)&gt;5,COUNTIF(Dates_Feries,AL$2)&gt;0),"",IFERROR(INDEX(Tableau1[[Type]:[Type]],SMALL(IF((Tableau1[[Nom]:[Nom]]=$A12)*(Tableau1[[Prénom]:[Prénom]]=$B12)*(AL$2&gt;=Tableau1[[Début]:[Début]])*(AL$2&lt;=Tableau1[[Fin]:[Fin]]),ROW(INDIRECT("A1:A"&amp;COUNTA(Tableau1[[Fin]:[Fin]])))),1)),""))</f>
        <v/>
      </c>
      <c r="AM12" s="34" t="str">
        <f t="array" aca="1" ref="AM12" ca="1">IF(OR(WEEKDAY(AM$2,2)&gt;5,COUNTIF(Dates_Feries,AM$2)&gt;0),"",IFERROR(INDEX(Tableau1[[Type]:[Type]],SMALL(IF((Tableau1[[Nom]:[Nom]]=$A12)*(Tableau1[[Prénom]:[Prénom]]=$B12)*(AM$2&gt;=Tableau1[[Début]:[Début]])*(AM$2&lt;=Tableau1[[Fin]:[Fin]]),ROW(INDIRECT("A1:A"&amp;COUNTA(Tableau1[[Fin]:[Fin]])))),1)),""))</f>
        <v/>
      </c>
      <c r="AN12" s="34" t="str">
        <f t="array" aca="1" ref="AN12" ca="1">IF(OR(WEEKDAY(AN$2,2)&gt;5,COUNTIF(Dates_Feries,AN$2)&gt;0),"",IFERROR(INDEX(Tableau1[[Type]:[Type]],SMALL(IF((Tableau1[[Nom]:[Nom]]=$A12)*(Tableau1[[Prénom]:[Prénom]]=$B12)*(AN$2&gt;=Tableau1[[Début]:[Début]])*(AN$2&lt;=Tableau1[[Fin]:[Fin]]),ROW(INDIRECT("A1:A"&amp;COUNTA(Tableau1[[Fin]:[Fin]])))),1)),""))</f>
        <v/>
      </c>
      <c r="AO12" s="34" t="str">
        <f t="array" aca="1" ref="AO12" ca="1">IF(OR(WEEKDAY(AO$2,2)&gt;5,COUNTIF(Dates_Feries,AO$2)&gt;0),"",IFERROR(INDEX(Tableau1[[Type]:[Type]],SMALL(IF((Tableau1[[Nom]:[Nom]]=$A12)*(Tableau1[[Prénom]:[Prénom]]=$B12)*(AO$2&gt;=Tableau1[[Début]:[Début]])*(AO$2&lt;=Tableau1[[Fin]:[Fin]]),ROW(INDIRECT("A1:A"&amp;COUNTA(Tableau1[[Fin]:[Fin]])))),1)),""))</f>
        <v/>
      </c>
      <c r="AP12" s="34" t="str">
        <f t="array" aca="1" ref="AP12" ca="1">IF(OR(WEEKDAY(AP$2,2)&gt;5,COUNTIF(Dates_Feries,AP$2)&gt;0),"",IFERROR(INDEX(Tableau1[[Type]:[Type]],SMALL(IF((Tableau1[[Nom]:[Nom]]=$A12)*(Tableau1[[Prénom]:[Prénom]]=$B12)*(AP$2&gt;=Tableau1[[Début]:[Début]])*(AP$2&lt;=Tableau1[[Fin]:[Fin]]),ROW(INDIRECT("A1:A"&amp;COUNTA(Tableau1[[Fin]:[Fin]])))),1)),""))</f>
        <v/>
      </c>
      <c r="AQ12" s="34" t="str">
        <f t="array" aca="1" ref="AQ12" ca="1">IF(OR(WEEKDAY(AQ$2,2)&gt;5,COUNTIF(Dates_Feries,AQ$2)&gt;0),"",IFERROR(INDEX(Tableau1[[Type]:[Type]],SMALL(IF((Tableau1[[Nom]:[Nom]]=$A12)*(Tableau1[[Prénom]:[Prénom]]=$B12)*(AQ$2&gt;=Tableau1[[Début]:[Début]])*(AQ$2&lt;=Tableau1[[Fin]:[Fin]]),ROW(INDIRECT("A1:A"&amp;COUNTA(Tableau1[[Fin]:[Fin]])))),1)),""))</f>
        <v/>
      </c>
      <c r="AR12" s="34" t="str">
        <f t="array" aca="1" ref="AR12" ca="1">IF(OR(WEEKDAY(AR$2,2)&gt;5,COUNTIF(Dates_Feries,AR$2)&gt;0),"",IFERROR(INDEX(Tableau1[[Type]:[Type]],SMALL(IF((Tableau1[[Nom]:[Nom]]=$A12)*(Tableau1[[Prénom]:[Prénom]]=$B12)*(AR$2&gt;=Tableau1[[Début]:[Début]])*(AR$2&lt;=Tableau1[[Fin]:[Fin]]),ROW(INDIRECT("A1:A"&amp;COUNTA(Tableau1[[Fin]:[Fin]])))),1)),""))</f>
        <v/>
      </c>
      <c r="AS12" s="34" t="str">
        <f t="array" aca="1" ref="AS12" ca="1">IF(OR(WEEKDAY(AS$2,2)&gt;5,COUNTIF(Dates_Feries,AS$2)&gt;0),"",IFERROR(INDEX(Tableau1[[Type]:[Type]],SMALL(IF((Tableau1[[Nom]:[Nom]]=$A12)*(Tableau1[[Prénom]:[Prénom]]=$B12)*(AS$2&gt;=Tableau1[[Début]:[Début]])*(AS$2&lt;=Tableau1[[Fin]:[Fin]]),ROW(INDIRECT("A1:A"&amp;COUNTA(Tableau1[[Fin]:[Fin]])))),1)),""))</f>
        <v/>
      </c>
      <c r="AT12" s="34" t="str">
        <f t="array" aca="1" ref="AT12" ca="1">IF(OR(WEEKDAY(AT$2,2)&gt;5,COUNTIF(Dates_Feries,AT$2)&gt;0),"",IFERROR(INDEX(Tableau1[[Type]:[Type]],SMALL(IF((Tableau1[[Nom]:[Nom]]=$A12)*(Tableau1[[Prénom]:[Prénom]]=$B12)*(AT$2&gt;=Tableau1[[Début]:[Début]])*(AT$2&lt;=Tableau1[[Fin]:[Fin]]),ROW(INDIRECT("A1:A"&amp;COUNTA(Tableau1[[Fin]:[Fin]])))),1)),""))</f>
        <v/>
      </c>
      <c r="AU12" s="34" t="str">
        <f t="array" aca="1" ref="AU12" ca="1">IF(OR(WEEKDAY(AU$2,2)&gt;5,COUNTIF(Dates_Feries,AU$2)&gt;0),"",IFERROR(INDEX(Tableau1[[Type]:[Type]],SMALL(IF((Tableau1[[Nom]:[Nom]]=$A12)*(Tableau1[[Prénom]:[Prénom]]=$B12)*(AU$2&gt;=Tableau1[[Début]:[Début]])*(AU$2&lt;=Tableau1[[Fin]:[Fin]]),ROW(INDIRECT("A1:A"&amp;COUNTA(Tableau1[[Fin]:[Fin]])))),1)),""))</f>
        <v/>
      </c>
      <c r="AV12" s="34" t="str">
        <f t="array" aca="1" ref="AV12" ca="1">IF(OR(WEEKDAY(AV$2,2)&gt;5,COUNTIF(Dates_Feries,AV$2)&gt;0),"",IFERROR(INDEX(Tableau1[[Type]:[Type]],SMALL(IF((Tableau1[[Nom]:[Nom]]=$A12)*(Tableau1[[Prénom]:[Prénom]]=$B12)*(AV$2&gt;=Tableau1[[Début]:[Début]])*(AV$2&lt;=Tableau1[[Fin]:[Fin]]),ROW(INDIRECT("A1:A"&amp;COUNTA(Tableau1[[Fin]:[Fin]])))),1)),""))</f>
        <v/>
      </c>
      <c r="AW12" s="34" t="str">
        <f t="array" aca="1" ref="AW12" ca="1">IF(OR(WEEKDAY(AW$2,2)&gt;5,COUNTIF(Dates_Feries,AW$2)&gt;0),"",IFERROR(INDEX(Tableau1[[Type]:[Type]],SMALL(IF((Tableau1[[Nom]:[Nom]]=$A12)*(Tableau1[[Prénom]:[Prénom]]=$B12)*(AW$2&gt;=Tableau1[[Début]:[Début]])*(AW$2&lt;=Tableau1[[Fin]:[Fin]]),ROW(INDIRECT("A1:A"&amp;COUNTA(Tableau1[[Fin]:[Fin]])))),1)),""))</f>
        <v/>
      </c>
      <c r="AX12" s="34" t="str">
        <f t="array" aca="1" ref="AX12" ca="1">IF(OR(WEEKDAY(AX$2,2)&gt;5,COUNTIF(Dates_Feries,AX$2)&gt;0),"",IFERROR(INDEX(Tableau1[[Type]:[Type]],SMALL(IF((Tableau1[[Nom]:[Nom]]=$A12)*(Tableau1[[Prénom]:[Prénom]]=$B12)*(AX$2&gt;=Tableau1[[Début]:[Début]])*(AX$2&lt;=Tableau1[[Fin]:[Fin]]),ROW(INDIRECT("A1:A"&amp;COUNTA(Tableau1[[Fin]:[Fin]])))),1)),""))</f>
        <v/>
      </c>
      <c r="AY12" s="34" t="str">
        <f t="array" aca="1" ref="AY12" ca="1">IF(OR(WEEKDAY(AY$2,2)&gt;5,COUNTIF(Dates_Feries,AY$2)&gt;0),"",IFERROR(INDEX(Tableau1[[Type]:[Type]],SMALL(IF((Tableau1[[Nom]:[Nom]]=$A12)*(Tableau1[[Prénom]:[Prénom]]=$B12)*(AY$2&gt;=Tableau1[[Début]:[Début]])*(AY$2&lt;=Tableau1[[Fin]:[Fin]]),ROW(INDIRECT("A1:A"&amp;COUNTA(Tableau1[[Fin]:[Fin]])))),1)),""))</f>
        <v/>
      </c>
      <c r="AZ12" s="34" t="str">
        <f t="array" aca="1" ref="AZ12" ca="1">IF(OR(WEEKDAY(AZ$2,2)&gt;5,COUNTIF(Dates_Feries,AZ$2)&gt;0),"",IFERROR(INDEX(Tableau1[[Type]:[Type]],SMALL(IF((Tableau1[[Nom]:[Nom]]=$A12)*(Tableau1[[Prénom]:[Prénom]]=$B12)*(AZ$2&gt;=Tableau1[[Début]:[Début]])*(AZ$2&lt;=Tableau1[[Fin]:[Fin]]),ROW(INDIRECT("A1:A"&amp;COUNTA(Tableau1[[Fin]:[Fin]])))),1)),""))</f>
        <v/>
      </c>
      <c r="BA12" s="34" t="str">
        <f t="array" aca="1" ref="BA12" ca="1">IF(OR(WEEKDAY(BA$2,2)&gt;5,COUNTIF(Dates_Feries,BA$2)&gt;0),"",IFERROR(INDEX(Tableau1[[Type]:[Type]],SMALL(IF((Tableau1[[Nom]:[Nom]]=$A12)*(Tableau1[[Prénom]:[Prénom]]=$B12)*(BA$2&gt;=Tableau1[[Début]:[Début]])*(BA$2&lt;=Tableau1[[Fin]:[Fin]]),ROW(INDIRECT("A1:A"&amp;COUNTA(Tableau1[[Fin]:[Fin]])))),1)),""))</f>
        <v/>
      </c>
      <c r="BB12" s="34" t="str">
        <f t="array" aca="1" ref="BB12" ca="1">IF(OR(WEEKDAY(BB$2,2)&gt;5,COUNTIF(Dates_Feries,BB$2)&gt;0),"",IFERROR(INDEX(Tableau1[[Type]:[Type]],SMALL(IF((Tableau1[[Nom]:[Nom]]=$A12)*(Tableau1[[Prénom]:[Prénom]]=$B12)*(BB$2&gt;=Tableau1[[Début]:[Début]])*(BB$2&lt;=Tableau1[[Fin]:[Fin]]),ROW(INDIRECT("A1:A"&amp;COUNTA(Tableau1[[Fin]:[Fin]])))),1)),""))</f>
        <v/>
      </c>
      <c r="BC12" s="34" t="str">
        <f t="array" aca="1" ref="BC12" ca="1">IF(OR(WEEKDAY(BC$2,2)&gt;5,COUNTIF(Dates_Feries,BC$2)&gt;0),"",IFERROR(INDEX(Tableau1[[Type]:[Type]],SMALL(IF((Tableau1[[Nom]:[Nom]]=$A12)*(Tableau1[[Prénom]:[Prénom]]=$B12)*(BC$2&gt;=Tableau1[[Début]:[Début]])*(BC$2&lt;=Tableau1[[Fin]:[Fin]]),ROW(INDIRECT("A1:A"&amp;COUNTA(Tableau1[[Fin]:[Fin]])))),1)),""))</f>
        <v/>
      </c>
      <c r="BD12" s="34" t="str">
        <f t="array" aca="1" ref="BD12" ca="1">IF(OR(WEEKDAY(BD$2,2)&gt;5,COUNTIF(Dates_Feries,BD$2)&gt;0),"",IFERROR(INDEX(Tableau1[[Type]:[Type]],SMALL(IF((Tableau1[[Nom]:[Nom]]=$A12)*(Tableau1[[Prénom]:[Prénom]]=$B12)*(BD$2&gt;=Tableau1[[Début]:[Début]])*(BD$2&lt;=Tableau1[[Fin]:[Fin]]),ROW(INDIRECT("A1:A"&amp;COUNTA(Tableau1[[Fin]:[Fin]])))),1)),""))</f>
        <v/>
      </c>
      <c r="BE12" s="34" t="str">
        <f t="array" aca="1" ref="BE12" ca="1">IF(OR(WEEKDAY(BE$2,2)&gt;5,COUNTIF(Dates_Feries,BE$2)&gt;0),"",IFERROR(INDEX(Tableau1[[Type]:[Type]],SMALL(IF((Tableau1[[Nom]:[Nom]]=$A12)*(Tableau1[[Prénom]:[Prénom]]=$B12)*(BE$2&gt;=Tableau1[[Début]:[Début]])*(BE$2&lt;=Tableau1[[Fin]:[Fin]]),ROW(INDIRECT("A1:A"&amp;COUNTA(Tableau1[[Fin]:[Fin]])))),1)),""))</f>
        <v/>
      </c>
      <c r="BF12" s="34" t="str">
        <f t="array" aca="1" ref="BF12" ca="1">IF(OR(WEEKDAY(BF$2,2)&gt;5,COUNTIF(Dates_Feries,BF$2)&gt;0),"",IFERROR(INDEX(Tableau1[[Type]:[Type]],SMALL(IF((Tableau1[[Nom]:[Nom]]=$A12)*(Tableau1[[Prénom]:[Prénom]]=$B12)*(BF$2&gt;=Tableau1[[Début]:[Début]])*(BF$2&lt;=Tableau1[[Fin]:[Fin]]),ROW(INDIRECT("A1:A"&amp;COUNTA(Tableau1[[Fin]:[Fin]])))),1)),""))</f>
        <v/>
      </c>
      <c r="BG12" s="34" t="str">
        <f t="array" aca="1" ref="BG12" ca="1">IF(OR(WEEKDAY(BG$2,2)&gt;5,COUNTIF(Dates_Feries,BG$2)&gt;0),"",IFERROR(INDEX(Tableau1[[Type]:[Type]],SMALL(IF((Tableau1[[Nom]:[Nom]]=$A12)*(Tableau1[[Prénom]:[Prénom]]=$B12)*(BG$2&gt;=Tableau1[[Début]:[Début]])*(BG$2&lt;=Tableau1[[Fin]:[Fin]]),ROW(INDIRECT("A1:A"&amp;COUNTA(Tableau1[[Fin]:[Fin]])))),1)),""))</f>
        <v/>
      </c>
      <c r="BH12" s="34" t="str">
        <f t="array" aca="1" ref="BH12" ca="1">IF(OR(WEEKDAY(BH$2,2)&gt;5,COUNTIF(Dates_Feries,BH$2)&gt;0),"",IFERROR(INDEX(Tableau1[[Type]:[Type]],SMALL(IF((Tableau1[[Nom]:[Nom]]=$A12)*(Tableau1[[Prénom]:[Prénom]]=$B12)*(BH$2&gt;=Tableau1[[Début]:[Début]])*(BH$2&lt;=Tableau1[[Fin]:[Fin]]),ROW(INDIRECT("A1:A"&amp;COUNTA(Tableau1[[Fin]:[Fin]])))),1)),""))</f>
        <v/>
      </c>
      <c r="BI12" s="34" t="str">
        <f t="array" aca="1" ref="BI12" ca="1">IF(OR(WEEKDAY(BI$2,2)&gt;5,COUNTIF(Dates_Feries,BI$2)&gt;0),"",IFERROR(INDEX(Tableau1[[Type]:[Type]],SMALL(IF((Tableau1[[Nom]:[Nom]]=$A12)*(Tableau1[[Prénom]:[Prénom]]=$B12)*(BI$2&gt;=Tableau1[[Début]:[Début]])*(BI$2&lt;=Tableau1[[Fin]:[Fin]]),ROW(INDIRECT("A1:A"&amp;COUNTA(Tableau1[[Fin]:[Fin]])))),1)),""))</f>
        <v/>
      </c>
      <c r="BJ12" s="34" t="str">
        <f t="array" aca="1" ref="BJ12" ca="1">IF(OR(WEEKDAY(BJ$2,2)&gt;5,COUNTIF(Dates_Feries,BJ$2)&gt;0),"",IFERROR(INDEX(Tableau1[[Type]:[Type]],SMALL(IF((Tableau1[[Nom]:[Nom]]=$A12)*(Tableau1[[Prénom]:[Prénom]]=$B12)*(BJ$2&gt;=Tableau1[[Début]:[Début]])*(BJ$2&lt;=Tableau1[[Fin]:[Fin]]),ROW(INDIRECT("A1:A"&amp;COUNTA(Tableau1[[Fin]:[Fin]])))),1)),""))</f>
        <v/>
      </c>
      <c r="BK12" s="34" t="str">
        <f t="array" aca="1" ref="BK12" ca="1">IF(OR(WEEKDAY(BK$2,2)&gt;5,COUNTIF(Dates_Feries,BK$2)&gt;0),"",IFERROR(INDEX(Tableau1[[Type]:[Type]],SMALL(IF((Tableau1[[Nom]:[Nom]]=$A12)*(Tableau1[[Prénom]:[Prénom]]=$B12)*(BK$2&gt;=Tableau1[[Début]:[Début]])*(BK$2&lt;=Tableau1[[Fin]:[Fin]]),ROW(INDIRECT("A1:A"&amp;COUNTA(Tableau1[[Fin]:[Fin]])))),1)),""))</f>
        <v/>
      </c>
      <c r="BL12" s="34" t="str">
        <f t="array" aca="1" ref="BL12" ca="1">IF(OR(WEEKDAY(BL$2,2)&gt;5,COUNTIF(Dates_Feries,BL$2)&gt;0),"",IFERROR(INDEX(Tableau1[[Type]:[Type]],SMALL(IF((Tableau1[[Nom]:[Nom]]=$A12)*(Tableau1[[Prénom]:[Prénom]]=$B12)*(BL$2&gt;=Tableau1[[Début]:[Début]])*(BL$2&lt;=Tableau1[[Fin]:[Fin]]),ROW(INDIRECT("A1:A"&amp;COUNTA(Tableau1[[Fin]:[Fin]])))),1)),""))</f>
        <v/>
      </c>
      <c r="BM12" s="34" t="str">
        <f t="array" aca="1" ref="BM12" ca="1">IF(OR(WEEKDAY(BM$2,2)&gt;5,COUNTIF(Dates_Feries,BM$2)&gt;0),"",IFERROR(INDEX(Tableau1[[Type]:[Type]],SMALL(IF((Tableau1[[Nom]:[Nom]]=$A12)*(Tableau1[[Prénom]:[Prénom]]=$B12)*(BM$2&gt;=Tableau1[[Début]:[Début]])*(BM$2&lt;=Tableau1[[Fin]:[Fin]]),ROW(INDIRECT("A1:A"&amp;COUNTA(Tableau1[[Fin]:[Fin]])))),1)),""))</f>
        <v/>
      </c>
      <c r="BN12" s="34" t="str">
        <f t="array" aca="1" ref="BN12" ca="1">IF(OR(WEEKDAY(BN$2,2)&gt;5,COUNTIF(Dates_Feries,BN$2)&gt;0),"",IFERROR(INDEX(Tableau1[[Type]:[Type]],SMALL(IF((Tableau1[[Nom]:[Nom]]=$A12)*(Tableau1[[Prénom]:[Prénom]]=$B12)*(BN$2&gt;=Tableau1[[Début]:[Début]])*(BN$2&lt;=Tableau1[[Fin]:[Fin]]),ROW(INDIRECT("A1:A"&amp;COUNTA(Tableau1[[Fin]:[Fin]])))),1)),""))</f>
        <v/>
      </c>
      <c r="BO12" s="34" t="str">
        <f t="array" aca="1" ref="BO12" ca="1">IF(OR(WEEKDAY(BO$2,2)&gt;5,COUNTIF(Dates_Feries,BO$2)&gt;0),"",IFERROR(INDEX(Tableau1[[Type]:[Type]],SMALL(IF((Tableau1[[Nom]:[Nom]]=$A12)*(Tableau1[[Prénom]:[Prénom]]=$B12)*(BO$2&gt;=Tableau1[[Début]:[Début]])*(BO$2&lt;=Tableau1[[Fin]:[Fin]]),ROW(INDIRECT("A1:A"&amp;COUNTA(Tableau1[[Fin]:[Fin]])))),1)),""))</f>
        <v/>
      </c>
      <c r="BP12" s="34" t="str">
        <f t="array" aca="1" ref="BP12" ca="1">IF(OR(WEEKDAY(BP$2,2)&gt;5,COUNTIF(Dates_Feries,BP$2)&gt;0),"",IFERROR(INDEX(Tableau1[[Type]:[Type]],SMALL(IF((Tableau1[[Nom]:[Nom]]=$A12)*(Tableau1[[Prénom]:[Prénom]]=$B12)*(BP$2&gt;=Tableau1[[Début]:[Début]])*(BP$2&lt;=Tableau1[[Fin]:[Fin]]),ROW(INDIRECT("A1:A"&amp;COUNTA(Tableau1[[Fin]:[Fin]])))),1)),""))</f>
        <v/>
      </c>
      <c r="BQ12" s="34" t="str">
        <f t="array" aca="1" ref="BQ12" ca="1">IF(OR(WEEKDAY(BQ$2,2)&gt;5,COUNTIF(Dates_Feries,BQ$2)&gt;0),"",IFERROR(INDEX(Tableau1[[Type]:[Type]],SMALL(IF((Tableau1[[Nom]:[Nom]]=$A12)*(Tableau1[[Prénom]:[Prénom]]=$B12)*(BQ$2&gt;=Tableau1[[Début]:[Début]])*(BQ$2&lt;=Tableau1[[Fin]:[Fin]]),ROW(INDIRECT("A1:A"&amp;COUNTA(Tableau1[[Fin]:[Fin]])))),1)),""))</f>
        <v/>
      </c>
      <c r="BR12" s="34" t="str">
        <f t="array" aca="1" ref="BR12" ca="1">IF(OR(WEEKDAY(BR$2,2)&gt;5,COUNTIF(Dates_Feries,BR$2)&gt;0),"",IFERROR(INDEX(Tableau1[[Type]:[Type]],SMALL(IF((Tableau1[[Nom]:[Nom]]=$A12)*(Tableau1[[Prénom]:[Prénom]]=$B12)*(BR$2&gt;=Tableau1[[Début]:[Début]])*(BR$2&lt;=Tableau1[[Fin]:[Fin]]),ROW(INDIRECT("A1:A"&amp;COUNTA(Tableau1[[Fin]:[Fin]])))),1)),""))</f>
        <v/>
      </c>
      <c r="BS12" s="34" t="str">
        <f t="array" aca="1" ref="BS12" ca="1">IF(OR(WEEKDAY(BS$2,2)&gt;5,COUNTIF(Dates_Feries,BS$2)&gt;0),"",IFERROR(INDEX(Tableau1[[Type]:[Type]],SMALL(IF((Tableau1[[Nom]:[Nom]]=$A12)*(Tableau1[[Prénom]:[Prénom]]=$B12)*(BS$2&gt;=Tableau1[[Début]:[Début]])*(BS$2&lt;=Tableau1[[Fin]:[Fin]]),ROW(INDIRECT("A1:A"&amp;COUNTA(Tableau1[[Fin]:[Fin]])))),1)),""))</f>
        <v/>
      </c>
      <c r="BT12" s="34" t="str">
        <f t="array" aca="1" ref="BT12" ca="1">IF(OR(WEEKDAY(BT$2,2)&gt;5,COUNTIF(Dates_Feries,BT$2)&gt;0),"",IFERROR(INDEX(Tableau1[[Type]:[Type]],SMALL(IF((Tableau1[[Nom]:[Nom]]=$A12)*(Tableau1[[Prénom]:[Prénom]]=$B12)*(BT$2&gt;=Tableau1[[Début]:[Début]])*(BT$2&lt;=Tableau1[[Fin]:[Fin]]),ROW(INDIRECT("A1:A"&amp;COUNTA(Tableau1[[Fin]:[Fin]])))),1)),""))</f>
        <v/>
      </c>
      <c r="BU12" s="34" t="str">
        <f t="array" aca="1" ref="BU12" ca="1">IF(OR(WEEKDAY(BU$2,2)&gt;5,COUNTIF(Dates_Feries,BU$2)&gt;0),"",IFERROR(INDEX(Tableau1[[Type]:[Type]],SMALL(IF((Tableau1[[Nom]:[Nom]]=$A12)*(Tableau1[[Prénom]:[Prénom]]=$B12)*(BU$2&gt;=Tableau1[[Début]:[Début]])*(BU$2&lt;=Tableau1[[Fin]:[Fin]]),ROW(INDIRECT("A1:A"&amp;COUNTA(Tableau1[[Fin]:[Fin]])))),1)),""))</f>
        <v/>
      </c>
      <c r="BV12" s="34" t="str">
        <f t="array" aca="1" ref="BV12" ca="1">IF(OR(WEEKDAY(BV$2,2)&gt;5,COUNTIF(Dates_Feries,BV$2)&gt;0),"",IFERROR(INDEX(Tableau1[[Type]:[Type]],SMALL(IF((Tableau1[[Nom]:[Nom]]=$A12)*(Tableau1[[Prénom]:[Prénom]]=$B12)*(BV$2&gt;=Tableau1[[Début]:[Début]])*(BV$2&lt;=Tableau1[[Fin]:[Fin]]),ROW(INDIRECT("A1:A"&amp;COUNTA(Tableau1[[Fin]:[Fin]])))),1)),""))</f>
        <v/>
      </c>
      <c r="BW12" s="34" t="str">
        <f t="array" aca="1" ref="BW12" ca="1">IF(OR(WEEKDAY(BW$2,2)&gt;5,COUNTIF(Dates_Feries,BW$2)&gt;0),"",IFERROR(INDEX(Tableau1[[Type]:[Type]],SMALL(IF((Tableau1[[Nom]:[Nom]]=$A12)*(Tableau1[[Prénom]:[Prénom]]=$B12)*(BW$2&gt;=Tableau1[[Début]:[Début]])*(BW$2&lt;=Tableau1[[Fin]:[Fin]]),ROW(INDIRECT("A1:A"&amp;COUNTA(Tableau1[[Fin]:[Fin]])))),1)),""))</f>
        <v/>
      </c>
      <c r="BX12" s="34" t="str">
        <f t="array" aca="1" ref="BX12" ca="1">IF(OR(WEEKDAY(BX$2,2)&gt;5,COUNTIF(Dates_Feries,BX$2)&gt;0),"",IFERROR(INDEX(Tableau1[[Type]:[Type]],SMALL(IF((Tableau1[[Nom]:[Nom]]=$A12)*(Tableau1[[Prénom]:[Prénom]]=$B12)*(BX$2&gt;=Tableau1[[Début]:[Début]])*(BX$2&lt;=Tableau1[[Fin]:[Fin]]),ROW(INDIRECT("A1:A"&amp;COUNTA(Tableau1[[Fin]:[Fin]])))),1)),""))</f>
        <v/>
      </c>
      <c r="BY12" s="34" t="str">
        <f t="array" aca="1" ref="BY12" ca="1">IF(OR(WEEKDAY(BY$2,2)&gt;5,COUNTIF(Dates_Feries,BY$2)&gt;0),"",IFERROR(INDEX(Tableau1[[Type]:[Type]],SMALL(IF((Tableau1[[Nom]:[Nom]]=$A12)*(Tableau1[[Prénom]:[Prénom]]=$B12)*(BY$2&gt;=Tableau1[[Début]:[Début]])*(BY$2&lt;=Tableau1[[Fin]:[Fin]]),ROW(INDIRECT("A1:A"&amp;COUNTA(Tableau1[[Fin]:[Fin]])))),1)),""))</f>
        <v/>
      </c>
      <c r="BZ12" s="34" t="str">
        <f t="array" aca="1" ref="BZ12" ca="1">IF(OR(WEEKDAY(BZ$2,2)&gt;5,COUNTIF(Dates_Feries,BZ$2)&gt;0),"",IFERROR(INDEX(Tableau1[[Type]:[Type]],SMALL(IF((Tableau1[[Nom]:[Nom]]=$A12)*(Tableau1[[Prénom]:[Prénom]]=$B12)*(BZ$2&gt;=Tableau1[[Début]:[Début]])*(BZ$2&lt;=Tableau1[[Fin]:[Fin]]),ROW(INDIRECT("A1:A"&amp;COUNTA(Tableau1[[Fin]:[Fin]])))),1)),""))</f>
        <v/>
      </c>
      <c r="CA12" s="34" t="str">
        <f t="array" aca="1" ref="CA12" ca="1">IF(OR(WEEKDAY(CA$2,2)&gt;5,COUNTIF(Dates_Feries,CA$2)&gt;0),"",IFERROR(INDEX(Tableau1[[Type]:[Type]],SMALL(IF((Tableau1[[Nom]:[Nom]]=$A12)*(Tableau1[[Prénom]:[Prénom]]=$B12)*(CA$2&gt;=Tableau1[[Début]:[Début]])*(CA$2&lt;=Tableau1[[Fin]:[Fin]]),ROW(INDIRECT("A1:A"&amp;COUNTA(Tableau1[[Fin]:[Fin]])))),1)),""))</f>
        <v/>
      </c>
      <c r="CB12" s="34" t="str">
        <f t="array" aca="1" ref="CB12" ca="1">IF(OR(WEEKDAY(CB$2,2)&gt;5,COUNTIF(Dates_Feries,CB$2)&gt;0),"",IFERROR(INDEX(Tableau1[[Type]:[Type]],SMALL(IF((Tableau1[[Nom]:[Nom]]=$A12)*(Tableau1[[Prénom]:[Prénom]]=$B12)*(CB$2&gt;=Tableau1[[Début]:[Début]])*(CB$2&lt;=Tableau1[[Fin]:[Fin]]),ROW(INDIRECT("A1:A"&amp;COUNTA(Tableau1[[Fin]:[Fin]])))),1)),""))</f>
        <v/>
      </c>
      <c r="CC12" s="34" t="str">
        <f t="array" aca="1" ref="CC12" ca="1">IF(OR(WEEKDAY(CC$2,2)&gt;5,COUNTIF(Dates_Feries,CC$2)&gt;0),"",IFERROR(INDEX(Tableau1[[Type]:[Type]],SMALL(IF((Tableau1[[Nom]:[Nom]]=$A12)*(Tableau1[[Prénom]:[Prénom]]=$B12)*(CC$2&gt;=Tableau1[[Début]:[Début]])*(CC$2&lt;=Tableau1[[Fin]:[Fin]]),ROW(INDIRECT("A1:A"&amp;COUNTA(Tableau1[[Fin]:[Fin]])))),1)),""))</f>
        <v/>
      </c>
      <c r="CD12" s="34" t="str">
        <f t="array" aca="1" ref="CD12" ca="1">IF(OR(WEEKDAY(CD$2,2)&gt;5,COUNTIF(Dates_Feries,CD$2)&gt;0),"",IFERROR(INDEX(Tableau1[[Type]:[Type]],SMALL(IF((Tableau1[[Nom]:[Nom]]=$A12)*(Tableau1[[Prénom]:[Prénom]]=$B12)*(CD$2&gt;=Tableau1[[Début]:[Début]])*(CD$2&lt;=Tableau1[[Fin]:[Fin]]),ROW(INDIRECT("A1:A"&amp;COUNTA(Tableau1[[Fin]:[Fin]])))),1)),""))</f>
        <v/>
      </c>
      <c r="CE12" s="34" t="str">
        <f t="array" aca="1" ref="CE12" ca="1">IF(OR(WEEKDAY(CE$2,2)&gt;5,COUNTIF(Dates_Feries,CE$2)&gt;0),"",IFERROR(INDEX(Tableau1[[Type]:[Type]],SMALL(IF((Tableau1[[Nom]:[Nom]]=$A12)*(Tableau1[[Prénom]:[Prénom]]=$B12)*(CE$2&gt;=Tableau1[[Début]:[Début]])*(CE$2&lt;=Tableau1[[Fin]:[Fin]]),ROW(INDIRECT("A1:A"&amp;COUNTA(Tableau1[[Fin]:[Fin]])))),1)),""))</f>
        <v/>
      </c>
      <c r="CF12" s="34" t="str">
        <f t="array" aca="1" ref="CF12" ca="1">IF(OR(WEEKDAY(CF$2,2)&gt;5,COUNTIF(Dates_Feries,CF$2)&gt;0),"",IFERROR(INDEX(Tableau1[[Type]:[Type]],SMALL(IF((Tableau1[[Nom]:[Nom]]=$A12)*(Tableau1[[Prénom]:[Prénom]]=$B12)*(CF$2&gt;=Tableau1[[Début]:[Début]])*(CF$2&lt;=Tableau1[[Fin]:[Fin]]),ROW(INDIRECT("A1:A"&amp;COUNTA(Tableau1[[Fin]:[Fin]])))),1)),""))</f>
        <v/>
      </c>
      <c r="CG12" s="34" t="str">
        <f t="array" aca="1" ref="CG12" ca="1">IF(OR(WEEKDAY(CG$2,2)&gt;5,COUNTIF(Dates_Feries,CG$2)&gt;0),"",IFERROR(INDEX(Tableau1[[Type]:[Type]],SMALL(IF((Tableau1[[Nom]:[Nom]]=$A12)*(Tableau1[[Prénom]:[Prénom]]=$B12)*(CG$2&gt;=Tableau1[[Début]:[Début]])*(CG$2&lt;=Tableau1[[Fin]:[Fin]]),ROW(INDIRECT("A1:A"&amp;COUNTA(Tableau1[[Fin]:[Fin]])))),1)),""))</f>
        <v/>
      </c>
      <c r="CH12" s="34" t="str">
        <f t="array" aca="1" ref="CH12" ca="1">IF(OR(WEEKDAY(CH$2,2)&gt;5,COUNTIF(Dates_Feries,CH$2)&gt;0),"",IFERROR(INDEX(Tableau1[[Type]:[Type]],SMALL(IF((Tableau1[[Nom]:[Nom]]=$A12)*(Tableau1[[Prénom]:[Prénom]]=$B12)*(CH$2&gt;=Tableau1[[Début]:[Début]])*(CH$2&lt;=Tableau1[[Fin]:[Fin]]),ROW(INDIRECT("A1:A"&amp;COUNTA(Tableau1[[Fin]:[Fin]])))),1)),""))</f>
        <v/>
      </c>
      <c r="CI12" s="34" t="str">
        <f t="array" aca="1" ref="CI12" ca="1">IF(OR(WEEKDAY(CI$2,2)&gt;5,COUNTIF(Dates_Feries,CI$2)&gt;0),"",IFERROR(INDEX(Tableau1[[Type]:[Type]],SMALL(IF((Tableau1[[Nom]:[Nom]]=$A12)*(Tableau1[[Prénom]:[Prénom]]=$B12)*(CI$2&gt;=Tableau1[[Début]:[Début]])*(CI$2&lt;=Tableau1[[Fin]:[Fin]]),ROW(INDIRECT("A1:A"&amp;COUNTA(Tableau1[[Fin]:[Fin]])))),1)),""))</f>
        <v/>
      </c>
      <c r="CJ12" s="34" t="str">
        <f t="array" aca="1" ref="CJ12" ca="1">IF(OR(WEEKDAY(CJ$2,2)&gt;5,COUNTIF(Dates_Feries,CJ$2)&gt;0),"",IFERROR(INDEX(Tableau1[[Type]:[Type]],SMALL(IF((Tableau1[[Nom]:[Nom]]=$A12)*(Tableau1[[Prénom]:[Prénom]]=$B12)*(CJ$2&gt;=Tableau1[[Début]:[Début]])*(CJ$2&lt;=Tableau1[[Fin]:[Fin]]),ROW(INDIRECT("A1:A"&amp;COUNTA(Tableau1[[Fin]:[Fin]])))),1)),""))</f>
        <v/>
      </c>
      <c r="CK12" s="34" t="str">
        <f t="array" aca="1" ref="CK12" ca="1">IF(OR(WEEKDAY(CK$2,2)&gt;5,COUNTIF(Dates_Feries,CK$2)&gt;0),"",IFERROR(INDEX(Tableau1[[Type]:[Type]],SMALL(IF((Tableau1[[Nom]:[Nom]]=$A12)*(Tableau1[[Prénom]:[Prénom]]=$B12)*(CK$2&gt;=Tableau1[[Début]:[Début]])*(CK$2&lt;=Tableau1[[Fin]:[Fin]]),ROW(INDIRECT("A1:A"&amp;COUNTA(Tableau1[[Fin]:[Fin]])))),1)),""))</f>
        <v/>
      </c>
      <c r="CL12" s="34" t="str">
        <f t="array" aca="1" ref="CL12" ca="1">IF(OR(WEEKDAY(CL$2,2)&gt;5,COUNTIF(Dates_Feries,CL$2)&gt;0),"",IFERROR(INDEX(Tableau1[[Type]:[Type]],SMALL(IF((Tableau1[[Nom]:[Nom]]=$A12)*(Tableau1[[Prénom]:[Prénom]]=$B12)*(CL$2&gt;=Tableau1[[Début]:[Début]])*(CL$2&lt;=Tableau1[[Fin]:[Fin]]),ROW(INDIRECT("A1:A"&amp;COUNTA(Tableau1[[Fin]:[Fin]])))),1)),""))</f>
        <v/>
      </c>
      <c r="CM12" s="34" t="str">
        <f t="array" aca="1" ref="CM12" ca="1">IF(OR(WEEKDAY(CM$2,2)&gt;5,COUNTIF(Dates_Feries,CM$2)&gt;0),"",IFERROR(INDEX(Tableau1[[Type]:[Type]],SMALL(IF((Tableau1[[Nom]:[Nom]]=$A12)*(Tableau1[[Prénom]:[Prénom]]=$B12)*(CM$2&gt;=Tableau1[[Début]:[Début]])*(CM$2&lt;=Tableau1[[Fin]:[Fin]]),ROW(INDIRECT("A1:A"&amp;COUNTA(Tableau1[[Fin]:[Fin]])))),1)),""))</f>
        <v/>
      </c>
      <c r="CN12" s="34" t="str">
        <f t="array" aca="1" ref="CN12" ca="1">IF(OR(WEEKDAY(CN$2,2)&gt;5,COUNTIF(Dates_Feries,CN$2)&gt;0),"",IFERROR(INDEX(Tableau1[[Type]:[Type]],SMALL(IF((Tableau1[[Nom]:[Nom]]=$A12)*(Tableau1[[Prénom]:[Prénom]]=$B12)*(CN$2&gt;=Tableau1[[Début]:[Début]])*(CN$2&lt;=Tableau1[[Fin]:[Fin]]),ROW(INDIRECT("A1:A"&amp;COUNTA(Tableau1[[Fin]:[Fin]])))),1)),""))</f>
        <v/>
      </c>
      <c r="CO12" s="34" t="str">
        <f t="array" aca="1" ref="CO12" ca="1">IF(OR(WEEKDAY(CO$2,2)&gt;5,COUNTIF(Dates_Feries,CO$2)&gt;0),"",IFERROR(INDEX(Tableau1[[Type]:[Type]],SMALL(IF((Tableau1[[Nom]:[Nom]]=$A12)*(Tableau1[[Prénom]:[Prénom]]=$B12)*(CO$2&gt;=Tableau1[[Début]:[Début]])*(CO$2&lt;=Tableau1[[Fin]:[Fin]]),ROW(INDIRECT("A1:A"&amp;COUNTA(Tableau1[[Fin]:[Fin]])))),1)),""))</f>
        <v/>
      </c>
      <c r="CP12" s="34" t="str">
        <f t="array" aca="1" ref="CP12" ca="1">IF(OR(WEEKDAY(CP$2,2)&gt;5,COUNTIF(Dates_Feries,CP$2)&gt;0),"",IFERROR(INDEX(Tableau1[[Type]:[Type]],SMALL(IF((Tableau1[[Nom]:[Nom]]=$A12)*(Tableau1[[Prénom]:[Prénom]]=$B12)*(CP$2&gt;=Tableau1[[Début]:[Début]])*(CP$2&lt;=Tableau1[[Fin]:[Fin]]),ROW(INDIRECT("A1:A"&amp;COUNTA(Tableau1[[Fin]:[Fin]])))),1)),""))</f>
        <v/>
      </c>
      <c r="CQ12" s="34" t="str">
        <f t="array" aca="1" ref="CQ12" ca="1">IF(OR(WEEKDAY(CQ$2,2)&gt;5,COUNTIF(Dates_Feries,CQ$2)&gt;0),"",IFERROR(INDEX(Tableau1[[Type]:[Type]],SMALL(IF((Tableau1[[Nom]:[Nom]]=$A12)*(Tableau1[[Prénom]:[Prénom]]=$B12)*(CQ$2&gt;=Tableau1[[Début]:[Début]])*(CQ$2&lt;=Tableau1[[Fin]:[Fin]]),ROW(INDIRECT("A1:A"&amp;COUNTA(Tableau1[[Fin]:[Fin]])))),1)),""))</f>
        <v/>
      </c>
      <c r="CR12" s="34" t="str">
        <f t="array" aca="1" ref="CR12" ca="1">IF(OR(WEEKDAY(CR$2,2)&gt;5,COUNTIF(Dates_Feries,CR$2)&gt;0),"",IFERROR(INDEX(Tableau1[[Type]:[Type]],SMALL(IF((Tableau1[[Nom]:[Nom]]=$A12)*(Tableau1[[Prénom]:[Prénom]]=$B12)*(CR$2&gt;=Tableau1[[Début]:[Début]])*(CR$2&lt;=Tableau1[[Fin]:[Fin]]),ROW(INDIRECT("A1:A"&amp;COUNTA(Tableau1[[Fin]:[Fin]])))),1)),""))</f>
        <v/>
      </c>
      <c r="CS12" s="34" t="str">
        <f t="array" aca="1" ref="CS12" ca="1">IF(OR(WEEKDAY(CS$2,2)&gt;5,COUNTIF(Dates_Feries,CS$2)&gt;0),"",IFERROR(INDEX(Tableau1[[Type]:[Type]],SMALL(IF((Tableau1[[Nom]:[Nom]]=$A12)*(Tableau1[[Prénom]:[Prénom]]=$B12)*(CS$2&gt;=Tableau1[[Début]:[Début]])*(CS$2&lt;=Tableau1[[Fin]:[Fin]]),ROW(INDIRECT("A1:A"&amp;COUNTA(Tableau1[[Fin]:[Fin]])))),1)),""))</f>
        <v/>
      </c>
      <c r="CT12" s="34" t="str">
        <f t="array" aca="1" ref="CT12" ca="1">IF(OR(WEEKDAY(CT$2,2)&gt;5,COUNTIF(Dates_Feries,CT$2)&gt;0),"",IFERROR(INDEX(Tableau1[[Type]:[Type]],SMALL(IF((Tableau1[[Nom]:[Nom]]=$A12)*(Tableau1[[Prénom]:[Prénom]]=$B12)*(CT$2&gt;=Tableau1[[Début]:[Début]])*(CT$2&lt;=Tableau1[[Fin]:[Fin]]),ROW(INDIRECT("A1:A"&amp;COUNTA(Tableau1[[Fin]:[Fin]])))),1)),""))</f>
        <v/>
      </c>
      <c r="CU12" s="34" t="str">
        <f t="array" aca="1" ref="CU12" ca="1">IF(OR(WEEKDAY(CU$2,2)&gt;5,COUNTIF(Dates_Feries,CU$2)&gt;0),"",IFERROR(INDEX(Tableau1[[Type]:[Type]],SMALL(IF((Tableau1[[Nom]:[Nom]]=$A12)*(Tableau1[[Prénom]:[Prénom]]=$B12)*(CU$2&gt;=Tableau1[[Début]:[Début]])*(CU$2&lt;=Tableau1[[Fin]:[Fin]]),ROW(INDIRECT("A1:A"&amp;COUNTA(Tableau1[[Fin]:[Fin]])))),1)),""))</f>
        <v/>
      </c>
      <c r="CV12" s="34" t="str">
        <f t="array" aca="1" ref="CV12" ca="1">IF(OR(WEEKDAY(CV$2,2)&gt;5,COUNTIF(Dates_Feries,CV$2)&gt;0),"",IFERROR(INDEX(Tableau1[[Type]:[Type]],SMALL(IF((Tableau1[[Nom]:[Nom]]=$A12)*(Tableau1[[Prénom]:[Prénom]]=$B12)*(CV$2&gt;=Tableau1[[Début]:[Début]])*(CV$2&lt;=Tableau1[[Fin]:[Fin]]),ROW(INDIRECT("A1:A"&amp;COUNTA(Tableau1[[Fin]:[Fin]])))),1)),""))</f>
        <v/>
      </c>
      <c r="CW12" s="34" t="str">
        <f t="array" aca="1" ref="CW12" ca="1">IF(OR(WEEKDAY(CW$2,2)&gt;5,COUNTIF(Dates_Feries,CW$2)&gt;0),"",IFERROR(INDEX(Tableau1[[Type]:[Type]],SMALL(IF((Tableau1[[Nom]:[Nom]]=$A12)*(Tableau1[[Prénom]:[Prénom]]=$B12)*(CW$2&gt;=Tableau1[[Début]:[Début]])*(CW$2&lt;=Tableau1[[Fin]:[Fin]]),ROW(INDIRECT("A1:A"&amp;COUNTA(Tableau1[[Fin]:[Fin]])))),1)),""))</f>
        <v/>
      </c>
      <c r="CX12" s="34" t="str">
        <f t="array" aca="1" ref="CX12" ca="1">IF(OR(WEEKDAY(CX$2,2)&gt;5,COUNTIF(Dates_Feries,CX$2)&gt;0),"",IFERROR(INDEX(Tableau1[[Type]:[Type]],SMALL(IF((Tableau1[[Nom]:[Nom]]=$A12)*(Tableau1[[Prénom]:[Prénom]]=$B12)*(CX$2&gt;=Tableau1[[Début]:[Début]])*(CX$2&lt;=Tableau1[[Fin]:[Fin]]),ROW(INDIRECT("A1:A"&amp;COUNTA(Tableau1[[Fin]:[Fin]])))),1)),""))</f>
        <v/>
      </c>
      <c r="CY12" s="34" t="str">
        <f t="array" aca="1" ref="CY12" ca="1">IF(OR(WEEKDAY(CY$2,2)&gt;5,COUNTIF(Dates_Feries,CY$2)&gt;0),"",IFERROR(INDEX(Tableau1[[Type]:[Type]],SMALL(IF((Tableau1[[Nom]:[Nom]]=$A12)*(Tableau1[[Prénom]:[Prénom]]=$B12)*(CY$2&gt;=Tableau1[[Début]:[Début]])*(CY$2&lt;=Tableau1[[Fin]:[Fin]]),ROW(INDIRECT("A1:A"&amp;COUNTA(Tableau1[[Fin]:[Fin]])))),1)),""))</f>
        <v/>
      </c>
      <c r="CZ12" s="34" t="str">
        <f t="array" aca="1" ref="CZ12" ca="1">IF(OR(WEEKDAY(CZ$2,2)&gt;5,COUNTIF(Dates_Feries,CZ$2)&gt;0),"",IFERROR(INDEX(Tableau1[[Type]:[Type]],SMALL(IF((Tableau1[[Nom]:[Nom]]=$A12)*(Tableau1[[Prénom]:[Prénom]]=$B12)*(CZ$2&gt;=Tableau1[[Début]:[Début]])*(CZ$2&lt;=Tableau1[[Fin]:[Fin]]),ROW(INDIRECT("A1:A"&amp;COUNTA(Tableau1[[Fin]:[Fin]])))),1)),""))</f>
        <v/>
      </c>
      <c r="DA12" s="34" t="str">
        <f t="array" aca="1" ref="DA12" ca="1">IF(OR(WEEKDAY(DA$2,2)&gt;5,COUNTIF(Dates_Feries,DA$2)&gt;0),"",IFERROR(INDEX(Tableau1[[Type]:[Type]],SMALL(IF((Tableau1[[Nom]:[Nom]]=$A12)*(Tableau1[[Prénom]:[Prénom]]=$B12)*(DA$2&gt;=Tableau1[[Début]:[Début]])*(DA$2&lt;=Tableau1[[Fin]:[Fin]]),ROW(INDIRECT("A1:A"&amp;COUNTA(Tableau1[[Fin]:[Fin]])))),1)),""))</f>
        <v/>
      </c>
      <c r="DB12" s="34" t="str">
        <f t="array" aca="1" ref="DB12" ca="1">IF(OR(WEEKDAY(DB$2,2)&gt;5,COUNTIF(Dates_Feries,DB$2)&gt;0),"",IFERROR(INDEX(Tableau1[[Type]:[Type]],SMALL(IF((Tableau1[[Nom]:[Nom]]=$A12)*(Tableau1[[Prénom]:[Prénom]]=$B12)*(DB$2&gt;=Tableau1[[Début]:[Début]])*(DB$2&lt;=Tableau1[[Fin]:[Fin]]),ROW(INDIRECT("A1:A"&amp;COUNTA(Tableau1[[Fin]:[Fin]])))),1)),""))</f>
        <v/>
      </c>
      <c r="DC12" s="34" t="str">
        <f t="array" aca="1" ref="DC12" ca="1">IF(OR(WEEKDAY(DC$2,2)&gt;5,COUNTIF(Dates_Feries,DC$2)&gt;0),"",IFERROR(INDEX(Tableau1[[Type]:[Type]],SMALL(IF((Tableau1[[Nom]:[Nom]]=$A12)*(Tableau1[[Prénom]:[Prénom]]=$B12)*(DC$2&gt;=Tableau1[[Début]:[Début]])*(DC$2&lt;=Tableau1[[Fin]:[Fin]]),ROW(INDIRECT("A1:A"&amp;COUNTA(Tableau1[[Fin]:[Fin]])))),1)),""))</f>
        <v/>
      </c>
      <c r="DD12" s="34" t="str">
        <f t="array" aca="1" ref="DD12" ca="1">IF(OR(WEEKDAY(DD$2,2)&gt;5,COUNTIF(Dates_Feries,DD$2)&gt;0),"",IFERROR(INDEX(Tableau1[[Type]:[Type]],SMALL(IF((Tableau1[[Nom]:[Nom]]=$A12)*(Tableau1[[Prénom]:[Prénom]]=$B12)*(DD$2&gt;=Tableau1[[Début]:[Début]])*(DD$2&lt;=Tableau1[[Fin]:[Fin]]),ROW(INDIRECT("A1:A"&amp;COUNTA(Tableau1[[Fin]:[Fin]])))),1)),""))</f>
        <v/>
      </c>
      <c r="DE12" s="34" t="str">
        <f t="array" aca="1" ref="DE12" ca="1">IF(OR(WEEKDAY(DE$2,2)&gt;5,COUNTIF(Dates_Feries,DE$2)&gt;0),"",IFERROR(INDEX(Tableau1[[Type]:[Type]],SMALL(IF((Tableau1[[Nom]:[Nom]]=$A12)*(Tableau1[[Prénom]:[Prénom]]=$B12)*(DE$2&gt;=Tableau1[[Début]:[Début]])*(DE$2&lt;=Tableau1[[Fin]:[Fin]]),ROW(INDIRECT("A1:A"&amp;COUNTA(Tableau1[[Fin]:[Fin]])))),1)),""))</f>
        <v/>
      </c>
      <c r="DF12" s="34" t="str">
        <f t="array" aca="1" ref="DF12" ca="1">IF(OR(WEEKDAY(DF$2,2)&gt;5,COUNTIF(Dates_Feries,DF$2)&gt;0),"",IFERROR(INDEX(Tableau1[[Type]:[Type]],SMALL(IF((Tableau1[[Nom]:[Nom]]=$A12)*(Tableau1[[Prénom]:[Prénom]]=$B12)*(DF$2&gt;=Tableau1[[Début]:[Début]])*(DF$2&lt;=Tableau1[[Fin]:[Fin]]),ROW(INDIRECT("A1:A"&amp;COUNTA(Tableau1[[Fin]:[Fin]])))),1)),""))</f>
        <v/>
      </c>
      <c r="DG12" s="34" t="str">
        <f t="array" aca="1" ref="DG12" ca="1">IF(OR(WEEKDAY(DG$2,2)&gt;5,COUNTIF(Dates_Feries,DG$2)&gt;0),"",IFERROR(INDEX(Tableau1[[Type]:[Type]],SMALL(IF((Tableau1[[Nom]:[Nom]]=$A12)*(Tableau1[[Prénom]:[Prénom]]=$B12)*(DG$2&gt;=Tableau1[[Début]:[Début]])*(DG$2&lt;=Tableau1[[Fin]:[Fin]]),ROW(INDIRECT("A1:A"&amp;COUNTA(Tableau1[[Fin]:[Fin]])))),1)),""))</f>
        <v/>
      </c>
      <c r="DH12" s="34" t="str">
        <f t="array" aca="1" ref="DH12" ca="1">IF(OR(WEEKDAY(DH$2,2)&gt;5,COUNTIF(Dates_Feries,DH$2)&gt;0),"",IFERROR(INDEX(Tableau1[[Type]:[Type]],SMALL(IF((Tableau1[[Nom]:[Nom]]=$A12)*(Tableau1[[Prénom]:[Prénom]]=$B12)*(DH$2&gt;=Tableau1[[Début]:[Début]])*(DH$2&lt;=Tableau1[[Fin]:[Fin]]),ROW(INDIRECT("A1:A"&amp;COUNTA(Tableau1[[Fin]:[Fin]])))),1)),""))</f>
        <v/>
      </c>
      <c r="DI12" s="34" t="str">
        <f t="array" aca="1" ref="DI12" ca="1">IF(OR(WEEKDAY(DI$2,2)&gt;5,COUNTIF(Dates_Feries,DI$2)&gt;0),"",IFERROR(INDEX(Tableau1[[Type]:[Type]],SMALL(IF((Tableau1[[Nom]:[Nom]]=$A12)*(Tableau1[[Prénom]:[Prénom]]=$B12)*(DI$2&gt;=Tableau1[[Début]:[Début]])*(DI$2&lt;=Tableau1[[Fin]:[Fin]]),ROW(INDIRECT("A1:A"&amp;COUNTA(Tableau1[[Fin]:[Fin]])))),1)),""))</f>
        <v/>
      </c>
      <c r="DJ12" s="34" t="str">
        <f t="array" aca="1" ref="DJ12" ca="1">IF(OR(WEEKDAY(DJ$2,2)&gt;5,COUNTIF(Dates_Feries,DJ$2)&gt;0),"",IFERROR(INDEX(Tableau1[[Type]:[Type]],SMALL(IF((Tableau1[[Nom]:[Nom]]=$A12)*(Tableau1[[Prénom]:[Prénom]]=$B12)*(DJ$2&gt;=Tableau1[[Début]:[Début]])*(DJ$2&lt;=Tableau1[[Fin]:[Fin]]),ROW(INDIRECT("A1:A"&amp;COUNTA(Tableau1[[Fin]:[Fin]])))),1)),""))</f>
        <v/>
      </c>
      <c r="DK12" s="34" t="str">
        <f t="array" aca="1" ref="DK12" ca="1">IF(OR(WEEKDAY(DK$2,2)&gt;5,COUNTIF(Dates_Feries,DK$2)&gt;0),"",IFERROR(INDEX(Tableau1[[Type]:[Type]],SMALL(IF((Tableau1[[Nom]:[Nom]]=$A12)*(Tableau1[[Prénom]:[Prénom]]=$B12)*(DK$2&gt;=Tableau1[[Début]:[Début]])*(DK$2&lt;=Tableau1[[Fin]:[Fin]]),ROW(INDIRECT("A1:A"&amp;COUNTA(Tableau1[[Fin]:[Fin]])))),1)),""))</f>
        <v/>
      </c>
      <c r="DL12" s="34" t="str">
        <f t="array" aca="1" ref="DL12" ca="1">IF(OR(WEEKDAY(DL$2,2)&gt;5,COUNTIF(Dates_Feries,DL$2)&gt;0),"",IFERROR(INDEX(Tableau1[[Type]:[Type]],SMALL(IF((Tableau1[[Nom]:[Nom]]=$A12)*(Tableau1[[Prénom]:[Prénom]]=$B12)*(DL$2&gt;=Tableau1[[Début]:[Début]])*(DL$2&lt;=Tableau1[[Fin]:[Fin]]),ROW(INDIRECT("A1:A"&amp;COUNTA(Tableau1[[Fin]:[Fin]])))),1)),""))</f>
        <v/>
      </c>
      <c r="DM12" s="34" t="str">
        <f t="array" aca="1" ref="DM12" ca="1">IF(OR(WEEKDAY(DM$2,2)&gt;5,COUNTIF(Dates_Feries,DM$2)&gt;0),"",IFERROR(INDEX(Tableau1[[Type]:[Type]],SMALL(IF((Tableau1[[Nom]:[Nom]]=$A12)*(Tableau1[[Prénom]:[Prénom]]=$B12)*(DM$2&gt;=Tableau1[[Début]:[Début]])*(DM$2&lt;=Tableau1[[Fin]:[Fin]]),ROW(INDIRECT("A1:A"&amp;COUNTA(Tableau1[[Fin]:[Fin]])))),1)),""))</f>
        <v/>
      </c>
      <c r="DN12" s="34" t="str">
        <f t="array" aca="1" ref="DN12" ca="1">IF(OR(WEEKDAY(DN$2,2)&gt;5,COUNTIF(Dates_Feries,DN$2)&gt;0),"",IFERROR(INDEX(Tableau1[[Type]:[Type]],SMALL(IF((Tableau1[[Nom]:[Nom]]=$A12)*(Tableau1[[Prénom]:[Prénom]]=$B12)*(DN$2&gt;=Tableau1[[Début]:[Début]])*(DN$2&lt;=Tableau1[[Fin]:[Fin]]),ROW(INDIRECT("A1:A"&amp;COUNTA(Tableau1[[Fin]:[Fin]])))),1)),""))</f>
        <v/>
      </c>
      <c r="DO12" s="34" t="str">
        <f t="array" aca="1" ref="DO12" ca="1">IF(OR(WEEKDAY(DO$2,2)&gt;5,COUNTIF(Dates_Feries,DO$2)&gt;0),"",IFERROR(INDEX(Tableau1[[Type]:[Type]],SMALL(IF((Tableau1[[Nom]:[Nom]]=$A12)*(Tableau1[[Prénom]:[Prénom]]=$B12)*(DO$2&gt;=Tableau1[[Début]:[Début]])*(DO$2&lt;=Tableau1[[Fin]:[Fin]]),ROW(INDIRECT("A1:A"&amp;COUNTA(Tableau1[[Fin]:[Fin]])))),1)),""))</f>
        <v/>
      </c>
      <c r="DP12" s="34" t="str">
        <f t="array" aca="1" ref="DP12" ca="1">IF(OR(WEEKDAY(DP$2,2)&gt;5,COUNTIF(Dates_Feries,DP$2)&gt;0),"",IFERROR(INDEX(Tableau1[[Type]:[Type]],SMALL(IF((Tableau1[[Nom]:[Nom]]=$A12)*(Tableau1[[Prénom]:[Prénom]]=$B12)*(DP$2&gt;=Tableau1[[Début]:[Début]])*(DP$2&lt;=Tableau1[[Fin]:[Fin]]),ROW(INDIRECT("A1:A"&amp;COUNTA(Tableau1[[Fin]:[Fin]])))),1)),""))</f>
        <v/>
      </c>
      <c r="DQ12" s="34" t="str">
        <f t="array" aca="1" ref="DQ12" ca="1">IF(OR(WEEKDAY(DQ$2,2)&gt;5,COUNTIF(Dates_Feries,DQ$2)&gt;0),"",IFERROR(INDEX(Tableau1[[Type]:[Type]],SMALL(IF((Tableau1[[Nom]:[Nom]]=$A12)*(Tableau1[[Prénom]:[Prénom]]=$B12)*(DQ$2&gt;=Tableau1[[Début]:[Début]])*(DQ$2&lt;=Tableau1[[Fin]:[Fin]]),ROW(INDIRECT("A1:A"&amp;COUNTA(Tableau1[[Fin]:[Fin]])))),1)),""))</f>
        <v/>
      </c>
      <c r="DR12" s="34" t="str">
        <f t="array" aca="1" ref="DR12" ca="1">IF(OR(WEEKDAY(DR$2,2)&gt;5,COUNTIF(Dates_Feries,DR$2)&gt;0),"",IFERROR(INDEX(Tableau1[[Type]:[Type]],SMALL(IF((Tableau1[[Nom]:[Nom]]=$A12)*(Tableau1[[Prénom]:[Prénom]]=$B12)*(DR$2&gt;=Tableau1[[Début]:[Début]])*(DR$2&lt;=Tableau1[[Fin]:[Fin]]),ROW(INDIRECT("A1:A"&amp;COUNTA(Tableau1[[Fin]:[Fin]])))),1)),""))</f>
        <v/>
      </c>
      <c r="DS12" s="34" t="str">
        <f t="array" aca="1" ref="DS12" ca="1">IF(OR(WEEKDAY(DS$2,2)&gt;5,COUNTIF(Dates_Feries,DS$2)&gt;0),"",IFERROR(INDEX(Tableau1[[Type]:[Type]],SMALL(IF((Tableau1[[Nom]:[Nom]]=$A12)*(Tableau1[[Prénom]:[Prénom]]=$B12)*(DS$2&gt;=Tableau1[[Début]:[Début]])*(DS$2&lt;=Tableau1[[Fin]:[Fin]]),ROW(INDIRECT("A1:A"&amp;COUNTA(Tableau1[[Fin]:[Fin]])))),1)),""))</f>
        <v/>
      </c>
      <c r="DT12" s="34" t="str">
        <f t="array" aca="1" ref="DT12" ca="1">IF(OR(WEEKDAY(DT$2,2)&gt;5,COUNTIF(Dates_Feries,DT$2)&gt;0),"",IFERROR(INDEX(Tableau1[[Type]:[Type]],SMALL(IF((Tableau1[[Nom]:[Nom]]=$A12)*(Tableau1[[Prénom]:[Prénom]]=$B12)*(DT$2&gt;=Tableau1[[Début]:[Début]])*(DT$2&lt;=Tableau1[[Fin]:[Fin]]),ROW(INDIRECT("A1:A"&amp;COUNTA(Tableau1[[Fin]:[Fin]])))),1)),""))</f>
        <v/>
      </c>
      <c r="DU12" s="34" t="str">
        <f t="array" aca="1" ref="DU12" ca="1">IF(OR(WEEKDAY(DU$2,2)&gt;5,COUNTIF(Dates_Feries,DU$2)&gt;0),"",IFERROR(INDEX(Tableau1[[Type]:[Type]],SMALL(IF((Tableau1[[Nom]:[Nom]]=$A12)*(Tableau1[[Prénom]:[Prénom]]=$B12)*(DU$2&gt;=Tableau1[[Début]:[Début]])*(DU$2&lt;=Tableau1[[Fin]:[Fin]]),ROW(INDIRECT("A1:A"&amp;COUNTA(Tableau1[[Fin]:[Fin]])))),1)),""))</f>
        <v/>
      </c>
      <c r="DV12" s="34" t="str">
        <f t="array" aca="1" ref="DV12" ca="1">IF(OR(WEEKDAY(DV$2,2)&gt;5,COUNTIF(Dates_Feries,DV$2)&gt;0),"",IFERROR(INDEX(Tableau1[[Type]:[Type]],SMALL(IF((Tableau1[[Nom]:[Nom]]=$A12)*(Tableau1[[Prénom]:[Prénom]]=$B12)*(DV$2&gt;=Tableau1[[Début]:[Début]])*(DV$2&lt;=Tableau1[[Fin]:[Fin]]),ROW(INDIRECT("A1:A"&amp;COUNTA(Tableau1[[Fin]:[Fin]])))),1)),""))</f>
        <v/>
      </c>
      <c r="DW12" s="34" t="str">
        <f t="array" aca="1" ref="DW12" ca="1">IF(OR(WEEKDAY(DW$2,2)&gt;5,COUNTIF(Dates_Feries,DW$2)&gt;0),"",IFERROR(INDEX(Tableau1[[Type]:[Type]],SMALL(IF((Tableau1[[Nom]:[Nom]]=$A12)*(Tableau1[[Prénom]:[Prénom]]=$B12)*(DW$2&gt;=Tableau1[[Début]:[Début]])*(DW$2&lt;=Tableau1[[Fin]:[Fin]]),ROW(INDIRECT("A1:A"&amp;COUNTA(Tableau1[[Fin]:[Fin]])))),1)),""))</f>
        <v/>
      </c>
      <c r="DX12" s="34" t="str">
        <f t="array" aca="1" ref="DX12" ca="1">IF(OR(WEEKDAY(DX$2,2)&gt;5,COUNTIF(Dates_Feries,DX$2)&gt;0),"",IFERROR(INDEX(Tableau1[[Type]:[Type]],SMALL(IF((Tableau1[[Nom]:[Nom]]=$A12)*(Tableau1[[Prénom]:[Prénom]]=$B12)*(DX$2&gt;=Tableau1[[Début]:[Début]])*(DX$2&lt;=Tableau1[[Fin]:[Fin]]),ROW(INDIRECT("A1:A"&amp;COUNTA(Tableau1[[Fin]:[Fin]])))),1)),""))</f>
        <v/>
      </c>
      <c r="DY12" s="34" t="str">
        <f t="array" aca="1" ref="DY12" ca="1">IF(OR(WEEKDAY(DY$2,2)&gt;5,COUNTIF(Dates_Feries,DY$2)&gt;0),"",IFERROR(INDEX(Tableau1[[Type]:[Type]],SMALL(IF((Tableau1[[Nom]:[Nom]]=$A12)*(Tableau1[[Prénom]:[Prénom]]=$B12)*(DY$2&gt;=Tableau1[[Début]:[Début]])*(DY$2&lt;=Tableau1[[Fin]:[Fin]]),ROW(INDIRECT("A1:A"&amp;COUNTA(Tableau1[[Fin]:[Fin]])))),1)),""))</f>
        <v/>
      </c>
      <c r="DZ12" s="34" t="str">
        <f t="array" aca="1" ref="DZ12" ca="1">IF(OR(WEEKDAY(DZ$2,2)&gt;5,COUNTIF(Dates_Feries,DZ$2)&gt;0),"",IFERROR(INDEX(Tableau1[[Type]:[Type]],SMALL(IF((Tableau1[[Nom]:[Nom]]=$A12)*(Tableau1[[Prénom]:[Prénom]]=$B12)*(DZ$2&gt;=Tableau1[[Début]:[Début]])*(DZ$2&lt;=Tableau1[[Fin]:[Fin]]),ROW(INDIRECT("A1:A"&amp;COUNTA(Tableau1[[Fin]:[Fin]])))),1)),""))</f>
        <v/>
      </c>
      <c r="EA12" s="34" t="str">
        <f t="array" aca="1" ref="EA12" ca="1">IF(OR(WEEKDAY(EA$2,2)&gt;5,COUNTIF(Dates_Feries,EA$2)&gt;0),"",IFERROR(INDEX(Tableau1[[Type]:[Type]],SMALL(IF((Tableau1[[Nom]:[Nom]]=$A12)*(Tableau1[[Prénom]:[Prénom]]=$B12)*(EA$2&gt;=Tableau1[[Début]:[Début]])*(EA$2&lt;=Tableau1[[Fin]:[Fin]]),ROW(INDIRECT("A1:A"&amp;COUNTA(Tableau1[[Fin]:[Fin]])))),1)),""))</f>
        <v/>
      </c>
      <c r="EB12" s="34" t="str">
        <f t="array" aca="1" ref="EB12" ca="1">IF(OR(WEEKDAY(EB$2,2)&gt;5,COUNTIF(Dates_Feries,EB$2)&gt;0),"",IFERROR(INDEX(Tableau1[[Type]:[Type]],SMALL(IF((Tableau1[[Nom]:[Nom]]=$A12)*(Tableau1[[Prénom]:[Prénom]]=$B12)*(EB$2&gt;=Tableau1[[Début]:[Début]])*(EB$2&lt;=Tableau1[[Fin]:[Fin]]),ROW(INDIRECT("A1:A"&amp;COUNTA(Tableau1[[Fin]:[Fin]])))),1)),""))</f>
        <v/>
      </c>
      <c r="EC12" s="34" t="str">
        <f t="array" aca="1" ref="EC12" ca="1">IF(OR(WEEKDAY(EC$2,2)&gt;5,COUNTIF(Dates_Feries,EC$2)&gt;0),"",IFERROR(INDEX(Tableau1[[Type]:[Type]],SMALL(IF((Tableau1[[Nom]:[Nom]]=$A12)*(Tableau1[[Prénom]:[Prénom]]=$B12)*(EC$2&gt;=Tableau1[[Début]:[Début]])*(EC$2&lt;=Tableau1[[Fin]:[Fin]]),ROW(INDIRECT("A1:A"&amp;COUNTA(Tableau1[[Fin]:[Fin]])))),1)),""))</f>
        <v/>
      </c>
      <c r="ED12" s="34" t="str">
        <f t="array" aca="1" ref="ED12" ca="1">IF(OR(WEEKDAY(ED$2,2)&gt;5,COUNTIF(Dates_Feries,ED$2)&gt;0),"",IFERROR(INDEX(Tableau1[[Type]:[Type]],SMALL(IF((Tableau1[[Nom]:[Nom]]=$A12)*(Tableau1[[Prénom]:[Prénom]]=$B12)*(ED$2&gt;=Tableau1[[Début]:[Début]])*(ED$2&lt;=Tableau1[[Fin]:[Fin]]),ROW(INDIRECT("A1:A"&amp;COUNTA(Tableau1[[Fin]:[Fin]])))),1)),""))</f>
        <v/>
      </c>
      <c r="EE12" s="34" t="str">
        <f t="array" aca="1" ref="EE12" ca="1">IF(OR(WEEKDAY(EE$2,2)&gt;5,COUNTIF(Dates_Feries,EE$2)&gt;0),"",IFERROR(INDEX(Tableau1[[Type]:[Type]],SMALL(IF((Tableau1[[Nom]:[Nom]]=$A12)*(Tableau1[[Prénom]:[Prénom]]=$B12)*(EE$2&gt;=Tableau1[[Début]:[Début]])*(EE$2&lt;=Tableau1[[Fin]:[Fin]]),ROW(INDIRECT("A1:A"&amp;COUNTA(Tableau1[[Fin]:[Fin]])))),1)),""))</f>
        <v/>
      </c>
      <c r="EF12" s="34" t="str">
        <f t="array" aca="1" ref="EF12" ca="1">IF(OR(WEEKDAY(EF$2,2)&gt;5,COUNTIF(Dates_Feries,EF$2)&gt;0),"",IFERROR(INDEX(Tableau1[[Type]:[Type]],SMALL(IF((Tableau1[[Nom]:[Nom]]=$A12)*(Tableau1[[Prénom]:[Prénom]]=$B12)*(EF$2&gt;=Tableau1[[Début]:[Début]])*(EF$2&lt;=Tableau1[[Fin]:[Fin]]),ROW(INDIRECT("A1:A"&amp;COUNTA(Tableau1[[Fin]:[Fin]])))),1)),""))</f>
        <v/>
      </c>
      <c r="EG12" s="34" t="str">
        <f t="array" aca="1" ref="EG12" ca="1">IF(OR(WEEKDAY(EG$2,2)&gt;5,COUNTIF(Dates_Feries,EG$2)&gt;0),"",IFERROR(INDEX(Tableau1[[Type]:[Type]],SMALL(IF((Tableau1[[Nom]:[Nom]]=$A12)*(Tableau1[[Prénom]:[Prénom]]=$B12)*(EG$2&gt;=Tableau1[[Début]:[Début]])*(EG$2&lt;=Tableau1[[Fin]:[Fin]]),ROW(INDIRECT("A1:A"&amp;COUNTA(Tableau1[[Fin]:[Fin]])))),1)),""))</f>
        <v/>
      </c>
      <c r="EH12" s="34" t="str">
        <f t="array" aca="1" ref="EH12" ca="1">IF(OR(WEEKDAY(EH$2,2)&gt;5,COUNTIF(Dates_Feries,EH$2)&gt;0),"",IFERROR(INDEX(Tableau1[[Type]:[Type]],SMALL(IF((Tableau1[[Nom]:[Nom]]=$A12)*(Tableau1[[Prénom]:[Prénom]]=$B12)*(EH$2&gt;=Tableau1[[Début]:[Début]])*(EH$2&lt;=Tableau1[[Fin]:[Fin]]),ROW(INDIRECT("A1:A"&amp;COUNTA(Tableau1[[Fin]:[Fin]])))),1)),""))</f>
        <v/>
      </c>
      <c r="EI12" s="34" t="str">
        <f t="array" aca="1" ref="EI12" ca="1">IF(OR(WEEKDAY(EI$2,2)&gt;5,COUNTIF(Dates_Feries,EI$2)&gt;0),"",IFERROR(INDEX(Tableau1[[Type]:[Type]],SMALL(IF((Tableau1[[Nom]:[Nom]]=$A12)*(Tableau1[[Prénom]:[Prénom]]=$B12)*(EI$2&gt;=Tableau1[[Début]:[Début]])*(EI$2&lt;=Tableau1[[Fin]:[Fin]]),ROW(INDIRECT("A1:A"&amp;COUNTA(Tableau1[[Fin]:[Fin]])))),1)),""))</f>
        <v/>
      </c>
      <c r="EJ12" s="34" t="str">
        <f t="array" aca="1" ref="EJ12" ca="1">IF(OR(WEEKDAY(EJ$2,2)&gt;5,COUNTIF(Dates_Feries,EJ$2)&gt;0),"",IFERROR(INDEX(Tableau1[[Type]:[Type]],SMALL(IF((Tableau1[[Nom]:[Nom]]=$A12)*(Tableau1[[Prénom]:[Prénom]]=$B12)*(EJ$2&gt;=Tableau1[[Début]:[Début]])*(EJ$2&lt;=Tableau1[[Fin]:[Fin]]),ROW(INDIRECT("A1:A"&amp;COUNTA(Tableau1[[Fin]:[Fin]])))),1)),""))</f>
        <v/>
      </c>
      <c r="EK12" s="34" t="str">
        <f t="array" aca="1" ref="EK12" ca="1">IF(OR(WEEKDAY(EK$2,2)&gt;5,COUNTIF(Dates_Feries,EK$2)&gt;0),"",IFERROR(INDEX(Tableau1[[Type]:[Type]],SMALL(IF((Tableau1[[Nom]:[Nom]]=$A12)*(Tableau1[[Prénom]:[Prénom]]=$B12)*(EK$2&gt;=Tableau1[[Début]:[Début]])*(EK$2&lt;=Tableau1[[Fin]:[Fin]]),ROW(INDIRECT("A1:A"&amp;COUNTA(Tableau1[[Fin]:[Fin]])))),1)),""))</f>
        <v/>
      </c>
      <c r="EL12" s="34" t="str">
        <f t="array" aca="1" ref="EL12" ca="1">IF(OR(WEEKDAY(EL$2,2)&gt;5,COUNTIF(Dates_Feries,EL$2)&gt;0),"",IFERROR(INDEX(Tableau1[[Type]:[Type]],SMALL(IF((Tableau1[[Nom]:[Nom]]=$A12)*(Tableau1[[Prénom]:[Prénom]]=$B12)*(EL$2&gt;=Tableau1[[Début]:[Début]])*(EL$2&lt;=Tableau1[[Fin]:[Fin]]),ROW(INDIRECT("A1:A"&amp;COUNTA(Tableau1[[Fin]:[Fin]])))),1)),""))</f>
        <v/>
      </c>
      <c r="EM12" s="34" t="str">
        <f t="array" aca="1" ref="EM12" ca="1">IF(OR(WEEKDAY(EM$2,2)&gt;5,COUNTIF(Dates_Feries,EM$2)&gt;0),"",IFERROR(INDEX(Tableau1[[Type]:[Type]],SMALL(IF((Tableau1[[Nom]:[Nom]]=$A12)*(Tableau1[[Prénom]:[Prénom]]=$B12)*(EM$2&gt;=Tableau1[[Début]:[Début]])*(EM$2&lt;=Tableau1[[Fin]:[Fin]]),ROW(INDIRECT("A1:A"&amp;COUNTA(Tableau1[[Fin]:[Fin]])))),1)),""))</f>
        <v/>
      </c>
      <c r="EN12" s="34" t="str">
        <f t="array" aca="1" ref="EN12" ca="1">IF(OR(WEEKDAY(EN$2,2)&gt;5,COUNTIF(Dates_Feries,EN$2)&gt;0),"",IFERROR(INDEX(Tableau1[[Type]:[Type]],SMALL(IF((Tableau1[[Nom]:[Nom]]=$A12)*(Tableau1[[Prénom]:[Prénom]]=$B12)*(EN$2&gt;=Tableau1[[Début]:[Début]])*(EN$2&lt;=Tableau1[[Fin]:[Fin]]),ROW(INDIRECT("A1:A"&amp;COUNTA(Tableau1[[Fin]:[Fin]])))),1)),""))</f>
        <v/>
      </c>
      <c r="EO12" s="34" t="str">
        <f t="array" aca="1" ref="EO12" ca="1">IF(OR(WEEKDAY(EO$2,2)&gt;5,COUNTIF(Dates_Feries,EO$2)&gt;0),"",IFERROR(INDEX(Tableau1[[Type]:[Type]],SMALL(IF((Tableau1[[Nom]:[Nom]]=$A12)*(Tableau1[[Prénom]:[Prénom]]=$B12)*(EO$2&gt;=Tableau1[[Début]:[Début]])*(EO$2&lt;=Tableau1[[Fin]:[Fin]]),ROW(INDIRECT("A1:A"&amp;COUNTA(Tableau1[[Fin]:[Fin]])))),1)),""))</f>
        <v/>
      </c>
      <c r="EP12" s="34" t="str">
        <f t="array" aca="1" ref="EP12" ca="1">IF(OR(WEEKDAY(EP$2,2)&gt;5,COUNTIF(Dates_Feries,EP$2)&gt;0),"",IFERROR(INDEX(Tableau1[[Type]:[Type]],SMALL(IF((Tableau1[[Nom]:[Nom]]=$A12)*(Tableau1[[Prénom]:[Prénom]]=$B12)*(EP$2&gt;=Tableau1[[Début]:[Début]])*(EP$2&lt;=Tableau1[[Fin]:[Fin]]),ROW(INDIRECT("A1:A"&amp;COUNTA(Tableau1[[Fin]:[Fin]])))),1)),""))</f>
        <v/>
      </c>
      <c r="EQ12" s="34" t="str">
        <f t="array" aca="1" ref="EQ12" ca="1">IF(OR(WEEKDAY(EQ$2,2)&gt;5,COUNTIF(Dates_Feries,EQ$2)&gt;0),"",IFERROR(INDEX(Tableau1[[Type]:[Type]],SMALL(IF((Tableau1[[Nom]:[Nom]]=$A12)*(Tableau1[[Prénom]:[Prénom]]=$B12)*(EQ$2&gt;=Tableau1[[Début]:[Début]])*(EQ$2&lt;=Tableau1[[Fin]:[Fin]]),ROW(INDIRECT("A1:A"&amp;COUNTA(Tableau1[[Fin]:[Fin]])))),1)),""))</f>
        <v/>
      </c>
      <c r="ER12" s="34" t="str">
        <f t="array" aca="1" ref="ER12" ca="1">IF(OR(WEEKDAY(ER$2,2)&gt;5,COUNTIF(Dates_Feries,ER$2)&gt;0),"",IFERROR(INDEX(Tableau1[[Type]:[Type]],SMALL(IF((Tableau1[[Nom]:[Nom]]=$A12)*(Tableau1[[Prénom]:[Prénom]]=$B12)*(ER$2&gt;=Tableau1[[Début]:[Début]])*(ER$2&lt;=Tableau1[[Fin]:[Fin]]),ROW(INDIRECT("A1:A"&amp;COUNTA(Tableau1[[Fin]:[Fin]])))),1)),""))</f>
        <v/>
      </c>
      <c r="ES12" s="34" t="str">
        <f t="array" aca="1" ref="ES12" ca="1">IF(OR(WEEKDAY(ES$2,2)&gt;5,COUNTIF(Dates_Feries,ES$2)&gt;0),"",IFERROR(INDEX(Tableau1[[Type]:[Type]],SMALL(IF((Tableau1[[Nom]:[Nom]]=$A12)*(Tableau1[[Prénom]:[Prénom]]=$B12)*(ES$2&gt;=Tableau1[[Début]:[Début]])*(ES$2&lt;=Tableau1[[Fin]:[Fin]]),ROW(INDIRECT("A1:A"&amp;COUNTA(Tableau1[[Fin]:[Fin]])))),1)),""))</f>
        <v/>
      </c>
      <c r="ET12" s="34" t="str">
        <f t="array" aca="1" ref="ET12" ca="1">IF(OR(WEEKDAY(ET$2,2)&gt;5,COUNTIF(Dates_Feries,ET$2)&gt;0),"",IFERROR(INDEX(Tableau1[[Type]:[Type]],SMALL(IF((Tableau1[[Nom]:[Nom]]=$A12)*(Tableau1[[Prénom]:[Prénom]]=$B12)*(ET$2&gt;=Tableau1[[Début]:[Début]])*(ET$2&lt;=Tableau1[[Fin]:[Fin]]),ROW(INDIRECT("A1:A"&amp;COUNTA(Tableau1[[Fin]:[Fin]])))),1)),""))</f>
        <v/>
      </c>
      <c r="EU12" s="34" t="str">
        <f t="array" aca="1" ref="EU12" ca="1">IF(OR(WEEKDAY(EU$2,2)&gt;5,COUNTIF(Dates_Feries,EU$2)&gt;0),"",IFERROR(INDEX(Tableau1[[Type]:[Type]],SMALL(IF((Tableau1[[Nom]:[Nom]]=$A12)*(Tableau1[[Prénom]:[Prénom]]=$B12)*(EU$2&gt;=Tableau1[[Début]:[Début]])*(EU$2&lt;=Tableau1[[Fin]:[Fin]]),ROW(INDIRECT("A1:A"&amp;COUNTA(Tableau1[[Fin]:[Fin]])))),1)),""))</f>
        <v/>
      </c>
      <c r="EV12" s="34" t="str">
        <f t="array" aca="1" ref="EV12" ca="1">IF(OR(WEEKDAY(EV$2,2)&gt;5,COUNTIF(Dates_Feries,EV$2)&gt;0),"",IFERROR(INDEX(Tableau1[[Type]:[Type]],SMALL(IF((Tableau1[[Nom]:[Nom]]=$A12)*(Tableau1[[Prénom]:[Prénom]]=$B12)*(EV$2&gt;=Tableau1[[Début]:[Début]])*(EV$2&lt;=Tableau1[[Fin]:[Fin]]),ROW(INDIRECT("A1:A"&amp;COUNTA(Tableau1[[Fin]:[Fin]])))),1)),""))</f>
        <v/>
      </c>
      <c r="EW12" s="34" t="str">
        <f t="array" aca="1" ref="EW12" ca="1">IF(OR(WEEKDAY(EW$2,2)&gt;5,COUNTIF(Dates_Feries,EW$2)&gt;0),"",IFERROR(INDEX(Tableau1[[Type]:[Type]],SMALL(IF((Tableau1[[Nom]:[Nom]]=$A12)*(Tableau1[[Prénom]:[Prénom]]=$B12)*(EW$2&gt;=Tableau1[[Début]:[Début]])*(EW$2&lt;=Tableau1[[Fin]:[Fin]]),ROW(INDIRECT("A1:A"&amp;COUNTA(Tableau1[[Fin]:[Fin]])))),1)),""))</f>
        <v/>
      </c>
      <c r="EX12" s="34" t="str">
        <f t="array" aca="1" ref="EX12" ca="1">IF(OR(WEEKDAY(EX$2,2)&gt;5,COUNTIF(Dates_Feries,EX$2)&gt;0),"",IFERROR(INDEX(Tableau1[[Type]:[Type]],SMALL(IF((Tableau1[[Nom]:[Nom]]=$A12)*(Tableau1[[Prénom]:[Prénom]]=$B12)*(EX$2&gt;=Tableau1[[Début]:[Début]])*(EX$2&lt;=Tableau1[[Fin]:[Fin]]),ROW(INDIRECT("A1:A"&amp;COUNTA(Tableau1[[Fin]:[Fin]])))),1)),""))</f>
        <v/>
      </c>
      <c r="EY12" s="34" t="str">
        <f t="array" aca="1" ref="EY12" ca="1">IF(OR(WEEKDAY(EY$2,2)&gt;5,COUNTIF(Dates_Feries,EY$2)&gt;0),"",IFERROR(INDEX(Tableau1[[Type]:[Type]],SMALL(IF((Tableau1[[Nom]:[Nom]]=$A12)*(Tableau1[[Prénom]:[Prénom]]=$B12)*(EY$2&gt;=Tableau1[[Début]:[Début]])*(EY$2&lt;=Tableau1[[Fin]:[Fin]]),ROW(INDIRECT("A1:A"&amp;COUNTA(Tableau1[[Fin]:[Fin]])))),1)),""))</f>
        <v/>
      </c>
      <c r="EZ12" s="34" t="str">
        <f t="array" aca="1" ref="EZ12" ca="1">IF(OR(WEEKDAY(EZ$2,2)&gt;5,COUNTIF(Dates_Feries,EZ$2)&gt;0),"",IFERROR(INDEX(Tableau1[[Type]:[Type]],SMALL(IF((Tableau1[[Nom]:[Nom]]=$A12)*(Tableau1[[Prénom]:[Prénom]]=$B12)*(EZ$2&gt;=Tableau1[[Début]:[Début]])*(EZ$2&lt;=Tableau1[[Fin]:[Fin]]),ROW(INDIRECT("A1:A"&amp;COUNTA(Tableau1[[Fin]:[Fin]])))),1)),""))</f>
        <v/>
      </c>
      <c r="FA12" s="34" t="str">
        <f t="array" aca="1" ref="FA12" ca="1">IF(OR(WEEKDAY(FA$2,2)&gt;5,COUNTIF(Dates_Feries,FA$2)&gt;0),"",IFERROR(INDEX(Tableau1[[Type]:[Type]],SMALL(IF((Tableau1[[Nom]:[Nom]]=$A12)*(Tableau1[[Prénom]:[Prénom]]=$B12)*(FA$2&gt;=Tableau1[[Début]:[Début]])*(FA$2&lt;=Tableau1[[Fin]:[Fin]]),ROW(INDIRECT("A1:A"&amp;COUNTA(Tableau1[[Fin]:[Fin]])))),1)),""))</f>
        <v/>
      </c>
      <c r="FB12" s="34" t="str">
        <f t="array" aca="1" ref="FB12" ca="1">IF(OR(WEEKDAY(FB$2,2)&gt;5,COUNTIF(Dates_Feries,FB$2)&gt;0),"",IFERROR(INDEX(Tableau1[[Type]:[Type]],SMALL(IF((Tableau1[[Nom]:[Nom]]=$A12)*(Tableau1[[Prénom]:[Prénom]]=$B12)*(FB$2&gt;=Tableau1[[Début]:[Début]])*(FB$2&lt;=Tableau1[[Fin]:[Fin]]),ROW(INDIRECT("A1:A"&amp;COUNTA(Tableau1[[Fin]:[Fin]])))),1)),""))</f>
        <v/>
      </c>
      <c r="FC12" s="34" t="str">
        <f t="array" aca="1" ref="FC12" ca="1">IF(OR(WEEKDAY(FC$2,2)&gt;5,COUNTIF(Dates_Feries,FC$2)&gt;0),"",IFERROR(INDEX(Tableau1[[Type]:[Type]],SMALL(IF((Tableau1[[Nom]:[Nom]]=$A12)*(Tableau1[[Prénom]:[Prénom]]=$B12)*(FC$2&gt;=Tableau1[[Début]:[Début]])*(FC$2&lt;=Tableau1[[Fin]:[Fin]]),ROW(INDIRECT("A1:A"&amp;COUNTA(Tableau1[[Fin]:[Fin]])))),1)),""))</f>
        <v/>
      </c>
      <c r="FD12" s="34" t="str">
        <f t="array" aca="1" ref="FD12" ca="1">IF(OR(WEEKDAY(FD$2,2)&gt;5,COUNTIF(Dates_Feries,FD$2)&gt;0),"",IFERROR(INDEX(Tableau1[[Type]:[Type]],SMALL(IF((Tableau1[[Nom]:[Nom]]=$A12)*(Tableau1[[Prénom]:[Prénom]]=$B12)*(FD$2&gt;=Tableau1[[Début]:[Début]])*(FD$2&lt;=Tableau1[[Fin]:[Fin]]),ROW(INDIRECT("A1:A"&amp;COUNTA(Tableau1[[Fin]:[Fin]])))),1)),""))</f>
        <v/>
      </c>
      <c r="FE12" s="34" t="str">
        <f t="array" aca="1" ref="FE12" ca="1">IF(OR(WEEKDAY(FE$2,2)&gt;5,COUNTIF(Dates_Feries,FE$2)&gt;0),"",IFERROR(INDEX(Tableau1[[Type]:[Type]],SMALL(IF((Tableau1[[Nom]:[Nom]]=$A12)*(Tableau1[[Prénom]:[Prénom]]=$B12)*(FE$2&gt;=Tableau1[[Début]:[Début]])*(FE$2&lt;=Tableau1[[Fin]:[Fin]]),ROW(INDIRECT("A1:A"&amp;COUNTA(Tableau1[[Fin]:[Fin]])))),1)),""))</f>
        <v/>
      </c>
      <c r="FF12" s="34" t="str">
        <f t="array" aca="1" ref="FF12" ca="1">IF(OR(WEEKDAY(FF$2,2)&gt;5,COUNTIF(Dates_Feries,FF$2)&gt;0),"",IFERROR(INDEX(Tableau1[[Type]:[Type]],SMALL(IF((Tableau1[[Nom]:[Nom]]=$A12)*(Tableau1[[Prénom]:[Prénom]]=$B12)*(FF$2&gt;=Tableau1[[Début]:[Début]])*(FF$2&lt;=Tableau1[[Fin]:[Fin]]),ROW(INDIRECT("A1:A"&amp;COUNTA(Tableau1[[Fin]:[Fin]])))),1)),""))</f>
        <v/>
      </c>
      <c r="FG12" s="34" t="str">
        <f t="array" aca="1" ref="FG12" ca="1">IF(OR(WEEKDAY(FG$2,2)&gt;5,COUNTIF(Dates_Feries,FG$2)&gt;0),"",IFERROR(INDEX(Tableau1[[Type]:[Type]],SMALL(IF((Tableau1[[Nom]:[Nom]]=$A12)*(Tableau1[[Prénom]:[Prénom]]=$B12)*(FG$2&gt;=Tableau1[[Début]:[Début]])*(FG$2&lt;=Tableau1[[Fin]:[Fin]]),ROW(INDIRECT("A1:A"&amp;COUNTA(Tableau1[[Fin]:[Fin]])))),1)),""))</f>
        <v/>
      </c>
      <c r="FH12" s="34" t="str">
        <f t="array" aca="1" ref="FH12" ca="1">IF(OR(WEEKDAY(FH$2,2)&gt;5,COUNTIF(Dates_Feries,FH$2)&gt;0),"",IFERROR(INDEX(Tableau1[[Type]:[Type]],SMALL(IF((Tableau1[[Nom]:[Nom]]=$A12)*(Tableau1[[Prénom]:[Prénom]]=$B12)*(FH$2&gt;=Tableau1[[Début]:[Début]])*(FH$2&lt;=Tableau1[[Fin]:[Fin]]),ROW(INDIRECT("A1:A"&amp;COUNTA(Tableau1[[Fin]:[Fin]])))),1)),""))</f>
        <v/>
      </c>
      <c r="FI12" s="34" t="str">
        <f t="array" aca="1" ref="FI12" ca="1">IF(OR(WEEKDAY(FI$2,2)&gt;5,COUNTIF(Dates_Feries,FI$2)&gt;0),"",IFERROR(INDEX(Tableau1[[Type]:[Type]],SMALL(IF((Tableau1[[Nom]:[Nom]]=$A12)*(Tableau1[[Prénom]:[Prénom]]=$B12)*(FI$2&gt;=Tableau1[[Début]:[Début]])*(FI$2&lt;=Tableau1[[Fin]:[Fin]]),ROW(INDIRECT("A1:A"&amp;COUNTA(Tableau1[[Fin]:[Fin]])))),1)),""))</f>
        <v/>
      </c>
      <c r="FJ12" s="34" t="str">
        <f t="array" aca="1" ref="FJ12" ca="1">IF(OR(WEEKDAY(FJ$2,2)&gt;5,COUNTIF(Dates_Feries,FJ$2)&gt;0),"",IFERROR(INDEX(Tableau1[[Type]:[Type]],SMALL(IF((Tableau1[[Nom]:[Nom]]=$A12)*(Tableau1[[Prénom]:[Prénom]]=$B12)*(FJ$2&gt;=Tableau1[[Début]:[Début]])*(FJ$2&lt;=Tableau1[[Fin]:[Fin]]),ROW(INDIRECT("A1:A"&amp;COUNTA(Tableau1[[Fin]:[Fin]])))),1)),""))</f>
        <v/>
      </c>
      <c r="FK12" s="34" t="str">
        <f t="array" aca="1" ref="FK12" ca="1">IF(OR(WEEKDAY(FK$2,2)&gt;5,COUNTIF(Dates_Feries,FK$2)&gt;0),"",IFERROR(INDEX(Tableau1[[Type]:[Type]],SMALL(IF((Tableau1[[Nom]:[Nom]]=$A12)*(Tableau1[[Prénom]:[Prénom]]=$B12)*(FK$2&gt;=Tableau1[[Début]:[Début]])*(FK$2&lt;=Tableau1[[Fin]:[Fin]]),ROW(INDIRECT("A1:A"&amp;COUNTA(Tableau1[[Fin]:[Fin]])))),1)),""))</f>
        <v/>
      </c>
      <c r="FL12" s="34" t="str">
        <f t="array" aca="1" ref="FL12" ca="1">IF(OR(WEEKDAY(FL$2,2)&gt;5,COUNTIF(Dates_Feries,FL$2)&gt;0),"",IFERROR(INDEX(Tableau1[[Type]:[Type]],SMALL(IF((Tableau1[[Nom]:[Nom]]=$A12)*(Tableau1[[Prénom]:[Prénom]]=$B12)*(FL$2&gt;=Tableau1[[Début]:[Début]])*(FL$2&lt;=Tableau1[[Fin]:[Fin]]),ROW(INDIRECT("A1:A"&amp;COUNTA(Tableau1[[Fin]:[Fin]])))),1)),""))</f>
        <v/>
      </c>
      <c r="FM12" s="34" t="str">
        <f t="array" aca="1" ref="FM12" ca="1">IF(OR(WEEKDAY(FM$2,2)&gt;5,COUNTIF(Dates_Feries,FM$2)&gt;0),"",IFERROR(INDEX(Tableau1[[Type]:[Type]],SMALL(IF((Tableau1[[Nom]:[Nom]]=$A12)*(Tableau1[[Prénom]:[Prénom]]=$B12)*(FM$2&gt;=Tableau1[[Début]:[Début]])*(FM$2&lt;=Tableau1[[Fin]:[Fin]]),ROW(INDIRECT("A1:A"&amp;COUNTA(Tableau1[[Fin]:[Fin]])))),1)),""))</f>
        <v/>
      </c>
      <c r="FN12" s="34" t="str">
        <f t="array" aca="1" ref="FN12" ca="1">IF(OR(WEEKDAY(FN$2,2)&gt;5,COUNTIF(Dates_Feries,FN$2)&gt;0),"",IFERROR(INDEX(Tableau1[[Type]:[Type]],SMALL(IF((Tableau1[[Nom]:[Nom]]=$A12)*(Tableau1[[Prénom]:[Prénom]]=$B12)*(FN$2&gt;=Tableau1[[Début]:[Début]])*(FN$2&lt;=Tableau1[[Fin]:[Fin]]),ROW(INDIRECT("A1:A"&amp;COUNTA(Tableau1[[Fin]:[Fin]])))),1)),""))</f>
        <v/>
      </c>
      <c r="FO12" s="34" t="str">
        <f t="array" aca="1" ref="FO12" ca="1">IF(OR(WEEKDAY(FO$2,2)&gt;5,COUNTIF(Dates_Feries,FO$2)&gt;0),"",IFERROR(INDEX(Tableau1[[Type]:[Type]],SMALL(IF((Tableau1[[Nom]:[Nom]]=$A12)*(Tableau1[[Prénom]:[Prénom]]=$B12)*(FO$2&gt;=Tableau1[[Début]:[Début]])*(FO$2&lt;=Tableau1[[Fin]:[Fin]]),ROW(INDIRECT("A1:A"&amp;COUNTA(Tableau1[[Fin]:[Fin]])))),1)),""))</f>
        <v/>
      </c>
      <c r="FP12" s="34" t="str">
        <f t="array" aca="1" ref="FP12" ca="1">IF(OR(WEEKDAY(FP$2,2)&gt;5,COUNTIF(Dates_Feries,FP$2)&gt;0),"",IFERROR(INDEX(Tableau1[[Type]:[Type]],SMALL(IF((Tableau1[[Nom]:[Nom]]=$A12)*(Tableau1[[Prénom]:[Prénom]]=$B12)*(FP$2&gt;=Tableau1[[Début]:[Début]])*(FP$2&lt;=Tableau1[[Fin]:[Fin]]),ROW(INDIRECT("A1:A"&amp;COUNTA(Tableau1[[Fin]:[Fin]])))),1)),""))</f>
        <v/>
      </c>
      <c r="FQ12" s="34" t="str">
        <f t="array" aca="1" ref="FQ12" ca="1">IF(OR(WEEKDAY(FQ$2,2)&gt;5,COUNTIF(Dates_Feries,FQ$2)&gt;0),"",IFERROR(INDEX(Tableau1[[Type]:[Type]],SMALL(IF((Tableau1[[Nom]:[Nom]]=$A12)*(Tableau1[[Prénom]:[Prénom]]=$B12)*(FQ$2&gt;=Tableau1[[Début]:[Début]])*(FQ$2&lt;=Tableau1[[Fin]:[Fin]]),ROW(INDIRECT("A1:A"&amp;COUNTA(Tableau1[[Fin]:[Fin]])))),1)),""))</f>
        <v/>
      </c>
      <c r="FR12" s="34" t="str">
        <f t="array" aca="1" ref="FR12" ca="1">IF(OR(WEEKDAY(FR$2,2)&gt;5,COUNTIF(Dates_Feries,FR$2)&gt;0),"",IFERROR(INDEX(Tableau1[[Type]:[Type]],SMALL(IF((Tableau1[[Nom]:[Nom]]=$A12)*(Tableau1[[Prénom]:[Prénom]]=$B12)*(FR$2&gt;=Tableau1[[Début]:[Début]])*(FR$2&lt;=Tableau1[[Fin]:[Fin]]),ROW(INDIRECT("A1:A"&amp;COUNTA(Tableau1[[Fin]:[Fin]])))),1)),""))</f>
        <v/>
      </c>
      <c r="FS12" s="34" t="str">
        <f t="array" aca="1" ref="FS12" ca="1">IF(OR(WEEKDAY(FS$2,2)&gt;5,COUNTIF(Dates_Feries,FS$2)&gt;0),"",IFERROR(INDEX(Tableau1[[Type]:[Type]],SMALL(IF((Tableau1[[Nom]:[Nom]]=$A12)*(Tableau1[[Prénom]:[Prénom]]=$B12)*(FS$2&gt;=Tableau1[[Début]:[Début]])*(FS$2&lt;=Tableau1[[Fin]:[Fin]]),ROW(INDIRECT("A1:A"&amp;COUNTA(Tableau1[[Fin]:[Fin]])))),1)),""))</f>
        <v/>
      </c>
      <c r="FT12" s="34" t="str">
        <f t="array" aca="1" ref="FT12" ca="1">IF(OR(WEEKDAY(FT$2,2)&gt;5,COUNTIF(Dates_Feries,FT$2)&gt;0),"",IFERROR(INDEX(Tableau1[[Type]:[Type]],SMALL(IF((Tableau1[[Nom]:[Nom]]=$A12)*(Tableau1[[Prénom]:[Prénom]]=$B12)*(FT$2&gt;=Tableau1[[Début]:[Début]])*(FT$2&lt;=Tableau1[[Fin]:[Fin]]),ROW(INDIRECT("A1:A"&amp;COUNTA(Tableau1[[Fin]:[Fin]])))),1)),""))</f>
        <v/>
      </c>
      <c r="FU12" s="34" t="str">
        <f t="array" aca="1" ref="FU12" ca="1">IF(OR(WEEKDAY(FU$2,2)&gt;5,COUNTIF(Dates_Feries,FU$2)&gt;0),"",IFERROR(INDEX(Tableau1[[Type]:[Type]],SMALL(IF((Tableau1[[Nom]:[Nom]]=$A12)*(Tableau1[[Prénom]:[Prénom]]=$B12)*(FU$2&gt;=Tableau1[[Début]:[Début]])*(FU$2&lt;=Tableau1[[Fin]:[Fin]]),ROW(INDIRECT("A1:A"&amp;COUNTA(Tableau1[[Fin]:[Fin]])))),1)),""))</f>
        <v/>
      </c>
      <c r="FV12" s="34" t="str">
        <f t="array" aca="1" ref="FV12" ca="1">IF(OR(WEEKDAY(FV$2,2)&gt;5,COUNTIF(Dates_Feries,FV$2)&gt;0),"",IFERROR(INDEX(Tableau1[[Type]:[Type]],SMALL(IF((Tableau1[[Nom]:[Nom]]=$A12)*(Tableau1[[Prénom]:[Prénom]]=$B12)*(FV$2&gt;=Tableau1[[Début]:[Début]])*(FV$2&lt;=Tableau1[[Fin]:[Fin]]),ROW(INDIRECT("A1:A"&amp;COUNTA(Tableau1[[Fin]:[Fin]])))),1)),""))</f>
        <v/>
      </c>
      <c r="FW12" s="34" t="str">
        <f t="array" aca="1" ref="FW12" ca="1">IF(OR(WEEKDAY(FW$2,2)&gt;5,COUNTIF(Dates_Feries,FW$2)&gt;0),"",IFERROR(INDEX(Tableau1[[Type]:[Type]],SMALL(IF((Tableau1[[Nom]:[Nom]]=$A12)*(Tableau1[[Prénom]:[Prénom]]=$B12)*(FW$2&gt;=Tableau1[[Début]:[Début]])*(FW$2&lt;=Tableau1[[Fin]:[Fin]]),ROW(INDIRECT("A1:A"&amp;COUNTA(Tableau1[[Fin]:[Fin]])))),1)),""))</f>
        <v/>
      </c>
      <c r="FX12" s="34" t="str">
        <f t="array" aca="1" ref="FX12" ca="1">IF(OR(WEEKDAY(FX$2,2)&gt;5,COUNTIF(Dates_Feries,FX$2)&gt;0),"",IFERROR(INDEX(Tableau1[[Type]:[Type]],SMALL(IF((Tableau1[[Nom]:[Nom]]=$A12)*(Tableau1[[Prénom]:[Prénom]]=$B12)*(FX$2&gt;=Tableau1[[Début]:[Début]])*(FX$2&lt;=Tableau1[[Fin]:[Fin]]),ROW(INDIRECT("A1:A"&amp;COUNTA(Tableau1[[Fin]:[Fin]])))),1)),""))</f>
        <v/>
      </c>
      <c r="FY12" s="34" t="str">
        <f t="array" aca="1" ref="FY12" ca="1">IF(OR(WEEKDAY(FY$2,2)&gt;5,COUNTIF(Dates_Feries,FY$2)&gt;0),"",IFERROR(INDEX(Tableau1[[Type]:[Type]],SMALL(IF((Tableau1[[Nom]:[Nom]]=$A12)*(Tableau1[[Prénom]:[Prénom]]=$B12)*(FY$2&gt;=Tableau1[[Début]:[Début]])*(FY$2&lt;=Tableau1[[Fin]:[Fin]]),ROW(INDIRECT("A1:A"&amp;COUNTA(Tableau1[[Fin]:[Fin]])))),1)),""))</f>
        <v/>
      </c>
      <c r="FZ12" s="34" t="str">
        <f t="array" aca="1" ref="FZ12" ca="1">IF(OR(WEEKDAY(FZ$2,2)&gt;5,COUNTIF(Dates_Feries,FZ$2)&gt;0),"",IFERROR(INDEX(Tableau1[[Type]:[Type]],SMALL(IF((Tableau1[[Nom]:[Nom]]=$A12)*(Tableau1[[Prénom]:[Prénom]]=$B12)*(FZ$2&gt;=Tableau1[[Début]:[Début]])*(FZ$2&lt;=Tableau1[[Fin]:[Fin]]),ROW(INDIRECT("A1:A"&amp;COUNTA(Tableau1[[Fin]:[Fin]])))),1)),""))</f>
        <v/>
      </c>
      <c r="GA12" s="34" t="str">
        <f t="array" aca="1" ref="GA12" ca="1">IF(OR(WEEKDAY(GA$2,2)&gt;5,COUNTIF(Dates_Feries,GA$2)&gt;0),"",IFERROR(INDEX(Tableau1[[Type]:[Type]],SMALL(IF((Tableau1[[Nom]:[Nom]]=$A12)*(Tableau1[[Prénom]:[Prénom]]=$B12)*(GA$2&gt;=Tableau1[[Début]:[Début]])*(GA$2&lt;=Tableau1[[Fin]:[Fin]]),ROW(INDIRECT("A1:A"&amp;COUNTA(Tableau1[[Fin]:[Fin]])))),1)),""))</f>
        <v/>
      </c>
      <c r="GB12" s="34" t="str">
        <f t="array" aca="1" ref="GB12" ca="1">IF(OR(WEEKDAY(GB$2,2)&gt;5,COUNTIF(Dates_Feries,GB$2)&gt;0),"",IFERROR(INDEX(Tableau1[[Type]:[Type]],SMALL(IF((Tableau1[[Nom]:[Nom]]=$A12)*(Tableau1[[Prénom]:[Prénom]]=$B12)*(GB$2&gt;=Tableau1[[Début]:[Début]])*(GB$2&lt;=Tableau1[[Fin]:[Fin]]),ROW(INDIRECT("A1:A"&amp;COUNTA(Tableau1[[Fin]:[Fin]])))),1)),""))</f>
        <v/>
      </c>
      <c r="GC12" s="34" t="str">
        <f t="array" aca="1" ref="GC12" ca="1">IF(OR(WEEKDAY(GC$2,2)&gt;5,COUNTIF(Dates_Feries,GC$2)&gt;0),"",IFERROR(INDEX(Tableau1[[Type]:[Type]],SMALL(IF((Tableau1[[Nom]:[Nom]]=$A12)*(Tableau1[[Prénom]:[Prénom]]=$B12)*(GC$2&gt;=Tableau1[[Début]:[Début]])*(GC$2&lt;=Tableau1[[Fin]:[Fin]]),ROW(INDIRECT("A1:A"&amp;COUNTA(Tableau1[[Fin]:[Fin]])))),1)),""))</f>
        <v/>
      </c>
      <c r="GD12" s="34" t="str">
        <f t="array" aca="1" ref="GD12" ca="1">IF(OR(WEEKDAY(GD$2,2)&gt;5,COUNTIF(Dates_Feries,GD$2)&gt;0),"",IFERROR(INDEX(Tableau1[[Type]:[Type]],SMALL(IF((Tableau1[[Nom]:[Nom]]=$A12)*(Tableau1[[Prénom]:[Prénom]]=$B12)*(GD$2&gt;=Tableau1[[Début]:[Début]])*(GD$2&lt;=Tableau1[[Fin]:[Fin]]),ROW(INDIRECT("A1:A"&amp;COUNTA(Tableau1[[Fin]:[Fin]])))),1)),""))</f>
        <v/>
      </c>
      <c r="GE12" s="34" t="str">
        <f t="array" aca="1" ref="GE12" ca="1">IF(OR(WEEKDAY(GE$2,2)&gt;5,COUNTIF(Dates_Feries,GE$2)&gt;0),"",IFERROR(INDEX(Tableau1[[Type]:[Type]],SMALL(IF((Tableau1[[Nom]:[Nom]]=$A12)*(Tableau1[[Prénom]:[Prénom]]=$B12)*(GE$2&gt;=Tableau1[[Début]:[Début]])*(GE$2&lt;=Tableau1[[Fin]:[Fin]]),ROW(INDIRECT("A1:A"&amp;COUNTA(Tableau1[[Fin]:[Fin]])))),1)),""))</f>
        <v/>
      </c>
      <c r="GF12" s="34" t="str">
        <f t="array" aca="1" ref="GF12" ca="1">IF(OR(WEEKDAY(GF$2,2)&gt;5,COUNTIF(Dates_Feries,GF$2)&gt;0),"",IFERROR(INDEX(Tableau1[[Type]:[Type]],SMALL(IF((Tableau1[[Nom]:[Nom]]=$A12)*(Tableau1[[Prénom]:[Prénom]]=$B12)*(GF$2&gt;=Tableau1[[Début]:[Début]])*(GF$2&lt;=Tableau1[[Fin]:[Fin]]),ROW(INDIRECT("A1:A"&amp;COUNTA(Tableau1[[Fin]:[Fin]])))),1)),""))</f>
        <v/>
      </c>
      <c r="GG12" s="34" t="str">
        <f t="array" aca="1" ref="GG12" ca="1">IF(OR(WEEKDAY(GG$2,2)&gt;5,COUNTIF(Dates_Feries,GG$2)&gt;0),"",IFERROR(INDEX(Tableau1[[Type]:[Type]],SMALL(IF((Tableau1[[Nom]:[Nom]]=$A12)*(Tableau1[[Prénom]:[Prénom]]=$B12)*(GG$2&gt;=Tableau1[[Début]:[Début]])*(GG$2&lt;=Tableau1[[Fin]:[Fin]]),ROW(INDIRECT("A1:A"&amp;COUNTA(Tableau1[[Fin]:[Fin]])))),1)),""))</f>
        <v/>
      </c>
      <c r="GH12" s="34" t="str">
        <f t="array" aca="1" ref="GH12" ca="1">IF(OR(WEEKDAY(GH$2,2)&gt;5,COUNTIF(Dates_Feries,GH$2)&gt;0),"",IFERROR(INDEX(Tableau1[[Type]:[Type]],SMALL(IF((Tableau1[[Nom]:[Nom]]=$A12)*(Tableau1[[Prénom]:[Prénom]]=$B12)*(GH$2&gt;=Tableau1[[Début]:[Début]])*(GH$2&lt;=Tableau1[[Fin]:[Fin]]),ROW(INDIRECT("A1:A"&amp;COUNTA(Tableau1[[Fin]:[Fin]])))),1)),""))</f>
        <v/>
      </c>
      <c r="GI12" s="34" t="str">
        <f t="array" aca="1" ref="GI12" ca="1">IF(OR(WEEKDAY(GI$2,2)&gt;5,COUNTIF(Dates_Feries,GI$2)&gt;0),"",IFERROR(INDEX(Tableau1[[Type]:[Type]],SMALL(IF((Tableau1[[Nom]:[Nom]]=$A12)*(Tableau1[[Prénom]:[Prénom]]=$B12)*(GI$2&gt;=Tableau1[[Début]:[Début]])*(GI$2&lt;=Tableau1[[Fin]:[Fin]]),ROW(INDIRECT("A1:A"&amp;COUNTA(Tableau1[[Fin]:[Fin]])))),1)),""))</f>
        <v/>
      </c>
      <c r="GJ12" s="34" t="str">
        <f t="array" aca="1" ref="GJ12" ca="1">IF(OR(WEEKDAY(GJ$2,2)&gt;5,COUNTIF(Dates_Feries,GJ$2)&gt;0),"",IFERROR(INDEX(Tableau1[[Type]:[Type]],SMALL(IF((Tableau1[[Nom]:[Nom]]=$A12)*(Tableau1[[Prénom]:[Prénom]]=$B12)*(GJ$2&gt;=Tableau1[[Début]:[Début]])*(GJ$2&lt;=Tableau1[[Fin]:[Fin]]),ROW(INDIRECT("A1:A"&amp;COUNTA(Tableau1[[Fin]:[Fin]])))),1)),""))</f>
        <v/>
      </c>
      <c r="GK12" s="34" t="str">
        <f t="array" aca="1" ref="GK12" ca="1">IF(OR(WEEKDAY(GK$2,2)&gt;5,COUNTIF(Dates_Feries,GK$2)&gt;0),"",IFERROR(INDEX(Tableau1[[Type]:[Type]],SMALL(IF((Tableau1[[Nom]:[Nom]]=$A12)*(Tableau1[[Prénom]:[Prénom]]=$B12)*(GK$2&gt;=Tableau1[[Début]:[Début]])*(GK$2&lt;=Tableau1[[Fin]:[Fin]]),ROW(INDIRECT("A1:A"&amp;COUNTA(Tableau1[[Fin]:[Fin]])))),1)),""))</f>
        <v/>
      </c>
      <c r="GL12" s="34" t="str">
        <f t="array" aca="1" ref="GL12" ca="1">IF(OR(WEEKDAY(GL$2,2)&gt;5,COUNTIF(Dates_Feries,GL$2)&gt;0),"",IFERROR(INDEX(Tableau1[[Type]:[Type]],SMALL(IF((Tableau1[[Nom]:[Nom]]=$A12)*(Tableau1[[Prénom]:[Prénom]]=$B12)*(GL$2&gt;=Tableau1[[Début]:[Début]])*(GL$2&lt;=Tableau1[[Fin]:[Fin]]),ROW(INDIRECT("A1:A"&amp;COUNTA(Tableau1[[Fin]:[Fin]])))),1)),""))</f>
        <v/>
      </c>
      <c r="GM12" s="34" t="str">
        <f t="array" aca="1" ref="GM12" ca="1">IF(OR(WEEKDAY(GM$2,2)&gt;5,COUNTIF(Dates_Feries,GM$2)&gt;0),"",IFERROR(INDEX(Tableau1[[Type]:[Type]],SMALL(IF((Tableau1[[Nom]:[Nom]]=$A12)*(Tableau1[[Prénom]:[Prénom]]=$B12)*(GM$2&gt;=Tableau1[[Début]:[Début]])*(GM$2&lt;=Tableau1[[Fin]:[Fin]]),ROW(INDIRECT("A1:A"&amp;COUNTA(Tableau1[[Fin]:[Fin]])))),1)),""))</f>
        <v/>
      </c>
      <c r="GN12" s="34" t="str">
        <f t="array" aca="1" ref="GN12" ca="1">IF(OR(WEEKDAY(GN$2,2)&gt;5,COUNTIF(Dates_Feries,GN$2)&gt;0),"",IFERROR(INDEX(Tableau1[[Type]:[Type]],SMALL(IF((Tableau1[[Nom]:[Nom]]=$A12)*(Tableau1[[Prénom]:[Prénom]]=$B12)*(GN$2&gt;=Tableau1[[Début]:[Début]])*(GN$2&lt;=Tableau1[[Fin]:[Fin]]),ROW(INDIRECT("A1:A"&amp;COUNTA(Tableau1[[Fin]:[Fin]])))),1)),""))</f>
        <v/>
      </c>
      <c r="GO12" s="34" t="str">
        <f t="array" aca="1" ref="GO12" ca="1">IF(OR(WEEKDAY(GO$2,2)&gt;5,COUNTIF(Dates_Feries,GO$2)&gt;0),"",IFERROR(INDEX(Tableau1[[Type]:[Type]],SMALL(IF((Tableau1[[Nom]:[Nom]]=$A12)*(Tableau1[[Prénom]:[Prénom]]=$B12)*(GO$2&gt;=Tableau1[[Début]:[Début]])*(GO$2&lt;=Tableau1[[Fin]:[Fin]]),ROW(INDIRECT("A1:A"&amp;COUNTA(Tableau1[[Fin]:[Fin]])))),1)),""))</f>
        <v/>
      </c>
      <c r="GP12" s="34" t="str">
        <f t="array" aca="1" ref="GP12" ca="1">IF(OR(WEEKDAY(GP$2,2)&gt;5,COUNTIF(Dates_Feries,GP$2)&gt;0),"",IFERROR(INDEX(Tableau1[[Type]:[Type]],SMALL(IF((Tableau1[[Nom]:[Nom]]=$A12)*(Tableau1[[Prénom]:[Prénom]]=$B12)*(GP$2&gt;=Tableau1[[Début]:[Début]])*(GP$2&lt;=Tableau1[[Fin]:[Fin]]),ROW(INDIRECT("A1:A"&amp;COUNTA(Tableau1[[Fin]:[Fin]])))),1)),""))</f>
        <v/>
      </c>
      <c r="GQ12" s="34" t="str">
        <f t="array" aca="1" ref="GQ12" ca="1">IF(OR(WEEKDAY(GQ$2,2)&gt;5,COUNTIF(Dates_Feries,GQ$2)&gt;0),"",IFERROR(INDEX(Tableau1[[Type]:[Type]],SMALL(IF((Tableau1[[Nom]:[Nom]]=$A12)*(Tableau1[[Prénom]:[Prénom]]=$B12)*(GQ$2&gt;=Tableau1[[Début]:[Début]])*(GQ$2&lt;=Tableau1[[Fin]:[Fin]]),ROW(INDIRECT("A1:A"&amp;COUNTA(Tableau1[[Fin]:[Fin]])))),1)),""))</f>
        <v/>
      </c>
      <c r="GR12" s="34" t="str">
        <f t="array" aca="1" ref="GR12" ca="1">IF(OR(WEEKDAY(GR$2,2)&gt;5,COUNTIF(Dates_Feries,GR$2)&gt;0),"",IFERROR(INDEX(Tableau1[[Type]:[Type]],SMALL(IF((Tableau1[[Nom]:[Nom]]=$A12)*(Tableau1[[Prénom]:[Prénom]]=$B12)*(GR$2&gt;=Tableau1[[Début]:[Début]])*(GR$2&lt;=Tableau1[[Fin]:[Fin]]),ROW(INDIRECT("A1:A"&amp;COUNTA(Tableau1[[Fin]:[Fin]])))),1)),""))</f>
        <v/>
      </c>
      <c r="GS12" s="34" t="str">
        <f t="array" aca="1" ref="GS12" ca="1">IF(OR(WEEKDAY(GS$2,2)&gt;5,COUNTIF(Dates_Feries,GS$2)&gt;0),"",IFERROR(INDEX(Tableau1[[Type]:[Type]],SMALL(IF((Tableau1[[Nom]:[Nom]]=$A12)*(Tableau1[[Prénom]:[Prénom]]=$B12)*(GS$2&gt;=Tableau1[[Début]:[Début]])*(GS$2&lt;=Tableau1[[Fin]:[Fin]]),ROW(INDIRECT("A1:A"&amp;COUNTA(Tableau1[[Fin]:[Fin]])))),1)),""))</f>
        <v/>
      </c>
      <c r="GT12" s="34" t="str">
        <f t="array" aca="1" ref="GT12" ca="1">IF(OR(WEEKDAY(GT$2,2)&gt;5,COUNTIF(Dates_Feries,GT$2)&gt;0),"",IFERROR(INDEX(Tableau1[[Type]:[Type]],SMALL(IF((Tableau1[[Nom]:[Nom]]=$A12)*(Tableau1[[Prénom]:[Prénom]]=$B12)*(GT$2&gt;=Tableau1[[Début]:[Début]])*(GT$2&lt;=Tableau1[[Fin]:[Fin]]),ROW(INDIRECT("A1:A"&amp;COUNTA(Tableau1[[Fin]:[Fin]])))),1)),""))</f>
        <v/>
      </c>
      <c r="GU12" s="34" t="str">
        <f t="array" aca="1" ref="GU12" ca="1">IF(OR(WEEKDAY(GU$2,2)&gt;5,COUNTIF(Dates_Feries,GU$2)&gt;0),"",IFERROR(INDEX(Tableau1[[Type]:[Type]],SMALL(IF((Tableau1[[Nom]:[Nom]]=$A12)*(Tableau1[[Prénom]:[Prénom]]=$B12)*(GU$2&gt;=Tableau1[[Début]:[Début]])*(GU$2&lt;=Tableau1[[Fin]:[Fin]]),ROW(INDIRECT("A1:A"&amp;COUNTA(Tableau1[[Fin]:[Fin]])))),1)),""))</f>
        <v/>
      </c>
      <c r="GV12" s="34" t="str">
        <f t="array" aca="1" ref="GV12" ca="1">IF(OR(WEEKDAY(GV$2,2)&gt;5,COUNTIF(Dates_Feries,GV$2)&gt;0),"",IFERROR(INDEX(Tableau1[[Type]:[Type]],SMALL(IF((Tableau1[[Nom]:[Nom]]=$A12)*(Tableau1[[Prénom]:[Prénom]]=$B12)*(GV$2&gt;=Tableau1[[Début]:[Début]])*(GV$2&lt;=Tableau1[[Fin]:[Fin]]),ROW(INDIRECT("A1:A"&amp;COUNTA(Tableau1[[Fin]:[Fin]])))),1)),""))</f>
        <v/>
      </c>
      <c r="GW12" s="34" t="str">
        <f t="array" aca="1" ref="GW12" ca="1">IF(OR(WEEKDAY(GW$2,2)&gt;5,COUNTIF(Dates_Feries,GW$2)&gt;0),"",IFERROR(INDEX(Tableau1[[Type]:[Type]],SMALL(IF((Tableau1[[Nom]:[Nom]]=$A12)*(Tableau1[[Prénom]:[Prénom]]=$B12)*(GW$2&gt;=Tableau1[[Début]:[Début]])*(GW$2&lt;=Tableau1[[Fin]:[Fin]]),ROW(INDIRECT("A1:A"&amp;COUNTA(Tableau1[[Fin]:[Fin]])))),1)),""))</f>
        <v/>
      </c>
      <c r="GX12" s="34" t="str">
        <f t="array" aca="1" ref="GX12" ca="1">IF(OR(WEEKDAY(GX$2,2)&gt;5,COUNTIF(Dates_Feries,GX$2)&gt;0),"",IFERROR(INDEX(Tableau1[[Type]:[Type]],SMALL(IF((Tableau1[[Nom]:[Nom]]=$A12)*(Tableau1[[Prénom]:[Prénom]]=$B12)*(GX$2&gt;=Tableau1[[Début]:[Début]])*(GX$2&lt;=Tableau1[[Fin]:[Fin]]),ROW(INDIRECT("A1:A"&amp;COUNTA(Tableau1[[Fin]:[Fin]])))),1)),""))</f>
        <v/>
      </c>
      <c r="GY12" s="34" t="str">
        <f t="array" aca="1" ref="GY12" ca="1">IF(OR(WEEKDAY(GY$2,2)&gt;5,COUNTIF(Dates_Feries,GY$2)&gt;0),"",IFERROR(INDEX(Tableau1[[Type]:[Type]],SMALL(IF((Tableau1[[Nom]:[Nom]]=$A12)*(Tableau1[[Prénom]:[Prénom]]=$B12)*(GY$2&gt;=Tableau1[[Début]:[Début]])*(GY$2&lt;=Tableau1[[Fin]:[Fin]]),ROW(INDIRECT("A1:A"&amp;COUNTA(Tableau1[[Fin]:[Fin]])))),1)),""))</f>
        <v/>
      </c>
      <c r="GZ12" s="34" t="str">
        <f t="array" aca="1" ref="GZ12" ca="1">IF(OR(WEEKDAY(GZ$2,2)&gt;5,COUNTIF(Dates_Feries,GZ$2)&gt;0),"",IFERROR(INDEX(Tableau1[[Type]:[Type]],SMALL(IF((Tableau1[[Nom]:[Nom]]=$A12)*(Tableau1[[Prénom]:[Prénom]]=$B12)*(GZ$2&gt;=Tableau1[[Début]:[Début]])*(GZ$2&lt;=Tableau1[[Fin]:[Fin]]),ROW(INDIRECT("A1:A"&amp;COUNTA(Tableau1[[Fin]:[Fin]])))),1)),""))</f>
        <v/>
      </c>
      <c r="HA12" s="34" t="str">
        <f t="array" aca="1" ref="HA12" ca="1">IF(OR(WEEKDAY(HA$2,2)&gt;5,COUNTIF(Dates_Feries,HA$2)&gt;0),"",IFERROR(INDEX(Tableau1[[Type]:[Type]],SMALL(IF((Tableau1[[Nom]:[Nom]]=$A12)*(Tableau1[[Prénom]:[Prénom]]=$B12)*(HA$2&gt;=Tableau1[[Début]:[Début]])*(HA$2&lt;=Tableau1[[Fin]:[Fin]]),ROW(INDIRECT("A1:A"&amp;COUNTA(Tableau1[[Fin]:[Fin]])))),1)),""))</f>
        <v/>
      </c>
      <c r="HB12" s="34" t="str">
        <f t="array" aca="1" ref="HB12" ca="1">IF(OR(WEEKDAY(HB$2,2)&gt;5,COUNTIF(Dates_Feries,HB$2)&gt;0),"",IFERROR(INDEX(Tableau1[[Type]:[Type]],SMALL(IF((Tableau1[[Nom]:[Nom]]=$A12)*(Tableau1[[Prénom]:[Prénom]]=$B12)*(HB$2&gt;=Tableau1[[Début]:[Début]])*(HB$2&lt;=Tableau1[[Fin]:[Fin]]),ROW(INDIRECT("A1:A"&amp;COUNTA(Tableau1[[Fin]:[Fin]])))),1)),""))</f>
        <v/>
      </c>
      <c r="HC12" s="34" t="str">
        <f t="array" aca="1" ref="HC12" ca="1">IF(OR(WEEKDAY(HC$2,2)&gt;5,COUNTIF(Dates_Feries,HC$2)&gt;0),"",IFERROR(INDEX(Tableau1[[Type]:[Type]],SMALL(IF((Tableau1[[Nom]:[Nom]]=$A12)*(Tableau1[[Prénom]:[Prénom]]=$B12)*(HC$2&gt;=Tableau1[[Début]:[Début]])*(HC$2&lt;=Tableau1[[Fin]:[Fin]]),ROW(INDIRECT("A1:A"&amp;COUNTA(Tableau1[[Fin]:[Fin]])))),1)),""))</f>
        <v/>
      </c>
      <c r="HD12" s="34" t="str">
        <f t="array" aca="1" ref="HD12" ca="1">IF(OR(WEEKDAY(HD$2,2)&gt;5,COUNTIF(Dates_Feries,HD$2)&gt;0),"",IFERROR(INDEX(Tableau1[[Type]:[Type]],SMALL(IF((Tableau1[[Nom]:[Nom]]=$A12)*(Tableau1[[Prénom]:[Prénom]]=$B12)*(HD$2&gt;=Tableau1[[Début]:[Début]])*(HD$2&lt;=Tableau1[[Fin]:[Fin]]),ROW(INDIRECT("A1:A"&amp;COUNTA(Tableau1[[Fin]:[Fin]])))),1)),""))</f>
        <v/>
      </c>
      <c r="HE12" s="34" t="str">
        <f t="array" aca="1" ref="HE12" ca="1">IF(OR(WEEKDAY(HE$2,2)&gt;5,COUNTIF(Dates_Feries,HE$2)&gt;0),"",IFERROR(INDEX(Tableau1[[Type]:[Type]],SMALL(IF((Tableau1[[Nom]:[Nom]]=$A12)*(Tableau1[[Prénom]:[Prénom]]=$B12)*(HE$2&gt;=Tableau1[[Début]:[Début]])*(HE$2&lt;=Tableau1[[Fin]:[Fin]]),ROW(INDIRECT("A1:A"&amp;COUNTA(Tableau1[[Fin]:[Fin]])))),1)),""))</f>
        <v/>
      </c>
      <c r="HF12" s="34" t="str">
        <f t="array" aca="1" ref="HF12" ca="1">IF(OR(WEEKDAY(HF$2,2)&gt;5,COUNTIF(Dates_Feries,HF$2)&gt;0),"",IFERROR(INDEX(Tableau1[[Type]:[Type]],SMALL(IF((Tableau1[[Nom]:[Nom]]=$A12)*(Tableau1[[Prénom]:[Prénom]]=$B12)*(HF$2&gt;=Tableau1[[Début]:[Début]])*(HF$2&lt;=Tableau1[[Fin]:[Fin]]),ROW(INDIRECT("A1:A"&amp;COUNTA(Tableau1[[Fin]:[Fin]])))),1)),""))</f>
        <v/>
      </c>
      <c r="HG12" s="34" t="str">
        <f t="array" aca="1" ref="HG12" ca="1">IF(OR(WEEKDAY(HG$2,2)&gt;5,COUNTIF(Dates_Feries,HG$2)&gt;0),"",IFERROR(INDEX(Tableau1[[Type]:[Type]],SMALL(IF((Tableau1[[Nom]:[Nom]]=$A12)*(Tableau1[[Prénom]:[Prénom]]=$B12)*(HG$2&gt;=Tableau1[[Début]:[Début]])*(HG$2&lt;=Tableau1[[Fin]:[Fin]]),ROW(INDIRECT("A1:A"&amp;COUNTA(Tableau1[[Fin]:[Fin]])))),1)),""))</f>
        <v/>
      </c>
      <c r="HH12" s="34" t="str">
        <f t="array" aca="1" ref="HH12" ca="1">IF(OR(WEEKDAY(HH$2,2)&gt;5,COUNTIF(Dates_Feries,HH$2)&gt;0),"",IFERROR(INDEX(Tableau1[[Type]:[Type]],SMALL(IF((Tableau1[[Nom]:[Nom]]=$A12)*(Tableau1[[Prénom]:[Prénom]]=$B12)*(HH$2&gt;=Tableau1[[Début]:[Début]])*(HH$2&lt;=Tableau1[[Fin]:[Fin]]),ROW(INDIRECT("A1:A"&amp;COUNTA(Tableau1[[Fin]:[Fin]])))),1)),""))</f>
        <v/>
      </c>
      <c r="HI12" s="34" t="str">
        <f t="array" aca="1" ref="HI12" ca="1">IF(OR(WEEKDAY(HI$2,2)&gt;5,COUNTIF(Dates_Feries,HI$2)&gt;0),"",IFERROR(INDEX(Tableau1[[Type]:[Type]],SMALL(IF((Tableau1[[Nom]:[Nom]]=$A12)*(Tableau1[[Prénom]:[Prénom]]=$B12)*(HI$2&gt;=Tableau1[[Début]:[Début]])*(HI$2&lt;=Tableau1[[Fin]:[Fin]]),ROW(INDIRECT("A1:A"&amp;COUNTA(Tableau1[[Fin]:[Fin]])))),1)),""))</f>
        <v/>
      </c>
      <c r="HJ12" s="34" t="str">
        <f t="array" aca="1" ref="HJ12" ca="1">IF(OR(WEEKDAY(HJ$2,2)&gt;5,COUNTIF(Dates_Feries,HJ$2)&gt;0),"",IFERROR(INDEX(Tableau1[[Type]:[Type]],SMALL(IF((Tableau1[[Nom]:[Nom]]=$A12)*(Tableau1[[Prénom]:[Prénom]]=$B12)*(HJ$2&gt;=Tableau1[[Début]:[Début]])*(HJ$2&lt;=Tableau1[[Fin]:[Fin]]),ROW(INDIRECT("A1:A"&amp;COUNTA(Tableau1[[Fin]:[Fin]])))),1)),""))</f>
        <v/>
      </c>
      <c r="HK12" s="34" t="str">
        <f t="array" aca="1" ref="HK12" ca="1">IF(OR(WEEKDAY(HK$2,2)&gt;5,COUNTIF(Dates_Feries,HK$2)&gt;0),"",IFERROR(INDEX(Tableau1[[Type]:[Type]],SMALL(IF((Tableau1[[Nom]:[Nom]]=$A12)*(Tableau1[[Prénom]:[Prénom]]=$B12)*(HK$2&gt;=Tableau1[[Début]:[Début]])*(HK$2&lt;=Tableau1[[Fin]:[Fin]]),ROW(INDIRECT("A1:A"&amp;COUNTA(Tableau1[[Fin]:[Fin]])))),1)),""))</f>
        <v/>
      </c>
      <c r="HL12" s="34" t="str">
        <f t="array" aca="1" ref="HL12" ca="1">IF(OR(WEEKDAY(HL$2,2)&gt;5,COUNTIF(Dates_Feries,HL$2)&gt;0),"",IFERROR(INDEX(Tableau1[[Type]:[Type]],SMALL(IF((Tableau1[[Nom]:[Nom]]=$A12)*(Tableau1[[Prénom]:[Prénom]]=$B12)*(HL$2&gt;=Tableau1[[Début]:[Début]])*(HL$2&lt;=Tableau1[[Fin]:[Fin]]),ROW(INDIRECT("A1:A"&amp;COUNTA(Tableau1[[Fin]:[Fin]])))),1)),""))</f>
        <v/>
      </c>
      <c r="HM12" s="34" t="str">
        <f t="array" aca="1" ref="HM12" ca="1">IF(OR(WEEKDAY(HM$2,2)&gt;5,COUNTIF(Dates_Feries,HM$2)&gt;0),"",IFERROR(INDEX(Tableau1[[Type]:[Type]],SMALL(IF((Tableau1[[Nom]:[Nom]]=$A12)*(Tableau1[[Prénom]:[Prénom]]=$B12)*(HM$2&gt;=Tableau1[[Début]:[Début]])*(HM$2&lt;=Tableau1[[Fin]:[Fin]]),ROW(INDIRECT("A1:A"&amp;COUNTA(Tableau1[[Fin]:[Fin]])))),1)),""))</f>
        <v/>
      </c>
      <c r="HN12" s="34" t="str">
        <f t="array" aca="1" ref="HN12" ca="1">IF(OR(WEEKDAY(HN$2,2)&gt;5,COUNTIF(Dates_Feries,HN$2)&gt;0),"",IFERROR(INDEX(Tableau1[[Type]:[Type]],SMALL(IF((Tableau1[[Nom]:[Nom]]=$A12)*(Tableau1[[Prénom]:[Prénom]]=$B12)*(HN$2&gt;=Tableau1[[Début]:[Début]])*(HN$2&lt;=Tableau1[[Fin]:[Fin]]),ROW(INDIRECT("A1:A"&amp;COUNTA(Tableau1[[Fin]:[Fin]])))),1)),""))</f>
        <v/>
      </c>
      <c r="HO12" s="34" t="str">
        <f t="array" aca="1" ref="HO12" ca="1">IF(OR(WEEKDAY(HO$2,2)&gt;5,COUNTIF(Dates_Feries,HO$2)&gt;0),"",IFERROR(INDEX(Tableau1[[Type]:[Type]],SMALL(IF((Tableau1[[Nom]:[Nom]]=$A12)*(Tableau1[[Prénom]:[Prénom]]=$B12)*(HO$2&gt;=Tableau1[[Début]:[Début]])*(HO$2&lt;=Tableau1[[Fin]:[Fin]]),ROW(INDIRECT("A1:A"&amp;COUNTA(Tableau1[[Fin]:[Fin]])))),1)),""))</f>
        <v/>
      </c>
      <c r="HP12" s="34" t="str">
        <f t="array" aca="1" ref="HP12" ca="1">IF(OR(WEEKDAY(HP$2,2)&gt;5,COUNTIF(Dates_Feries,HP$2)&gt;0),"",IFERROR(INDEX(Tableau1[[Type]:[Type]],SMALL(IF((Tableau1[[Nom]:[Nom]]=$A12)*(Tableau1[[Prénom]:[Prénom]]=$B12)*(HP$2&gt;=Tableau1[[Début]:[Début]])*(HP$2&lt;=Tableau1[[Fin]:[Fin]]),ROW(INDIRECT("A1:A"&amp;COUNTA(Tableau1[[Fin]:[Fin]])))),1)),""))</f>
        <v/>
      </c>
      <c r="HQ12" s="34" t="str">
        <f t="array" aca="1" ref="HQ12" ca="1">IF(OR(WEEKDAY(HQ$2,2)&gt;5,COUNTIF(Dates_Feries,HQ$2)&gt;0),"",IFERROR(INDEX(Tableau1[[Type]:[Type]],SMALL(IF((Tableau1[[Nom]:[Nom]]=$A12)*(Tableau1[[Prénom]:[Prénom]]=$B12)*(HQ$2&gt;=Tableau1[[Début]:[Début]])*(HQ$2&lt;=Tableau1[[Fin]:[Fin]]),ROW(INDIRECT("A1:A"&amp;COUNTA(Tableau1[[Fin]:[Fin]])))),1)),""))</f>
        <v/>
      </c>
      <c r="HR12" s="34" t="str">
        <f t="array" aca="1" ref="HR12" ca="1">IF(OR(WEEKDAY(HR$2,2)&gt;5,COUNTIF(Dates_Feries,HR$2)&gt;0),"",IFERROR(INDEX(Tableau1[[Type]:[Type]],SMALL(IF((Tableau1[[Nom]:[Nom]]=$A12)*(Tableau1[[Prénom]:[Prénom]]=$B12)*(HR$2&gt;=Tableau1[[Début]:[Début]])*(HR$2&lt;=Tableau1[[Fin]:[Fin]]),ROW(INDIRECT("A1:A"&amp;COUNTA(Tableau1[[Fin]:[Fin]])))),1)),""))</f>
        <v/>
      </c>
      <c r="HS12" s="34" t="str">
        <f t="array" aca="1" ref="HS12" ca="1">IF(OR(WEEKDAY(HS$2,2)&gt;5,COUNTIF(Dates_Feries,HS$2)&gt;0),"",IFERROR(INDEX(Tableau1[[Type]:[Type]],SMALL(IF((Tableau1[[Nom]:[Nom]]=$A12)*(Tableau1[[Prénom]:[Prénom]]=$B12)*(HS$2&gt;=Tableau1[[Début]:[Début]])*(HS$2&lt;=Tableau1[[Fin]:[Fin]]),ROW(INDIRECT("A1:A"&amp;COUNTA(Tableau1[[Fin]:[Fin]])))),1)),""))</f>
        <v/>
      </c>
      <c r="HT12" s="34" t="str">
        <f t="array" aca="1" ref="HT12" ca="1">IF(OR(WEEKDAY(HT$2,2)&gt;5,COUNTIF(Dates_Feries,HT$2)&gt;0),"",IFERROR(INDEX(Tableau1[[Type]:[Type]],SMALL(IF((Tableau1[[Nom]:[Nom]]=$A12)*(Tableau1[[Prénom]:[Prénom]]=$B12)*(HT$2&gt;=Tableau1[[Début]:[Début]])*(HT$2&lt;=Tableau1[[Fin]:[Fin]]),ROW(INDIRECT("A1:A"&amp;COUNTA(Tableau1[[Fin]:[Fin]])))),1)),""))</f>
        <v/>
      </c>
      <c r="HU12" s="34" t="str">
        <f t="array" aca="1" ref="HU12" ca="1">IF(OR(WEEKDAY(HU$2,2)&gt;5,COUNTIF(Dates_Feries,HU$2)&gt;0),"",IFERROR(INDEX(Tableau1[[Type]:[Type]],SMALL(IF((Tableau1[[Nom]:[Nom]]=$A12)*(Tableau1[[Prénom]:[Prénom]]=$B12)*(HU$2&gt;=Tableau1[[Début]:[Début]])*(HU$2&lt;=Tableau1[[Fin]:[Fin]]),ROW(INDIRECT("A1:A"&amp;COUNTA(Tableau1[[Fin]:[Fin]])))),1)),""))</f>
        <v/>
      </c>
      <c r="HV12" s="34" t="str">
        <f t="array" aca="1" ref="HV12" ca="1">IF(OR(WEEKDAY(HV$2,2)&gt;5,COUNTIF(Dates_Feries,HV$2)&gt;0),"",IFERROR(INDEX(Tableau1[[Type]:[Type]],SMALL(IF((Tableau1[[Nom]:[Nom]]=$A12)*(Tableau1[[Prénom]:[Prénom]]=$B12)*(HV$2&gt;=Tableau1[[Début]:[Début]])*(HV$2&lt;=Tableau1[[Fin]:[Fin]]),ROW(INDIRECT("A1:A"&amp;COUNTA(Tableau1[[Fin]:[Fin]])))),1)),""))</f>
        <v/>
      </c>
      <c r="HW12" s="34" t="str">
        <f t="array" aca="1" ref="HW12" ca="1">IF(OR(WEEKDAY(HW$2,2)&gt;5,COUNTIF(Dates_Feries,HW$2)&gt;0),"",IFERROR(INDEX(Tableau1[[Type]:[Type]],SMALL(IF((Tableau1[[Nom]:[Nom]]=$A12)*(Tableau1[[Prénom]:[Prénom]]=$B12)*(HW$2&gt;=Tableau1[[Début]:[Début]])*(HW$2&lt;=Tableau1[[Fin]:[Fin]]),ROW(INDIRECT("A1:A"&amp;COUNTA(Tableau1[[Fin]:[Fin]])))),1)),""))</f>
        <v/>
      </c>
      <c r="HX12" s="34" t="str">
        <f t="array" aca="1" ref="HX12" ca="1">IF(OR(WEEKDAY(HX$2,2)&gt;5,COUNTIF(Dates_Feries,HX$2)&gt;0),"",IFERROR(INDEX(Tableau1[[Type]:[Type]],SMALL(IF((Tableau1[[Nom]:[Nom]]=$A12)*(Tableau1[[Prénom]:[Prénom]]=$B12)*(HX$2&gt;=Tableau1[[Début]:[Début]])*(HX$2&lt;=Tableau1[[Fin]:[Fin]]),ROW(INDIRECT("A1:A"&amp;COUNTA(Tableau1[[Fin]:[Fin]])))),1)),""))</f>
        <v/>
      </c>
      <c r="HY12" s="34" t="str">
        <f t="array" aca="1" ref="HY12" ca="1">IF(OR(WEEKDAY(HY$2,2)&gt;5,COUNTIF(Dates_Feries,HY$2)&gt;0),"",IFERROR(INDEX(Tableau1[[Type]:[Type]],SMALL(IF((Tableau1[[Nom]:[Nom]]=$A12)*(Tableau1[[Prénom]:[Prénom]]=$B12)*(HY$2&gt;=Tableau1[[Début]:[Début]])*(HY$2&lt;=Tableau1[[Fin]:[Fin]]),ROW(INDIRECT("A1:A"&amp;COUNTA(Tableau1[[Fin]:[Fin]])))),1)),""))</f>
        <v/>
      </c>
      <c r="HZ12" s="34" t="str">
        <f t="array" aca="1" ref="HZ12" ca="1">IF(OR(WEEKDAY(HZ$2,2)&gt;5,COUNTIF(Dates_Feries,HZ$2)&gt;0),"",IFERROR(INDEX(Tableau1[[Type]:[Type]],SMALL(IF((Tableau1[[Nom]:[Nom]]=$A12)*(Tableau1[[Prénom]:[Prénom]]=$B12)*(HZ$2&gt;=Tableau1[[Début]:[Début]])*(HZ$2&lt;=Tableau1[[Fin]:[Fin]]),ROW(INDIRECT("A1:A"&amp;COUNTA(Tableau1[[Fin]:[Fin]])))),1)),""))</f>
        <v/>
      </c>
      <c r="IA12" s="34" t="str">
        <f t="array" aca="1" ref="IA12" ca="1">IF(OR(WEEKDAY(IA$2,2)&gt;5,COUNTIF(Dates_Feries,IA$2)&gt;0),"",IFERROR(INDEX(Tableau1[[Type]:[Type]],SMALL(IF((Tableau1[[Nom]:[Nom]]=$A12)*(Tableau1[[Prénom]:[Prénom]]=$B12)*(IA$2&gt;=Tableau1[[Début]:[Début]])*(IA$2&lt;=Tableau1[[Fin]:[Fin]]),ROW(INDIRECT("A1:A"&amp;COUNTA(Tableau1[[Fin]:[Fin]])))),1)),""))</f>
        <v/>
      </c>
      <c r="IB12" s="34" t="str">
        <f t="array" aca="1" ref="IB12" ca="1">IF(OR(WEEKDAY(IB$2,2)&gt;5,COUNTIF(Dates_Feries,IB$2)&gt;0),"",IFERROR(INDEX(Tableau1[[Type]:[Type]],SMALL(IF((Tableau1[[Nom]:[Nom]]=$A12)*(Tableau1[[Prénom]:[Prénom]]=$B12)*(IB$2&gt;=Tableau1[[Début]:[Début]])*(IB$2&lt;=Tableau1[[Fin]:[Fin]]),ROW(INDIRECT("A1:A"&amp;COUNTA(Tableau1[[Fin]:[Fin]])))),1)),""))</f>
        <v/>
      </c>
      <c r="IC12" s="34" t="str">
        <f t="array" aca="1" ref="IC12" ca="1">IF(OR(WEEKDAY(IC$2,2)&gt;5,COUNTIF(Dates_Feries,IC$2)&gt;0),"",IFERROR(INDEX(Tableau1[[Type]:[Type]],SMALL(IF((Tableau1[[Nom]:[Nom]]=$A12)*(Tableau1[[Prénom]:[Prénom]]=$B12)*(IC$2&gt;=Tableau1[[Début]:[Début]])*(IC$2&lt;=Tableau1[[Fin]:[Fin]]),ROW(INDIRECT("A1:A"&amp;COUNTA(Tableau1[[Fin]:[Fin]])))),1)),""))</f>
        <v/>
      </c>
      <c r="ID12" s="34" t="str">
        <f t="array" aca="1" ref="ID12" ca="1">IF(OR(WEEKDAY(ID$2,2)&gt;5,COUNTIF(Dates_Feries,ID$2)&gt;0),"",IFERROR(INDEX(Tableau1[[Type]:[Type]],SMALL(IF((Tableau1[[Nom]:[Nom]]=$A12)*(Tableau1[[Prénom]:[Prénom]]=$B12)*(ID$2&gt;=Tableau1[[Début]:[Début]])*(ID$2&lt;=Tableau1[[Fin]:[Fin]]),ROW(INDIRECT("A1:A"&amp;COUNTA(Tableau1[[Fin]:[Fin]])))),1)),""))</f>
        <v/>
      </c>
      <c r="IE12" s="34" t="str">
        <f t="array" aca="1" ref="IE12" ca="1">IF(OR(WEEKDAY(IE$2,2)&gt;5,COUNTIF(Dates_Feries,IE$2)&gt;0),"",IFERROR(INDEX(Tableau1[[Type]:[Type]],SMALL(IF((Tableau1[[Nom]:[Nom]]=$A12)*(Tableau1[[Prénom]:[Prénom]]=$B12)*(IE$2&gt;=Tableau1[[Début]:[Début]])*(IE$2&lt;=Tableau1[[Fin]:[Fin]]),ROW(INDIRECT("A1:A"&amp;COUNTA(Tableau1[[Fin]:[Fin]])))),1)),""))</f>
        <v/>
      </c>
      <c r="IF12" s="34" t="str">
        <f t="array" aca="1" ref="IF12" ca="1">IF(OR(WEEKDAY(IF$2,2)&gt;5,COUNTIF(Dates_Feries,IF$2)&gt;0),"",IFERROR(INDEX(Tableau1[[Type]:[Type]],SMALL(IF((Tableau1[[Nom]:[Nom]]=$A12)*(Tableau1[[Prénom]:[Prénom]]=$B12)*(IF$2&gt;=Tableau1[[Début]:[Début]])*(IF$2&lt;=Tableau1[[Fin]:[Fin]]),ROW(INDIRECT("A1:A"&amp;COUNTA(Tableau1[[Fin]:[Fin]])))),1)),""))</f>
        <v/>
      </c>
      <c r="IG12" s="34" t="str">
        <f t="array" aca="1" ref="IG12" ca="1">IF(OR(WEEKDAY(IG$2,2)&gt;5,COUNTIF(Dates_Feries,IG$2)&gt;0),"",IFERROR(INDEX(Tableau1[[Type]:[Type]],SMALL(IF((Tableau1[[Nom]:[Nom]]=$A12)*(Tableau1[[Prénom]:[Prénom]]=$B12)*(IG$2&gt;=Tableau1[[Début]:[Début]])*(IG$2&lt;=Tableau1[[Fin]:[Fin]]),ROW(INDIRECT("A1:A"&amp;COUNTA(Tableau1[[Fin]:[Fin]])))),1)),""))</f>
        <v/>
      </c>
      <c r="IH12" s="34" t="str">
        <f t="array" aca="1" ref="IH12" ca="1">IF(OR(WEEKDAY(IH$2,2)&gt;5,COUNTIF(Dates_Feries,IH$2)&gt;0),"",IFERROR(INDEX(Tableau1[[Type]:[Type]],SMALL(IF((Tableau1[[Nom]:[Nom]]=$A12)*(Tableau1[[Prénom]:[Prénom]]=$B12)*(IH$2&gt;=Tableau1[[Début]:[Début]])*(IH$2&lt;=Tableau1[[Fin]:[Fin]]),ROW(INDIRECT("A1:A"&amp;COUNTA(Tableau1[[Fin]:[Fin]])))),1)),""))</f>
        <v/>
      </c>
      <c r="II12" s="34" t="str">
        <f t="array" aca="1" ref="II12" ca="1">IF(OR(WEEKDAY(II$2,2)&gt;5,COUNTIF(Dates_Feries,II$2)&gt;0),"",IFERROR(INDEX(Tableau1[[Type]:[Type]],SMALL(IF((Tableau1[[Nom]:[Nom]]=$A12)*(Tableau1[[Prénom]:[Prénom]]=$B12)*(II$2&gt;=Tableau1[[Début]:[Début]])*(II$2&lt;=Tableau1[[Fin]:[Fin]]),ROW(INDIRECT("A1:A"&amp;COUNTA(Tableau1[[Fin]:[Fin]])))),1)),""))</f>
        <v/>
      </c>
      <c r="IJ12" s="34" t="str">
        <f t="array" aca="1" ref="IJ12" ca="1">IF(OR(WEEKDAY(IJ$2,2)&gt;5,COUNTIF(Dates_Feries,IJ$2)&gt;0),"",IFERROR(INDEX(Tableau1[[Type]:[Type]],SMALL(IF((Tableau1[[Nom]:[Nom]]=$A12)*(Tableau1[[Prénom]:[Prénom]]=$B12)*(IJ$2&gt;=Tableau1[[Début]:[Début]])*(IJ$2&lt;=Tableau1[[Fin]:[Fin]]),ROW(INDIRECT("A1:A"&amp;COUNTA(Tableau1[[Fin]:[Fin]])))),1)),""))</f>
        <v/>
      </c>
      <c r="IK12" s="34" t="str">
        <f t="array" aca="1" ref="IK12" ca="1">IF(OR(WEEKDAY(IK$2,2)&gt;5,COUNTIF(Dates_Feries,IK$2)&gt;0),"",IFERROR(INDEX(Tableau1[[Type]:[Type]],SMALL(IF((Tableau1[[Nom]:[Nom]]=$A12)*(Tableau1[[Prénom]:[Prénom]]=$B12)*(IK$2&gt;=Tableau1[[Début]:[Début]])*(IK$2&lt;=Tableau1[[Fin]:[Fin]]),ROW(INDIRECT("A1:A"&amp;COUNTA(Tableau1[[Fin]:[Fin]])))),1)),""))</f>
        <v/>
      </c>
      <c r="IL12" s="34" t="str">
        <f t="array" aca="1" ref="IL12" ca="1">IF(OR(WEEKDAY(IL$2,2)&gt;5,COUNTIF(Dates_Feries,IL$2)&gt;0),"",IFERROR(INDEX(Tableau1[[Type]:[Type]],SMALL(IF((Tableau1[[Nom]:[Nom]]=$A12)*(Tableau1[[Prénom]:[Prénom]]=$B12)*(IL$2&gt;=Tableau1[[Début]:[Début]])*(IL$2&lt;=Tableau1[[Fin]:[Fin]]),ROW(INDIRECT("A1:A"&amp;COUNTA(Tableau1[[Fin]:[Fin]])))),1)),""))</f>
        <v/>
      </c>
      <c r="IM12" s="34" t="str">
        <f t="array" aca="1" ref="IM12" ca="1">IF(OR(WEEKDAY(IM$2,2)&gt;5,COUNTIF(Dates_Feries,IM$2)&gt;0),"",IFERROR(INDEX(Tableau1[[Type]:[Type]],SMALL(IF((Tableau1[[Nom]:[Nom]]=$A12)*(Tableau1[[Prénom]:[Prénom]]=$B12)*(IM$2&gt;=Tableau1[[Début]:[Début]])*(IM$2&lt;=Tableau1[[Fin]:[Fin]]),ROW(INDIRECT("A1:A"&amp;COUNTA(Tableau1[[Fin]:[Fin]])))),1)),""))</f>
        <v/>
      </c>
      <c r="IN12" s="34" t="str">
        <f t="array" aca="1" ref="IN12" ca="1">IF(OR(WEEKDAY(IN$2,2)&gt;5,COUNTIF(Dates_Feries,IN$2)&gt;0),"",IFERROR(INDEX(Tableau1[[Type]:[Type]],SMALL(IF((Tableau1[[Nom]:[Nom]]=$A12)*(Tableau1[[Prénom]:[Prénom]]=$B12)*(IN$2&gt;=Tableau1[[Début]:[Début]])*(IN$2&lt;=Tableau1[[Fin]:[Fin]]),ROW(INDIRECT("A1:A"&amp;COUNTA(Tableau1[[Fin]:[Fin]])))),1)),""))</f>
        <v/>
      </c>
      <c r="IO12" s="34" t="str">
        <f t="array" aca="1" ref="IO12" ca="1">IF(OR(WEEKDAY(IO$2,2)&gt;5,COUNTIF(Dates_Feries,IO$2)&gt;0),"",IFERROR(INDEX(Tableau1[[Type]:[Type]],SMALL(IF((Tableau1[[Nom]:[Nom]]=$A12)*(Tableau1[[Prénom]:[Prénom]]=$B12)*(IO$2&gt;=Tableau1[[Début]:[Début]])*(IO$2&lt;=Tableau1[[Fin]:[Fin]]),ROW(INDIRECT("A1:A"&amp;COUNTA(Tableau1[[Fin]:[Fin]])))),1)),""))</f>
        <v/>
      </c>
      <c r="IP12" s="34" t="str">
        <f t="array" aca="1" ref="IP12" ca="1">IF(OR(WEEKDAY(IP$2,2)&gt;5,COUNTIF(Dates_Feries,IP$2)&gt;0),"",IFERROR(INDEX(Tableau1[[Type]:[Type]],SMALL(IF((Tableau1[[Nom]:[Nom]]=$A12)*(Tableau1[[Prénom]:[Prénom]]=$B12)*(IP$2&gt;=Tableau1[[Début]:[Début]])*(IP$2&lt;=Tableau1[[Fin]:[Fin]]),ROW(INDIRECT("A1:A"&amp;COUNTA(Tableau1[[Fin]:[Fin]])))),1)),""))</f>
        <v/>
      </c>
      <c r="IQ12" s="34" t="str">
        <f t="array" aca="1" ref="IQ12" ca="1">IF(OR(WEEKDAY(IQ$2,2)&gt;5,COUNTIF(Dates_Feries,IQ$2)&gt;0),"",IFERROR(INDEX(Tableau1[[Type]:[Type]],SMALL(IF((Tableau1[[Nom]:[Nom]]=$A12)*(Tableau1[[Prénom]:[Prénom]]=$B12)*(IQ$2&gt;=Tableau1[[Début]:[Début]])*(IQ$2&lt;=Tableau1[[Fin]:[Fin]]),ROW(INDIRECT("A1:A"&amp;COUNTA(Tableau1[[Fin]:[Fin]])))),1)),""))</f>
        <v/>
      </c>
      <c r="IR12" s="34" t="str">
        <f t="array" aca="1" ref="IR12" ca="1">IF(OR(WEEKDAY(IR$2,2)&gt;5,COUNTIF(Dates_Feries,IR$2)&gt;0),"",IFERROR(INDEX(Tableau1[[Type]:[Type]],SMALL(IF((Tableau1[[Nom]:[Nom]]=$A12)*(Tableau1[[Prénom]:[Prénom]]=$B12)*(IR$2&gt;=Tableau1[[Début]:[Début]])*(IR$2&lt;=Tableau1[[Fin]:[Fin]]),ROW(INDIRECT("A1:A"&amp;COUNTA(Tableau1[[Fin]:[Fin]])))),1)),""))</f>
        <v/>
      </c>
      <c r="IS12" s="34" t="str">
        <f t="array" aca="1" ref="IS12" ca="1">IF(OR(WEEKDAY(IS$2,2)&gt;5,COUNTIF(Dates_Feries,IS$2)&gt;0),"",IFERROR(INDEX(Tableau1[[Type]:[Type]],SMALL(IF((Tableau1[[Nom]:[Nom]]=$A12)*(Tableau1[[Prénom]:[Prénom]]=$B12)*(IS$2&gt;=Tableau1[[Début]:[Début]])*(IS$2&lt;=Tableau1[[Fin]:[Fin]]),ROW(INDIRECT("A1:A"&amp;COUNTA(Tableau1[[Fin]:[Fin]])))),1)),""))</f>
        <v/>
      </c>
      <c r="IT12" s="34" t="str">
        <f t="array" aca="1" ref="IT12" ca="1">IF(OR(WEEKDAY(IT$2,2)&gt;5,COUNTIF(Dates_Feries,IT$2)&gt;0),"",IFERROR(INDEX(Tableau1[[Type]:[Type]],SMALL(IF((Tableau1[[Nom]:[Nom]]=$A12)*(Tableau1[[Prénom]:[Prénom]]=$B12)*(IT$2&gt;=Tableau1[[Début]:[Début]])*(IT$2&lt;=Tableau1[[Fin]:[Fin]]),ROW(INDIRECT("A1:A"&amp;COUNTA(Tableau1[[Fin]:[Fin]])))),1)),""))</f>
        <v/>
      </c>
      <c r="IU12" s="34" t="str">
        <f t="array" aca="1" ref="IU12" ca="1">IF(OR(WEEKDAY(IU$2,2)&gt;5,COUNTIF(Dates_Feries,IU$2)&gt;0),"",IFERROR(INDEX(Tableau1[[Type]:[Type]],SMALL(IF((Tableau1[[Nom]:[Nom]]=$A12)*(Tableau1[[Prénom]:[Prénom]]=$B12)*(IU$2&gt;=Tableau1[[Début]:[Début]])*(IU$2&lt;=Tableau1[[Fin]:[Fin]]),ROW(INDIRECT("A1:A"&amp;COUNTA(Tableau1[[Fin]:[Fin]])))),1)),""))</f>
        <v/>
      </c>
      <c r="IV12" s="34" t="str">
        <f t="array" aca="1" ref="IV12" ca="1">IF(OR(WEEKDAY(IV$2,2)&gt;5,COUNTIF(Dates_Feries,IV$2)&gt;0),"",IFERROR(INDEX(Tableau1[[Type]:[Type]],SMALL(IF((Tableau1[[Nom]:[Nom]]=$A12)*(Tableau1[[Prénom]:[Prénom]]=$B12)*(IV$2&gt;=Tableau1[[Début]:[Début]])*(IV$2&lt;=Tableau1[[Fin]:[Fin]]),ROW(INDIRECT("A1:A"&amp;COUNTA(Tableau1[[Fin]:[Fin]])))),1)),""))</f>
        <v/>
      </c>
      <c r="IW12" s="34" t="str">
        <f t="array" aca="1" ref="IW12" ca="1">IF(OR(WEEKDAY(IW$2,2)&gt;5,COUNTIF(Dates_Feries,IW$2)&gt;0),"",IFERROR(INDEX(Tableau1[[Type]:[Type]],SMALL(IF((Tableau1[[Nom]:[Nom]]=$A12)*(Tableau1[[Prénom]:[Prénom]]=$B12)*(IW$2&gt;=Tableau1[[Début]:[Début]])*(IW$2&lt;=Tableau1[[Fin]:[Fin]]),ROW(INDIRECT("A1:A"&amp;COUNTA(Tableau1[[Fin]:[Fin]])))),1)),""))</f>
        <v/>
      </c>
      <c r="IX12" s="34" t="str">
        <f t="array" aca="1" ref="IX12" ca="1">IF(OR(WEEKDAY(IX$2,2)&gt;5,COUNTIF(Dates_Feries,IX$2)&gt;0),"",IFERROR(INDEX(Tableau1[[Type]:[Type]],SMALL(IF((Tableau1[[Nom]:[Nom]]=$A12)*(Tableau1[[Prénom]:[Prénom]]=$B12)*(IX$2&gt;=Tableau1[[Début]:[Début]])*(IX$2&lt;=Tableau1[[Fin]:[Fin]]),ROW(INDIRECT("A1:A"&amp;COUNTA(Tableau1[[Fin]:[Fin]])))),1)),""))</f>
        <v/>
      </c>
      <c r="IY12" s="34" t="str">
        <f t="array" aca="1" ref="IY12" ca="1">IF(OR(WEEKDAY(IY$2,2)&gt;5,COUNTIF(Dates_Feries,IY$2)&gt;0),"",IFERROR(INDEX(Tableau1[[Type]:[Type]],SMALL(IF((Tableau1[[Nom]:[Nom]]=$A12)*(Tableau1[[Prénom]:[Prénom]]=$B12)*(IY$2&gt;=Tableau1[[Début]:[Début]])*(IY$2&lt;=Tableau1[[Fin]:[Fin]]),ROW(INDIRECT("A1:A"&amp;COUNTA(Tableau1[[Fin]:[Fin]])))),1)),""))</f>
        <v/>
      </c>
      <c r="IZ12" s="34" t="str">
        <f t="array" aca="1" ref="IZ12" ca="1">IF(OR(WEEKDAY(IZ$2,2)&gt;5,COUNTIF(Dates_Feries,IZ$2)&gt;0),"",IFERROR(INDEX(Tableau1[[Type]:[Type]],SMALL(IF((Tableau1[[Nom]:[Nom]]=$A12)*(Tableau1[[Prénom]:[Prénom]]=$B12)*(IZ$2&gt;=Tableau1[[Début]:[Début]])*(IZ$2&lt;=Tableau1[[Fin]:[Fin]]),ROW(INDIRECT("A1:A"&amp;COUNTA(Tableau1[[Fin]:[Fin]])))),1)),""))</f>
        <v/>
      </c>
      <c r="JA12" s="34" t="str">
        <f t="array" aca="1" ref="JA12" ca="1">IF(OR(WEEKDAY(JA$2,2)&gt;5,COUNTIF(Dates_Feries,JA$2)&gt;0),"",IFERROR(INDEX(Tableau1[[Type]:[Type]],SMALL(IF((Tableau1[[Nom]:[Nom]]=$A12)*(Tableau1[[Prénom]:[Prénom]]=$B12)*(JA$2&gt;=Tableau1[[Début]:[Début]])*(JA$2&lt;=Tableau1[[Fin]:[Fin]]),ROW(INDIRECT("A1:A"&amp;COUNTA(Tableau1[[Fin]:[Fin]])))),1)),""))</f>
        <v/>
      </c>
      <c r="JB12" s="34" t="str">
        <f t="array" aca="1" ref="JB12" ca="1">IF(OR(WEEKDAY(JB$2,2)&gt;5,COUNTIF(Dates_Feries,JB$2)&gt;0),"",IFERROR(INDEX(Tableau1[[Type]:[Type]],SMALL(IF((Tableau1[[Nom]:[Nom]]=$A12)*(Tableau1[[Prénom]:[Prénom]]=$B12)*(JB$2&gt;=Tableau1[[Début]:[Début]])*(JB$2&lt;=Tableau1[[Fin]:[Fin]]),ROW(INDIRECT("A1:A"&amp;COUNTA(Tableau1[[Fin]:[Fin]])))),1)),""))</f>
        <v/>
      </c>
      <c r="JC12" s="34" t="str">
        <f t="array" aca="1" ref="JC12" ca="1">IF(OR(WEEKDAY(JC$2,2)&gt;5,COUNTIF(Dates_Feries,JC$2)&gt;0),"",IFERROR(INDEX(Tableau1[[Type]:[Type]],SMALL(IF((Tableau1[[Nom]:[Nom]]=$A12)*(Tableau1[[Prénom]:[Prénom]]=$B12)*(JC$2&gt;=Tableau1[[Début]:[Début]])*(JC$2&lt;=Tableau1[[Fin]:[Fin]]),ROW(INDIRECT("A1:A"&amp;COUNTA(Tableau1[[Fin]:[Fin]])))),1)),""))</f>
        <v/>
      </c>
      <c r="JD12" s="34" t="str">
        <f t="array" aca="1" ref="JD12" ca="1">IF(OR(WEEKDAY(JD$2,2)&gt;5,COUNTIF(Dates_Feries,JD$2)&gt;0),"",IFERROR(INDEX(Tableau1[[Type]:[Type]],SMALL(IF((Tableau1[[Nom]:[Nom]]=$A12)*(Tableau1[[Prénom]:[Prénom]]=$B12)*(JD$2&gt;=Tableau1[[Début]:[Début]])*(JD$2&lt;=Tableau1[[Fin]:[Fin]]),ROW(INDIRECT("A1:A"&amp;COUNTA(Tableau1[[Fin]:[Fin]])))),1)),""))</f>
        <v/>
      </c>
      <c r="JE12" s="34" t="str">
        <f t="array" aca="1" ref="JE12" ca="1">IF(OR(WEEKDAY(JE$2,2)&gt;5,COUNTIF(Dates_Feries,JE$2)&gt;0),"",IFERROR(INDEX(Tableau1[[Type]:[Type]],SMALL(IF((Tableau1[[Nom]:[Nom]]=$A12)*(Tableau1[[Prénom]:[Prénom]]=$B12)*(JE$2&gt;=Tableau1[[Début]:[Début]])*(JE$2&lt;=Tableau1[[Fin]:[Fin]]),ROW(INDIRECT("A1:A"&amp;COUNTA(Tableau1[[Fin]:[Fin]])))),1)),""))</f>
        <v/>
      </c>
      <c r="JF12" s="34" t="str">
        <f t="array" aca="1" ref="JF12" ca="1">IF(OR(WEEKDAY(JF$2,2)&gt;5,COUNTIF(Dates_Feries,JF$2)&gt;0),"",IFERROR(INDEX(Tableau1[[Type]:[Type]],SMALL(IF((Tableau1[[Nom]:[Nom]]=$A12)*(Tableau1[[Prénom]:[Prénom]]=$B12)*(JF$2&gt;=Tableau1[[Début]:[Début]])*(JF$2&lt;=Tableau1[[Fin]:[Fin]]),ROW(INDIRECT("A1:A"&amp;COUNTA(Tableau1[[Fin]:[Fin]])))),1)),""))</f>
        <v/>
      </c>
      <c r="JG12" s="34" t="str">
        <f t="array" aca="1" ref="JG12" ca="1">IF(OR(WEEKDAY(JG$2,2)&gt;5,COUNTIF(Dates_Feries,JG$2)&gt;0),"",IFERROR(INDEX(Tableau1[[Type]:[Type]],SMALL(IF((Tableau1[[Nom]:[Nom]]=$A12)*(Tableau1[[Prénom]:[Prénom]]=$B12)*(JG$2&gt;=Tableau1[[Début]:[Début]])*(JG$2&lt;=Tableau1[[Fin]:[Fin]]),ROW(INDIRECT("A1:A"&amp;COUNTA(Tableau1[[Fin]:[Fin]])))),1)),""))</f>
        <v/>
      </c>
      <c r="JH12" s="34" t="str">
        <f t="array" aca="1" ref="JH12" ca="1">IF(OR(WEEKDAY(JH$2,2)&gt;5,COUNTIF(Dates_Feries,JH$2)&gt;0),"",IFERROR(INDEX(Tableau1[[Type]:[Type]],SMALL(IF((Tableau1[[Nom]:[Nom]]=$A12)*(Tableau1[[Prénom]:[Prénom]]=$B12)*(JH$2&gt;=Tableau1[[Début]:[Début]])*(JH$2&lt;=Tableau1[[Fin]:[Fin]]),ROW(INDIRECT("A1:A"&amp;COUNTA(Tableau1[[Fin]:[Fin]])))),1)),""))</f>
        <v/>
      </c>
      <c r="JI12" s="34" t="str">
        <f t="array" aca="1" ref="JI12" ca="1">IF(OR(WEEKDAY(JI$2,2)&gt;5,COUNTIF(Dates_Feries,JI$2)&gt;0),"",IFERROR(INDEX(Tableau1[[Type]:[Type]],SMALL(IF((Tableau1[[Nom]:[Nom]]=$A12)*(Tableau1[[Prénom]:[Prénom]]=$B12)*(JI$2&gt;=Tableau1[[Début]:[Début]])*(JI$2&lt;=Tableau1[[Fin]:[Fin]]),ROW(INDIRECT("A1:A"&amp;COUNTA(Tableau1[[Fin]:[Fin]])))),1)),""))</f>
        <v/>
      </c>
      <c r="JJ12" s="34" t="str">
        <f t="array" aca="1" ref="JJ12" ca="1">IF(OR(WEEKDAY(JJ$2,2)&gt;5,COUNTIF(Dates_Feries,JJ$2)&gt;0),"",IFERROR(INDEX(Tableau1[[Type]:[Type]],SMALL(IF((Tableau1[[Nom]:[Nom]]=$A12)*(Tableau1[[Prénom]:[Prénom]]=$B12)*(JJ$2&gt;=Tableau1[[Début]:[Début]])*(JJ$2&lt;=Tableau1[[Fin]:[Fin]]),ROW(INDIRECT("A1:A"&amp;COUNTA(Tableau1[[Fin]:[Fin]])))),1)),""))</f>
        <v/>
      </c>
      <c r="JK12" s="34" t="str">
        <f t="array" aca="1" ref="JK12" ca="1">IF(OR(WEEKDAY(JK$2,2)&gt;5,COUNTIF(Dates_Feries,JK$2)&gt;0),"",IFERROR(INDEX(Tableau1[[Type]:[Type]],SMALL(IF((Tableau1[[Nom]:[Nom]]=$A12)*(Tableau1[[Prénom]:[Prénom]]=$B12)*(JK$2&gt;=Tableau1[[Début]:[Début]])*(JK$2&lt;=Tableau1[[Fin]:[Fin]]),ROW(INDIRECT("A1:A"&amp;COUNTA(Tableau1[[Fin]:[Fin]])))),1)),""))</f>
        <v/>
      </c>
      <c r="JL12" s="34" t="str">
        <f t="array" aca="1" ref="JL12" ca="1">IF(OR(WEEKDAY(JL$2,2)&gt;5,COUNTIF(Dates_Feries,JL$2)&gt;0),"",IFERROR(INDEX(Tableau1[[Type]:[Type]],SMALL(IF((Tableau1[[Nom]:[Nom]]=$A12)*(Tableau1[[Prénom]:[Prénom]]=$B12)*(JL$2&gt;=Tableau1[[Début]:[Début]])*(JL$2&lt;=Tableau1[[Fin]:[Fin]]),ROW(INDIRECT("A1:A"&amp;COUNTA(Tableau1[[Fin]:[Fin]])))),1)),""))</f>
        <v/>
      </c>
      <c r="JM12" s="34" t="str">
        <f t="array" aca="1" ref="JM12" ca="1">IF(OR(WEEKDAY(JM$2,2)&gt;5,COUNTIF(Dates_Feries,JM$2)&gt;0),"",IFERROR(INDEX(Tableau1[[Type]:[Type]],SMALL(IF((Tableau1[[Nom]:[Nom]]=$A12)*(Tableau1[[Prénom]:[Prénom]]=$B12)*(JM$2&gt;=Tableau1[[Début]:[Début]])*(JM$2&lt;=Tableau1[[Fin]:[Fin]]),ROW(INDIRECT("A1:A"&amp;COUNTA(Tableau1[[Fin]:[Fin]])))),1)),""))</f>
        <v/>
      </c>
      <c r="JN12" s="34" t="str">
        <f t="array" aca="1" ref="JN12" ca="1">IF(OR(WEEKDAY(JN$2,2)&gt;5,COUNTIF(Dates_Feries,JN$2)&gt;0),"",IFERROR(INDEX(Tableau1[[Type]:[Type]],SMALL(IF((Tableau1[[Nom]:[Nom]]=$A12)*(Tableau1[[Prénom]:[Prénom]]=$B12)*(JN$2&gt;=Tableau1[[Début]:[Début]])*(JN$2&lt;=Tableau1[[Fin]:[Fin]]),ROW(INDIRECT("A1:A"&amp;COUNTA(Tableau1[[Fin]:[Fin]])))),1)),""))</f>
        <v/>
      </c>
      <c r="JO12" s="34" t="str">
        <f t="array" aca="1" ref="JO12" ca="1">IF(OR(WEEKDAY(JO$2,2)&gt;5,COUNTIF(Dates_Feries,JO$2)&gt;0),"",IFERROR(INDEX(Tableau1[[Type]:[Type]],SMALL(IF((Tableau1[[Nom]:[Nom]]=$A12)*(Tableau1[[Prénom]:[Prénom]]=$B12)*(JO$2&gt;=Tableau1[[Début]:[Début]])*(JO$2&lt;=Tableau1[[Fin]:[Fin]]),ROW(INDIRECT("A1:A"&amp;COUNTA(Tableau1[[Fin]:[Fin]])))),1)),""))</f>
        <v/>
      </c>
      <c r="JP12" s="34" t="str">
        <f t="array" aca="1" ref="JP12" ca="1">IF(OR(WEEKDAY(JP$2,2)&gt;5,COUNTIF(Dates_Feries,JP$2)&gt;0),"",IFERROR(INDEX(Tableau1[[Type]:[Type]],SMALL(IF((Tableau1[[Nom]:[Nom]]=$A12)*(Tableau1[[Prénom]:[Prénom]]=$B12)*(JP$2&gt;=Tableau1[[Début]:[Début]])*(JP$2&lt;=Tableau1[[Fin]:[Fin]]),ROW(INDIRECT("A1:A"&amp;COUNTA(Tableau1[[Fin]:[Fin]])))),1)),""))</f>
        <v/>
      </c>
      <c r="JQ12" s="34" t="str">
        <f t="array" aca="1" ref="JQ12" ca="1">IF(OR(WEEKDAY(JQ$2,2)&gt;5,COUNTIF(Dates_Feries,JQ$2)&gt;0),"",IFERROR(INDEX(Tableau1[[Type]:[Type]],SMALL(IF((Tableau1[[Nom]:[Nom]]=$A12)*(Tableau1[[Prénom]:[Prénom]]=$B12)*(JQ$2&gt;=Tableau1[[Début]:[Début]])*(JQ$2&lt;=Tableau1[[Fin]:[Fin]]),ROW(INDIRECT("A1:A"&amp;COUNTA(Tableau1[[Fin]:[Fin]])))),1)),""))</f>
        <v/>
      </c>
      <c r="JR12" s="34" t="str">
        <f t="array" aca="1" ref="JR12" ca="1">IF(OR(WEEKDAY(JR$2,2)&gt;5,COUNTIF(Dates_Feries,JR$2)&gt;0),"",IFERROR(INDEX(Tableau1[[Type]:[Type]],SMALL(IF((Tableau1[[Nom]:[Nom]]=$A12)*(Tableau1[[Prénom]:[Prénom]]=$B12)*(JR$2&gt;=Tableau1[[Début]:[Début]])*(JR$2&lt;=Tableau1[[Fin]:[Fin]]),ROW(INDIRECT("A1:A"&amp;COUNTA(Tableau1[[Fin]:[Fin]])))),1)),""))</f>
        <v/>
      </c>
      <c r="JS12" s="34" t="str">
        <f t="array" aca="1" ref="JS12" ca="1">IF(OR(WEEKDAY(JS$2,2)&gt;5,COUNTIF(Dates_Feries,JS$2)&gt;0),"",IFERROR(INDEX(Tableau1[[Type]:[Type]],SMALL(IF((Tableau1[[Nom]:[Nom]]=$A12)*(Tableau1[[Prénom]:[Prénom]]=$B12)*(JS$2&gt;=Tableau1[[Début]:[Début]])*(JS$2&lt;=Tableau1[[Fin]:[Fin]]),ROW(INDIRECT("A1:A"&amp;COUNTA(Tableau1[[Fin]:[Fin]])))),1)),""))</f>
        <v/>
      </c>
      <c r="JT12" s="34" t="str">
        <f t="array" aca="1" ref="JT12" ca="1">IF(OR(WEEKDAY(JT$2,2)&gt;5,COUNTIF(Dates_Feries,JT$2)&gt;0),"",IFERROR(INDEX(Tableau1[[Type]:[Type]],SMALL(IF((Tableau1[[Nom]:[Nom]]=$A12)*(Tableau1[[Prénom]:[Prénom]]=$B12)*(JT$2&gt;=Tableau1[[Début]:[Début]])*(JT$2&lt;=Tableau1[[Fin]:[Fin]]),ROW(INDIRECT("A1:A"&amp;COUNTA(Tableau1[[Fin]:[Fin]])))),1)),""))</f>
        <v/>
      </c>
      <c r="JU12" s="34" t="str">
        <f t="array" aca="1" ref="JU12" ca="1">IF(OR(WEEKDAY(JU$2,2)&gt;5,COUNTIF(Dates_Feries,JU$2)&gt;0),"",IFERROR(INDEX(Tableau1[[Type]:[Type]],SMALL(IF((Tableau1[[Nom]:[Nom]]=$A12)*(Tableau1[[Prénom]:[Prénom]]=$B12)*(JU$2&gt;=Tableau1[[Début]:[Début]])*(JU$2&lt;=Tableau1[[Fin]:[Fin]]),ROW(INDIRECT("A1:A"&amp;COUNTA(Tableau1[[Fin]:[Fin]])))),1)),""))</f>
        <v/>
      </c>
      <c r="JV12" s="34" t="str">
        <f t="array" aca="1" ref="JV12" ca="1">IF(OR(WEEKDAY(JV$2,2)&gt;5,COUNTIF(Dates_Feries,JV$2)&gt;0),"",IFERROR(INDEX(Tableau1[[Type]:[Type]],SMALL(IF((Tableau1[[Nom]:[Nom]]=$A12)*(Tableau1[[Prénom]:[Prénom]]=$B12)*(JV$2&gt;=Tableau1[[Début]:[Début]])*(JV$2&lt;=Tableau1[[Fin]:[Fin]]),ROW(INDIRECT("A1:A"&amp;COUNTA(Tableau1[[Fin]:[Fin]])))),1)),""))</f>
        <v/>
      </c>
      <c r="JW12" s="34" t="str">
        <f t="array" aca="1" ref="JW12" ca="1">IF(OR(WEEKDAY(JW$2,2)&gt;5,COUNTIF(Dates_Feries,JW$2)&gt;0),"",IFERROR(INDEX(Tableau1[[Type]:[Type]],SMALL(IF((Tableau1[[Nom]:[Nom]]=$A12)*(Tableau1[[Prénom]:[Prénom]]=$B12)*(JW$2&gt;=Tableau1[[Début]:[Début]])*(JW$2&lt;=Tableau1[[Fin]:[Fin]]),ROW(INDIRECT("A1:A"&amp;COUNTA(Tableau1[[Fin]:[Fin]])))),1)),""))</f>
        <v/>
      </c>
      <c r="JX12" s="34" t="str">
        <f t="array" aca="1" ref="JX12" ca="1">IF(OR(WEEKDAY(JX$2,2)&gt;5,COUNTIF(Dates_Feries,JX$2)&gt;0),"",IFERROR(INDEX(Tableau1[[Type]:[Type]],SMALL(IF((Tableau1[[Nom]:[Nom]]=$A12)*(Tableau1[[Prénom]:[Prénom]]=$B12)*(JX$2&gt;=Tableau1[[Début]:[Début]])*(JX$2&lt;=Tableau1[[Fin]:[Fin]]),ROW(INDIRECT("A1:A"&amp;COUNTA(Tableau1[[Fin]:[Fin]])))),1)),""))</f>
        <v/>
      </c>
      <c r="JY12" s="34" t="str">
        <f t="array" aca="1" ref="JY12" ca="1">IF(OR(WEEKDAY(JY$2,2)&gt;5,COUNTIF(Dates_Feries,JY$2)&gt;0),"",IFERROR(INDEX(Tableau1[[Type]:[Type]],SMALL(IF((Tableau1[[Nom]:[Nom]]=$A12)*(Tableau1[[Prénom]:[Prénom]]=$B12)*(JY$2&gt;=Tableau1[[Début]:[Début]])*(JY$2&lt;=Tableau1[[Fin]:[Fin]]),ROW(INDIRECT("A1:A"&amp;COUNTA(Tableau1[[Fin]:[Fin]])))),1)),""))</f>
        <v/>
      </c>
      <c r="JZ12" s="34" t="str">
        <f t="array" aca="1" ref="JZ12" ca="1">IF(OR(WEEKDAY(JZ$2,2)&gt;5,COUNTIF(Dates_Feries,JZ$2)&gt;0),"",IFERROR(INDEX(Tableau1[[Type]:[Type]],SMALL(IF((Tableau1[[Nom]:[Nom]]=$A12)*(Tableau1[[Prénom]:[Prénom]]=$B12)*(JZ$2&gt;=Tableau1[[Début]:[Début]])*(JZ$2&lt;=Tableau1[[Fin]:[Fin]]),ROW(INDIRECT("A1:A"&amp;COUNTA(Tableau1[[Fin]:[Fin]])))),1)),""))</f>
        <v/>
      </c>
      <c r="KA12" s="34" t="str">
        <f t="array" aca="1" ref="KA12" ca="1">IF(OR(WEEKDAY(KA$2,2)&gt;5,COUNTIF(Dates_Feries,KA$2)&gt;0),"",IFERROR(INDEX(Tableau1[[Type]:[Type]],SMALL(IF((Tableau1[[Nom]:[Nom]]=$A12)*(Tableau1[[Prénom]:[Prénom]]=$B12)*(KA$2&gt;=Tableau1[[Début]:[Début]])*(KA$2&lt;=Tableau1[[Fin]:[Fin]]),ROW(INDIRECT("A1:A"&amp;COUNTA(Tableau1[[Fin]:[Fin]])))),1)),""))</f>
        <v/>
      </c>
      <c r="KB12" s="34" t="str">
        <f t="array" aca="1" ref="KB12" ca="1">IF(OR(WEEKDAY(KB$2,2)&gt;5,COUNTIF(Dates_Feries,KB$2)&gt;0),"",IFERROR(INDEX(Tableau1[[Type]:[Type]],SMALL(IF((Tableau1[[Nom]:[Nom]]=$A12)*(Tableau1[[Prénom]:[Prénom]]=$B12)*(KB$2&gt;=Tableau1[[Début]:[Début]])*(KB$2&lt;=Tableau1[[Fin]:[Fin]]),ROW(INDIRECT("A1:A"&amp;COUNTA(Tableau1[[Fin]:[Fin]])))),1)),""))</f>
        <v/>
      </c>
      <c r="KC12" s="34" t="str">
        <f t="array" aca="1" ref="KC12" ca="1">IF(OR(WEEKDAY(KC$2,2)&gt;5,COUNTIF(Dates_Feries,KC$2)&gt;0),"",IFERROR(INDEX(Tableau1[[Type]:[Type]],SMALL(IF((Tableau1[[Nom]:[Nom]]=$A12)*(Tableau1[[Prénom]:[Prénom]]=$B12)*(KC$2&gt;=Tableau1[[Début]:[Début]])*(KC$2&lt;=Tableau1[[Fin]:[Fin]]),ROW(INDIRECT("A1:A"&amp;COUNTA(Tableau1[[Fin]:[Fin]])))),1)),""))</f>
        <v/>
      </c>
      <c r="KD12" s="34" t="str">
        <f t="array" aca="1" ref="KD12" ca="1">IF(OR(WEEKDAY(KD$2,2)&gt;5,COUNTIF(Dates_Feries,KD$2)&gt;0),"",IFERROR(INDEX(Tableau1[[Type]:[Type]],SMALL(IF((Tableau1[[Nom]:[Nom]]=$A12)*(Tableau1[[Prénom]:[Prénom]]=$B12)*(KD$2&gt;=Tableau1[[Début]:[Début]])*(KD$2&lt;=Tableau1[[Fin]:[Fin]]),ROW(INDIRECT("A1:A"&amp;COUNTA(Tableau1[[Fin]:[Fin]])))),1)),""))</f>
        <v/>
      </c>
      <c r="KE12" s="34" t="str">
        <f t="array" aca="1" ref="KE12" ca="1">IF(OR(WEEKDAY(KE$2,2)&gt;5,COUNTIF(Dates_Feries,KE$2)&gt;0),"",IFERROR(INDEX(Tableau1[[Type]:[Type]],SMALL(IF((Tableau1[[Nom]:[Nom]]=$A12)*(Tableau1[[Prénom]:[Prénom]]=$B12)*(KE$2&gt;=Tableau1[[Début]:[Début]])*(KE$2&lt;=Tableau1[[Fin]:[Fin]]),ROW(INDIRECT("A1:A"&amp;COUNTA(Tableau1[[Fin]:[Fin]])))),1)),""))</f>
        <v/>
      </c>
      <c r="KF12" s="34" t="str">
        <f t="array" aca="1" ref="KF12" ca="1">IF(OR(WEEKDAY(KF$2,2)&gt;5,COUNTIF(Dates_Feries,KF$2)&gt;0),"",IFERROR(INDEX(Tableau1[[Type]:[Type]],SMALL(IF((Tableau1[[Nom]:[Nom]]=$A12)*(Tableau1[[Prénom]:[Prénom]]=$B12)*(KF$2&gt;=Tableau1[[Début]:[Début]])*(KF$2&lt;=Tableau1[[Fin]:[Fin]]),ROW(INDIRECT("A1:A"&amp;COUNTA(Tableau1[[Fin]:[Fin]])))),1)),""))</f>
        <v/>
      </c>
      <c r="KG12" s="34" t="str">
        <f t="array" aca="1" ref="KG12" ca="1">IF(OR(WEEKDAY(KG$2,2)&gt;5,COUNTIF(Dates_Feries,KG$2)&gt;0),"",IFERROR(INDEX(Tableau1[[Type]:[Type]],SMALL(IF((Tableau1[[Nom]:[Nom]]=$A12)*(Tableau1[[Prénom]:[Prénom]]=$B12)*(KG$2&gt;=Tableau1[[Début]:[Début]])*(KG$2&lt;=Tableau1[[Fin]:[Fin]]),ROW(INDIRECT("A1:A"&amp;COUNTA(Tableau1[[Fin]:[Fin]])))),1)),""))</f>
        <v/>
      </c>
      <c r="KH12" s="34" t="str">
        <f t="array" aca="1" ref="KH12" ca="1">IF(OR(WEEKDAY(KH$2,2)&gt;5,COUNTIF(Dates_Feries,KH$2)&gt;0),"",IFERROR(INDEX(Tableau1[[Type]:[Type]],SMALL(IF((Tableau1[[Nom]:[Nom]]=$A12)*(Tableau1[[Prénom]:[Prénom]]=$B12)*(KH$2&gt;=Tableau1[[Début]:[Début]])*(KH$2&lt;=Tableau1[[Fin]:[Fin]]),ROW(INDIRECT("A1:A"&amp;COUNTA(Tableau1[[Fin]:[Fin]])))),1)),""))</f>
        <v/>
      </c>
      <c r="KI12" s="34" t="str">
        <f t="array" aca="1" ref="KI12" ca="1">IF(OR(WEEKDAY(KI$2,2)&gt;5,COUNTIF(Dates_Feries,KI$2)&gt;0),"",IFERROR(INDEX(Tableau1[[Type]:[Type]],SMALL(IF((Tableau1[[Nom]:[Nom]]=$A12)*(Tableau1[[Prénom]:[Prénom]]=$B12)*(KI$2&gt;=Tableau1[[Début]:[Début]])*(KI$2&lt;=Tableau1[[Fin]:[Fin]]),ROW(INDIRECT("A1:A"&amp;COUNTA(Tableau1[[Fin]:[Fin]])))),1)),""))</f>
        <v/>
      </c>
      <c r="KJ12" s="34" t="str">
        <f t="array" aca="1" ref="KJ12" ca="1">IF(OR(WEEKDAY(KJ$2,2)&gt;5,COUNTIF(Dates_Feries,KJ$2)&gt;0),"",IFERROR(INDEX(Tableau1[[Type]:[Type]],SMALL(IF((Tableau1[[Nom]:[Nom]]=$A12)*(Tableau1[[Prénom]:[Prénom]]=$B12)*(KJ$2&gt;=Tableau1[[Début]:[Début]])*(KJ$2&lt;=Tableau1[[Fin]:[Fin]]),ROW(INDIRECT("A1:A"&amp;COUNTA(Tableau1[[Fin]:[Fin]])))),1)),""))</f>
        <v/>
      </c>
      <c r="KK12" s="34" t="str">
        <f t="array" aca="1" ref="KK12" ca="1">IF(OR(WEEKDAY(KK$2,2)&gt;5,COUNTIF(Dates_Feries,KK$2)&gt;0),"",IFERROR(INDEX(Tableau1[[Type]:[Type]],SMALL(IF((Tableau1[[Nom]:[Nom]]=$A12)*(Tableau1[[Prénom]:[Prénom]]=$B12)*(KK$2&gt;=Tableau1[[Début]:[Début]])*(KK$2&lt;=Tableau1[[Fin]:[Fin]]),ROW(INDIRECT("A1:A"&amp;COUNTA(Tableau1[[Fin]:[Fin]])))),1)),""))</f>
        <v/>
      </c>
      <c r="KL12" s="34" t="str">
        <f t="array" aca="1" ref="KL12" ca="1">IF(OR(WEEKDAY(KL$2,2)&gt;5,COUNTIF(Dates_Feries,KL$2)&gt;0),"",IFERROR(INDEX(Tableau1[[Type]:[Type]],SMALL(IF((Tableau1[[Nom]:[Nom]]=$A12)*(Tableau1[[Prénom]:[Prénom]]=$B12)*(KL$2&gt;=Tableau1[[Début]:[Début]])*(KL$2&lt;=Tableau1[[Fin]:[Fin]]),ROW(INDIRECT("A1:A"&amp;COUNTA(Tableau1[[Fin]:[Fin]])))),1)),""))</f>
        <v/>
      </c>
      <c r="KM12" s="34" t="str">
        <f t="array" aca="1" ref="KM12" ca="1">IF(OR(WEEKDAY(KM$2,2)&gt;5,COUNTIF(Dates_Feries,KM$2)&gt;0),"",IFERROR(INDEX(Tableau1[[Type]:[Type]],SMALL(IF((Tableau1[[Nom]:[Nom]]=$A12)*(Tableau1[[Prénom]:[Prénom]]=$B12)*(KM$2&gt;=Tableau1[[Début]:[Début]])*(KM$2&lt;=Tableau1[[Fin]:[Fin]]),ROW(INDIRECT("A1:A"&amp;COUNTA(Tableau1[[Fin]:[Fin]])))),1)),""))</f>
        <v/>
      </c>
      <c r="KN12" s="34" t="str">
        <f t="array" aca="1" ref="KN12" ca="1">IF(OR(WEEKDAY(KN$2,2)&gt;5,COUNTIF(Dates_Feries,KN$2)&gt;0),"",IFERROR(INDEX(Tableau1[[Type]:[Type]],SMALL(IF((Tableau1[[Nom]:[Nom]]=$A12)*(Tableau1[[Prénom]:[Prénom]]=$B12)*(KN$2&gt;=Tableau1[[Début]:[Début]])*(KN$2&lt;=Tableau1[[Fin]:[Fin]]),ROW(INDIRECT("A1:A"&amp;COUNTA(Tableau1[[Fin]:[Fin]])))),1)),""))</f>
        <v/>
      </c>
      <c r="KO12" s="34" t="str">
        <f t="array" aca="1" ref="KO12" ca="1">IF(OR(WEEKDAY(KO$2,2)&gt;5,COUNTIF(Dates_Feries,KO$2)&gt;0),"",IFERROR(INDEX(Tableau1[[Type]:[Type]],SMALL(IF((Tableau1[[Nom]:[Nom]]=$A12)*(Tableau1[[Prénom]:[Prénom]]=$B12)*(KO$2&gt;=Tableau1[[Début]:[Début]])*(KO$2&lt;=Tableau1[[Fin]:[Fin]]),ROW(INDIRECT("A1:A"&amp;COUNTA(Tableau1[[Fin]:[Fin]])))),1)),""))</f>
        <v/>
      </c>
      <c r="KP12" s="34" t="str">
        <f t="array" aca="1" ref="KP12" ca="1">IF(OR(WEEKDAY(KP$2,2)&gt;5,COUNTIF(Dates_Feries,KP$2)&gt;0),"",IFERROR(INDEX(Tableau1[[Type]:[Type]],SMALL(IF((Tableau1[[Nom]:[Nom]]=$A12)*(Tableau1[[Prénom]:[Prénom]]=$B12)*(KP$2&gt;=Tableau1[[Début]:[Début]])*(KP$2&lt;=Tableau1[[Fin]:[Fin]]),ROW(INDIRECT("A1:A"&amp;COUNTA(Tableau1[[Fin]:[Fin]])))),1)),""))</f>
        <v/>
      </c>
      <c r="KQ12" s="34" t="str">
        <f t="array" aca="1" ref="KQ12" ca="1">IF(OR(WEEKDAY(KQ$2,2)&gt;5,COUNTIF(Dates_Feries,KQ$2)&gt;0),"",IFERROR(INDEX(Tableau1[[Type]:[Type]],SMALL(IF((Tableau1[[Nom]:[Nom]]=$A12)*(Tableau1[[Prénom]:[Prénom]]=$B12)*(KQ$2&gt;=Tableau1[[Début]:[Début]])*(KQ$2&lt;=Tableau1[[Fin]:[Fin]]),ROW(INDIRECT("A1:A"&amp;COUNTA(Tableau1[[Fin]:[Fin]])))),1)),""))</f>
        <v/>
      </c>
      <c r="KR12" s="34" t="str">
        <f t="array" aca="1" ref="KR12" ca="1">IF(OR(WEEKDAY(KR$2,2)&gt;5,COUNTIF(Dates_Feries,KR$2)&gt;0),"",IFERROR(INDEX(Tableau1[[Type]:[Type]],SMALL(IF((Tableau1[[Nom]:[Nom]]=$A12)*(Tableau1[[Prénom]:[Prénom]]=$B12)*(KR$2&gt;=Tableau1[[Début]:[Début]])*(KR$2&lt;=Tableau1[[Fin]:[Fin]]),ROW(INDIRECT("A1:A"&amp;COUNTA(Tableau1[[Fin]:[Fin]])))),1)),""))</f>
        <v/>
      </c>
      <c r="KS12" s="34" t="str">
        <f t="array" aca="1" ref="KS12" ca="1">IF(OR(WEEKDAY(KS$2,2)&gt;5,COUNTIF(Dates_Feries,KS$2)&gt;0),"",IFERROR(INDEX(Tableau1[[Type]:[Type]],SMALL(IF((Tableau1[[Nom]:[Nom]]=$A12)*(Tableau1[[Prénom]:[Prénom]]=$B12)*(KS$2&gt;=Tableau1[[Début]:[Début]])*(KS$2&lt;=Tableau1[[Fin]:[Fin]]),ROW(INDIRECT("A1:A"&amp;COUNTA(Tableau1[[Fin]:[Fin]])))),1)),""))</f>
        <v/>
      </c>
      <c r="KT12" s="34" t="str">
        <f t="array" aca="1" ref="KT12" ca="1">IF(OR(WEEKDAY(KT$2,2)&gt;5,COUNTIF(Dates_Feries,KT$2)&gt;0),"",IFERROR(INDEX(Tableau1[[Type]:[Type]],SMALL(IF((Tableau1[[Nom]:[Nom]]=$A12)*(Tableau1[[Prénom]:[Prénom]]=$B12)*(KT$2&gt;=Tableau1[[Début]:[Début]])*(KT$2&lt;=Tableau1[[Fin]:[Fin]]),ROW(INDIRECT("A1:A"&amp;COUNTA(Tableau1[[Fin]:[Fin]])))),1)),""))</f>
        <v/>
      </c>
      <c r="KU12" s="34" t="str">
        <f t="array" aca="1" ref="KU12" ca="1">IF(OR(WEEKDAY(KU$2,2)&gt;5,COUNTIF(Dates_Feries,KU$2)&gt;0),"",IFERROR(INDEX(Tableau1[[Type]:[Type]],SMALL(IF((Tableau1[[Nom]:[Nom]]=$A12)*(Tableau1[[Prénom]:[Prénom]]=$B12)*(KU$2&gt;=Tableau1[[Début]:[Début]])*(KU$2&lt;=Tableau1[[Fin]:[Fin]]),ROW(INDIRECT("A1:A"&amp;COUNTA(Tableau1[[Fin]:[Fin]])))),1)),""))</f>
        <v/>
      </c>
      <c r="KV12" s="34" t="str">
        <f t="array" aca="1" ref="KV12" ca="1">IF(OR(WEEKDAY(KV$2,2)&gt;5,COUNTIF(Dates_Feries,KV$2)&gt;0),"",IFERROR(INDEX(Tableau1[[Type]:[Type]],SMALL(IF((Tableau1[[Nom]:[Nom]]=$A12)*(Tableau1[[Prénom]:[Prénom]]=$B12)*(KV$2&gt;=Tableau1[[Début]:[Début]])*(KV$2&lt;=Tableau1[[Fin]:[Fin]]),ROW(INDIRECT("A1:A"&amp;COUNTA(Tableau1[[Fin]:[Fin]])))),1)),""))</f>
        <v/>
      </c>
      <c r="KW12" s="34" t="str">
        <f t="array" aca="1" ref="KW12" ca="1">IF(OR(WEEKDAY(KW$2,2)&gt;5,COUNTIF(Dates_Feries,KW$2)&gt;0),"",IFERROR(INDEX(Tableau1[[Type]:[Type]],SMALL(IF((Tableau1[[Nom]:[Nom]]=$A12)*(Tableau1[[Prénom]:[Prénom]]=$B12)*(KW$2&gt;=Tableau1[[Début]:[Début]])*(KW$2&lt;=Tableau1[[Fin]:[Fin]]),ROW(INDIRECT("A1:A"&amp;COUNTA(Tableau1[[Fin]:[Fin]])))),1)),""))</f>
        <v/>
      </c>
      <c r="KX12" s="34" t="str">
        <f t="array" aca="1" ref="KX12" ca="1">IF(OR(WEEKDAY(KX$2,2)&gt;5,COUNTIF(Dates_Feries,KX$2)&gt;0),"",IFERROR(INDEX(Tableau1[[Type]:[Type]],SMALL(IF((Tableau1[[Nom]:[Nom]]=$A12)*(Tableau1[[Prénom]:[Prénom]]=$B12)*(KX$2&gt;=Tableau1[[Début]:[Début]])*(KX$2&lt;=Tableau1[[Fin]:[Fin]]),ROW(INDIRECT("A1:A"&amp;COUNTA(Tableau1[[Fin]:[Fin]])))),1)),""))</f>
        <v/>
      </c>
      <c r="KY12" s="34" t="str">
        <f t="array" aca="1" ref="KY12" ca="1">IF(OR(WEEKDAY(KY$2,2)&gt;5,COUNTIF(Dates_Feries,KY$2)&gt;0),"",IFERROR(INDEX(Tableau1[[Type]:[Type]],SMALL(IF((Tableau1[[Nom]:[Nom]]=$A12)*(Tableau1[[Prénom]:[Prénom]]=$B12)*(KY$2&gt;=Tableau1[[Début]:[Début]])*(KY$2&lt;=Tableau1[[Fin]:[Fin]]),ROW(INDIRECT("A1:A"&amp;COUNTA(Tableau1[[Fin]:[Fin]])))),1)),""))</f>
        <v/>
      </c>
      <c r="KZ12" s="34" t="str">
        <f t="array" aca="1" ref="KZ12" ca="1">IF(OR(WEEKDAY(KZ$2,2)&gt;5,COUNTIF(Dates_Feries,KZ$2)&gt;0),"",IFERROR(INDEX(Tableau1[[Type]:[Type]],SMALL(IF((Tableau1[[Nom]:[Nom]]=$A12)*(Tableau1[[Prénom]:[Prénom]]=$B12)*(KZ$2&gt;=Tableau1[[Début]:[Début]])*(KZ$2&lt;=Tableau1[[Fin]:[Fin]]),ROW(INDIRECT("A1:A"&amp;COUNTA(Tableau1[[Fin]:[Fin]])))),1)),""))</f>
        <v/>
      </c>
      <c r="LA12" s="34" t="str">
        <f t="array" aca="1" ref="LA12" ca="1">IF(OR(WEEKDAY(LA$2,2)&gt;5,COUNTIF(Dates_Feries,LA$2)&gt;0),"",IFERROR(INDEX(Tableau1[[Type]:[Type]],SMALL(IF((Tableau1[[Nom]:[Nom]]=$A12)*(Tableau1[[Prénom]:[Prénom]]=$B12)*(LA$2&gt;=Tableau1[[Début]:[Début]])*(LA$2&lt;=Tableau1[[Fin]:[Fin]]),ROW(INDIRECT("A1:A"&amp;COUNTA(Tableau1[[Fin]:[Fin]])))),1)),""))</f>
        <v/>
      </c>
      <c r="LB12" s="34" t="str">
        <f t="array" aca="1" ref="LB12" ca="1">IF(OR(WEEKDAY(LB$2,2)&gt;5,COUNTIF(Dates_Feries,LB$2)&gt;0),"",IFERROR(INDEX(Tableau1[[Type]:[Type]],SMALL(IF((Tableau1[[Nom]:[Nom]]=$A12)*(Tableau1[[Prénom]:[Prénom]]=$B12)*(LB$2&gt;=Tableau1[[Début]:[Début]])*(LB$2&lt;=Tableau1[[Fin]:[Fin]]),ROW(INDIRECT("A1:A"&amp;COUNTA(Tableau1[[Fin]:[Fin]])))),1)),""))</f>
        <v/>
      </c>
      <c r="LC12" s="34" t="str">
        <f t="array" aca="1" ref="LC12" ca="1">IF(OR(WEEKDAY(LC$2,2)&gt;5,COUNTIF(Dates_Feries,LC$2)&gt;0),"",IFERROR(INDEX(Tableau1[[Type]:[Type]],SMALL(IF((Tableau1[[Nom]:[Nom]]=$A12)*(Tableau1[[Prénom]:[Prénom]]=$B12)*(LC$2&gt;=Tableau1[[Début]:[Début]])*(LC$2&lt;=Tableau1[[Fin]:[Fin]]),ROW(INDIRECT("A1:A"&amp;COUNTA(Tableau1[[Fin]:[Fin]])))),1)),""))</f>
        <v/>
      </c>
      <c r="LD12" s="34" t="str">
        <f t="array" aca="1" ref="LD12" ca="1">IF(OR(WEEKDAY(LD$2,2)&gt;5,COUNTIF(Dates_Feries,LD$2)&gt;0),"",IFERROR(INDEX(Tableau1[[Type]:[Type]],SMALL(IF((Tableau1[[Nom]:[Nom]]=$A12)*(Tableau1[[Prénom]:[Prénom]]=$B12)*(LD$2&gt;=Tableau1[[Début]:[Début]])*(LD$2&lt;=Tableau1[[Fin]:[Fin]]),ROW(INDIRECT("A1:A"&amp;COUNTA(Tableau1[[Fin]:[Fin]])))),1)),""))</f>
        <v/>
      </c>
      <c r="LE12" s="34" t="str">
        <f t="array" aca="1" ref="LE12" ca="1">IF(OR(WEEKDAY(LE$2,2)&gt;5,COUNTIF(Dates_Feries,LE$2)&gt;0),"",IFERROR(INDEX(Tableau1[[Type]:[Type]],SMALL(IF((Tableau1[[Nom]:[Nom]]=$A12)*(Tableau1[[Prénom]:[Prénom]]=$B12)*(LE$2&gt;=Tableau1[[Début]:[Début]])*(LE$2&lt;=Tableau1[[Fin]:[Fin]]),ROW(INDIRECT("A1:A"&amp;COUNTA(Tableau1[[Fin]:[Fin]])))),1)),""))</f>
        <v/>
      </c>
      <c r="LF12" s="34" t="str">
        <f t="array" aca="1" ref="LF12" ca="1">IF(OR(WEEKDAY(LF$2,2)&gt;5,COUNTIF(Dates_Feries,LF$2)&gt;0),"",IFERROR(INDEX(Tableau1[[Type]:[Type]],SMALL(IF((Tableau1[[Nom]:[Nom]]=$A12)*(Tableau1[[Prénom]:[Prénom]]=$B12)*(LF$2&gt;=Tableau1[[Début]:[Début]])*(LF$2&lt;=Tableau1[[Fin]:[Fin]]),ROW(INDIRECT("A1:A"&amp;COUNTA(Tableau1[[Fin]:[Fin]])))),1)),""))</f>
        <v/>
      </c>
      <c r="LG12" s="34" t="str">
        <f t="array" aca="1" ref="LG12" ca="1">IF(OR(WEEKDAY(LG$2,2)&gt;5,COUNTIF(Dates_Feries,LG$2)&gt;0),"",IFERROR(INDEX(Tableau1[[Type]:[Type]],SMALL(IF((Tableau1[[Nom]:[Nom]]=$A12)*(Tableau1[[Prénom]:[Prénom]]=$B12)*(LG$2&gt;=Tableau1[[Début]:[Début]])*(LG$2&lt;=Tableau1[[Fin]:[Fin]]),ROW(INDIRECT("A1:A"&amp;COUNTA(Tableau1[[Fin]:[Fin]])))),1)),""))</f>
        <v/>
      </c>
      <c r="LH12" s="34" t="str">
        <f t="array" aca="1" ref="LH12" ca="1">IF(OR(WEEKDAY(LH$2,2)&gt;5,COUNTIF(Dates_Feries,LH$2)&gt;0),"",IFERROR(INDEX(Tableau1[[Type]:[Type]],SMALL(IF((Tableau1[[Nom]:[Nom]]=$A12)*(Tableau1[[Prénom]:[Prénom]]=$B12)*(LH$2&gt;=Tableau1[[Début]:[Début]])*(LH$2&lt;=Tableau1[[Fin]:[Fin]]),ROW(INDIRECT("A1:A"&amp;COUNTA(Tableau1[[Fin]:[Fin]])))),1)),""))</f>
        <v/>
      </c>
      <c r="LI12" s="34" t="str">
        <f t="array" aca="1" ref="LI12" ca="1">IF(OR(WEEKDAY(LI$2,2)&gt;5,COUNTIF(Dates_Feries,LI$2)&gt;0),"",IFERROR(INDEX(Tableau1[[Type]:[Type]],SMALL(IF((Tableau1[[Nom]:[Nom]]=$A12)*(Tableau1[[Prénom]:[Prénom]]=$B12)*(LI$2&gt;=Tableau1[[Début]:[Début]])*(LI$2&lt;=Tableau1[[Fin]:[Fin]]),ROW(INDIRECT("A1:A"&amp;COUNTA(Tableau1[[Fin]:[Fin]])))),1)),""))</f>
        <v/>
      </c>
      <c r="LJ12" s="34" t="str">
        <f t="array" aca="1" ref="LJ12" ca="1">IF(OR(WEEKDAY(LJ$2,2)&gt;5,COUNTIF(Dates_Feries,LJ$2)&gt;0),"",IFERROR(INDEX(Tableau1[[Type]:[Type]],SMALL(IF((Tableau1[[Nom]:[Nom]]=$A12)*(Tableau1[[Prénom]:[Prénom]]=$B12)*(LJ$2&gt;=Tableau1[[Début]:[Début]])*(LJ$2&lt;=Tableau1[[Fin]:[Fin]]),ROW(INDIRECT("A1:A"&amp;COUNTA(Tableau1[[Fin]:[Fin]])))),1)),""))</f>
        <v/>
      </c>
      <c r="LK12" s="34" t="str">
        <f t="array" aca="1" ref="LK12" ca="1">IF(OR(WEEKDAY(LK$2,2)&gt;5,COUNTIF(Dates_Feries,LK$2)&gt;0),"",IFERROR(INDEX(Tableau1[[Type]:[Type]],SMALL(IF((Tableau1[[Nom]:[Nom]]=$A12)*(Tableau1[[Prénom]:[Prénom]]=$B12)*(LK$2&gt;=Tableau1[[Début]:[Début]])*(LK$2&lt;=Tableau1[[Fin]:[Fin]]),ROW(INDIRECT("A1:A"&amp;COUNTA(Tableau1[[Fin]:[Fin]])))),1)),""))</f>
        <v/>
      </c>
      <c r="LL12" s="34" t="str">
        <f t="array" aca="1" ref="LL12" ca="1">IF(OR(WEEKDAY(LL$2,2)&gt;5,COUNTIF(Dates_Feries,LL$2)&gt;0),"",IFERROR(INDEX(Tableau1[[Type]:[Type]],SMALL(IF((Tableau1[[Nom]:[Nom]]=$A12)*(Tableau1[[Prénom]:[Prénom]]=$B12)*(LL$2&gt;=Tableau1[[Début]:[Début]])*(LL$2&lt;=Tableau1[[Fin]:[Fin]]),ROW(INDIRECT("A1:A"&amp;COUNTA(Tableau1[[Fin]:[Fin]])))),1)),""))</f>
        <v/>
      </c>
      <c r="LM12" s="34" t="str">
        <f t="array" aca="1" ref="LM12" ca="1">IF(OR(WEEKDAY(LM$2,2)&gt;5,COUNTIF(Dates_Feries,LM$2)&gt;0),"",IFERROR(INDEX(Tableau1[[Type]:[Type]],SMALL(IF((Tableau1[[Nom]:[Nom]]=$A12)*(Tableau1[[Prénom]:[Prénom]]=$B12)*(LM$2&gt;=Tableau1[[Début]:[Début]])*(LM$2&lt;=Tableau1[[Fin]:[Fin]]),ROW(INDIRECT("A1:A"&amp;COUNTA(Tableau1[[Fin]:[Fin]])))),1)),""))</f>
        <v/>
      </c>
      <c r="LN12" s="34" t="str">
        <f t="array" aca="1" ref="LN12" ca="1">IF(OR(WEEKDAY(LN$2,2)&gt;5,COUNTIF(Dates_Feries,LN$2)&gt;0),"",IFERROR(INDEX(Tableau1[[Type]:[Type]],SMALL(IF((Tableau1[[Nom]:[Nom]]=$A12)*(Tableau1[[Prénom]:[Prénom]]=$B12)*(LN$2&gt;=Tableau1[[Début]:[Début]])*(LN$2&lt;=Tableau1[[Fin]:[Fin]]),ROW(INDIRECT("A1:A"&amp;COUNTA(Tableau1[[Fin]:[Fin]])))),1)),""))</f>
        <v/>
      </c>
      <c r="LO12" s="34" t="str">
        <f t="array" aca="1" ref="LO12" ca="1">IF(OR(WEEKDAY(LO$2,2)&gt;5,COUNTIF(Dates_Feries,LO$2)&gt;0),"",IFERROR(INDEX(Tableau1[[Type]:[Type]],SMALL(IF((Tableau1[[Nom]:[Nom]]=$A12)*(Tableau1[[Prénom]:[Prénom]]=$B12)*(LO$2&gt;=Tableau1[[Début]:[Début]])*(LO$2&lt;=Tableau1[[Fin]:[Fin]]),ROW(INDIRECT("A1:A"&amp;COUNTA(Tableau1[[Fin]:[Fin]])))),1)),""))</f>
        <v/>
      </c>
      <c r="LP12" s="34" t="str">
        <f t="array" aca="1" ref="LP12" ca="1">IF(OR(WEEKDAY(LP$2,2)&gt;5,COUNTIF(Dates_Feries,LP$2)&gt;0),"",IFERROR(INDEX(Tableau1[[Type]:[Type]],SMALL(IF((Tableau1[[Nom]:[Nom]]=$A12)*(Tableau1[[Prénom]:[Prénom]]=$B12)*(LP$2&gt;=Tableau1[[Début]:[Début]])*(LP$2&lt;=Tableau1[[Fin]:[Fin]]),ROW(INDIRECT("A1:A"&amp;COUNTA(Tableau1[[Fin]:[Fin]])))),1)),""))</f>
        <v/>
      </c>
      <c r="LQ12" s="34" t="str">
        <f t="array" aca="1" ref="LQ12" ca="1">IF(OR(WEEKDAY(LQ$2,2)&gt;5,COUNTIF(Dates_Feries,LQ$2)&gt;0),"",IFERROR(INDEX(Tableau1[[Type]:[Type]],SMALL(IF((Tableau1[[Nom]:[Nom]]=$A12)*(Tableau1[[Prénom]:[Prénom]]=$B12)*(LQ$2&gt;=Tableau1[[Début]:[Début]])*(LQ$2&lt;=Tableau1[[Fin]:[Fin]]),ROW(INDIRECT("A1:A"&amp;COUNTA(Tableau1[[Fin]:[Fin]])))),1)),""))</f>
        <v/>
      </c>
      <c r="LR12" s="34" t="str">
        <f t="array" aca="1" ref="LR12" ca="1">IF(OR(WEEKDAY(LR$2,2)&gt;5,COUNTIF(Dates_Feries,LR$2)&gt;0),"",IFERROR(INDEX(Tableau1[[Type]:[Type]],SMALL(IF((Tableau1[[Nom]:[Nom]]=$A12)*(Tableau1[[Prénom]:[Prénom]]=$B12)*(LR$2&gt;=Tableau1[[Début]:[Début]])*(LR$2&lt;=Tableau1[[Fin]:[Fin]]),ROW(INDIRECT("A1:A"&amp;COUNTA(Tableau1[[Fin]:[Fin]])))),1)),""))</f>
        <v/>
      </c>
      <c r="LS12" s="34" t="str">
        <f t="array" aca="1" ref="LS12" ca="1">IF(OR(WEEKDAY(LS$2,2)&gt;5,COUNTIF(Dates_Feries,LS$2)&gt;0),"",IFERROR(INDEX(Tableau1[[Type]:[Type]],SMALL(IF((Tableau1[[Nom]:[Nom]]=$A12)*(Tableau1[[Prénom]:[Prénom]]=$B12)*(LS$2&gt;=Tableau1[[Début]:[Début]])*(LS$2&lt;=Tableau1[[Fin]:[Fin]]),ROW(INDIRECT("A1:A"&amp;COUNTA(Tableau1[[Fin]:[Fin]])))),1)),""))</f>
        <v/>
      </c>
      <c r="LT12" s="34" t="str">
        <f t="array" aca="1" ref="LT12" ca="1">IF(OR(WEEKDAY(LT$2,2)&gt;5,COUNTIF(Dates_Feries,LT$2)&gt;0),"",IFERROR(INDEX(Tableau1[[Type]:[Type]],SMALL(IF((Tableau1[[Nom]:[Nom]]=$A12)*(Tableau1[[Prénom]:[Prénom]]=$B12)*(LT$2&gt;=Tableau1[[Début]:[Début]])*(LT$2&lt;=Tableau1[[Fin]:[Fin]]),ROW(INDIRECT("A1:A"&amp;COUNTA(Tableau1[[Fin]:[Fin]])))),1)),""))</f>
        <v/>
      </c>
      <c r="LU12" s="34" t="str">
        <f t="array" aca="1" ref="LU12" ca="1">IF(OR(WEEKDAY(LU$2,2)&gt;5,COUNTIF(Dates_Feries,LU$2)&gt;0),"",IFERROR(INDEX(Tableau1[[Type]:[Type]],SMALL(IF((Tableau1[[Nom]:[Nom]]=$A12)*(Tableau1[[Prénom]:[Prénom]]=$B12)*(LU$2&gt;=Tableau1[[Début]:[Début]])*(LU$2&lt;=Tableau1[[Fin]:[Fin]]),ROW(INDIRECT("A1:A"&amp;COUNTA(Tableau1[[Fin]:[Fin]])))),1)),""))</f>
        <v/>
      </c>
      <c r="LV12" s="34" t="str">
        <f t="array" aca="1" ref="LV12" ca="1">IF(OR(WEEKDAY(LV$2,2)&gt;5,COUNTIF(Dates_Feries,LV$2)&gt;0),"",IFERROR(INDEX(Tableau1[[Type]:[Type]],SMALL(IF((Tableau1[[Nom]:[Nom]]=$A12)*(Tableau1[[Prénom]:[Prénom]]=$B12)*(LV$2&gt;=Tableau1[[Début]:[Début]])*(LV$2&lt;=Tableau1[[Fin]:[Fin]]),ROW(INDIRECT("A1:A"&amp;COUNTA(Tableau1[[Fin]:[Fin]])))),1)),""))</f>
        <v/>
      </c>
      <c r="LW12" s="34" t="str">
        <f t="array" aca="1" ref="LW12" ca="1">IF(OR(WEEKDAY(LW$2,2)&gt;5,COUNTIF(Dates_Feries,LW$2)&gt;0),"",IFERROR(INDEX(Tableau1[[Type]:[Type]],SMALL(IF((Tableau1[[Nom]:[Nom]]=$A12)*(Tableau1[[Prénom]:[Prénom]]=$B12)*(LW$2&gt;=Tableau1[[Début]:[Début]])*(LW$2&lt;=Tableau1[[Fin]:[Fin]]),ROW(INDIRECT("A1:A"&amp;COUNTA(Tableau1[[Fin]:[Fin]])))),1)),""))</f>
        <v/>
      </c>
      <c r="LX12" s="34" t="str">
        <f t="array" aca="1" ref="LX12" ca="1">IF(OR(WEEKDAY(LX$2,2)&gt;5,COUNTIF(Dates_Feries,LX$2)&gt;0),"",IFERROR(INDEX(Tableau1[[Type]:[Type]],SMALL(IF((Tableau1[[Nom]:[Nom]]=$A12)*(Tableau1[[Prénom]:[Prénom]]=$B12)*(LX$2&gt;=Tableau1[[Début]:[Début]])*(LX$2&lt;=Tableau1[[Fin]:[Fin]]),ROW(INDIRECT("A1:A"&amp;COUNTA(Tableau1[[Fin]:[Fin]])))),1)),""))</f>
        <v/>
      </c>
      <c r="LY12" s="34" t="str">
        <f t="array" aca="1" ref="LY12" ca="1">IF(OR(WEEKDAY(LY$2,2)&gt;5,COUNTIF(Dates_Feries,LY$2)&gt;0),"",IFERROR(INDEX(Tableau1[[Type]:[Type]],SMALL(IF((Tableau1[[Nom]:[Nom]]=$A12)*(Tableau1[[Prénom]:[Prénom]]=$B12)*(LY$2&gt;=Tableau1[[Début]:[Début]])*(LY$2&lt;=Tableau1[[Fin]:[Fin]]),ROW(INDIRECT("A1:A"&amp;COUNTA(Tableau1[[Fin]:[Fin]])))),1)),""))</f>
        <v/>
      </c>
      <c r="LZ12" s="34" t="str">
        <f t="array" aca="1" ref="LZ12" ca="1">IF(OR(WEEKDAY(LZ$2,2)&gt;5,COUNTIF(Dates_Feries,LZ$2)&gt;0),"",IFERROR(INDEX(Tableau1[[Type]:[Type]],SMALL(IF((Tableau1[[Nom]:[Nom]]=$A12)*(Tableau1[[Prénom]:[Prénom]]=$B12)*(LZ$2&gt;=Tableau1[[Début]:[Début]])*(LZ$2&lt;=Tableau1[[Fin]:[Fin]]),ROW(INDIRECT("A1:A"&amp;COUNTA(Tableau1[[Fin]:[Fin]])))),1)),""))</f>
        <v/>
      </c>
      <c r="MA12" s="34" t="str">
        <f t="array" aca="1" ref="MA12" ca="1">IF(OR(WEEKDAY(MA$2,2)&gt;5,COUNTIF(Dates_Feries,MA$2)&gt;0),"",IFERROR(INDEX(Tableau1[[Type]:[Type]],SMALL(IF((Tableau1[[Nom]:[Nom]]=$A12)*(Tableau1[[Prénom]:[Prénom]]=$B12)*(MA$2&gt;=Tableau1[[Début]:[Début]])*(MA$2&lt;=Tableau1[[Fin]:[Fin]]),ROW(INDIRECT("A1:A"&amp;COUNTA(Tableau1[[Fin]:[Fin]])))),1)),""))</f>
        <v/>
      </c>
      <c r="MB12" s="34" t="str">
        <f t="array" aca="1" ref="MB12" ca="1">IF(OR(WEEKDAY(MB$2,2)&gt;5,COUNTIF(Dates_Feries,MB$2)&gt;0),"",IFERROR(INDEX(Tableau1[[Type]:[Type]],SMALL(IF((Tableau1[[Nom]:[Nom]]=$A12)*(Tableau1[[Prénom]:[Prénom]]=$B12)*(MB$2&gt;=Tableau1[[Début]:[Début]])*(MB$2&lt;=Tableau1[[Fin]:[Fin]]),ROW(INDIRECT("A1:A"&amp;COUNTA(Tableau1[[Fin]:[Fin]])))),1)),""))</f>
        <v/>
      </c>
      <c r="MC12" s="34" t="str">
        <f t="array" aca="1" ref="MC12" ca="1">IF(OR(WEEKDAY(MC$2,2)&gt;5,COUNTIF(Dates_Feries,MC$2)&gt;0),"",IFERROR(INDEX(Tableau1[[Type]:[Type]],SMALL(IF((Tableau1[[Nom]:[Nom]]=$A12)*(Tableau1[[Prénom]:[Prénom]]=$B12)*(MC$2&gt;=Tableau1[[Début]:[Début]])*(MC$2&lt;=Tableau1[[Fin]:[Fin]]),ROW(INDIRECT("A1:A"&amp;COUNTA(Tableau1[[Fin]:[Fin]])))),1)),""))</f>
        <v/>
      </c>
      <c r="MD12" s="34" t="str">
        <f t="array" aca="1" ref="MD12" ca="1">IF(OR(WEEKDAY(MD$2,2)&gt;5,COUNTIF(Dates_Feries,MD$2)&gt;0),"",IFERROR(INDEX(Tableau1[[Type]:[Type]],SMALL(IF((Tableau1[[Nom]:[Nom]]=$A12)*(Tableau1[[Prénom]:[Prénom]]=$B12)*(MD$2&gt;=Tableau1[[Début]:[Début]])*(MD$2&lt;=Tableau1[[Fin]:[Fin]]),ROW(INDIRECT("A1:A"&amp;COUNTA(Tableau1[[Fin]:[Fin]])))),1)),""))</f>
        <v/>
      </c>
      <c r="ME12" s="34" t="str">
        <f t="array" aca="1" ref="ME12" ca="1">IF(OR(WEEKDAY(ME$2,2)&gt;5,COUNTIF(Dates_Feries,ME$2)&gt;0),"",IFERROR(INDEX(Tableau1[[Type]:[Type]],SMALL(IF((Tableau1[[Nom]:[Nom]]=$A12)*(Tableau1[[Prénom]:[Prénom]]=$B12)*(ME$2&gt;=Tableau1[[Début]:[Début]])*(ME$2&lt;=Tableau1[[Fin]:[Fin]]),ROW(INDIRECT("A1:A"&amp;COUNTA(Tableau1[[Fin]:[Fin]])))),1)),""))</f>
        <v/>
      </c>
      <c r="MF12" s="34" t="str">
        <f t="array" aca="1" ref="MF12" ca="1">IF(OR(WEEKDAY(MF$2,2)&gt;5,COUNTIF(Dates_Feries,MF$2)&gt;0),"",IFERROR(INDEX(Tableau1[[Type]:[Type]],SMALL(IF((Tableau1[[Nom]:[Nom]]=$A12)*(Tableau1[[Prénom]:[Prénom]]=$B12)*(MF$2&gt;=Tableau1[[Début]:[Début]])*(MF$2&lt;=Tableau1[[Fin]:[Fin]]),ROW(INDIRECT("A1:A"&amp;COUNTA(Tableau1[[Fin]:[Fin]])))),1)),""))</f>
        <v/>
      </c>
      <c r="MG12" s="34" t="str">
        <f t="array" aca="1" ref="MG12" ca="1">IF(OR(WEEKDAY(MG$2,2)&gt;5,COUNTIF(Dates_Feries,MG$2)&gt;0),"",IFERROR(INDEX(Tableau1[[Type]:[Type]],SMALL(IF((Tableau1[[Nom]:[Nom]]=$A12)*(Tableau1[[Prénom]:[Prénom]]=$B12)*(MG$2&gt;=Tableau1[[Début]:[Début]])*(MG$2&lt;=Tableau1[[Fin]:[Fin]]),ROW(INDIRECT("A1:A"&amp;COUNTA(Tableau1[[Fin]:[Fin]])))),1)),""))</f>
        <v/>
      </c>
      <c r="MH12" s="34" t="str">
        <f t="array" aca="1" ref="MH12" ca="1">IF(OR(WEEKDAY(MH$2,2)&gt;5,COUNTIF(Dates_Feries,MH$2)&gt;0),"",IFERROR(INDEX(Tableau1[[Type]:[Type]],SMALL(IF((Tableau1[[Nom]:[Nom]]=$A12)*(Tableau1[[Prénom]:[Prénom]]=$B12)*(MH$2&gt;=Tableau1[[Début]:[Début]])*(MH$2&lt;=Tableau1[[Fin]:[Fin]]),ROW(INDIRECT("A1:A"&amp;COUNTA(Tableau1[[Fin]:[Fin]])))),1)),""))</f>
        <v/>
      </c>
      <c r="MI12" s="34" t="str">
        <f t="array" aca="1" ref="MI12" ca="1">IF(OR(WEEKDAY(MI$2,2)&gt;5,COUNTIF(Dates_Feries,MI$2)&gt;0),"",IFERROR(INDEX(Tableau1[[Type]:[Type]],SMALL(IF((Tableau1[[Nom]:[Nom]]=$A12)*(Tableau1[[Prénom]:[Prénom]]=$B12)*(MI$2&gt;=Tableau1[[Début]:[Début]])*(MI$2&lt;=Tableau1[[Fin]:[Fin]]),ROW(INDIRECT("A1:A"&amp;COUNTA(Tableau1[[Fin]:[Fin]])))),1)),""))</f>
        <v/>
      </c>
      <c r="MJ12" s="34" t="str">
        <f t="array" aca="1" ref="MJ12" ca="1">IF(OR(WEEKDAY(MJ$2,2)&gt;5,COUNTIF(Dates_Feries,MJ$2)&gt;0),"",IFERROR(INDEX(Tableau1[[Type]:[Type]],SMALL(IF((Tableau1[[Nom]:[Nom]]=$A12)*(Tableau1[[Prénom]:[Prénom]]=$B12)*(MJ$2&gt;=Tableau1[[Début]:[Début]])*(MJ$2&lt;=Tableau1[[Fin]:[Fin]]),ROW(INDIRECT("A1:A"&amp;COUNTA(Tableau1[[Fin]:[Fin]])))),1)),""))</f>
        <v/>
      </c>
      <c r="MK12" s="34" t="str">
        <f t="array" aca="1" ref="MK12" ca="1">IF(OR(WEEKDAY(MK$2,2)&gt;5,COUNTIF(Dates_Feries,MK$2)&gt;0),"",IFERROR(INDEX(Tableau1[[Type]:[Type]],SMALL(IF((Tableau1[[Nom]:[Nom]]=$A12)*(Tableau1[[Prénom]:[Prénom]]=$B12)*(MK$2&gt;=Tableau1[[Début]:[Début]])*(MK$2&lt;=Tableau1[[Fin]:[Fin]]),ROW(INDIRECT("A1:A"&amp;COUNTA(Tableau1[[Fin]:[Fin]])))),1)),""))</f>
        <v/>
      </c>
      <c r="ML12" s="34" t="str">
        <f t="array" aca="1" ref="ML12" ca="1">IF(OR(WEEKDAY(ML$2,2)&gt;5,COUNTIF(Dates_Feries,ML$2)&gt;0),"",IFERROR(INDEX(Tableau1[[Type]:[Type]],SMALL(IF((Tableau1[[Nom]:[Nom]]=$A12)*(Tableau1[[Prénom]:[Prénom]]=$B12)*(ML$2&gt;=Tableau1[[Début]:[Début]])*(ML$2&lt;=Tableau1[[Fin]:[Fin]]),ROW(INDIRECT("A1:A"&amp;COUNTA(Tableau1[[Fin]:[Fin]])))),1)),""))</f>
        <v/>
      </c>
      <c r="MM12" s="34" t="str">
        <f t="array" aca="1" ref="MM12" ca="1">IF(OR(WEEKDAY(MM$2,2)&gt;5,COUNTIF(Dates_Feries,MM$2)&gt;0),"",IFERROR(INDEX(Tableau1[[Type]:[Type]],SMALL(IF((Tableau1[[Nom]:[Nom]]=$A12)*(Tableau1[[Prénom]:[Prénom]]=$B12)*(MM$2&gt;=Tableau1[[Début]:[Début]])*(MM$2&lt;=Tableau1[[Fin]:[Fin]]),ROW(INDIRECT("A1:A"&amp;COUNTA(Tableau1[[Fin]:[Fin]])))),1)),""))</f>
        <v/>
      </c>
      <c r="MN12" s="34" t="str">
        <f t="array" aca="1" ref="MN12" ca="1">IF(OR(WEEKDAY(MN$2,2)&gt;5,COUNTIF(Dates_Feries,MN$2)&gt;0),"",IFERROR(INDEX(Tableau1[[Type]:[Type]],SMALL(IF((Tableau1[[Nom]:[Nom]]=$A12)*(Tableau1[[Prénom]:[Prénom]]=$B12)*(MN$2&gt;=Tableau1[[Début]:[Début]])*(MN$2&lt;=Tableau1[[Fin]:[Fin]]),ROW(INDIRECT("A1:A"&amp;COUNTA(Tableau1[[Fin]:[Fin]])))),1)),""))</f>
        <v/>
      </c>
      <c r="MO12" s="34" t="str">
        <f t="array" aca="1" ref="MO12" ca="1">IF(OR(WEEKDAY(MO$2,2)&gt;5,COUNTIF(Dates_Feries,MO$2)&gt;0),"",IFERROR(INDEX(Tableau1[[Type]:[Type]],SMALL(IF((Tableau1[[Nom]:[Nom]]=$A12)*(Tableau1[[Prénom]:[Prénom]]=$B12)*(MO$2&gt;=Tableau1[[Début]:[Début]])*(MO$2&lt;=Tableau1[[Fin]:[Fin]]),ROW(INDIRECT("A1:A"&amp;COUNTA(Tableau1[[Fin]:[Fin]])))),1)),""))</f>
        <v/>
      </c>
      <c r="MP12" s="34" t="str">
        <f t="array" aca="1" ref="MP12" ca="1">IF(OR(WEEKDAY(MP$2,2)&gt;5,COUNTIF(Dates_Feries,MP$2)&gt;0),"",IFERROR(INDEX(Tableau1[[Type]:[Type]],SMALL(IF((Tableau1[[Nom]:[Nom]]=$A12)*(Tableau1[[Prénom]:[Prénom]]=$B12)*(MP$2&gt;=Tableau1[[Début]:[Début]])*(MP$2&lt;=Tableau1[[Fin]:[Fin]]),ROW(INDIRECT("A1:A"&amp;COUNTA(Tableau1[[Fin]:[Fin]])))),1)),""))</f>
        <v/>
      </c>
      <c r="MQ12" s="34" t="str">
        <f t="array" aca="1" ref="MQ12" ca="1">IF(OR(WEEKDAY(MQ$2,2)&gt;5,COUNTIF(Dates_Feries,MQ$2)&gt;0),"",IFERROR(INDEX(Tableau1[[Type]:[Type]],SMALL(IF((Tableau1[[Nom]:[Nom]]=$A12)*(Tableau1[[Prénom]:[Prénom]]=$B12)*(MQ$2&gt;=Tableau1[[Début]:[Début]])*(MQ$2&lt;=Tableau1[[Fin]:[Fin]]),ROW(INDIRECT("A1:A"&amp;COUNTA(Tableau1[[Fin]:[Fin]])))),1)),""))</f>
        <v/>
      </c>
      <c r="MR12" s="34" t="str">
        <f t="array" aca="1" ref="MR12" ca="1">IF(OR(WEEKDAY(MR$2,2)&gt;5,COUNTIF(Dates_Feries,MR$2)&gt;0),"",IFERROR(INDEX(Tableau1[[Type]:[Type]],SMALL(IF((Tableau1[[Nom]:[Nom]]=$A12)*(Tableau1[[Prénom]:[Prénom]]=$B12)*(MR$2&gt;=Tableau1[[Début]:[Début]])*(MR$2&lt;=Tableau1[[Fin]:[Fin]]),ROW(INDIRECT("A1:A"&amp;COUNTA(Tableau1[[Fin]:[Fin]])))),1)),""))</f>
        <v/>
      </c>
      <c r="MS12" s="34" t="str">
        <f t="array" aca="1" ref="MS12" ca="1">IF(OR(WEEKDAY(MS$2,2)&gt;5,COUNTIF(Dates_Feries,MS$2)&gt;0),"",IFERROR(INDEX(Tableau1[[Type]:[Type]],SMALL(IF((Tableau1[[Nom]:[Nom]]=$A12)*(Tableau1[[Prénom]:[Prénom]]=$B12)*(MS$2&gt;=Tableau1[[Début]:[Début]])*(MS$2&lt;=Tableau1[[Fin]:[Fin]]),ROW(INDIRECT("A1:A"&amp;COUNTA(Tableau1[[Fin]:[Fin]])))),1)),""))</f>
        <v/>
      </c>
      <c r="MT12" s="34" t="str">
        <f t="array" aca="1" ref="MT12" ca="1">IF(OR(WEEKDAY(MT$2,2)&gt;5,COUNTIF(Dates_Feries,MT$2)&gt;0),"",IFERROR(INDEX(Tableau1[[Type]:[Type]],SMALL(IF((Tableau1[[Nom]:[Nom]]=$A12)*(Tableau1[[Prénom]:[Prénom]]=$B12)*(MT$2&gt;=Tableau1[[Début]:[Début]])*(MT$2&lt;=Tableau1[[Fin]:[Fin]]),ROW(INDIRECT("A1:A"&amp;COUNTA(Tableau1[[Fin]:[Fin]])))),1)),""))</f>
        <v/>
      </c>
      <c r="MU12" s="34" t="str">
        <f t="array" aca="1" ref="MU12" ca="1">IF(OR(WEEKDAY(MU$2,2)&gt;5,COUNTIF(Dates_Feries,MU$2)&gt;0),"",IFERROR(INDEX(Tableau1[[Type]:[Type]],SMALL(IF((Tableau1[[Nom]:[Nom]]=$A12)*(Tableau1[[Prénom]:[Prénom]]=$B12)*(MU$2&gt;=Tableau1[[Début]:[Début]])*(MU$2&lt;=Tableau1[[Fin]:[Fin]]),ROW(INDIRECT("A1:A"&amp;COUNTA(Tableau1[[Fin]:[Fin]])))),1)),""))</f>
        <v/>
      </c>
      <c r="MV12" s="34" t="str">
        <f t="array" aca="1" ref="MV12" ca="1">IF(OR(WEEKDAY(MV$2,2)&gt;5,COUNTIF(Dates_Feries,MV$2)&gt;0),"",IFERROR(INDEX(Tableau1[[Type]:[Type]],SMALL(IF((Tableau1[[Nom]:[Nom]]=$A12)*(Tableau1[[Prénom]:[Prénom]]=$B12)*(MV$2&gt;=Tableau1[[Début]:[Début]])*(MV$2&lt;=Tableau1[[Fin]:[Fin]]),ROW(INDIRECT("A1:A"&amp;COUNTA(Tableau1[[Fin]:[Fin]])))),1)),""))</f>
        <v/>
      </c>
      <c r="MW12" s="34" t="str">
        <f t="array" aca="1" ref="MW12" ca="1">IF(OR(WEEKDAY(MW$2,2)&gt;5,COUNTIF(Dates_Feries,MW$2)&gt;0),"",IFERROR(INDEX(Tableau1[[Type]:[Type]],SMALL(IF((Tableau1[[Nom]:[Nom]]=$A12)*(Tableau1[[Prénom]:[Prénom]]=$B12)*(MW$2&gt;=Tableau1[[Début]:[Début]])*(MW$2&lt;=Tableau1[[Fin]:[Fin]]),ROW(INDIRECT("A1:A"&amp;COUNTA(Tableau1[[Fin]:[Fin]])))),1)),""))</f>
        <v/>
      </c>
      <c r="MX12" s="34" t="str">
        <f t="array" aca="1" ref="MX12" ca="1">IF(OR(WEEKDAY(MX$2,2)&gt;5,COUNTIF(Dates_Feries,MX$2)&gt;0),"",IFERROR(INDEX(Tableau1[[Type]:[Type]],SMALL(IF((Tableau1[[Nom]:[Nom]]=$A12)*(Tableau1[[Prénom]:[Prénom]]=$B12)*(MX$2&gt;=Tableau1[[Début]:[Début]])*(MX$2&lt;=Tableau1[[Fin]:[Fin]]),ROW(INDIRECT("A1:A"&amp;COUNTA(Tableau1[[Fin]:[Fin]])))),1)),""))</f>
        <v/>
      </c>
      <c r="MY12" s="34" t="str">
        <f t="array" aca="1" ref="MY12" ca="1">IF(OR(WEEKDAY(MY$2,2)&gt;5,COUNTIF(Dates_Feries,MY$2)&gt;0),"",IFERROR(INDEX(Tableau1[[Type]:[Type]],SMALL(IF((Tableau1[[Nom]:[Nom]]=$A12)*(Tableau1[[Prénom]:[Prénom]]=$B12)*(MY$2&gt;=Tableau1[[Début]:[Début]])*(MY$2&lt;=Tableau1[[Fin]:[Fin]]),ROW(INDIRECT("A1:A"&amp;COUNTA(Tableau1[[Fin]:[Fin]])))),1)),""))</f>
        <v/>
      </c>
      <c r="MZ12" s="34" t="str">
        <f t="array" aca="1" ref="MZ12" ca="1">IF(OR(WEEKDAY(MZ$2,2)&gt;5,COUNTIF(Dates_Feries,MZ$2)&gt;0),"",IFERROR(INDEX(Tableau1[[Type]:[Type]],SMALL(IF((Tableau1[[Nom]:[Nom]]=$A12)*(Tableau1[[Prénom]:[Prénom]]=$B12)*(MZ$2&gt;=Tableau1[[Début]:[Début]])*(MZ$2&lt;=Tableau1[[Fin]:[Fin]]),ROW(INDIRECT("A1:A"&amp;COUNTA(Tableau1[[Fin]:[Fin]])))),1)),""))</f>
        <v/>
      </c>
      <c r="NA12" s="34" t="str">
        <f t="array" aca="1" ref="NA12" ca="1">IF(OR(WEEKDAY(NA$2,2)&gt;5,COUNTIF(Dates_Feries,NA$2)&gt;0),"",IFERROR(INDEX(Tableau1[[Type]:[Type]],SMALL(IF((Tableau1[[Nom]:[Nom]]=$A12)*(Tableau1[[Prénom]:[Prénom]]=$B12)*(NA$2&gt;=Tableau1[[Début]:[Début]])*(NA$2&lt;=Tableau1[[Fin]:[Fin]]),ROW(INDIRECT("A1:A"&amp;COUNTA(Tableau1[[Fin]:[Fin]])))),1)),""))</f>
        <v/>
      </c>
      <c r="NB12" s="34" t="str">
        <f t="array" aca="1" ref="NB12" ca="1">IF(OR(WEEKDAY(NB$2,2)&gt;5,COUNTIF(Dates_Feries,NB$2)&gt;0),"",IFERROR(INDEX(Tableau1[[Type]:[Type]],SMALL(IF((Tableau1[[Nom]:[Nom]]=$A12)*(Tableau1[[Prénom]:[Prénom]]=$B12)*(NB$2&gt;=Tableau1[[Début]:[Début]])*(NB$2&lt;=Tableau1[[Fin]:[Fin]]),ROW(INDIRECT("A1:A"&amp;COUNTA(Tableau1[[Fin]:[Fin]])))),1)),""))</f>
        <v/>
      </c>
      <c r="NC12" s="34" t="str">
        <f t="array" aca="1" ref="NC12" ca="1">IF(OR(WEEKDAY(NC$2,2)&gt;5,COUNTIF(Dates_Feries,NC$2)&gt;0),"",IFERROR(INDEX(Tableau1[[Type]:[Type]],SMALL(IF((Tableau1[[Nom]:[Nom]]=$A12)*(Tableau1[[Prénom]:[Prénom]]=$B12)*(NC$2&gt;=Tableau1[[Début]:[Début]])*(NC$2&lt;=Tableau1[[Fin]:[Fin]]),ROW(INDIRECT("A1:A"&amp;COUNTA(Tableau1[[Fin]:[Fin]])))),1)),""))</f>
        <v/>
      </c>
      <c r="ND12" s="34" t="str">
        <f t="array" aca="1" ref="ND12" ca="1">IF(OR(WEEKDAY(ND$2,2)&gt;5,COUNTIF(Dates_Feries,ND$2)&gt;0),"",IFERROR(INDEX(Tableau1[[Type]:[Type]],SMALL(IF((Tableau1[[Nom]:[Nom]]=$A12)*(Tableau1[[Prénom]:[Prénom]]=$B12)*(ND$2&gt;=Tableau1[[Début]:[Début]])*(ND$2&lt;=Tableau1[[Fin]:[Fin]]),ROW(INDIRECT("A1:A"&amp;COUNTA(Tableau1[[Fin]:[Fin]])))),1)),""))</f>
        <v/>
      </c>
      <c r="NE12" s="35" t="str">
        <f t="array" aca="1" ref="NE12" ca="1">IF(OR(WEEKDAY(NE$2,2)&gt;5,COUNTIF(Dates_Feries,NE$2)&gt;0),"",IFERROR(INDEX(Tableau1[[Type]:[Type]],SMALL(IF((Tableau1[[Nom]:[Nom]]=$A12)*(Tableau1[[Prénom]:[Prénom]]=$B12)*(NE$2&gt;=Tableau1[[Début]:[Début]])*(NE$2&lt;=Tableau1[[Fin]:[Fin]]),ROW(INDIRECT("A1:A"&amp;COUNTA(Tableau1[[Fin]:[Fin]])))),1)),""))</f>
        <v/>
      </c>
      <c r="NF12" s="2">
        <v>6</v>
      </c>
    </row>
    <row r="13" spans="1:370" ht="15" customHeight="1">
      <c r="A13" s="10"/>
      <c r="B13" s="11"/>
      <c r="C13" s="5">
        <f t="shared" ca="1" si="18"/>
        <v>0</v>
      </c>
      <c r="D13" s="29">
        <f t="shared" ca="1" si="19"/>
        <v>0</v>
      </c>
      <c r="E13" s="34" t="str">
        <f t="array" aca="1" ref="E13" ca="1">IF(OR(WEEKDAY(E$2,2)&gt;5,COUNTIF(Dates_Feries,E$2)&gt;0),"",IFERROR(INDEX(Tableau1[[Type]:[Type]],SMALL(IF((Tableau1[[Nom]:[Nom]]=$A13)*(Tableau1[[Prénom]:[Prénom]]=$B13)*(E$2&gt;=Tableau1[[Début]:[Début]])*(E$2&lt;=Tableau1[[Fin]:[Fin]]),ROW(INDIRECT("A1:A"&amp;COUNTA(Tableau1[[Fin]:[Fin]])))),1)),""))</f>
        <v/>
      </c>
      <c r="F13" s="34" t="str">
        <f t="array" aca="1" ref="F13" ca="1">IF(OR(WEEKDAY(F$2,2)&gt;5,COUNTIF(Dates_Feries,F$2)&gt;0),"",IFERROR(INDEX(Tableau1[[Type]:[Type]],SMALL(IF((Tableau1[[Nom]:[Nom]]=$A13)*(Tableau1[[Prénom]:[Prénom]]=$B13)*(F$2&gt;=Tableau1[[Début]:[Début]])*(F$2&lt;=Tableau1[[Fin]:[Fin]]),ROW(INDIRECT("A1:A"&amp;COUNTA(Tableau1[[Fin]:[Fin]])))),1)),""))</f>
        <v/>
      </c>
      <c r="G13" s="34" t="str">
        <f t="array" aca="1" ref="G13" ca="1">IF(OR(WEEKDAY(G$2,2)&gt;5,COUNTIF(Dates_Feries,G$2)&gt;0),"",IFERROR(INDEX(Tableau1[[Type]:[Type]],SMALL(IF((Tableau1[[Nom]:[Nom]]=$A13)*(Tableau1[[Prénom]:[Prénom]]=$B13)*(G$2&gt;=Tableau1[[Début]:[Début]])*(G$2&lt;=Tableau1[[Fin]:[Fin]]),ROW(INDIRECT("A1:A"&amp;COUNTA(Tableau1[[Fin]:[Fin]])))),1)),""))</f>
        <v/>
      </c>
      <c r="H13" s="34" t="str">
        <f t="array" aca="1" ref="H13" ca="1">IF(OR(WEEKDAY(H$2,2)&gt;5,COUNTIF(Dates_Feries,H$2)&gt;0),"",IFERROR(INDEX(Tableau1[[Type]:[Type]],SMALL(IF((Tableau1[[Nom]:[Nom]]=$A13)*(Tableau1[[Prénom]:[Prénom]]=$B13)*(H$2&gt;=Tableau1[[Début]:[Début]])*(H$2&lt;=Tableau1[[Fin]:[Fin]]),ROW(INDIRECT("A1:A"&amp;COUNTA(Tableau1[[Fin]:[Fin]])))),1)),""))</f>
        <v/>
      </c>
      <c r="I13" s="34" t="str">
        <f t="array" aca="1" ref="I13" ca="1">IF(OR(WEEKDAY(I$2,2)&gt;5,COUNTIF(Dates_Feries,I$2)&gt;0),"",IFERROR(INDEX(Tableau1[[Type]:[Type]],SMALL(IF((Tableau1[[Nom]:[Nom]]=$A13)*(Tableau1[[Prénom]:[Prénom]]=$B13)*(I$2&gt;=Tableau1[[Début]:[Début]])*(I$2&lt;=Tableau1[[Fin]:[Fin]]),ROW(INDIRECT("A1:A"&amp;COUNTA(Tableau1[[Fin]:[Fin]])))),1)),""))</f>
        <v/>
      </c>
      <c r="J13" s="34" t="str">
        <f t="array" aca="1" ref="J13" ca="1">IF(OR(WEEKDAY(J$2,2)&gt;5,COUNTIF(Dates_Feries,J$2)&gt;0),"",IFERROR(INDEX(Tableau1[[Type]:[Type]],SMALL(IF((Tableau1[[Nom]:[Nom]]=$A13)*(Tableau1[[Prénom]:[Prénom]]=$B13)*(J$2&gt;=Tableau1[[Début]:[Début]])*(J$2&lt;=Tableau1[[Fin]:[Fin]]),ROW(INDIRECT("A1:A"&amp;COUNTA(Tableau1[[Fin]:[Fin]])))),1)),""))</f>
        <v/>
      </c>
      <c r="K13" s="34" t="str">
        <f t="array" aca="1" ref="K13" ca="1">IF(OR(WEEKDAY(K$2,2)&gt;5,COUNTIF(Dates_Feries,K$2)&gt;0),"",IFERROR(INDEX(Tableau1[[Type]:[Type]],SMALL(IF((Tableau1[[Nom]:[Nom]]=$A13)*(Tableau1[[Prénom]:[Prénom]]=$B13)*(K$2&gt;=Tableau1[[Début]:[Début]])*(K$2&lt;=Tableau1[[Fin]:[Fin]]),ROW(INDIRECT("A1:A"&amp;COUNTA(Tableau1[[Fin]:[Fin]])))),1)),""))</f>
        <v/>
      </c>
      <c r="L13" s="34" t="str">
        <f t="array" aca="1" ref="L13" ca="1">IF(OR(WEEKDAY(L$2,2)&gt;5,COUNTIF(Dates_Feries,L$2)&gt;0),"",IFERROR(INDEX(Tableau1[[Type]:[Type]],SMALL(IF((Tableau1[[Nom]:[Nom]]=$A13)*(Tableau1[[Prénom]:[Prénom]]=$B13)*(L$2&gt;=Tableau1[[Début]:[Début]])*(L$2&lt;=Tableau1[[Fin]:[Fin]]),ROW(INDIRECT("A1:A"&amp;COUNTA(Tableau1[[Fin]:[Fin]])))),1)),""))</f>
        <v/>
      </c>
      <c r="M13" s="34" t="str">
        <f t="array" aca="1" ref="M13" ca="1">IF(OR(WEEKDAY(M$2,2)&gt;5,COUNTIF(Dates_Feries,M$2)&gt;0),"",IFERROR(INDEX(Tableau1[[Type]:[Type]],SMALL(IF((Tableau1[[Nom]:[Nom]]=$A13)*(Tableau1[[Prénom]:[Prénom]]=$B13)*(M$2&gt;=Tableau1[[Début]:[Début]])*(M$2&lt;=Tableau1[[Fin]:[Fin]]),ROW(INDIRECT("A1:A"&amp;COUNTA(Tableau1[[Fin]:[Fin]])))),1)),""))</f>
        <v/>
      </c>
      <c r="N13" s="34" t="str">
        <f t="array" aca="1" ref="N13" ca="1">IF(OR(WEEKDAY(N$2,2)&gt;5,COUNTIF(Dates_Feries,N$2)&gt;0),"",IFERROR(INDEX(Tableau1[[Type]:[Type]],SMALL(IF((Tableau1[[Nom]:[Nom]]=$A13)*(Tableau1[[Prénom]:[Prénom]]=$B13)*(N$2&gt;=Tableau1[[Début]:[Début]])*(N$2&lt;=Tableau1[[Fin]:[Fin]]),ROW(INDIRECT("A1:A"&amp;COUNTA(Tableau1[[Fin]:[Fin]])))),1)),""))</f>
        <v/>
      </c>
      <c r="O13" s="34" t="str">
        <f t="array" aca="1" ref="O13" ca="1">IF(OR(WEEKDAY(O$2,2)&gt;5,COUNTIF(Dates_Feries,O$2)&gt;0),"",IFERROR(INDEX(Tableau1[[Type]:[Type]],SMALL(IF((Tableau1[[Nom]:[Nom]]=$A13)*(Tableau1[[Prénom]:[Prénom]]=$B13)*(O$2&gt;=Tableau1[[Début]:[Début]])*(O$2&lt;=Tableau1[[Fin]:[Fin]]),ROW(INDIRECT("A1:A"&amp;COUNTA(Tableau1[[Fin]:[Fin]])))),1)),""))</f>
        <v/>
      </c>
      <c r="P13" s="34" t="str">
        <f t="array" aca="1" ref="P13" ca="1">IF(OR(WEEKDAY(P$2,2)&gt;5,COUNTIF(Dates_Feries,P$2)&gt;0),"",IFERROR(INDEX(Tableau1[[Type]:[Type]],SMALL(IF((Tableau1[[Nom]:[Nom]]=$A13)*(Tableau1[[Prénom]:[Prénom]]=$B13)*(P$2&gt;=Tableau1[[Début]:[Début]])*(P$2&lt;=Tableau1[[Fin]:[Fin]]),ROW(INDIRECT("A1:A"&amp;COUNTA(Tableau1[[Fin]:[Fin]])))),1)),""))</f>
        <v/>
      </c>
      <c r="Q13" s="34" t="str">
        <f t="array" aca="1" ref="Q13" ca="1">IF(OR(WEEKDAY(Q$2,2)&gt;5,COUNTIF(Dates_Feries,Q$2)&gt;0),"",IFERROR(INDEX(Tableau1[[Type]:[Type]],SMALL(IF((Tableau1[[Nom]:[Nom]]=$A13)*(Tableau1[[Prénom]:[Prénom]]=$B13)*(Q$2&gt;=Tableau1[[Début]:[Début]])*(Q$2&lt;=Tableau1[[Fin]:[Fin]]),ROW(INDIRECT("A1:A"&amp;COUNTA(Tableau1[[Fin]:[Fin]])))),1)),""))</f>
        <v/>
      </c>
      <c r="R13" s="34" t="str">
        <f t="array" aca="1" ref="R13" ca="1">IF(OR(WEEKDAY(R$2,2)&gt;5,COUNTIF(Dates_Feries,R$2)&gt;0),"",IFERROR(INDEX(Tableau1[[Type]:[Type]],SMALL(IF((Tableau1[[Nom]:[Nom]]=$A13)*(Tableau1[[Prénom]:[Prénom]]=$B13)*(R$2&gt;=Tableau1[[Début]:[Début]])*(R$2&lt;=Tableau1[[Fin]:[Fin]]),ROW(INDIRECT("A1:A"&amp;COUNTA(Tableau1[[Fin]:[Fin]])))),1)),""))</f>
        <v/>
      </c>
      <c r="S13" s="34" t="str">
        <f t="array" aca="1" ref="S13" ca="1">IF(OR(WEEKDAY(S$2,2)&gt;5,COUNTIF(Dates_Feries,S$2)&gt;0),"",IFERROR(INDEX(Tableau1[[Type]:[Type]],SMALL(IF((Tableau1[[Nom]:[Nom]]=$A13)*(Tableau1[[Prénom]:[Prénom]]=$B13)*(S$2&gt;=Tableau1[[Début]:[Début]])*(S$2&lt;=Tableau1[[Fin]:[Fin]]),ROW(INDIRECT("A1:A"&amp;COUNTA(Tableau1[[Fin]:[Fin]])))),1)),""))</f>
        <v/>
      </c>
      <c r="T13" s="34" t="str">
        <f t="array" aca="1" ref="T13" ca="1">IF(OR(WEEKDAY(T$2,2)&gt;5,COUNTIF(Dates_Feries,T$2)&gt;0),"",IFERROR(INDEX(Tableau1[[Type]:[Type]],SMALL(IF((Tableau1[[Nom]:[Nom]]=$A13)*(Tableau1[[Prénom]:[Prénom]]=$B13)*(T$2&gt;=Tableau1[[Début]:[Début]])*(T$2&lt;=Tableau1[[Fin]:[Fin]]),ROW(INDIRECT("A1:A"&amp;COUNTA(Tableau1[[Fin]:[Fin]])))),1)),""))</f>
        <v/>
      </c>
      <c r="U13" s="34" t="str">
        <f t="array" aca="1" ref="U13" ca="1">IF(OR(WEEKDAY(U$2,2)&gt;5,COUNTIF(Dates_Feries,U$2)&gt;0),"",IFERROR(INDEX(Tableau1[[Type]:[Type]],SMALL(IF((Tableau1[[Nom]:[Nom]]=$A13)*(Tableau1[[Prénom]:[Prénom]]=$B13)*(U$2&gt;=Tableau1[[Début]:[Début]])*(U$2&lt;=Tableau1[[Fin]:[Fin]]),ROW(INDIRECT("A1:A"&amp;COUNTA(Tableau1[[Fin]:[Fin]])))),1)),""))</f>
        <v/>
      </c>
      <c r="V13" s="34" t="str">
        <f t="array" aca="1" ref="V13" ca="1">IF(OR(WEEKDAY(V$2,2)&gt;5,COUNTIF(Dates_Feries,V$2)&gt;0),"",IFERROR(INDEX(Tableau1[[Type]:[Type]],SMALL(IF((Tableau1[[Nom]:[Nom]]=$A13)*(Tableau1[[Prénom]:[Prénom]]=$B13)*(V$2&gt;=Tableau1[[Début]:[Début]])*(V$2&lt;=Tableau1[[Fin]:[Fin]]),ROW(INDIRECT("A1:A"&amp;COUNTA(Tableau1[[Fin]:[Fin]])))),1)),""))</f>
        <v/>
      </c>
      <c r="W13" s="34" t="str">
        <f t="array" aca="1" ref="W13" ca="1">IF(OR(WEEKDAY(W$2,2)&gt;5,COUNTIF(Dates_Feries,W$2)&gt;0),"",IFERROR(INDEX(Tableau1[[Type]:[Type]],SMALL(IF((Tableau1[[Nom]:[Nom]]=$A13)*(Tableau1[[Prénom]:[Prénom]]=$B13)*(W$2&gt;=Tableau1[[Début]:[Début]])*(W$2&lt;=Tableau1[[Fin]:[Fin]]),ROW(INDIRECT("A1:A"&amp;COUNTA(Tableau1[[Fin]:[Fin]])))),1)),""))</f>
        <v/>
      </c>
      <c r="X13" s="34" t="str">
        <f t="array" aca="1" ref="X13" ca="1">IF(OR(WEEKDAY(X$2,2)&gt;5,COUNTIF(Dates_Feries,X$2)&gt;0),"",IFERROR(INDEX(Tableau1[[Type]:[Type]],SMALL(IF((Tableau1[[Nom]:[Nom]]=$A13)*(Tableau1[[Prénom]:[Prénom]]=$B13)*(X$2&gt;=Tableau1[[Début]:[Début]])*(X$2&lt;=Tableau1[[Fin]:[Fin]]),ROW(INDIRECT("A1:A"&amp;COUNTA(Tableau1[[Fin]:[Fin]])))),1)),""))</f>
        <v/>
      </c>
      <c r="Y13" s="34" t="str">
        <f t="array" aca="1" ref="Y13" ca="1">IF(OR(WEEKDAY(Y$2,2)&gt;5,COUNTIF(Dates_Feries,Y$2)&gt;0),"",IFERROR(INDEX(Tableau1[[Type]:[Type]],SMALL(IF((Tableau1[[Nom]:[Nom]]=$A13)*(Tableau1[[Prénom]:[Prénom]]=$B13)*(Y$2&gt;=Tableau1[[Début]:[Début]])*(Y$2&lt;=Tableau1[[Fin]:[Fin]]),ROW(INDIRECT("A1:A"&amp;COUNTA(Tableau1[[Fin]:[Fin]])))),1)),""))</f>
        <v/>
      </c>
      <c r="Z13" s="34" t="str">
        <f t="array" aca="1" ref="Z13" ca="1">IF(OR(WEEKDAY(Z$2,2)&gt;5,COUNTIF(Dates_Feries,Z$2)&gt;0),"",IFERROR(INDEX(Tableau1[[Type]:[Type]],SMALL(IF((Tableau1[[Nom]:[Nom]]=$A13)*(Tableau1[[Prénom]:[Prénom]]=$B13)*(Z$2&gt;=Tableau1[[Début]:[Début]])*(Z$2&lt;=Tableau1[[Fin]:[Fin]]),ROW(INDIRECT("A1:A"&amp;COUNTA(Tableau1[[Fin]:[Fin]])))),1)),""))</f>
        <v/>
      </c>
      <c r="AA13" s="34" t="str">
        <f t="array" aca="1" ref="AA13" ca="1">IF(OR(WEEKDAY(AA$2,2)&gt;5,COUNTIF(Dates_Feries,AA$2)&gt;0),"",IFERROR(INDEX(Tableau1[[Type]:[Type]],SMALL(IF((Tableau1[[Nom]:[Nom]]=$A13)*(Tableau1[[Prénom]:[Prénom]]=$B13)*(AA$2&gt;=Tableau1[[Début]:[Début]])*(AA$2&lt;=Tableau1[[Fin]:[Fin]]),ROW(INDIRECT("A1:A"&amp;COUNTA(Tableau1[[Fin]:[Fin]])))),1)),""))</f>
        <v/>
      </c>
      <c r="AB13" s="34" t="str">
        <f t="array" aca="1" ref="AB13" ca="1">IF(OR(WEEKDAY(AB$2,2)&gt;5,COUNTIF(Dates_Feries,AB$2)&gt;0),"",IFERROR(INDEX(Tableau1[[Type]:[Type]],SMALL(IF((Tableau1[[Nom]:[Nom]]=$A13)*(Tableau1[[Prénom]:[Prénom]]=$B13)*(AB$2&gt;=Tableau1[[Début]:[Début]])*(AB$2&lt;=Tableau1[[Fin]:[Fin]]),ROW(INDIRECT("A1:A"&amp;COUNTA(Tableau1[[Fin]:[Fin]])))),1)),""))</f>
        <v/>
      </c>
      <c r="AC13" s="34" t="str">
        <f t="array" aca="1" ref="AC13" ca="1">IF(OR(WEEKDAY(AC$2,2)&gt;5,COUNTIF(Dates_Feries,AC$2)&gt;0),"",IFERROR(INDEX(Tableau1[[Type]:[Type]],SMALL(IF((Tableau1[[Nom]:[Nom]]=$A13)*(Tableau1[[Prénom]:[Prénom]]=$B13)*(AC$2&gt;=Tableau1[[Début]:[Début]])*(AC$2&lt;=Tableau1[[Fin]:[Fin]]),ROW(INDIRECT("A1:A"&amp;COUNTA(Tableau1[[Fin]:[Fin]])))),1)),""))</f>
        <v/>
      </c>
      <c r="AD13" s="34" t="str">
        <f t="array" aca="1" ref="AD13" ca="1">IF(OR(WEEKDAY(AD$2,2)&gt;5,COUNTIF(Dates_Feries,AD$2)&gt;0),"",IFERROR(INDEX(Tableau1[[Type]:[Type]],SMALL(IF((Tableau1[[Nom]:[Nom]]=$A13)*(Tableau1[[Prénom]:[Prénom]]=$B13)*(AD$2&gt;=Tableau1[[Début]:[Début]])*(AD$2&lt;=Tableau1[[Fin]:[Fin]]),ROW(INDIRECT("A1:A"&amp;COUNTA(Tableau1[[Fin]:[Fin]])))),1)),""))</f>
        <v/>
      </c>
      <c r="AE13" s="34" t="str">
        <f t="array" aca="1" ref="AE13" ca="1">IF(OR(WEEKDAY(AE$2,2)&gt;5,COUNTIF(Dates_Feries,AE$2)&gt;0),"",IFERROR(INDEX(Tableau1[[Type]:[Type]],SMALL(IF((Tableau1[[Nom]:[Nom]]=$A13)*(Tableau1[[Prénom]:[Prénom]]=$B13)*(AE$2&gt;=Tableau1[[Début]:[Début]])*(AE$2&lt;=Tableau1[[Fin]:[Fin]]),ROW(INDIRECT("A1:A"&amp;COUNTA(Tableau1[[Fin]:[Fin]])))),1)),""))</f>
        <v/>
      </c>
      <c r="AF13" s="34" t="str">
        <f t="array" aca="1" ref="AF13" ca="1">IF(OR(WEEKDAY(AF$2,2)&gt;5,COUNTIF(Dates_Feries,AF$2)&gt;0),"",IFERROR(INDEX(Tableau1[[Type]:[Type]],SMALL(IF((Tableau1[[Nom]:[Nom]]=$A13)*(Tableau1[[Prénom]:[Prénom]]=$B13)*(AF$2&gt;=Tableau1[[Début]:[Début]])*(AF$2&lt;=Tableau1[[Fin]:[Fin]]),ROW(INDIRECT("A1:A"&amp;COUNTA(Tableau1[[Fin]:[Fin]])))),1)),""))</f>
        <v/>
      </c>
      <c r="AG13" s="34" t="str">
        <f t="array" aca="1" ref="AG13" ca="1">IF(OR(WEEKDAY(AG$2,2)&gt;5,COUNTIF(Dates_Feries,AG$2)&gt;0),"",IFERROR(INDEX(Tableau1[[Type]:[Type]],SMALL(IF((Tableau1[[Nom]:[Nom]]=$A13)*(Tableau1[[Prénom]:[Prénom]]=$B13)*(AG$2&gt;=Tableau1[[Début]:[Début]])*(AG$2&lt;=Tableau1[[Fin]:[Fin]]),ROW(INDIRECT("A1:A"&amp;COUNTA(Tableau1[[Fin]:[Fin]])))),1)),""))</f>
        <v/>
      </c>
      <c r="AH13" s="34" t="str">
        <f t="array" aca="1" ref="AH13" ca="1">IF(OR(WEEKDAY(AH$2,2)&gt;5,COUNTIF(Dates_Feries,AH$2)&gt;0),"",IFERROR(INDEX(Tableau1[[Type]:[Type]],SMALL(IF((Tableau1[[Nom]:[Nom]]=$A13)*(Tableau1[[Prénom]:[Prénom]]=$B13)*(AH$2&gt;=Tableau1[[Début]:[Début]])*(AH$2&lt;=Tableau1[[Fin]:[Fin]]),ROW(INDIRECT("A1:A"&amp;COUNTA(Tableau1[[Fin]:[Fin]])))),1)),""))</f>
        <v/>
      </c>
      <c r="AI13" s="34" t="str">
        <f t="array" aca="1" ref="AI13" ca="1">IF(OR(WEEKDAY(AI$2,2)&gt;5,COUNTIF(Dates_Feries,AI$2)&gt;0),"",IFERROR(INDEX(Tableau1[[Type]:[Type]],SMALL(IF((Tableau1[[Nom]:[Nom]]=$A13)*(Tableau1[[Prénom]:[Prénom]]=$B13)*(AI$2&gt;=Tableau1[[Début]:[Début]])*(AI$2&lt;=Tableau1[[Fin]:[Fin]]),ROW(INDIRECT("A1:A"&amp;COUNTA(Tableau1[[Fin]:[Fin]])))),1)),""))</f>
        <v/>
      </c>
      <c r="AJ13" s="34" t="str">
        <f t="array" aca="1" ref="AJ13" ca="1">IF(OR(WEEKDAY(AJ$2,2)&gt;5,COUNTIF(Dates_Feries,AJ$2)&gt;0),"",IFERROR(INDEX(Tableau1[[Type]:[Type]],SMALL(IF((Tableau1[[Nom]:[Nom]]=$A13)*(Tableau1[[Prénom]:[Prénom]]=$B13)*(AJ$2&gt;=Tableau1[[Début]:[Début]])*(AJ$2&lt;=Tableau1[[Fin]:[Fin]]),ROW(INDIRECT("A1:A"&amp;COUNTA(Tableau1[[Fin]:[Fin]])))),1)),""))</f>
        <v/>
      </c>
      <c r="AK13" s="34" t="str">
        <f t="array" aca="1" ref="AK13" ca="1">IF(OR(WEEKDAY(AK$2,2)&gt;5,COUNTIF(Dates_Feries,AK$2)&gt;0),"",IFERROR(INDEX(Tableau1[[Type]:[Type]],SMALL(IF((Tableau1[[Nom]:[Nom]]=$A13)*(Tableau1[[Prénom]:[Prénom]]=$B13)*(AK$2&gt;=Tableau1[[Début]:[Début]])*(AK$2&lt;=Tableau1[[Fin]:[Fin]]),ROW(INDIRECT("A1:A"&amp;COUNTA(Tableau1[[Fin]:[Fin]])))),1)),""))</f>
        <v/>
      </c>
      <c r="AL13" s="34" t="str">
        <f t="array" aca="1" ref="AL13" ca="1">IF(OR(WEEKDAY(AL$2,2)&gt;5,COUNTIF(Dates_Feries,AL$2)&gt;0),"",IFERROR(INDEX(Tableau1[[Type]:[Type]],SMALL(IF((Tableau1[[Nom]:[Nom]]=$A13)*(Tableau1[[Prénom]:[Prénom]]=$B13)*(AL$2&gt;=Tableau1[[Début]:[Début]])*(AL$2&lt;=Tableau1[[Fin]:[Fin]]),ROW(INDIRECT("A1:A"&amp;COUNTA(Tableau1[[Fin]:[Fin]])))),1)),""))</f>
        <v/>
      </c>
      <c r="AM13" s="34" t="str">
        <f t="array" aca="1" ref="AM13" ca="1">IF(OR(WEEKDAY(AM$2,2)&gt;5,COUNTIF(Dates_Feries,AM$2)&gt;0),"",IFERROR(INDEX(Tableau1[[Type]:[Type]],SMALL(IF((Tableau1[[Nom]:[Nom]]=$A13)*(Tableau1[[Prénom]:[Prénom]]=$B13)*(AM$2&gt;=Tableau1[[Début]:[Début]])*(AM$2&lt;=Tableau1[[Fin]:[Fin]]),ROW(INDIRECT("A1:A"&amp;COUNTA(Tableau1[[Fin]:[Fin]])))),1)),""))</f>
        <v/>
      </c>
      <c r="AN13" s="34" t="str">
        <f t="array" aca="1" ref="AN13" ca="1">IF(OR(WEEKDAY(AN$2,2)&gt;5,COUNTIF(Dates_Feries,AN$2)&gt;0),"",IFERROR(INDEX(Tableau1[[Type]:[Type]],SMALL(IF((Tableau1[[Nom]:[Nom]]=$A13)*(Tableau1[[Prénom]:[Prénom]]=$B13)*(AN$2&gt;=Tableau1[[Début]:[Début]])*(AN$2&lt;=Tableau1[[Fin]:[Fin]]),ROW(INDIRECT("A1:A"&amp;COUNTA(Tableau1[[Fin]:[Fin]])))),1)),""))</f>
        <v/>
      </c>
      <c r="AO13" s="34" t="str">
        <f t="array" aca="1" ref="AO13" ca="1">IF(OR(WEEKDAY(AO$2,2)&gt;5,COUNTIF(Dates_Feries,AO$2)&gt;0),"",IFERROR(INDEX(Tableau1[[Type]:[Type]],SMALL(IF((Tableau1[[Nom]:[Nom]]=$A13)*(Tableau1[[Prénom]:[Prénom]]=$B13)*(AO$2&gt;=Tableau1[[Début]:[Début]])*(AO$2&lt;=Tableau1[[Fin]:[Fin]]),ROW(INDIRECT("A1:A"&amp;COUNTA(Tableau1[[Fin]:[Fin]])))),1)),""))</f>
        <v/>
      </c>
      <c r="AP13" s="34" t="str">
        <f t="array" aca="1" ref="AP13" ca="1">IF(OR(WEEKDAY(AP$2,2)&gt;5,COUNTIF(Dates_Feries,AP$2)&gt;0),"",IFERROR(INDEX(Tableau1[[Type]:[Type]],SMALL(IF((Tableau1[[Nom]:[Nom]]=$A13)*(Tableau1[[Prénom]:[Prénom]]=$B13)*(AP$2&gt;=Tableau1[[Début]:[Début]])*(AP$2&lt;=Tableau1[[Fin]:[Fin]]),ROW(INDIRECT("A1:A"&amp;COUNTA(Tableau1[[Fin]:[Fin]])))),1)),""))</f>
        <v/>
      </c>
      <c r="AQ13" s="34" t="str">
        <f t="array" aca="1" ref="AQ13" ca="1">IF(OR(WEEKDAY(AQ$2,2)&gt;5,COUNTIF(Dates_Feries,AQ$2)&gt;0),"",IFERROR(INDEX(Tableau1[[Type]:[Type]],SMALL(IF((Tableau1[[Nom]:[Nom]]=$A13)*(Tableau1[[Prénom]:[Prénom]]=$B13)*(AQ$2&gt;=Tableau1[[Début]:[Début]])*(AQ$2&lt;=Tableau1[[Fin]:[Fin]]),ROW(INDIRECT("A1:A"&amp;COUNTA(Tableau1[[Fin]:[Fin]])))),1)),""))</f>
        <v/>
      </c>
      <c r="AR13" s="34" t="str">
        <f t="array" aca="1" ref="AR13" ca="1">IF(OR(WEEKDAY(AR$2,2)&gt;5,COUNTIF(Dates_Feries,AR$2)&gt;0),"",IFERROR(INDEX(Tableau1[[Type]:[Type]],SMALL(IF((Tableau1[[Nom]:[Nom]]=$A13)*(Tableau1[[Prénom]:[Prénom]]=$B13)*(AR$2&gt;=Tableau1[[Début]:[Début]])*(AR$2&lt;=Tableau1[[Fin]:[Fin]]),ROW(INDIRECT("A1:A"&amp;COUNTA(Tableau1[[Fin]:[Fin]])))),1)),""))</f>
        <v/>
      </c>
      <c r="AS13" s="34" t="str">
        <f t="array" aca="1" ref="AS13" ca="1">IF(OR(WEEKDAY(AS$2,2)&gt;5,COUNTIF(Dates_Feries,AS$2)&gt;0),"",IFERROR(INDEX(Tableau1[[Type]:[Type]],SMALL(IF((Tableau1[[Nom]:[Nom]]=$A13)*(Tableau1[[Prénom]:[Prénom]]=$B13)*(AS$2&gt;=Tableau1[[Début]:[Début]])*(AS$2&lt;=Tableau1[[Fin]:[Fin]]),ROW(INDIRECT("A1:A"&amp;COUNTA(Tableau1[[Fin]:[Fin]])))),1)),""))</f>
        <v/>
      </c>
      <c r="AT13" s="34" t="str">
        <f t="array" aca="1" ref="AT13" ca="1">IF(OR(WEEKDAY(AT$2,2)&gt;5,COUNTIF(Dates_Feries,AT$2)&gt;0),"",IFERROR(INDEX(Tableau1[[Type]:[Type]],SMALL(IF((Tableau1[[Nom]:[Nom]]=$A13)*(Tableau1[[Prénom]:[Prénom]]=$B13)*(AT$2&gt;=Tableau1[[Début]:[Début]])*(AT$2&lt;=Tableau1[[Fin]:[Fin]]),ROW(INDIRECT("A1:A"&amp;COUNTA(Tableau1[[Fin]:[Fin]])))),1)),""))</f>
        <v/>
      </c>
      <c r="AU13" s="34" t="str">
        <f t="array" aca="1" ref="AU13" ca="1">IF(OR(WEEKDAY(AU$2,2)&gt;5,COUNTIF(Dates_Feries,AU$2)&gt;0),"",IFERROR(INDEX(Tableau1[[Type]:[Type]],SMALL(IF((Tableau1[[Nom]:[Nom]]=$A13)*(Tableau1[[Prénom]:[Prénom]]=$B13)*(AU$2&gt;=Tableau1[[Début]:[Début]])*(AU$2&lt;=Tableau1[[Fin]:[Fin]]),ROW(INDIRECT("A1:A"&amp;COUNTA(Tableau1[[Fin]:[Fin]])))),1)),""))</f>
        <v/>
      </c>
      <c r="AV13" s="34" t="str">
        <f t="array" aca="1" ref="AV13" ca="1">IF(OR(WEEKDAY(AV$2,2)&gt;5,COUNTIF(Dates_Feries,AV$2)&gt;0),"",IFERROR(INDEX(Tableau1[[Type]:[Type]],SMALL(IF((Tableau1[[Nom]:[Nom]]=$A13)*(Tableau1[[Prénom]:[Prénom]]=$B13)*(AV$2&gt;=Tableau1[[Début]:[Début]])*(AV$2&lt;=Tableau1[[Fin]:[Fin]]),ROW(INDIRECT("A1:A"&amp;COUNTA(Tableau1[[Fin]:[Fin]])))),1)),""))</f>
        <v/>
      </c>
      <c r="AW13" s="34" t="str">
        <f t="array" aca="1" ref="AW13" ca="1">IF(OR(WEEKDAY(AW$2,2)&gt;5,COUNTIF(Dates_Feries,AW$2)&gt;0),"",IFERROR(INDEX(Tableau1[[Type]:[Type]],SMALL(IF((Tableau1[[Nom]:[Nom]]=$A13)*(Tableau1[[Prénom]:[Prénom]]=$B13)*(AW$2&gt;=Tableau1[[Début]:[Début]])*(AW$2&lt;=Tableau1[[Fin]:[Fin]]),ROW(INDIRECT("A1:A"&amp;COUNTA(Tableau1[[Fin]:[Fin]])))),1)),""))</f>
        <v/>
      </c>
      <c r="AX13" s="34" t="str">
        <f t="array" aca="1" ref="AX13" ca="1">IF(OR(WEEKDAY(AX$2,2)&gt;5,COUNTIF(Dates_Feries,AX$2)&gt;0),"",IFERROR(INDEX(Tableau1[[Type]:[Type]],SMALL(IF((Tableau1[[Nom]:[Nom]]=$A13)*(Tableau1[[Prénom]:[Prénom]]=$B13)*(AX$2&gt;=Tableau1[[Début]:[Début]])*(AX$2&lt;=Tableau1[[Fin]:[Fin]]),ROW(INDIRECT("A1:A"&amp;COUNTA(Tableau1[[Fin]:[Fin]])))),1)),""))</f>
        <v/>
      </c>
      <c r="AY13" s="34" t="str">
        <f t="array" aca="1" ref="AY13" ca="1">IF(OR(WEEKDAY(AY$2,2)&gt;5,COUNTIF(Dates_Feries,AY$2)&gt;0),"",IFERROR(INDEX(Tableau1[[Type]:[Type]],SMALL(IF((Tableau1[[Nom]:[Nom]]=$A13)*(Tableau1[[Prénom]:[Prénom]]=$B13)*(AY$2&gt;=Tableau1[[Début]:[Début]])*(AY$2&lt;=Tableau1[[Fin]:[Fin]]),ROW(INDIRECT("A1:A"&amp;COUNTA(Tableau1[[Fin]:[Fin]])))),1)),""))</f>
        <v/>
      </c>
      <c r="AZ13" s="34" t="str">
        <f t="array" aca="1" ref="AZ13" ca="1">IF(OR(WEEKDAY(AZ$2,2)&gt;5,COUNTIF(Dates_Feries,AZ$2)&gt;0),"",IFERROR(INDEX(Tableau1[[Type]:[Type]],SMALL(IF((Tableau1[[Nom]:[Nom]]=$A13)*(Tableau1[[Prénom]:[Prénom]]=$B13)*(AZ$2&gt;=Tableau1[[Début]:[Début]])*(AZ$2&lt;=Tableau1[[Fin]:[Fin]]),ROW(INDIRECT("A1:A"&amp;COUNTA(Tableau1[[Fin]:[Fin]])))),1)),""))</f>
        <v/>
      </c>
      <c r="BA13" s="34" t="str">
        <f t="array" aca="1" ref="BA13" ca="1">IF(OR(WEEKDAY(BA$2,2)&gt;5,COUNTIF(Dates_Feries,BA$2)&gt;0),"",IFERROR(INDEX(Tableau1[[Type]:[Type]],SMALL(IF((Tableau1[[Nom]:[Nom]]=$A13)*(Tableau1[[Prénom]:[Prénom]]=$B13)*(BA$2&gt;=Tableau1[[Début]:[Début]])*(BA$2&lt;=Tableau1[[Fin]:[Fin]]),ROW(INDIRECT("A1:A"&amp;COUNTA(Tableau1[[Fin]:[Fin]])))),1)),""))</f>
        <v/>
      </c>
      <c r="BB13" s="34" t="str">
        <f t="array" aca="1" ref="BB13" ca="1">IF(OR(WEEKDAY(BB$2,2)&gt;5,COUNTIF(Dates_Feries,BB$2)&gt;0),"",IFERROR(INDEX(Tableau1[[Type]:[Type]],SMALL(IF((Tableau1[[Nom]:[Nom]]=$A13)*(Tableau1[[Prénom]:[Prénom]]=$B13)*(BB$2&gt;=Tableau1[[Début]:[Début]])*(BB$2&lt;=Tableau1[[Fin]:[Fin]]),ROW(INDIRECT("A1:A"&amp;COUNTA(Tableau1[[Fin]:[Fin]])))),1)),""))</f>
        <v/>
      </c>
      <c r="BC13" s="34" t="str">
        <f t="array" aca="1" ref="BC13" ca="1">IF(OR(WEEKDAY(BC$2,2)&gt;5,COUNTIF(Dates_Feries,BC$2)&gt;0),"",IFERROR(INDEX(Tableau1[[Type]:[Type]],SMALL(IF((Tableau1[[Nom]:[Nom]]=$A13)*(Tableau1[[Prénom]:[Prénom]]=$B13)*(BC$2&gt;=Tableau1[[Début]:[Début]])*(BC$2&lt;=Tableau1[[Fin]:[Fin]]),ROW(INDIRECT("A1:A"&amp;COUNTA(Tableau1[[Fin]:[Fin]])))),1)),""))</f>
        <v/>
      </c>
      <c r="BD13" s="34" t="str">
        <f t="array" aca="1" ref="BD13" ca="1">IF(OR(WEEKDAY(BD$2,2)&gt;5,COUNTIF(Dates_Feries,BD$2)&gt;0),"",IFERROR(INDEX(Tableau1[[Type]:[Type]],SMALL(IF((Tableau1[[Nom]:[Nom]]=$A13)*(Tableau1[[Prénom]:[Prénom]]=$B13)*(BD$2&gt;=Tableau1[[Début]:[Début]])*(BD$2&lt;=Tableau1[[Fin]:[Fin]]),ROW(INDIRECT("A1:A"&amp;COUNTA(Tableau1[[Fin]:[Fin]])))),1)),""))</f>
        <v/>
      </c>
      <c r="BE13" s="34" t="str">
        <f t="array" aca="1" ref="BE13" ca="1">IF(OR(WEEKDAY(BE$2,2)&gt;5,COUNTIF(Dates_Feries,BE$2)&gt;0),"",IFERROR(INDEX(Tableau1[[Type]:[Type]],SMALL(IF((Tableau1[[Nom]:[Nom]]=$A13)*(Tableau1[[Prénom]:[Prénom]]=$B13)*(BE$2&gt;=Tableau1[[Début]:[Début]])*(BE$2&lt;=Tableau1[[Fin]:[Fin]]),ROW(INDIRECT("A1:A"&amp;COUNTA(Tableau1[[Fin]:[Fin]])))),1)),""))</f>
        <v/>
      </c>
      <c r="BF13" s="34" t="str">
        <f t="array" aca="1" ref="BF13" ca="1">IF(OR(WEEKDAY(BF$2,2)&gt;5,COUNTIF(Dates_Feries,BF$2)&gt;0),"",IFERROR(INDEX(Tableau1[[Type]:[Type]],SMALL(IF((Tableau1[[Nom]:[Nom]]=$A13)*(Tableau1[[Prénom]:[Prénom]]=$B13)*(BF$2&gt;=Tableau1[[Début]:[Début]])*(BF$2&lt;=Tableau1[[Fin]:[Fin]]),ROW(INDIRECT("A1:A"&amp;COUNTA(Tableau1[[Fin]:[Fin]])))),1)),""))</f>
        <v/>
      </c>
      <c r="BG13" s="34" t="str">
        <f t="array" aca="1" ref="BG13" ca="1">IF(OR(WEEKDAY(BG$2,2)&gt;5,COUNTIF(Dates_Feries,BG$2)&gt;0),"",IFERROR(INDEX(Tableau1[[Type]:[Type]],SMALL(IF((Tableau1[[Nom]:[Nom]]=$A13)*(Tableau1[[Prénom]:[Prénom]]=$B13)*(BG$2&gt;=Tableau1[[Début]:[Début]])*(BG$2&lt;=Tableau1[[Fin]:[Fin]]),ROW(INDIRECT("A1:A"&amp;COUNTA(Tableau1[[Fin]:[Fin]])))),1)),""))</f>
        <v/>
      </c>
      <c r="BH13" s="34" t="str">
        <f t="array" aca="1" ref="BH13" ca="1">IF(OR(WEEKDAY(BH$2,2)&gt;5,COUNTIF(Dates_Feries,BH$2)&gt;0),"",IFERROR(INDEX(Tableau1[[Type]:[Type]],SMALL(IF((Tableau1[[Nom]:[Nom]]=$A13)*(Tableau1[[Prénom]:[Prénom]]=$B13)*(BH$2&gt;=Tableau1[[Début]:[Début]])*(BH$2&lt;=Tableau1[[Fin]:[Fin]]),ROW(INDIRECT("A1:A"&amp;COUNTA(Tableau1[[Fin]:[Fin]])))),1)),""))</f>
        <v/>
      </c>
      <c r="BI13" s="34" t="str">
        <f t="array" aca="1" ref="BI13" ca="1">IF(OR(WEEKDAY(BI$2,2)&gt;5,COUNTIF(Dates_Feries,BI$2)&gt;0),"",IFERROR(INDEX(Tableau1[[Type]:[Type]],SMALL(IF((Tableau1[[Nom]:[Nom]]=$A13)*(Tableau1[[Prénom]:[Prénom]]=$B13)*(BI$2&gt;=Tableau1[[Début]:[Début]])*(BI$2&lt;=Tableau1[[Fin]:[Fin]]),ROW(INDIRECT("A1:A"&amp;COUNTA(Tableau1[[Fin]:[Fin]])))),1)),""))</f>
        <v/>
      </c>
      <c r="BJ13" s="34" t="str">
        <f t="array" aca="1" ref="BJ13" ca="1">IF(OR(WEEKDAY(BJ$2,2)&gt;5,COUNTIF(Dates_Feries,BJ$2)&gt;0),"",IFERROR(INDEX(Tableau1[[Type]:[Type]],SMALL(IF((Tableau1[[Nom]:[Nom]]=$A13)*(Tableau1[[Prénom]:[Prénom]]=$B13)*(BJ$2&gt;=Tableau1[[Début]:[Début]])*(BJ$2&lt;=Tableau1[[Fin]:[Fin]]),ROW(INDIRECT("A1:A"&amp;COUNTA(Tableau1[[Fin]:[Fin]])))),1)),""))</f>
        <v/>
      </c>
      <c r="BK13" s="34" t="str">
        <f t="array" aca="1" ref="BK13" ca="1">IF(OR(WEEKDAY(BK$2,2)&gt;5,COUNTIF(Dates_Feries,BK$2)&gt;0),"",IFERROR(INDEX(Tableau1[[Type]:[Type]],SMALL(IF((Tableau1[[Nom]:[Nom]]=$A13)*(Tableau1[[Prénom]:[Prénom]]=$B13)*(BK$2&gt;=Tableau1[[Début]:[Début]])*(BK$2&lt;=Tableau1[[Fin]:[Fin]]),ROW(INDIRECT("A1:A"&amp;COUNTA(Tableau1[[Fin]:[Fin]])))),1)),""))</f>
        <v/>
      </c>
      <c r="BL13" s="34" t="str">
        <f t="array" aca="1" ref="BL13" ca="1">IF(OR(WEEKDAY(BL$2,2)&gt;5,COUNTIF(Dates_Feries,BL$2)&gt;0),"",IFERROR(INDEX(Tableau1[[Type]:[Type]],SMALL(IF((Tableau1[[Nom]:[Nom]]=$A13)*(Tableau1[[Prénom]:[Prénom]]=$B13)*(BL$2&gt;=Tableau1[[Début]:[Début]])*(BL$2&lt;=Tableau1[[Fin]:[Fin]]),ROW(INDIRECT("A1:A"&amp;COUNTA(Tableau1[[Fin]:[Fin]])))),1)),""))</f>
        <v/>
      </c>
      <c r="BM13" s="34" t="str">
        <f t="array" aca="1" ref="BM13" ca="1">IF(OR(WEEKDAY(BM$2,2)&gt;5,COUNTIF(Dates_Feries,BM$2)&gt;0),"",IFERROR(INDEX(Tableau1[[Type]:[Type]],SMALL(IF((Tableau1[[Nom]:[Nom]]=$A13)*(Tableau1[[Prénom]:[Prénom]]=$B13)*(BM$2&gt;=Tableau1[[Début]:[Début]])*(BM$2&lt;=Tableau1[[Fin]:[Fin]]),ROW(INDIRECT("A1:A"&amp;COUNTA(Tableau1[[Fin]:[Fin]])))),1)),""))</f>
        <v/>
      </c>
      <c r="BN13" s="34" t="str">
        <f t="array" aca="1" ref="BN13" ca="1">IF(OR(WEEKDAY(BN$2,2)&gt;5,COUNTIF(Dates_Feries,BN$2)&gt;0),"",IFERROR(INDEX(Tableau1[[Type]:[Type]],SMALL(IF((Tableau1[[Nom]:[Nom]]=$A13)*(Tableau1[[Prénom]:[Prénom]]=$B13)*(BN$2&gt;=Tableau1[[Début]:[Début]])*(BN$2&lt;=Tableau1[[Fin]:[Fin]]),ROW(INDIRECT("A1:A"&amp;COUNTA(Tableau1[[Fin]:[Fin]])))),1)),""))</f>
        <v/>
      </c>
      <c r="BO13" s="34" t="str">
        <f t="array" aca="1" ref="BO13" ca="1">IF(OR(WEEKDAY(BO$2,2)&gt;5,COUNTIF(Dates_Feries,BO$2)&gt;0),"",IFERROR(INDEX(Tableau1[[Type]:[Type]],SMALL(IF((Tableau1[[Nom]:[Nom]]=$A13)*(Tableau1[[Prénom]:[Prénom]]=$B13)*(BO$2&gt;=Tableau1[[Début]:[Début]])*(BO$2&lt;=Tableau1[[Fin]:[Fin]]),ROW(INDIRECT("A1:A"&amp;COUNTA(Tableau1[[Fin]:[Fin]])))),1)),""))</f>
        <v/>
      </c>
      <c r="BP13" s="34" t="str">
        <f t="array" aca="1" ref="BP13" ca="1">IF(OR(WEEKDAY(BP$2,2)&gt;5,COUNTIF(Dates_Feries,BP$2)&gt;0),"",IFERROR(INDEX(Tableau1[[Type]:[Type]],SMALL(IF((Tableau1[[Nom]:[Nom]]=$A13)*(Tableau1[[Prénom]:[Prénom]]=$B13)*(BP$2&gt;=Tableau1[[Début]:[Début]])*(BP$2&lt;=Tableau1[[Fin]:[Fin]]),ROW(INDIRECT("A1:A"&amp;COUNTA(Tableau1[[Fin]:[Fin]])))),1)),""))</f>
        <v/>
      </c>
      <c r="BQ13" s="34" t="str">
        <f t="array" aca="1" ref="BQ13" ca="1">IF(OR(WEEKDAY(BQ$2,2)&gt;5,COUNTIF(Dates_Feries,BQ$2)&gt;0),"",IFERROR(INDEX(Tableau1[[Type]:[Type]],SMALL(IF((Tableau1[[Nom]:[Nom]]=$A13)*(Tableau1[[Prénom]:[Prénom]]=$B13)*(BQ$2&gt;=Tableau1[[Début]:[Début]])*(BQ$2&lt;=Tableau1[[Fin]:[Fin]]),ROW(INDIRECT("A1:A"&amp;COUNTA(Tableau1[[Fin]:[Fin]])))),1)),""))</f>
        <v/>
      </c>
      <c r="BR13" s="34" t="str">
        <f t="array" aca="1" ref="BR13" ca="1">IF(OR(WEEKDAY(BR$2,2)&gt;5,COUNTIF(Dates_Feries,BR$2)&gt;0),"",IFERROR(INDEX(Tableau1[[Type]:[Type]],SMALL(IF((Tableau1[[Nom]:[Nom]]=$A13)*(Tableau1[[Prénom]:[Prénom]]=$B13)*(BR$2&gt;=Tableau1[[Début]:[Début]])*(BR$2&lt;=Tableau1[[Fin]:[Fin]]),ROW(INDIRECT("A1:A"&amp;COUNTA(Tableau1[[Fin]:[Fin]])))),1)),""))</f>
        <v/>
      </c>
      <c r="BS13" s="34" t="str">
        <f t="array" aca="1" ref="BS13" ca="1">IF(OR(WEEKDAY(BS$2,2)&gt;5,COUNTIF(Dates_Feries,BS$2)&gt;0),"",IFERROR(INDEX(Tableau1[[Type]:[Type]],SMALL(IF((Tableau1[[Nom]:[Nom]]=$A13)*(Tableau1[[Prénom]:[Prénom]]=$B13)*(BS$2&gt;=Tableau1[[Début]:[Début]])*(BS$2&lt;=Tableau1[[Fin]:[Fin]]),ROW(INDIRECT("A1:A"&amp;COUNTA(Tableau1[[Fin]:[Fin]])))),1)),""))</f>
        <v/>
      </c>
      <c r="BT13" s="34" t="str">
        <f t="array" aca="1" ref="BT13" ca="1">IF(OR(WEEKDAY(BT$2,2)&gt;5,COUNTIF(Dates_Feries,BT$2)&gt;0),"",IFERROR(INDEX(Tableau1[[Type]:[Type]],SMALL(IF((Tableau1[[Nom]:[Nom]]=$A13)*(Tableau1[[Prénom]:[Prénom]]=$B13)*(BT$2&gt;=Tableau1[[Début]:[Début]])*(BT$2&lt;=Tableau1[[Fin]:[Fin]]),ROW(INDIRECT("A1:A"&amp;COUNTA(Tableau1[[Fin]:[Fin]])))),1)),""))</f>
        <v/>
      </c>
      <c r="BU13" s="34" t="str">
        <f t="array" aca="1" ref="BU13" ca="1">IF(OR(WEEKDAY(BU$2,2)&gt;5,COUNTIF(Dates_Feries,BU$2)&gt;0),"",IFERROR(INDEX(Tableau1[[Type]:[Type]],SMALL(IF((Tableau1[[Nom]:[Nom]]=$A13)*(Tableau1[[Prénom]:[Prénom]]=$B13)*(BU$2&gt;=Tableau1[[Début]:[Début]])*(BU$2&lt;=Tableau1[[Fin]:[Fin]]),ROW(INDIRECT("A1:A"&amp;COUNTA(Tableau1[[Fin]:[Fin]])))),1)),""))</f>
        <v/>
      </c>
      <c r="BV13" s="34" t="str">
        <f t="array" aca="1" ref="BV13" ca="1">IF(OR(WEEKDAY(BV$2,2)&gt;5,COUNTIF(Dates_Feries,BV$2)&gt;0),"",IFERROR(INDEX(Tableau1[[Type]:[Type]],SMALL(IF((Tableau1[[Nom]:[Nom]]=$A13)*(Tableau1[[Prénom]:[Prénom]]=$B13)*(BV$2&gt;=Tableau1[[Début]:[Début]])*(BV$2&lt;=Tableau1[[Fin]:[Fin]]),ROW(INDIRECT("A1:A"&amp;COUNTA(Tableau1[[Fin]:[Fin]])))),1)),""))</f>
        <v/>
      </c>
      <c r="BW13" s="34" t="str">
        <f t="array" aca="1" ref="BW13" ca="1">IF(OR(WEEKDAY(BW$2,2)&gt;5,COUNTIF(Dates_Feries,BW$2)&gt;0),"",IFERROR(INDEX(Tableau1[[Type]:[Type]],SMALL(IF((Tableau1[[Nom]:[Nom]]=$A13)*(Tableau1[[Prénom]:[Prénom]]=$B13)*(BW$2&gt;=Tableau1[[Début]:[Début]])*(BW$2&lt;=Tableau1[[Fin]:[Fin]]),ROW(INDIRECT("A1:A"&amp;COUNTA(Tableau1[[Fin]:[Fin]])))),1)),""))</f>
        <v/>
      </c>
      <c r="BX13" s="34" t="str">
        <f t="array" aca="1" ref="BX13" ca="1">IF(OR(WEEKDAY(BX$2,2)&gt;5,COUNTIF(Dates_Feries,BX$2)&gt;0),"",IFERROR(INDEX(Tableau1[[Type]:[Type]],SMALL(IF((Tableau1[[Nom]:[Nom]]=$A13)*(Tableau1[[Prénom]:[Prénom]]=$B13)*(BX$2&gt;=Tableau1[[Début]:[Début]])*(BX$2&lt;=Tableau1[[Fin]:[Fin]]),ROW(INDIRECT("A1:A"&amp;COUNTA(Tableau1[[Fin]:[Fin]])))),1)),""))</f>
        <v/>
      </c>
      <c r="BY13" s="34" t="str">
        <f t="array" aca="1" ref="BY13" ca="1">IF(OR(WEEKDAY(BY$2,2)&gt;5,COUNTIF(Dates_Feries,BY$2)&gt;0),"",IFERROR(INDEX(Tableau1[[Type]:[Type]],SMALL(IF((Tableau1[[Nom]:[Nom]]=$A13)*(Tableau1[[Prénom]:[Prénom]]=$B13)*(BY$2&gt;=Tableau1[[Début]:[Début]])*(BY$2&lt;=Tableau1[[Fin]:[Fin]]),ROW(INDIRECT("A1:A"&amp;COUNTA(Tableau1[[Fin]:[Fin]])))),1)),""))</f>
        <v/>
      </c>
      <c r="BZ13" s="34" t="str">
        <f t="array" aca="1" ref="BZ13" ca="1">IF(OR(WEEKDAY(BZ$2,2)&gt;5,COUNTIF(Dates_Feries,BZ$2)&gt;0),"",IFERROR(INDEX(Tableau1[[Type]:[Type]],SMALL(IF((Tableau1[[Nom]:[Nom]]=$A13)*(Tableau1[[Prénom]:[Prénom]]=$B13)*(BZ$2&gt;=Tableau1[[Début]:[Début]])*(BZ$2&lt;=Tableau1[[Fin]:[Fin]]),ROW(INDIRECT("A1:A"&amp;COUNTA(Tableau1[[Fin]:[Fin]])))),1)),""))</f>
        <v/>
      </c>
      <c r="CA13" s="34" t="str">
        <f t="array" aca="1" ref="CA13" ca="1">IF(OR(WEEKDAY(CA$2,2)&gt;5,COUNTIF(Dates_Feries,CA$2)&gt;0),"",IFERROR(INDEX(Tableau1[[Type]:[Type]],SMALL(IF((Tableau1[[Nom]:[Nom]]=$A13)*(Tableau1[[Prénom]:[Prénom]]=$B13)*(CA$2&gt;=Tableau1[[Début]:[Début]])*(CA$2&lt;=Tableau1[[Fin]:[Fin]]),ROW(INDIRECT("A1:A"&amp;COUNTA(Tableau1[[Fin]:[Fin]])))),1)),""))</f>
        <v/>
      </c>
      <c r="CB13" s="34" t="str">
        <f t="array" aca="1" ref="CB13" ca="1">IF(OR(WEEKDAY(CB$2,2)&gt;5,COUNTIF(Dates_Feries,CB$2)&gt;0),"",IFERROR(INDEX(Tableau1[[Type]:[Type]],SMALL(IF((Tableau1[[Nom]:[Nom]]=$A13)*(Tableau1[[Prénom]:[Prénom]]=$B13)*(CB$2&gt;=Tableau1[[Début]:[Début]])*(CB$2&lt;=Tableau1[[Fin]:[Fin]]),ROW(INDIRECT("A1:A"&amp;COUNTA(Tableau1[[Fin]:[Fin]])))),1)),""))</f>
        <v/>
      </c>
      <c r="CC13" s="34" t="str">
        <f t="array" aca="1" ref="CC13" ca="1">IF(OR(WEEKDAY(CC$2,2)&gt;5,COUNTIF(Dates_Feries,CC$2)&gt;0),"",IFERROR(INDEX(Tableau1[[Type]:[Type]],SMALL(IF((Tableau1[[Nom]:[Nom]]=$A13)*(Tableau1[[Prénom]:[Prénom]]=$B13)*(CC$2&gt;=Tableau1[[Début]:[Début]])*(CC$2&lt;=Tableau1[[Fin]:[Fin]]),ROW(INDIRECT("A1:A"&amp;COUNTA(Tableau1[[Fin]:[Fin]])))),1)),""))</f>
        <v/>
      </c>
      <c r="CD13" s="34" t="str">
        <f t="array" aca="1" ref="CD13" ca="1">IF(OR(WEEKDAY(CD$2,2)&gt;5,COUNTIF(Dates_Feries,CD$2)&gt;0),"",IFERROR(INDEX(Tableau1[[Type]:[Type]],SMALL(IF((Tableau1[[Nom]:[Nom]]=$A13)*(Tableau1[[Prénom]:[Prénom]]=$B13)*(CD$2&gt;=Tableau1[[Début]:[Début]])*(CD$2&lt;=Tableau1[[Fin]:[Fin]]),ROW(INDIRECT("A1:A"&amp;COUNTA(Tableau1[[Fin]:[Fin]])))),1)),""))</f>
        <v/>
      </c>
      <c r="CE13" s="34" t="str">
        <f t="array" aca="1" ref="CE13" ca="1">IF(OR(WEEKDAY(CE$2,2)&gt;5,COUNTIF(Dates_Feries,CE$2)&gt;0),"",IFERROR(INDEX(Tableau1[[Type]:[Type]],SMALL(IF((Tableau1[[Nom]:[Nom]]=$A13)*(Tableau1[[Prénom]:[Prénom]]=$B13)*(CE$2&gt;=Tableau1[[Début]:[Début]])*(CE$2&lt;=Tableau1[[Fin]:[Fin]]),ROW(INDIRECT("A1:A"&amp;COUNTA(Tableau1[[Fin]:[Fin]])))),1)),""))</f>
        <v/>
      </c>
      <c r="CF13" s="34" t="str">
        <f t="array" aca="1" ref="CF13" ca="1">IF(OR(WEEKDAY(CF$2,2)&gt;5,COUNTIF(Dates_Feries,CF$2)&gt;0),"",IFERROR(INDEX(Tableau1[[Type]:[Type]],SMALL(IF((Tableau1[[Nom]:[Nom]]=$A13)*(Tableau1[[Prénom]:[Prénom]]=$B13)*(CF$2&gt;=Tableau1[[Début]:[Début]])*(CF$2&lt;=Tableau1[[Fin]:[Fin]]),ROW(INDIRECT("A1:A"&amp;COUNTA(Tableau1[[Fin]:[Fin]])))),1)),""))</f>
        <v/>
      </c>
      <c r="CG13" s="34" t="str">
        <f t="array" aca="1" ref="CG13" ca="1">IF(OR(WEEKDAY(CG$2,2)&gt;5,COUNTIF(Dates_Feries,CG$2)&gt;0),"",IFERROR(INDEX(Tableau1[[Type]:[Type]],SMALL(IF((Tableau1[[Nom]:[Nom]]=$A13)*(Tableau1[[Prénom]:[Prénom]]=$B13)*(CG$2&gt;=Tableau1[[Début]:[Début]])*(CG$2&lt;=Tableau1[[Fin]:[Fin]]),ROW(INDIRECT("A1:A"&amp;COUNTA(Tableau1[[Fin]:[Fin]])))),1)),""))</f>
        <v/>
      </c>
      <c r="CH13" s="34" t="str">
        <f t="array" aca="1" ref="CH13" ca="1">IF(OR(WEEKDAY(CH$2,2)&gt;5,COUNTIF(Dates_Feries,CH$2)&gt;0),"",IFERROR(INDEX(Tableau1[[Type]:[Type]],SMALL(IF((Tableau1[[Nom]:[Nom]]=$A13)*(Tableau1[[Prénom]:[Prénom]]=$B13)*(CH$2&gt;=Tableau1[[Début]:[Début]])*(CH$2&lt;=Tableau1[[Fin]:[Fin]]),ROW(INDIRECT("A1:A"&amp;COUNTA(Tableau1[[Fin]:[Fin]])))),1)),""))</f>
        <v/>
      </c>
      <c r="CI13" s="34" t="str">
        <f t="array" aca="1" ref="CI13" ca="1">IF(OR(WEEKDAY(CI$2,2)&gt;5,COUNTIF(Dates_Feries,CI$2)&gt;0),"",IFERROR(INDEX(Tableau1[[Type]:[Type]],SMALL(IF((Tableau1[[Nom]:[Nom]]=$A13)*(Tableau1[[Prénom]:[Prénom]]=$B13)*(CI$2&gt;=Tableau1[[Début]:[Début]])*(CI$2&lt;=Tableau1[[Fin]:[Fin]]),ROW(INDIRECT("A1:A"&amp;COUNTA(Tableau1[[Fin]:[Fin]])))),1)),""))</f>
        <v/>
      </c>
      <c r="CJ13" s="34" t="str">
        <f t="array" aca="1" ref="CJ13" ca="1">IF(OR(WEEKDAY(CJ$2,2)&gt;5,COUNTIF(Dates_Feries,CJ$2)&gt;0),"",IFERROR(INDEX(Tableau1[[Type]:[Type]],SMALL(IF((Tableau1[[Nom]:[Nom]]=$A13)*(Tableau1[[Prénom]:[Prénom]]=$B13)*(CJ$2&gt;=Tableau1[[Début]:[Début]])*(CJ$2&lt;=Tableau1[[Fin]:[Fin]]),ROW(INDIRECT("A1:A"&amp;COUNTA(Tableau1[[Fin]:[Fin]])))),1)),""))</f>
        <v/>
      </c>
      <c r="CK13" s="34" t="str">
        <f t="array" aca="1" ref="CK13" ca="1">IF(OR(WEEKDAY(CK$2,2)&gt;5,COUNTIF(Dates_Feries,CK$2)&gt;0),"",IFERROR(INDEX(Tableau1[[Type]:[Type]],SMALL(IF((Tableau1[[Nom]:[Nom]]=$A13)*(Tableau1[[Prénom]:[Prénom]]=$B13)*(CK$2&gt;=Tableau1[[Début]:[Début]])*(CK$2&lt;=Tableau1[[Fin]:[Fin]]),ROW(INDIRECT("A1:A"&amp;COUNTA(Tableau1[[Fin]:[Fin]])))),1)),""))</f>
        <v/>
      </c>
      <c r="CL13" s="34" t="str">
        <f t="array" aca="1" ref="CL13" ca="1">IF(OR(WEEKDAY(CL$2,2)&gt;5,COUNTIF(Dates_Feries,CL$2)&gt;0),"",IFERROR(INDEX(Tableau1[[Type]:[Type]],SMALL(IF((Tableau1[[Nom]:[Nom]]=$A13)*(Tableau1[[Prénom]:[Prénom]]=$B13)*(CL$2&gt;=Tableau1[[Début]:[Début]])*(CL$2&lt;=Tableau1[[Fin]:[Fin]]),ROW(INDIRECT("A1:A"&amp;COUNTA(Tableau1[[Fin]:[Fin]])))),1)),""))</f>
        <v/>
      </c>
      <c r="CM13" s="34" t="str">
        <f t="array" aca="1" ref="CM13" ca="1">IF(OR(WEEKDAY(CM$2,2)&gt;5,COUNTIF(Dates_Feries,CM$2)&gt;0),"",IFERROR(INDEX(Tableau1[[Type]:[Type]],SMALL(IF((Tableau1[[Nom]:[Nom]]=$A13)*(Tableau1[[Prénom]:[Prénom]]=$B13)*(CM$2&gt;=Tableau1[[Début]:[Début]])*(CM$2&lt;=Tableau1[[Fin]:[Fin]]),ROW(INDIRECT("A1:A"&amp;COUNTA(Tableau1[[Fin]:[Fin]])))),1)),""))</f>
        <v/>
      </c>
      <c r="CN13" s="34" t="str">
        <f t="array" aca="1" ref="CN13" ca="1">IF(OR(WEEKDAY(CN$2,2)&gt;5,COUNTIF(Dates_Feries,CN$2)&gt;0),"",IFERROR(INDEX(Tableau1[[Type]:[Type]],SMALL(IF((Tableau1[[Nom]:[Nom]]=$A13)*(Tableau1[[Prénom]:[Prénom]]=$B13)*(CN$2&gt;=Tableau1[[Début]:[Début]])*(CN$2&lt;=Tableau1[[Fin]:[Fin]]),ROW(INDIRECT("A1:A"&amp;COUNTA(Tableau1[[Fin]:[Fin]])))),1)),""))</f>
        <v/>
      </c>
      <c r="CO13" s="34" t="str">
        <f t="array" aca="1" ref="CO13" ca="1">IF(OR(WEEKDAY(CO$2,2)&gt;5,COUNTIF(Dates_Feries,CO$2)&gt;0),"",IFERROR(INDEX(Tableau1[[Type]:[Type]],SMALL(IF((Tableau1[[Nom]:[Nom]]=$A13)*(Tableau1[[Prénom]:[Prénom]]=$B13)*(CO$2&gt;=Tableau1[[Début]:[Début]])*(CO$2&lt;=Tableau1[[Fin]:[Fin]]),ROW(INDIRECT("A1:A"&amp;COUNTA(Tableau1[[Fin]:[Fin]])))),1)),""))</f>
        <v/>
      </c>
      <c r="CP13" s="34" t="str">
        <f t="array" aca="1" ref="CP13" ca="1">IF(OR(WEEKDAY(CP$2,2)&gt;5,COUNTIF(Dates_Feries,CP$2)&gt;0),"",IFERROR(INDEX(Tableau1[[Type]:[Type]],SMALL(IF((Tableau1[[Nom]:[Nom]]=$A13)*(Tableau1[[Prénom]:[Prénom]]=$B13)*(CP$2&gt;=Tableau1[[Début]:[Début]])*(CP$2&lt;=Tableau1[[Fin]:[Fin]]),ROW(INDIRECT("A1:A"&amp;COUNTA(Tableau1[[Fin]:[Fin]])))),1)),""))</f>
        <v/>
      </c>
      <c r="CQ13" s="34" t="str">
        <f t="array" aca="1" ref="CQ13" ca="1">IF(OR(WEEKDAY(CQ$2,2)&gt;5,COUNTIF(Dates_Feries,CQ$2)&gt;0),"",IFERROR(INDEX(Tableau1[[Type]:[Type]],SMALL(IF((Tableau1[[Nom]:[Nom]]=$A13)*(Tableau1[[Prénom]:[Prénom]]=$B13)*(CQ$2&gt;=Tableau1[[Début]:[Début]])*(CQ$2&lt;=Tableau1[[Fin]:[Fin]]),ROW(INDIRECT("A1:A"&amp;COUNTA(Tableau1[[Fin]:[Fin]])))),1)),""))</f>
        <v/>
      </c>
      <c r="CR13" s="34" t="str">
        <f t="array" aca="1" ref="CR13" ca="1">IF(OR(WEEKDAY(CR$2,2)&gt;5,COUNTIF(Dates_Feries,CR$2)&gt;0),"",IFERROR(INDEX(Tableau1[[Type]:[Type]],SMALL(IF((Tableau1[[Nom]:[Nom]]=$A13)*(Tableau1[[Prénom]:[Prénom]]=$B13)*(CR$2&gt;=Tableau1[[Début]:[Début]])*(CR$2&lt;=Tableau1[[Fin]:[Fin]]),ROW(INDIRECT("A1:A"&amp;COUNTA(Tableau1[[Fin]:[Fin]])))),1)),""))</f>
        <v/>
      </c>
      <c r="CS13" s="34" t="str">
        <f t="array" aca="1" ref="CS13" ca="1">IF(OR(WEEKDAY(CS$2,2)&gt;5,COUNTIF(Dates_Feries,CS$2)&gt;0),"",IFERROR(INDEX(Tableau1[[Type]:[Type]],SMALL(IF((Tableau1[[Nom]:[Nom]]=$A13)*(Tableau1[[Prénom]:[Prénom]]=$B13)*(CS$2&gt;=Tableau1[[Début]:[Début]])*(CS$2&lt;=Tableau1[[Fin]:[Fin]]),ROW(INDIRECT("A1:A"&amp;COUNTA(Tableau1[[Fin]:[Fin]])))),1)),""))</f>
        <v/>
      </c>
      <c r="CT13" s="34" t="str">
        <f t="array" aca="1" ref="CT13" ca="1">IF(OR(WEEKDAY(CT$2,2)&gt;5,COUNTIF(Dates_Feries,CT$2)&gt;0),"",IFERROR(INDEX(Tableau1[[Type]:[Type]],SMALL(IF((Tableau1[[Nom]:[Nom]]=$A13)*(Tableau1[[Prénom]:[Prénom]]=$B13)*(CT$2&gt;=Tableau1[[Début]:[Début]])*(CT$2&lt;=Tableau1[[Fin]:[Fin]]),ROW(INDIRECT("A1:A"&amp;COUNTA(Tableau1[[Fin]:[Fin]])))),1)),""))</f>
        <v/>
      </c>
      <c r="CU13" s="34" t="str">
        <f t="array" aca="1" ref="CU13" ca="1">IF(OR(WEEKDAY(CU$2,2)&gt;5,COUNTIF(Dates_Feries,CU$2)&gt;0),"",IFERROR(INDEX(Tableau1[[Type]:[Type]],SMALL(IF((Tableau1[[Nom]:[Nom]]=$A13)*(Tableau1[[Prénom]:[Prénom]]=$B13)*(CU$2&gt;=Tableau1[[Début]:[Début]])*(CU$2&lt;=Tableau1[[Fin]:[Fin]]),ROW(INDIRECT("A1:A"&amp;COUNTA(Tableau1[[Fin]:[Fin]])))),1)),""))</f>
        <v/>
      </c>
      <c r="CV13" s="34" t="str">
        <f t="array" aca="1" ref="CV13" ca="1">IF(OR(WEEKDAY(CV$2,2)&gt;5,COUNTIF(Dates_Feries,CV$2)&gt;0),"",IFERROR(INDEX(Tableau1[[Type]:[Type]],SMALL(IF((Tableau1[[Nom]:[Nom]]=$A13)*(Tableau1[[Prénom]:[Prénom]]=$B13)*(CV$2&gt;=Tableau1[[Début]:[Début]])*(CV$2&lt;=Tableau1[[Fin]:[Fin]]),ROW(INDIRECT("A1:A"&amp;COUNTA(Tableau1[[Fin]:[Fin]])))),1)),""))</f>
        <v/>
      </c>
      <c r="CW13" s="34" t="str">
        <f t="array" aca="1" ref="CW13" ca="1">IF(OR(WEEKDAY(CW$2,2)&gt;5,COUNTIF(Dates_Feries,CW$2)&gt;0),"",IFERROR(INDEX(Tableau1[[Type]:[Type]],SMALL(IF((Tableau1[[Nom]:[Nom]]=$A13)*(Tableau1[[Prénom]:[Prénom]]=$B13)*(CW$2&gt;=Tableau1[[Début]:[Début]])*(CW$2&lt;=Tableau1[[Fin]:[Fin]]),ROW(INDIRECT("A1:A"&amp;COUNTA(Tableau1[[Fin]:[Fin]])))),1)),""))</f>
        <v/>
      </c>
      <c r="CX13" s="34" t="str">
        <f t="array" aca="1" ref="CX13" ca="1">IF(OR(WEEKDAY(CX$2,2)&gt;5,COUNTIF(Dates_Feries,CX$2)&gt;0),"",IFERROR(INDEX(Tableau1[[Type]:[Type]],SMALL(IF((Tableau1[[Nom]:[Nom]]=$A13)*(Tableau1[[Prénom]:[Prénom]]=$B13)*(CX$2&gt;=Tableau1[[Début]:[Début]])*(CX$2&lt;=Tableau1[[Fin]:[Fin]]),ROW(INDIRECT("A1:A"&amp;COUNTA(Tableau1[[Fin]:[Fin]])))),1)),""))</f>
        <v/>
      </c>
      <c r="CY13" s="34" t="str">
        <f t="array" aca="1" ref="CY13" ca="1">IF(OR(WEEKDAY(CY$2,2)&gt;5,COUNTIF(Dates_Feries,CY$2)&gt;0),"",IFERROR(INDEX(Tableau1[[Type]:[Type]],SMALL(IF((Tableau1[[Nom]:[Nom]]=$A13)*(Tableau1[[Prénom]:[Prénom]]=$B13)*(CY$2&gt;=Tableau1[[Début]:[Début]])*(CY$2&lt;=Tableau1[[Fin]:[Fin]]),ROW(INDIRECT("A1:A"&amp;COUNTA(Tableau1[[Fin]:[Fin]])))),1)),""))</f>
        <v/>
      </c>
      <c r="CZ13" s="34" t="str">
        <f t="array" aca="1" ref="CZ13" ca="1">IF(OR(WEEKDAY(CZ$2,2)&gt;5,COUNTIF(Dates_Feries,CZ$2)&gt;0),"",IFERROR(INDEX(Tableau1[[Type]:[Type]],SMALL(IF((Tableau1[[Nom]:[Nom]]=$A13)*(Tableau1[[Prénom]:[Prénom]]=$B13)*(CZ$2&gt;=Tableau1[[Début]:[Début]])*(CZ$2&lt;=Tableau1[[Fin]:[Fin]]),ROW(INDIRECT("A1:A"&amp;COUNTA(Tableau1[[Fin]:[Fin]])))),1)),""))</f>
        <v/>
      </c>
      <c r="DA13" s="34" t="str">
        <f t="array" aca="1" ref="DA13" ca="1">IF(OR(WEEKDAY(DA$2,2)&gt;5,COUNTIF(Dates_Feries,DA$2)&gt;0),"",IFERROR(INDEX(Tableau1[[Type]:[Type]],SMALL(IF((Tableau1[[Nom]:[Nom]]=$A13)*(Tableau1[[Prénom]:[Prénom]]=$B13)*(DA$2&gt;=Tableau1[[Début]:[Début]])*(DA$2&lt;=Tableau1[[Fin]:[Fin]]),ROW(INDIRECT("A1:A"&amp;COUNTA(Tableau1[[Fin]:[Fin]])))),1)),""))</f>
        <v/>
      </c>
      <c r="DB13" s="34" t="str">
        <f t="array" aca="1" ref="DB13" ca="1">IF(OR(WEEKDAY(DB$2,2)&gt;5,COUNTIF(Dates_Feries,DB$2)&gt;0),"",IFERROR(INDEX(Tableau1[[Type]:[Type]],SMALL(IF((Tableau1[[Nom]:[Nom]]=$A13)*(Tableau1[[Prénom]:[Prénom]]=$B13)*(DB$2&gt;=Tableau1[[Début]:[Début]])*(DB$2&lt;=Tableau1[[Fin]:[Fin]]),ROW(INDIRECT("A1:A"&amp;COUNTA(Tableau1[[Fin]:[Fin]])))),1)),""))</f>
        <v/>
      </c>
      <c r="DC13" s="34" t="str">
        <f t="array" aca="1" ref="DC13" ca="1">IF(OR(WEEKDAY(DC$2,2)&gt;5,COUNTIF(Dates_Feries,DC$2)&gt;0),"",IFERROR(INDEX(Tableau1[[Type]:[Type]],SMALL(IF((Tableau1[[Nom]:[Nom]]=$A13)*(Tableau1[[Prénom]:[Prénom]]=$B13)*(DC$2&gt;=Tableau1[[Début]:[Début]])*(DC$2&lt;=Tableau1[[Fin]:[Fin]]),ROW(INDIRECT("A1:A"&amp;COUNTA(Tableau1[[Fin]:[Fin]])))),1)),""))</f>
        <v/>
      </c>
      <c r="DD13" s="34" t="str">
        <f t="array" aca="1" ref="DD13" ca="1">IF(OR(WEEKDAY(DD$2,2)&gt;5,COUNTIF(Dates_Feries,DD$2)&gt;0),"",IFERROR(INDEX(Tableau1[[Type]:[Type]],SMALL(IF((Tableau1[[Nom]:[Nom]]=$A13)*(Tableau1[[Prénom]:[Prénom]]=$B13)*(DD$2&gt;=Tableau1[[Début]:[Début]])*(DD$2&lt;=Tableau1[[Fin]:[Fin]]),ROW(INDIRECT("A1:A"&amp;COUNTA(Tableau1[[Fin]:[Fin]])))),1)),""))</f>
        <v/>
      </c>
      <c r="DE13" s="34" t="str">
        <f t="array" aca="1" ref="DE13" ca="1">IF(OR(WEEKDAY(DE$2,2)&gt;5,COUNTIF(Dates_Feries,DE$2)&gt;0),"",IFERROR(INDEX(Tableau1[[Type]:[Type]],SMALL(IF((Tableau1[[Nom]:[Nom]]=$A13)*(Tableau1[[Prénom]:[Prénom]]=$B13)*(DE$2&gt;=Tableau1[[Début]:[Début]])*(DE$2&lt;=Tableau1[[Fin]:[Fin]]),ROW(INDIRECT("A1:A"&amp;COUNTA(Tableau1[[Fin]:[Fin]])))),1)),""))</f>
        <v/>
      </c>
      <c r="DF13" s="34" t="str">
        <f t="array" aca="1" ref="DF13" ca="1">IF(OR(WEEKDAY(DF$2,2)&gt;5,COUNTIF(Dates_Feries,DF$2)&gt;0),"",IFERROR(INDEX(Tableau1[[Type]:[Type]],SMALL(IF((Tableau1[[Nom]:[Nom]]=$A13)*(Tableau1[[Prénom]:[Prénom]]=$B13)*(DF$2&gt;=Tableau1[[Début]:[Début]])*(DF$2&lt;=Tableau1[[Fin]:[Fin]]),ROW(INDIRECT("A1:A"&amp;COUNTA(Tableau1[[Fin]:[Fin]])))),1)),""))</f>
        <v/>
      </c>
      <c r="DG13" s="34" t="str">
        <f t="array" aca="1" ref="DG13" ca="1">IF(OR(WEEKDAY(DG$2,2)&gt;5,COUNTIF(Dates_Feries,DG$2)&gt;0),"",IFERROR(INDEX(Tableau1[[Type]:[Type]],SMALL(IF((Tableau1[[Nom]:[Nom]]=$A13)*(Tableau1[[Prénom]:[Prénom]]=$B13)*(DG$2&gt;=Tableau1[[Début]:[Début]])*(DG$2&lt;=Tableau1[[Fin]:[Fin]]),ROW(INDIRECT("A1:A"&amp;COUNTA(Tableau1[[Fin]:[Fin]])))),1)),""))</f>
        <v/>
      </c>
      <c r="DH13" s="34" t="str">
        <f t="array" aca="1" ref="DH13" ca="1">IF(OR(WEEKDAY(DH$2,2)&gt;5,COUNTIF(Dates_Feries,DH$2)&gt;0),"",IFERROR(INDEX(Tableau1[[Type]:[Type]],SMALL(IF((Tableau1[[Nom]:[Nom]]=$A13)*(Tableau1[[Prénom]:[Prénom]]=$B13)*(DH$2&gt;=Tableau1[[Début]:[Début]])*(DH$2&lt;=Tableau1[[Fin]:[Fin]]),ROW(INDIRECT("A1:A"&amp;COUNTA(Tableau1[[Fin]:[Fin]])))),1)),""))</f>
        <v/>
      </c>
      <c r="DI13" s="34" t="str">
        <f t="array" aca="1" ref="DI13" ca="1">IF(OR(WEEKDAY(DI$2,2)&gt;5,COUNTIF(Dates_Feries,DI$2)&gt;0),"",IFERROR(INDEX(Tableau1[[Type]:[Type]],SMALL(IF((Tableau1[[Nom]:[Nom]]=$A13)*(Tableau1[[Prénom]:[Prénom]]=$B13)*(DI$2&gt;=Tableau1[[Début]:[Début]])*(DI$2&lt;=Tableau1[[Fin]:[Fin]]),ROW(INDIRECT("A1:A"&amp;COUNTA(Tableau1[[Fin]:[Fin]])))),1)),""))</f>
        <v/>
      </c>
      <c r="DJ13" s="34" t="str">
        <f t="array" aca="1" ref="DJ13" ca="1">IF(OR(WEEKDAY(DJ$2,2)&gt;5,COUNTIF(Dates_Feries,DJ$2)&gt;0),"",IFERROR(INDEX(Tableau1[[Type]:[Type]],SMALL(IF((Tableau1[[Nom]:[Nom]]=$A13)*(Tableau1[[Prénom]:[Prénom]]=$B13)*(DJ$2&gt;=Tableau1[[Début]:[Début]])*(DJ$2&lt;=Tableau1[[Fin]:[Fin]]),ROW(INDIRECT("A1:A"&amp;COUNTA(Tableau1[[Fin]:[Fin]])))),1)),""))</f>
        <v/>
      </c>
      <c r="DK13" s="34" t="str">
        <f t="array" aca="1" ref="DK13" ca="1">IF(OR(WEEKDAY(DK$2,2)&gt;5,COUNTIF(Dates_Feries,DK$2)&gt;0),"",IFERROR(INDEX(Tableau1[[Type]:[Type]],SMALL(IF((Tableau1[[Nom]:[Nom]]=$A13)*(Tableau1[[Prénom]:[Prénom]]=$B13)*(DK$2&gt;=Tableau1[[Début]:[Début]])*(DK$2&lt;=Tableau1[[Fin]:[Fin]]),ROW(INDIRECT("A1:A"&amp;COUNTA(Tableau1[[Fin]:[Fin]])))),1)),""))</f>
        <v/>
      </c>
      <c r="DL13" s="34" t="str">
        <f t="array" aca="1" ref="DL13" ca="1">IF(OR(WEEKDAY(DL$2,2)&gt;5,COUNTIF(Dates_Feries,DL$2)&gt;0),"",IFERROR(INDEX(Tableau1[[Type]:[Type]],SMALL(IF((Tableau1[[Nom]:[Nom]]=$A13)*(Tableau1[[Prénom]:[Prénom]]=$B13)*(DL$2&gt;=Tableau1[[Début]:[Début]])*(DL$2&lt;=Tableau1[[Fin]:[Fin]]),ROW(INDIRECT("A1:A"&amp;COUNTA(Tableau1[[Fin]:[Fin]])))),1)),""))</f>
        <v/>
      </c>
      <c r="DM13" s="34" t="str">
        <f t="array" aca="1" ref="DM13" ca="1">IF(OR(WEEKDAY(DM$2,2)&gt;5,COUNTIF(Dates_Feries,DM$2)&gt;0),"",IFERROR(INDEX(Tableau1[[Type]:[Type]],SMALL(IF((Tableau1[[Nom]:[Nom]]=$A13)*(Tableau1[[Prénom]:[Prénom]]=$B13)*(DM$2&gt;=Tableau1[[Début]:[Début]])*(DM$2&lt;=Tableau1[[Fin]:[Fin]]),ROW(INDIRECT("A1:A"&amp;COUNTA(Tableau1[[Fin]:[Fin]])))),1)),""))</f>
        <v/>
      </c>
      <c r="DN13" s="34" t="str">
        <f t="array" aca="1" ref="DN13" ca="1">IF(OR(WEEKDAY(DN$2,2)&gt;5,COUNTIF(Dates_Feries,DN$2)&gt;0),"",IFERROR(INDEX(Tableau1[[Type]:[Type]],SMALL(IF((Tableau1[[Nom]:[Nom]]=$A13)*(Tableau1[[Prénom]:[Prénom]]=$B13)*(DN$2&gt;=Tableau1[[Début]:[Début]])*(DN$2&lt;=Tableau1[[Fin]:[Fin]]),ROW(INDIRECT("A1:A"&amp;COUNTA(Tableau1[[Fin]:[Fin]])))),1)),""))</f>
        <v/>
      </c>
      <c r="DO13" s="34" t="str">
        <f t="array" aca="1" ref="DO13" ca="1">IF(OR(WEEKDAY(DO$2,2)&gt;5,COUNTIF(Dates_Feries,DO$2)&gt;0),"",IFERROR(INDEX(Tableau1[[Type]:[Type]],SMALL(IF((Tableau1[[Nom]:[Nom]]=$A13)*(Tableau1[[Prénom]:[Prénom]]=$B13)*(DO$2&gt;=Tableau1[[Début]:[Début]])*(DO$2&lt;=Tableau1[[Fin]:[Fin]]),ROW(INDIRECT("A1:A"&amp;COUNTA(Tableau1[[Fin]:[Fin]])))),1)),""))</f>
        <v/>
      </c>
      <c r="DP13" s="34" t="str">
        <f t="array" aca="1" ref="DP13" ca="1">IF(OR(WEEKDAY(DP$2,2)&gt;5,COUNTIF(Dates_Feries,DP$2)&gt;0),"",IFERROR(INDEX(Tableau1[[Type]:[Type]],SMALL(IF((Tableau1[[Nom]:[Nom]]=$A13)*(Tableau1[[Prénom]:[Prénom]]=$B13)*(DP$2&gt;=Tableau1[[Début]:[Début]])*(DP$2&lt;=Tableau1[[Fin]:[Fin]]),ROW(INDIRECT("A1:A"&amp;COUNTA(Tableau1[[Fin]:[Fin]])))),1)),""))</f>
        <v/>
      </c>
      <c r="DQ13" s="34" t="str">
        <f t="array" aca="1" ref="DQ13" ca="1">IF(OR(WEEKDAY(DQ$2,2)&gt;5,COUNTIF(Dates_Feries,DQ$2)&gt;0),"",IFERROR(INDEX(Tableau1[[Type]:[Type]],SMALL(IF((Tableau1[[Nom]:[Nom]]=$A13)*(Tableau1[[Prénom]:[Prénom]]=$B13)*(DQ$2&gt;=Tableau1[[Début]:[Début]])*(DQ$2&lt;=Tableau1[[Fin]:[Fin]]),ROW(INDIRECT("A1:A"&amp;COUNTA(Tableau1[[Fin]:[Fin]])))),1)),""))</f>
        <v/>
      </c>
      <c r="DR13" s="34" t="str">
        <f t="array" aca="1" ref="DR13" ca="1">IF(OR(WEEKDAY(DR$2,2)&gt;5,COUNTIF(Dates_Feries,DR$2)&gt;0),"",IFERROR(INDEX(Tableau1[[Type]:[Type]],SMALL(IF((Tableau1[[Nom]:[Nom]]=$A13)*(Tableau1[[Prénom]:[Prénom]]=$B13)*(DR$2&gt;=Tableau1[[Début]:[Début]])*(DR$2&lt;=Tableau1[[Fin]:[Fin]]),ROW(INDIRECT("A1:A"&amp;COUNTA(Tableau1[[Fin]:[Fin]])))),1)),""))</f>
        <v/>
      </c>
      <c r="DS13" s="34" t="str">
        <f t="array" aca="1" ref="DS13" ca="1">IF(OR(WEEKDAY(DS$2,2)&gt;5,COUNTIF(Dates_Feries,DS$2)&gt;0),"",IFERROR(INDEX(Tableau1[[Type]:[Type]],SMALL(IF((Tableau1[[Nom]:[Nom]]=$A13)*(Tableau1[[Prénom]:[Prénom]]=$B13)*(DS$2&gt;=Tableau1[[Début]:[Début]])*(DS$2&lt;=Tableau1[[Fin]:[Fin]]),ROW(INDIRECT("A1:A"&amp;COUNTA(Tableau1[[Fin]:[Fin]])))),1)),""))</f>
        <v/>
      </c>
      <c r="DT13" s="34" t="str">
        <f t="array" aca="1" ref="DT13" ca="1">IF(OR(WEEKDAY(DT$2,2)&gt;5,COUNTIF(Dates_Feries,DT$2)&gt;0),"",IFERROR(INDEX(Tableau1[[Type]:[Type]],SMALL(IF((Tableau1[[Nom]:[Nom]]=$A13)*(Tableau1[[Prénom]:[Prénom]]=$B13)*(DT$2&gt;=Tableau1[[Début]:[Début]])*(DT$2&lt;=Tableau1[[Fin]:[Fin]]),ROW(INDIRECT("A1:A"&amp;COUNTA(Tableau1[[Fin]:[Fin]])))),1)),""))</f>
        <v/>
      </c>
      <c r="DU13" s="34" t="str">
        <f t="array" aca="1" ref="DU13" ca="1">IF(OR(WEEKDAY(DU$2,2)&gt;5,COUNTIF(Dates_Feries,DU$2)&gt;0),"",IFERROR(INDEX(Tableau1[[Type]:[Type]],SMALL(IF((Tableau1[[Nom]:[Nom]]=$A13)*(Tableau1[[Prénom]:[Prénom]]=$B13)*(DU$2&gt;=Tableau1[[Début]:[Début]])*(DU$2&lt;=Tableau1[[Fin]:[Fin]]),ROW(INDIRECT("A1:A"&amp;COUNTA(Tableau1[[Fin]:[Fin]])))),1)),""))</f>
        <v/>
      </c>
      <c r="DV13" s="34" t="str">
        <f t="array" aca="1" ref="DV13" ca="1">IF(OR(WEEKDAY(DV$2,2)&gt;5,COUNTIF(Dates_Feries,DV$2)&gt;0),"",IFERROR(INDEX(Tableau1[[Type]:[Type]],SMALL(IF((Tableau1[[Nom]:[Nom]]=$A13)*(Tableau1[[Prénom]:[Prénom]]=$B13)*(DV$2&gt;=Tableau1[[Début]:[Début]])*(DV$2&lt;=Tableau1[[Fin]:[Fin]]),ROW(INDIRECT("A1:A"&amp;COUNTA(Tableau1[[Fin]:[Fin]])))),1)),""))</f>
        <v/>
      </c>
      <c r="DW13" s="34" t="str">
        <f t="array" aca="1" ref="DW13" ca="1">IF(OR(WEEKDAY(DW$2,2)&gt;5,COUNTIF(Dates_Feries,DW$2)&gt;0),"",IFERROR(INDEX(Tableau1[[Type]:[Type]],SMALL(IF((Tableau1[[Nom]:[Nom]]=$A13)*(Tableau1[[Prénom]:[Prénom]]=$B13)*(DW$2&gt;=Tableau1[[Début]:[Début]])*(DW$2&lt;=Tableau1[[Fin]:[Fin]]),ROW(INDIRECT("A1:A"&amp;COUNTA(Tableau1[[Fin]:[Fin]])))),1)),""))</f>
        <v/>
      </c>
      <c r="DX13" s="34" t="str">
        <f t="array" aca="1" ref="DX13" ca="1">IF(OR(WEEKDAY(DX$2,2)&gt;5,COUNTIF(Dates_Feries,DX$2)&gt;0),"",IFERROR(INDEX(Tableau1[[Type]:[Type]],SMALL(IF((Tableau1[[Nom]:[Nom]]=$A13)*(Tableau1[[Prénom]:[Prénom]]=$B13)*(DX$2&gt;=Tableau1[[Début]:[Début]])*(DX$2&lt;=Tableau1[[Fin]:[Fin]]),ROW(INDIRECT("A1:A"&amp;COUNTA(Tableau1[[Fin]:[Fin]])))),1)),""))</f>
        <v/>
      </c>
      <c r="DY13" s="34" t="str">
        <f t="array" aca="1" ref="DY13" ca="1">IF(OR(WEEKDAY(DY$2,2)&gt;5,COUNTIF(Dates_Feries,DY$2)&gt;0),"",IFERROR(INDEX(Tableau1[[Type]:[Type]],SMALL(IF((Tableau1[[Nom]:[Nom]]=$A13)*(Tableau1[[Prénom]:[Prénom]]=$B13)*(DY$2&gt;=Tableau1[[Début]:[Début]])*(DY$2&lt;=Tableau1[[Fin]:[Fin]]),ROW(INDIRECT("A1:A"&amp;COUNTA(Tableau1[[Fin]:[Fin]])))),1)),""))</f>
        <v/>
      </c>
      <c r="DZ13" s="34" t="str">
        <f t="array" aca="1" ref="DZ13" ca="1">IF(OR(WEEKDAY(DZ$2,2)&gt;5,COUNTIF(Dates_Feries,DZ$2)&gt;0),"",IFERROR(INDEX(Tableau1[[Type]:[Type]],SMALL(IF((Tableau1[[Nom]:[Nom]]=$A13)*(Tableau1[[Prénom]:[Prénom]]=$B13)*(DZ$2&gt;=Tableau1[[Début]:[Début]])*(DZ$2&lt;=Tableau1[[Fin]:[Fin]]),ROW(INDIRECT("A1:A"&amp;COUNTA(Tableau1[[Fin]:[Fin]])))),1)),""))</f>
        <v/>
      </c>
      <c r="EA13" s="34" t="str">
        <f t="array" aca="1" ref="EA13" ca="1">IF(OR(WEEKDAY(EA$2,2)&gt;5,COUNTIF(Dates_Feries,EA$2)&gt;0),"",IFERROR(INDEX(Tableau1[[Type]:[Type]],SMALL(IF((Tableau1[[Nom]:[Nom]]=$A13)*(Tableau1[[Prénom]:[Prénom]]=$B13)*(EA$2&gt;=Tableau1[[Début]:[Début]])*(EA$2&lt;=Tableau1[[Fin]:[Fin]]),ROW(INDIRECT("A1:A"&amp;COUNTA(Tableau1[[Fin]:[Fin]])))),1)),""))</f>
        <v/>
      </c>
      <c r="EB13" s="34" t="str">
        <f t="array" aca="1" ref="EB13" ca="1">IF(OR(WEEKDAY(EB$2,2)&gt;5,COUNTIF(Dates_Feries,EB$2)&gt;0),"",IFERROR(INDEX(Tableau1[[Type]:[Type]],SMALL(IF((Tableau1[[Nom]:[Nom]]=$A13)*(Tableau1[[Prénom]:[Prénom]]=$B13)*(EB$2&gt;=Tableau1[[Début]:[Début]])*(EB$2&lt;=Tableau1[[Fin]:[Fin]]),ROW(INDIRECT("A1:A"&amp;COUNTA(Tableau1[[Fin]:[Fin]])))),1)),""))</f>
        <v/>
      </c>
      <c r="EC13" s="34" t="str">
        <f t="array" aca="1" ref="EC13" ca="1">IF(OR(WEEKDAY(EC$2,2)&gt;5,COUNTIF(Dates_Feries,EC$2)&gt;0),"",IFERROR(INDEX(Tableau1[[Type]:[Type]],SMALL(IF((Tableau1[[Nom]:[Nom]]=$A13)*(Tableau1[[Prénom]:[Prénom]]=$B13)*(EC$2&gt;=Tableau1[[Début]:[Début]])*(EC$2&lt;=Tableau1[[Fin]:[Fin]]),ROW(INDIRECT("A1:A"&amp;COUNTA(Tableau1[[Fin]:[Fin]])))),1)),""))</f>
        <v/>
      </c>
      <c r="ED13" s="34" t="str">
        <f t="array" aca="1" ref="ED13" ca="1">IF(OR(WEEKDAY(ED$2,2)&gt;5,COUNTIF(Dates_Feries,ED$2)&gt;0),"",IFERROR(INDEX(Tableau1[[Type]:[Type]],SMALL(IF((Tableau1[[Nom]:[Nom]]=$A13)*(Tableau1[[Prénom]:[Prénom]]=$B13)*(ED$2&gt;=Tableau1[[Début]:[Début]])*(ED$2&lt;=Tableau1[[Fin]:[Fin]]),ROW(INDIRECT("A1:A"&amp;COUNTA(Tableau1[[Fin]:[Fin]])))),1)),""))</f>
        <v/>
      </c>
      <c r="EE13" s="34" t="str">
        <f t="array" aca="1" ref="EE13" ca="1">IF(OR(WEEKDAY(EE$2,2)&gt;5,COUNTIF(Dates_Feries,EE$2)&gt;0),"",IFERROR(INDEX(Tableau1[[Type]:[Type]],SMALL(IF((Tableau1[[Nom]:[Nom]]=$A13)*(Tableau1[[Prénom]:[Prénom]]=$B13)*(EE$2&gt;=Tableau1[[Début]:[Début]])*(EE$2&lt;=Tableau1[[Fin]:[Fin]]),ROW(INDIRECT("A1:A"&amp;COUNTA(Tableau1[[Fin]:[Fin]])))),1)),""))</f>
        <v/>
      </c>
      <c r="EF13" s="34" t="str">
        <f t="array" aca="1" ref="EF13" ca="1">IF(OR(WEEKDAY(EF$2,2)&gt;5,COUNTIF(Dates_Feries,EF$2)&gt;0),"",IFERROR(INDEX(Tableau1[[Type]:[Type]],SMALL(IF((Tableau1[[Nom]:[Nom]]=$A13)*(Tableau1[[Prénom]:[Prénom]]=$B13)*(EF$2&gt;=Tableau1[[Début]:[Début]])*(EF$2&lt;=Tableau1[[Fin]:[Fin]]),ROW(INDIRECT("A1:A"&amp;COUNTA(Tableau1[[Fin]:[Fin]])))),1)),""))</f>
        <v/>
      </c>
      <c r="EG13" s="34" t="str">
        <f t="array" aca="1" ref="EG13" ca="1">IF(OR(WEEKDAY(EG$2,2)&gt;5,COUNTIF(Dates_Feries,EG$2)&gt;0),"",IFERROR(INDEX(Tableau1[[Type]:[Type]],SMALL(IF((Tableau1[[Nom]:[Nom]]=$A13)*(Tableau1[[Prénom]:[Prénom]]=$B13)*(EG$2&gt;=Tableau1[[Début]:[Début]])*(EG$2&lt;=Tableau1[[Fin]:[Fin]]),ROW(INDIRECT("A1:A"&amp;COUNTA(Tableau1[[Fin]:[Fin]])))),1)),""))</f>
        <v/>
      </c>
      <c r="EH13" s="34" t="str">
        <f t="array" aca="1" ref="EH13" ca="1">IF(OR(WEEKDAY(EH$2,2)&gt;5,COUNTIF(Dates_Feries,EH$2)&gt;0),"",IFERROR(INDEX(Tableau1[[Type]:[Type]],SMALL(IF((Tableau1[[Nom]:[Nom]]=$A13)*(Tableau1[[Prénom]:[Prénom]]=$B13)*(EH$2&gt;=Tableau1[[Début]:[Début]])*(EH$2&lt;=Tableau1[[Fin]:[Fin]]),ROW(INDIRECT("A1:A"&amp;COUNTA(Tableau1[[Fin]:[Fin]])))),1)),""))</f>
        <v/>
      </c>
      <c r="EI13" s="34" t="str">
        <f t="array" aca="1" ref="EI13" ca="1">IF(OR(WEEKDAY(EI$2,2)&gt;5,COUNTIF(Dates_Feries,EI$2)&gt;0),"",IFERROR(INDEX(Tableau1[[Type]:[Type]],SMALL(IF((Tableau1[[Nom]:[Nom]]=$A13)*(Tableau1[[Prénom]:[Prénom]]=$B13)*(EI$2&gt;=Tableau1[[Début]:[Début]])*(EI$2&lt;=Tableau1[[Fin]:[Fin]]),ROW(INDIRECT("A1:A"&amp;COUNTA(Tableau1[[Fin]:[Fin]])))),1)),""))</f>
        <v/>
      </c>
      <c r="EJ13" s="34" t="str">
        <f t="array" aca="1" ref="EJ13" ca="1">IF(OR(WEEKDAY(EJ$2,2)&gt;5,COUNTIF(Dates_Feries,EJ$2)&gt;0),"",IFERROR(INDEX(Tableau1[[Type]:[Type]],SMALL(IF((Tableau1[[Nom]:[Nom]]=$A13)*(Tableau1[[Prénom]:[Prénom]]=$B13)*(EJ$2&gt;=Tableau1[[Début]:[Début]])*(EJ$2&lt;=Tableau1[[Fin]:[Fin]]),ROW(INDIRECT("A1:A"&amp;COUNTA(Tableau1[[Fin]:[Fin]])))),1)),""))</f>
        <v/>
      </c>
      <c r="EK13" s="34" t="str">
        <f t="array" aca="1" ref="EK13" ca="1">IF(OR(WEEKDAY(EK$2,2)&gt;5,COUNTIF(Dates_Feries,EK$2)&gt;0),"",IFERROR(INDEX(Tableau1[[Type]:[Type]],SMALL(IF((Tableau1[[Nom]:[Nom]]=$A13)*(Tableau1[[Prénom]:[Prénom]]=$B13)*(EK$2&gt;=Tableau1[[Début]:[Début]])*(EK$2&lt;=Tableau1[[Fin]:[Fin]]),ROW(INDIRECT("A1:A"&amp;COUNTA(Tableau1[[Fin]:[Fin]])))),1)),""))</f>
        <v/>
      </c>
      <c r="EL13" s="34" t="str">
        <f t="array" aca="1" ref="EL13" ca="1">IF(OR(WEEKDAY(EL$2,2)&gt;5,COUNTIF(Dates_Feries,EL$2)&gt;0),"",IFERROR(INDEX(Tableau1[[Type]:[Type]],SMALL(IF((Tableau1[[Nom]:[Nom]]=$A13)*(Tableau1[[Prénom]:[Prénom]]=$B13)*(EL$2&gt;=Tableau1[[Début]:[Début]])*(EL$2&lt;=Tableau1[[Fin]:[Fin]]),ROW(INDIRECT("A1:A"&amp;COUNTA(Tableau1[[Fin]:[Fin]])))),1)),""))</f>
        <v/>
      </c>
      <c r="EM13" s="34" t="str">
        <f t="array" aca="1" ref="EM13" ca="1">IF(OR(WEEKDAY(EM$2,2)&gt;5,COUNTIF(Dates_Feries,EM$2)&gt;0),"",IFERROR(INDEX(Tableau1[[Type]:[Type]],SMALL(IF((Tableau1[[Nom]:[Nom]]=$A13)*(Tableau1[[Prénom]:[Prénom]]=$B13)*(EM$2&gt;=Tableau1[[Début]:[Début]])*(EM$2&lt;=Tableau1[[Fin]:[Fin]]),ROW(INDIRECT("A1:A"&amp;COUNTA(Tableau1[[Fin]:[Fin]])))),1)),""))</f>
        <v/>
      </c>
      <c r="EN13" s="34" t="str">
        <f t="array" aca="1" ref="EN13" ca="1">IF(OR(WEEKDAY(EN$2,2)&gt;5,COUNTIF(Dates_Feries,EN$2)&gt;0),"",IFERROR(INDEX(Tableau1[[Type]:[Type]],SMALL(IF((Tableau1[[Nom]:[Nom]]=$A13)*(Tableau1[[Prénom]:[Prénom]]=$B13)*(EN$2&gt;=Tableau1[[Début]:[Début]])*(EN$2&lt;=Tableau1[[Fin]:[Fin]]),ROW(INDIRECT("A1:A"&amp;COUNTA(Tableau1[[Fin]:[Fin]])))),1)),""))</f>
        <v/>
      </c>
      <c r="EO13" s="34" t="str">
        <f t="array" aca="1" ref="EO13" ca="1">IF(OR(WEEKDAY(EO$2,2)&gt;5,COUNTIF(Dates_Feries,EO$2)&gt;0),"",IFERROR(INDEX(Tableau1[[Type]:[Type]],SMALL(IF((Tableau1[[Nom]:[Nom]]=$A13)*(Tableau1[[Prénom]:[Prénom]]=$B13)*(EO$2&gt;=Tableau1[[Début]:[Début]])*(EO$2&lt;=Tableau1[[Fin]:[Fin]]),ROW(INDIRECT("A1:A"&amp;COUNTA(Tableau1[[Fin]:[Fin]])))),1)),""))</f>
        <v/>
      </c>
      <c r="EP13" s="34" t="str">
        <f t="array" aca="1" ref="EP13" ca="1">IF(OR(WEEKDAY(EP$2,2)&gt;5,COUNTIF(Dates_Feries,EP$2)&gt;0),"",IFERROR(INDEX(Tableau1[[Type]:[Type]],SMALL(IF((Tableau1[[Nom]:[Nom]]=$A13)*(Tableau1[[Prénom]:[Prénom]]=$B13)*(EP$2&gt;=Tableau1[[Début]:[Début]])*(EP$2&lt;=Tableau1[[Fin]:[Fin]]),ROW(INDIRECT("A1:A"&amp;COUNTA(Tableau1[[Fin]:[Fin]])))),1)),""))</f>
        <v/>
      </c>
      <c r="EQ13" s="34" t="str">
        <f t="array" aca="1" ref="EQ13" ca="1">IF(OR(WEEKDAY(EQ$2,2)&gt;5,COUNTIF(Dates_Feries,EQ$2)&gt;0),"",IFERROR(INDEX(Tableau1[[Type]:[Type]],SMALL(IF((Tableau1[[Nom]:[Nom]]=$A13)*(Tableau1[[Prénom]:[Prénom]]=$B13)*(EQ$2&gt;=Tableau1[[Début]:[Début]])*(EQ$2&lt;=Tableau1[[Fin]:[Fin]]),ROW(INDIRECT("A1:A"&amp;COUNTA(Tableau1[[Fin]:[Fin]])))),1)),""))</f>
        <v/>
      </c>
      <c r="ER13" s="34" t="str">
        <f t="array" aca="1" ref="ER13" ca="1">IF(OR(WEEKDAY(ER$2,2)&gt;5,COUNTIF(Dates_Feries,ER$2)&gt;0),"",IFERROR(INDEX(Tableau1[[Type]:[Type]],SMALL(IF((Tableau1[[Nom]:[Nom]]=$A13)*(Tableau1[[Prénom]:[Prénom]]=$B13)*(ER$2&gt;=Tableau1[[Début]:[Début]])*(ER$2&lt;=Tableau1[[Fin]:[Fin]]),ROW(INDIRECT("A1:A"&amp;COUNTA(Tableau1[[Fin]:[Fin]])))),1)),""))</f>
        <v/>
      </c>
      <c r="ES13" s="34" t="str">
        <f t="array" aca="1" ref="ES13" ca="1">IF(OR(WEEKDAY(ES$2,2)&gt;5,COUNTIF(Dates_Feries,ES$2)&gt;0),"",IFERROR(INDEX(Tableau1[[Type]:[Type]],SMALL(IF((Tableau1[[Nom]:[Nom]]=$A13)*(Tableau1[[Prénom]:[Prénom]]=$B13)*(ES$2&gt;=Tableau1[[Début]:[Début]])*(ES$2&lt;=Tableau1[[Fin]:[Fin]]),ROW(INDIRECT("A1:A"&amp;COUNTA(Tableau1[[Fin]:[Fin]])))),1)),""))</f>
        <v/>
      </c>
      <c r="ET13" s="34" t="str">
        <f t="array" aca="1" ref="ET13" ca="1">IF(OR(WEEKDAY(ET$2,2)&gt;5,COUNTIF(Dates_Feries,ET$2)&gt;0),"",IFERROR(INDEX(Tableau1[[Type]:[Type]],SMALL(IF((Tableau1[[Nom]:[Nom]]=$A13)*(Tableau1[[Prénom]:[Prénom]]=$B13)*(ET$2&gt;=Tableau1[[Début]:[Début]])*(ET$2&lt;=Tableau1[[Fin]:[Fin]]),ROW(INDIRECT("A1:A"&amp;COUNTA(Tableau1[[Fin]:[Fin]])))),1)),""))</f>
        <v/>
      </c>
      <c r="EU13" s="34" t="str">
        <f t="array" aca="1" ref="EU13" ca="1">IF(OR(WEEKDAY(EU$2,2)&gt;5,COUNTIF(Dates_Feries,EU$2)&gt;0),"",IFERROR(INDEX(Tableau1[[Type]:[Type]],SMALL(IF((Tableau1[[Nom]:[Nom]]=$A13)*(Tableau1[[Prénom]:[Prénom]]=$B13)*(EU$2&gt;=Tableau1[[Début]:[Début]])*(EU$2&lt;=Tableau1[[Fin]:[Fin]]),ROW(INDIRECT("A1:A"&amp;COUNTA(Tableau1[[Fin]:[Fin]])))),1)),""))</f>
        <v/>
      </c>
      <c r="EV13" s="34" t="str">
        <f t="array" aca="1" ref="EV13" ca="1">IF(OR(WEEKDAY(EV$2,2)&gt;5,COUNTIF(Dates_Feries,EV$2)&gt;0),"",IFERROR(INDEX(Tableau1[[Type]:[Type]],SMALL(IF((Tableau1[[Nom]:[Nom]]=$A13)*(Tableau1[[Prénom]:[Prénom]]=$B13)*(EV$2&gt;=Tableau1[[Début]:[Début]])*(EV$2&lt;=Tableau1[[Fin]:[Fin]]),ROW(INDIRECT("A1:A"&amp;COUNTA(Tableau1[[Fin]:[Fin]])))),1)),""))</f>
        <v/>
      </c>
      <c r="EW13" s="34" t="str">
        <f t="array" aca="1" ref="EW13" ca="1">IF(OR(WEEKDAY(EW$2,2)&gt;5,COUNTIF(Dates_Feries,EW$2)&gt;0),"",IFERROR(INDEX(Tableau1[[Type]:[Type]],SMALL(IF((Tableau1[[Nom]:[Nom]]=$A13)*(Tableau1[[Prénom]:[Prénom]]=$B13)*(EW$2&gt;=Tableau1[[Début]:[Début]])*(EW$2&lt;=Tableau1[[Fin]:[Fin]]),ROW(INDIRECT("A1:A"&amp;COUNTA(Tableau1[[Fin]:[Fin]])))),1)),""))</f>
        <v/>
      </c>
      <c r="EX13" s="34" t="str">
        <f t="array" aca="1" ref="EX13" ca="1">IF(OR(WEEKDAY(EX$2,2)&gt;5,COUNTIF(Dates_Feries,EX$2)&gt;0),"",IFERROR(INDEX(Tableau1[[Type]:[Type]],SMALL(IF((Tableau1[[Nom]:[Nom]]=$A13)*(Tableau1[[Prénom]:[Prénom]]=$B13)*(EX$2&gt;=Tableau1[[Début]:[Début]])*(EX$2&lt;=Tableau1[[Fin]:[Fin]]),ROW(INDIRECT("A1:A"&amp;COUNTA(Tableau1[[Fin]:[Fin]])))),1)),""))</f>
        <v/>
      </c>
      <c r="EY13" s="34" t="str">
        <f t="array" aca="1" ref="EY13" ca="1">IF(OR(WEEKDAY(EY$2,2)&gt;5,COUNTIF(Dates_Feries,EY$2)&gt;0),"",IFERROR(INDEX(Tableau1[[Type]:[Type]],SMALL(IF((Tableau1[[Nom]:[Nom]]=$A13)*(Tableau1[[Prénom]:[Prénom]]=$B13)*(EY$2&gt;=Tableau1[[Début]:[Début]])*(EY$2&lt;=Tableau1[[Fin]:[Fin]]),ROW(INDIRECT("A1:A"&amp;COUNTA(Tableau1[[Fin]:[Fin]])))),1)),""))</f>
        <v/>
      </c>
      <c r="EZ13" s="34" t="str">
        <f t="array" aca="1" ref="EZ13" ca="1">IF(OR(WEEKDAY(EZ$2,2)&gt;5,COUNTIF(Dates_Feries,EZ$2)&gt;0),"",IFERROR(INDEX(Tableau1[[Type]:[Type]],SMALL(IF((Tableau1[[Nom]:[Nom]]=$A13)*(Tableau1[[Prénom]:[Prénom]]=$B13)*(EZ$2&gt;=Tableau1[[Début]:[Début]])*(EZ$2&lt;=Tableau1[[Fin]:[Fin]]),ROW(INDIRECT("A1:A"&amp;COUNTA(Tableau1[[Fin]:[Fin]])))),1)),""))</f>
        <v/>
      </c>
      <c r="FA13" s="34" t="str">
        <f t="array" aca="1" ref="FA13" ca="1">IF(OR(WEEKDAY(FA$2,2)&gt;5,COUNTIF(Dates_Feries,FA$2)&gt;0),"",IFERROR(INDEX(Tableau1[[Type]:[Type]],SMALL(IF((Tableau1[[Nom]:[Nom]]=$A13)*(Tableau1[[Prénom]:[Prénom]]=$B13)*(FA$2&gt;=Tableau1[[Début]:[Début]])*(FA$2&lt;=Tableau1[[Fin]:[Fin]]),ROW(INDIRECT("A1:A"&amp;COUNTA(Tableau1[[Fin]:[Fin]])))),1)),""))</f>
        <v/>
      </c>
      <c r="FB13" s="34" t="str">
        <f t="array" aca="1" ref="FB13" ca="1">IF(OR(WEEKDAY(FB$2,2)&gt;5,COUNTIF(Dates_Feries,FB$2)&gt;0),"",IFERROR(INDEX(Tableau1[[Type]:[Type]],SMALL(IF((Tableau1[[Nom]:[Nom]]=$A13)*(Tableau1[[Prénom]:[Prénom]]=$B13)*(FB$2&gt;=Tableau1[[Début]:[Début]])*(FB$2&lt;=Tableau1[[Fin]:[Fin]]),ROW(INDIRECT("A1:A"&amp;COUNTA(Tableau1[[Fin]:[Fin]])))),1)),""))</f>
        <v/>
      </c>
      <c r="FC13" s="34" t="str">
        <f t="array" aca="1" ref="FC13" ca="1">IF(OR(WEEKDAY(FC$2,2)&gt;5,COUNTIF(Dates_Feries,FC$2)&gt;0),"",IFERROR(INDEX(Tableau1[[Type]:[Type]],SMALL(IF((Tableau1[[Nom]:[Nom]]=$A13)*(Tableau1[[Prénom]:[Prénom]]=$B13)*(FC$2&gt;=Tableau1[[Début]:[Début]])*(FC$2&lt;=Tableau1[[Fin]:[Fin]]),ROW(INDIRECT("A1:A"&amp;COUNTA(Tableau1[[Fin]:[Fin]])))),1)),""))</f>
        <v/>
      </c>
      <c r="FD13" s="34" t="str">
        <f t="array" aca="1" ref="FD13" ca="1">IF(OR(WEEKDAY(FD$2,2)&gt;5,COUNTIF(Dates_Feries,FD$2)&gt;0),"",IFERROR(INDEX(Tableau1[[Type]:[Type]],SMALL(IF((Tableau1[[Nom]:[Nom]]=$A13)*(Tableau1[[Prénom]:[Prénom]]=$B13)*(FD$2&gt;=Tableau1[[Début]:[Début]])*(FD$2&lt;=Tableau1[[Fin]:[Fin]]),ROW(INDIRECT("A1:A"&amp;COUNTA(Tableau1[[Fin]:[Fin]])))),1)),""))</f>
        <v/>
      </c>
      <c r="FE13" s="34" t="str">
        <f t="array" aca="1" ref="FE13" ca="1">IF(OR(WEEKDAY(FE$2,2)&gt;5,COUNTIF(Dates_Feries,FE$2)&gt;0),"",IFERROR(INDEX(Tableau1[[Type]:[Type]],SMALL(IF((Tableau1[[Nom]:[Nom]]=$A13)*(Tableau1[[Prénom]:[Prénom]]=$B13)*(FE$2&gt;=Tableau1[[Début]:[Début]])*(FE$2&lt;=Tableau1[[Fin]:[Fin]]),ROW(INDIRECT("A1:A"&amp;COUNTA(Tableau1[[Fin]:[Fin]])))),1)),""))</f>
        <v/>
      </c>
      <c r="FF13" s="34" t="str">
        <f t="array" aca="1" ref="FF13" ca="1">IF(OR(WEEKDAY(FF$2,2)&gt;5,COUNTIF(Dates_Feries,FF$2)&gt;0),"",IFERROR(INDEX(Tableau1[[Type]:[Type]],SMALL(IF((Tableau1[[Nom]:[Nom]]=$A13)*(Tableau1[[Prénom]:[Prénom]]=$B13)*(FF$2&gt;=Tableau1[[Début]:[Début]])*(FF$2&lt;=Tableau1[[Fin]:[Fin]]),ROW(INDIRECT("A1:A"&amp;COUNTA(Tableau1[[Fin]:[Fin]])))),1)),""))</f>
        <v/>
      </c>
      <c r="FG13" s="34" t="str">
        <f t="array" aca="1" ref="FG13" ca="1">IF(OR(WEEKDAY(FG$2,2)&gt;5,COUNTIF(Dates_Feries,FG$2)&gt;0),"",IFERROR(INDEX(Tableau1[[Type]:[Type]],SMALL(IF((Tableau1[[Nom]:[Nom]]=$A13)*(Tableau1[[Prénom]:[Prénom]]=$B13)*(FG$2&gt;=Tableau1[[Début]:[Début]])*(FG$2&lt;=Tableau1[[Fin]:[Fin]]),ROW(INDIRECT("A1:A"&amp;COUNTA(Tableau1[[Fin]:[Fin]])))),1)),""))</f>
        <v/>
      </c>
      <c r="FH13" s="34" t="str">
        <f t="array" aca="1" ref="FH13" ca="1">IF(OR(WEEKDAY(FH$2,2)&gt;5,COUNTIF(Dates_Feries,FH$2)&gt;0),"",IFERROR(INDEX(Tableau1[[Type]:[Type]],SMALL(IF((Tableau1[[Nom]:[Nom]]=$A13)*(Tableau1[[Prénom]:[Prénom]]=$B13)*(FH$2&gt;=Tableau1[[Début]:[Début]])*(FH$2&lt;=Tableau1[[Fin]:[Fin]]),ROW(INDIRECT("A1:A"&amp;COUNTA(Tableau1[[Fin]:[Fin]])))),1)),""))</f>
        <v/>
      </c>
      <c r="FI13" s="34" t="str">
        <f t="array" aca="1" ref="FI13" ca="1">IF(OR(WEEKDAY(FI$2,2)&gt;5,COUNTIF(Dates_Feries,FI$2)&gt;0),"",IFERROR(INDEX(Tableau1[[Type]:[Type]],SMALL(IF((Tableau1[[Nom]:[Nom]]=$A13)*(Tableau1[[Prénom]:[Prénom]]=$B13)*(FI$2&gt;=Tableau1[[Début]:[Début]])*(FI$2&lt;=Tableau1[[Fin]:[Fin]]),ROW(INDIRECT("A1:A"&amp;COUNTA(Tableau1[[Fin]:[Fin]])))),1)),""))</f>
        <v/>
      </c>
      <c r="FJ13" s="34" t="str">
        <f t="array" aca="1" ref="FJ13" ca="1">IF(OR(WEEKDAY(FJ$2,2)&gt;5,COUNTIF(Dates_Feries,FJ$2)&gt;0),"",IFERROR(INDEX(Tableau1[[Type]:[Type]],SMALL(IF((Tableau1[[Nom]:[Nom]]=$A13)*(Tableau1[[Prénom]:[Prénom]]=$B13)*(FJ$2&gt;=Tableau1[[Début]:[Début]])*(FJ$2&lt;=Tableau1[[Fin]:[Fin]]),ROW(INDIRECT("A1:A"&amp;COUNTA(Tableau1[[Fin]:[Fin]])))),1)),""))</f>
        <v/>
      </c>
      <c r="FK13" s="34" t="str">
        <f t="array" aca="1" ref="FK13" ca="1">IF(OR(WEEKDAY(FK$2,2)&gt;5,COUNTIF(Dates_Feries,FK$2)&gt;0),"",IFERROR(INDEX(Tableau1[[Type]:[Type]],SMALL(IF((Tableau1[[Nom]:[Nom]]=$A13)*(Tableau1[[Prénom]:[Prénom]]=$B13)*(FK$2&gt;=Tableau1[[Début]:[Début]])*(FK$2&lt;=Tableau1[[Fin]:[Fin]]),ROW(INDIRECT("A1:A"&amp;COUNTA(Tableau1[[Fin]:[Fin]])))),1)),""))</f>
        <v/>
      </c>
      <c r="FL13" s="34" t="str">
        <f t="array" aca="1" ref="FL13" ca="1">IF(OR(WEEKDAY(FL$2,2)&gt;5,COUNTIF(Dates_Feries,FL$2)&gt;0),"",IFERROR(INDEX(Tableau1[[Type]:[Type]],SMALL(IF((Tableau1[[Nom]:[Nom]]=$A13)*(Tableau1[[Prénom]:[Prénom]]=$B13)*(FL$2&gt;=Tableau1[[Début]:[Début]])*(FL$2&lt;=Tableau1[[Fin]:[Fin]]),ROW(INDIRECT("A1:A"&amp;COUNTA(Tableau1[[Fin]:[Fin]])))),1)),""))</f>
        <v/>
      </c>
      <c r="FM13" s="34" t="str">
        <f t="array" aca="1" ref="FM13" ca="1">IF(OR(WEEKDAY(FM$2,2)&gt;5,COUNTIF(Dates_Feries,FM$2)&gt;0),"",IFERROR(INDEX(Tableau1[[Type]:[Type]],SMALL(IF((Tableau1[[Nom]:[Nom]]=$A13)*(Tableau1[[Prénom]:[Prénom]]=$B13)*(FM$2&gt;=Tableau1[[Début]:[Début]])*(FM$2&lt;=Tableau1[[Fin]:[Fin]]),ROW(INDIRECT("A1:A"&amp;COUNTA(Tableau1[[Fin]:[Fin]])))),1)),""))</f>
        <v/>
      </c>
      <c r="FN13" s="34" t="str">
        <f t="array" aca="1" ref="FN13" ca="1">IF(OR(WEEKDAY(FN$2,2)&gt;5,COUNTIF(Dates_Feries,FN$2)&gt;0),"",IFERROR(INDEX(Tableau1[[Type]:[Type]],SMALL(IF((Tableau1[[Nom]:[Nom]]=$A13)*(Tableau1[[Prénom]:[Prénom]]=$B13)*(FN$2&gt;=Tableau1[[Début]:[Début]])*(FN$2&lt;=Tableau1[[Fin]:[Fin]]),ROW(INDIRECT("A1:A"&amp;COUNTA(Tableau1[[Fin]:[Fin]])))),1)),""))</f>
        <v/>
      </c>
      <c r="FO13" s="34" t="str">
        <f t="array" aca="1" ref="FO13" ca="1">IF(OR(WEEKDAY(FO$2,2)&gt;5,COUNTIF(Dates_Feries,FO$2)&gt;0),"",IFERROR(INDEX(Tableau1[[Type]:[Type]],SMALL(IF((Tableau1[[Nom]:[Nom]]=$A13)*(Tableau1[[Prénom]:[Prénom]]=$B13)*(FO$2&gt;=Tableau1[[Début]:[Début]])*(FO$2&lt;=Tableau1[[Fin]:[Fin]]),ROW(INDIRECT("A1:A"&amp;COUNTA(Tableau1[[Fin]:[Fin]])))),1)),""))</f>
        <v/>
      </c>
      <c r="FP13" s="34" t="str">
        <f t="array" aca="1" ref="FP13" ca="1">IF(OR(WEEKDAY(FP$2,2)&gt;5,COUNTIF(Dates_Feries,FP$2)&gt;0),"",IFERROR(INDEX(Tableau1[[Type]:[Type]],SMALL(IF((Tableau1[[Nom]:[Nom]]=$A13)*(Tableau1[[Prénom]:[Prénom]]=$B13)*(FP$2&gt;=Tableau1[[Début]:[Début]])*(FP$2&lt;=Tableau1[[Fin]:[Fin]]),ROW(INDIRECT("A1:A"&amp;COUNTA(Tableau1[[Fin]:[Fin]])))),1)),""))</f>
        <v/>
      </c>
      <c r="FQ13" s="34" t="str">
        <f t="array" aca="1" ref="FQ13" ca="1">IF(OR(WEEKDAY(FQ$2,2)&gt;5,COUNTIF(Dates_Feries,FQ$2)&gt;0),"",IFERROR(INDEX(Tableau1[[Type]:[Type]],SMALL(IF((Tableau1[[Nom]:[Nom]]=$A13)*(Tableau1[[Prénom]:[Prénom]]=$B13)*(FQ$2&gt;=Tableau1[[Début]:[Début]])*(FQ$2&lt;=Tableau1[[Fin]:[Fin]]),ROW(INDIRECT("A1:A"&amp;COUNTA(Tableau1[[Fin]:[Fin]])))),1)),""))</f>
        <v/>
      </c>
      <c r="FR13" s="34" t="str">
        <f t="array" aca="1" ref="FR13" ca="1">IF(OR(WEEKDAY(FR$2,2)&gt;5,COUNTIF(Dates_Feries,FR$2)&gt;0),"",IFERROR(INDEX(Tableau1[[Type]:[Type]],SMALL(IF((Tableau1[[Nom]:[Nom]]=$A13)*(Tableau1[[Prénom]:[Prénom]]=$B13)*(FR$2&gt;=Tableau1[[Début]:[Début]])*(FR$2&lt;=Tableau1[[Fin]:[Fin]]),ROW(INDIRECT("A1:A"&amp;COUNTA(Tableau1[[Fin]:[Fin]])))),1)),""))</f>
        <v/>
      </c>
      <c r="FS13" s="34" t="str">
        <f t="array" aca="1" ref="FS13" ca="1">IF(OR(WEEKDAY(FS$2,2)&gt;5,COUNTIF(Dates_Feries,FS$2)&gt;0),"",IFERROR(INDEX(Tableau1[[Type]:[Type]],SMALL(IF((Tableau1[[Nom]:[Nom]]=$A13)*(Tableau1[[Prénom]:[Prénom]]=$B13)*(FS$2&gt;=Tableau1[[Début]:[Début]])*(FS$2&lt;=Tableau1[[Fin]:[Fin]]),ROW(INDIRECT("A1:A"&amp;COUNTA(Tableau1[[Fin]:[Fin]])))),1)),""))</f>
        <v/>
      </c>
      <c r="FT13" s="34" t="str">
        <f t="array" aca="1" ref="FT13" ca="1">IF(OR(WEEKDAY(FT$2,2)&gt;5,COUNTIF(Dates_Feries,FT$2)&gt;0),"",IFERROR(INDEX(Tableau1[[Type]:[Type]],SMALL(IF((Tableau1[[Nom]:[Nom]]=$A13)*(Tableau1[[Prénom]:[Prénom]]=$B13)*(FT$2&gt;=Tableau1[[Début]:[Début]])*(FT$2&lt;=Tableau1[[Fin]:[Fin]]),ROW(INDIRECT("A1:A"&amp;COUNTA(Tableau1[[Fin]:[Fin]])))),1)),""))</f>
        <v/>
      </c>
      <c r="FU13" s="34" t="str">
        <f t="array" aca="1" ref="FU13" ca="1">IF(OR(WEEKDAY(FU$2,2)&gt;5,COUNTIF(Dates_Feries,FU$2)&gt;0),"",IFERROR(INDEX(Tableau1[[Type]:[Type]],SMALL(IF((Tableau1[[Nom]:[Nom]]=$A13)*(Tableau1[[Prénom]:[Prénom]]=$B13)*(FU$2&gt;=Tableau1[[Début]:[Début]])*(FU$2&lt;=Tableau1[[Fin]:[Fin]]),ROW(INDIRECT("A1:A"&amp;COUNTA(Tableau1[[Fin]:[Fin]])))),1)),""))</f>
        <v/>
      </c>
      <c r="FV13" s="34" t="str">
        <f t="array" aca="1" ref="FV13" ca="1">IF(OR(WEEKDAY(FV$2,2)&gt;5,COUNTIF(Dates_Feries,FV$2)&gt;0),"",IFERROR(INDEX(Tableau1[[Type]:[Type]],SMALL(IF((Tableau1[[Nom]:[Nom]]=$A13)*(Tableau1[[Prénom]:[Prénom]]=$B13)*(FV$2&gt;=Tableau1[[Début]:[Début]])*(FV$2&lt;=Tableau1[[Fin]:[Fin]]),ROW(INDIRECT("A1:A"&amp;COUNTA(Tableau1[[Fin]:[Fin]])))),1)),""))</f>
        <v/>
      </c>
      <c r="FW13" s="34" t="str">
        <f t="array" aca="1" ref="FW13" ca="1">IF(OR(WEEKDAY(FW$2,2)&gt;5,COUNTIF(Dates_Feries,FW$2)&gt;0),"",IFERROR(INDEX(Tableau1[[Type]:[Type]],SMALL(IF((Tableau1[[Nom]:[Nom]]=$A13)*(Tableau1[[Prénom]:[Prénom]]=$B13)*(FW$2&gt;=Tableau1[[Début]:[Début]])*(FW$2&lt;=Tableau1[[Fin]:[Fin]]),ROW(INDIRECT("A1:A"&amp;COUNTA(Tableau1[[Fin]:[Fin]])))),1)),""))</f>
        <v/>
      </c>
      <c r="FX13" s="34" t="str">
        <f t="array" aca="1" ref="FX13" ca="1">IF(OR(WEEKDAY(FX$2,2)&gt;5,COUNTIF(Dates_Feries,FX$2)&gt;0),"",IFERROR(INDEX(Tableau1[[Type]:[Type]],SMALL(IF((Tableau1[[Nom]:[Nom]]=$A13)*(Tableau1[[Prénom]:[Prénom]]=$B13)*(FX$2&gt;=Tableau1[[Début]:[Début]])*(FX$2&lt;=Tableau1[[Fin]:[Fin]]),ROW(INDIRECT("A1:A"&amp;COUNTA(Tableau1[[Fin]:[Fin]])))),1)),""))</f>
        <v/>
      </c>
      <c r="FY13" s="34" t="str">
        <f t="array" aca="1" ref="FY13" ca="1">IF(OR(WEEKDAY(FY$2,2)&gt;5,COUNTIF(Dates_Feries,FY$2)&gt;0),"",IFERROR(INDEX(Tableau1[[Type]:[Type]],SMALL(IF((Tableau1[[Nom]:[Nom]]=$A13)*(Tableau1[[Prénom]:[Prénom]]=$B13)*(FY$2&gt;=Tableau1[[Début]:[Début]])*(FY$2&lt;=Tableau1[[Fin]:[Fin]]),ROW(INDIRECT("A1:A"&amp;COUNTA(Tableau1[[Fin]:[Fin]])))),1)),""))</f>
        <v/>
      </c>
      <c r="FZ13" s="34" t="str">
        <f t="array" aca="1" ref="FZ13" ca="1">IF(OR(WEEKDAY(FZ$2,2)&gt;5,COUNTIF(Dates_Feries,FZ$2)&gt;0),"",IFERROR(INDEX(Tableau1[[Type]:[Type]],SMALL(IF((Tableau1[[Nom]:[Nom]]=$A13)*(Tableau1[[Prénom]:[Prénom]]=$B13)*(FZ$2&gt;=Tableau1[[Début]:[Début]])*(FZ$2&lt;=Tableau1[[Fin]:[Fin]]),ROW(INDIRECT("A1:A"&amp;COUNTA(Tableau1[[Fin]:[Fin]])))),1)),""))</f>
        <v/>
      </c>
      <c r="GA13" s="34" t="str">
        <f t="array" aca="1" ref="GA13" ca="1">IF(OR(WEEKDAY(GA$2,2)&gt;5,COUNTIF(Dates_Feries,GA$2)&gt;0),"",IFERROR(INDEX(Tableau1[[Type]:[Type]],SMALL(IF((Tableau1[[Nom]:[Nom]]=$A13)*(Tableau1[[Prénom]:[Prénom]]=$B13)*(GA$2&gt;=Tableau1[[Début]:[Début]])*(GA$2&lt;=Tableau1[[Fin]:[Fin]]),ROW(INDIRECT("A1:A"&amp;COUNTA(Tableau1[[Fin]:[Fin]])))),1)),""))</f>
        <v/>
      </c>
      <c r="GB13" s="34" t="str">
        <f t="array" aca="1" ref="GB13" ca="1">IF(OR(WEEKDAY(GB$2,2)&gt;5,COUNTIF(Dates_Feries,GB$2)&gt;0),"",IFERROR(INDEX(Tableau1[[Type]:[Type]],SMALL(IF((Tableau1[[Nom]:[Nom]]=$A13)*(Tableau1[[Prénom]:[Prénom]]=$B13)*(GB$2&gt;=Tableau1[[Début]:[Début]])*(GB$2&lt;=Tableau1[[Fin]:[Fin]]),ROW(INDIRECT("A1:A"&amp;COUNTA(Tableau1[[Fin]:[Fin]])))),1)),""))</f>
        <v/>
      </c>
      <c r="GC13" s="34" t="str">
        <f t="array" aca="1" ref="GC13" ca="1">IF(OR(WEEKDAY(GC$2,2)&gt;5,COUNTIF(Dates_Feries,GC$2)&gt;0),"",IFERROR(INDEX(Tableau1[[Type]:[Type]],SMALL(IF((Tableau1[[Nom]:[Nom]]=$A13)*(Tableau1[[Prénom]:[Prénom]]=$B13)*(GC$2&gt;=Tableau1[[Début]:[Début]])*(GC$2&lt;=Tableau1[[Fin]:[Fin]]),ROW(INDIRECT("A1:A"&amp;COUNTA(Tableau1[[Fin]:[Fin]])))),1)),""))</f>
        <v/>
      </c>
      <c r="GD13" s="34" t="str">
        <f t="array" aca="1" ref="GD13" ca="1">IF(OR(WEEKDAY(GD$2,2)&gt;5,COUNTIF(Dates_Feries,GD$2)&gt;0),"",IFERROR(INDEX(Tableau1[[Type]:[Type]],SMALL(IF((Tableau1[[Nom]:[Nom]]=$A13)*(Tableau1[[Prénom]:[Prénom]]=$B13)*(GD$2&gt;=Tableau1[[Début]:[Début]])*(GD$2&lt;=Tableau1[[Fin]:[Fin]]),ROW(INDIRECT("A1:A"&amp;COUNTA(Tableau1[[Fin]:[Fin]])))),1)),""))</f>
        <v/>
      </c>
      <c r="GE13" s="34" t="str">
        <f t="array" aca="1" ref="GE13" ca="1">IF(OR(WEEKDAY(GE$2,2)&gt;5,COUNTIF(Dates_Feries,GE$2)&gt;0),"",IFERROR(INDEX(Tableau1[[Type]:[Type]],SMALL(IF((Tableau1[[Nom]:[Nom]]=$A13)*(Tableau1[[Prénom]:[Prénom]]=$B13)*(GE$2&gt;=Tableau1[[Début]:[Début]])*(GE$2&lt;=Tableau1[[Fin]:[Fin]]),ROW(INDIRECT("A1:A"&amp;COUNTA(Tableau1[[Fin]:[Fin]])))),1)),""))</f>
        <v/>
      </c>
      <c r="GF13" s="34" t="str">
        <f t="array" aca="1" ref="GF13" ca="1">IF(OR(WEEKDAY(GF$2,2)&gt;5,COUNTIF(Dates_Feries,GF$2)&gt;0),"",IFERROR(INDEX(Tableau1[[Type]:[Type]],SMALL(IF((Tableau1[[Nom]:[Nom]]=$A13)*(Tableau1[[Prénom]:[Prénom]]=$B13)*(GF$2&gt;=Tableau1[[Début]:[Début]])*(GF$2&lt;=Tableau1[[Fin]:[Fin]]),ROW(INDIRECT("A1:A"&amp;COUNTA(Tableau1[[Fin]:[Fin]])))),1)),""))</f>
        <v/>
      </c>
      <c r="GG13" s="34" t="str">
        <f t="array" aca="1" ref="GG13" ca="1">IF(OR(WEEKDAY(GG$2,2)&gt;5,COUNTIF(Dates_Feries,GG$2)&gt;0),"",IFERROR(INDEX(Tableau1[[Type]:[Type]],SMALL(IF((Tableau1[[Nom]:[Nom]]=$A13)*(Tableau1[[Prénom]:[Prénom]]=$B13)*(GG$2&gt;=Tableau1[[Début]:[Début]])*(GG$2&lt;=Tableau1[[Fin]:[Fin]]),ROW(INDIRECT("A1:A"&amp;COUNTA(Tableau1[[Fin]:[Fin]])))),1)),""))</f>
        <v/>
      </c>
      <c r="GH13" s="34" t="str">
        <f t="array" aca="1" ref="GH13" ca="1">IF(OR(WEEKDAY(GH$2,2)&gt;5,COUNTIF(Dates_Feries,GH$2)&gt;0),"",IFERROR(INDEX(Tableau1[[Type]:[Type]],SMALL(IF((Tableau1[[Nom]:[Nom]]=$A13)*(Tableau1[[Prénom]:[Prénom]]=$B13)*(GH$2&gt;=Tableau1[[Début]:[Début]])*(GH$2&lt;=Tableau1[[Fin]:[Fin]]),ROW(INDIRECT("A1:A"&amp;COUNTA(Tableau1[[Fin]:[Fin]])))),1)),""))</f>
        <v/>
      </c>
      <c r="GI13" s="34" t="str">
        <f t="array" aca="1" ref="GI13" ca="1">IF(OR(WEEKDAY(GI$2,2)&gt;5,COUNTIF(Dates_Feries,GI$2)&gt;0),"",IFERROR(INDEX(Tableau1[[Type]:[Type]],SMALL(IF((Tableau1[[Nom]:[Nom]]=$A13)*(Tableau1[[Prénom]:[Prénom]]=$B13)*(GI$2&gt;=Tableau1[[Début]:[Début]])*(GI$2&lt;=Tableau1[[Fin]:[Fin]]),ROW(INDIRECT("A1:A"&amp;COUNTA(Tableau1[[Fin]:[Fin]])))),1)),""))</f>
        <v/>
      </c>
      <c r="GJ13" s="34" t="str">
        <f t="array" aca="1" ref="GJ13" ca="1">IF(OR(WEEKDAY(GJ$2,2)&gt;5,COUNTIF(Dates_Feries,GJ$2)&gt;0),"",IFERROR(INDEX(Tableau1[[Type]:[Type]],SMALL(IF((Tableau1[[Nom]:[Nom]]=$A13)*(Tableau1[[Prénom]:[Prénom]]=$B13)*(GJ$2&gt;=Tableau1[[Début]:[Début]])*(GJ$2&lt;=Tableau1[[Fin]:[Fin]]),ROW(INDIRECT("A1:A"&amp;COUNTA(Tableau1[[Fin]:[Fin]])))),1)),""))</f>
        <v/>
      </c>
      <c r="GK13" s="34" t="str">
        <f t="array" aca="1" ref="GK13" ca="1">IF(OR(WEEKDAY(GK$2,2)&gt;5,COUNTIF(Dates_Feries,GK$2)&gt;0),"",IFERROR(INDEX(Tableau1[[Type]:[Type]],SMALL(IF((Tableau1[[Nom]:[Nom]]=$A13)*(Tableau1[[Prénom]:[Prénom]]=$B13)*(GK$2&gt;=Tableau1[[Début]:[Début]])*(GK$2&lt;=Tableau1[[Fin]:[Fin]]),ROW(INDIRECT("A1:A"&amp;COUNTA(Tableau1[[Fin]:[Fin]])))),1)),""))</f>
        <v/>
      </c>
      <c r="GL13" s="34" t="str">
        <f t="array" aca="1" ref="GL13" ca="1">IF(OR(WEEKDAY(GL$2,2)&gt;5,COUNTIF(Dates_Feries,GL$2)&gt;0),"",IFERROR(INDEX(Tableau1[[Type]:[Type]],SMALL(IF((Tableau1[[Nom]:[Nom]]=$A13)*(Tableau1[[Prénom]:[Prénom]]=$B13)*(GL$2&gt;=Tableau1[[Début]:[Début]])*(GL$2&lt;=Tableau1[[Fin]:[Fin]]),ROW(INDIRECT("A1:A"&amp;COUNTA(Tableau1[[Fin]:[Fin]])))),1)),""))</f>
        <v/>
      </c>
      <c r="GM13" s="34" t="str">
        <f t="array" aca="1" ref="GM13" ca="1">IF(OR(WEEKDAY(GM$2,2)&gt;5,COUNTIF(Dates_Feries,GM$2)&gt;0),"",IFERROR(INDEX(Tableau1[[Type]:[Type]],SMALL(IF((Tableau1[[Nom]:[Nom]]=$A13)*(Tableau1[[Prénom]:[Prénom]]=$B13)*(GM$2&gt;=Tableau1[[Début]:[Début]])*(GM$2&lt;=Tableau1[[Fin]:[Fin]]),ROW(INDIRECT("A1:A"&amp;COUNTA(Tableau1[[Fin]:[Fin]])))),1)),""))</f>
        <v/>
      </c>
      <c r="GN13" s="34" t="str">
        <f t="array" aca="1" ref="GN13" ca="1">IF(OR(WEEKDAY(GN$2,2)&gt;5,COUNTIF(Dates_Feries,GN$2)&gt;0),"",IFERROR(INDEX(Tableau1[[Type]:[Type]],SMALL(IF((Tableau1[[Nom]:[Nom]]=$A13)*(Tableau1[[Prénom]:[Prénom]]=$B13)*(GN$2&gt;=Tableau1[[Début]:[Début]])*(GN$2&lt;=Tableau1[[Fin]:[Fin]]),ROW(INDIRECT("A1:A"&amp;COUNTA(Tableau1[[Fin]:[Fin]])))),1)),""))</f>
        <v/>
      </c>
      <c r="GO13" s="34" t="str">
        <f t="array" aca="1" ref="GO13" ca="1">IF(OR(WEEKDAY(GO$2,2)&gt;5,COUNTIF(Dates_Feries,GO$2)&gt;0),"",IFERROR(INDEX(Tableau1[[Type]:[Type]],SMALL(IF((Tableau1[[Nom]:[Nom]]=$A13)*(Tableau1[[Prénom]:[Prénom]]=$B13)*(GO$2&gt;=Tableau1[[Début]:[Début]])*(GO$2&lt;=Tableau1[[Fin]:[Fin]]),ROW(INDIRECT("A1:A"&amp;COUNTA(Tableau1[[Fin]:[Fin]])))),1)),""))</f>
        <v/>
      </c>
      <c r="GP13" s="34" t="str">
        <f t="array" aca="1" ref="GP13" ca="1">IF(OR(WEEKDAY(GP$2,2)&gt;5,COUNTIF(Dates_Feries,GP$2)&gt;0),"",IFERROR(INDEX(Tableau1[[Type]:[Type]],SMALL(IF((Tableau1[[Nom]:[Nom]]=$A13)*(Tableau1[[Prénom]:[Prénom]]=$B13)*(GP$2&gt;=Tableau1[[Début]:[Début]])*(GP$2&lt;=Tableau1[[Fin]:[Fin]]),ROW(INDIRECT("A1:A"&amp;COUNTA(Tableau1[[Fin]:[Fin]])))),1)),""))</f>
        <v/>
      </c>
      <c r="GQ13" s="34" t="str">
        <f t="array" aca="1" ref="GQ13" ca="1">IF(OR(WEEKDAY(GQ$2,2)&gt;5,COUNTIF(Dates_Feries,GQ$2)&gt;0),"",IFERROR(INDEX(Tableau1[[Type]:[Type]],SMALL(IF((Tableau1[[Nom]:[Nom]]=$A13)*(Tableau1[[Prénom]:[Prénom]]=$B13)*(GQ$2&gt;=Tableau1[[Début]:[Début]])*(GQ$2&lt;=Tableau1[[Fin]:[Fin]]),ROW(INDIRECT("A1:A"&amp;COUNTA(Tableau1[[Fin]:[Fin]])))),1)),""))</f>
        <v/>
      </c>
      <c r="GR13" s="34" t="str">
        <f t="array" aca="1" ref="GR13" ca="1">IF(OR(WEEKDAY(GR$2,2)&gt;5,COUNTIF(Dates_Feries,GR$2)&gt;0),"",IFERROR(INDEX(Tableau1[[Type]:[Type]],SMALL(IF((Tableau1[[Nom]:[Nom]]=$A13)*(Tableau1[[Prénom]:[Prénom]]=$B13)*(GR$2&gt;=Tableau1[[Début]:[Début]])*(GR$2&lt;=Tableau1[[Fin]:[Fin]]),ROW(INDIRECT("A1:A"&amp;COUNTA(Tableau1[[Fin]:[Fin]])))),1)),""))</f>
        <v/>
      </c>
      <c r="GS13" s="34" t="str">
        <f t="array" aca="1" ref="GS13" ca="1">IF(OR(WEEKDAY(GS$2,2)&gt;5,COUNTIF(Dates_Feries,GS$2)&gt;0),"",IFERROR(INDEX(Tableau1[[Type]:[Type]],SMALL(IF((Tableau1[[Nom]:[Nom]]=$A13)*(Tableau1[[Prénom]:[Prénom]]=$B13)*(GS$2&gt;=Tableau1[[Début]:[Début]])*(GS$2&lt;=Tableau1[[Fin]:[Fin]]),ROW(INDIRECT("A1:A"&amp;COUNTA(Tableau1[[Fin]:[Fin]])))),1)),""))</f>
        <v/>
      </c>
      <c r="GT13" s="34" t="str">
        <f t="array" aca="1" ref="GT13" ca="1">IF(OR(WEEKDAY(GT$2,2)&gt;5,COUNTIF(Dates_Feries,GT$2)&gt;0),"",IFERROR(INDEX(Tableau1[[Type]:[Type]],SMALL(IF((Tableau1[[Nom]:[Nom]]=$A13)*(Tableau1[[Prénom]:[Prénom]]=$B13)*(GT$2&gt;=Tableau1[[Début]:[Début]])*(GT$2&lt;=Tableau1[[Fin]:[Fin]]),ROW(INDIRECT("A1:A"&amp;COUNTA(Tableau1[[Fin]:[Fin]])))),1)),""))</f>
        <v/>
      </c>
      <c r="GU13" s="34" t="str">
        <f t="array" aca="1" ref="GU13" ca="1">IF(OR(WEEKDAY(GU$2,2)&gt;5,COUNTIF(Dates_Feries,GU$2)&gt;0),"",IFERROR(INDEX(Tableau1[[Type]:[Type]],SMALL(IF((Tableau1[[Nom]:[Nom]]=$A13)*(Tableau1[[Prénom]:[Prénom]]=$B13)*(GU$2&gt;=Tableau1[[Début]:[Début]])*(GU$2&lt;=Tableau1[[Fin]:[Fin]]),ROW(INDIRECT("A1:A"&amp;COUNTA(Tableau1[[Fin]:[Fin]])))),1)),""))</f>
        <v/>
      </c>
      <c r="GV13" s="34" t="str">
        <f t="array" aca="1" ref="GV13" ca="1">IF(OR(WEEKDAY(GV$2,2)&gt;5,COUNTIF(Dates_Feries,GV$2)&gt;0),"",IFERROR(INDEX(Tableau1[[Type]:[Type]],SMALL(IF((Tableau1[[Nom]:[Nom]]=$A13)*(Tableau1[[Prénom]:[Prénom]]=$B13)*(GV$2&gt;=Tableau1[[Début]:[Début]])*(GV$2&lt;=Tableau1[[Fin]:[Fin]]),ROW(INDIRECT("A1:A"&amp;COUNTA(Tableau1[[Fin]:[Fin]])))),1)),""))</f>
        <v/>
      </c>
      <c r="GW13" s="34" t="str">
        <f t="array" aca="1" ref="GW13" ca="1">IF(OR(WEEKDAY(GW$2,2)&gt;5,COUNTIF(Dates_Feries,GW$2)&gt;0),"",IFERROR(INDEX(Tableau1[[Type]:[Type]],SMALL(IF((Tableau1[[Nom]:[Nom]]=$A13)*(Tableau1[[Prénom]:[Prénom]]=$B13)*(GW$2&gt;=Tableau1[[Début]:[Début]])*(GW$2&lt;=Tableau1[[Fin]:[Fin]]),ROW(INDIRECT("A1:A"&amp;COUNTA(Tableau1[[Fin]:[Fin]])))),1)),""))</f>
        <v/>
      </c>
      <c r="GX13" s="34" t="str">
        <f t="array" aca="1" ref="GX13" ca="1">IF(OR(WEEKDAY(GX$2,2)&gt;5,COUNTIF(Dates_Feries,GX$2)&gt;0),"",IFERROR(INDEX(Tableau1[[Type]:[Type]],SMALL(IF((Tableau1[[Nom]:[Nom]]=$A13)*(Tableau1[[Prénom]:[Prénom]]=$B13)*(GX$2&gt;=Tableau1[[Début]:[Début]])*(GX$2&lt;=Tableau1[[Fin]:[Fin]]),ROW(INDIRECT("A1:A"&amp;COUNTA(Tableau1[[Fin]:[Fin]])))),1)),""))</f>
        <v/>
      </c>
      <c r="GY13" s="34" t="str">
        <f t="array" aca="1" ref="GY13" ca="1">IF(OR(WEEKDAY(GY$2,2)&gt;5,COUNTIF(Dates_Feries,GY$2)&gt;0),"",IFERROR(INDEX(Tableau1[[Type]:[Type]],SMALL(IF((Tableau1[[Nom]:[Nom]]=$A13)*(Tableau1[[Prénom]:[Prénom]]=$B13)*(GY$2&gt;=Tableau1[[Début]:[Début]])*(GY$2&lt;=Tableau1[[Fin]:[Fin]]),ROW(INDIRECT("A1:A"&amp;COUNTA(Tableau1[[Fin]:[Fin]])))),1)),""))</f>
        <v/>
      </c>
      <c r="GZ13" s="34" t="str">
        <f t="array" aca="1" ref="GZ13" ca="1">IF(OR(WEEKDAY(GZ$2,2)&gt;5,COUNTIF(Dates_Feries,GZ$2)&gt;0),"",IFERROR(INDEX(Tableau1[[Type]:[Type]],SMALL(IF((Tableau1[[Nom]:[Nom]]=$A13)*(Tableau1[[Prénom]:[Prénom]]=$B13)*(GZ$2&gt;=Tableau1[[Début]:[Début]])*(GZ$2&lt;=Tableau1[[Fin]:[Fin]]),ROW(INDIRECT("A1:A"&amp;COUNTA(Tableau1[[Fin]:[Fin]])))),1)),""))</f>
        <v/>
      </c>
      <c r="HA13" s="34" t="str">
        <f t="array" aca="1" ref="HA13" ca="1">IF(OR(WEEKDAY(HA$2,2)&gt;5,COUNTIF(Dates_Feries,HA$2)&gt;0),"",IFERROR(INDEX(Tableau1[[Type]:[Type]],SMALL(IF((Tableau1[[Nom]:[Nom]]=$A13)*(Tableau1[[Prénom]:[Prénom]]=$B13)*(HA$2&gt;=Tableau1[[Début]:[Début]])*(HA$2&lt;=Tableau1[[Fin]:[Fin]]),ROW(INDIRECT("A1:A"&amp;COUNTA(Tableau1[[Fin]:[Fin]])))),1)),""))</f>
        <v/>
      </c>
      <c r="HB13" s="34" t="str">
        <f t="array" aca="1" ref="HB13" ca="1">IF(OR(WEEKDAY(HB$2,2)&gt;5,COUNTIF(Dates_Feries,HB$2)&gt;0),"",IFERROR(INDEX(Tableau1[[Type]:[Type]],SMALL(IF((Tableau1[[Nom]:[Nom]]=$A13)*(Tableau1[[Prénom]:[Prénom]]=$B13)*(HB$2&gt;=Tableau1[[Début]:[Début]])*(HB$2&lt;=Tableau1[[Fin]:[Fin]]),ROW(INDIRECT("A1:A"&amp;COUNTA(Tableau1[[Fin]:[Fin]])))),1)),""))</f>
        <v/>
      </c>
      <c r="HC13" s="34" t="str">
        <f t="array" aca="1" ref="HC13" ca="1">IF(OR(WEEKDAY(HC$2,2)&gt;5,COUNTIF(Dates_Feries,HC$2)&gt;0),"",IFERROR(INDEX(Tableau1[[Type]:[Type]],SMALL(IF((Tableau1[[Nom]:[Nom]]=$A13)*(Tableau1[[Prénom]:[Prénom]]=$B13)*(HC$2&gt;=Tableau1[[Début]:[Début]])*(HC$2&lt;=Tableau1[[Fin]:[Fin]]),ROW(INDIRECT("A1:A"&amp;COUNTA(Tableau1[[Fin]:[Fin]])))),1)),""))</f>
        <v/>
      </c>
      <c r="HD13" s="34" t="str">
        <f t="array" aca="1" ref="HD13" ca="1">IF(OR(WEEKDAY(HD$2,2)&gt;5,COUNTIF(Dates_Feries,HD$2)&gt;0),"",IFERROR(INDEX(Tableau1[[Type]:[Type]],SMALL(IF((Tableau1[[Nom]:[Nom]]=$A13)*(Tableau1[[Prénom]:[Prénom]]=$B13)*(HD$2&gt;=Tableau1[[Début]:[Début]])*(HD$2&lt;=Tableau1[[Fin]:[Fin]]),ROW(INDIRECT("A1:A"&amp;COUNTA(Tableau1[[Fin]:[Fin]])))),1)),""))</f>
        <v/>
      </c>
      <c r="HE13" s="34" t="str">
        <f t="array" aca="1" ref="HE13" ca="1">IF(OR(WEEKDAY(HE$2,2)&gt;5,COUNTIF(Dates_Feries,HE$2)&gt;0),"",IFERROR(INDEX(Tableau1[[Type]:[Type]],SMALL(IF((Tableau1[[Nom]:[Nom]]=$A13)*(Tableau1[[Prénom]:[Prénom]]=$B13)*(HE$2&gt;=Tableau1[[Début]:[Début]])*(HE$2&lt;=Tableau1[[Fin]:[Fin]]),ROW(INDIRECT("A1:A"&amp;COUNTA(Tableau1[[Fin]:[Fin]])))),1)),""))</f>
        <v/>
      </c>
      <c r="HF13" s="34" t="str">
        <f t="array" aca="1" ref="HF13" ca="1">IF(OR(WEEKDAY(HF$2,2)&gt;5,COUNTIF(Dates_Feries,HF$2)&gt;0),"",IFERROR(INDEX(Tableau1[[Type]:[Type]],SMALL(IF((Tableau1[[Nom]:[Nom]]=$A13)*(Tableau1[[Prénom]:[Prénom]]=$B13)*(HF$2&gt;=Tableau1[[Début]:[Début]])*(HF$2&lt;=Tableau1[[Fin]:[Fin]]),ROW(INDIRECT("A1:A"&amp;COUNTA(Tableau1[[Fin]:[Fin]])))),1)),""))</f>
        <v/>
      </c>
      <c r="HG13" s="34" t="str">
        <f t="array" aca="1" ref="HG13" ca="1">IF(OR(WEEKDAY(HG$2,2)&gt;5,COUNTIF(Dates_Feries,HG$2)&gt;0),"",IFERROR(INDEX(Tableau1[[Type]:[Type]],SMALL(IF((Tableau1[[Nom]:[Nom]]=$A13)*(Tableau1[[Prénom]:[Prénom]]=$B13)*(HG$2&gt;=Tableau1[[Début]:[Début]])*(HG$2&lt;=Tableau1[[Fin]:[Fin]]),ROW(INDIRECT("A1:A"&amp;COUNTA(Tableau1[[Fin]:[Fin]])))),1)),""))</f>
        <v/>
      </c>
      <c r="HH13" s="34" t="str">
        <f t="array" aca="1" ref="HH13" ca="1">IF(OR(WEEKDAY(HH$2,2)&gt;5,COUNTIF(Dates_Feries,HH$2)&gt;0),"",IFERROR(INDEX(Tableau1[[Type]:[Type]],SMALL(IF((Tableau1[[Nom]:[Nom]]=$A13)*(Tableau1[[Prénom]:[Prénom]]=$B13)*(HH$2&gt;=Tableau1[[Début]:[Début]])*(HH$2&lt;=Tableau1[[Fin]:[Fin]]),ROW(INDIRECT("A1:A"&amp;COUNTA(Tableau1[[Fin]:[Fin]])))),1)),""))</f>
        <v/>
      </c>
      <c r="HI13" s="34" t="str">
        <f t="array" aca="1" ref="HI13" ca="1">IF(OR(WEEKDAY(HI$2,2)&gt;5,COUNTIF(Dates_Feries,HI$2)&gt;0),"",IFERROR(INDEX(Tableau1[[Type]:[Type]],SMALL(IF((Tableau1[[Nom]:[Nom]]=$A13)*(Tableau1[[Prénom]:[Prénom]]=$B13)*(HI$2&gt;=Tableau1[[Début]:[Début]])*(HI$2&lt;=Tableau1[[Fin]:[Fin]]),ROW(INDIRECT("A1:A"&amp;COUNTA(Tableau1[[Fin]:[Fin]])))),1)),""))</f>
        <v/>
      </c>
      <c r="HJ13" s="34" t="str">
        <f t="array" aca="1" ref="HJ13" ca="1">IF(OR(WEEKDAY(HJ$2,2)&gt;5,COUNTIF(Dates_Feries,HJ$2)&gt;0),"",IFERROR(INDEX(Tableau1[[Type]:[Type]],SMALL(IF((Tableau1[[Nom]:[Nom]]=$A13)*(Tableau1[[Prénom]:[Prénom]]=$B13)*(HJ$2&gt;=Tableau1[[Début]:[Début]])*(HJ$2&lt;=Tableau1[[Fin]:[Fin]]),ROW(INDIRECT("A1:A"&amp;COUNTA(Tableau1[[Fin]:[Fin]])))),1)),""))</f>
        <v/>
      </c>
      <c r="HK13" s="34" t="str">
        <f t="array" aca="1" ref="HK13" ca="1">IF(OR(WEEKDAY(HK$2,2)&gt;5,COUNTIF(Dates_Feries,HK$2)&gt;0),"",IFERROR(INDEX(Tableau1[[Type]:[Type]],SMALL(IF((Tableau1[[Nom]:[Nom]]=$A13)*(Tableau1[[Prénom]:[Prénom]]=$B13)*(HK$2&gt;=Tableau1[[Début]:[Début]])*(HK$2&lt;=Tableau1[[Fin]:[Fin]]),ROW(INDIRECT("A1:A"&amp;COUNTA(Tableau1[[Fin]:[Fin]])))),1)),""))</f>
        <v/>
      </c>
      <c r="HL13" s="34" t="str">
        <f t="array" aca="1" ref="HL13" ca="1">IF(OR(WEEKDAY(HL$2,2)&gt;5,COUNTIF(Dates_Feries,HL$2)&gt;0),"",IFERROR(INDEX(Tableau1[[Type]:[Type]],SMALL(IF((Tableau1[[Nom]:[Nom]]=$A13)*(Tableau1[[Prénom]:[Prénom]]=$B13)*(HL$2&gt;=Tableau1[[Début]:[Début]])*(HL$2&lt;=Tableau1[[Fin]:[Fin]]),ROW(INDIRECT("A1:A"&amp;COUNTA(Tableau1[[Fin]:[Fin]])))),1)),""))</f>
        <v/>
      </c>
      <c r="HM13" s="34" t="str">
        <f t="array" aca="1" ref="HM13" ca="1">IF(OR(WEEKDAY(HM$2,2)&gt;5,COUNTIF(Dates_Feries,HM$2)&gt;0),"",IFERROR(INDEX(Tableau1[[Type]:[Type]],SMALL(IF((Tableau1[[Nom]:[Nom]]=$A13)*(Tableau1[[Prénom]:[Prénom]]=$B13)*(HM$2&gt;=Tableau1[[Début]:[Début]])*(HM$2&lt;=Tableau1[[Fin]:[Fin]]),ROW(INDIRECT("A1:A"&amp;COUNTA(Tableau1[[Fin]:[Fin]])))),1)),""))</f>
        <v/>
      </c>
      <c r="HN13" s="34" t="str">
        <f t="array" aca="1" ref="HN13" ca="1">IF(OR(WEEKDAY(HN$2,2)&gt;5,COUNTIF(Dates_Feries,HN$2)&gt;0),"",IFERROR(INDEX(Tableau1[[Type]:[Type]],SMALL(IF((Tableau1[[Nom]:[Nom]]=$A13)*(Tableau1[[Prénom]:[Prénom]]=$B13)*(HN$2&gt;=Tableau1[[Début]:[Début]])*(HN$2&lt;=Tableau1[[Fin]:[Fin]]),ROW(INDIRECT("A1:A"&amp;COUNTA(Tableau1[[Fin]:[Fin]])))),1)),""))</f>
        <v/>
      </c>
      <c r="HO13" s="34" t="str">
        <f t="array" aca="1" ref="HO13" ca="1">IF(OR(WEEKDAY(HO$2,2)&gt;5,COUNTIF(Dates_Feries,HO$2)&gt;0),"",IFERROR(INDEX(Tableau1[[Type]:[Type]],SMALL(IF((Tableau1[[Nom]:[Nom]]=$A13)*(Tableau1[[Prénom]:[Prénom]]=$B13)*(HO$2&gt;=Tableau1[[Début]:[Début]])*(HO$2&lt;=Tableau1[[Fin]:[Fin]]),ROW(INDIRECT("A1:A"&amp;COUNTA(Tableau1[[Fin]:[Fin]])))),1)),""))</f>
        <v/>
      </c>
      <c r="HP13" s="34" t="str">
        <f t="array" aca="1" ref="HP13" ca="1">IF(OR(WEEKDAY(HP$2,2)&gt;5,COUNTIF(Dates_Feries,HP$2)&gt;0),"",IFERROR(INDEX(Tableau1[[Type]:[Type]],SMALL(IF((Tableau1[[Nom]:[Nom]]=$A13)*(Tableau1[[Prénom]:[Prénom]]=$B13)*(HP$2&gt;=Tableau1[[Début]:[Début]])*(HP$2&lt;=Tableau1[[Fin]:[Fin]]),ROW(INDIRECT("A1:A"&amp;COUNTA(Tableau1[[Fin]:[Fin]])))),1)),""))</f>
        <v/>
      </c>
      <c r="HQ13" s="34" t="str">
        <f t="array" aca="1" ref="HQ13" ca="1">IF(OR(WEEKDAY(HQ$2,2)&gt;5,COUNTIF(Dates_Feries,HQ$2)&gt;0),"",IFERROR(INDEX(Tableau1[[Type]:[Type]],SMALL(IF((Tableau1[[Nom]:[Nom]]=$A13)*(Tableau1[[Prénom]:[Prénom]]=$B13)*(HQ$2&gt;=Tableau1[[Début]:[Début]])*(HQ$2&lt;=Tableau1[[Fin]:[Fin]]),ROW(INDIRECT("A1:A"&amp;COUNTA(Tableau1[[Fin]:[Fin]])))),1)),""))</f>
        <v/>
      </c>
      <c r="HR13" s="34" t="str">
        <f t="array" aca="1" ref="HR13" ca="1">IF(OR(WEEKDAY(HR$2,2)&gt;5,COUNTIF(Dates_Feries,HR$2)&gt;0),"",IFERROR(INDEX(Tableau1[[Type]:[Type]],SMALL(IF((Tableau1[[Nom]:[Nom]]=$A13)*(Tableau1[[Prénom]:[Prénom]]=$B13)*(HR$2&gt;=Tableau1[[Début]:[Début]])*(HR$2&lt;=Tableau1[[Fin]:[Fin]]),ROW(INDIRECT("A1:A"&amp;COUNTA(Tableau1[[Fin]:[Fin]])))),1)),""))</f>
        <v/>
      </c>
      <c r="HS13" s="34" t="str">
        <f t="array" aca="1" ref="HS13" ca="1">IF(OR(WEEKDAY(HS$2,2)&gt;5,COUNTIF(Dates_Feries,HS$2)&gt;0),"",IFERROR(INDEX(Tableau1[[Type]:[Type]],SMALL(IF((Tableau1[[Nom]:[Nom]]=$A13)*(Tableau1[[Prénom]:[Prénom]]=$B13)*(HS$2&gt;=Tableau1[[Début]:[Début]])*(HS$2&lt;=Tableau1[[Fin]:[Fin]]),ROW(INDIRECT("A1:A"&amp;COUNTA(Tableau1[[Fin]:[Fin]])))),1)),""))</f>
        <v/>
      </c>
      <c r="HT13" s="34" t="str">
        <f t="array" aca="1" ref="HT13" ca="1">IF(OR(WEEKDAY(HT$2,2)&gt;5,COUNTIF(Dates_Feries,HT$2)&gt;0),"",IFERROR(INDEX(Tableau1[[Type]:[Type]],SMALL(IF((Tableau1[[Nom]:[Nom]]=$A13)*(Tableau1[[Prénom]:[Prénom]]=$B13)*(HT$2&gt;=Tableau1[[Début]:[Début]])*(HT$2&lt;=Tableau1[[Fin]:[Fin]]),ROW(INDIRECT("A1:A"&amp;COUNTA(Tableau1[[Fin]:[Fin]])))),1)),""))</f>
        <v/>
      </c>
      <c r="HU13" s="34" t="str">
        <f t="array" aca="1" ref="HU13" ca="1">IF(OR(WEEKDAY(HU$2,2)&gt;5,COUNTIF(Dates_Feries,HU$2)&gt;0),"",IFERROR(INDEX(Tableau1[[Type]:[Type]],SMALL(IF((Tableau1[[Nom]:[Nom]]=$A13)*(Tableau1[[Prénom]:[Prénom]]=$B13)*(HU$2&gt;=Tableau1[[Début]:[Début]])*(HU$2&lt;=Tableau1[[Fin]:[Fin]]),ROW(INDIRECT("A1:A"&amp;COUNTA(Tableau1[[Fin]:[Fin]])))),1)),""))</f>
        <v/>
      </c>
      <c r="HV13" s="34" t="str">
        <f t="array" aca="1" ref="HV13" ca="1">IF(OR(WEEKDAY(HV$2,2)&gt;5,COUNTIF(Dates_Feries,HV$2)&gt;0),"",IFERROR(INDEX(Tableau1[[Type]:[Type]],SMALL(IF((Tableau1[[Nom]:[Nom]]=$A13)*(Tableau1[[Prénom]:[Prénom]]=$B13)*(HV$2&gt;=Tableau1[[Début]:[Début]])*(HV$2&lt;=Tableau1[[Fin]:[Fin]]),ROW(INDIRECT("A1:A"&amp;COUNTA(Tableau1[[Fin]:[Fin]])))),1)),""))</f>
        <v/>
      </c>
      <c r="HW13" s="34" t="str">
        <f t="array" aca="1" ref="HW13" ca="1">IF(OR(WEEKDAY(HW$2,2)&gt;5,COUNTIF(Dates_Feries,HW$2)&gt;0),"",IFERROR(INDEX(Tableau1[[Type]:[Type]],SMALL(IF((Tableau1[[Nom]:[Nom]]=$A13)*(Tableau1[[Prénom]:[Prénom]]=$B13)*(HW$2&gt;=Tableau1[[Début]:[Début]])*(HW$2&lt;=Tableau1[[Fin]:[Fin]]),ROW(INDIRECT("A1:A"&amp;COUNTA(Tableau1[[Fin]:[Fin]])))),1)),""))</f>
        <v/>
      </c>
      <c r="HX13" s="34" t="str">
        <f t="array" aca="1" ref="HX13" ca="1">IF(OR(WEEKDAY(HX$2,2)&gt;5,COUNTIF(Dates_Feries,HX$2)&gt;0),"",IFERROR(INDEX(Tableau1[[Type]:[Type]],SMALL(IF((Tableau1[[Nom]:[Nom]]=$A13)*(Tableau1[[Prénom]:[Prénom]]=$B13)*(HX$2&gt;=Tableau1[[Début]:[Début]])*(HX$2&lt;=Tableau1[[Fin]:[Fin]]),ROW(INDIRECT("A1:A"&amp;COUNTA(Tableau1[[Fin]:[Fin]])))),1)),""))</f>
        <v/>
      </c>
      <c r="HY13" s="34" t="str">
        <f t="array" aca="1" ref="HY13" ca="1">IF(OR(WEEKDAY(HY$2,2)&gt;5,COUNTIF(Dates_Feries,HY$2)&gt;0),"",IFERROR(INDEX(Tableau1[[Type]:[Type]],SMALL(IF((Tableau1[[Nom]:[Nom]]=$A13)*(Tableau1[[Prénom]:[Prénom]]=$B13)*(HY$2&gt;=Tableau1[[Début]:[Début]])*(HY$2&lt;=Tableau1[[Fin]:[Fin]]),ROW(INDIRECT("A1:A"&amp;COUNTA(Tableau1[[Fin]:[Fin]])))),1)),""))</f>
        <v/>
      </c>
      <c r="HZ13" s="34" t="str">
        <f t="array" aca="1" ref="HZ13" ca="1">IF(OR(WEEKDAY(HZ$2,2)&gt;5,COUNTIF(Dates_Feries,HZ$2)&gt;0),"",IFERROR(INDEX(Tableau1[[Type]:[Type]],SMALL(IF((Tableau1[[Nom]:[Nom]]=$A13)*(Tableau1[[Prénom]:[Prénom]]=$B13)*(HZ$2&gt;=Tableau1[[Début]:[Début]])*(HZ$2&lt;=Tableau1[[Fin]:[Fin]]),ROW(INDIRECT("A1:A"&amp;COUNTA(Tableau1[[Fin]:[Fin]])))),1)),""))</f>
        <v/>
      </c>
      <c r="IA13" s="34" t="str">
        <f t="array" aca="1" ref="IA13" ca="1">IF(OR(WEEKDAY(IA$2,2)&gt;5,COUNTIF(Dates_Feries,IA$2)&gt;0),"",IFERROR(INDEX(Tableau1[[Type]:[Type]],SMALL(IF((Tableau1[[Nom]:[Nom]]=$A13)*(Tableau1[[Prénom]:[Prénom]]=$B13)*(IA$2&gt;=Tableau1[[Début]:[Début]])*(IA$2&lt;=Tableau1[[Fin]:[Fin]]),ROW(INDIRECT("A1:A"&amp;COUNTA(Tableau1[[Fin]:[Fin]])))),1)),""))</f>
        <v/>
      </c>
      <c r="IB13" s="34" t="str">
        <f t="array" aca="1" ref="IB13" ca="1">IF(OR(WEEKDAY(IB$2,2)&gt;5,COUNTIF(Dates_Feries,IB$2)&gt;0),"",IFERROR(INDEX(Tableau1[[Type]:[Type]],SMALL(IF((Tableau1[[Nom]:[Nom]]=$A13)*(Tableau1[[Prénom]:[Prénom]]=$B13)*(IB$2&gt;=Tableau1[[Début]:[Début]])*(IB$2&lt;=Tableau1[[Fin]:[Fin]]),ROW(INDIRECT("A1:A"&amp;COUNTA(Tableau1[[Fin]:[Fin]])))),1)),""))</f>
        <v/>
      </c>
      <c r="IC13" s="34" t="str">
        <f t="array" aca="1" ref="IC13" ca="1">IF(OR(WEEKDAY(IC$2,2)&gt;5,COUNTIF(Dates_Feries,IC$2)&gt;0),"",IFERROR(INDEX(Tableau1[[Type]:[Type]],SMALL(IF((Tableau1[[Nom]:[Nom]]=$A13)*(Tableau1[[Prénom]:[Prénom]]=$B13)*(IC$2&gt;=Tableau1[[Début]:[Début]])*(IC$2&lt;=Tableau1[[Fin]:[Fin]]),ROW(INDIRECT("A1:A"&amp;COUNTA(Tableau1[[Fin]:[Fin]])))),1)),""))</f>
        <v/>
      </c>
      <c r="ID13" s="34" t="str">
        <f t="array" aca="1" ref="ID13" ca="1">IF(OR(WEEKDAY(ID$2,2)&gt;5,COUNTIF(Dates_Feries,ID$2)&gt;0),"",IFERROR(INDEX(Tableau1[[Type]:[Type]],SMALL(IF((Tableau1[[Nom]:[Nom]]=$A13)*(Tableau1[[Prénom]:[Prénom]]=$B13)*(ID$2&gt;=Tableau1[[Début]:[Début]])*(ID$2&lt;=Tableau1[[Fin]:[Fin]]),ROW(INDIRECT("A1:A"&amp;COUNTA(Tableau1[[Fin]:[Fin]])))),1)),""))</f>
        <v/>
      </c>
      <c r="IE13" s="34" t="str">
        <f t="array" aca="1" ref="IE13" ca="1">IF(OR(WEEKDAY(IE$2,2)&gt;5,COUNTIF(Dates_Feries,IE$2)&gt;0),"",IFERROR(INDEX(Tableau1[[Type]:[Type]],SMALL(IF((Tableau1[[Nom]:[Nom]]=$A13)*(Tableau1[[Prénom]:[Prénom]]=$B13)*(IE$2&gt;=Tableau1[[Début]:[Début]])*(IE$2&lt;=Tableau1[[Fin]:[Fin]]),ROW(INDIRECT("A1:A"&amp;COUNTA(Tableau1[[Fin]:[Fin]])))),1)),""))</f>
        <v/>
      </c>
      <c r="IF13" s="34" t="str">
        <f t="array" aca="1" ref="IF13" ca="1">IF(OR(WEEKDAY(IF$2,2)&gt;5,COUNTIF(Dates_Feries,IF$2)&gt;0),"",IFERROR(INDEX(Tableau1[[Type]:[Type]],SMALL(IF((Tableau1[[Nom]:[Nom]]=$A13)*(Tableau1[[Prénom]:[Prénom]]=$B13)*(IF$2&gt;=Tableau1[[Début]:[Début]])*(IF$2&lt;=Tableau1[[Fin]:[Fin]]),ROW(INDIRECT("A1:A"&amp;COUNTA(Tableau1[[Fin]:[Fin]])))),1)),""))</f>
        <v/>
      </c>
      <c r="IG13" s="34" t="str">
        <f t="array" aca="1" ref="IG13" ca="1">IF(OR(WEEKDAY(IG$2,2)&gt;5,COUNTIF(Dates_Feries,IG$2)&gt;0),"",IFERROR(INDEX(Tableau1[[Type]:[Type]],SMALL(IF((Tableau1[[Nom]:[Nom]]=$A13)*(Tableau1[[Prénom]:[Prénom]]=$B13)*(IG$2&gt;=Tableau1[[Début]:[Début]])*(IG$2&lt;=Tableau1[[Fin]:[Fin]]),ROW(INDIRECT("A1:A"&amp;COUNTA(Tableau1[[Fin]:[Fin]])))),1)),""))</f>
        <v/>
      </c>
      <c r="IH13" s="34" t="str">
        <f t="array" aca="1" ref="IH13" ca="1">IF(OR(WEEKDAY(IH$2,2)&gt;5,COUNTIF(Dates_Feries,IH$2)&gt;0),"",IFERROR(INDEX(Tableau1[[Type]:[Type]],SMALL(IF((Tableau1[[Nom]:[Nom]]=$A13)*(Tableau1[[Prénom]:[Prénom]]=$B13)*(IH$2&gt;=Tableau1[[Début]:[Début]])*(IH$2&lt;=Tableau1[[Fin]:[Fin]]),ROW(INDIRECT("A1:A"&amp;COUNTA(Tableau1[[Fin]:[Fin]])))),1)),""))</f>
        <v/>
      </c>
      <c r="II13" s="34" t="str">
        <f t="array" aca="1" ref="II13" ca="1">IF(OR(WEEKDAY(II$2,2)&gt;5,COUNTIF(Dates_Feries,II$2)&gt;0),"",IFERROR(INDEX(Tableau1[[Type]:[Type]],SMALL(IF((Tableau1[[Nom]:[Nom]]=$A13)*(Tableau1[[Prénom]:[Prénom]]=$B13)*(II$2&gt;=Tableau1[[Début]:[Début]])*(II$2&lt;=Tableau1[[Fin]:[Fin]]),ROW(INDIRECT("A1:A"&amp;COUNTA(Tableau1[[Fin]:[Fin]])))),1)),""))</f>
        <v/>
      </c>
      <c r="IJ13" s="34" t="str">
        <f t="array" aca="1" ref="IJ13" ca="1">IF(OR(WEEKDAY(IJ$2,2)&gt;5,COUNTIF(Dates_Feries,IJ$2)&gt;0),"",IFERROR(INDEX(Tableau1[[Type]:[Type]],SMALL(IF((Tableau1[[Nom]:[Nom]]=$A13)*(Tableau1[[Prénom]:[Prénom]]=$B13)*(IJ$2&gt;=Tableau1[[Début]:[Début]])*(IJ$2&lt;=Tableau1[[Fin]:[Fin]]),ROW(INDIRECT("A1:A"&amp;COUNTA(Tableau1[[Fin]:[Fin]])))),1)),""))</f>
        <v/>
      </c>
      <c r="IK13" s="34" t="str">
        <f t="array" aca="1" ref="IK13" ca="1">IF(OR(WEEKDAY(IK$2,2)&gt;5,COUNTIF(Dates_Feries,IK$2)&gt;0),"",IFERROR(INDEX(Tableau1[[Type]:[Type]],SMALL(IF((Tableau1[[Nom]:[Nom]]=$A13)*(Tableau1[[Prénom]:[Prénom]]=$B13)*(IK$2&gt;=Tableau1[[Début]:[Début]])*(IK$2&lt;=Tableau1[[Fin]:[Fin]]),ROW(INDIRECT("A1:A"&amp;COUNTA(Tableau1[[Fin]:[Fin]])))),1)),""))</f>
        <v/>
      </c>
      <c r="IL13" s="34" t="str">
        <f t="array" aca="1" ref="IL13" ca="1">IF(OR(WEEKDAY(IL$2,2)&gt;5,COUNTIF(Dates_Feries,IL$2)&gt;0),"",IFERROR(INDEX(Tableau1[[Type]:[Type]],SMALL(IF((Tableau1[[Nom]:[Nom]]=$A13)*(Tableau1[[Prénom]:[Prénom]]=$B13)*(IL$2&gt;=Tableau1[[Début]:[Début]])*(IL$2&lt;=Tableau1[[Fin]:[Fin]]),ROW(INDIRECT("A1:A"&amp;COUNTA(Tableau1[[Fin]:[Fin]])))),1)),""))</f>
        <v/>
      </c>
      <c r="IM13" s="34" t="str">
        <f t="array" aca="1" ref="IM13" ca="1">IF(OR(WEEKDAY(IM$2,2)&gt;5,COUNTIF(Dates_Feries,IM$2)&gt;0),"",IFERROR(INDEX(Tableau1[[Type]:[Type]],SMALL(IF((Tableau1[[Nom]:[Nom]]=$A13)*(Tableau1[[Prénom]:[Prénom]]=$B13)*(IM$2&gt;=Tableau1[[Début]:[Début]])*(IM$2&lt;=Tableau1[[Fin]:[Fin]]),ROW(INDIRECT("A1:A"&amp;COUNTA(Tableau1[[Fin]:[Fin]])))),1)),""))</f>
        <v/>
      </c>
      <c r="IN13" s="34" t="str">
        <f t="array" aca="1" ref="IN13" ca="1">IF(OR(WEEKDAY(IN$2,2)&gt;5,COUNTIF(Dates_Feries,IN$2)&gt;0),"",IFERROR(INDEX(Tableau1[[Type]:[Type]],SMALL(IF((Tableau1[[Nom]:[Nom]]=$A13)*(Tableau1[[Prénom]:[Prénom]]=$B13)*(IN$2&gt;=Tableau1[[Début]:[Début]])*(IN$2&lt;=Tableau1[[Fin]:[Fin]]),ROW(INDIRECT("A1:A"&amp;COUNTA(Tableau1[[Fin]:[Fin]])))),1)),""))</f>
        <v/>
      </c>
      <c r="IO13" s="34" t="str">
        <f t="array" aca="1" ref="IO13" ca="1">IF(OR(WEEKDAY(IO$2,2)&gt;5,COUNTIF(Dates_Feries,IO$2)&gt;0),"",IFERROR(INDEX(Tableau1[[Type]:[Type]],SMALL(IF((Tableau1[[Nom]:[Nom]]=$A13)*(Tableau1[[Prénom]:[Prénom]]=$B13)*(IO$2&gt;=Tableau1[[Début]:[Début]])*(IO$2&lt;=Tableau1[[Fin]:[Fin]]),ROW(INDIRECT("A1:A"&amp;COUNTA(Tableau1[[Fin]:[Fin]])))),1)),""))</f>
        <v/>
      </c>
      <c r="IP13" s="34" t="str">
        <f t="array" aca="1" ref="IP13" ca="1">IF(OR(WEEKDAY(IP$2,2)&gt;5,COUNTIF(Dates_Feries,IP$2)&gt;0),"",IFERROR(INDEX(Tableau1[[Type]:[Type]],SMALL(IF((Tableau1[[Nom]:[Nom]]=$A13)*(Tableau1[[Prénom]:[Prénom]]=$B13)*(IP$2&gt;=Tableau1[[Début]:[Début]])*(IP$2&lt;=Tableau1[[Fin]:[Fin]]),ROW(INDIRECT("A1:A"&amp;COUNTA(Tableau1[[Fin]:[Fin]])))),1)),""))</f>
        <v/>
      </c>
      <c r="IQ13" s="34" t="str">
        <f t="array" aca="1" ref="IQ13" ca="1">IF(OR(WEEKDAY(IQ$2,2)&gt;5,COUNTIF(Dates_Feries,IQ$2)&gt;0),"",IFERROR(INDEX(Tableau1[[Type]:[Type]],SMALL(IF((Tableau1[[Nom]:[Nom]]=$A13)*(Tableau1[[Prénom]:[Prénom]]=$B13)*(IQ$2&gt;=Tableau1[[Début]:[Début]])*(IQ$2&lt;=Tableau1[[Fin]:[Fin]]),ROW(INDIRECT("A1:A"&amp;COUNTA(Tableau1[[Fin]:[Fin]])))),1)),""))</f>
        <v/>
      </c>
      <c r="IR13" s="34" t="str">
        <f t="array" aca="1" ref="IR13" ca="1">IF(OR(WEEKDAY(IR$2,2)&gt;5,COUNTIF(Dates_Feries,IR$2)&gt;0),"",IFERROR(INDEX(Tableau1[[Type]:[Type]],SMALL(IF((Tableau1[[Nom]:[Nom]]=$A13)*(Tableau1[[Prénom]:[Prénom]]=$B13)*(IR$2&gt;=Tableau1[[Début]:[Début]])*(IR$2&lt;=Tableau1[[Fin]:[Fin]]),ROW(INDIRECT("A1:A"&amp;COUNTA(Tableau1[[Fin]:[Fin]])))),1)),""))</f>
        <v/>
      </c>
      <c r="IS13" s="34" t="str">
        <f t="array" aca="1" ref="IS13" ca="1">IF(OR(WEEKDAY(IS$2,2)&gt;5,COUNTIF(Dates_Feries,IS$2)&gt;0),"",IFERROR(INDEX(Tableau1[[Type]:[Type]],SMALL(IF((Tableau1[[Nom]:[Nom]]=$A13)*(Tableau1[[Prénom]:[Prénom]]=$B13)*(IS$2&gt;=Tableau1[[Début]:[Début]])*(IS$2&lt;=Tableau1[[Fin]:[Fin]]),ROW(INDIRECT("A1:A"&amp;COUNTA(Tableau1[[Fin]:[Fin]])))),1)),""))</f>
        <v/>
      </c>
      <c r="IT13" s="34" t="str">
        <f t="array" aca="1" ref="IT13" ca="1">IF(OR(WEEKDAY(IT$2,2)&gt;5,COUNTIF(Dates_Feries,IT$2)&gt;0),"",IFERROR(INDEX(Tableau1[[Type]:[Type]],SMALL(IF((Tableau1[[Nom]:[Nom]]=$A13)*(Tableau1[[Prénom]:[Prénom]]=$B13)*(IT$2&gt;=Tableau1[[Début]:[Début]])*(IT$2&lt;=Tableau1[[Fin]:[Fin]]),ROW(INDIRECT("A1:A"&amp;COUNTA(Tableau1[[Fin]:[Fin]])))),1)),""))</f>
        <v/>
      </c>
      <c r="IU13" s="34" t="str">
        <f t="array" aca="1" ref="IU13" ca="1">IF(OR(WEEKDAY(IU$2,2)&gt;5,COUNTIF(Dates_Feries,IU$2)&gt;0),"",IFERROR(INDEX(Tableau1[[Type]:[Type]],SMALL(IF((Tableau1[[Nom]:[Nom]]=$A13)*(Tableau1[[Prénom]:[Prénom]]=$B13)*(IU$2&gt;=Tableau1[[Début]:[Début]])*(IU$2&lt;=Tableau1[[Fin]:[Fin]]),ROW(INDIRECT("A1:A"&amp;COUNTA(Tableau1[[Fin]:[Fin]])))),1)),""))</f>
        <v/>
      </c>
      <c r="IV13" s="34" t="str">
        <f t="array" aca="1" ref="IV13" ca="1">IF(OR(WEEKDAY(IV$2,2)&gt;5,COUNTIF(Dates_Feries,IV$2)&gt;0),"",IFERROR(INDEX(Tableau1[[Type]:[Type]],SMALL(IF((Tableau1[[Nom]:[Nom]]=$A13)*(Tableau1[[Prénom]:[Prénom]]=$B13)*(IV$2&gt;=Tableau1[[Début]:[Début]])*(IV$2&lt;=Tableau1[[Fin]:[Fin]]),ROW(INDIRECT("A1:A"&amp;COUNTA(Tableau1[[Fin]:[Fin]])))),1)),""))</f>
        <v/>
      </c>
      <c r="IW13" s="34" t="str">
        <f t="array" aca="1" ref="IW13" ca="1">IF(OR(WEEKDAY(IW$2,2)&gt;5,COUNTIF(Dates_Feries,IW$2)&gt;0),"",IFERROR(INDEX(Tableau1[[Type]:[Type]],SMALL(IF((Tableau1[[Nom]:[Nom]]=$A13)*(Tableau1[[Prénom]:[Prénom]]=$B13)*(IW$2&gt;=Tableau1[[Début]:[Début]])*(IW$2&lt;=Tableau1[[Fin]:[Fin]]),ROW(INDIRECT("A1:A"&amp;COUNTA(Tableau1[[Fin]:[Fin]])))),1)),""))</f>
        <v/>
      </c>
      <c r="IX13" s="34" t="str">
        <f t="array" aca="1" ref="IX13" ca="1">IF(OR(WEEKDAY(IX$2,2)&gt;5,COUNTIF(Dates_Feries,IX$2)&gt;0),"",IFERROR(INDEX(Tableau1[[Type]:[Type]],SMALL(IF((Tableau1[[Nom]:[Nom]]=$A13)*(Tableau1[[Prénom]:[Prénom]]=$B13)*(IX$2&gt;=Tableau1[[Début]:[Début]])*(IX$2&lt;=Tableau1[[Fin]:[Fin]]),ROW(INDIRECT("A1:A"&amp;COUNTA(Tableau1[[Fin]:[Fin]])))),1)),""))</f>
        <v/>
      </c>
      <c r="IY13" s="34" t="str">
        <f t="array" aca="1" ref="IY13" ca="1">IF(OR(WEEKDAY(IY$2,2)&gt;5,COUNTIF(Dates_Feries,IY$2)&gt;0),"",IFERROR(INDEX(Tableau1[[Type]:[Type]],SMALL(IF((Tableau1[[Nom]:[Nom]]=$A13)*(Tableau1[[Prénom]:[Prénom]]=$B13)*(IY$2&gt;=Tableau1[[Début]:[Début]])*(IY$2&lt;=Tableau1[[Fin]:[Fin]]),ROW(INDIRECT("A1:A"&amp;COUNTA(Tableau1[[Fin]:[Fin]])))),1)),""))</f>
        <v/>
      </c>
      <c r="IZ13" s="34" t="str">
        <f t="array" aca="1" ref="IZ13" ca="1">IF(OR(WEEKDAY(IZ$2,2)&gt;5,COUNTIF(Dates_Feries,IZ$2)&gt;0),"",IFERROR(INDEX(Tableau1[[Type]:[Type]],SMALL(IF((Tableau1[[Nom]:[Nom]]=$A13)*(Tableau1[[Prénom]:[Prénom]]=$B13)*(IZ$2&gt;=Tableau1[[Début]:[Début]])*(IZ$2&lt;=Tableau1[[Fin]:[Fin]]),ROW(INDIRECT("A1:A"&amp;COUNTA(Tableau1[[Fin]:[Fin]])))),1)),""))</f>
        <v/>
      </c>
      <c r="JA13" s="34" t="str">
        <f t="array" aca="1" ref="JA13" ca="1">IF(OR(WEEKDAY(JA$2,2)&gt;5,COUNTIF(Dates_Feries,JA$2)&gt;0),"",IFERROR(INDEX(Tableau1[[Type]:[Type]],SMALL(IF((Tableau1[[Nom]:[Nom]]=$A13)*(Tableau1[[Prénom]:[Prénom]]=$B13)*(JA$2&gt;=Tableau1[[Début]:[Début]])*(JA$2&lt;=Tableau1[[Fin]:[Fin]]),ROW(INDIRECT("A1:A"&amp;COUNTA(Tableau1[[Fin]:[Fin]])))),1)),""))</f>
        <v/>
      </c>
      <c r="JB13" s="34" t="str">
        <f t="array" aca="1" ref="JB13" ca="1">IF(OR(WEEKDAY(JB$2,2)&gt;5,COUNTIF(Dates_Feries,JB$2)&gt;0),"",IFERROR(INDEX(Tableau1[[Type]:[Type]],SMALL(IF((Tableau1[[Nom]:[Nom]]=$A13)*(Tableau1[[Prénom]:[Prénom]]=$B13)*(JB$2&gt;=Tableau1[[Début]:[Début]])*(JB$2&lt;=Tableau1[[Fin]:[Fin]]),ROW(INDIRECT("A1:A"&amp;COUNTA(Tableau1[[Fin]:[Fin]])))),1)),""))</f>
        <v/>
      </c>
      <c r="JC13" s="34" t="str">
        <f t="array" aca="1" ref="JC13" ca="1">IF(OR(WEEKDAY(JC$2,2)&gt;5,COUNTIF(Dates_Feries,JC$2)&gt;0),"",IFERROR(INDEX(Tableau1[[Type]:[Type]],SMALL(IF((Tableau1[[Nom]:[Nom]]=$A13)*(Tableau1[[Prénom]:[Prénom]]=$B13)*(JC$2&gt;=Tableau1[[Début]:[Début]])*(JC$2&lt;=Tableau1[[Fin]:[Fin]]),ROW(INDIRECT("A1:A"&amp;COUNTA(Tableau1[[Fin]:[Fin]])))),1)),""))</f>
        <v/>
      </c>
      <c r="JD13" s="34" t="str">
        <f t="array" aca="1" ref="JD13" ca="1">IF(OR(WEEKDAY(JD$2,2)&gt;5,COUNTIF(Dates_Feries,JD$2)&gt;0),"",IFERROR(INDEX(Tableau1[[Type]:[Type]],SMALL(IF((Tableau1[[Nom]:[Nom]]=$A13)*(Tableau1[[Prénom]:[Prénom]]=$B13)*(JD$2&gt;=Tableau1[[Début]:[Début]])*(JD$2&lt;=Tableau1[[Fin]:[Fin]]),ROW(INDIRECT("A1:A"&amp;COUNTA(Tableau1[[Fin]:[Fin]])))),1)),""))</f>
        <v/>
      </c>
      <c r="JE13" s="34" t="str">
        <f t="array" aca="1" ref="JE13" ca="1">IF(OR(WEEKDAY(JE$2,2)&gt;5,COUNTIF(Dates_Feries,JE$2)&gt;0),"",IFERROR(INDEX(Tableau1[[Type]:[Type]],SMALL(IF((Tableau1[[Nom]:[Nom]]=$A13)*(Tableau1[[Prénom]:[Prénom]]=$B13)*(JE$2&gt;=Tableau1[[Début]:[Début]])*(JE$2&lt;=Tableau1[[Fin]:[Fin]]),ROW(INDIRECT("A1:A"&amp;COUNTA(Tableau1[[Fin]:[Fin]])))),1)),""))</f>
        <v/>
      </c>
      <c r="JF13" s="34" t="str">
        <f t="array" aca="1" ref="JF13" ca="1">IF(OR(WEEKDAY(JF$2,2)&gt;5,COUNTIF(Dates_Feries,JF$2)&gt;0),"",IFERROR(INDEX(Tableau1[[Type]:[Type]],SMALL(IF((Tableau1[[Nom]:[Nom]]=$A13)*(Tableau1[[Prénom]:[Prénom]]=$B13)*(JF$2&gt;=Tableau1[[Début]:[Début]])*(JF$2&lt;=Tableau1[[Fin]:[Fin]]),ROW(INDIRECT("A1:A"&amp;COUNTA(Tableau1[[Fin]:[Fin]])))),1)),""))</f>
        <v/>
      </c>
      <c r="JG13" s="34" t="str">
        <f t="array" aca="1" ref="JG13" ca="1">IF(OR(WEEKDAY(JG$2,2)&gt;5,COUNTIF(Dates_Feries,JG$2)&gt;0),"",IFERROR(INDEX(Tableau1[[Type]:[Type]],SMALL(IF((Tableau1[[Nom]:[Nom]]=$A13)*(Tableau1[[Prénom]:[Prénom]]=$B13)*(JG$2&gt;=Tableau1[[Début]:[Début]])*(JG$2&lt;=Tableau1[[Fin]:[Fin]]),ROW(INDIRECT("A1:A"&amp;COUNTA(Tableau1[[Fin]:[Fin]])))),1)),""))</f>
        <v/>
      </c>
      <c r="JH13" s="34" t="str">
        <f t="array" aca="1" ref="JH13" ca="1">IF(OR(WEEKDAY(JH$2,2)&gt;5,COUNTIF(Dates_Feries,JH$2)&gt;0),"",IFERROR(INDEX(Tableau1[[Type]:[Type]],SMALL(IF((Tableau1[[Nom]:[Nom]]=$A13)*(Tableau1[[Prénom]:[Prénom]]=$B13)*(JH$2&gt;=Tableau1[[Début]:[Début]])*(JH$2&lt;=Tableau1[[Fin]:[Fin]]),ROW(INDIRECT("A1:A"&amp;COUNTA(Tableau1[[Fin]:[Fin]])))),1)),""))</f>
        <v/>
      </c>
      <c r="JI13" s="34" t="str">
        <f t="array" aca="1" ref="JI13" ca="1">IF(OR(WEEKDAY(JI$2,2)&gt;5,COUNTIF(Dates_Feries,JI$2)&gt;0),"",IFERROR(INDEX(Tableau1[[Type]:[Type]],SMALL(IF((Tableau1[[Nom]:[Nom]]=$A13)*(Tableau1[[Prénom]:[Prénom]]=$B13)*(JI$2&gt;=Tableau1[[Début]:[Début]])*(JI$2&lt;=Tableau1[[Fin]:[Fin]]),ROW(INDIRECT("A1:A"&amp;COUNTA(Tableau1[[Fin]:[Fin]])))),1)),""))</f>
        <v/>
      </c>
      <c r="JJ13" s="34" t="str">
        <f t="array" aca="1" ref="JJ13" ca="1">IF(OR(WEEKDAY(JJ$2,2)&gt;5,COUNTIF(Dates_Feries,JJ$2)&gt;0),"",IFERROR(INDEX(Tableau1[[Type]:[Type]],SMALL(IF((Tableau1[[Nom]:[Nom]]=$A13)*(Tableau1[[Prénom]:[Prénom]]=$B13)*(JJ$2&gt;=Tableau1[[Début]:[Début]])*(JJ$2&lt;=Tableau1[[Fin]:[Fin]]),ROW(INDIRECT("A1:A"&amp;COUNTA(Tableau1[[Fin]:[Fin]])))),1)),""))</f>
        <v/>
      </c>
      <c r="JK13" s="34" t="str">
        <f t="array" aca="1" ref="JK13" ca="1">IF(OR(WEEKDAY(JK$2,2)&gt;5,COUNTIF(Dates_Feries,JK$2)&gt;0),"",IFERROR(INDEX(Tableau1[[Type]:[Type]],SMALL(IF((Tableau1[[Nom]:[Nom]]=$A13)*(Tableau1[[Prénom]:[Prénom]]=$B13)*(JK$2&gt;=Tableau1[[Début]:[Début]])*(JK$2&lt;=Tableau1[[Fin]:[Fin]]),ROW(INDIRECT("A1:A"&amp;COUNTA(Tableau1[[Fin]:[Fin]])))),1)),""))</f>
        <v/>
      </c>
      <c r="JL13" s="34" t="str">
        <f t="array" aca="1" ref="JL13" ca="1">IF(OR(WEEKDAY(JL$2,2)&gt;5,COUNTIF(Dates_Feries,JL$2)&gt;0),"",IFERROR(INDEX(Tableau1[[Type]:[Type]],SMALL(IF((Tableau1[[Nom]:[Nom]]=$A13)*(Tableau1[[Prénom]:[Prénom]]=$B13)*(JL$2&gt;=Tableau1[[Début]:[Début]])*(JL$2&lt;=Tableau1[[Fin]:[Fin]]),ROW(INDIRECT("A1:A"&amp;COUNTA(Tableau1[[Fin]:[Fin]])))),1)),""))</f>
        <v/>
      </c>
      <c r="JM13" s="34" t="str">
        <f t="array" aca="1" ref="JM13" ca="1">IF(OR(WEEKDAY(JM$2,2)&gt;5,COUNTIF(Dates_Feries,JM$2)&gt;0),"",IFERROR(INDEX(Tableau1[[Type]:[Type]],SMALL(IF((Tableau1[[Nom]:[Nom]]=$A13)*(Tableau1[[Prénom]:[Prénom]]=$B13)*(JM$2&gt;=Tableau1[[Début]:[Début]])*(JM$2&lt;=Tableau1[[Fin]:[Fin]]),ROW(INDIRECT("A1:A"&amp;COUNTA(Tableau1[[Fin]:[Fin]])))),1)),""))</f>
        <v/>
      </c>
      <c r="JN13" s="34" t="str">
        <f t="array" aca="1" ref="JN13" ca="1">IF(OR(WEEKDAY(JN$2,2)&gt;5,COUNTIF(Dates_Feries,JN$2)&gt;0),"",IFERROR(INDEX(Tableau1[[Type]:[Type]],SMALL(IF((Tableau1[[Nom]:[Nom]]=$A13)*(Tableau1[[Prénom]:[Prénom]]=$B13)*(JN$2&gt;=Tableau1[[Début]:[Début]])*(JN$2&lt;=Tableau1[[Fin]:[Fin]]),ROW(INDIRECT("A1:A"&amp;COUNTA(Tableau1[[Fin]:[Fin]])))),1)),""))</f>
        <v/>
      </c>
      <c r="JO13" s="34" t="str">
        <f t="array" aca="1" ref="JO13" ca="1">IF(OR(WEEKDAY(JO$2,2)&gt;5,COUNTIF(Dates_Feries,JO$2)&gt;0),"",IFERROR(INDEX(Tableau1[[Type]:[Type]],SMALL(IF((Tableau1[[Nom]:[Nom]]=$A13)*(Tableau1[[Prénom]:[Prénom]]=$B13)*(JO$2&gt;=Tableau1[[Début]:[Début]])*(JO$2&lt;=Tableau1[[Fin]:[Fin]]),ROW(INDIRECT("A1:A"&amp;COUNTA(Tableau1[[Fin]:[Fin]])))),1)),""))</f>
        <v/>
      </c>
      <c r="JP13" s="34" t="str">
        <f t="array" aca="1" ref="JP13" ca="1">IF(OR(WEEKDAY(JP$2,2)&gt;5,COUNTIF(Dates_Feries,JP$2)&gt;0),"",IFERROR(INDEX(Tableau1[[Type]:[Type]],SMALL(IF((Tableau1[[Nom]:[Nom]]=$A13)*(Tableau1[[Prénom]:[Prénom]]=$B13)*(JP$2&gt;=Tableau1[[Début]:[Début]])*(JP$2&lt;=Tableau1[[Fin]:[Fin]]),ROW(INDIRECT("A1:A"&amp;COUNTA(Tableau1[[Fin]:[Fin]])))),1)),""))</f>
        <v/>
      </c>
      <c r="JQ13" s="34" t="str">
        <f t="array" aca="1" ref="JQ13" ca="1">IF(OR(WEEKDAY(JQ$2,2)&gt;5,COUNTIF(Dates_Feries,JQ$2)&gt;0),"",IFERROR(INDEX(Tableau1[[Type]:[Type]],SMALL(IF((Tableau1[[Nom]:[Nom]]=$A13)*(Tableau1[[Prénom]:[Prénom]]=$B13)*(JQ$2&gt;=Tableau1[[Début]:[Début]])*(JQ$2&lt;=Tableau1[[Fin]:[Fin]]),ROW(INDIRECT("A1:A"&amp;COUNTA(Tableau1[[Fin]:[Fin]])))),1)),""))</f>
        <v/>
      </c>
      <c r="JR13" s="34" t="str">
        <f t="array" aca="1" ref="JR13" ca="1">IF(OR(WEEKDAY(JR$2,2)&gt;5,COUNTIF(Dates_Feries,JR$2)&gt;0),"",IFERROR(INDEX(Tableau1[[Type]:[Type]],SMALL(IF((Tableau1[[Nom]:[Nom]]=$A13)*(Tableau1[[Prénom]:[Prénom]]=$B13)*(JR$2&gt;=Tableau1[[Début]:[Début]])*(JR$2&lt;=Tableau1[[Fin]:[Fin]]),ROW(INDIRECT("A1:A"&amp;COUNTA(Tableau1[[Fin]:[Fin]])))),1)),""))</f>
        <v/>
      </c>
      <c r="JS13" s="34" t="str">
        <f t="array" aca="1" ref="JS13" ca="1">IF(OR(WEEKDAY(JS$2,2)&gt;5,COUNTIF(Dates_Feries,JS$2)&gt;0),"",IFERROR(INDEX(Tableau1[[Type]:[Type]],SMALL(IF((Tableau1[[Nom]:[Nom]]=$A13)*(Tableau1[[Prénom]:[Prénom]]=$B13)*(JS$2&gt;=Tableau1[[Début]:[Début]])*(JS$2&lt;=Tableau1[[Fin]:[Fin]]),ROW(INDIRECT("A1:A"&amp;COUNTA(Tableau1[[Fin]:[Fin]])))),1)),""))</f>
        <v/>
      </c>
      <c r="JT13" s="34" t="str">
        <f t="array" aca="1" ref="JT13" ca="1">IF(OR(WEEKDAY(JT$2,2)&gt;5,COUNTIF(Dates_Feries,JT$2)&gt;0),"",IFERROR(INDEX(Tableau1[[Type]:[Type]],SMALL(IF((Tableau1[[Nom]:[Nom]]=$A13)*(Tableau1[[Prénom]:[Prénom]]=$B13)*(JT$2&gt;=Tableau1[[Début]:[Début]])*(JT$2&lt;=Tableau1[[Fin]:[Fin]]),ROW(INDIRECT("A1:A"&amp;COUNTA(Tableau1[[Fin]:[Fin]])))),1)),""))</f>
        <v/>
      </c>
      <c r="JU13" s="34" t="str">
        <f t="array" aca="1" ref="JU13" ca="1">IF(OR(WEEKDAY(JU$2,2)&gt;5,COUNTIF(Dates_Feries,JU$2)&gt;0),"",IFERROR(INDEX(Tableau1[[Type]:[Type]],SMALL(IF((Tableau1[[Nom]:[Nom]]=$A13)*(Tableau1[[Prénom]:[Prénom]]=$B13)*(JU$2&gt;=Tableau1[[Début]:[Début]])*(JU$2&lt;=Tableau1[[Fin]:[Fin]]),ROW(INDIRECT("A1:A"&amp;COUNTA(Tableau1[[Fin]:[Fin]])))),1)),""))</f>
        <v/>
      </c>
      <c r="JV13" s="34" t="str">
        <f t="array" aca="1" ref="JV13" ca="1">IF(OR(WEEKDAY(JV$2,2)&gt;5,COUNTIF(Dates_Feries,JV$2)&gt;0),"",IFERROR(INDEX(Tableau1[[Type]:[Type]],SMALL(IF((Tableau1[[Nom]:[Nom]]=$A13)*(Tableau1[[Prénom]:[Prénom]]=$B13)*(JV$2&gt;=Tableau1[[Début]:[Début]])*(JV$2&lt;=Tableau1[[Fin]:[Fin]]),ROW(INDIRECT("A1:A"&amp;COUNTA(Tableau1[[Fin]:[Fin]])))),1)),""))</f>
        <v/>
      </c>
      <c r="JW13" s="34" t="str">
        <f t="array" aca="1" ref="JW13" ca="1">IF(OR(WEEKDAY(JW$2,2)&gt;5,COUNTIF(Dates_Feries,JW$2)&gt;0),"",IFERROR(INDEX(Tableau1[[Type]:[Type]],SMALL(IF((Tableau1[[Nom]:[Nom]]=$A13)*(Tableau1[[Prénom]:[Prénom]]=$B13)*(JW$2&gt;=Tableau1[[Début]:[Début]])*(JW$2&lt;=Tableau1[[Fin]:[Fin]]),ROW(INDIRECT("A1:A"&amp;COUNTA(Tableau1[[Fin]:[Fin]])))),1)),""))</f>
        <v/>
      </c>
      <c r="JX13" s="34" t="str">
        <f t="array" aca="1" ref="JX13" ca="1">IF(OR(WEEKDAY(JX$2,2)&gt;5,COUNTIF(Dates_Feries,JX$2)&gt;0),"",IFERROR(INDEX(Tableau1[[Type]:[Type]],SMALL(IF((Tableau1[[Nom]:[Nom]]=$A13)*(Tableau1[[Prénom]:[Prénom]]=$B13)*(JX$2&gt;=Tableau1[[Début]:[Début]])*(JX$2&lt;=Tableau1[[Fin]:[Fin]]),ROW(INDIRECT("A1:A"&amp;COUNTA(Tableau1[[Fin]:[Fin]])))),1)),""))</f>
        <v/>
      </c>
      <c r="JY13" s="34" t="str">
        <f t="array" aca="1" ref="JY13" ca="1">IF(OR(WEEKDAY(JY$2,2)&gt;5,COUNTIF(Dates_Feries,JY$2)&gt;0),"",IFERROR(INDEX(Tableau1[[Type]:[Type]],SMALL(IF((Tableau1[[Nom]:[Nom]]=$A13)*(Tableau1[[Prénom]:[Prénom]]=$B13)*(JY$2&gt;=Tableau1[[Début]:[Début]])*(JY$2&lt;=Tableau1[[Fin]:[Fin]]),ROW(INDIRECT("A1:A"&amp;COUNTA(Tableau1[[Fin]:[Fin]])))),1)),""))</f>
        <v/>
      </c>
      <c r="JZ13" s="34" t="str">
        <f t="array" aca="1" ref="JZ13" ca="1">IF(OR(WEEKDAY(JZ$2,2)&gt;5,COUNTIF(Dates_Feries,JZ$2)&gt;0),"",IFERROR(INDEX(Tableau1[[Type]:[Type]],SMALL(IF((Tableau1[[Nom]:[Nom]]=$A13)*(Tableau1[[Prénom]:[Prénom]]=$B13)*(JZ$2&gt;=Tableau1[[Début]:[Début]])*(JZ$2&lt;=Tableau1[[Fin]:[Fin]]),ROW(INDIRECT("A1:A"&amp;COUNTA(Tableau1[[Fin]:[Fin]])))),1)),""))</f>
        <v/>
      </c>
      <c r="KA13" s="34" t="str">
        <f t="array" aca="1" ref="KA13" ca="1">IF(OR(WEEKDAY(KA$2,2)&gt;5,COUNTIF(Dates_Feries,KA$2)&gt;0),"",IFERROR(INDEX(Tableau1[[Type]:[Type]],SMALL(IF((Tableau1[[Nom]:[Nom]]=$A13)*(Tableau1[[Prénom]:[Prénom]]=$B13)*(KA$2&gt;=Tableau1[[Début]:[Début]])*(KA$2&lt;=Tableau1[[Fin]:[Fin]]),ROW(INDIRECT("A1:A"&amp;COUNTA(Tableau1[[Fin]:[Fin]])))),1)),""))</f>
        <v/>
      </c>
      <c r="KB13" s="34" t="str">
        <f t="array" aca="1" ref="KB13" ca="1">IF(OR(WEEKDAY(KB$2,2)&gt;5,COUNTIF(Dates_Feries,KB$2)&gt;0),"",IFERROR(INDEX(Tableau1[[Type]:[Type]],SMALL(IF((Tableau1[[Nom]:[Nom]]=$A13)*(Tableau1[[Prénom]:[Prénom]]=$B13)*(KB$2&gt;=Tableau1[[Début]:[Début]])*(KB$2&lt;=Tableau1[[Fin]:[Fin]]),ROW(INDIRECT("A1:A"&amp;COUNTA(Tableau1[[Fin]:[Fin]])))),1)),""))</f>
        <v/>
      </c>
      <c r="KC13" s="34" t="str">
        <f t="array" aca="1" ref="KC13" ca="1">IF(OR(WEEKDAY(KC$2,2)&gt;5,COUNTIF(Dates_Feries,KC$2)&gt;0),"",IFERROR(INDEX(Tableau1[[Type]:[Type]],SMALL(IF((Tableau1[[Nom]:[Nom]]=$A13)*(Tableau1[[Prénom]:[Prénom]]=$B13)*(KC$2&gt;=Tableau1[[Début]:[Début]])*(KC$2&lt;=Tableau1[[Fin]:[Fin]]),ROW(INDIRECT("A1:A"&amp;COUNTA(Tableau1[[Fin]:[Fin]])))),1)),""))</f>
        <v/>
      </c>
      <c r="KD13" s="34" t="str">
        <f t="array" aca="1" ref="KD13" ca="1">IF(OR(WEEKDAY(KD$2,2)&gt;5,COUNTIF(Dates_Feries,KD$2)&gt;0),"",IFERROR(INDEX(Tableau1[[Type]:[Type]],SMALL(IF((Tableau1[[Nom]:[Nom]]=$A13)*(Tableau1[[Prénom]:[Prénom]]=$B13)*(KD$2&gt;=Tableau1[[Début]:[Début]])*(KD$2&lt;=Tableau1[[Fin]:[Fin]]),ROW(INDIRECT("A1:A"&amp;COUNTA(Tableau1[[Fin]:[Fin]])))),1)),""))</f>
        <v/>
      </c>
      <c r="KE13" s="34" t="str">
        <f t="array" aca="1" ref="KE13" ca="1">IF(OR(WEEKDAY(KE$2,2)&gt;5,COUNTIF(Dates_Feries,KE$2)&gt;0),"",IFERROR(INDEX(Tableau1[[Type]:[Type]],SMALL(IF((Tableau1[[Nom]:[Nom]]=$A13)*(Tableau1[[Prénom]:[Prénom]]=$B13)*(KE$2&gt;=Tableau1[[Début]:[Début]])*(KE$2&lt;=Tableau1[[Fin]:[Fin]]),ROW(INDIRECT("A1:A"&amp;COUNTA(Tableau1[[Fin]:[Fin]])))),1)),""))</f>
        <v/>
      </c>
      <c r="KF13" s="34" t="str">
        <f t="array" aca="1" ref="KF13" ca="1">IF(OR(WEEKDAY(KF$2,2)&gt;5,COUNTIF(Dates_Feries,KF$2)&gt;0),"",IFERROR(INDEX(Tableau1[[Type]:[Type]],SMALL(IF((Tableau1[[Nom]:[Nom]]=$A13)*(Tableau1[[Prénom]:[Prénom]]=$B13)*(KF$2&gt;=Tableau1[[Début]:[Début]])*(KF$2&lt;=Tableau1[[Fin]:[Fin]]),ROW(INDIRECT("A1:A"&amp;COUNTA(Tableau1[[Fin]:[Fin]])))),1)),""))</f>
        <v/>
      </c>
      <c r="KG13" s="34" t="str">
        <f t="array" aca="1" ref="KG13" ca="1">IF(OR(WEEKDAY(KG$2,2)&gt;5,COUNTIF(Dates_Feries,KG$2)&gt;0),"",IFERROR(INDEX(Tableau1[[Type]:[Type]],SMALL(IF((Tableau1[[Nom]:[Nom]]=$A13)*(Tableau1[[Prénom]:[Prénom]]=$B13)*(KG$2&gt;=Tableau1[[Début]:[Début]])*(KG$2&lt;=Tableau1[[Fin]:[Fin]]),ROW(INDIRECT("A1:A"&amp;COUNTA(Tableau1[[Fin]:[Fin]])))),1)),""))</f>
        <v/>
      </c>
      <c r="KH13" s="34" t="str">
        <f t="array" aca="1" ref="KH13" ca="1">IF(OR(WEEKDAY(KH$2,2)&gt;5,COUNTIF(Dates_Feries,KH$2)&gt;0),"",IFERROR(INDEX(Tableau1[[Type]:[Type]],SMALL(IF((Tableau1[[Nom]:[Nom]]=$A13)*(Tableau1[[Prénom]:[Prénom]]=$B13)*(KH$2&gt;=Tableau1[[Début]:[Début]])*(KH$2&lt;=Tableau1[[Fin]:[Fin]]),ROW(INDIRECT("A1:A"&amp;COUNTA(Tableau1[[Fin]:[Fin]])))),1)),""))</f>
        <v/>
      </c>
      <c r="KI13" s="34" t="str">
        <f t="array" aca="1" ref="KI13" ca="1">IF(OR(WEEKDAY(KI$2,2)&gt;5,COUNTIF(Dates_Feries,KI$2)&gt;0),"",IFERROR(INDEX(Tableau1[[Type]:[Type]],SMALL(IF((Tableau1[[Nom]:[Nom]]=$A13)*(Tableau1[[Prénom]:[Prénom]]=$B13)*(KI$2&gt;=Tableau1[[Début]:[Début]])*(KI$2&lt;=Tableau1[[Fin]:[Fin]]),ROW(INDIRECT("A1:A"&amp;COUNTA(Tableau1[[Fin]:[Fin]])))),1)),""))</f>
        <v/>
      </c>
      <c r="KJ13" s="34" t="str">
        <f t="array" aca="1" ref="KJ13" ca="1">IF(OR(WEEKDAY(KJ$2,2)&gt;5,COUNTIF(Dates_Feries,KJ$2)&gt;0),"",IFERROR(INDEX(Tableau1[[Type]:[Type]],SMALL(IF((Tableau1[[Nom]:[Nom]]=$A13)*(Tableau1[[Prénom]:[Prénom]]=$B13)*(KJ$2&gt;=Tableau1[[Début]:[Début]])*(KJ$2&lt;=Tableau1[[Fin]:[Fin]]),ROW(INDIRECT("A1:A"&amp;COUNTA(Tableau1[[Fin]:[Fin]])))),1)),""))</f>
        <v/>
      </c>
      <c r="KK13" s="34" t="str">
        <f t="array" aca="1" ref="KK13" ca="1">IF(OR(WEEKDAY(KK$2,2)&gt;5,COUNTIF(Dates_Feries,KK$2)&gt;0),"",IFERROR(INDEX(Tableau1[[Type]:[Type]],SMALL(IF((Tableau1[[Nom]:[Nom]]=$A13)*(Tableau1[[Prénom]:[Prénom]]=$B13)*(KK$2&gt;=Tableau1[[Début]:[Début]])*(KK$2&lt;=Tableau1[[Fin]:[Fin]]),ROW(INDIRECT("A1:A"&amp;COUNTA(Tableau1[[Fin]:[Fin]])))),1)),""))</f>
        <v/>
      </c>
      <c r="KL13" s="34" t="str">
        <f t="array" aca="1" ref="KL13" ca="1">IF(OR(WEEKDAY(KL$2,2)&gt;5,COUNTIF(Dates_Feries,KL$2)&gt;0),"",IFERROR(INDEX(Tableau1[[Type]:[Type]],SMALL(IF((Tableau1[[Nom]:[Nom]]=$A13)*(Tableau1[[Prénom]:[Prénom]]=$B13)*(KL$2&gt;=Tableau1[[Début]:[Début]])*(KL$2&lt;=Tableau1[[Fin]:[Fin]]),ROW(INDIRECT("A1:A"&amp;COUNTA(Tableau1[[Fin]:[Fin]])))),1)),""))</f>
        <v/>
      </c>
      <c r="KM13" s="34" t="str">
        <f t="array" aca="1" ref="KM13" ca="1">IF(OR(WEEKDAY(KM$2,2)&gt;5,COUNTIF(Dates_Feries,KM$2)&gt;0),"",IFERROR(INDEX(Tableau1[[Type]:[Type]],SMALL(IF((Tableau1[[Nom]:[Nom]]=$A13)*(Tableau1[[Prénom]:[Prénom]]=$B13)*(KM$2&gt;=Tableau1[[Début]:[Début]])*(KM$2&lt;=Tableau1[[Fin]:[Fin]]),ROW(INDIRECT("A1:A"&amp;COUNTA(Tableau1[[Fin]:[Fin]])))),1)),""))</f>
        <v/>
      </c>
      <c r="KN13" s="34" t="str">
        <f t="array" aca="1" ref="KN13" ca="1">IF(OR(WEEKDAY(KN$2,2)&gt;5,COUNTIF(Dates_Feries,KN$2)&gt;0),"",IFERROR(INDEX(Tableau1[[Type]:[Type]],SMALL(IF((Tableau1[[Nom]:[Nom]]=$A13)*(Tableau1[[Prénom]:[Prénom]]=$B13)*(KN$2&gt;=Tableau1[[Début]:[Début]])*(KN$2&lt;=Tableau1[[Fin]:[Fin]]),ROW(INDIRECT("A1:A"&amp;COUNTA(Tableau1[[Fin]:[Fin]])))),1)),""))</f>
        <v/>
      </c>
      <c r="KO13" s="34" t="str">
        <f t="array" aca="1" ref="KO13" ca="1">IF(OR(WEEKDAY(KO$2,2)&gt;5,COUNTIF(Dates_Feries,KO$2)&gt;0),"",IFERROR(INDEX(Tableau1[[Type]:[Type]],SMALL(IF((Tableau1[[Nom]:[Nom]]=$A13)*(Tableau1[[Prénom]:[Prénom]]=$B13)*(KO$2&gt;=Tableau1[[Début]:[Début]])*(KO$2&lt;=Tableau1[[Fin]:[Fin]]),ROW(INDIRECT("A1:A"&amp;COUNTA(Tableau1[[Fin]:[Fin]])))),1)),""))</f>
        <v/>
      </c>
      <c r="KP13" s="34" t="str">
        <f t="array" aca="1" ref="KP13" ca="1">IF(OR(WEEKDAY(KP$2,2)&gt;5,COUNTIF(Dates_Feries,KP$2)&gt;0),"",IFERROR(INDEX(Tableau1[[Type]:[Type]],SMALL(IF((Tableau1[[Nom]:[Nom]]=$A13)*(Tableau1[[Prénom]:[Prénom]]=$B13)*(KP$2&gt;=Tableau1[[Début]:[Début]])*(KP$2&lt;=Tableau1[[Fin]:[Fin]]),ROW(INDIRECT("A1:A"&amp;COUNTA(Tableau1[[Fin]:[Fin]])))),1)),""))</f>
        <v/>
      </c>
      <c r="KQ13" s="34" t="str">
        <f t="array" aca="1" ref="KQ13" ca="1">IF(OR(WEEKDAY(KQ$2,2)&gt;5,COUNTIF(Dates_Feries,KQ$2)&gt;0),"",IFERROR(INDEX(Tableau1[[Type]:[Type]],SMALL(IF((Tableau1[[Nom]:[Nom]]=$A13)*(Tableau1[[Prénom]:[Prénom]]=$B13)*(KQ$2&gt;=Tableau1[[Début]:[Début]])*(KQ$2&lt;=Tableau1[[Fin]:[Fin]]),ROW(INDIRECT("A1:A"&amp;COUNTA(Tableau1[[Fin]:[Fin]])))),1)),""))</f>
        <v/>
      </c>
      <c r="KR13" s="34" t="str">
        <f t="array" aca="1" ref="KR13" ca="1">IF(OR(WEEKDAY(KR$2,2)&gt;5,COUNTIF(Dates_Feries,KR$2)&gt;0),"",IFERROR(INDEX(Tableau1[[Type]:[Type]],SMALL(IF((Tableau1[[Nom]:[Nom]]=$A13)*(Tableau1[[Prénom]:[Prénom]]=$B13)*(KR$2&gt;=Tableau1[[Début]:[Début]])*(KR$2&lt;=Tableau1[[Fin]:[Fin]]),ROW(INDIRECT("A1:A"&amp;COUNTA(Tableau1[[Fin]:[Fin]])))),1)),""))</f>
        <v/>
      </c>
      <c r="KS13" s="34" t="str">
        <f t="array" aca="1" ref="KS13" ca="1">IF(OR(WEEKDAY(KS$2,2)&gt;5,COUNTIF(Dates_Feries,KS$2)&gt;0),"",IFERROR(INDEX(Tableau1[[Type]:[Type]],SMALL(IF((Tableau1[[Nom]:[Nom]]=$A13)*(Tableau1[[Prénom]:[Prénom]]=$B13)*(KS$2&gt;=Tableau1[[Début]:[Début]])*(KS$2&lt;=Tableau1[[Fin]:[Fin]]),ROW(INDIRECT("A1:A"&amp;COUNTA(Tableau1[[Fin]:[Fin]])))),1)),""))</f>
        <v/>
      </c>
      <c r="KT13" s="34" t="str">
        <f t="array" aca="1" ref="KT13" ca="1">IF(OR(WEEKDAY(KT$2,2)&gt;5,COUNTIF(Dates_Feries,KT$2)&gt;0),"",IFERROR(INDEX(Tableau1[[Type]:[Type]],SMALL(IF((Tableau1[[Nom]:[Nom]]=$A13)*(Tableau1[[Prénom]:[Prénom]]=$B13)*(KT$2&gt;=Tableau1[[Début]:[Début]])*(KT$2&lt;=Tableau1[[Fin]:[Fin]]),ROW(INDIRECT("A1:A"&amp;COUNTA(Tableau1[[Fin]:[Fin]])))),1)),""))</f>
        <v/>
      </c>
      <c r="KU13" s="34" t="str">
        <f t="array" aca="1" ref="KU13" ca="1">IF(OR(WEEKDAY(KU$2,2)&gt;5,COUNTIF(Dates_Feries,KU$2)&gt;0),"",IFERROR(INDEX(Tableau1[[Type]:[Type]],SMALL(IF((Tableau1[[Nom]:[Nom]]=$A13)*(Tableau1[[Prénom]:[Prénom]]=$B13)*(KU$2&gt;=Tableau1[[Début]:[Début]])*(KU$2&lt;=Tableau1[[Fin]:[Fin]]),ROW(INDIRECT("A1:A"&amp;COUNTA(Tableau1[[Fin]:[Fin]])))),1)),""))</f>
        <v/>
      </c>
      <c r="KV13" s="34" t="str">
        <f t="array" aca="1" ref="KV13" ca="1">IF(OR(WEEKDAY(KV$2,2)&gt;5,COUNTIF(Dates_Feries,KV$2)&gt;0),"",IFERROR(INDEX(Tableau1[[Type]:[Type]],SMALL(IF((Tableau1[[Nom]:[Nom]]=$A13)*(Tableau1[[Prénom]:[Prénom]]=$B13)*(KV$2&gt;=Tableau1[[Début]:[Début]])*(KV$2&lt;=Tableau1[[Fin]:[Fin]]),ROW(INDIRECT("A1:A"&amp;COUNTA(Tableau1[[Fin]:[Fin]])))),1)),""))</f>
        <v/>
      </c>
      <c r="KW13" s="34" t="str">
        <f t="array" aca="1" ref="KW13" ca="1">IF(OR(WEEKDAY(KW$2,2)&gt;5,COUNTIF(Dates_Feries,KW$2)&gt;0),"",IFERROR(INDEX(Tableau1[[Type]:[Type]],SMALL(IF((Tableau1[[Nom]:[Nom]]=$A13)*(Tableau1[[Prénom]:[Prénom]]=$B13)*(KW$2&gt;=Tableau1[[Début]:[Début]])*(KW$2&lt;=Tableau1[[Fin]:[Fin]]),ROW(INDIRECT("A1:A"&amp;COUNTA(Tableau1[[Fin]:[Fin]])))),1)),""))</f>
        <v/>
      </c>
      <c r="KX13" s="34" t="str">
        <f t="array" aca="1" ref="KX13" ca="1">IF(OR(WEEKDAY(KX$2,2)&gt;5,COUNTIF(Dates_Feries,KX$2)&gt;0),"",IFERROR(INDEX(Tableau1[[Type]:[Type]],SMALL(IF((Tableau1[[Nom]:[Nom]]=$A13)*(Tableau1[[Prénom]:[Prénom]]=$B13)*(KX$2&gt;=Tableau1[[Début]:[Début]])*(KX$2&lt;=Tableau1[[Fin]:[Fin]]),ROW(INDIRECT("A1:A"&amp;COUNTA(Tableau1[[Fin]:[Fin]])))),1)),""))</f>
        <v/>
      </c>
      <c r="KY13" s="34" t="str">
        <f t="array" aca="1" ref="KY13" ca="1">IF(OR(WEEKDAY(KY$2,2)&gt;5,COUNTIF(Dates_Feries,KY$2)&gt;0),"",IFERROR(INDEX(Tableau1[[Type]:[Type]],SMALL(IF((Tableau1[[Nom]:[Nom]]=$A13)*(Tableau1[[Prénom]:[Prénom]]=$B13)*(KY$2&gt;=Tableau1[[Début]:[Début]])*(KY$2&lt;=Tableau1[[Fin]:[Fin]]),ROW(INDIRECT("A1:A"&amp;COUNTA(Tableau1[[Fin]:[Fin]])))),1)),""))</f>
        <v/>
      </c>
      <c r="KZ13" s="34" t="str">
        <f t="array" aca="1" ref="KZ13" ca="1">IF(OR(WEEKDAY(KZ$2,2)&gt;5,COUNTIF(Dates_Feries,KZ$2)&gt;0),"",IFERROR(INDEX(Tableau1[[Type]:[Type]],SMALL(IF((Tableau1[[Nom]:[Nom]]=$A13)*(Tableau1[[Prénom]:[Prénom]]=$B13)*(KZ$2&gt;=Tableau1[[Début]:[Début]])*(KZ$2&lt;=Tableau1[[Fin]:[Fin]]),ROW(INDIRECT("A1:A"&amp;COUNTA(Tableau1[[Fin]:[Fin]])))),1)),""))</f>
        <v/>
      </c>
      <c r="LA13" s="34" t="str">
        <f t="array" aca="1" ref="LA13" ca="1">IF(OR(WEEKDAY(LA$2,2)&gt;5,COUNTIF(Dates_Feries,LA$2)&gt;0),"",IFERROR(INDEX(Tableau1[[Type]:[Type]],SMALL(IF((Tableau1[[Nom]:[Nom]]=$A13)*(Tableau1[[Prénom]:[Prénom]]=$B13)*(LA$2&gt;=Tableau1[[Début]:[Début]])*(LA$2&lt;=Tableau1[[Fin]:[Fin]]),ROW(INDIRECT("A1:A"&amp;COUNTA(Tableau1[[Fin]:[Fin]])))),1)),""))</f>
        <v/>
      </c>
      <c r="LB13" s="34" t="str">
        <f t="array" aca="1" ref="LB13" ca="1">IF(OR(WEEKDAY(LB$2,2)&gt;5,COUNTIF(Dates_Feries,LB$2)&gt;0),"",IFERROR(INDEX(Tableau1[[Type]:[Type]],SMALL(IF((Tableau1[[Nom]:[Nom]]=$A13)*(Tableau1[[Prénom]:[Prénom]]=$B13)*(LB$2&gt;=Tableau1[[Début]:[Début]])*(LB$2&lt;=Tableau1[[Fin]:[Fin]]),ROW(INDIRECT("A1:A"&amp;COUNTA(Tableau1[[Fin]:[Fin]])))),1)),""))</f>
        <v/>
      </c>
      <c r="LC13" s="34" t="str">
        <f t="array" aca="1" ref="LC13" ca="1">IF(OR(WEEKDAY(LC$2,2)&gt;5,COUNTIF(Dates_Feries,LC$2)&gt;0),"",IFERROR(INDEX(Tableau1[[Type]:[Type]],SMALL(IF((Tableau1[[Nom]:[Nom]]=$A13)*(Tableau1[[Prénom]:[Prénom]]=$B13)*(LC$2&gt;=Tableau1[[Début]:[Début]])*(LC$2&lt;=Tableau1[[Fin]:[Fin]]),ROW(INDIRECT("A1:A"&amp;COUNTA(Tableau1[[Fin]:[Fin]])))),1)),""))</f>
        <v/>
      </c>
      <c r="LD13" s="34" t="str">
        <f t="array" aca="1" ref="LD13" ca="1">IF(OR(WEEKDAY(LD$2,2)&gt;5,COUNTIF(Dates_Feries,LD$2)&gt;0),"",IFERROR(INDEX(Tableau1[[Type]:[Type]],SMALL(IF((Tableau1[[Nom]:[Nom]]=$A13)*(Tableau1[[Prénom]:[Prénom]]=$B13)*(LD$2&gt;=Tableau1[[Début]:[Début]])*(LD$2&lt;=Tableau1[[Fin]:[Fin]]),ROW(INDIRECT("A1:A"&amp;COUNTA(Tableau1[[Fin]:[Fin]])))),1)),""))</f>
        <v/>
      </c>
      <c r="LE13" s="34" t="str">
        <f t="array" aca="1" ref="LE13" ca="1">IF(OR(WEEKDAY(LE$2,2)&gt;5,COUNTIF(Dates_Feries,LE$2)&gt;0),"",IFERROR(INDEX(Tableau1[[Type]:[Type]],SMALL(IF((Tableau1[[Nom]:[Nom]]=$A13)*(Tableau1[[Prénom]:[Prénom]]=$B13)*(LE$2&gt;=Tableau1[[Début]:[Début]])*(LE$2&lt;=Tableau1[[Fin]:[Fin]]),ROW(INDIRECT("A1:A"&amp;COUNTA(Tableau1[[Fin]:[Fin]])))),1)),""))</f>
        <v/>
      </c>
      <c r="LF13" s="34" t="str">
        <f t="array" aca="1" ref="LF13" ca="1">IF(OR(WEEKDAY(LF$2,2)&gt;5,COUNTIF(Dates_Feries,LF$2)&gt;0),"",IFERROR(INDEX(Tableau1[[Type]:[Type]],SMALL(IF((Tableau1[[Nom]:[Nom]]=$A13)*(Tableau1[[Prénom]:[Prénom]]=$B13)*(LF$2&gt;=Tableau1[[Début]:[Début]])*(LF$2&lt;=Tableau1[[Fin]:[Fin]]),ROW(INDIRECT("A1:A"&amp;COUNTA(Tableau1[[Fin]:[Fin]])))),1)),""))</f>
        <v/>
      </c>
      <c r="LG13" s="34" t="str">
        <f t="array" aca="1" ref="LG13" ca="1">IF(OR(WEEKDAY(LG$2,2)&gt;5,COUNTIF(Dates_Feries,LG$2)&gt;0),"",IFERROR(INDEX(Tableau1[[Type]:[Type]],SMALL(IF((Tableau1[[Nom]:[Nom]]=$A13)*(Tableau1[[Prénom]:[Prénom]]=$B13)*(LG$2&gt;=Tableau1[[Début]:[Début]])*(LG$2&lt;=Tableau1[[Fin]:[Fin]]),ROW(INDIRECT("A1:A"&amp;COUNTA(Tableau1[[Fin]:[Fin]])))),1)),""))</f>
        <v/>
      </c>
      <c r="LH13" s="34" t="str">
        <f t="array" aca="1" ref="LH13" ca="1">IF(OR(WEEKDAY(LH$2,2)&gt;5,COUNTIF(Dates_Feries,LH$2)&gt;0),"",IFERROR(INDEX(Tableau1[[Type]:[Type]],SMALL(IF((Tableau1[[Nom]:[Nom]]=$A13)*(Tableau1[[Prénom]:[Prénom]]=$B13)*(LH$2&gt;=Tableau1[[Début]:[Début]])*(LH$2&lt;=Tableau1[[Fin]:[Fin]]),ROW(INDIRECT("A1:A"&amp;COUNTA(Tableau1[[Fin]:[Fin]])))),1)),""))</f>
        <v/>
      </c>
      <c r="LI13" s="34" t="str">
        <f t="array" aca="1" ref="LI13" ca="1">IF(OR(WEEKDAY(LI$2,2)&gt;5,COUNTIF(Dates_Feries,LI$2)&gt;0),"",IFERROR(INDEX(Tableau1[[Type]:[Type]],SMALL(IF((Tableau1[[Nom]:[Nom]]=$A13)*(Tableau1[[Prénom]:[Prénom]]=$B13)*(LI$2&gt;=Tableau1[[Début]:[Début]])*(LI$2&lt;=Tableau1[[Fin]:[Fin]]),ROW(INDIRECT("A1:A"&amp;COUNTA(Tableau1[[Fin]:[Fin]])))),1)),""))</f>
        <v/>
      </c>
      <c r="LJ13" s="34" t="str">
        <f t="array" aca="1" ref="LJ13" ca="1">IF(OR(WEEKDAY(LJ$2,2)&gt;5,COUNTIF(Dates_Feries,LJ$2)&gt;0),"",IFERROR(INDEX(Tableau1[[Type]:[Type]],SMALL(IF((Tableau1[[Nom]:[Nom]]=$A13)*(Tableau1[[Prénom]:[Prénom]]=$B13)*(LJ$2&gt;=Tableau1[[Début]:[Début]])*(LJ$2&lt;=Tableau1[[Fin]:[Fin]]),ROW(INDIRECT("A1:A"&amp;COUNTA(Tableau1[[Fin]:[Fin]])))),1)),""))</f>
        <v/>
      </c>
      <c r="LK13" s="34" t="str">
        <f t="array" aca="1" ref="LK13" ca="1">IF(OR(WEEKDAY(LK$2,2)&gt;5,COUNTIF(Dates_Feries,LK$2)&gt;0),"",IFERROR(INDEX(Tableau1[[Type]:[Type]],SMALL(IF((Tableau1[[Nom]:[Nom]]=$A13)*(Tableau1[[Prénom]:[Prénom]]=$B13)*(LK$2&gt;=Tableau1[[Début]:[Début]])*(LK$2&lt;=Tableau1[[Fin]:[Fin]]),ROW(INDIRECT("A1:A"&amp;COUNTA(Tableau1[[Fin]:[Fin]])))),1)),""))</f>
        <v/>
      </c>
      <c r="LL13" s="34" t="str">
        <f t="array" aca="1" ref="LL13" ca="1">IF(OR(WEEKDAY(LL$2,2)&gt;5,COUNTIF(Dates_Feries,LL$2)&gt;0),"",IFERROR(INDEX(Tableau1[[Type]:[Type]],SMALL(IF((Tableau1[[Nom]:[Nom]]=$A13)*(Tableau1[[Prénom]:[Prénom]]=$B13)*(LL$2&gt;=Tableau1[[Début]:[Début]])*(LL$2&lt;=Tableau1[[Fin]:[Fin]]),ROW(INDIRECT("A1:A"&amp;COUNTA(Tableau1[[Fin]:[Fin]])))),1)),""))</f>
        <v/>
      </c>
      <c r="LM13" s="34" t="str">
        <f t="array" aca="1" ref="LM13" ca="1">IF(OR(WEEKDAY(LM$2,2)&gt;5,COUNTIF(Dates_Feries,LM$2)&gt;0),"",IFERROR(INDEX(Tableau1[[Type]:[Type]],SMALL(IF((Tableau1[[Nom]:[Nom]]=$A13)*(Tableau1[[Prénom]:[Prénom]]=$B13)*(LM$2&gt;=Tableau1[[Début]:[Début]])*(LM$2&lt;=Tableau1[[Fin]:[Fin]]),ROW(INDIRECT("A1:A"&amp;COUNTA(Tableau1[[Fin]:[Fin]])))),1)),""))</f>
        <v/>
      </c>
      <c r="LN13" s="34" t="str">
        <f t="array" aca="1" ref="LN13" ca="1">IF(OR(WEEKDAY(LN$2,2)&gt;5,COUNTIF(Dates_Feries,LN$2)&gt;0),"",IFERROR(INDEX(Tableau1[[Type]:[Type]],SMALL(IF((Tableau1[[Nom]:[Nom]]=$A13)*(Tableau1[[Prénom]:[Prénom]]=$B13)*(LN$2&gt;=Tableau1[[Début]:[Début]])*(LN$2&lt;=Tableau1[[Fin]:[Fin]]),ROW(INDIRECT("A1:A"&amp;COUNTA(Tableau1[[Fin]:[Fin]])))),1)),""))</f>
        <v/>
      </c>
      <c r="LO13" s="34" t="str">
        <f t="array" aca="1" ref="LO13" ca="1">IF(OR(WEEKDAY(LO$2,2)&gt;5,COUNTIF(Dates_Feries,LO$2)&gt;0),"",IFERROR(INDEX(Tableau1[[Type]:[Type]],SMALL(IF((Tableau1[[Nom]:[Nom]]=$A13)*(Tableau1[[Prénom]:[Prénom]]=$B13)*(LO$2&gt;=Tableau1[[Début]:[Début]])*(LO$2&lt;=Tableau1[[Fin]:[Fin]]),ROW(INDIRECT("A1:A"&amp;COUNTA(Tableau1[[Fin]:[Fin]])))),1)),""))</f>
        <v/>
      </c>
      <c r="LP13" s="34" t="str">
        <f t="array" aca="1" ref="LP13" ca="1">IF(OR(WEEKDAY(LP$2,2)&gt;5,COUNTIF(Dates_Feries,LP$2)&gt;0),"",IFERROR(INDEX(Tableau1[[Type]:[Type]],SMALL(IF((Tableau1[[Nom]:[Nom]]=$A13)*(Tableau1[[Prénom]:[Prénom]]=$B13)*(LP$2&gt;=Tableau1[[Début]:[Début]])*(LP$2&lt;=Tableau1[[Fin]:[Fin]]),ROW(INDIRECT("A1:A"&amp;COUNTA(Tableau1[[Fin]:[Fin]])))),1)),""))</f>
        <v/>
      </c>
      <c r="LQ13" s="34" t="str">
        <f t="array" aca="1" ref="LQ13" ca="1">IF(OR(WEEKDAY(LQ$2,2)&gt;5,COUNTIF(Dates_Feries,LQ$2)&gt;0),"",IFERROR(INDEX(Tableau1[[Type]:[Type]],SMALL(IF((Tableau1[[Nom]:[Nom]]=$A13)*(Tableau1[[Prénom]:[Prénom]]=$B13)*(LQ$2&gt;=Tableau1[[Début]:[Début]])*(LQ$2&lt;=Tableau1[[Fin]:[Fin]]),ROW(INDIRECT("A1:A"&amp;COUNTA(Tableau1[[Fin]:[Fin]])))),1)),""))</f>
        <v/>
      </c>
      <c r="LR13" s="34" t="str">
        <f t="array" aca="1" ref="LR13" ca="1">IF(OR(WEEKDAY(LR$2,2)&gt;5,COUNTIF(Dates_Feries,LR$2)&gt;0),"",IFERROR(INDEX(Tableau1[[Type]:[Type]],SMALL(IF((Tableau1[[Nom]:[Nom]]=$A13)*(Tableau1[[Prénom]:[Prénom]]=$B13)*(LR$2&gt;=Tableau1[[Début]:[Début]])*(LR$2&lt;=Tableau1[[Fin]:[Fin]]),ROW(INDIRECT("A1:A"&amp;COUNTA(Tableau1[[Fin]:[Fin]])))),1)),""))</f>
        <v/>
      </c>
      <c r="LS13" s="34" t="str">
        <f t="array" aca="1" ref="LS13" ca="1">IF(OR(WEEKDAY(LS$2,2)&gt;5,COUNTIF(Dates_Feries,LS$2)&gt;0),"",IFERROR(INDEX(Tableau1[[Type]:[Type]],SMALL(IF((Tableau1[[Nom]:[Nom]]=$A13)*(Tableau1[[Prénom]:[Prénom]]=$B13)*(LS$2&gt;=Tableau1[[Début]:[Début]])*(LS$2&lt;=Tableau1[[Fin]:[Fin]]),ROW(INDIRECT("A1:A"&amp;COUNTA(Tableau1[[Fin]:[Fin]])))),1)),""))</f>
        <v/>
      </c>
      <c r="LT13" s="34" t="str">
        <f t="array" aca="1" ref="LT13" ca="1">IF(OR(WEEKDAY(LT$2,2)&gt;5,COUNTIF(Dates_Feries,LT$2)&gt;0),"",IFERROR(INDEX(Tableau1[[Type]:[Type]],SMALL(IF((Tableau1[[Nom]:[Nom]]=$A13)*(Tableau1[[Prénom]:[Prénom]]=$B13)*(LT$2&gt;=Tableau1[[Début]:[Début]])*(LT$2&lt;=Tableau1[[Fin]:[Fin]]),ROW(INDIRECT("A1:A"&amp;COUNTA(Tableau1[[Fin]:[Fin]])))),1)),""))</f>
        <v/>
      </c>
      <c r="LU13" s="34" t="str">
        <f t="array" aca="1" ref="LU13" ca="1">IF(OR(WEEKDAY(LU$2,2)&gt;5,COUNTIF(Dates_Feries,LU$2)&gt;0),"",IFERROR(INDEX(Tableau1[[Type]:[Type]],SMALL(IF((Tableau1[[Nom]:[Nom]]=$A13)*(Tableau1[[Prénom]:[Prénom]]=$B13)*(LU$2&gt;=Tableau1[[Début]:[Début]])*(LU$2&lt;=Tableau1[[Fin]:[Fin]]),ROW(INDIRECT("A1:A"&amp;COUNTA(Tableau1[[Fin]:[Fin]])))),1)),""))</f>
        <v/>
      </c>
      <c r="LV13" s="34" t="str">
        <f t="array" aca="1" ref="LV13" ca="1">IF(OR(WEEKDAY(LV$2,2)&gt;5,COUNTIF(Dates_Feries,LV$2)&gt;0),"",IFERROR(INDEX(Tableau1[[Type]:[Type]],SMALL(IF((Tableau1[[Nom]:[Nom]]=$A13)*(Tableau1[[Prénom]:[Prénom]]=$B13)*(LV$2&gt;=Tableau1[[Début]:[Début]])*(LV$2&lt;=Tableau1[[Fin]:[Fin]]),ROW(INDIRECT("A1:A"&amp;COUNTA(Tableau1[[Fin]:[Fin]])))),1)),""))</f>
        <v/>
      </c>
      <c r="LW13" s="34" t="str">
        <f t="array" aca="1" ref="LW13" ca="1">IF(OR(WEEKDAY(LW$2,2)&gt;5,COUNTIF(Dates_Feries,LW$2)&gt;0),"",IFERROR(INDEX(Tableau1[[Type]:[Type]],SMALL(IF((Tableau1[[Nom]:[Nom]]=$A13)*(Tableau1[[Prénom]:[Prénom]]=$B13)*(LW$2&gt;=Tableau1[[Début]:[Début]])*(LW$2&lt;=Tableau1[[Fin]:[Fin]]),ROW(INDIRECT("A1:A"&amp;COUNTA(Tableau1[[Fin]:[Fin]])))),1)),""))</f>
        <v/>
      </c>
      <c r="LX13" s="34" t="str">
        <f t="array" aca="1" ref="LX13" ca="1">IF(OR(WEEKDAY(LX$2,2)&gt;5,COUNTIF(Dates_Feries,LX$2)&gt;0),"",IFERROR(INDEX(Tableau1[[Type]:[Type]],SMALL(IF((Tableau1[[Nom]:[Nom]]=$A13)*(Tableau1[[Prénom]:[Prénom]]=$B13)*(LX$2&gt;=Tableau1[[Début]:[Début]])*(LX$2&lt;=Tableau1[[Fin]:[Fin]]),ROW(INDIRECT("A1:A"&amp;COUNTA(Tableau1[[Fin]:[Fin]])))),1)),""))</f>
        <v/>
      </c>
      <c r="LY13" s="34" t="str">
        <f t="array" aca="1" ref="LY13" ca="1">IF(OR(WEEKDAY(LY$2,2)&gt;5,COUNTIF(Dates_Feries,LY$2)&gt;0),"",IFERROR(INDEX(Tableau1[[Type]:[Type]],SMALL(IF((Tableau1[[Nom]:[Nom]]=$A13)*(Tableau1[[Prénom]:[Prénom]]=$B13)*(LY$2&gt;=Tableau1[[Début]:[Début]])*(LY$2&lt;=Tableau1[[Fin]:[Fin]]),ROW(INDIRECT("A1:A"&amp;COUNTA(Tableau1[[Fin]:[Fin]])))),1)),""))</f>
        <v/>
      </c>
      <c r="LZ13" s="34" t="str">
        <f t="array" aca="1" ref="LZ13" ca="1">IF(OR(WEEKDAY(LZ$2,2)&gt;5,COUNTIF(Dates_Feries,LZ$2)&gt;0),"",IFERROR(INDEX(Tableau1[[Type]:[Type]],SMALL(IF((Tableau1[[Nom]:[Nom]]=$A13)*(Tableau1[[Prénom]:[Prénom]]=$B13)*(LZ$2&gt;=Tableau1[[Début]:[Début]])*(LZ$2&lt;=Tableau1[[Fin]:[Fin]]),ROW(INDIRECT("A1:A"&amp;COUNTA(Tableau1[[Fin]:[Fin]])))),1)),""))</f>
        <v/>
      </c>
      <c r="MA13" s="34" t="str">
        <f t="array" aca="1" ref="MA13" ca="1">IF(OR(WEEKDAY(MA$2,2)&gt;5,COUNTIF(Dates_Feries,MA$2)&gt;0),"",IFERROR(INDEX(Tableau1[[Type]:[Type]],SMALL(IF((Tableau1[[Nom]:[Nom]]=$A13)*(Tableau1[[Prénom]:[Prénom]]=$B13)*(MA$2&gt;=Tableau1[[Début]:[Début]])*(MA$2&lt;=Tableau1[[Fin]:[Fin]]),ROW(INDIRECT("A1:A"&amp;COUNTA(Tableau1[[Fin]:[Fin]])))),1)),""))</f>
        <v/>
      </c>
      <c r="MB13" s="34" t="str">
        <f t="array" aca="1" ref="MB13" ca="1">IF(OR(WEEKDAY(MB$2,2)&gt;5,COUNTIF(Dates_Feries,MB$2)&gt;0),"",IFERROR(INDEX(Tableau1[[Type]:[Type]],SMALL(IF((Tableau1[[Nom]:[Nom]]=$A13)*(Tableau1[[Prénom]:[Prénom]]=$B13)*(MB$2&gt;=Tableau1[[Début]:[Début]])*(MB$2&lt;=Tableau1[[Fin]:[Fin]]),ROW(INDIRECT("A1:A"&amp;COUNTA(Tableau1[[Fin]:[Fin]])))),1)),""))</f>
        <v/>
      </c>
      <c r="MC13" s="34" t="str">
        <f t="array" aca="1" ref="MC13" ca="1">IF(OR(WEEKDAY(MC$2,2)&gt;5,COUNTIF(Dates_Feries,MC$2)&gt;0),"",IFERROR(INDEX(Tableau1[[Type]:[Type]],SMALL(IF((Tableau1[[Nom]:[Nom]]=$A13)*(Tableau1[[Prénom]:[Prénom]]=$B13)*(MC$2&gt;=Tableau1[[Début]:[Début]])*(MC$2&lt;=Tableau1[[Fin]:[Fin]]),ROW(INDIRECT("A1:A"&amp;COUNTA(Tableau1[[Fin]:[Fin]])))),1)),""))</f>
        <v/>
      </c>
      <c r="MD13" s="34" t="str">
        <f t="array" aca="1" ref="MD13" ca="1">IF(OR(WEEKDAY(MD$2,2)&gt;5,COUNTIF(Dates_Feries,MD$2)&gt;0),"",IFERROR(INDEX(Tableau1[[Type]:[Type]],SMALL(IF((Tableau1[[Nom]:[Nom]]=$A13)*(Tableau1[[Prénom]:[Prénom]]=$B13)*(MD$2&gt;=Tableau1[[Début]:[Début]])*(MD$2&lt;=Tableau1[[Fin]:[Fin]]),ROW(INDIRECT("A1:A"&amp;COUNTA(Tableau1[[Fin]:[Fin]])))),1)),""))</f>
        <v/>
      </c>
      <c r="ME13" s="34" t="str">
        <f t="array" aca="1" ref="ME13" ca="1">IF(OR(WEEKDAY(ME$2,2)&gt;5,COUNTIF(Dates_Feries,ME$2)&gt;0),"",IFERROR(INDEX(Tableau1[[Type]:[Type]],SMALL(IF((Tableau1[[Nom]:[Nom]]=$A13)*(Tableau1[[Prénom]:[Prénom]]=$B13)*(ME$2&gt;=Tableau1[[Début]:[Début]])*(ME$2&lt;=Tableau1[[Fin]:[Fin]]),ROW(INDIRECT("A1:A"&amp;COUNTA(Tableau1[[Fin]:[Fin]])))),1)),""))</f>
        <v/>
      </c>
      <c r="MF13" s="34" t="str">
        <f t="array" aca="1" ref="MF13" ca="1">IF(OR(WEEKDAY(MF$2,2)&gt;5,COUNTIF(Dates_Feries,MF$2)&gt;0),"",IFERROR(INDEX(Tableau1[[Type]:[Type]],SMALL(IF((Tableau1[[Nom]:[Nom]]=$A13)*(Tableau1[[Prénom]:[Prénom]]=$B13)*(MF$2&gt;=Tableau1[[Début]:[Début]])*(MF$2&lt;=Tableau1[[Fin]:[Fin]]),ROW(INDIRECT("A1:A"&amp;COUNTA(Tableau1[[Fin]:[Fin]])))),1)),""))</f>
        <v/>
      </c>
      <c r="MG13" s="34" t="str">
        <f t="array" aca="1" ref="MG13" ca="1">IF(OR(WEEKDAY(MG$2,2)&gt;5,COUNTIF(Dates_Feries,MG$2)&gt;0),"",IFERROR(INDEX(Tableau1[[Type]:[Type]],SMALL(IF((Tableau1[[Nom]:[Nom]]=$A13)*(Tableau1[[Prénom]:[Prénom]]=$B13)*(MG$2&gt;=Tableau1[[Début]:[Début]])*(MG$2&lt;=Tableau1[[Fin]:[Fin]]),ROW(INDIRECT("A1:A"&amp;COUNTA(Tableau1[[Fin]:[Fin]])))),1)),""))</f>
        <v/>
      </c>
      <c r="MH13" s="34" t="str">
        <f t="array" aca="1" ref="MH13" ca="1">IF(OR(WEEKDAY(MH$2,2)&gt;5,COUNTIF(Dates_Feries,MH$2)&gt;0),"",IFERROR(INDEX(Tableau1[[Type]:[Type]],SMALL(IF((Tableau1[[Nom]:[Nom]]=$A13)*(Tableau1[[Prénom]:[Prénom]]=$B13)*(MH$2&gt;=Tableau1[[Début]:[Début]])*(MH$2&lt;=Tableau1[[Fin]:[Fin]]),ROW(INDIRECT("A1:A"&amp;COUNTA(Tableau1[[Fin]:[Fin]])))),1)),""))</f>
        <v/>
      </c>
      <c r="MI13" s="34" t="str">
        <f t="array" aca="1" ref="MI13" ca="1">IF(OR(WEEKDAY(MI$2,2)&gt;5,COUNTIF(Dates_Feries,MI$2)&gt;0),"",IFERROR(INDEX(Tableau1[[Type]:[Type]],SMALL(IF((Tableau1[[Nom]:[Nom]]=$A13)*(Tableau1[[Prénom]:[Prénom]]=$B13)*(MI$2&gt;=Tableau1[[Début]:[Début]])*(MI$2&lt;=Tableau1[[Fin]:[Fin]]),ROW(INDIRECT("A1:A"&amp;COUNTA(Tableau1[[Fin]:[Fin]])))),1)),""))</f>
        <v/>
      </c>
      <c r="MJ13" s="34" t="str">
        <f t="array" aca="1" ref="MJ13" ca="1">IF(OR(WEEKDAY(MJ$2,2)&gt;5,COUNTIF(Dates_Feries,MJ$2)&gt;0),"",IFERROR(INDEX(Tableau1[[Type]:[Type]],SMALL(IF((Tableau1[[Nom]:[Nom]]=$A13)*(Tableau1[[Prénom]:[Prénom]]=$B13)*(MJ$2&gt;=Tableau1[[Début]:[Début]])*(MJ$2&lt;=Tableau1[[Fin]:[Fin]]),ROW(INDIRECT("A1:A"&amp;COUNTA(Tableau1[[Fin]:[Fin]])))),1)),""))</f>
        <v/>
      </c>
      <c r="MK13" s="34" t="str">
        <f t="array" aca="1" ref="MK13" ca="1">IF(OR(WEEKDAY(MK$2,2)&gt;5,COUNTIF(Dates_Feries,MK$2)&gt;0),"",IFERROR(INDEX(Tableau1[[Type]:[Type]],SMALL(IF((Tableau1[[Nom]:[Nom]]=$A13)*(Tableau1[[Prénom]:[Prénom]]=$B13)*(MK$2&gt;=Tableau1[[Début]:[Début]])*(MK$2&lt;=Tableau1[[Fin]:[Fin]]),ROW(INDIRECT("A1:A"&amp;COUNTA(Tableau1[[Fin]:[Fin]])))),1)),""))</f>
        <v/>
      </c>
      <c r="ML13" s="34" t="str">
        <f t="array" aca="1" ref="ML13" ca="1">IF(OR(WEEKDAY(ML$2,2)&gt;5,COUNTIF(Dates_Feries,ML$2)&gt;0),"",IFERROR(INDEX(Tableau1[[Type]:[Type]],SMALL(IF((Tableau1[[Nom]:[Nom]]=$A13)*(Tableau1[[Prénom]:[Prénom]]=$B13)*(ML$2&gt;=Tableau1[[Début]:[Début]])*(ML$2&lt;=Tableau1[[Fin]:[Fin]]),ROW(INDIRECT("A1:A"&amp;COUNTA(Tableau1[[Fin]:[Fin]])))),1)),""))</f>
        <v/>
      </c>
      <c r="MM13" s="34" t="str">
        <f t="array" aca="1" ref="MM13" ca="1">IF(OR(WEEKDAY(MM$2,2)&gt;5,COUNTIF(Dates_Feries,MM$2)&gt;0),"",IFERROR(INDEX(Tableau1[[Type]:[Type]],SMALL(IF((Tableau1[[Nom]:[Nom]]=$A13)*(Tableau1[[Prénom]:[Prénom]]=$B13)*(MM$2&gt;=Tableau1[[Début]:[Début]])*(MM$2&lt;=Tableau1[[Fin]:[Fin]]),ROW(INDIRECT("A1:A"&amp;COUNTA(Tableau1[[Fin]:[Fin]])))),1)),""))</f>
        <v/>
      </c>
      <c r="MN13" s="34" t="str">
        <f t="array" aca="1" ref="MN13" ca="1">IF(OR(WEEKDAY(MN$2,2)&gt;5,COUNTIF(Dates_Feries,MN$2)&gt;0),"",IFERROR(INDEX(Tableau1[[Type]:[Type]],SMALL(IF((Tableau1[[Nom]:[Nom]]=$A13)*(Tableau1[[Prénom]:[Prénom]]=$B13)*(MN$2&gt;=Tableau1[[Début]:[Début]])*(MN$2&lt;=Tableau1[[Fin]:[Fin]]),ROW(INDIRECT("A1:A"&amp;COUNTA(Tableau1[[Fin]:[Fin]])))),1)),""))</f>
        <v/>
      </c>
      <c r="MO13" s="34" t="str">
        <f t="array" aca="1" ref="MO13" ca="1">IF(OR(WEEKDAY(MO$2,2)&gt;5,COUNTIF(Dates_Feries,MO$2)&gt;0),"",IFERROR(INDEX(Tableau1[[Type]:[Type]],SMALL(IF((Tableau1[[Nom]:[Nom]]=$A13)*(Tableau1[[Prénom]:[Prénom]]=$B13)*(MO$2&gt;=Tableau1[[Début]:[Début]])*(MO$2&lt;=Tableau1[[Fin]:[Fin]]),ROW(INDIRECT("A1:A"&amp;COUNTA(Tableau1[[Fin]:[Fin]])))),1)),""))</f>
        <v/>
      </c>
      <c r="MP13" s="34" t="str">
        <f t="array" aca="1" ref="MP13" ca="1">IF(OR(WEEKDAY(MP$2,2)&gt;5,COUNTIF(Dates_Feries,MP$2)&gt;0),"",IFERROR(INDEX(Tableau1[[Type]:[Type]],SMALL(IF((Tableau1[[Nom]:[Nom]]=$A13)*(Tableau1[[Prénom]:[Prénom]]=$B13)*(MP$2&gt;=Tableau1[[Début]:[Début]])*(MP$2&lt;=Tableau1[[Fin]:[Fin]]),ROW(INDIRECT("A1:A"&amp;COUNTA(Tableau1[[Fin]:[Fin]])))),1)),""))</f>
        <v/>
      </c>
      <c r="MQ13" s="34" t="str">
        <f t="array" aca="1" ref="MQ13" ca="1">IF(OR(WEEKDAY(MQ$2,2)&gt;5,COUNTIF(Dates_Feries,MQ$2)&gt;0),"",IFERROR(INDEX(Tableau1[[Type]:[Type]],SMALL(IF((Tableau1[[Nom]:[Nom]]=$A13)*(Tableau1[[Prénom]:[Prénom]]=$B13)*(MQ$2&gt;=Tableau1[[Début]:[Début]])*(MQ$2&lt;=Tableau1[[Fin]:[Fin]]),ROW(INDIRECT("A1:A"&amp;COUNTA(Tableau1[[Fin]:[Fin]])))),1)),""))</f>
        <v/>
      </c>
      <c r="MR13" s="34" t="str">
        <f t="array" aca="1" ref="MR13" ca="1">IF(OR(WEEKDAY(MR$2,2)&gt;5,COUNTIF(Dates_Feries,MR$2)&gt;0),"",IFERROR(INDEX(Tableau1[[Type]:[Type]],SMALL(IF((Tableau1[[Nom]:[Nom]]=$A13)*(Tableau1[[Prénom]:[Prénom]]=$B13)*(MR$2&gt;=Tableau1[[Début]:[Début]])*(MR$2&lt;=Tableau1[[Fin]:[Fin]]),ROW(INDIRECT("A1:A"&amp;COUNTA(Tableau1[[Fin]:[Fin]])))),1)),""))</f>
        <v/>
      </c>
      <c r="MS13" s="34" t="str">
        <f t="array" aca="1" ref="MS13" ca="1">IF(OR(WEEKDAY(MS$2,2)&gt;5,COUNTIF(Dates_Feries,MS$2)&gt;0),"",IFERROR(INDEX(Tableau1[[Type]:[Type]],SMALL(IF((Tableau1[[Nom]:[Nom]]=$A13)*(Tableau1[[Prénom]:[Prénom]]=$B13)*(MS$2&gt;=Tableau1[[Début]:[Début]])*(MS$2&lt;=Tableau1[[Fin]:[Fin]]),ROW(INDIRECT("A1:A"&amp;COUNTA(Tableau1[[Fin]:[Fin]])))),1)),""))</f>
        <v/>
      </c>
      <c r="MT13" s="34" t="str">
        <f t="array" aca="1" ref="MT13" ca="1">IF(OR(WEEKDAY(MT$2,2)&gt;5,COUNTIF(Dates_Feries,MT$2)&gt;0),"",IFERROR(INDEX(Tableau1[[Type]:[Type]],SMALL(IF((Tableau1[[Nom]:[Nom]]=$A13)*(Tableau1[[Prénom]:[Prénom]]=$B13)*(MT$2&gt;=Tableau1[[Début]:[Début]])*(MT$2&lt;=Tableau1[[Fin]:[Fin]]),ROW(INDIRECT("A1:A"&amp;COUNTA(Tableau1[[Fin]:[Fin]])))),1)),""))</f>
        <v/>
      </c>
      <c r="MU13" s="34" t="str">
        <f t="array" aca="1" ref="MU13" ca="1">IF(OR(WEEKDAY(MU$2,2)&gt;5,COUNTIF(Dates_Feries,MU$2)&gt;0),"",IFERROR(INDEX(Tableau1[[Type]:[Type]],SMALL(IF((Tableau1[[Nom]:[Nom]]=$A13)*(Tableau1[[Prénom]:[Prénom]]=$B13)*(MU$2&gt;=Tableau1[[Début]:[Début]])*(MU$2&lt;=Tableau1[[Fin]:[Fin]]),ROW(INDIRECT("A1:A"&amp;COUNTA(Tableau1[[Fin]:[Fin]])))),1)),""))</f>
        <v/>
      </c>
      <c r="MV13" s="34" t="str">
        <f t="array" aca="1" ref="MV13" ca="1">IF(OR(WEEKDAY(MV$2,2)&gt;5,COUNTIF(Dates_Feries,MV$2)&gt;0),"",IFERROR(INDEX(Tableau1[[Type]:[Type]],SMALL(IF((Tableau1[[Nom]:[Nom]]=$A13)*(Tableau1[[Prénom]:[Prénom]]=$B13)*(MV$2&gt;=Tableau1[[Début]:[Début]])*(MV$2&lt;=Tableau1[[Fin]:[Fin]]),ROW(INDIRECT("A1:A"&amp;COUNTA(Tableau1[[Fin]:[Fin]])))),1)),""))</f>
        <v/>
      </c>
      <c r="MW13" s="34" t="str">
        <f t="array" aca="1" ref="MW13" ca="1">IF(OR(WEEKDAY(MW$2,2)&gt;5,COUNTIF(Dates_Feries,MW$2)&gt;0),"",IFERROR(INDEX(Tableau1[[Type]:[Type]],SMALL(IF((Tableau1[[Nom]:[Nom]]=$A13)*(Tableau1[[Prénom]:[Prénom]]=$B13)*(MW$2&gt;=Tableau1[[Début]:[Début]])*(MW$2&lt;=Tableau1[[Fin]:[Fin]]),ROW(INDIRECT("A1:A"&amp;COUNTA(Tableau1[[Fin]:[Fin]])))),1)),""))</f>
        <v/>
      </c>
      <c r="MX13" s="34" t="str">
        <f t="array" aca="1" ref="MX13" ca="1">IF(OR(WEEKDAY(MX$2,2)&gt;5,COUNTIF(Dates_Feries,MX$2)&gt;0),"",IFERROR(INDEX(Tableau1[[Type]:[Type]],SMALL(IF((Tableau1[[Nom]:[Nom]]=$A13)*(Tableau1[[Prénom]:[Prénom]]=$B13)*(MX$2&gt;=Tableau1[[Début]:[Début]])*(MX$2&lt;=Tableau1[[Fin]:[Fin]]),ROW(INDIRECT("A1:A"&amp;COUNTA(Tableau1[[Fin]:[Fin]])))),1)),""))</f>
        <v/>
      </c>
      <c r="MY13" s="34" t="str">
        <f t="array" aca="1" ref="MY13" ca="1">IF(OR(WEEKDAY(MY$2,2)&gt;5,COUNTIF(Dates_Feries,MY$2)&gt;0),"",IFERROR(INDEX(Tableau1[[Type]:[Type]],SMALL(IF((Tableau1[[Nom]:[Nom]]=$A13)*(Tableau1[[Prénom]:[Prénom]]=$B13)*(MY$2&gt;=Tableau1[[Début]:[Début]])*(MY$2&lt;=Tableau1[[Fin]:[Fin]]),ROW(INDIRECT("A1:A"&amp;COUNTA(Tableau1[[Fin]:[Fin]])))),1)),""))</f>
        <v/>
      </c>
      <c r="MZ13" s="34" t="str">
        <f t="array" aca="1" ref="MZ13" ca="1">IF(OR(WEEKDAY(MZ$2,2)&gt;5,COUNTIF(Dates_Feries,MZ$2)&gt;0),"",IFERROR(INDEX(Tableau1[[Type]:[Type]],SMALL(IF((Tableau1[[Nom]:[Nom]]=$A13)*(Tableau1[[Prénom]:[Prénom]]=$B13)*(MZ$2&gt;=Tableau1[[Début]:[Début]])*(MZ$2&lt;=Tableau1[[Fin]:[Fin]]),ROW(INDIRECT("A1:A"&amp;COUNTA(Tableau1[[Fin]:[Fin]])))),1)),""))</f>
        <v/>
      </c>
      <c r="NA13" s="34" t="str">
        <f t="array" aca="1" ref="NA13" ca="1">IF(OR(WEEKDAY(NA$2,2)&gt;5,COUNTIF(Dates_Feries,NA$2)&gt;0),"",IFERROR(INDEX(Tableau1[[Type]:[Type]],SMALL(IF((Tableau1[[Nom]:[Nom]]=$A13)*(Tableau1[[Prénom]:[Prénom]]=$B13)*(NA$2&gt;=Tableau1[[Début]:[Début]])*(NA$2&lt;=Tableau1[[Fin]:[Fin]]),ROW(INDIRECT("A1:A"&amp;COUNTA(Tableau1[[Fin]:[Fin]])))),1)),""))</f>
        <v/>
      </c>
      <c r="NB13" s="34" t="str">
        <f t="array" aca="1" ref="NB13" ca="1">IF(OR(WEEKDAY(NB$2,2)&gt;5,COUNTIF(Dates_Feries,NB$2)&gt;0),"",IFERROR(INDEX(Tableau1[[Type]:[Type]],SMALL(IF((Tableau1[[Nom]:[Nom]]=$A13)*(Tableau1[[Prénom]:[Prénom]]=$B13)*(NB$2&gt;=Tableau1[[Début]:[Début]])*(NB$2&lt;=Tableau1[[Fin]:[Fin]]),ROW(INDIRECT("A1:A"&amp;COUNTA(Tableau1[[Fin]:[Fin]])))),1)),""))</f>
        <v/>
      </c>
      <c r="NC13" s="34" t="str">
        <f t="array" aca="1" ref="NC13" ca="1">IF(OR(WEEKDAY(NC$2,2)&gt;5,COUNTIF(Dates_Feries,NC$2)&gt;0),"",IFERROR(INDEX(Tableau1[[Type]:[Type]],SMALL(IF((Tableau1[[Nom]:[Nom]]=$A13)*(Tableau1[[Prénom]:[Prénom]]=$B13)*(NC$2&gt;=Tableau1[[Début]:[Début]])*(NC$2&lt;=Tableau1[[Fin]:[Fin]]),ROW(INDIRECT("A1:A"&amp;COUNTA(Tableau1[[Fin]:[Fin]])))),1)),""))</f>
        <v/>
      </c>
      <c r="ND13" s="34" t="str">
        <f t="array" aca="1" ref="ND13" ca="1">IF(OR(WEEKDAY(ND$2,2)&gt;5,COUNTIF(Dates_Feries,ND$2)&gt;0),"",IFERROR(INDEX(Tableau1[[Type]:[Type]],SMALL(IF((Tableau1[[Nom]:[Nom]]=$A13)*(Tableau1[[Prénom]:[Prénom]]=$B13)*(ND$2&gt;=Tableau1[[Début]:[Début]])*(ND$2&lt;=Tableau1[[Fin]:[Fin]]),ROW(INDIRECT("A1:A"&amp;COUNTA(Tableau1[[Fin]:[Fin]])))),1)),""))</f>
        <v/>
      </c>
      <c r="NE13" s="35" t="str">
        <f t="array" aca="1" ref="NE13" ca="1">IF(OR(WEEKDAY(NE$2,2)&gt;5,COUNTIF(Dates_Feries,NE$2)&gt;0),"",IFERROR(INDEX(Tableau1[[Type]:[Type]],SMALL(IF((Tableau1[[Nom]:[Nom]]=$A13)*(Tableau1[[Prénom]:[Prénom]]=$B13)*(NE$2&gt;=Tableau1[[Début]:[Début]])*(NE$2&lt;=Tableau1[[Fin]:[Fin]]),ROW(INDIRECT("A1:A"&amp;COUNTA(Tableau1[[Fin]:[Fin]])))),1)),""))</f>
        <v/>
      </c>
      <c r="NF13" s="2">
        <v>46</v>
      </c>
    </row>
    <row r="14" spans="1:370" ht="15" customHeight="1">
      <c r="A14" s="10"/>
      <c r="B14" s="11"/>
      <c r="C14" s="5">
        <f t="shared" ca="1" si="18"/>
        <v>0</v>
      </c>
      <c r="D14" s="29">
        <f t="shared" ca="1" si="19"/>
        <v>0</v>
      </c>
      <c r="E14" s="34" t="str">
        <f t="array" aca="1" ref="E14" ca="1">IF(OR(WEEKDAY(E$2,2)&gt;5,COUNTIF(Dates_Feries,E$2)&gt;0),"",IFERROR(INDEX(Tableau1[[Type]:[Type]],SMALL(IF((Tableau1[[Nom]:[Nom]]=$A14)*(Tableau1[[Prénom]:[Prénom]]=$B14)*(E$2&gt;=Tableau1[[Début]:[Début]])*(E$2&lt;=Tableau1[[Fin]:[Fin]]),ROW(INDIRECT("A1:A"&amp;COUNTA(Tableau1[[Fin]:[Fin]])))),1)),""))</f>
        <v/>
      </c>
      <c r="F14" s="34" t="str">
        <f t="array" aca="1" ref="F14" ca="1">IF(OR(WEEKDAY(F$2,2)&gt;5,COUNTIF(Dates_Feries,F$2)&gt;0),"",IFERROR(INDEX(Tableau1[[Type]:[Type]],SMALL(IF((Tableau1[[Nom]:[Nom]]=$A14)*(Tableau1[[Prénom]:[Prénom]]=$B14)*(F$2&gt;=Tableau1[[Début]:[Début]])*(F$2&lt;=Tableau1[[Fin]:[Fin]]),ROW(INDIRECT("A1:A"&amp;COUNTA(Tableau1[[Fin]:[Fin]])))),1)),""))</f>
        <v/>
      </c>
      <c r="G14" s="34" t="str">
        <f t="array" aca="1" ref="G14" ca="1">IF(OR(WEEKDAY(G$2,2)&gt;5,COUNTIF(Dates_Feries,G$2)&gt;0),"",IFERROR(INDEX(Tableau1[[Type]:[Type]],SMALL(IF((Tableau1[[Nom]:[Nom]]=$A14)*(Tableau1[[Prénom]:[Prénom]]=$B14)*(G$2&gt;=Tableau1[[Début]:[Début]])*(G$2&lt;=Tableau1[[Fin]:[Fin]]),ROW(INDIRECT("A1:A"&amp;COUNTA(Tableau1[[Fin]:[Fin]])))),1)),""))</f>
        <v/>
      </c>
      <c r="H14" s="34" t="str">
        <f t="array" aca="1" ref="H14" ca="1">IF(OR(WEEKDAY(H$2,2)&gt;5,COUNTIF(Dates_Feries,H$2)&gt;0),"",IFERROR(INDEX(Tableau1[[Type]:[Type]],SMALL(IF((Tableau1[[Nom]:[Nom]]=$A14)*(Tableau1[[Prénom]:[Prénom]]=$B14)*(H$2&gt;=Tableau1[[Début]:[Début]])*(H$2&lt;=Tableau1[[Fin]:[Fin]]),ROW(INDIRECT("A1:A"&amp;COUNTA(Tableau1[[Fin]:[Fin]])))),1)),""))</f>
        <v/>
      </c>
      <c r="I14" s="34" t="str">
        <f t="array" aca="1" ref="I14" ca="1">IF(OR(WEEKDAY(I$2,2)&gt;5,COUNTIF(Dates_Feries,I$2)&gt;0),"",IFERROR(INDEX(Tableau1[[Type]:[Type]],SMALL(IF((Tableau1[[Nom]:[Nom]]=$A14)*(Tableau1[[Prénom]:[Prénom]]=$B14)*(I$2&gt;=Tableau1[[Début]:[Début]])*(I$2&lt;=Tableau1[[Fin]:[Fin]]),ROW(INDIRECT("A1:A"&amp;COUNTA(Tableau1[[Fin]:[Fin]])))),1)),""))</f>
        <v/>
      </c>
      <c r="J14" s="34" t="str">
        <f t="array" aca="1" ref="J14" ca="1">IF(OR(WEEKDAY(J$2,2)&gt;5,COUNTIF(Dates_Feries,J$2)&gt;0),"",IFERROR(INDEX(Tableau1[[Type]:[Type]],SMALL(IF((Tableau1[[Nom]:[Nom]]=$A14)*(Tableau1[[Prénom]:[Prénom]]=$B14)*(J$2&gt;=Tableau1[[Début]:[Début]])*(J$2&lt;=Tableau1[[Fin]:[Fin]]),ROW(INDIRECT("A1:A"&amp;COUNTA(Tableau1[[Fin]:[Fin]])))),1)),""))</f>
        <v/>
      </c>
      <c r="K14" s="34" t="str">
        <f t="array" aca="1" ref="K14" ca="1">IF(OR(WEEKDAY(K$2,2)&gt;5,COUNTIF(Dates_Feries,K$2)&gt;0),"",IFERROR(INDEX(Tableau1[[Type]:[Type]],SMALL(IF((Tableau1[[Nom]:[Nom]]=$A14)*(Tableau1[[Prénom]:[Prénom]]=$B14)*(K$2&gt;=Tableau1[[Début]:[Début]])*(K$2&lt;=Tableau1[[Fin]:[Fin]]),ROW(INDIRECT("A1:A"&amp;COUNTA(Tableau1[[Fin]:[Fin]])))),1)),""))</f>
        <v/>
      </c>
      <c r="L14" s="34" t="str">
        <f t="array" aca="1" ref="L14" ca="1">IF(OR(WEEKDAY(L$2,2)&gt;5,COUNTIF(Dates_Feries,L$2)&gt;0),"",IFERROR(INDEX(Tableau1[[Type]:[Type]],SMALL(IF((Tableau1[[Nom]:[Nom]]=$A14)*(Tableau1[[Prénom]:[Prénom]]=$B14)*(L$2&gt;=Tableau1[[Début]:[Début]])*(L$2&lt;=Tableau1[[Fin]:[Fin]]),ROW(INDIRECT("A1:A"&amp;COUNTA(Tableau1[[Fin]:[Fin]])))),1)),""))</f>
        <v/>
      </c>
      <c r="M14" s="34" t="str">
        <f t="array" aca="1" ref="M14" ca="1">IF(OR(WEEKDAY(M$2,2)&gt;5,COUNTIF(Dates_Feries,M$2)&gt;0),"",IFERROR(INDEX(Tableau1[[Type]:[Type]],SMALL(IF((Tableau1[[Nom]:[Nom]]=$A14)*(Tableau1[[Prénom]:[Prénom]]=$B14)*(M$2&gt;=Tableau1[[Début]:[Début]])*(M$2&lt;=Tableau1[[Fin]:[Fin]]),ROW(INDIRECT("A1:A"&amp;COUNTA(Tableau1[[Fin]:[Fin]])))),1)),""))</f>
        <v/>
      </c>
      <c r="N14" s="34" t="str">
        <f t="array" aca="1" ref="N14" ca="1">IF(OR(WEEKDAY(N$2,2)&gt;5,COUNTIF(Dates_Feries,N$2)&gt;0),"",IFERROR(INDEX(Tableau1[[Type]:[Type]],SMALL(IF((Tableau1[[Nom]:[Nom]]=$A14)*(Tableau1[[Prénom]:[Prénom]]=$B14)*(N$2&gt;=Tableau1[[Début]:[Début]])*(N$2&lt;=Tableau1[[Fin]:[Fin]]),ROW(INDIRECT("A1:A"&amp;COUNTA(Tableau1[[Fin]:[Fin]])))),1)),""))</f>
        <v/>
      </c>
      <c r="O14" s="34" t="str">
        <f t="array" aca="1" ref="O14" ca="1">IF(OR(WEEKDAY(O$2,2)&gt;5,COUNTIF(Dates_Feries,O$2)&gt;0),"",IFERROR(INDEX(Tableau1[[Type]:[Type]],SMALL(IF((Tableau1[[Nom]:[Nom]]=$A14)*(Tableau1[[Prénom]:[Prénom]]=$B14)*(O$2&gt;=Tableau1[[Début]:[Début]])*(O$2&lt;=Tableau1[[Fin]:[Fin]]),ROW(INDIRECT("A1:A"&amp;COUNTA(Tableau1[[Fin]:[Fin]])))),1)),""))</f>
        <v/>
      </c>
      <c r="P14" s="34" t="str">
        <f t="array" aca="1" ref="P14" ca="1">IF(OR(WEEKDAY(P$2,2)&gt;5,COUNTIF(Dates_Feries,P$2)&gt;0),"",IFERROR(INDEX(Tableau1[[Type]:[Type]],SMALL(IF((Tableau1[[Nom]:[Nom]]=$A14)*(Tableau1[[Prénom]:[Prénom]]=$B14)*(P$2&gt;=Tableau1[[Début]:[Début]])*(P$2&lt;=Tableau1[[Fin]:[Fin]]),ROW(INDIRECT("A1:A"&amp;COUNTA(Tableau1[[Fin]:[Fin]])))),1)),""))</f>
        <v/>
      </c>
      <c r="Q14" s="34" t="str">
        <f t="array" aca="1" ref="Q14" ca="1">IF(OR(WEEKDAY(Q$2,2)&gt;5,COUNTIF(Dates_Feries,Q$2)&gt;0),"",IFERROR(INDEX(Tableau1[[Type]:[Type]],SMALL(IF((Tableau1[[Nom]:[Nom]]=$A14)*(Tableau1[[Prénom]:[Prénom]]=$B14)*(Q$2&gt;=Tableau1[[Début]:[Début]])*(Q$2&lt;=Tableau1[[Fin]:[Fin]]),ROW(INDIRECT("A1:A"&amp;COUNTA(Tableau1[[Fin]:[Fin]])))),1)),""))</f>
        <v/>
      </c>
      <c r="R14" s="34" t="str">
        <f t="array" aca="1" ref="R14" ca="1">IF(OR(WEEKDAY(R$2,2)&gt;5,COUNTIF(Dates_Feries,R$2)&gt;0),"",IFERROR(INDEX(Tableau1[[Type]:[Type]],SMALL(IF((Tableau1[[Nom]:[Nom]]=$A14)*(Tableau1[[Prénom]:[Prénom]]=$B14)*(R$2&gt;=Tableau1[[Début]:[Début]])*(R$2&lt;=Tableau1[[Fin]:[Fin]]),ROW(INDIRECT("A1:A"&amp;COUNTA(Tableau1[[Fin]:[Fin]])))),1)),""))</f>
        <v/>
      </c>
      <c r="S14" s="34" t="str">
        <f t="array" aca="1" ref="S14" ca="1">IF(OR(WEEKDAY(S$2,2)&gt;5,COUNTIF(Dates_Feries,S$2)&gt;0),"",IFERROR(INDEX(Tableau1[[Type]:[Type]],SMALL(IF((Tableau1[[Nom]:[Nom]]=$A14)*(Tableau1[[Prénom]:[Prénom]]=$B14)*(S$2&gt;=Tableau1[[Début]:[Début]])*(S$2&lt;=Tableau1[[Fin]:[Fin]]),ROW(INDIRECT("A1:A"&amp;COUNTA(Tableau1[[Fin]:[Fin]])))),1)),""))</f>
        <v/>
      </c>
      <c r="T14" s="34" t="str">
        <f t="array" aca="1" ref="T14" ca="1">IF(OR(WEEKDAY(T$2,2)&gt;5,COUNTIF(Dates_Feries,T$2)&gt;0),"",IFERROR(INDEX(Tableau1[[Type]:[Type]],SMALL(IF((Tableau1[[Nom]:[Nom]]=$A14)*(Tableau1[[Prénom]:[Prénom]]=$B14)*(T$2&gt;=Tableau1[[Début]:[Début]])*(T$2&lt;=Tableau1[[Fin]:[Fin]]),ROW(INDIRECT("A1:A"&amp;COUNTA(Tableau1[[Fin]:[Fin]])))),1)),""))</f>
        <v/>
      </c>
      <c r="U14" s="34" t="str">
        <f t="array" aca="1" ref="U14" ca="1">IF(OR(WEEKDAY(U$2,2)&gt;5,COUNTIF(Dates_Feries,U$2)&gt;0),"",IFERROR(INDEX(Tableau1[[Type]:[Type]],SMALL(IF((Tableau1[[Nom]:[Nom]]=$A14)*(Tableau1[[Prénom]:[Prénom]]=$B14)*(U$2&gt;=Tableau1[[Début]:[Début]])*(U$2&lt;=Tableau1[[Fin]:[Fin]]),ROW(INDIRECT("A1:A"&amp;COUNTA(Tableau1[[Fin]:[Fin]])))),1)),""))</f>
        <v/>
      </c>
      <c r="V14" s="34" t="str">
        <f t="array" aca="1" ref="V14" ca="1">IF(OR(WEEKDAY(V$2,2)&gt;5,COUNTIF(Dates_Feries,V$2)&gt;0),"",IFERROR(INDEX(Tableau1[[Type]:[Type]],SMALL(IF((Tableau1[[Nom]:[Nom]]=$A14)*(Tableau1[[Prénom]:[Prénom]]=$B14)*(V$2&gt;=Tableau1[[Début]:[Début]])*(V$2&lt;=Tableau1[[Fin]:[Fin]]),ROW(INDIRECT("A1:A"&amp;COUNTA(Tableau1[[Fin]:[Fin]])))),1)),""))</f>
        <v/>
      </c>
      <c r="W14" s="34" t="str">
        <f t="array" aca="1" ref="W14" ca="1">IF(OR(WEEKDAY(W$2,2)&gt;5,COUNTIF(Dates_Feries,W$2)&gt;0),"",IFERROR(INDEX(Tableau1[[Type]:[Type]],SMALL(IF((Tableau1[[Nom]:[Nom]]=$A14)*(Tableau1[[Prénom]:[Prénom]]=$B14)*(W$2&gt;=Tableau1[[Début]:[Début]])*(W$2&lt;=Tableau1[[Fin]:[Fin]]),ROW(INDIRECT("A1:A"&amp;COUNTA(Tableau1[[Fin]:[Fin]])))),1)),""))</f>
        <v/>
      </c>
      <c r="X14" s="34" t="str">
        <f t="array" aca="1" ref="X14" ca="1">IF(OR(WEEKDAY(X$2,2)&gt;5,COUNTIF(Dates_Feries,X$2)&gt;0),"",IFERROR(INDEX(Tableau1[[Type]:[Type]],SMALL(IF((Tableau1[[Nom]:[Nom]]=$A14)*(Tableau1[[Prénom]:[Prénom]]=$B14)*(X$2&gt;=Tableau1[[Début]:[Début]])*(X$2&lt;=Tableau1[[Fin]:[Fin]]),ROW(INDIRECT("A1:A"&amp;COUNTA(Tableau1[[Fin]:[Fin]])))),1)),""))</f>
        <v/>
      </c>
      <c r="Y14" s="34" t="str">
        <f t="array" aca="1" ref="Y14" ca="1">IF(OR(WEEKDAY(Y$2,2)&gt;5,COUNTIF(Dates_Feries,Y$2)&gt;0),"",IFERROR(INDEX(Tableau1[[Type]:[Type]],SMALL(IF((Tableau1[[Nom]:[Nom]]=$A14)*(Tableau1[[Prénom]:[Prénom]]=$B14)*(Y$2&gt;=Tableau1[[Début]:[Début]])*(Y$2&lt;=Tableau1[[Fin]:[Fin]]),ROW(INDIRECT("A1:A"&amp;COUNTA(Tableau1[[Fin]:[Fin]])))),1)),""))</f>
        <v/>
      </c>
      <c r="Z14" s="34" t="str">
        <f t="array" aca="1" ref="Z14" ca="1">IF(OR(WEEKDAY(Z$2,2)&gt;5,COUNTIF(Dates_Feries,Z$2)&gt;0),"",IFERROR(INDEX(Tableau1[[Type]:[Type]],SMALL(IF((Tableau1[[Nom]:[Nom]]=$A14)*(Tableau1[[Prénom]:[Prénom]]=$B14)*(Z$2&gt;=Tableau1[[Début]:[Début]])*(Z$2&lt;=Tableau1[[Fin]:[Fin]]),ROW(INDIRECT("A1:A"&amp;COUNTA(Tableau1[[Fin]:[Fin]])))),1)),""))</f>
        <v/>
      </c>
      <c r="AA14" s="34" t="str">
        <f t="array" aca="1" ref="AA14" ca="1">IF(OR(WEEKDAY(AA$2,2)&gt;5,COUNTIF(Dates_Feries,AA$2)&gt;0),"",IFERROR(INDEX(Tableau1[[Type]:[Type]],SMALL(IF((Tableau1[[Nom]:[Nom]]=$A14)*(Tableau1[[Prénom]:[Prénom]]=$B14)*(AA$2&gt;=Tableau1[[Début]:[Début]])*(AA$2&lt;=Tableau1[[Fin]:[Fin]]),ROW(INDIRECT("A1:A"&amp;COUNTA(Tableau1[[Fin]:[Fin]])))),1)),""))</f>
        <v/>
      </c>
      <c r="AB14" s="34" t="str">
        <f t="array" aca="1" ref="AB14" ca="1">IF(OR(WEEKDAY(AB$2,2)&gt;5,COUNTIF(Dates_Feries,AB$2)&gt;0),"",IFERROR(INDEX(Tableau1[[Type]:[Type]],SMALL(IF((Tableau1[[Nom]:[Nom]]=$A14)*(Tableau1[[Prénom]:[Prénom]]=$B14)*(AB$2&gt;=Tableau1[[Début]:[Début]])*(AB$2&lt;=Tableau1[[Fin]:[Fin]]),ROW(INDIRECT("A1:A"&amp;COUNTA(Tableau1[[Fin]:[Fin]])))),1)),""))</f>
        <v/>
      </c>
      <c r="AC14" s="34" t="str">
        <f t="array" aca="1" ref="AC14" ca="1">IF(OR(WEEKDAY(AC$2,2)&gt;5,COUNTIF(Dates_Feries,AC$2)&gt;0),"",IFERROR(INDEX(Tableau1[[Type]:[Type]],SMALL(IF((Tableau1[[Nom]:[Nom]]=$A14)*(Tableau1[[Prénom]:[Prénom]]=$B14)*(AC$2&gt;=Tableau1[[Début]:[Début]])*(AC$2&lt;=Tableau1[[Fin]:[Fin]]),ROW(INDIRECT("A1:A"&amp;COUNTA(Tableau1[[Fin]:[Fin]])))),1)),""))</f>
        <v/>
      </c>
      <c r="AD14" s="34" t="str">
        <f t="array" aca="1" ref="AD14" ca="1">IF(OR(WEEKDAY(AD$2,2)&gt;5,COUNTIF(Dates_Feries,AD$2)&gt;0),"",IFERROR(INDEX(Tableau1[[Type]:[Type]],SMALL(IF((Tableau1[[Nom]:[Nom]]=$A14)*(Tableau1[[Prénom]:[Prénom]]=$B14)*(AD$2&gt;=Tableau1[[Début]:[Début]])*(AD$2&lt;=Tableau1[[Fin]:[Fin]]),ROW(INDIRECT("A1:A"&amp;COUNTA(Tableau1[[Fin]:[Fin]])))),1)),""))</f>
        <v/>
      </c>
      <c r="AE14" s="34" t="str">
        <f t="array" aca="1" ref="AE14" ca="1">IF(OR(WEEKDAY(AE$2,2)&gt;5,COUNTIF(Dates_Feries,AE$2)&gt;0),"",IFERROR(INDEX(Tableau1[[Type]:[Type]],SMALL(IF((Tableau1[[Nom]:[Nom]]=$A14)*(Tableau1[[Prénom]:[Prénom]]=$B14)*(AE$2&gt;=Tableau1[[Début]:[Début]])*(AE$2&lt;=Tableau1[[Fin]:[Fin]]),ROW(INDIRECT("A1:A"&amp;COUNTA(Tableau1[[Fin]:[Fin]])))),1)),""))</f>
        <v/>
      </c>
      <c r="AF14" s="34" t="str">
        <f t="array" aca="1" ref="AF14" ca="1">IF(OR(WEEKDAY(AF$2,2)&gt;5,COUNTIF(Dates_Feries,AF$2)&gt;0),"",IFERROR(INDEX(Tableau1[[Type]:[Type]],SMALL(IF((Tableau1[[Nom]:[Nom]]=$A14)*(Tableau1[[Prénom]:[Prénom]]=$B14)*(AF$2&gt;=Tableau1[[Début]:[Début]])*(AF$2&lt;=Tableau1[[Fin]:[Fin]]),ROW(INDIRECT("A1:A"&amp;COUNTA(Tableau1[[Fin]:[Fin]])))),1)),""))</f>
        <v/>
      </c>
      <c r="AG14" s="34" t="str">
        <f t="array" aca="1" ref="AG14" ca="1">IF(OR(WEEKDAY(AG$2,2)&gt;5,COUNTIF(Dates_Feries,AG$2)&gt;0),"",IFERROR(INDEX(Tableau1[[Type]:[Type]],SMALL(IF((Tableau1[[Nom]:[Nom]]=$A14)*(Tableau1[[Prénom]:[Prénom]]=$B14)*(AG$2&gt;=Tableau1[[Début]:[Début]])*(AG$2&lt;=Tableau1[[Fin]:[Fin]]),ROW(INDIRECT("A1:A"&amp;COUNTA(Tableau1[[Fin]:[Fin]])))),1)),""))</f>
        <v/>
      </c>
      <c r="AH14" s="34" t="str">
        <f t="array" aca="1" ref="AH14" ca="1">IF(OR(WEEKDAY(AH$2,2)&gt;5,COUNTIF(Dates_Feries,AH$2)&gt;0),"",IFERROR(INDEX(Tableau1[[Type]:[Type]],SMALL(IF((Tableau1[[Nom]:[Nom]]=$A14)*(Tableau1[[Prénom]:[Prénom]]=$B14)*(AH$2&gt;=Tableau1[[Début]:[Début]])*(AH$2&lt;=Tableau1[[Fin]:[Fin]]),ROW(INDIRECT("A1:A"&amp;COUNTA(Tableau1[[Fin]:[Fin]])))),1)),""))</f>
        <v/>
      </c>
      <c r="AI14" s="34" t="str">
        <f t="array" aca="1" ref="AI14" ca="1">IF(OR(WEEKDAY(AI$2,2)&gt;5,COUNTIF(Dates_Feries,AI$2)&gt;0),"",IFERROR(INDEX(Tableau1[[Type]:[Type]],SMALL(IF((Tableau1[[Nom]:[Nom]]=$A14)*(Tableau1[[Prénom]:[Prénom]]=$B14)*(AI$2&gt;=Tableau1[[Début]:[Début]])*(AI$2&lt;=Tableau1[[Fin]:[Fin]]),ROW(INDIRECT("A1:A"&amp;COUNTA(Tableau1[[Fin]:[Fin]])))),1)),""))</f>
        <v/>
      </c>
      <c r="AJ14" s="34" t="str">
        <f t="array" aca="1" ref="AJ14" ca="1">IF(OR(WEEKDAY(AJ$2,2)&gt;5,COUNTIF(Dates_Feries,AJ$2)&gt;0),"",IFERROR(INDEX(Tableau1[[Type]:[Type]],SMALL(IF((Tableau1[[Nom]:[Nom]]=$A14)*(Tableau1[[Prénom]:[Prénom]]=$B14)*(AJ$2&gt;=Tableau1[[Début]:[Début]])*(AJ$2&lt;=Tableau1[[Fin]:[Fin]]),ROW(INDIRECT("A1:A"&amp;COUNTA(Tableau1[[Fin]:[Fin]])))),1)),""))</f>
        <v/>
      </c>
      <c r="AK14" s="34" t="str">
        <f t="array" aca="1" ref="AK14" ca="1">IF(OR(WEEKDAY(AK$2,2)&gt;5,COUNTIF(Dates_Feries,AK$2)&gt;0),"",IFERROR(INDEX(Tableau1[[Type]:[Type]],SMALL(IF((Tableau1[[Nom]:[Nom]]=$A14)*(Tableau1[[Prénom]:[Prénom]]=$B14)*(AK$2&gt;=Tableau1[[Début]:[Début]])*(AK$2&lt;=Tableau1[[Fin]:[Fin]]),ROW(INDIRECT("A1:A"&amp;COUNTA(Tableau1[[Fin]:[Fin]])))),1)),""))</f>
        <v/>
      </c>
      <c r="AL14" s="34" t="str">
        <f t="array" aca="1" ref="AL14" ca="1">IF(OR(WEEKDAY(AL$2,2)&gt;5,COUNTIF(Dates_Feries,AL$2)&gt;0),"",IFERROR(INDEX(Tableau1[[Type]:[Type]],SMALL(IF((Tableau1[[Nom]:[Nom]]=$A14)*(Tableau1[[Prénom]:[Prénom]]=$B14)*(AL$2&gt;=Tableau1[[Début]:[Début]])*(AL$2&lt;=Tableau1[[Fin]:[Fin]]),ROW(INDIRECT("A1:A"&amp;COUNTA(Tableau1[[Fin]:[Fin]])))),1)),""))</f>
        <v/>
      </c>
      <c r="AM14" s="34" t="str">
        <f t="array" aca="1" ref="AM14" ca="1">IF(OR(WEEKDAY(AM$2,2)&gt;5,COUNTIF(Dates_Feries,AM$2)&gt;0),"",IFERROR(INDEX(Tableau1[[Type]:[Type]],SMALL(IF((Tableau1[[Nom]:[Nom]]=$A14)*(Tableau1[[Prénom]:[Prénom]]=$B14)*(AM$2&gt;=Tableau1[[Début]:[Début]])*(AM$2&lt;=Tableau1[[Fin]:[Fin]]),ROW(INDIRECT("A1:A"&amp;COUNTA(Tableau1[[Fin]:[Fin]])))),1)),""))</f>
        <v/>
      </c>
      <c r="AN14" s="34" t="str">
        <f t="array" aca="1" ref="AN14" ca="1">IF(OR(WEEKDAY(AN$2,2)&gt;5,COUNTIF(Dates_Feries,AN$2)&gt;0),"",IFERROR(INDEX(Tableau1[[Type]:[Type]],SMALL(IF((Tableau1[[Nom]:[Nom]]=$A14)*(Tableau1[[Prénom]:[Prénom]]=$B14)*(AN$2&gt;=Tableau1[[Début]:[Début]])*(AN$2&lt;=Tableau1[[Fin]:[Fin]]),ROW(INDIRECT("A1:A"&amp;COUNTA(Tableau1[[Fin]:[Fin]])))),1)),""))</f>
        <v/>
      </c>
      <c r="AO14" s="34" t="str">
        <f t="array" aca="1" ref="AO14" ca="1">IF(OR(WEEKDAY(AO$2,2)&gt;5,COUNTIF(Dates_Feries,AO$2)&gt;0),"",IFERROR(INDEX(Tableau1[[Type]:[Type]],SMALL(IF((Tableau1[[Nom]:[Nom]]=$A14)*(Tableau1[[Prénom]:[Prénom]]=$B14)*(AO$2&gt;=Tableau1[[Début]:[Début]])*(AO$2&lt;=Tableau1[[Fin]:[Fin]]),ROW(INDIRECT("A1:A"&amp;COUNTA(Tableau1[[Fin]:[Fin]])))),1)),""))</f>
        <v/>
      </c>
      <c r="AP14" s="34" t="str">
        <f t="array" aca="1" ref="AP14" ca="1">IF(OR(WEEKDAY(AP$2,2)&gt;5,COUNTIF(Dates_Feries,AP$2)&gt;0),"",IFERROR(INDEX(Tableau1[[Type]:[Type]],SMALL(IF((Tableau1[[Nom]:[Nom]]=$A14)*(Tableau1[[Prénom]:[Prénom]]=$B14)*(AP$2&gt;=Tableau1[[Début]:[Début]])*(AP$2&lt;=Tableau1[[Fin]:[Fin]]),ROW(INDIRECT("A1:A"&amp;COUNTA(Tableau1[[Fin]:[Fin]])))),1)),""))</f>
        <v/>
      </c>
      <c r="AQ14" s="34" t="str">
        <f t="array" aca="1" ref="AQ14" ca="1">IF(OR(WEEKDAY(AQ$2,2)&gt;5,COUNTIF(Dates_Feries,AQ$2)&gt;0),"",IFERROR(INDEX(Tableau1[[Type]:[Type]],SMALL(IF((Tableau1[[Nom]:[Nom]]=$A14)*(Tableau1[[Prénom]:[Prénom]]=$B14)*(AQ$2&gt;=Tableau1[[Début]:[Début]])*(AQ$2&lt;=Tableau1[[Fin]:[Fin]]),ROW(INDIRECT("A1:A"&amp;COUNTA(Tableau1[[Fin]:[Fin]])))),1)),""))</f>
        <v/>
      </c>
      <c r="AR14" s="34" t="str">
        <f t="array" aca="1" ref="AR14" ca="1">IF(OR(WEEKDAY(AR$2,2)&gt;5,COUNTIF(Dates_Feries,AR$2)&gt;0),"",IFERROR(INDEX(Tableau1[[Type]:[Type]],SMALL(IF((Tableau1[[Nom]:[Nom]]=$A14)*(Tableau1[[Prénom]:[Prénom]]=$B14)*(AR$2&gt;=Tableau1[[Début]:[Début]])*(AR$2&lt;=Tableau1[[Fin]:[Fin]]),ROW(INDIRECT("A1:A"&amp;COUNTA(Tableau1[[Fin]:[Fin]])))),1)),""))</f>
        <v/>
      </c>
      <c r="AS14" s="34" t="str">
        <f t="array" aca="1" ref="AS14" ca="1">IF(OR(WEEKDAY(AS$2,2)&gt;5,COUNTIF(Dates_Feries,AS$2)&gt;0),"",IFERROR(INDEX(Tableau1[[Type]:[Type]],SMALL(IF((Tableau1[[Nom]:[Nom]]=$A14)*(Tableau1[[Prénom]:[Prénom]]=$B14)*(AS$2&gt;=Tableau1[[Début]:[Début]])*(AS$2&lt;=Tableau1[[Fin]:[Fin]]),ROW(INDIRECT("A1:A"&amp;COUNTA(Tableau1[[Fin]:[Fin]])))),1)),""))</f>
        <v/>
      </c>
      <c r="AT14" s="34" t="str">
        <f t="array" aca="1" ref="AT14" ca="1">IF(OR(WEEKDAY(AT$2,2)&gt;5,COUNTIF(Dates_Feries,AT$2)&gt;0),"",IFERROR(INDEX(Tableau1[[Type]:[Type]],SMALL(IF((Tableau1[[Nom]:[Nom]]=$A14)*(Tableau1[[Prénom]:[Prénom]]=$B14)*(AT$2&gt;=Tableau1[[Début]:[Début]])*(AT$2&lt;=Tableau1[[Fin]:[Fin]]),ROW(INDIRECT("A1:A"&amp;COUNTA(Tableau1[[Fin]:[Fin]])))),1)),""))</f>
        <v/>
      </c>
      <c r="AU14" s="34" t="str">
        <f t="array" aca="1" ref="AU14" ca="1">IF(OR(WEEKDAY(AU$2,2)&gt;5,COUNTIF(Dates_Feries,AU$2)&gt;0),"",IFERROR(INDEX(Tableau1[[Type]:[Type]],SMALL(IF((Tableau1[[Nom]:[Nom]]=$A14)*(Tableau1[[Prénom]:[Prénom]]=$B14)*(AU$2&gt;=Tableau1[[Début]:[Début]])*(AU$2&lt;=Tableau1[[Fin]:[Fin]]),ROW(INDIRECT("A1:A"&amp;COUNTA(Tableau1[[Fin]:[Fin]])))),1)),""))</f>
        <v/>
      </c>
      <c r="AV14" s="34" t="str">
        <f t="array" aca="1" ref="AV14" ca="1">IF(OR(WEEKDAY(AV$2,2)&gt;5,COUNTIF(Dates_Feries,AV$2)&gt;0),"",IFERROR(INDEX(Tableau1[[Type]:[Type]],SMALL(IF((Tableau1[[Nom]:[Nom]]=$A14)*(Tableau1[[Prénom]:[Prénom]]=$B14)*(AV$2&gt;=Tableau1[[Début]:[Début]])*(AV$2&lt;=Tableau1[[Fin]:[Fin]]),ROW(INDIRECT("A1:A"&amp;COUNTA(Tableau1[[Fin]:[Fin]])))),1)),""))</f>
        <v/>
      </c>
      <c r="AW14" s="34" t="str">
        <f t="array" aca="1" ref="AW14" ca="1">IF(OR(WEEKDAY(AW$2,2)&gt;5,COUNTIF(Dates_Feries,AW$2)&gt;0),"",IFERROR(INDEX(Tableau1[[Type]:[Type]],SMALL(IF((Tableau1[[Nom]:[Nom]]=$A14)*(Tableau1[[Prénom]:[Prénom]]=$B14)*(AW$2&gt;=Tableau1[[Début]:[Début]])*(AW$2&lt;=Tableau1[[Fin]:[Fin]]),ROW(INDIRECT("A1:A"&amp;COUNTA(Tableau1[[Fin]:[Fin]])))),1)),""))</f>
        <v/>
      </c>
      <c r="AX14" s="34" t="str">
        <f t="array" aca="1" ref="AX14" ca="1">IF(OR(WEEKDAY(AX$2,2)&gt;5,COUNTIF(Dates_Feries,AX$2)&gt;0),"",IFERROR(INDEX(Tableau1[[Type]:[Type]],SMALL(IF((Tableau1[[Nom]:[Nom]]=$A14)*(Tableau1[[Prénom]:[Prénom]]=$B14)*(AX$2&gt;=Tableau1[[Début]:[Début]])*(AX$2&lt;=Tableau1[[Fin]:[Fin]]),ROW(INDIRECT("A1:A"&amp;COUNTA(Tableau1[[Fin]:[Fin]])))),1)),""))</f>
        <v/>
      </c>
      <c r="AY14" s="34" t="str">
        <f t="array" aca="1" ref="AY14" ca="1">IF(OR(WEEKDAY(AY$2,2)&gt;5,COUNTIF(Dates_Feries,AY$2)&gt;0),"",IFERROR(INDEX(Tableau1[[Type]:[Type]],SMALL(IF((Tableau1[[Nom]:[Nom]]=$A14)*(Tableau1[[Prénom]:[Prénom]]=$B14)*(AY$2&gt;=Tableau1[[Début]:[Début]])*(AY$2&lt;=Tableau1[[Fin]:[Fin]]),ROW(INDIRECT("A1:A"&amp;COUNTA(Tableau1[[Fin]:[Fin]])))),1)),""))</f>
        <v/>
      </c>
      <c r="AZ14" s="34" t="str">
        <f t="array" aca="1" ref="AZ14" ca="1">IF(OR(WEEKDAY(AZ$2,2)&gt;5,COUNTIF(Dates_Feries,AZ$2)&gt;0),"",IFERROR(INDEX(Tableau1[[Type]:[Type]],SMALL(IF((Tableau1[[Nom]:[Nom]]=$A14)*(Tableau1[[Prénom]:[Prénom]]=$B14)*(AZ$2&gt;=Tableau1[[Début]:[Début]])*(AZ$2&lt;=Tableau1[[Fin]:[Fin]]),ROW(INDIRECT("A1:A"&amp;COUNTA(Tableau1[[Fin]:[Fin]])))),1)),""))</f>
        <v/>
      </c>
      <c r="BA14" s="34" t="str">
        <f t="array" aca="1" ref="BA14" ca="1">IF(OR(WEEKDAY(BA$2,2)&gt;5,COUNTIF(Dates_Feries,BA$2)&gt;0),"",IFERROR(INDEX(Tableau1[[Type]:[Type]],SMALL(IF((Tableau1[[Nom]:[Nom]]=$A14)*(Tableau1[[Prénom]:[Prénom]]=$B14)*(BA$2&gt;=Tableau1[[Début]:[Début]])*(BA$2&lt;=Tableau1[[Fin]:[Fin]]),ROW(INDIRECT("A1:A"&amp;COUNTA(Tableau1[[Fin]:[Fin]])))),1)),""))</f>
        <v/>
      </c>
      <c r="BB14" s="34" t="str">
        <f t="array" aca="1" ref="BB14" ca="1">IF(OR(WEEKDAY(BB$2,2)&gt;5,COUNTIF(Dates_Feries,BB$2)&gt;0),"",IFERROR(INDEX(Tableau1[[Type]:[Type]],SMALL(IF((Tableau1[[Nom]:[Nom]]=$A14)*(Tableau1[[Prénom]:[Prénom]]=$B14)*(BB$2&gt;=Tableau1[[Début]:[Début]])*(BB$2&lt;=Tableau1[[Fin]:[Fin]]),ROW(INDIRECT("A1:A"&amp;COUNTA(Tableau1[[Fin]:[Fin]])))),1)),""))</f>
        <v/>
      </c>
      <c r="BC14" s="34" t="str">
        <f t="array" aca="1" ref="BC14" ca="1">IF(OR(WEEKDAY(BC$2,2)&gt;5,COUNTIF(Dates_Feries,BC$2)&gt;0),"",IFERROR(INDEX(Tableau1[[Type]:[Type]],SMALL(IF((Tableau1[[Nom]:[Nom]]=$A14)*(Tableau1[[Prénom]:[Prénom]]=$B14)*(BC$2&gt;=Tableau1[[Début]:[Début]])*(BC$2&lt;=Tableau1[[Fin]:[Fin]]),ROW(INDIRECT("A1:A"&amp;COUNTA(Tableau1[[Fin]:[Fin]])))),1)),""))</f>
        <v/>
      </c>
      <c r="BD14" s="34" t="str">
        <f t="array" aca="1" ref="BD14" ca="1">IF(OR(WEEKDAY(BD$2,2)&gt;5,COUNTIF(Dates_Feries,BD$2)&gt;0),"",IFERROR(INDEX(Tableau1[[Type]:[Type]],SMALL(IF((Tableau1[[Nom]:[Nom]]=$A14)*(Tableau1[[Prénom]:[Prénom]]=$B14)*(BD$2&gt;=Tableau1[[Début]:[Début]])*(BD$2&lt;=Tableau1[[Fin]:[Fin]]),ROW(INDIRECT("A1:A"&amp;COUNTA(Tableau1[[Fin]:[Fin]])))),1)),""))</f>
        <v/>
      </c>
      <c r="BE14" s="34" t="str">
        <f t="array" aca="1" ref="BE14" ca="1">IF(OR(WEEKDAY(BE$2,2)&gt;5,COUNTIF(Dates_Feries,BE$2)&gt;0),"",IFERROR(INDEX(Tableau1[[Type]:[Type]],SMALL(IF((Tableau1[[Nom]:[Nom]]=$A14)*(Tableau1[[Prénom]:[Prénom]]=$B14)*(BE$2&gt;=Tableau1[[Début]:[Début]])*(BE$2&lt;=Tableau1[[Fin]:[Fin]]),ROW(INDIRECT("A1:A"&amp;COUNTA(Tableau1[[Fin]:[Fin]])))),1)),""))</f>
        <v/>
      </c>
      <c r="BF14" s="34" t="str">
        <f t="array" aca="1" ref="BF14" ca="1">IF(OR(WEEKDAY(BF$2,2)&gt;5,COUNTIF(Dates_Feries,BF$2)&gt;0),"",IFERROR(INDEX(Tableau1[[Type]:[Type]],SMALL(IF((Tableau1[[Nom]:[Nom]]=$A14)*(Tableau1[[Prénom]:[Prénom]]=$B14)*(BF$2&gt;=Tableau1[[Début]:[Début]])*(BF$2&lt;=Tableau1[[Fin]:[Fin]]),ROW(INDIRECT("A1:A"&amp;COUNTA(Tableau1[[Fin]:[Fin]])))),1)),""))</f>
        <v/>
      </c>
      <c r="BG14" s="34" t="str">
        <f t="array" aca="1" ref="BG14" ca="1">IF(OR(WEEKDAY(BG$2,2)&gt;5,COUNTIF(Dates_Feries,BG$2)&gt;0),"",IFERROR(INDEX(Tableau1[[Type]:[Type]],SMALL(IF((Tableau1[[Nom]:[Nom]]=$A14)*(Tableau1[[Prénom]:[Prénom]]=$B14)*(BG$2&gt;=Tableau1[[Début]:[Début]])*(BG$2&lt;=Tableau1[[Fin]:[Fin]]),ROW(INDIRECT("A1:A"&amp;COUNTA(Tableau1[[Fin]:[Fin]])))),1)),""))</f>
        <v/>
      </c>
      <c r="BH14" s="34" t="str">
        <f t="array" aca="1" ref="BH14" ca="1">IF(OR(WEEKDAY(BH$2,2)&gt;5,COUNTIF(Dates_Feries,BH$2)&gt;0),"",IFERROR(INDEX(Tableau1[[Type]:[Type]],SMALL(IF((Tableau1[[Nom]:[Nom]]=$A14)*(Tableau1[[Prénom]:[Prénom]]=$B14)*(BH$2&gt;=Tableau1[[Début]:[Début]])*(BH$2&lt;=Tableau1[[Fin]:[Fin]]),ROW(INDIRECT("A1:A"&amp;COUNTA(Tableau1[[Fin]:[Fin]])))),1)),""))</f>
        <v/>
      </c>
      <c r="BI14" s="34" t="str">
        <f t="array" aca="1" ref="BI14" ca="1">IF(OR(WEEKDAY(BI$2,2)&gt;5,COUNTIF(Dates_Feries,BI$2)&gt;0),"",IFERROR(INDEX(Tableau1[[Type]:[Type]],SMALL(IF((Tableau1[[Nom]:[Nom]]=$A14)*(Tableau1[[Prénom]:[Prénom]]=$B14)*(BI$2&gt;=Tableau1[[Début]:[Début]])*(BI$2&lt;=Tableau1[[Fin]:[Fin]]),ROW(INDIRECT("A1:A"&amp;COUNTA(Tableau1[[Fin]:[Fin]])))),1)),""))</f>
        <v/>
      </c>
      <c r="BJ14" s="34" t="str">
        <f t="array" aca="1" ref="BJ14" ca="1">IF(OR(WEEKDAY(BJ$2,2)&gt;5,COUNTIF(Dates_Feries,BJ$2)&gt;0),"",IFERROR(INDEX(Tableau1[[Type]:[Type]],SMALL(IF((Tableau1[[Nom]:[Nom]]=$A14)*(Tableau1[[Prénom]:[Prénom]]=$B14)*(BJ$2&gt;=Tableau1[[Début]:[Début]])*(BJ$2&lt;=Tableau1[[Fin]:[Fin]]),ROW(INDIRECT("A1:A"&amp;COUNTA(Tableau1[[Fin]:[Fin]])))),1)),""))</f>
        <v/>
      </c>
      <c r="BK14" s="34" t="str">
        <f t="array" aca="1" ref="BK14" ca="1">IF(OR(WEEKDAY(BK$2,2)&gt;5,COUNTIF(Dates_Feries,BK$2)&gt;0),"",IFERROR(INDEX(Tableau1[[Type]:[Type]],SMALL(IF((Tableau1[[Nom]:[Nom]]=$A14)*(Tableau1[[Prénom]:[Prénom]]=$B14)*(BK$2&gt;=Tableau1[[Début]:[Début]])*(BK$2&lt;=Tableau1[[Fin]:[Fin]]),ROW(INDIRECT("A1:A"&amp;COUNTA(Tableau1[[Fin]:[Fin]])))),1)),""))</f>
        <v/>
      </c>
      <c r="BL14" s="34" t="str">
        <f t="array" aca="1" ref="BL14" ca="1">IF(OR(WEEKDAY(BL$2,2)&gt;5,COUNTIF(Dates_Feries,BL$2)&gt;0),"",IFERROR(INDEX(Tableau1[[Type]:[Type]],SMALL(IF((Tableau1[[Nom]:[Nom]]=$A14)*(Tableau1[[Prénom]:[Prénom]]=$B14)*(BL$2&gt;=Tableau1[[Début]:[Début]])*(BL$2&lt;=Tableau1[[Fin]:[Fin]]),ROW(INDIRECT("A1:A"&amp;COUNTA(Tableau1[[Fin]:[Fin]])))),1)),""))</f>
        <v/>
      </c>
      <c r="BM14" s="34" t="str">
        <f t="array" aca="1" ref="BM14" ca="1">IF(OR(WEEKDAY(BM$2,2)&gt;5,COUNTIF(Dates_Feries,BM$2)&gt;0),"",IFERROR(INDEX(Tableau1[[Type]:[Type]],SMALL(IF((Tableau1[[Nom]:[Nom]]=$A14)*(Tableau1[[Prénom]:[Prénom]]=$B14)*(BM$2&gt;=Tableau1[[Début]:[Début]])*(BM$2&lt;=Tableau1[[Fin]:[Fin]]),ROW(INDIRECT("A1:A"&amp;COUNTA(Tableau1[[Fin]:[Fin]])))),1)),""))</f>
        <v/>
      </c>
      <c r="BN14" s="34" t="str">
        <f t="array" aca="1" ref="BN14" ca="1">IF(OR(WEEKDAY(BN$2,2)&gt;5,COUNTIF(Dates_Feries,BN$2)&gt;0),"",IFERROR(INDEX(Tableau1[[Type]:[Type]],SMALL(IF((Tableau1[[Nom]:[Nom]]=$A14)*(Tableau1[[Prénom]:[Prénom]]=$B14)*(BN$2&gt;=Tableau1[[Début]:[Début]])*(BN$2&lt;=Tableau1[[Fin]:[Fin]]),ROW(INDIRECT("A1:A"&amp;COUNTA(Tableau1[[Fin]:[Fin]])))),1)),""))</f>
        <v/>
      </c>
      <c r="BO14" s="34" t="str">
        <f t="array" aca="1" ref="BO14" ca="1">IF(OR(WEEKDAY(BO$2,2)&gt;5,COUNTIF(Dates_Feries,BO$2)&gt;0),"",IFERROR(INDEX(Tableau1[[Type]:[Type]],SMALL(IF((Tableau1[[Nom]:[Nom]]=$A14)*(Tableau1[[Prénom]:[Prénom]]=$B14)*(BO$2&gt;=Tableau1[[Début]:[Début]])*(BO$2&lt;=Tableau1[[Fin]:[Fin]]),ROW(INDIRECT("A1:A"&amp;COUNTA(Tableau1[[Fin]:[Fin]])))),1)),""))</f>
        <v/>
      </c>
      <c r="BP14" s="34" t="str">
        <f t="array" aca="1" ref="BP14" ca="1">IF(OR(WEEKDAY(BP$2,2)&gt;5,COUNTIF(Dates_Feries,BP$2)&gt;0),"",IFERROR(INDEX(Tableau1[[Type]:[Type]],SMALL(IF((Tableau1[[Nom]:[Nom]]=$A14)*(Tableau1[[Prénom]:[Prénom]]=$B14)*(BP$2&gt;=Tableau1[[Début]:[Début]])*(BP$2&lt;=Tableau1[[Fin]:[Fin]]),ROW(INDIRECT("A1:A"&amp;COUNTA(Tableau1[[Fin]:[Fin]])))),1)),""))</f>
        <v/>
      </c>
      <c r="BQ14" s="34" t="str">
        <f t="array" aca="1" ref="BQ14" ca="1">IF(OR(WEEKDAY(BQ$2,2)&gt;5,COUNTIF(Dates_Feries,BQ$2)&gt;0),"",IFERROR(INDEX(Tableau1[[Type]:[Type]],SMALL(IF((Tableau1[[Nom]:[Nom]]=$A14)*(Tableau1[[Prénom]:[Prénom]]=$B14)*(BQ$2&gt;=Tableau1[[Début]:[Début]])*(BQ$2&lt;=Tableau1[[Fin]:[Fin]]),ROW(INDIRECT("A1:A"&amp;COUNTA(Tableau1[[Fin]:[Fin]])))),1)),""))</f>
        <v/>
      </c>
      <c r="BR14" s="34" t="str">
        <f t="array" aca="1" ref="BR14" ca="1">IF(OR(WEEKDAY(BR$2,2)&gt;5,COUNTIF(Dates_Feries,BR$2)&gt;0),"",IFERROR(INDEX(Tableau1[[Type]:[Type]],SMALL(IF((Tableau1[[Nom]:[Nom]]=$A14)*(Tableau1[[Prénom]:[Prénom]]=$B14)*(BR$2&gt;=Tableau1[[Début]:[Début]])*(BR$2&lt;=Tableau1[[Fin]:[Fin]]),ROW(INDIRECT("A1:A"&amp;COUNTA(Tableau1[[Fin]:[Fin]])))),1)),""))</f>
        <v/>
      </c>
      <c r="BS14" s="34" t="str">
        <f t="array" aca="1" ref="BS14" ca="1">IF(OR(WEEKDAY(BS$2,2)&gt;5,COUNTIF(Dates_Feries,BS$2)&gt;0),"",IFERROR(INDEX(Tableau1[[Type]:[Type]],SMALL(IF((Tableau1[[Nom]:[Nom]]=$A14)*(Tableau1[[Prénom]:[Prénom]]=$B14)*(BS$2&gt;=Tableau1[[Début]:[Début]])*(BS$2&lt;=Tableau1[[Fin]:[Fin]]),ROW(INDIRECT("A1:A"&amp;COUNTA(Tableau1[[Fin]:[Fin]])))),1)),""))</f>
        <v/>
      </c>
      <c r="BT14" s="34" t="str">
        <f t="array" aca="1" ref="BT14" ca="1">IF(OR(WEEKDAY(BT$2,2)&gt;5,COUNTIF(Dates_Feries,BT$2)&gt;0),"",IFERROR(INDEX(Tableau1[[Type]:[Type]],SMALL(IF((Tableau1[[Nom]:[Nom]]=$A14)*(Tableau1[[Prénom]:[Prénom]]=$B14)*(BT$2&gt;=Tableau1[[Début]:[Début]])*(BT$2&lt;=Tableau1[[Fin]:[Fin]]),ROW(INDIRECT("A1:A"&amp;COUNTA(Tableau1[[Fin]:[Fin]])))),1)),""))</f>
        <v/>
      </c>
      <c r="BU14" s="34" t="str">
        <f t="array" aca="1" ref="BU14" ca="1">IF(OR(WEEKDAY(BU$2,2)&gt;5,COUNTIF(Dates_Feries,BU$2)&gt;0),"",IFERROR(INDEX(Tableau1[[Type]:[Type]],SMALL(IF((Tableau1[[Nom]:[Nom]]=$A14)*(Tableau1[[Prénom]:[Prénom]]=$B14)*(BU$2&gt;=Tableau1[[Début]:[Début]])*(BU$2&lt;=Tableau1[[Fin]:[Fin]]),ROW(INDIRECT("A1:A"&amp;COUNTA(Tableau1[[Fin]:[Fin]])))),1)),""))</f>
        <v/>
      </c>
      <c r="BV14" s="34" t="str">
        <f t="array" aca="1" ref="BV14" ca="1">IF(OR(WEEKDAY(BV$2,2)&gt;5,COUNTIF(Dates_Feries,BV$2)&gt;0),"",IFERROR(INDEX(Tableau1[[Type]:[Type]],SMALL(IF((Tableau1[[Nom]:[Nom]]=$A14)*(Tableau1[[Prénom]:[Prénom]]=$B14)*(BV$2&gt;=Tableau1[[Début]:[Début]])*(BV$2&lt;=Tableau1[[Fin]:[Fin]]),ROW(INDIRECT("A1:A"&amp;COUNTA(Tableau1[[Fin]:[Fin]])))),1)),""))</f>
        <v/>
      </c>
      <c r="BW14" s="34" t="str">
        <f t="array" aca="1" ref="BW14" ca="1">IF(OR(WEEKDAY(BW$2,2)&gt;5,COUNTIF(Dates_Feries,BW$2)&gt;0),"",IFERROR(INDEX(Tableau1[[Type]:[Type]],SMALL(IF((Tableau1[[Nom]:[Nom]]=$A14)*(Tableau1[[Prénom]:[Prénom]]=$B14)*(BW$2&gt;=Tableau1[[Début]:[Début]])*(BW$2&lt;=Tableau1[[Fin]:[Fin]]),ROW(INDIRECT("A1:A"&amp;COUNTA(Tableau1[[Fin]:[Fin]])))),1)),""))</f>
        <v/>
      </c>
      <c r="BX14" s="34" t="str">
        <f t="array" aca="1" ref="BX14" ca="1">IF(OR(WEEKDAY(BX$2,2)&gt;5,COUNTIF(Dates_Feries,BX$2)&gt;0),"",IFERROR(INDEX(Tableau1[[Type]:[Type]],SMALL(IF((Tableau1[[Nom]:[Nom]]=$A14)*(Tableau1[[Prénom]:[Prénom]]=$B14)*(BX$2&gt;=Tableau1[[Début]:[Début]])*(BX$2&lt;=Tableau1[[Fin]:[Fin]]),ROW(INDIRECT("A1:A"&amp;COUNTA(Tableau1[[Fin]:[Fin]])))),1)),""))</f>
        <v/>
      </c>
      <c r="BY14" s="34" t="str">
        <f t="array" aca="1" ref="BY14" ca="1">IF(OR(WEEKDAY(BY$2,2)&gt;5,COUNTIF(Dates_Feries,BY$2)&gt;0),"",IFERROR(INDEX(Tableau1[[Type]:[Type]],SMALL(IF((Tableau1[[Nom]:[Nom]]=$A14)*(Tableau1[[Prénom]:[Prénom]]=$B14)*(BY$2&gt;=Tableau1[[Début]:[Début]])*(BY$2&lt;=Tableau1[[Fin]:[Fin]]),ROW(INDIRECT("A1:A"&amp;COUNTA(Tableau1[[Fin]:[Fin]])))),1)),""))</f>
        <v/>
      </c>
      <c r="BZ14" s="34" t="str">
        <f t="array" aca="1" ref="BZ14" ca="1">IF(OR(WEEKDAY(BZ$2,2)&gt;5,COUNTIF(Dates_Feries,BZ$2)&gt;0),"",IFERROR(INDEX(Tableau1[[Type]:[Type]],SMALL(IF((Tableau1[[Nom]:[Nom]]=$A14)*(Tableau1[[Prénom]:[Prénom]]=$B14)*(BZ$2&gt;=Tableau1[[Début]:[Début]])*(BZ$2&lt;=Tableau1[[Fin]:[Fin]]),ROW(INDIRECT("A1:A"&amp;COUNTA(Tableau1[[Fin]:[Fin]])))),1)),""))</f>
        <v/>
      </c>
      <c r="CA14" s="34" t="str">
        <f t="array" aca="1" ref="CA14" ca="1">IF(OR(WEEKDAY(CA$2,2)&gt;5,COUNTIF(Dates_Feries,CA$2)&gt;0),"",IFERROR(INDEX(Tableau1[[Type]:[Type]],SMALL(IF((Tableau1[[Nom]:[Nom]]=$A14)*(Tableau1[[Prénom]:[Prénom]]=$B14)*(CA$2&gt;=Tableau1[[Début]:[Début]])*(CA$2&lt;=Tableau1[[Fin]:[Fin]]),ROW(INDIRECT("A1:A"&amp;COUNTA(Tableau1[[Fin]:[Fin]])))),1)),""))</f>
        <v/>
      </c>
      <c r="CB14" s="34" t="str">
        <f t="array" aca="1" ref="CB14" ca="1">IF(OR(WEEKDAY(CB$2,2)&gt;5,COUNTIF(Dates_Feries,CB$2)&gt;0),"",IFERROR(INDEX(Tableau1[[Type]:[Type]],SMALL(IF((Tableau1[[Nom]:[Nom]]=$A14)*(Tableau1[[Prénom]:[Prénom]]=$B14)*(CB$2&gt;=Tableau1[[Début]:[Début]])*(CB$2&lt;=Tableau1[[Fin]:[Fin]]),ROW(INDIRECT("A1:A"&amp;COUNTA(Tableau1[[Fin]:[Fin]])))),1)),""))</f>
        <v/>
      </c>
      <c r="CC14" s="34" t="str">
        <f t="array" aca="1" ref="CC14" ca="1">IF(OR(WEEKDAY(CC$2,2)&gt;5,COUNTIF(Dates_Feries,CC$2)&gt;0),"",IFERROR(INDEX(Tableau1[[Type]:[Type]],SMALL(IF((Tableau1[[Nom]:[Nom]]=$A14)*(Tableau1[[Prénom]:[Prénom]]=$B14)*(CC$2&gt;=Tableau1[[Début]:[Début]])*(CC$2&lt;=Tableau1[[Fin]:[Fin]]),ROW(INDIRECT("A1:A"&amp;COUNTA(Tableau1[[Fin]:[Fin]])))),1)),""))</f>
        <v/>
      </c>
      <c r="CD14" s="34" t="str">
        <f t="array" aca="1" ref="CD14" ca="1">IF(OR(WEEKDAY(CD$2,2)&gt;5,COUNTIF(Dates_Feries,CD$2)&gt;0),"",IFERROR(INDEX(Tableau1[[Type]:[Type]],SMALL(IF((Tableau1[[Nom]:[Nom]]=$A14)*(Tableau1[[Prénom]:[Prénom]]=$B14)*(CD$2&gt;=Tableau1[[Début]:[Début]])*(CD$2&lt;=Tableau1[[Fin]:[Fin]]),ROW(INDIRECT("A1:A"&amp;COUNTA(Tableau1[[Fin]:[Fin]])))),1)),""))</f>
        <v/>
      </c>
      <c r="CE14" s="34" t="str">
        <f t="array" aca="1" ref="CE14" ca="1">IF(OR(WEEKDAY(CE$2,2)&gt;5,COUNTIF(Dates_Feries,CE$2)&gt;0),"",IFERROR(INDEX(Tableau1[[Type]:[Type]],SMALL(IF((Tableau1[[Nom]:[Nom]]=$A14)*(Tableau1[[Prénom]:[Prénom]]=$B14)*(CE$2&gt;=Tableau1[[Début]:[Début]])*(CE$2&lt;=Tableau1[[Fin]:[Fin]]),ROW(INDIRECT("A1:A"&amp;COUNTA(Tableau1[[Fin]:[Fin]])))),1)),""))</f>
        <v/>
      </c>
      <c r="CF14" s="34" t="str">
        <f t="array" aca="1" ref="CF14" ca="1">IF(OR(WEEKDAY(CF$2,2)&gt;5,COUNTIF(Dates_Feries,CF$2)&gt;0),"",IFERROR(INDEX(Tableau1[[Type]:[Type]],SMALL(IF((Tableau1[[Nom]:[Nom]]=$A14)*(Tableau1[[Prénom]:[Prénom]]=$B14)*(CF$2&gt;=Tableau1[[Début]:[Début]])*(CF$2&lt;=Tableau1[[Fin]:[Fin]]),ROW(INDIRECT("A1:A"&amp;COUNTA(Tableau1[[Fin]:[Fin]])))),1)),""))</f>
        <v/>
      </c>
      <c r="CG14" s="34" t="str">
        <f t="array" aca="1" ref="CG14" ca="1">IF(OR(WEEKDAY(CG$2,2)&gt;5,COUNTIF(Dates_Feries,CG$2)&gt;0),"",IFERROR(INDEX(Tableau1[[Type]:[Type]],SMALL(IF((Tableau1[[Nom]:[Nom]]=$A14)*(Tableau1[[Prénom]:[Prénom]]=$B14)*(CG$2&gt;=Tableau1[[Début]:[Début]])*(CG$2&lt;=Tableau1[[Fin]:[Fin]]),ROW(INDIRECT("A1:A"&amp;COUNTA(Tableau1[[Fin]:[Fin]])))),1)),""))</f>
        <v/>
      </c>
      <c r="CH14" s="34" t="str">
        <f t="array" aca="1" ref="CH14" ca="1">IF(OR(WEEKDAY(CH$2,2)&gt;5,COUNTIF(Dates_Feries,CH$2)&gt;0),"",IFERROR(INDEX(Tableau1[[Type]:[Type]],SMALL(IF((Tableau1[[Nom]:[Nom]]=$A14)*(Tableau1[[Prénom]:[Prénom]]=$B14)*(CH$2&gt;=Tableau1[[Début]:[Début]])*(CH$2&lt;=Tableau1[[Fin]:[Fin]]),ROW(INDIRECT("A1:A"&amp;COUNTA(Tableau1[[Fin]:[Fin]])))),1)),""))</f>
        <v/>
      </c>
      <c r="CI14" s="34" t="str">
        <f t="array" aca="1" ref="CI14" ca="1">IF(OR(WEEKDAY(CI$2,2)&gt;5,COUNTIF(Dates_Feries,CI$2)&gt;0),"",IFERROR(INDEX(Tableau1[[Type]:[Type]],SMALL(IF((Tableau1[[Nom]:[Nom]]=$A14)*(Tableau1[[Prénom]:[Prénom]]=$B14)*(CI$2&gt;=Tableau1[[Début]:[Début]])*(CI$2&lt;=Tableau1[[Fin]:[Fin]]),ROW(INDIRECT("A1:A"&amp;COUNTA(Tableau1[[Fin]:[Fin]])))),1)),""))</f>
        <v/>
      </c>
      <c r="CJ14" s="34" t="str">
        <f t="array" aca="1" ref="CJ14" ca="1">IF(OR(WEEKDAY(CJ$2,2)&gt;5,COUNTIF(Dates_Feries,CJ$2)&gt;0),"",IFERROR(INDEX(Tableau1[[Type]:[Type]],SMALL(IF((Tableau1[[Nom]:[Nom]]=$A14)*(Tableau1[[Prénom]:[Prénom]]=$B14)*(CJ$2&gt;=Tableau1[[Début]:[Début]])*(CJ$2&lt;=Tableau1[[Fin]:[Fin]]),ROW(INDIRECT("A1:A"&amp;COUNTA(Tableau1[[Fin]:[Fin]])))),1)),""))</f>
        <v/>
      </c>
      <c r="CK14" s="34" t="str">
        <f t="array" aca="1" ref="CK14" ca="1">IF(OR(WEEKDAY(CK$2,2)&gt;5,COUNTIF(Dates_Feries,CK$2)&gt;0),"",IFERROR(INDEX(Tableau1[[Type]:[Type]],SMALL(IF((Tableau1[[Nom]:[Nom]]=$A14)*(Tableau1[[Prénom]:[Prénom]]=$B14)*(CK$2&gt;=Tableau1[[Début]:[Début]])*(CK$2&lt;=Tableau1[[Fin]:[Fin]]),ROW(INDIRECT("A1:A"&amp;COUNTA(Tableau1[[Fin]:[Fin]])))),1)),""))</f>
        <v/>
      </c>
      <c r="CL14" s="34" t="str">
        <f t="array" aca="1" ref="CL14" ca="1">IF(OR(WEEKDAY(CL$2,2)&gt;5,COUNTIF(Dates_Feries,CL$2)&gt;0),"",IFERROR(INDEX(Tableau1[[Type]:[Type]],SMALL(IF((Tableau1[[Nom]:[Nom]]=$A14)*(Tableau1[[Prénom]:[Prénom]]=$B14)*(CL$2&gt;=Tableau1[[Début]:[Début]])*(CL$2&lt;=Tableau1[[Fin]:[Fin]]),ROW(INDIRECT("A1:A"&amp;COUNTA(Tableau1[[Fin]:[Fin]])))),1)),""))</f>
        <v/>
      </c>
      <c r="CM14" s="34" t="str">
        <f t="array" aca="1" ref="CM14" ca="1">IF(OR(WEEKDAY(CM$2,2)&gt;5,COUNTIF(Dates_Feries,CM$2)&gt;0),"",IFERROR(INDEX(Tableau1[[Type]:[Type]],SMALL(IF((Tableau1[[Nom]:[Nom]]=$A14)*(Tableau1[[Prénom]:[Prénom]]=$B14)*(CM$2&gt;=Tableau1[[Début]:[Début]])*(CM$2&lt;=Tableau1[[Fin]:[Fin]]),ROW(INDIRECT("A1:A"&amp;COUNTA(Tableau1[[Fin]:[Fin]])))),1)),""))</f>
        <v/>
      </c>
      <c r="CN14" s="34" t="str">
        <f t="array" aca="1" ref="CN14" ca="1">IF(OR(WEEKDAY(CN$2,2)&gt;5,COUNTIF(Dates_Feries,CN$2)&gt;0),"",IFERROR(INDEX(Tableau1[[Type]:[Type]],SMALL(IF((Tableau1[[Nom]:[Nom]]=$A14)*(Tableau1[[Prénom]:[Prénom]]=$B14)*(CN$2&gt;=Tableau1[[Début]:[Début]])*(CN$2&lt;=Tableau1[[Fin]:[Fin]]),ROW(INDIRECT("A1:A"&amp;COUNTA(Tableau1[[Fin]:[Fin]])))),1)),""))</f>
        <v/>
      </c>
      <c r="CO14" s="34" t="str">
        <f t="array" aca="1" ref="CO14" ca="1">IF(OR(WEEKDAY(CO$2,2)&gt;5,COUNTIF(Dates_Feries,CO$2)&gt;0),"",IFERROR(INDEX(Tableau1[[Type]:[Type]],SMALL(IF((Tableau1[[Nom]:[Nom]]=$A14)*(Tableau1[[Prénom]:[Prénom]]=$B14)*(CO$2&gt;=Tableau1[[Début]:[Début]])*(CO$2&lt;=Tableau1[[Fin]:[Fin]]),ROW(INDIRECT("A1:A"&amp;COUNTA(Tableau1[[Fin]:[Fin]])))),1)),""))</f>
        <v/>
      </c>
      <c r="CP14" s="34" t="str">
        <f t="array" aca="1" ref="CP14" ca="1">IF(OR(WEEKDAY(CP$2,2)&gt;5,COUNTIF(Dates_Feries,CP$2)&gt;0),"",IFERROR(INDEX(Tableau1[[Type]:[Type]],SMALL(IF((Tableau1[[Nom]:[Nom]]=$A14)*(Tableau1[[Prénom]:[Prénom]]=$B14)*(CP$2&gt;=Tableau1[[Début]:[Début]])*(CP$2&lt;=Tableau1[[Fin]:[Fin]]),ROW(INDIRECT("A1:A"&amp;COUNTA(Tableau1[[Fin]:[Fin]])))),1)),""))</f>
        <v/>
      </c>
      <c r="CQ14" s="34" t="str">
        <f t="array" aca="1" ref="CQ14" ca="1">IF(OR(WEEKDAY(CQ$2,2)&gt;5,COUNTIF(Dates_Feries,CQ$2)&gt;0),"",IFERROR(INDEX(Tableau1[[Type]:[Type]],SMALL(IF((Tableau1[[Nom]:[Nom]]=$A14)*(Tableau1[[Prénom]:[Prénom]]=$B14)*(CQ$2&gt;=Tableau1[[Début]:[Début]])*(CQ$2&lt;=Tableau1[[Fin]:[Fin]]),ROW(INDIRECT("A1:A"&amp;COUNTA(Tableau1[[Fin]:[Fin]])))),1)),""))</f>
        <v/>
      </c>
      <c r="CR14" s="34" t="str">
        <f t="array" aca="1" ref="CR14" ca="1">IF(OR(WEEKDAY(CR$2,2)&gt;5,COUNTIF(Dates_Feries,CR$2)&gt;0),"",IFERROR(INDEX(Tableau1[[Type]:[Type]],SMALL(IF((Tableau1[[Nom]:[Nom]]=$A14)*(Tableau1[[Prénom]:[Prénom]]=$B14)*(CR$2&gt;=Tableau1[[Début]:[Début]])*(CR$2&lt;=Tableau1[[Fin]:[Fin]]),ROW(INDIRECT("A1:A"&amp;COUNTA(Tableau1[[Fin]:[Fin]])))),1)),""))</f>
        <v/>
      </c>
      <c r="CS14" s="34" t="str">
        <f t="array" aca="1" ref="CS14" ca="1">IF(OR(WEEKDAY(CS$2,2)&gt;5,COUNTIF(Dates_Feries,CS$2)&gt;0),"",IFERROR(INDEX(Tableau1[[Type]:[Type]],SMALL(IF((Tableau1[[Nom]:[Nom]]=$A14)*(Tableau1[[Prénom]:[Prénom]]=$B14)*(CS$2&gt;=Tableau1[[Début]:[Début]])*(CS$2&lt;=Tableau1[[Fin]:[Fin]]),ROW(INDIRECT("A1:A"&amp;COUNTA(Tableau1[[Fin]:[Fin]])))),1)),""))</f>
        <v/>
      </c>
      <c r="CT14" s="34" t="str">
        <f t="array" aca="1" ref="CT14" ca="1">IF(OR(WEEKDAY(CT$2,2)&gt;5,COUNTIF(Dates_Feries,CT$2)&gt;0),"",IFERROR(INDEX(Tableau1[[Type]:[Type]],SMALL(IF((Tableau1[[Nom]:[Nom]]=$A14)*(Tableau1[[Prénom]:[Prénom]]=$B14)*(CT$2&gt;=Tableau1[[Début]:[Début]])*(CT$2&lt;=Tableau1[[Fin]:[Fin]]),ROW(INDIRECT("A1:A"&amp;COUNTA(Tableau1[[Fin]:[Fin]])))),1)),""))</f>
        <v/>
      </c>
      <c r="CU14" s="34" t="str">
        <f t="array" aca="1" ref="CU14" ca="1">IF(OR(WEEKDAY(CU$2,2)&gt;5,COUNTIF(Dates_Feries,CU$2)&gt;0),"",IFERROR(INDEX(Tableau1[[Type]:[Type]],SMALL(IF((Tableau1[[Nom]:[Nom]]=$A14)*(Tableau1[[Prénom]:[Prénom]]=$B14)*(CU$2&gt;=Tableau1[[Début]:[Début]])*(CU$2&lt;=Tableau1[[Fin]:[Fin]]),ROW(INDIRECT("A1:A"&amp;COUNTA(Tableau1[[Fin]:[Fin]])))),1)),""))</f>
        <v/>
      </c>
      <c r="CV14" s="34" t="str">
        <f t="array" aca="1" ref="CV14" ca="1">IF(OR(WEEKDAY(CV$2,2)&gt;5,COUNTIF(Dates_Feries,CV$2)&gt;0),"",IFERROR(INDEX(Tableau1[[Type]:[Type]],SMALL(IF((Tableau1[[Nom]:[Nom]]=$A14)*(Tableau1[[Prénom]:[Prénom]]=$B14)*(CV$2&gt;=Tableau1[[Début]:[Début]])*(CV$2&lt;=Tableau1[[Fin]:[Fin]]),ROW(INDIRECT("A1:A"&amp;COUNTA(Tableau1[[Fin]:[Fin]])))),1)),""))</f>
        <v/>
      </c>
      <c r="CW14" s="34" t="str">
        <f t="array" aca="1" ref="CW14" ca="1">IF(OR(WEEKDAY(CW$2,2)&gt;5,COUNTIF(Dates_Feries,CW$2)&gt;0),"",IFERROR(INDEX(Tableau1[[Type]:[Type]],SMALL(IF((Tableau1[[Nom]:[Nom]]=$A14)*(Tableau1[[Prénom]:[Prénom]]=$B14)*(CW$2&gt;=Tableau1[[Début]:[Début]])*(CW$2&lt;=Tableau1[[Fin]:[Fin]]),ROW(INDIRECT("A1:A"&amp;COUNTA(Tableau1[[Fin]:[Fin]])))),1)),""))</f>
        <v/>
      </c>
      <c r="CX14" s="34" t="str">
        <f t="array" aca="1" ref="CX14" ca="1">IF(OR(WEEKDAY(CX$2,2)&gt;5,COUNTIF(Dates_Feries,CX$2)&gt;0),"",IFERROR(INDEX(Tableau1[[Type]:[Type]],SMALL(IF((Tableau1[[Nom]:[Nom]]=$A14)*(Tableau1[[Prénom]:[Prénom]]=$B14)*(CX$2&gt;=Tableau1[[Début]:[Début]])*(CX$2&lt;=Tableau1[[Fin]:[Fin]]),ROW(INDIRECT("A1:A"&amp;COUNTA(Tableau1[[Fin]:[Fin]])))),1)),""))</f>
        <v/>
      </c>
      <c r="CY14" s="34" t="str">
        <f t="array" aca="1" ref="CY14" ca="1">IF(OR(WEEKDAY(CY$2,2)&gt;5,COUNTIF(Dates_Feries,CY$2)&gt;0),"",IFERROR(INDEX(Tableau1[[Type]:[Type]],SMALL(IF((Tableau1[[Nom]:[Nom]]=$A14)*(Tableau1[[Prénom]:[Prénom]]=$B14)*(CY$2&gt;=Tableau1[[Début]:[Début]])*(CY$2&lt;=Tableau1[[Fin]:[Fin]]),ROW(INDIRECT("A1:A"&amp;COUNTA(Tableau1[[Fin]:[Fin]])))),1)),""))</f>
        <v/>
      </c>
      <c r="CZ14" s="34" t="str">
        <f t="array" aca="1" ref="CZ14" ca="1">IF(OR(WEEKDAY(CZ$2,2)&gt;5,COUNTIF(Dates_Feries,CZ$2)&gt;0),"",IFERROR(INDEX(Tableau1[[Type]:[Type]],SMALL(IF((Tableau1[[Nom]:[Nom]]=$A14)*(Tableau1[[Prénom]:[Prénom]]=$B14)*(CZ$2&gt;=Tableau1[[Début]:[Début]])*(CZ$2&lt;=Tableau1[[Fin]:[Fin]]),ROW(INDIRECT("A1:A"&amp;COUNTA(Tableau1[[Fin]:[Fin]])))),1)),""))</f>
        <v/>
      </c>
      <c r="DA14" s="34" t="str">
        <f t="array" aca="1" ref="DA14" ca="1">IF(OR(WEEKDAY(DA$2,2)&gt;5,COUNTIF(Dates_Feries,DA$2)&gt;0),"",IFERROR(INDEX(Tableau1[[Type]:[Type]],SMALL(IF((Tableau1[[Nom]:[Nom]]=$A14)*(Tableau1[[Prénom]:[Prénom]]=$B14)*(DA$2&gt;=Tableau1[[Début]:[Début]])*(DA$2&lt;=Tableau1[[Fin]:[Fin]]),ROW(INDIRECT("A1:A"&amp;COUNTA(Tableau1[[Fin]:[Fin]])))),1)),""))</f>
        <v/>
      </c>
      <c r="DB14" s="34" t="str">
        <f t="array" aca="1" ref="DB14" ca="1">IF(OR(WEEKDAY(DB$2,2)&gt;5,COUNTIF(Dates_Feries,DB$2)&gt;0),"",IFERROR(INDEX(Tableau1[[Type]:[Type]],SMALL(IF((Tableau1[[Nom]:[Nom]]=$A14)*(Tableau1[[Prénom]:[Prénom]]=$B14)*(DB$2&gt;=Tableau1[[Début]:[Début]])*(DB$2&lt;=Tableau1[[Fin]:[Fin]]),ROW(INDIRECT("A1:A"&amp;COUNTA(Tableau1[[Fin]:[Fin]])))),1)),""))</f>
        <v/>
      </c>
      <c r="DC14" s="34" t="str">
        <f t="array" aca="1" ref="DC14" ca="1">IF(OR(WEEKDAY(DC$2,2)&gt;5,COUNTIF(Dates_Feries,DC$2)&gt;0),"",IFERROR(INDEX(Tableau1[[Type]:[Type]],SMALL(IF((Tableau1[[Nom]:[Nom]]=$A14)*(Tableau1[[Prénom]:[Prénom]]=$B14)*(DC$2&gt;=Tableau1[[Début]:[Début]])*(DC$2&lt;=Tableau1[[Fin]:[Fin]]),ROW(INDIRECT("A1:A"&amp;COUNTA(Tableau1[[Fin]:[Fin]])))),1)),""))</f>
        <v/>
      </c>
      <c r="DD14" s="34" t="str">
        <f t="array" aca="1" ref="DD14" ca="1">IF(OR(WEEKDAY(DD$2,2)&gt;5,COUNTIF(Dates_Feries,DD$2)&gt;0),"",IFERROR(INDEX(Tableau1[[Type]:[Type]],SMALL(IF((Tableau1[[Nom]:[Nom]]=$A14)*(Tableau1[[Prénom]:[Prénom]]=$B14)*(DD$2&gt;=Tableau1[[Début]:[Début]])*(DD$2&lt;=Tableau1[[Fin]:[Fin]]),ROW(INDIRECT("A1:A"&amp;COUNTA(Tableau1[[Fin]:[Fin]])))),1)),""))</f>
        <v/>
      </c>
      <c r="DE14" s="34" t="str">
        <f t="array" aca="1" ref="DE14" ca="1">IF(OR(WEEKDAY(DE$2,2)&gt;5,COUNTIF(Dates_Feries,DE$2)&gt;0),"",IFERROR(INDEX(Tableau1[[Type]:[Type]],SMALL(IF((Tableau1[[Nom]:[Nom]]=$A14)*(Tableau1[[Prénom]:[Prénom]]=$B14)*(DE$2&gt;=Tableau1[[Début]:[Début]])*(DE$2&lt;=Tableau1[[Fin]:[Fin]]),ROW(INDIRECT("A1:A"&amp;COUNTA(Tableau1[[Fin]:[Fin]])))),1)),""))</f>
        <v/>
      </c>
      <c r="DF14" s="34" t="str">
        <f t="array" aca="1" ref="DF14" ca="1">IF(OR(WEEKDAY(DF$2,2)&gt;5,COUNTIF(Dates_Feries,DF$2)&gt;0),"",IFERROR(INDEX(Tableau1[[Type]:[Type]],SMALL(IF((Tableau1[[Nom]:[Nom]]=$A14)*(Tableau1[[Prénom]:[Prénom]]=$B14)*(DF$2&gt;=Tableau1[[Début]:[Début]])*(DF$2&lt;=Tableau1[[Fin]:[Fin]]),ROW(INDIRECT("A1:A"&amp;COUNTA(Tableau1[[Fin]:[Fin]])))),1)),""))</f>
        <v/>
      </c>
      <c r="DG14" s="34" t="str">
        <f t="array" aca="1" ref="DG14" ca="1">IF(OR(WEEKDAY(DG$2,2)&gt;5,COUNTIF(Dates_Feries,DG$2)&gt;0),"",IFERROR(INDEX(Tableau1[[Type]:[Type]],SMALL(IF((Tableau1[[Nom]:[Nom]]=$A14)*(Tableau1[[Prénom]:[Prénom]]=$B14)*(DG$2&gt;=Tableau1[[Début]:[Début]])*(DG$2&lt;=Tableau1[[Fin]:[Fin]]),ROW(INDIRECT("A1:A"&amp;COUNTA(Tableau1[[Fin]:[Fin]])))),1)),""))</f>
        <v/>
      </c>
      <c r="DH14" s="34" t="str">
        <f t="array" aca="1" ref="DH14" ca="1">IF(OR(WEEKDAY(DH$2,2)&gt;5,COUNTIF(Dates_Feries,DH$2)&gt;0),"",IFERROR(INDEX(Tableau1[[Type]:[Type]],SMALL(IF((Tableau1[[Nom]:[Nom]]=$A14)*(Tableau1[[Prénom]:[Prénom]]=$B14)*(DH$2&gt;=Tableau1[[Début]:[Début]])*(DH$2&lt;=Tableau1[[Fin]:[Fin]]),ROW(INDIRECT("A1:A"&amp;COUNTA(Tableau1[[Fin]:[Fin]])))),1)),""))</f>
        <v/>
      </c>
      <c r="DI14" s="34" t="str">
        <f t="array" aca="1" ref="DI14" ca="1">IF(OR(WEEKDAY(DI$2,2)&gt;5,COUNTIF(Dates_Feries,DI$2)&gt;0),"",IFERROR(INDEX(Tableau1[[Type]:[Type]],SMALL(IF((Tableau1[[Nom]:[Nom]]=$A14)*(Tableau1[[Prénom]:[Prénom]]=$B14)*(DI$2&gt;=Tableau1[[Début]:[Début]])*(DI$2&lt;=Tableau1[[Fin]:[Fin]]),ROW(INDIRECT("A1:A"&amp;COUNTA(Tableau1[[Fin]:[Fin]])))),1)),""))</f>
        <v/>
      </c>
      <c r="DJ14" s="34" t="str">
        <f t="array" aca="1" ref="DJ14" ca="1">IF(OR(WEEKDAY(DJ$2,2)&gt;5,COUNTIF(Dates_Feries,DJ$2)&gt;0),"",IFERROR(INDEX(Tableau1[[Type]:[Type]],SMALL(IF((Tableau1[[Nom]:[Nom]]=$A14)*(Tableau1[[Prénom]:[Prénom]]=$B14)*(DJ$2&gt;=Tableau1[[Début]:[Début]])*(DJ$2&lt;=Tableau1[[Fin]:[Fin]]),ROW(INDIRECT("A1:A"&amp;COUNTA(Tableau1[[Fin]:[Fin]])))),1)),""))</f>
        <v/>
      </c>
      <c r="DK14" s="34" t="str">
        <f t="array" aca="1" ref="DK14" ca="1">IF(OR(WEEKDAY(DK$2,2)&gt;5,COUNTIF(Dates_Feries,DK$2)&gt;0),"",IFERROR(INDEX(Tableau1[[Type]:[Type]],SMALL(IF((Tableau1[[Nom]:[Nom]]=$A14)*(Tableau1[[Prénom]:[Prénom]]=$B14)*(DK$2&gt;=Tableau1[[Début]:[Début]])*(DK$2&lt;=Tableau1[[Fin]:[Fin]]),ROW(INDIRECT("A1:A"&amp;COUNTA(Tableau1[[Fin]:[Fin]])))),1)),""))</f>
        <v/>
      </c>
      <c r="DL14" s="34" t="str">
        <f t="array" aca="1" ref="DL14" ca="1">IF(OR(WEEKDAY(DL$2,2)&gt;5,COUNTIF(Dates_Feries,DL$2)&gt;0),"",IFERROR(INDEX(Tableau1[[Type]:[Type]],SMALL(IF((Tableau1[[Nom]:[Nom]]=$A14)*(Tableau1[[Prénom]:[Prénom]]=$B14)*(DL$2&gt;=Tableau1[[Début]:[Début]])*(DL$2&lt;=Tableau1[[Fin]:[Fin]]),ROW(INDIRECT("A1:A"&amp;COUNTA(Tableau1[[Fin]:[Fin]])))),1)),""))</f>
        <v/>
      </c>
      <c r="DM14" s="34" t="str">
        <f t="array" aca="1" ref="DM14" ca="1">IF(OR(WEEKDAY(DM$2,2)&gt;5,COUNTIF(Dates_Feries,DM$2)&gt;0),"",IFERROR(INDEX(Tableau1[[Type]:[Type]],SMALL(IF((Tableau1[[Nom]:[Nom]]=$A14)*(Tableau1[[Prénom]:[Prénom]]=$B14)*(DM$2&gt;=Tableau1[[Début]:[Début]])*(DM$2&lt;=Tableau1[[Fin]:[Fin]]),ROW(INDIRECT("A1:A"&amp;COUNTA(Tableau1[[Fin]:[Fin]])))),1)),""))</f>
        <v/>
      </c>
      <c r="DN14" s="34" t="str">
        <f t="array" aca="1" ref="DN14" ca="1">IF(OR(WEEKDAY(DN$2,2)&gt;5,COUNTIF(Dates_Feries,DN$2)&gt;0),"",IFERROR(INDEX(Tableau1[[Type]:[Type]],SMALL(IF((Tableau1[[Nom]:[Nom]]=$A14)*(Tableau1[[Prénom]:[Prénom]]=$B14)*(DN$2&gt;=Tableau1[[Début]:[Début]])*(DN$2&lt;=Tableau1[[Fin]:[Fin]]),ROW(INDIRECT("A1:A"&amp;COUNTA(Tableau1[[Fin]:[Fin]])))),1)),""))</f>
        <v/>
      </c>
      <c r="DO14" s="34" t="str">
        <f t="array" aca="1" ref="DO14" ca="1">IF(OR(WEEKDAY(DO$2,2)&gt;5,COUNTIF(Dates_Feries,DO$2)&gt;0),"",IFERROR(INDEX(Tableau1[[Type]:[Type]],SMALL(IF((Tableau1[[Nom]:[Nom]]=$A14)*(Tableau1[[Prénom]:[Prénom]]=$B14)*(DO$2&gt;=Tableau1[[Début]:[Début]])*(DO$2&lt;=Tableau1[[Fin]:[Fin]]),ROW(INDIRECT("A1:A"&amp;COUNTA(Tableau1[[Fin]:[Fin]])))),1)),""))</f>
        <v/>
      </c>
      <c r="DP14" s="34" t="str">
        <f t="array" aca="1" ref="DP14" ca="1">IF(OR(WEEKDAY(DP$2,2)&gt;5,COUNTIF(Dates_Feries,DP$2)&gt;0),"",IFERROR(INDEX(Tableau1[[Type]:[Type]],SMALL(IF((Tableau1[[Nom]:[Nom]]=$A14)*(Tableau1[[Prénom]:[Prénom]]=$B14)*(DP$2&gt;=Tableau1[[Début]:[Début]])*(DP$2&lt;=Tableau1[[Fin]:[Fin]]),ROW(INDIRECT("A1:A"&amp;COUNTA(Tableau1[[Fin]:[Fin]])))),1)),""))</f>
        <v/>
      </c>
      <c r="DQ14" s="34" t="str">
        <f t="array" aca="1" ref="DQ14" ca="1">IF(OR(WEEKDAY(DQ$2,2)&gt;5,COUNTIF(Dates_Feries,DQ$2)&gt;0),"",IFERROR(INDEX(Tableau1[[Type]:[Type]],SMALL(IF((Tableau1[[Nom]:[Nom]]=$A14)*(Tableau1[[Prénom]:[Prénom]]=$B14)*(DQ$2&gt;=Tableau1[[Début]:[Début]])*(DQ$2&lt;=Tableau1[[Fin]:[Fin]]),ROW(INDIRECT("A1:A"&amp;COUNTA(Tableau1[[Fin]:[Fin]])))),1)),""))</f>
        <v/>
      </c>
      <c r="DR14" s="34" t="str">
        <f t="array" aca="1" ref="DR14" ca="1">IF(OR(WEEKDAY(DR$2,2)&gt;5,COUNTIF(Dates_Feries,DR$2)&gt;0),"",IFERROR(INDEX(Tableau1[[Type]:[Type]],SMALL(IF((Tableau1[[Nom]:[Nom]]=$A14)*(Tableau1[[Prénom]:[Prénom]]=$B14)*(DR$2&gt;=Tableau1[[Début]:[Début]])*(DR$2&lt;=Tableau1[[Fin]:[Fin]]),ROW(INDIRECT("A1:A"&amp;COUNTA(Tableau1[[Fin]:[Fin]])))),1)),""))</f>
        <v/>
      </c>
      <c r="DS14" s="34" t="str">
        <f t="array" aca="1" ref="DS14" ca="1">IF(OR(WEEKDAY(DS$2,2)&gt;5,COUNTIF(Dates_Feries,DS$2)&gt;0),"",IFERROR(INDEX(Tableau1[[Type]:[Type]],SMALL(IF((Tableau1[[Nom]:[Nom]]=$A14)*(Tableau1[[Prénom]:[Prénom]]=$B14)*(DS$2&gt;=Tableau1[[Début]:[Début]])*(DS$2&lt;=Tableau1[[Fin]:[Fin]]),ROW(INDIRECT("A1:A"&amp;COUNTA(Tableau1[[Fin]:[Fin]])))),1)),""))</f>
        <v/>
      </c>
      <c r="DT14" s="34" t="str">
        <f t="array" aca="1" ref="DT14" ca="1">IF(OR(WEEKDAY(DT$2,2)&gt;5,COUNTIF(Dates_Feries,DT$2)&gt;0),"",IFERROR(INDEX(Tableau1[[Type]:[Type]],SMALL(IF((Tableau1[[Nom]:[Nom]]=$A14)*(Tableau1[[Prénom]:[Prénom]]=$B14)*(DT$2&gt;=Tableau1[[Début]:[Début]])*(DT$2&lt;=Tableau1[[Fin]:[Fin]]),ROW(INDIRECT("A1:A"&amp;COUNTA(Tableau1[[Fin]:[Fin]])))),1)),""))</f>
        <v/>
      </c>
      <c r="DU14" s="34" t="str">
        <f t="array" aca="1" ref="DU14" ca="1">IF(OR(WEEKDAY(DU$2,2)&gt;5,COUNTIF(Dates_Feries,DU$2)&gt;0),"",IFERROR(INDEX(Tableau1[[Type]:[Type]],SMALL(IF((Tableau1[[Nom]:[Nom]]=$A14)*(Tableau1[[Prénom]:[Prénom]]=$B14)*(DU$2&gt;=Tableau1[[Début]:[Début]])*(DU$2&lt;=Tableau1[[Fin]:[Fin]]),ROW(INDIRECT("A1:A"&amp;COUNTA(Tableau1[[Fin]:[Fin]])))),1)),""))</f>
        <v/>
      </c>
      <c r="DV14" s="34" t="str">
        <f t="array" aca="1" ref="DV14" ca="1">IF(OR(WEEKDAY(DV$2,2)&gt;5,COUNTIF(Dates_Feries,DV$2)&gt;0),"",IFERROR(INDEX(Tableau1[[Type]:[Type]],SMALL(IF((Tableau1[[Nom]:[Nom]]=$A14)*(Tableau1[[Prénom]:[Prénom]]=$B14)*(DV$2&gt;=Tableau1[[Début]:[Début]])*(DV$2&lt;=Tableau1[[Fin]:[Fin]]),ROW(INDIRECT("A1:A"&amp;COUNTA(Tableau1[[Fin]:[Fin]])))),1)),""))</f>
        <v/>
      </c>
      <c r="DW14" s="34" t="str">
        <f t="array" aca="1" ref="DW14" ca="1">IF(OR(WEEKDAY(DW$2,2)&gt;5,COUNTIF(Dates_Feries,DW$2)&gt;0),"",IFERROR(INDEX(Tableau1[[Type]:[Type]],SMALL(IF((Tableau1[[Nom]:[Nom]]=$A14)*(Tableau1[[Prénom]:[Prénom]]=$B14)*(DW$2&gt;=Tableau1[[Début]:[Début]])*(DW$2&lt;=Tableau1[[Fin]:[Fin]]),ROW(INDIRECT("A1:A"&amp;COUNTA(Tableau1[[Fin]:[Fin]])))),1)),""))</f>
        <v/>
      </c>
      <c r="DX14" s="34" t="str">
        <f t="array" aca="1" ref="DX14" ca="1">IF(OR(WEEKDAY(DX$2,2)&gt;5,COUNTIF(Dates_Feries,DX$2)&gt;0),"",IFERROR(INDEX(Tableau1[[Type]:[Type]],SMALL(IF((Tableau1[[Nom]:[Nom]]=$A14)*(Tableau1[[Prénom]:[Prénom]]=$B14)*(DX$2&gt;=Tableau1[[Début]:[Début]])*(DX$2&lt;=Tableau1[[Fin]:[Fin]]),ROW(INDIRECT("A1:A"&amp;COUNTA(Tableau1[[Fin]:[Fin]])))),1)),""))</f>
        <v/>
      </c>
      <c r="DY14" s="34" t="str">
        <f t="array" aca="1" ref="DY14" ca="1">IF(OR(WEEKDAY(DY$2,2)&gt;5,COUNTIF(Dates_Feries,DY$2)&gt;0),"",IFERROR(INDEX(Tableau1[[Type]:[Type]],SMALL(IF((Tableau1[[Nom]:[Nom]]=$A14)*(Tableau1[[Prénom]:[Prénom]]=$B14)*(DY$2&gt;=Tableau1[[Début]:[Début]])*(DY$2&lt;=Tableau1[[Fin]:[Fin]]),ROW(INDIRECT("A1:A"&amp;COUNTA(Tableau1[[Fin]:[Fin]])))),1)),""))</f>
        <v/>
      </c>
      <c r="DZ14" s="34" t="str">
        <f t="array" aca="1" ref="DZ14" ca="1">IF(OR(WEEKDAY(DZ$2,2)&gt;5,COUNTIF(Dates_Feries,DZ$2)&gt;0),"",IFERROR(INDEX(Tableau1[[Type]:[Type]],SMALL(IF((Tableau1[[Nom]:[Nom]]=$A14)*(Tableau1[[Prénom]:[Prénom]]=$B14)*(DZ$2&gt;=Tableau1[[Début]:[Début]])*(DZ$2&lt;=Tableau1[[Fin]:[Fin]]),ROW(INDIRECT("A1:A"&amp;COUNTA(Tableau1[[Fin]:[Fin]])))),1)),""))</f>
        <v/>
      </c>
      <c r="EA14" s="34" t="str">
        <f t="array" aca="1" ref="EA14" ca="1">IF(OR(WEEKDAY(EA$2,2)&gt;5,COUNTIF(Dates_Feries,EA$2)&gt;0),"",IFERROR(INDEX(Tableau1[[Type]:[Type]],SMALL(IF((Tableau1[[Nom]:[Nom]]=$A14)*(Tableau1[[Prénom]:[Prénom]]=$B14)*(EA$2&gt;=Tableau1[[Début]:[Début]])*(EA$2&lt;=Tableau1[[Fin]:[Fin]]),ROW(INDIRECT("A1:A"&amp;COUNTA(Tableau1[[Fin]:[Fin]])))),1)),""))</f>
        <v/>
      </c>
      <c r="EB14" s="34" t="str">
        <f t="array" aca="1" ref="EB14" ca="1">IF(OR(WEEKDAY(EB$2,2)&gt;5,COUNTIF(Dates_Feries,EB$2)&gt;0),"",IFERROR(INDEX(Tableau1[[Type]:[Type]],SMALL(IF((Tableau1[[Nom]:[Nom]]=$A14)*(Tableau1[[Prénom]:[Prénom]]=$B14)*(EB$2&gt;=Tableau1[[Début]:[Début]])*(EB$2&lt;=Tableau1[[Fin]:[Fin]]),ROW(INDIRECT("A1:A"&amp;COUNTA(Tableau1[[Fin]:[Fin]])))),1)),""))</f>
        <v/>
      </c>
      <c r="EC14" s="34" t="str">
        <f t="array" aca="1" ref="EC14" ca="1">IF(OR(WEEKDAY(EC$2,2)&gt;5,COUNTIF(Dates_Feries,EC$2)&gt;0),"",IFERROR(INDEX(Tableau1[[Type]:[Type]],SMALL(IF((Tableau1[[Nom]:[Nom]]=$A14)*(Tableau1[[Prénom]:[Prénom]]=$B14)*(EC$2&gt;=Tableau1[[Début]:[Début]])*(EC$2&lt;=Tableau1[[Fin]:[Fin]]),ROW(INDIRECT("A1:A"&amp;COUNTA(Tableau1[[Fin]:[Fin]])))),1)),""))</f>
        <v/>
      </c>
      <c r="ED14" s="34" t="str">
        <f t="array" aca="1" ref="ED14" ca="1">IF(OR(WEEKDAY(ED$2,2)&gt;5,COUNTIF(Dates_Feries,ED$2)&gt;0),"",IFERROR(INDEX(Tableau1[[Type]:[Type]],SMALL(IF((Tableau1[[Nom]:[Nom]]=$A14)*(Tableau1[[Prénom]:[Prénom]]=$B14)*(ED$2&gt;=Tableau1[[Début]:[Début]])*(ED$2&lt;=Tableau1[[Fin]:[Fin]]),ROW(INDIRECT("A1:A"&amp;COUNTA(Tableau1[[Fin]:[Fin]])))),1)),""))</f>
        <v/>
      </c>
      <c r="EE14" s="34" t="str">
        <f t="array" aca="1" ref="EE14" ca="1">IF(OR(WEEKDAY(EE$2,2)&gt;5,COUNTIF(Dates_Feries,EE$2)&gt;0),"",IFERROR(INDEX(Tableau1[[Type]:[Type]],SMALL(IF((Tableau1[[Nom]:[Nom]]=$A14)*(Tableau1[[Prénom]:[Prénom]]=$B14)*(EE$2&gt;=Tableau1[[Début]:[Début]])*(EE$2&lt;=Tableau1[[Fin]:[Fin]]),ROW(INDIRECT("A1:A"&amp;COUNTA(Tableau1[[Fin]:[Fin]])))),1)),""))</f>
        <v/>
      </c>
      <c r="EF14" s="34" t="str">
        <f t="array" aca="1" ref="EF14" ca="1">IF(OR(WEEKDAY(EF$2,2)&gt;5,COUNTIF(Dates_Feries,EF$2)&gt;0),"",IFERROR(INDEX(Tableau1[[Type]:[Type]],SMALL(IF((Tableau1[[Nom]:[Nom]]=$A14)*(Tableau1[[Prénom]:[Prénom]]=$B14)*(EF$2&gt;=Tableau1[[Début]:[Début]])*(EF$2&lt;=Tableau1[[Fin]:[Fin]]),ROW(INDIRECT("A1:A"&amp;COUNTA(Tableau1[[Fin]:[Fin]])))),1)),""))</f>
        <v/>
      </c>
      <c r="EG14" s="34" t="str">
        <f t="array" aca="1" ref="EG14" ca="1">IF(OR(WEEKDAY(EG$2,2)&gt;5,COUNTIF(Dates_Feries,EG$2)&gt;0),"",IFERROR(INDEX(Tableau1[[Type]:[Type]],SMALL(IF((Tableau1[[Nom]:[Nom]]=$A14)*(Tableau1[[Prénom]:[Prénom]]=$B14)*(EG$2&gt;=Tableau1[[Début]:[Début]])*(EG$2&lt;=Tableau1[[Fin]:[Fin]]),ROW(INDIRECT("A1:A"&amp;COUNTA(Tableau1[[Fin]:[Fin]])))),1)),""))</f>
        <v/>
      </c>
      <c r="EH14" s="34" t="str">
        <f t="array" aca="1" ref="EH14" ca="1">IF(OR(WEEKDAY(EH$2,2)&gt;5,COUNTIF(Dates_Feries,EH$2)&gt;0),"",IFERROR(INDEX(Tableau1[[Type]:[Type]],SMALL(IF((Tableau1[[Nom]:[Nom]]=$A14)*(Tableau1[[Prénom]:[Prénom]]=$B14)*(EH$2&gt;=Tableau1[[Début]:[Début]])*(EH$2&lt;=Tableau1[[Fin]:[Fin]]),ROW(INDIRECT("A1:A"&amp;COUNTA(Tableau1[[Fin]:[Fin]])))),1)),""))</f>
        <v/>
      </c>
      <c r="EI14" s="34" t="str">
        <f t="array" aca="1" ref="EI14" ca="1">IF(OR(WEEKDAY(EI$2,2)&gt;5,COUNTIF(Dates_Feries,EI$2)&gt;0),"",IFERROR(INDEX(Tableau1[[Type]:[Type]],SMALL(IF((Tableau1[[Nom]:[Nom]]=$A14)*(Tableau1[[Prénom]:[Prénom]]=$B14)*(EI$2&gt;=Tableau1[[Début]:[Début]])*(EI$2&lt;=Tableau1[[Fin]:[Fin]]),ROW(INDIRECT("A1:A"&amp;COUNTA(Tableau1[[Fin]:[Fin]])))),1)),""))</f>
        <v/>
      </c>
      <c r="EJ14" s="34" t="str">
        <f t="array" aca="1" ref="EJ14" ca="1">IF(OR(WEEKDAY(EJ$2,2)&gt;5,COUNTIF(Dates_Feries,EJ$2)&gt;0),"",IFERROR(INDEX(Tableau1[[Type]:[Type]],SMALL(IF((Tableau1[[Nom]:[Nom]]=$A14)*(Tableau1[[Prénom]:[Prénom]]=$B14)*(EJ$2&gt;=Tableau1[[Début]:[Début]])*(EJ$2&lt;=Tableau1[[Fin]:[Fin]]),ROW(INDIRECT("A1:A"&amp;COUNTA(Tableau1[[Fin]:[Fin]])))),1)),""))</f>
        <v/>
      </c>
      <c r="EK14" s="34" t="str">
        <f t="array" aca="1" ref="EK14" ca="1">IF(OR(WEEKDAY(EK$2,2)&gt;5,COUNTIF(Dates_Feries,EK$2)&gt;0),"",IFERROR(INDEX(Tableau1[[Type]:[Type]],SMALL(IF((Tableau1[[Nom]:[Nom]]=$A14)*(Tableau1[[Prénom]:[Prénom]]=$B14)*(EK$2&gt;=Tableau1[[Début]:[Début]])*(EK$2&lt;=Tableau1[[Fin]:[Fin]]),ROW(INDIRECT("A1:A"&amp;COUNTA(Tableau1[[Fin]:[Fin]])))),1)),""))</f>
        <v/>
      </c>
      <c r="EL14" s="34" t="str">
        <f t="array" aca="1" ref="EL14" ca="1">IF(OR(WEEKDAY(EL$2,2)&gt;5,COUNTIF(Dates_Feries,EL$2)&gt;0),"",IFERROR(INDEX(Tableau1[[Type]:[Type]],SMALL(IF((Tableau1[[Nom]:[Nom]]=$A14)*(Tableau1[[Prénom]:[Prénom]]=$B14)*(EL$2&gt;=Tableau1[[Début]:[Début]])*(EL$2&lt;=Tableau1[[Fin]:[Fin]]),ROW(INDIRECT("A1:A"&amp;COUNTA(Tableau1[[Fin]:[Fin]])))),1)),""))</f>
        <v/>
      </c>
      <c r="EM14" s="34" t="str">
        <f t="array" aca="1" ref="EM14" ca="1">IF(OR(WEEKDAY(EM$2,2)&gt;5,COUNTIF(Dates_Feries,EM$2)&gt;0),"",IFERROR(INDEX(Tableau1[[Type]:[Type]],SMALL(IF((Tableau1[[Nom]:[Nom]]=$A14)*(Tableau1[[Prénom]:[Prénom]]=$B14)*(EM$2&gt;=Tableau1[[Début]:[Début]])*(EM$2&lt;=Tableau1[[Fin]:[Fin]]),ROW(INDIRECT("A1:A"&amp;COUNTA(Tableau1[[Fin]:[Fin]])))),1)),""))</f>
        <v/>
      </c>
      <c r="EN14" s="34" t="str">
        <f t="array" aca="1" ref="EN14" ca="1">IF(OR(WEEKDAY(EN$2,2)&gt;5,COUNTIF(Dates_Feries,EN$2)&gt;0),"",IFERROR(INDEX(Tableau1[[Type]:[Type]],SMALL(IF((Tableau1[[Nom]:[Nom]]=$A14)*(Tableau1[[Prénom]:[Prénom]]=$B14)*(EN$2&gt;=Tableau1[[Début]:[Début]])*(EN$2&lt;=Tableau1[[Fin]:[Fin]]),ROW(INDIRECT("A1:A"&amp;COUNTA(Tableau1[[Fin]:[Fin]])))),1)),""))</f>
        <v/>
      </c>
      <c r="EO14" s="34" t="str">
        <f t="array" aca="1" ref="EO14" ca="1">IF(OR(WEEKDAY(EO$2,2)&gt;5,COUNTIF(Dates_Feries,EO$2)&gt;0),"",IFERROR(INDEX(Tableau1[[Type]:[Type]],SMALL(IF((Tableau1[[Nom]:[Nom]]=$A14)*(Tableau1[[Prénom]:[Prénom]]=$B14)*(EO$2&gt;=Tableau1[[Début]:[Début]])*(EO$2&lt;=Tableau1[[Fin]:[Fin]]),ROW(INDIRECT("A1:A"&amp;COUNTA(Tableau1[[Fin]:[Fin]])))),1)),""))</f>
        <v/>
      </c>
      <c r="EP14" s="34" t="str">
        <f t="array" aca="1" ref="EP14" ca="1">IF(OR(WEEKDAY(EP$2,2)&gt;5,COUNTIF(Dates_Feries,EP$2)&gt;0),"",IFERROR(INDEX(Tableau1[[Type]:[Type]],SMALL(IF((Tableau1[[Nom]:[Nom]]=$A14)*(Tableau1[[Prénom]:[Prénom]]=$B14)*(EP$2&gt;=Tableau1[[Début]:[Début]])*(EP$2&lt;=Tableau1[[Fin]:[Fin]]),ROW(INDIRECT("A1:A"&amp;COUNTA(Tableau1[[Fin]:[Fin]])))),1)),""))</f>
        <v/>
      </c>
      <c r="EQ14" s="34" t="str">
        <f t="array" aca="1" ref="EQ14" ca="1">IF(OR(WEEKDAY(EQ$2,2)&gt;5,COUNTIF(Dates_Feries,EQ$2)&gt;0),"",IFERROR(INDEX(Tableau1[[Type]:[Type]],SMALL(IF((Tableau1[[Nom]:[Nom]]=$A14)*(Tableau1[[Prénom]:[Prénom]]=$B14)*(EQ$2&gt;=Tableau1[[Début]:[Début]])*(EQ$2&lt;=Tableau1[[Fin]:[Fin]]),ROW(INDIRECT("A1:A"&amp;COUNTA(Tableau1[[Fin]:[Fin]])))),1)),""))</f>
        <v/>
      </c>
      <c r="ER14" s="34" t="str">
        <f t="array" aca="1" ref="ER14" ca="1">IF(OR(WEEKDAY(ER$2,2)&gt;5,COUNTIF(Dates_Feries,ER$2)&gt;0),"",IFERROR(INDEX(Tableau1[[Type]:[Type]],SMALL(IF((Tableau1[[Nom]:[Nom]]=$A14)*(Tableau1[[Prénom]:[Prénom]]=$B14)*(ER$2&gt;=Tableau1[[Début]:[Début]])*(ER$2&lt;=Tableau1[[Fin]:[Fin]]),ROW(INDIRECT("A1:A"&amp;COUNTA(Tableau1[[Fin]:[Fin]])))),1)),""))</f>
        <v/>
      </c>
      <c r="ES14" s="34" t="str">
        <f t="array" aca="1" ref="ES14" ca="1">IF(OR(WEEKDAY(ES$2,2)&gt;5,COUNTIF(Dates_Feries,ES$2)&gt;0),"",IFERROR(INDEX(Tableau1[[Type]:[Type]],SMALL(IF((Tableau1[[Nom]:[Nom]]=$A14)*(Tableau1[[Prénom]:[Prénom]]=$B14)*(ES$2&gt;=Tableau1[[Début]:[Début]])*(ES$2&lt;=Tableau1[[Fin]:[Fin]]),ROW(INDIRECT("A1:A"&amp;COUNTA(Tableau1[[Fin]:[Fin]])))),1)),""))</f>
        <v/>
      </c>
      <c r="ET14" s="34" t="str">
        <f t="array" aca="1" ref="ET14" ca="1">IF(OR(WEEKDAY(ET$2,2)&gt;5,COUNTIF(Dates_Feries,ET$2)&gt;0),"",IFERROR(INDEX(Tableau1[[Type]:[Type]],SMALL(IF((Tableau1[[Nom]:[Nom]]=$A14)*(Tableau1[[Prénom]:[Prénom]]=$B14)*(ET$2&gt;=Tableau1[[Début]:[Début]])*(ET$2&lt;=Tableau1[[Fin]:[Fin]]),ROW(INDIRECT("A1:A"&amp;COUNTA(Tableau1[[Fin]:[Fin]])))),1)),""))</f>
        <v/>
      </c>
      <c r="EU14" s="34" t="str">
        <f t="array" aca="1" ref="EU14" ca="1">IF(OR(WEEKDAY(EU$2,2)&gt;5,COUNTIF(Dates_Feries,EU$2)&gt;0),"",IFERROR(INDEX(Tableau1[[Type]:[Type]],SMALL(IF((Tableau1[[Nom]:[Nom]]=$A14)*(Tableau1[[Prénom]:[Prénom]]=$B14)*(EU$2&gt;=Tableau1[[Début]:[Début]])*(EU$2&lt;=Tableau1[[Fin]:[Fin]]),ROW(INDIRECT("A1:A"&amp;COUNTA(Tableau1[[Fin]:[Fin]])))),1)),""))</f>
        <v/>
      </c>
      <c r="EV14" s="34" t="str">
        <f t="array" aca="1" ref="EV14" ca="1">IF(OR(WEEKDAY(EV$2,2)&gt;5,COUNTIF(Dates_Feries,EV$2)&gt;0),"",IFERROR(INDEX(Tableau1[[Type]:[Type]],SMALL(IF((Tableau1[[Nom]:[Nom]]=$A14)*(Tableau1[[Prénom]:[Prénom]]=$B14)*(EV$2&gt;=Tableau1[[Début]:[Début]])*(EV$2&lt;=Tableau1[[Fin]:[Fin]]),ROW(INDIRECT("A1:A"&amp;COUNTA(Tableau1[[Fin]:[Fin]])))),1)),""))</f>
        <v/>
      </c>
      <c r="EW14" s="34" t="str">
        <f t="array" aca="1" ref="EW14" ca="1">IF(OR(WEEKDAY(EW$2,2)&gt;5,COUNTIF(Dates_Feries,EW$2)&gt;0),"",IFERROR(INDEX(Tableau1[[Type]:[Type]],SMALL(IF((Tableau1[[Nom]:[Nom]]=$A14)*(Tableau1[[Prénom]:[Prénom]]=$B14)*(EW$2&gt;=Tableau1[[Début]:[Début]])*(EW$2&lt;=Tableau1[[Fin]:[Fin]]),ROW(INDIRECT("A1:A"&amp;COUNTA(Tableau1[[Fin]:[Fin]])))),1)),""))</f>
        <v/>
      </c>
      <c r="EX14" s="34" t="str">
        <f t="array" aca="1" ref="EX14" ca="1">IF(OR(WEEKDAY(EX$2,2)&gt;5,COUNTIF(Dates_Feries,EX$2)&gt;0),"",IFERROR(INDEX(Tableau1[[Type]:[Type]],SMALL(IF((Tableau1[[Nom]:[Nom]]=$A14)*(Tableau1[[Prénom]:[Prénom]]=$B14)*(EX$2&gt;=Tableau1[[Début]:[Début]])*(EX$2&lt;=Tableau1[[Fin]:[Fin]]),ROW(INDIRECT("A1:A"&amp;COUNTA(Tableau1[[Fin]:[Fin]])))),1)),""))</f>
        <v/>
      </c>
      <c r="EY14" s="34" t="str">
        <f t="array" aca="1" ref="EY14" ca="1">IF(OR(WEEKDAY(EY$2,2)&gt;5,COUNTIF(Dates_Feries,EY$2)&gt;0),"",IFERROR(INDEX(Tableau1[[Type]:[Type]],SMALL(IF((Tableau1[[Nom]:[Nom]]=$A14)*(Tableau1[[Prénom]:[Prénom]]=$B14)*(EY$2&gt;=Tableau1[[Début]:[Début]])*(EY$2&lt;=Tableau1[[Fin]:[Fin]]),ROW(INDIRECT("A1:A"&amp;COUNTA(Tableau1[[Fin]:[Fin]])))),1)),""))</f>
        <v/>
      </c>
      <c r="EZ14" s="34" t="str">
        <f t="array" aca="1" ref="EZ14" ca="1">IF(OR(WEEKDAY(EZ$2,2)&gt;5,COUNTIF(Dates_Feries,EZ$2)&gt;0),"",IFERROR(INDEX(Tableau1[[Type]:[Type]],SMALL(IF((Tableau1[[Nom]:[Nom]]=$A14)*(Tableau1[[Prénom]:[Prénom]]=$B14)*(EZ$2&gt;=Tableau1[[Début]:[Début]])*(EZ$2&lt;=Tableau1[[Fin]:[Fin]]),ROW(INDIRECT("A1:A"&amp;COUNTA(Tableau1[[Fin]:[Fin]])))),1)),""))</f>
        <v/>
      </c>
      <c r="FA14" s="34" t="str">
        <f t="array" aca="1" ref="FA14" ca="1">IF(OR(WEEKDAY(FA$2,2)&gt;5,COUNTIF(Dates_Feries,FA$2)&gt;0),"",IFERROR(INDEX(Tableau1[[Type]:[Type]],SMALL(IF((Tableau1[[Nom]:[Nom]]=$A14)*(Tableau1[[Prénom]:[Prénom]]=$B14)*(FA$2&gt;=Tableau1[[Début]:[Début]])*(FA$2&lt;=Tableau1[[Fin]:[Fin]]),ROW(INDIRECT("A1:A"&amp;COUNTA(Tableau1[[Fin]:[Fin]])))),1)),""))</f>
        <v/>
      </c>
      <c r="FB14" s="34" t="str">
        <f t="array" aca="1" ref="FB14" ca="1">IF(OR(WEEKDAY(FB$2,2)&gt;5,COUNTIF(Dates_Feries,FB$2)&gt;0),"",IFERROR(INDEX(Tableau1[[Type]:[Type]],SMALL(IF((Tableau1[[Nom]:[Nom]]=$A14)*(Tableau1[[Prénom]:[Prénom]]=$B14)*(FB$2&gt;=Tableau1[[Début]:[Début]])*(FB$2&lt;=Tableau1[[Fin]:[Fin]]),ROW(INDIRECT("A1:A"&amp;COUNTA(Tableau1[[Fin]:[Fin]])))),1)),""))</f>
        <v/>
      </c>
      <c r="FC14" s="34" t="str">
        <f t="array" aca="1" ref="FC14" ca="1">IF(OR(WEEKDAY(FC$2,2)&gt;5,COUNTIF(Dates_Feries,FC$2)&gt;0),"",IFERROR(INDEX(Tableau1[[Type]:[Type]],SMALL(IF((Tableau1[[Nom]:[Nom]]=$A14)*(Tableau1[[Prénom]:[Prénom]]=$B14)*(FC$2&gt;=Tableau1[[Début]:[Début]])*(FC$2&lt;=Tableau1[[Fin]:[Fin]]),ROW(INDIRECT("A1:A"&amp;COUNTA(Tableau1[[Fin]:[Fin]])))),1)),""))</f>
        <v/>
      </c>
      <c r="FD14" s="34" t="str">
        <f t="array" aca="1" ref="FD14" ca="1">IF(OR(WEEKDAY(FD$2,2)&gt;5,COUNTIF(Dates_Feries,FD$2)&gt;0),"",IFERROR(INDEX(Tableau1[[Type]:[Type]],SMALL(IF((Tableau1[[Nom]:[Nom]]=$A14)*(Tableau1[[Prénom]:[Prénom]]=$B14)*(FD$2&gt;=Tableau1[[Début]:[Début]])*(FD$2&lt;=Tableau1[[Fin]:[Fin]]),ROW(INDIRECT("A1:A"&amp;COUNTA(Tableau1[[Fin]:[Fin]])))),1)),""))</f>
        <v/>
      </c>
      <c r="FE14" s="34" t="str">
        <f t="array" aca="1" ref="FE14" ca="1">IF(OR(WEEKDAY(FE$2,2)&gt;5,COUNTIF(Dates_Feries,FE$2)&gt;0),"",IFERROR(INDEX(Tableau1[[Type]:[Type]],SMALL(IF((Tableau1[[Nom]:[Nom]]=$A14)*(Tableau1[[Prénom]:[Prénom]]=$B14)*(FE$2&gt;=Tableau1[[Début]:[Début]])*(FE$2&lt;=Tableau1[[Fin]:[Fin]]),ROW(INDIRECT("A1:A"&amp;COUNTA(Tableau1[[Fin]:[Fin]])))),1)),""))</f>
        <v/>
      </c>
      <c r="FF14" s="34" t="str">
        <f t="array" aca="1" ref="FF14" ca="1">IF(OR(WEEKDAY(FF$2,2)&gt;5,COUNTIF(Dates_Feries,FF$2)&gt;0),"",IFERROR(INDEX(Tableau1[[Type]:[Type]],SMALL(IF((Tableau1[[Nom]:[Nom]]=$A14)*(Tableau1[[Prénom]:[Prénom]]=$B14)*(FF$2&gt;=Tableau1[[Début]:[Début]])*(FF$2&lt;=Tableau1[[Fin]:[Fin]]),ROW(INDIRECT("A1:A"&amp;COUNTA(Tableau1[[Fin]:[Fin]])))),1)),""))</f>
        <v/>
      </c>
      <c r="FG14" s="34" t="str">
        <f t="array" aca="1" ref="FG14" ca="1">IF(OR(WEEKDAY(FG$2,2)&gt;5,COUNTIF(Dates_Feries,FG$2)&gt;0),"",IFERROR(INDEX(Tableau1[[Type]:[Type]],SMALL(IF((Tableau1[[Nom]:[Nom]]=$A14)*(Tableau1[[Prénom]:[Prénom]]=$B14)*(FG$2&gt;=Tableau1[[Début]:[Début]])*(FG$2&lt;=Tableau1[[Fin]:[Fin]]),ROW(INDIRECT("A1:A"&amp;COUNTA(Tableau1[[Fin]:[Fin]])))),1)),""))</f>
        <v/>
      </c>
      <c r="FH14" s="34" t="str">
        <f t="array" aca="1" ref="FH14" ca="1">IF(OR(WEEKDAY(FH$2,2)&gt;5,COUNTIF(Dates_Feries,FH$2)&gt;0),"",IFERROR(INDEX(Tableau1[[Type]:[Type]],SMALL(IF((Tableau1[[Nom]:[Nom]]=$A14)*(Tableau1[[Prénom]:[Prénom]]=$B14)*(FH$2&gt;=Tableau1[[Début]:[Début]])*(FH$2&lt;=Tableau1[[Fin]:[Fin]]),ROW(INDIRECT("A1:A"&amp;COUNTA(Tableau1[[Fin]:[Fin]])))),1)),""))</f>
        <v/>
      </c>
      <c r="FI14" s="34" t="str">
        <f t="array" aca="1" ref="FI14" ca="1">IF(OR(WEEKDAY(FI$2,2)&gt;5,COUNTIF(Dates_Feries,FI$2)&gt;0),"",IFERROR(INDEX(Tableau1[[Type]:[Type]],SMALL(IF((Tableau1[[Nom]:[Nom]]=$A14)*(Tableau1[[Prénom]:[Prénom]]=$B14)*(FI$2&gt;=Tableau1[[Début]:[Début]])*(FI$2&lt;=Tableau1[[Fin]:[Fin]]),ROW(INDIRECT("A1:A"&amp;COUNTA(Tableau1[[Fin]:[Fin]])))),1)),""))</f>
        <v/>
      </c>
      <c r="FJ14" s="34" t="str">
        <f t="array" aca="1" ref="FJ14" ca="1">IF(OR(WEEKDAY(FJ$2,2)&gt;5,COUNTIF(Dates_Feries,FJ$2)&gt;0),"",IFERROR(INDEX(Tableau1[[Type]:[Type]],SMALL(IF((Tableau1[[Nom]:[Nom]]=$A14)*(Tableau1[[Prénom]:[Prénom]]=$B14)*(FJ$2&gt;=Tableau1[[Début]:[Début]])*(FJ$2&lt;=Tableau1[[Fin]:[Fin]]),ROW(INDIRECT("A1:A"&amp;COUNTA(Tableau1[[Fin]:[Fin]])))),1)),""))</f>
        <v/>
      </c>
      <c r="FK14" s="34" t="str">
        <f t="array" aca="1" ref="FK14" ca="1">IF(OR(WEEKDAY(FK$2,2)&gt;5,COUNTIF(Dates_Feries,FK$2)&gt;0),"",IFERROR(INDEX(Tableau1[[Type]:[Type]],SMALL(IF((Tableau1[[Nom]:[Nom]]=$A14)*(Tableau1[[Prénom]:[Prénom]]=$B14)*(FK$2&gt;=Tableau1[[Début]:[Début]])*(FK$2&lt;=Tableau1[[Fin]:[Fin]]),ROW(INDIRECT("A1:A"&amp;COUNTA(Tableau1[[Fin]:[Fin]])))),1)),""))</f>
        <v/>
      </c>
      <c r="FL14" s="34" t="str">
        <f t="array" aca="1" ref="FL14" ca="1">IF(OR(WEEKDAY(FL$2,2)&gt;5,COUNTIF(Dates_Feries,FL$2)&gt;0),"",IFERROR(INDEX(Tableau1[[Type]:[Type]],SMALL(IF((Tableau1[[Nom]:[Nom]]=$A14)*(Tableau1[[Prénom]:[Prénom]]=$B14)*(FL$2&gt;=Tableau1[[Début]:[Début]])*(FL$2&lt;=Tableau1[[Fin]:[Fin]]),ROW(INDIRECT("A1:A"&amp;COUNTA(Tableau1[[Fin]:[Fin]])))),1)),""))</f>
        <v/>
      </c>
      <c r="FM14" s="34" t="str">
        <f t="array" aca="1" ref="FM14" ca="1">IF(OR(WEEKDAY(FM$2,2)&gt;5,COUNTIF(Dates_Feries,FM$2)&gt;0),"",IFERROR(INDEX(Tableau1[[Type]:[Type]],SMALL(IF((Tableau1[[Nom]:[Nom]]=$A14)*(Tableau1[[Prénom]:[Prénom]]=$B14)*(FM$2&gt;=Tableau1[[Début]:[Début]])*(FM$2&lt;=Tableau1[[Fin]:[Fin]]),ROW(INDIRECT("A1:A"&amp;COUNTA(Tableau1[[Fin]:[Fin]])))),1)),""))</f>
        <v/>
      </c>
      <c r="FN14" s="34" t="str">
        <f t="array" aca="1" ref="FN14" ca="1">IF(OR(WEEKDAY(FN$2,2)&gt;5,COUNTIF(Dates_Feries,FN$2)&gt;0),"",IFERROR(INDEX(Tableau1[[Type]:[Type]],SMALL(IF((Tableau1[[Nom]:[Nom]]=$A14)*(Tableau1[[Prénom]:[Prénom]]=$B14)*(FN$2&gt;=Tableau1[[Début]:[Début]])*(FN$2&lt;=Tableau1[[Fin]:[Fin]]),ROW(INDIRECT("A1:A"&amp;COUNTA(Tableau1[[Fin]:[Fin]])))),1)),""))</f>
        <v/>
      </c>
      <c r="FO14" s="34" t="str">
        <f t="array" aca="1" ref="FO14" ca="1">IF(OR(WEEKDAY(FO$2,2)&gt;5,COUNTIF(Dates_Feries,FO$2)&gt;0),"",IFERROR(INDEX(Tableau1[[Type]:[Type]],SMALL(IF((Tableau1[[Nom]:[Nom]]=$A14)*(Tableau1[[Prénom]:[Prénom]]=$B14)*(FO$2&gt;=Tableau1[[Début]:[Début]])*(FO$2&lt;=Tableau1[[Fin]:[Fin]]),ROW(INDIRECT("A1:A"&amp;COUNTA(Tableau1[[Fin]:[Fin]])))),1)),""))</f>
        <v/>
      </c>
      <c r="FP14" s="34" t="str">
        <f t="array" aca="1" ref="FP14" ca="1">IF(OR(WEEKDAY(FP$2,2)&gt;5,COUNTIF(Dates_Feries,FP$2)&gt;0),"",IFERROR(INDEX(Tableau1[[Type]:[Type]],SMALL(IF((Tableau1[[Nom]:[Nom]]=$A14)*(Tableau1[[Prénom]:[Prénom]]=$B14)*(FP$2&gt;=Tableau1[[Début]:[Début]])*(FP$2&lt;=Tableau1[[Fin]:[Fin]]),ROW(INDIRECT("A1:A"&amp;COUNTA(Tableau1[[Fin]:[Fin]])))),1)),""))</f>
        <v/>
      </c>
      <c r="FQ14" s="34" t="str">
        <f t="array" aca="1" ref="FQ14" ca="1">IF(OR(WEEKDAY(FQ$2,2)&gt;5,COUNTIF(Dates_Feries,FQ$2)&gt;0),"",IFERROR(INDEX(Tableau1[[Type]:[Type]],SMALL(IF((Tableau1[[Nom]:[Nom]]=$A14)*(Tableau1[[Prénom]:[Prénom]]=$B14)*(FQ$2&gt;=Tableau1[[Début]:[Début]])*(FQ$2&lt;=Tableau1[[Fin]:[Fin]]),ROW(INDIRECT("A1:A"&amp;COUNTA(Tableau1[[Fin]:[Fin]])))),1)),""))</f>
        <v/>
      </c>
      <c r="FR14" s="34" t="str">
        <f t="array" aca="1" ref="FR14" ca="1">IF(OR(WEEKDAY(FR$2,2)&gt;5,COUNTIF(Dates_Feries,FR$2)&gt;0),"",IFERROR(INDEX(Tableau1[[Type]:[Type]],SMALL(IF((Tableau1[[Nom]:[Nom]]=$A14)*(Tableau1[[Prénom]:[Prénom]]=$B14)*(FR$2&gt;=Tableau1[[Début]:[Début]])*(FR$2&lt;=Tableau1[[Fin]:[Fin]]),ROW(INDIRECT("A1:A"&amp;COUNTA(Tableau1[[Fin]:[Fin]])))),1)),""))</f>
        <v/>
      </c>
      <c r="FS14" s="34" t="str">
        <f t="array" aca="1" ref="FS14" ca="1">IF(OR(WEEKDAY(FS$2,2)&gt;5,COUNTIF(Dates_Feries,FS$2)&gt;0),"",IFERROR(INDEX(Tableau1[[Type]:[Type]],SMALL(IF((Tableau1[[Nom]:[Nom]]=$A14)*(Tableau1[[Prénom]:[Prénom]]=$B14)*(FS$2&gt;=Tableau1[[Début]:[Début]])*(FS$2&lt;=Tableau1[[Fin]:[Fin]]),ROW(INDIRECT("A1:A"&amp;COUNTA(Tableau1[[Fin]:[Fin]])))),1)),""))</f>
        <v/>
      </c>
      <c r="FT14" s="34" t="str">
        <f t="array" aca="1" ref="FT14" ca="1">IF(OR(WEEKDAY(FT$2,2)&gt;5,COUNTIF(Dates_Feries,FT$2)&gt;0),"",IFERROR(INDEX(Tableau1[[Type]:[Type]],SMALL(IF((Tableau1[[Nom]:[Nom]]=$A14)*(Tableau1[[Prénom]:[Prénom]]=$B14)*(FT$2&gt;=Tableau1[[Début]:[Début]])*(FT$2&lt;=Tableau1[[Fin]:[Fin]]),ROW(INDIRECT("A1:A"&amp;COUNTA(Tableau1[[Fin]:[Fin]])))),1)),""))</f>
        <v/>
      </c>
      <c r="FU14" s="34" t="str">
        <f t="array" aca="1" ref="FU14" ca="1">IF(OR(WEEKDAY(FU$2,2)&gt;5,COUNTIF(Dates_Feries,FU$2)&gt;0),"",IFERROR(INDEX(Tableau1[[Type]:[Type]],SMALL(IF((Tableau1[[Nom]:[Nom]]=$A14)*(Tableau1[[Prénom]:[Prénom]]=$B14)*(FU$2&gt;=Tableau1[[Début]:[Début]])*(FU$2&lt;=Tableau1[[Fin]:[Fin]]),ROW(INDIRECT("A1:A"&amp;COUNTA(Tableau1[[Fin]:[Fin]])))),1)),""))</f>
        <v/>
      </c>
      <c r="FV14" s="34" t="str">
        <f t="array" aca="1" ref="FV14" ca="1">IF(OR(WEEKDAY(FV$2,2)&gt;5,COUNTIF(Dates_Feries,FV$2)&gt;0),"",IFERROR(INDEX(Tableau1[[Type]:[Type]],SMALL(IF((Tableau1[[Nom]:[Nom]]=$A14)*(Tableau1[[Prénom]:[Prénom]]=$B14)*(FV$2&gt;=Tableau1[[Début]:[Début]])*(FV$2&lt;=Tableau1[[Fin]:[Fin]]),ROW(INDIRECT("A1:A"&amp;COUNTA(Tableau1[[Fin]:[Fin]])))),1)),""))</f>
        <v/>
      </c>
      <c r="FW14" s="34" t="str">
        <f t="array" aca="1" ref="FW14" ca="1">IF(OR(WEEKDAY(FW$2,2)&gt;5,COUNTIF(Dates_Feries,FW$2)&gt;0),"",IFERROR(INDEX(Tableau1[[Type]:[Type]],SMALL(IF((Tableau1[[Nom]:[Nom]]=$A14)*(Tableau1[[Prénom]:[Prénom]]=$B14)*(FW$2&gt;=Tableau1[[Début]:[Début]])*(FW$2&lt;=Tableau1[[Fin]:[Fin]]),ROW(INDIRECT("A1:A"&amp;COUNTA(Tableau1[[Fin]:[Fin]])))),1)),""))</f>
        <v/>
      </c>
      <c r="FX14" s="34" t="str">
        <f t="array" aca="1" ref="FX14" ca="1">IF(OR(WEEKDAY(FX$2,2)&gt;5,COUNTIF(Dates_Feries,FX$2)&gt;0),"",IFERROR(INDEX(Tableau1[[Type]:[Type]],SMALL(IF((Tableau1[[Nom]:[Nom]]=$A14)*(Tableau1[[Prénom]:[Prénom]]=$B14)*(FX$2&gt;=Tableau1[[Début]:[Début]])*(FX$2&lt;=Tableau1[[Fin]:[Fin]]),ROW(INDIRECT("A1:A"&amp;COUNTA(Tableau1[[Fin]:[Fin]])))),1)),""))</f>
        <v/>
      </c>
      <c r="FY14" s="34" t="str">
        <f t="array" aca="1" ref="FY14" ca="1">IF(OR(WEEKDAY(FY$2,2)&gt;5,COUNTIF(Dates_Feries,FY$2)&gt;0),"",IFERROR(INDEX(Tableau1[[Type]:[Type]],SMALL(IF((Tableau1[[Nom]:[Nom]]=$A14)*(Tableau1[[Prénom]:[Prénom]]=$B14)*(FY$2&gt;=Tableau1[[Début]:[Début]])*(FY$2&lt;=Tableau1[[Fin]:[Fin]]),ROW(INDIRECT("A1:A"&amp;COUNTA(Tableau1[[Fin]:[Fin]])))),1)),""))</f>
        <v/>
      </c>
      <c r="FZ14" s="34" t="str">
        <f t="array" aca="1" ref="FZ14" ca="1">IF(OR(WEEKDAY(FZ$2,2)&gt;5,COUNTIF(Dates_Feries,FZ$2)&gt;0),"",IFERROR(INDEX(Tableau1[[Type]:[Type]],SMALL(IF((Tableau1[[Nom]:[Nom]]=$A14)*(Tableau1[[Prénom]:[Prénom]]=$B14)*(FZ$2&gt;=Tableau1[[Début]:[Début]])*(FZ$2&lt;=Tableau1[[Fin]:[Fin]]),ROW(INDIRECT("A1:A"&amp;COUNTA(Tableau1[[Fin]:[Fin]])))),1)),""))</f>
        <v/>
      </c>
      <c r="GA14" s="34" t="str">
        <f t="array" aca="1" ref="GA14" ca="1">IF(OR(WEEKDAY(GA$2,2)&gt;5,COUNTIF(Dates_Feries,GA$2)&gt;0),"",IFERROR(INDEX(Tableau1[[Type]:[Type]],SMALL(IF((Tableau1[[Nom]:[Nom]]=$A14)*(Tableau1[[Prénom]:[Prénom]]=$B14)*(GA$2&gt;=Tableau1[[Début]:[Début]])*(GA$2&lt;=Tableau1[[Fin]:[Fin]]),ROW(INDIRECT("A1:A"&amp;COUNTA(Tableau1[[Fin]:[Fin]])))),1)),""))</f>
        <v/>
      </c>
      <c r="GB14" s="34" t="str">
        <f t="array" aca="1" ref="GB14" ca="1">IF(OR(WEEKDAY(GB$2,2)&gt;5,COUNTIF(Dates_Feries,GB$2)&gt;0),"",IFERROR(INDEX(Tableau1[[Type]:[Type]],SMALL(IF((Tableau1[[Nom]:[Nom]]=$A14)*(Tableau1[[Prénom]:[Prénom]]=$B14)*(GB$2&gt;=Tableau1[[Début]:[Début]])*(GB$2&lt;=Tableau1[[Fin]:[Fin]]),ROW(INDIRECT("A1:A"&amp;COUNTA(Tableau1[[Fin]:[Fin]])))),1)),""))</f>
        <v/>
      </c>
      <c r="GC14" s="34" t="str">
        <f t="array" aca="1" ref="GC14" ca="1">IF(OR(WEEKDAY(GC$2,2)&gt;5,COUNTIF(Dates_Feries,GC$2)&gt;0),"",IFERROR(INDEX(Tableau1[[Type]:[Type]],SMALL(IF((Tableau1[[Nom]:[Nom]]=$A14)*(Tableau1[[Prénom]:[Prénom]]=$B14)*(GC$2&gt;=Tableau1[[Début]:[Début]])*(GC$2&lt;=Tableau1[[Fin]:[Fin]]),ROW(INDIRECT("A1:A"&amp;COUNTA(Tableau1[[Fin]:[Fin]])))),1)),""))</f>
        <v/>
      </c>
      <c r="GD14" s="34" t="str">
        <f t="array" aca="1" ref="GD14" ca="1">IF(OR(WEEKDAY(GD$2,2)&gt;5,COUNTIF(Dates_Feries,GD$2)&gt;0),"",IFERROR(INDEX(Tableau1[[Type]:[Type]],SMALL(IF((Tableau1[[Nom]:[Nom]]=$A14)*(Tableau1[[Prénom]:[Prénom]]=$B14)*(GD$2&gt;=Tableau1[[Début]:[Début]])*(GD$2&lt;=Tableau1[[Fin]:[Fin]]),ROW(INDIRECT("A1:A"&amp;COUNTA(Tableau1[[Fin]:[Fin]])))),1)),""))</f>
        <v/>
      </c>
      <c r="GE14" s="34" t="str">
        <f t="array" aca="1" ref="GE14" ca="1">IF(OR(WEEKDAY(GE$2,2)&gt;5,COUNTIF(Dates_Feries,GE$2)&gt;0),"",IFERROR(INDEX(Tableau1[[Type]:[Type]],SMALL(IF((Tableau1[[Nom]:[Nom]]=$A14)*(Tableau1[[Prénom]:[Prénom]]=$B14)*(GE$2&gt;=Tableau1[[Début]:[Début]])*(GE$2&lt;=Tableau1[[Fin]:[Fin]]),ROW(INDIRECT("A1:A"&amp;COUNTA(Tableau1[[Fin]:[Fin]])))),1)),""))</f>
        <v/>
      </c>
      <c r="GF14" s="34" t="str">
        <f t="array" aca="1" ref="GF14" ca="1">IF(OR(WEEKDAY(GF$2,2)&gt;5,COUNTIF(Dates_Feries,GF$2)&gt;0),"",IFERROR(INDEX(Tableau1[[Type]:[Type]],SMALL(IF((Tableau1[[Nom]:[Nom]]=$A14)*(Tableau1[[Prénom]:[Prénom]]=$B14)*(GF$2&gt;=Tableau1[[Début]:[Début]])*(GF$2&lt;=Tableau1[[Fin]:[Fin]]),ROW(INDIRECT("A1:A"&amp;COUNTA(Tableau1[[Fin]:[Fin]])))),1)),""))</f>
        <v/>
      </c>
      <c r="GG14" s="34" t="str">
        <f t="array" aca="1" ref="GG14" ca="1">IF(OR(WEEKDAY(GG$2,2)&gt;5,COUNTIF(Dates_Feries,GG$2)&gt;0),"",IFERROR(INDEX(Tableau1[[Type]:[Type]],SMALL(IF((Tableau1[[Nom]:[Nom]]=$A14)*(Tableau1[[Prénom]:[Prénom]]=$B14)*(GG$2&gt;=Tableau1[[Début]:[Début]])*(GG$2&lt;=Tableau1[[Fin]:[Fin]]),ROW(INDIRECT("A1:A"&amp;COUNTA(Tableau1[[Fin]:[Fin]])))),1)),""))</f>
        <v/>
      </c>
      <c r="GH14" s="34" t="str">
        <f t="array" aca="1" ref="GH14" ca="1">IF(OR(WEEKDAY(GH$2,2)&gt;5,COUNTIF(Dates_Feries,GH$2)&gt;0),"",IFERROR(INDEX(Tableau1[[Type]:[Type]],SMALL(IF((Tableau1[[Nom]:[Nom]]=$A14)*(Tableau1[[Prénom]:[Prénom]]=$B14)*(GH$2&gt;=Tableau1[[Début]:[Début]])*(GH$2&lt;=Tableau1[[Fin]:[Fin]]),ROW(INDIRECT("A1:A"&amp;COUNTA(Tableau1[[Fin]:[Fin]])))),1)),""))</f>
        <v/>
      </c>
      <c r="GI14" s="34" t="str">
        <f t="array" aca="1" ref="GI14" ca="1">IF(OR(WEEKDAY(GI$2,2)&gt;5,COUNTIF(Dates_Feries,GI$2)&gt;0),"",IFERROR(INDEX(Tableau1[[Type]:[Type]],SMALL(IF((Tableau1[[Nom]:[Nom]]=$A14)*(Tableau1[[Prénom]:[Prénom]]=$B14)*(GI$2&gt;=Tableau1[[Début]:[Début]])*(GI$2&lt;=Tableau1[[Fin]:[Fin]]),ROW(INDIRECT("A1:A"&amp;COUNTA(Tableau1[[Fin]:[Fin]])))),1)),""))</f>
        <v/>
      </c>
      <c r="GJ14" s="34" t="str">
        <f t="array" aca="1" ref="GJ14" ca="1">IF(OR(WEEKDAY(GJ$2,2)&gt;5,COUNTIF(Dates_Feries,GJ$2)&gt;0),"",IFERROR(INDEX(Tableau1[[Type]:[Type]],SMALL(IF((Tableau1[[Nom]:[Nom]]=$A14)*(Tableau1[[Prénom]:[Prénom]]=$B14)*(GJ$2&gt;=Tableau1[[Début]:[Début]])*(GJ$2&lt;=Tableau1[[Fin]:[Fin]]),ROW(INDIRECT("A1:A"&amp;COUNTA(Tableau1[[Fin]:[Fin]])))),1)),""))</f>
        <v/>
      </c>
      <c r="GK14" s="34" t="str">
        <f t="array" aca="1" ref="GK14" ca="1">IF(OR(WEEKDAY(GK$2,2)&gt;5,COUNTIF(Dates_Feries,GK$2)&gt;0),"",IFERROR(INDEX(Tableau1[[Type]:[Type]],SMALL(IF((Tableau1[[Nom]:[Nom]]=$A14)*(Tableau1[[Prénom]:[Prénom]]=$B14)*(GK$2&gt;=Tableau1[[Début]:[Début]])*(GK$2&lt;=Tableau1[[Fin]:[Fin]]),ROW(INDIRECT("A1:A"&amp;COUNTA(Tableau1[[Fin]:[Fin]])))),1)),""))</f>
        <v/>
      </c>
      <c r="GL14" s="34" t="str">
        <f t="array" aca="1" ref="GL14" ca="1">IF(OR(WEEKDAY(GL$2,2)&gt;5,COUNTIF(Dates_Feries,GL$2)&gt;0),"",IFERROR(INDEX(Tableau1[[Type]:[Type]],SMALL(IF((Tableau1[[Nom]:[Nom]]=$A14)*(Tableau1[[Prénom]:[Prénom]]=$B14)*(GL$2&gt;=Tableau1[[Début]:[Début]])*(GL$2&lt;=Tableau1[[Fin]:[Fin]]),ROW(INDIRECT("A1:A"&amp;COUNTA(Tableau1[[Fin]:[Fin]])))),1)),""))</f>
        <v/>
      </c>
      <c r="GM14" s="34" t="str">
        <f t="array" aca="1" ref="GM14" ca="1">IF(OR(WEEKDAY(GM$2,2)&gt;5,COUNTIF(Dates_Feries,GM$2)&gt;0),"",IFERROR(INDEX(Tableau1[[Type]:[Type]],SMALL(IF((Tableau1[[Nom]:[Nom]]=$A14)*(Tableau1[[Prénom]:[Prénom]]=$B14)*(GM$2&gt;=Tableau1[[Début]:[Début]])*(GM$2&lt;=Tableau1[[Fin]:[Fin]]),ROW(INDIRECT("A1:A"&amp;COUNTA(Tableau1[[Fin]:[Fin]])))),1)),""))</f>
        <v/>
      </c>
      <c r="GN14" s="34" t="str">
        <f t="array" aca="1" ref="GN14" ca="1">IF(OR(WEEKDAY(GN$2,2)&gt;5,COUNTIF(Dates_Feries,GN$2)&gt;0),"",IFERROR(INDEX(Tableau1[[Type]:[Type]],SMALL(IF((Tableau1[[Nom]:[Nom]]=$A14)*(Tableau1[[Prénom]:[Prénom]]=$B14)*(GN$2&gt;=Tableau1[[Début]:[Début]])*(GN$2&lt;=Tableau1[[Fin]:[Fin]]),ROW(INDIRECT("A1:A"&amp;COUNTA(Tableau1[[Fin]:[Fin]])))),1)),""))</f>
        <v/>
      </c>
      <c r="GO14" s="34" t="str">
        <f t="array" aca="1" ref="GO14" ca="1">IF(OR(WEEKDAY(GO$2,2)&gt;5,COUNTIF(Dates_Feries,GO$2)&gt;0),"",IFERROR(INDEX(Tableau1[[Type]:[Type]],SMALL(IF((Tableau1[[Nom]:[Nom]]=$A14)*(Tableau1[[Prénom]:[Prénom]]=$B14)*(GO$2&gt;=Tableau1[[Début]:[Début]])*(GO$2&lt;=Tableau1[[Fin]:[Fin]]),ROW(INDIRECT("A1:A"&amp;COUNTA(Tableau1[[Fin]:[Fin]])))),1)),""))</f>
        <v/>
      </c>
      <c r="GP14" s="34" t="str">
        <f t="array" aca="1" ref="GP14" ca="1">IF(OR(WEEKDAY(GP$2,2)&gt;5,COUNTIF(Dates_Feries,GP$2)&gt;0),"",IFERROR(INDEX(Tableau1[[Type]:[Type]],SMALL(IF((Tableau1[[Nom]:[Nom]]=$A14)*(Tableau1[[Prénom]:[Prénom]]=$B14)*(GP$2&gt;=Tableau1[[Début]:[Début]])*(GP$2&lt;=Tableau1[[Fin]:[Fin]]),ROW(INDIRECT("A1:A"&amp;COUNTA(Tableau1[[Fin]:[Fin]])))),1)),""))</f>
        <v/>
      </c>
      <c r="GQ14" s="34" t="str">
        <f t="array" aca="1" ref="GQ14" ca="1">IF(OR(WEEKDAY(GQ$2,2)&gt;5,COUNTIF(Dates_Feries,GQ$2)&gt;0),"",IFERROR(INDEX(Tableau1[[Type]:[Type]],SMALL(IF((Tableau1[[Nom]:[Nom]]=$A14)*(Tableau1[[Prénom]:[Prénom]]=$B14)*(GQ$2&gt;=Tableau1[[Début]:[Début]])*(GQ$2&lt;=Tableau1[[Fin]:[Fin]]),ROW(INDIRECT("A1:A"&amp;COUNTA(Tableau1[[Fin]:[Fin]])))),1)),""))</f>
        <v/>
      </c>
      <c r="GR14" s="34" t="str">
        <f t="array" aca="1" ref="GR14" ca="1">IF(OR(WEEKDAY(GR$2,2)&gt;5,COUNTIF(Dates_Feries,GR$2)&gt;0),"",IFERROR(INDEX(Tableau1[[Type]:[Type]],SMALL(IF((Tableau1[[Nom]:[Nom]]=$A14)*(Tableau1[[Prénom]:[Prénom]]=$B14)*(GR$2&gt;=Tableau1[[Début]:[Début]])*(GR$2&lt;=Tableau1[[Fin]:[Fin]]),ROW(INDIRECT("A1:A"&amp;COUNTA(Tableau1[[Fin]:[Fin]])))),1)),""))</f>
        <v/>
      </c>
      <c r="GS14" s="34" t="str">
        <f t="array" aca="1" ref="GS14" ca="1">IF(OR(WEEKDAY(GS$2,2)&gt;5,COUNTIF(Dates_Feries,GS$2)&gt;0),"",IFERROR(INDEX(Tableau1[[Type]:[Type]],SMALL(IF((Tableau1[[Nom]:[Nom]]=$A14)*(Tableau1[[Prénom]:[Prénom]]=$B14)*(GS$2&gt;=Tableau1[[Début]:[Début]])*(GS$2&lt;=Tableau1[[Fin]:[Fin]]),ROW(INDIRECT("A1:A"&amp;COUNTA(Tableau1[[Fin]:[Fin]])))),1)),""))</f>
        <v/>
      </c>
      <c r="GT14" s="34" t="str">
        <f t="array" aca="1" ref="GT14" ca="1">IF(OR(WEEKDAY(GT$2,2)&gt;5,COUNTIF(Dates_Feries,GT$2)&gt;0),"",IFERROR(INDEX(Tableau1[[Type]:[Type]],SMALL(IF((Tableau1[[Nom]:[Nom]]=$A14)*(Tableau1[[Prénom]:[Prénom]]=$B14)*(GT$2&gt;=Tableau1[[Début]:[Début]])*(GT$2&lt;=Tableau1[[Fin]:[Fin]]),ROW(INDIRECT("A1:A"&amp;COUNTA(Tableau1[[Fin]:[Fin]])))),1)),""))</f>
        <v/>
      </c>
      <c r="GU14" s="34" t="str">
        <f t="array" aca="1" ref="GU14" ca="1">IF(OR(WEEKDAY(GU$2,2)&gt;5,COUNTIF(Dates_Feries,GU$2)&gt;0),"",IFERROR(INDEX(Tableau1[[Type]:[Type]],SMALL(IF((Tableau1[[Nom]:[Nom]]=$A14)*(Tableau1[[Prénom]:[Prénom]]=$B14)*(GU$2&gt;=Tableau1[[Début]:[Début]])*(GU$2&lt;=Tableau1[[Fin]:[Fin]]),ROW(INDIRECT("A1:A"&amp;COUNTA(Tableau1[[Fin]:[Fin]])))),1)),""))</f>
        <v/>
      </c>
      <c r="GV14" s="34" t="str">
        <f t="array" aca="1" ref="GV14" ca="1">IF(OR(WEEKDAY(GV$2,2)&gt;5,COUNTIF(Dates_Feries,GV$2)&gt;0),"",IFERROR(INDEX(Tableau1[[Type]:[Type]],SMALL(IF((Tableau1[[Nom]:[Nom]]=$A14)*(Tableau1[[Prénom]:[Prénom]]=$B14)*(GV$2&gt;=Tableau1[[Début]:[Début]])*(GV$2&lt;=Tableau1[[Fin]:[Fin]]),ROW(INDIRECT("A1:A"&amp;COUNTA(Tableau1[[Fin]:[Fin]])))),1)),""))</f>
        <v/>
      </c>
      <c r="GW14" s="34" t="str">
        <f t="array" aca="1" ref="GW14" ca="1">IF(OR(WEEKDAY(GW$2,2)&gt;5,COUNTIF(Dates_Feries,GW$2)&gt;0),"",IFERROR(INDEX(Tableau1[[Type]:[Type]],SMALL(IF((Tableau1[[Nom]:[Nom]]=$A14)*(Tableau1[[Prénom]:[Prénom]]=$B14)*(GW$2&gt;=Tableau1[[Début]:[Début]])*(GW$2&lt;=Tableau1[[Fin]:[Fin]]),ROW(INDIRECT("A1:A"&amp;COUNTA(Tableau1[[Fin]:[Fin]])))),1)),""))</f>
        <v/>
      </c>
      <c r="GX14" s="34" t="str">
        <f t="array" aca="1" ref="GX14" ca="1">IF(OR(WEEKDAY(GX$2,2)&gt;5,COUNTIF(Dates_Feries,GX$2)&gt;0),"",IFERROR(INDEX(Tableau1[[Type]:[Type]],SMALL(IF((Tableau1[[Nom]:[Nom]]=$A14)*(Tableau1[[Prénom]:[Prénom]]=$B14)*(GX$2&gt;=Tableau1[[Début]:[Début]])*(GX$2&lt;=Tableau1[[Fin]:[Fin]]),ROW(INDIRECT("A1:A"&amp;COUNTA(Tableau1[[Fin]:[Fin]])))),1)),""))</f>
        <v/>
      </c>
      <c r="GY14" s="34" t="str">
        <f t="array" aca="1" ref="GY14" ca="1">IF(OR(WEEKDAY(GY$2,2)&gt;5,COUNTIF(Dates_Feries,GY$2)&gt;0),"",IFERROR(INDEX(Tableau1[[Type]:[Type]],SMALL(IF((Tableau1[[Nom]:[Nom]]=$A14)*(Tableau1[[Prénom]:[Prénom]]=$B14)*(GY$2&gt;=Tableau1[[Début]:[Début]])*(GY$2&lt;=Tableau1[[Fin]:[Fin]]),ROW(INDIRECT("A1:A"&amp;COUNTA(Tableau1[[Fin]:[Fin]])))),1)),""))</f>
        <v/>
      </c>
      <c r="GZ14" s="34" t="str">
        <f t="array" aca="1" ref="GZ14" ca="1">IF(OR(WEEKDAY(GZ$2,2)&gt;5,COUNTIF(Dates_Feries,GZ$2)&gt;0),"",IFERROR(INDEX(Tableau1[[Type]:[Type]],SMALL(IF((Tableau1[[Nom]:[Nom]]=$A14)*(Tableau1[[Prénom]:[Prénom]]=$B14)*(GZ$2&gt;=Tableau1[[Début]:[Début]])*(GZ$2&lt;=Tableau1[[Fin]:[Fin]]),ROW(INDIRECT("A1:A"&amp;COUNTA(Tableau1[[Fin]:[Fin]])))),1)),""))</f>
        <v/>
      </c>
      <c r="HA14" s="34" t="str">
        <f t="array" aca="1" ref="HA14" ca="1">IF(OR(WEEKDAY(HA$2,2)&gt;5,COUNTIF(Dates_Feries,HA$2)&gt;0),"",IFERROR(INDEX(Tableau1[[Type]:[Type]],SMALL(IF((Tableau1[[Nom]:[Nom]]=$A14)*(Tableau1[[Prénom]:[Prénom]]=$B14)*(HA$2&gt;=Tableau1[[Début]:[Début]])*(HA$2&lt;=Tableau1[[Fin]:[Fin]]),ROW(INDIRECT("A1:A"&amp;COUNTA(Tableau1[[Fin]:[Fin]])))),1)),""))</f>
        <v/>
      </c>
      <c r="HB14" s="34" t="str">
        <f t="array" aca="1" ref="HB14" ca="1">IF(OR(WEEKDAY(HB$2,2)&gt;5,COUNTIF(Dates_Feries,HB$2)&gt;0),"",IFERROR(INDEX(Tableau1[[Type]:[Type]],SMALL(IF((Tableau1[[Nom]:[Nom]]=$A14)*(Tableau1[[Prénom]:[Prénom]]=$B14)*(HB$2&gt;=Tableau1[[Début]:[Début]])*(HB$2&lt;=Tableau1[[Fin]:[Fin]]),ROW(INDIRECT("A1:A"&amp;COUNTA(Tableau1[[Fin]:[Fin]])))),1)),""))</f>
        <v/>
      </c>
      <c r="HC14" s="34" t="str">
        <f t="array" aca="1" ref="HC14" ca="1">IF(OR(WEEKDAY(HC$2,2)&gt;5,COUNTIF(Dates_Feries,HC$2)&gt;0),"",IFERROR(INDEX(Tableau1[[Type]:[Type]],SMALL(IF((Tableau1[[Nom]:[Nom]]=$A14)*(Tableau1[[Prénom]:[Prénom]]=$B14)*(HC$2&gt;=Tableau1[[Début]:[Début]])*(HC$2&lt;=Tableau1[[Fin]:[Fin]]),ROW(INDIRECT("A1:A"&amp;COUNTA(Tableau1[[Fin]:[Fin]])))),1)),""))</f>
        <v/>
      </c>
      <c r="HD14" s="34" t="str">
        <f t="array" aca="1" ref="HD14" ca="1">IF(OR(WEEKDAY(HD$2,2)&gt;5,COUNTIF(Dates_Feries,HD$2)&gt;0),"",IFERROR(INDEX(Tableau1[[Type]:[Type]],SMALL(IF((Tableau1[[Nom]:[Nom]]=$A14)*(Tableau1[[Prénom]:[Prénom]]=$B14)*(HD$2&gt;=Tableau1[[Début]:[Début]])*(HD$2&lt;=Tableau1[[Fin]:[Fin]]),ROW(INDIRECT("A1:A"&amp;COUNTA(Tableau1[[Fin]:[Fin]])))),1)),""))</f>
        <v/>
      </c>
      <c r="HE14" s="34" t="str">
        <f t="array" aca="1" ref="HE14" ca="1">IF(OR(WEEKDAY(HE$2,2)&gt;5,COUNTIF(Dates_Feries,HE$2)&gt;0),"",IFERROR(INDEX(Tableau1[[Type]:[Type]],SMALL(IF((Tableau1[[Nom]:[Nom]]=$A14)*(Tableau1[[Prénom]:[Prénom]]=$B14)*(HE$2&gt;=Tableau1[[Début]:[Début]])*(HE$2&lt;=Tableau1[[Fin]:[Fin]]),ROW(INDIRECT("A1:A"&amp;COUNTA(Tableau1[[Fin]:[Fin]])))),1)),""))</f>
        <v/>
      </c>
      <c r="HF14" s="34" t="str">
        <f t="array" aca="1" ref="HF14" ca="1">IF(OR(WEEKDAY(HF$2,2)&gt;5,COUNTIF(Dates_Feries,HF$2)&gt;0),"",IFERROR(INDEX(Tableau1[[Type]:[Type]],SMALL(IF((Tableau1[[Nom]:[Nom]]=$A14)*(Tableau1[[Prénom]:[Prénom]]=$B14)*(HF$2&gt;=Tableau1[[Début]:[Début]])*(HF$2&lt;=Tableau1[[Fin]:[Fin]]),ROW(INDIRECT("A1:A"&amp;COUNTA(Tableau1[[Fin]:[Fin]])))),1)),""))</f>
        <v/>
      </c>
      <c r="HG14" s="34" t="str">
        <f t="array" aca="1" ref="HG14" ca="1">IF(OR(WEEKDAY(HG$2,2)&gt;5,COUNTIF(Dates_Feries,HG$2)&gt;0),"",IFERROR(INDEX(Tableau1[[Type]:[Type]],SMALL(IF((Tableau1[[Nom]:[Nom]]=$A14)*(Tableau1[[Prénom]:[Prénom]]=$B14)*(HG$2&gt;=Tableau1[[Début]:[Début]])*(HG$2&lt;=Tableau1[[Fin]:[Fin]]),ROW(INDIRECT("A1:A"&amp;COUNTA(Tableau1[[Fin]:[Fin]])))),1)),""))</f>
        <v/>
      </c>
      <c r="HH14" s="34" t="str">
        <f t="array" aca="1" ref="HH14" ca="1">IF(OR(WEEKDAY(HH$2,2)&gt;5,COUNTIF(Dates_Feries,HH$2)&gt;0),"",IFERROR(INDEX(Tableau1[[Type]:[Type]],SMALL(IF((Tableau1[[Nom]:[Nom]]=$A14)*(Tableau1[[Prénom]:[Prénom]]=$B14)*(HH$2&gt;=Tableau1[[Début]:[Début]])*(HH$2&lt;=Tableau1[[Fin]:[Fin]]),ROW(INDIRECT("A1:A"&amp;COUNTA(Tableau1[[Fin]:[Fin]])))),1)),""))</f>
        <v/>
      </c>
      <c r="HI14" s="34" t="str">
        <f t="array" aca="1" ref="HI14" ca="1">IF(OR(WEEKDAY(HI$2,2)&gt;5,COUNTIF(Dates_Feries,HI$2)&gt;0),"",IFERROR(INDEX(Tableau1[[Type]:[Type]],SMALL(IF((Tableau1[[Nom]:[Nom]]=$A14)*(Tableau1[[Prénom]:[Prénom]]=$B14)*(HI$2&gt;=Tableau1[[Début]:[Début]])*(HI$2&lt;=Tableau1[[Fin]:[Fin]]),ROW(INDIRECT("A1:A"&amp;COUNTA(Tableau1[[Fin]:[Fin]])))),1)),""))</f>
        <v/>
      </c>
      <c r="HJ14" s="34" t="str">
        <f t="array" aca="1" ref="HJ14" ca="1">IF(OR(WEEKDAY(HJ$2,2)&gt;5,COUNTIF(Dates_Feries,HJ$2)&gt;0),"",IFERROR(INDEX(Tableau1[[Type]:[Type]],SMALL(IF((Tableau1[[Nom]:[Nom]]=$A14)*(Tableau1[[Prénom]:[Prénom]]=$B14)*(HJ$2&gt;=Tableau1[[Début]:[Début]])*(HJ$2&lt;=Tableau1[[Fin]:[Fin]]),ROW(INDIRECT("A1:A"&amp;COUNTA(Tableau1[[Fin]:[Fin]])))),1)),""))</f>
        <v/>
      </c>
      <c r="HK14" s="34" t="str">
        <f t="array" aca="1" ref="HK14" ca="1">IF(OR(WEEKDAY(HK$2,2)&gt;5,COUNTIF(Dates_Feries,HK$2)&gt;0),"",IFERROR(INDEX(Tableau1[[Type]:[Type]],SMALL(IF((Tableau1[[Nom]:[Nom]]=$A14)*(Tableau1[[Prénom]:[Prénom]]=$B14)*(HK$2&gt;=Tableau1[[Début]:[Début]])*(HK$2&lt;=Tableau1[[Fin]:[Fin]]),ROW(INDIRECT("A1:A"&amp;COUNTA(Tableau1[[Fin]:[Fin]])))),1)),""))</f>
        <v/>
      </c>
      <c r="HL14" s="34" t="str">
        <f t="array" aca="1" ref="HL14" ca="1">IF(OR(WEEKDAY(HL$2,2)&gt;5,COUNTIF(Dates_Feries,HL$2)&gt;0),"",IFERROR(INDEX(Tableau1[[Type]:[Type]],SMALL(IF((Tableau1[[Nom]:[Nom]]=$A14)*(Tableau1[[Prénom]:[Prénom]]=$B14)*(HL$2&gt;=Tableau1[[Début]:[Début]])*(HL$2&lt;=Tableau1[[Fin]:[Fin]]),ROW(INDIRECT("A1:A"&amp;COUNTA(Tableau1[[Fin]:[Fin]])))),1)),""))</f>
        <v/>
      </c>
      <c r="HM14" s="34" t="str">
        <f t="array" aca="1" ref="HM14" ca="1">IF(OR(WEEKDAY(HM$2,2)&gt;5,COUNTIF(Dates_Feries,HM$2)&gt;0),"",IFERROR(INDEX(Tableau1[[Type]:[Type]],SMALL(IF((Tableau1[[Nom]:[Nom]]=$A14)*(Tableau1[[Prénom]:[Prénom]]=$B14)*(HM$2&gt;=Tableau1[[Début]:[Début]])*(HM$2&lt;=Tableau1[[Fin]:[Fin]]),ROW(INDIRECT("A1:A"&amp;COUNTA(Tableau1[[Fin]:[Fin]])))),1)),""))</f>
        <v/>
      </c>
      <c r="HN14" s="34" t="str">
        <f t="array" aca="1" ref="HN14" ca="1">IF(OR(WEEKDAY(HN$2,2)&gt;5,COUNTIF(Dates_Feries,HN$2)&gt;0),"",IFERROR(INDEX(Tableau1[[Type]:[Type]],SMALL(IF((Tableau1[[Nom]:[Nom]]=$A14)*(Tableau1[[Prénom]:[Prénom]]=$B14)*(HN$2&gt;=Tableau1[[Début]:[Début]])*(HN$2&lt;=Tableau1[[Fin]:[Fin]]),ROW(INDIRECT("A1:A"&amp;COUNTA(Tableau1[[Fin]:[Fin]])))),1)),""))</f>
        <v/>
      </c>
      <c r="HO14" s="34" t="str">
        <f t="array" aca="1" ref="HO14" ca="1">IF(OR(WEEKDAY(HO$2,2)&gt;5,COUNTIF(Dates_Feries,HO$2)&gt;0),"",IFERROR(INDEX(Tableau1[[Type]:[Type]],SMALL(IF((Tableau1[[Nom]:[Nom]]=$A14)*(Tableau1[[Prénom]:[Prénom]]=$B14)*(HO$2&gt;=Tableau1[[Début]:[Début]])*(HO$2&lt;=Tableau1[[Fin]:[Fin]]),ROW(INDIRECT("A1:A"&amp;COUNTA(Tableau1[[Fin]:[Fin]])))),1)),""))</f>
        <v/>
      </c>
      <c r="HP14" s="34" t="str">
        <f t="array" aca="1" ref="HP14" ca="1">IF(OR(WEEKDAY(HP$2,2)&gt;5,COUNTIF(Dates_Feries,HP$2)&gt;0),"",IFERROR(INDEX(Tableau1[[Type]:[Type]],SMALL(IF((Tableau1[[Nom]:[Nom]]=$A14)*(Tableau1[[Prénom]:[Prénom]]=$B14)*(HP$2&gt;=Tableau1[[Début]:[Début]])*(HP$2&lt;=Tableau1[[Fin]:[Fin]]),ROW(INDIRECT("A1:A"&amp;COUNTA(Tableau1[[Fin]:[Fin]])))),1)),""))</f>
        <v/>
      </c>
      <c r="HQ14" s="34" t="str">
        <f t="array" aca="1" ref="HQ14" ca="1">IF(OR(WEEKDAY(HQ$2,2)&gt;5,COUNTIF(Dates_Feries,HQ$2)&gt;0),"",IFERROR(INDEX(Tableau1[[Type]:[Type]],SMALL(IF((Tableau1[[Nom]:[Nom]]=$A14)*(Tableau1[[Prénom]:[Prénom]]=$B14)*(HQ$2&gt;=Tableau1[[Début]:[Début]])*(HQ$2&lt;=Tableau1[[Fin]:[Fin]]),ROW(INDIRECT("A1:A"&amp;COUNTA(Tableau1[[Fin]:[Fin]])))),1)),""))</f>
        <v/>
      </c>
      <c r="HR14" s="34" t="str">
        <f t="array" aca="1" ref="HR14" ca="1">IF(OR(WEEKDAY(HR$2,2)&gt;5,COUNTIF(Dates_Feries,HR$2)&gt;0),"",IFERROR(INDEX(Tableau1[[Type]:[Type]],SMALL(IF((Tableau1[[Nom]:[Nom]]=$A14)*(Tableau1[[Prénom]:[Prénom]]=$B14)*(HR$2&gt;=Tableau1[[Début]:[Début]])*(HR$2&lt;=Tableau1[[Fin]:[Fin]]),ROW(INDIRECT("A1:A"&amp;COUNTA(Tableau1[[Fin]:[Fin]])))),1)),""))</f>
        <v/>
      </c>
      <c r="HS14" s="34" t="str">
        <f t="array" aca="1" ref="HS14" ca="1">IF(OR(WEEKDAY(HS$2,2)&gt;5,COUNTIF(Dates_Feries,HS$2)&gt;0),"",IFERROR(INDEX(Tableau1[[Type]:[Type]],SMALL(IF((Tableau1[[Nom]:[Nom]]=$A14)*(Tableau1[[Prénom]:[Prénom]]=$B14)*(HS$2&gt;=Tableau1[[Début]:[Début]])*(HS$2&lt;=Tableau1[[Fin]:[Fin]]),ROW(INDIRECT("A1:A"&amp;COUNTA(Tableau1[[Fin]:[Fin]])))),1)),""))</f>
        <v/>
      </c>
      <c r="HT14" s="34" t="str">
        <f t="array" aca="1" ref="HT14" ca="1">IF(OR(WEEKDAY(HT$2,2)&gt;5,COUNTIF(Dates_Feries,HT$2)&gt;0),"",IFERROR(INDEX(Tableau1[[Type]:[Type]],SMALL(IF((Tableau1[[Nom]:[Nom]]=$A14)*(Tableau1[[Prénom]:[Prénom]]=$B14)*(HT$2&gt;=Tableau1[[Début]:[Début]])*(HT$2&lt;=Tableau1[[Fin]:[Fin]]),ROW(INDIRECT("A1:A"&amp;COUNTA(Tableau1[[Fin]:[Fin]])))),1)),""))</f>
        <v/>
      </c>
      <c r="HU14" s="34" t="str">
        <f t="array" aca="1" ref="HU14" ca="1">IF(OR(WEEKDAY(HU$2,2)&gt;5,COUNTIF(Dates_Feries,HU$2)&gt;0),"",IFERROR(INDEX(Tableau1[[Type]:[Type]],SMALL(IF((Tableau1[[Nom]:[Nom]]=$A14)*(Tableau1[[Prénom]:[Prénom]]=$B14)*(HU$2&gt;=Tableau1[[Début]:[Début]])*(HU$2&lt;=Tableau1[[Fin]:[Fin]]),ROW(INDIRECT("A1:A"&amp;COUNTA(Tableau1[[Fin]:[Fin]])))),1)),""))</f>
        <v/>
      </c>
      <c r="HV14" s="34" t="str">
        <f t="array" aca="1" ref="HV14" ca="1">IF(OR(WEEKDAY(HV$2,2)&gt;5,COUNTIF(Dates_Feries,HV$2)&gt;0),"",IFERROR(INDEX(Tableau1[[Type]:[Type]],SMALL(IF((Tableau1[[Nom]:[Nom]]=$A14)*(Tableau1[[Prénom]:[Prénom]]=$B14)*(HV$2&gt;=Tableau1[[Début]:[Début]])*(HV$2&lt;=Tableau1[[Fin]:[Fin]]),ROW(INDIRECT("A1:A"&amp;COUNTA(Tableau1[[Fin]:[Fin]])))),1)),""))</f>
        <v/>
      </c>
      <c r="HW14" s="34" t="str">
        <f t="array" aca="1" ref="HW14" ca="1">IF(OR(WEEKDAY(HW$2,2)&gt;5,COUNTIF(Dates_Feries,HW$2)&gt;0),"",IFERROR(INDEX(Tableau1[[Type]:[Type]],SMALL(IF((Tableau1[[Nom]:[Nom]]=$A14)*(Tableau1[[Prénom]:[Prénom]]=$B14)*(HW$2&gt;=Tableau1[[Début]:[Début]])*(HW$2&lt;=Tableau1[[Fin]:[Fin]]),ROW(INDIRECT("A1:A"&amp;COUNTA(Tableau1[[Fin]:[Fin]])))),1)),""))</f>
        <v/>
      </c>
      <c r="HX14" s="34" t="str">
        <f t="array" aca="1" ref="HX14" ca="1">IF(OR(WEEKDAY(HX$2,2)&gt;5,COUNTIF(Dates_Feries,HX$2)&gt;0),"",IFERROR(INDEX(Tableau1[[Type]:[Type]],SMALL(IF((Tableau1[[Nom]:[Nom]]=$A14)*(Tableau1[[Prénom]:[Prénom]]=$B14)*(HX$2&gt;=Tableau1[[Début]:[Début]])*(HX$2&lt;=Tableau1[[Fin]:[Fin]]),ROW(INDIRECT("A1:A"&amp;COUNTA(Tableau1[[Fin]:[Fin]])))),1)),""))</f>
        <v/>
      </c>
      <c r="HY14" s="34" t="str">
        <f t="array" aca="1" ref="HY14" ca="1">IF(OR(WEEKDAY(HY$2,2)&gt;5,COUNTIF(Dates_Feries,HY$2)&gt;0),"",IFERROR(INDEX(Tableau1[[Type]:[Type]],SMALL(IF((Tableau1[[Nom]:[Nom]]=$A14)*(Tableau1[[Prénom]:[Prénom]]=$B14)*(HY$2&gt;=Tableau1[[Début]:[Début]])*(HY$2&lt;=Tableau1[[Fin]:[Fin]]),ROW(INDIRECT("A1:A"&amp;COUNTA(Tableau1[[Fin]:[Fin]])))),1)),""))</f>
        <v/>
      </c>
      <c r="HZ14" s="34" t="str">
        <f t="array" aca="1" ref="HZ14" ca="1">IF(OR(WEEKDAY(HZ$2,2)&gt;5,COUNTIF(Dates_Feries,HZ$2)&gt;0),"",IFERROR(INDEX(Tableau1[[Type]:[Type]],SMALL(IF((Tableau1[[Nom]:[Nom]]=$A14)*(Tableau1[[Prénom]:[Prénom]]=$B14)*(HZ$2&gt;=Tableau1[[Début]:[Début]])*(HZ$2&lt;=Tableau1[[Fin]:[Fin]]),ROW(INDIRECT("A1:A"&amp;COUNTA(Tableau1[[Fin]:[Fin]])))),1)),""))</f>
        <v/>
      </c>
      <c r="IA14" s="34" t="str">
        <f t="array" aca="1" ref="IA14" ca="1">IF(OR(WEEKDAY(IA$2,2)&gt;5,COUNTIF(Dates_Feries,IA$2)&gt;0),"",IFERROR(INDEX(Tableau1[[Type]:[Type]],SMALL(IF((Tableau1[[Nom]:[Nom]]=$A14)*(Tableau1[[Prénom]:[Prénom]]=$B14)*(IA$2&gt;=Tableau1[[Début]:[Début]])*(IA$2&lt;=Tableau1[[Fin]:[Fin]]),ROW(INDIRECT("A1:A"&amp;COUNTA(Tableau1[[Fin]:[Fin]])))),1)),""))</f>
        <v/>
      </c>
      <c r="IB14" s="34" t="str">
        <f t="array" aca="1" ref="IB14" ca="1">IF(OR(WEEKDAY(IB$2,2)&gt;5,COUNTIF(Dates_Feries,IB$2)&gt;0),"",IFERROR(INDEX(Tableau1[[Type]:[Type]],SMALL(IF((Tableau1[[Nom]:[Nom]]=$A14)*(Tableau1[[Prénom]:[Prénom]]=$B14)*(IB$2&gt;=Tableau1[[Début]:[Début]])*(IB$2&lt;=Tableau1[[Fin]:[Fin]]),ROW(INDIRECT("A1:A"&amp;COUNTA(Tableau1[[Fin]:[Fin]])))),1)),""))</f>
        <v/>
      </c>
      <c r="IC14" s="34" t="str">
        <f t="array" aca="1" ref="IC14" ca="1">IF(OR(WEEKDAY(IC$2,2)&gt;5,COUNTIF(Dates_Feries,IC$2)&gt;0),"",IFERROR(INDEX(Tableau1[[Type]:[Type]],SMALL(IF((Tableau1[[Nom]:[Nom]]=$A14)*(Tableau1[[Prénom]:[Prénom]]=$B14)*(IC$2&gt;=Tableau1[[Début]:[Début]])*(IC$2&lt;=Tableau1[[Fin]:[Fin]]),ROW(INDIRECT("A1:A"&amp;COUNTA(Tableau1[[Fin]:[Fin]])))),1)),""))</f>
        <v/>
      </c>
      <c r="ID14" s="34" t="str">
        <f t="array" aca="1" ref="ID14" ca="1">IF(OR(WEEKDAY(ID$2,2)&gt;5,COUNTIF(Dates_Feries,ID$2)&gt;0),"",IFERROR(INDEX(Tableau1[[Type]:[Type]],SMALL(IF((Tableau1[[Nom]:[Nom]]=$A14)*(Tableau1[[Prénom]:[Prénom]]=$B14)*(ID$2&gt;=Tableau1[[Début]:[Début]])*(ID$2&lt;=Tableau1[[Fin]:[Fin]]),ROW(INDIRECT("A1:A"&amp;COUNTA(Tableau1[[Fin]:[Fin]])))),1)),""))</f>
        <v/>
      </c>
      <c r="IE14" s="34" t="str">
        <f t="array" aca="1" ref="IE14" ca="1">IF(OR(WEEKDAY(IE$2,2)&gt;5,COUNTIF(Dates_Feries,IE$2)&gt;0),"",IFERROR(INDEX(Tableau1[[Type]:[Type]],SMALL(IF((Tableau1[[Nom]:[Nom]]=$A14)*(Tableau1[[Prénom]:[Prénom]]=$B14)*(IE$2&gt;=Tableau1[[Début]:[Début]])*(IE$2&lt;=Tableau1[[Fin]:[Fin]]),ROW(INDIRECT("A1:A"&amp;COUNTA(Tableau1[[Fin]:[Fin]])))),1)),""))</f>
        <v/>
      </c>
      <c r="IF14" s="34" t="str">
        <f t="array" aca="1" ref="IF14" ca="1">IF(OR(WEEKDAY(IF$2,2)&gt;5,COUNTIF(Dates_Feries,IF$2)&gt;0),"",IFERROR(INDEX(Tableau1[[Type]:[Type]],SMALL(IF((Tableau1[[Nom]:[Nom]]=$A14)*(Tableau1[[Prénom]:[Prénom]]=$B14)*(IF$2&gt;=Tableau1[[Début]:[Début]])*(IF$2&lt;=Tableau1[[Fin]:[Fin]]),ROW(INDIRECT("A1:A"&amp;COUNTA(Tableau1[[Fin]:[Fin]])))),1)),""))</f>
        <v/>
      </c>
      <c r="IG14" s="34" t="str">
        <f t="array" aca="1" ref="IG14" ca="1">IF(OR(WEEKDAY(IG$2,2)&gt;5,COUNTIF(Dates_Feries,IG$2)&gt;0),"",IFERROR(INDEX(Tableau1[[Type]:[Type]],SMALL(IF((Tableau1[[Nom]:[Nom]]=$A14)*(Tableau1[[Prénom]:[Prénom]]=$B14)*(IG$2&gt;=Tableau1[[Début]:[Début]])*(IG$2&lt;=Tableau1[[Fin]:[Fin]]),ROW(INDIRECT("A1:A"&amp;COUNTA(Tableau1[[Fin]:[Fin]])))),1)),""))</f>
        <v/>
      </c>
      <c r="IH14" s="34" t="str">
        <f t="array" aca="1" ref="IH14" ca="1">IF(OR(WEEKDAY(IH$2,2)&gt;5,COUNTIF(Dates_Feries,IH$2)&gt;0),"",IFERROR(INDEX(Tableau1[[Type]:[Type]],SMALL(IF((Tableau1[[Nom]:[Nom]]=$A14)*(Tableau1[[Prénom]:[Prénom]]=$B14)*(IH$2&gt;=Tableau1[[Début]:[Début]])*(IH$2&lt;=Tableau1[[Fin]:[Fin]]),ROW(INDIRECT("A1:A"&amp;COUNTA(Tableau1[[Fin]:[Fin]])))),1)),""))</f>
        <v/>
      </c>
      <c r="II14" s="34" t="str">
        <f t="array" aca="1" ref="II14" ca="1">IF(OR(WEEKDAY(II$2,2)&gt;5,COUNTIF(Dates_Feries,II$2)&gt;0),"",IFERROR(INDEX(Tableau1[[Type]:[Type]],SMALL(IF((Tableau1[[Nom]:[Nom]]=$A14)*(Tableau1[[Prénom]:[Prénom]]=$B14)*(II$2&gt;=Tableau1[[Début]:[Début]])*(II$2&lt;=Tableau1[[Fin]:[Fin]]),ROW(INDIRECT("A1:A"&amp;COUNTA(Tableau1[[Fin]:[Fin]])))),1)),""))</f>
        <v/>
      </c>
      <c r="IJ14" s="34" t="str">
        <f t="array" aca="1" ref="IJ14" ca="1">IF(OR(WEEKDAY(IJ$2,2)&gt;5,COUNTIF(Dates_Feries,IJ$2)&gt;0),"",IFERROR(INDEX(Tableau1[[Type]:[Type]],SMALL(IF((Tableau1[[Nom]:[Nom]]=$A14)*(Tableau1[[Prénom]:[Prénom]]=$B14)*(IJ$2&gt;=Tableau1[[Début]:[Début]])*(IJ$2&lt;=Tableau1[[Fin]:[Fin]]),ROW(INDIRECT("A1:A"&amp;COUNTA(Tableau1[[Fin]:[Fin]])))),1)),""))</f>
        <v/>
      </c>
      <c r="IK14" s="34" t="str">
        <f t="array" aca="1" ref="IK14" ca="1">IF(OR(WEEKDAY(IK$2,2)&gt;5,COUNTIF(Dates_Feries,IK$2)&gt;0),"",IFERROR(INDEX(Tableau1[[Type]:[Type]],SMALL(IF((Tableau1[[Nom]:[Nom]]=$A14)*(Tableau1[[Prénom]:[Prénom]]=$B14)*(IK$2&gt;=Tableau1[[Début]:[Début]])*(IK$2&lt;=Tableau1[[Fin]:[Fin]]),ROW(INDIRECT("A1:A"&amp;COUNTA(Tableau1[[Fin]:[Fin]])))),1)),""))</f>
        <v/>
      </c>
      <c r="IL14" s="34" t="str">
        <f t="array" aca="1" ref="IL14" ca="1">IF(OR(WEEKDAY(IL$2,2)&gt;5,COUNTIF(Dates_Feries,IL$2)&gt;0),"",IFERROR(INDEX(Tableau1[[Type]:[Type]],SMALL(IF((Tableau1[[Nom]:[Nom]]=$A14)*(Tableau1[[Prénom]:[Prénom]]=$B14)*(IL$2&gt;=Tableau1[[Début]:[Début]])*(IL$2&lt;=Tableau1[[Fin]:[Fin]]),ROW(INDIRECT("A1:A"&amp;COUNTA(Tableau1[[Fin]:[Fin]])))),1)),""))</f>
        <v/>
      </c>
      <c r="IM14" s="34" t="str">
        <f t="array" aca="1" ref="IM14" ca="1">IF(OR(WEEKDAY(IM$2,2)&gt;5,COUNTIF(Dates_Feries,IM$2)&gt;0),"",IFERROR(INDEX(Tableau1[[Type]:[Type]],SMALL(IF((Tableau1[[Nom]:[Nom]]=$A14)*(Tableau1[[Prénom]:[Prénom]]=$B14)*(IM$2&gt;=Tableau1[[Début]:[Début]])*(IM$2&lt;=Tableau1[[Fin]:[Fin]]),ROW(INDIRECT("A1:A"&amp;COUNTA(Tableau1[[Fin]:[Fin]])))),1)),""))</f>
        <v/>
      </c>
      <c r="IN14" s="34" t="str">
        <f t="array" aca="1" ref="IN14" ca="1">IF(OR(WEEKDAY(IN$2,2)&gt;5,COUNTIF(Dates_Feries,IN$2)&gt;0),"",IFERROR(INDEX(Tableau1[[Type]:[Type]],SMALL(IF((Tableau1[[Nom]:[Nom]]=$A14)*(Tableau1[[Prénom]:[Prénom]]=$B14)*(IN$2&gt;=Tableau1[[Début]:[Début]])*(IN$2&lt;=Tableau1[[Fin]:[Fin]]),ROW(INDIRECT("A1:A"&amp;COUNTA(Tableau1[[Fin]:[Fin]])))),1)),""))</f>
        <v/>
      </c>
      <c r="IO14" s="34" t="str">
        <f t="array" aca="1" ref="IO14" ca="1">IF(OR(WEEKDAY(IO$2,2)&gt;5,COUNTIF(Dates_Feries,IO$2)&gt;0),"",IFERROR(INDEX(Tableau1[[Type]:[Type]],SMALL(IF((Tableau1[[Nom]:[Nom]]=$A14)*(Tableau1[[Prénom]:[Prénom]]=$B14)*(IO$2&gt;=Tableau1[[Début]:[Début]])*(IO$2&lt;=Tableau1[[Fin]:[Fin]]),ROW(INDIRECT("A1:A"&amp;COUNTA(Tableau1[[Fin]:[Fin]])))),1)),""))</f>
        <v/>
      </c>
      <c r="IP14" s="34" t="str">
        <f t="array" aca="1" ref="IP14" ca="1">IF(OR(WEEKDAY(IP$2,2)&gt;5,COUNTIF(Dates_Feries,IP$2)&gt;0),"",IFERROR(INDEX(Tableau1[[Type]:[Type]],SMALL(IF((Tableau1[[Nom]:[Nom]]=$A14)*(Tableau1[[Prénom]:[Prénom]]=$B14)*(IP$2&gt;=Tableau1[[Début]:[Début]])*(IP$2&lt;=Tableau1[[Fin]:[Fin]]),ROW(INDIRECT("A1:A"&amp;COUNTA(Tableau1[[Fin]:[Fin]])))),1)),""))</f>
        <v/>
      </c>
      <c r="IQ14" s="34" t="str">
        <f t="array" aca="1" ref="IQ14" ca="1">IF(OR(WEEKDAY(IQ$2,2)&gt;5,COUNTIF(Dates_Feries,IQ$2)&gt;0),"",IFERROR(INDEX(Tableau1[[Type]:[Type]],SMALL(IF((Tableau1[[Nom]:[Nom]]=$A14)*(Tableau1[[Prénom]:[Prénom]]=$B14)*(IQ$2&gt;=Tableau1[[Début]:[Début]])*(IQ$2&lt;=Tableau1[[Fin]:[Fin]]),ROW(INDIRECT("A1:A"&amp;COUNTA(Tableau1[[Fin]:[Fin]])))),1)),""))</f>
        <v/>
      </c>
      <c r="IR14" s="34" t="str">
        <f t="array" aca="1" ref="IR14" ca="1">IF(OR(WEEKDAY(IR$2,2)&gt;5,COUNTIF(Dates_Feries,IR$2)&gt;0),"",IFERROR(INDEX(Tableau1[[Type]:[Type]],SMALL(IF((Tableau1[[Nom]:[Nom]]=$A14)*(Tableau1[[Prénom]:[Prénom]]=$B14)*(IR$2&gt;=Tableau1[[Début]:[Début]])*(IR$2&lt;=Tableau1[[Fin]:[Fin]]),ROW(INDIRECT("A1:A"&amp;COUNTA(Tableau1[[Fin]:[Fin]])))),1)),""))</f>
        <v/>
      </c>
      <c r="IS14" s="34" t="str">
        <f t="array" aca="1" ref="IS14" ca="1">IF(OR(WEEKDAY(IS$2,2)&gt;5,COUNTIF(Dates_Feries,IS$2)&gt;0),"",IFERROR(INDEX(Tableau1[[Type]:[Type]],SMALL(IF((Tableau1[[Nom]:[Nom]]=$A14)*(Tableau1[[Prénom]:[Prénom]]=$B14)*(IS$2&gt;=Tableau1[[Début]:[Début]])*(IS$2&lt;=Tableau1[[Fin]:[Fin]]),ROW(INDIRECT("A1:A"&amp;COUNTA(Tableau1[[Fin]:[Fin]])))),1)),""))</f>
        <v/>
      </c>
      <c r="IT14" s="34" t="str">
        <f t="array" aca="1" ref="IT14" ca="1">IF(OR(WEEKDAY(IT$2,2)&gt;5,COUNTIF(Dates_Feries,IT$2)&gt;0),"",IFERROR(INDEX(Tableau1[[Type]:[Type]],SMALL(IF((Tableau1[[Nom]:[Nom]]=$A14)*(Tableau1[[Prénom]:[Prénom]]=$B14)*(IT$2&gt;=Tableau1[[Début]:[Début]])*(IT$2&lt;=Tableau1[[Fin]:[Fin]]),ROW(INDIRECT("A1:A"&amp;COUNTA(Tableau1[[Fin]:[Fin]])))),1)),""))</f>
        <v/>
      </c>
      <c r="IU14" s="34" t="str">
        <f t="array" aca="1" ref="IU14" ca="1">IF(OR(WEEKDAY(IU$2,2)&gt;5,COUNTIF(Dates_Feries,IU$2)&gt;0),"",IFERROR(INDEX(Tableau1[[Type]:[Type]],SMALL(IF((Tableau1[[Nom]:[Nom]]=$A14)*(Tableau1[[Prénom]:[Prénom]]=$B14)*(IU$2&gt;=Tableau1[[Début]:[Début]])*(IU$2&lt;=Tableau1[[Fin]:[Fin]]),ROW(INDIRECT("A1:A"&amp;COUNTA(Tableau1[[Fin]:[Fin]])))),1)),""))</f>
        <v/>
      </c>
      <c r="IV14" s="34" t="str">
        <f t="array" aca="1" ref="IV14" ca="1">IF(OR(WEEKDAY(IV$2,2)&gt;5,COUNTIF(Dates_Feries,IV$2)&gt;0),"",IFERROR(INDEX(Tableau1[[Type]:[Type]],SMALL(IF((Tableau1[[Nom]:[Nom]]=$A14)*(Tableau1[[Prénom]:[Prénom]]=$B14)*(IV$2&gt;=Tableau1[[Début]:[Début]])*(IV$2&lt;=Tableau1[[Fin]:[Fin]]),ROW(INDIRECT("A1:A"&amp;COUNTA(Tableau1[[Fin]:[Fin]])))),1)),""))</f>
        <v/>
      </c>
      <c r="IW14" s="34" t="str">
        <f t="array" aca="1" ref="IW14" ca="1">IF(OR(WEEKDAY(IW$2,2)&gt;5,COUNTIF(Dates_Feries,IW$2)&gt;0),"",IFERROR(INDEX(Tableau1[[Type]:[Type]],SMALL(IF((Tableau1[[Nom]:[Nom]]=$A14)*(Tableau1[[Prénom]:[Prénom]]=$B14)*(IW$2&gt;=Tableau1[[Début]:[Début]])*(IW$2&lt;=Tableau1[[Fin]:[Fin]]),ROW(INDIRECT("A1:A"&amp;COUNTA(Tableau1[[Fin]:[Fin]])))),1)),""))</f>
        <v/>
      </c>
      <c r="IX14" s="34" t="str">
        <f t="array" aca="1" ref="IX14" ca="1">IF(OR(WEEKDAY(IX$2,2)&gt;5,COUNTIF(Dates_Feries,IX$2)&gt;0),"",IFERROR(INDEX(Tableau1[[Type]:[Type]],SMALL(IF((Tableau1[[Nom]:[Nom]]=$A14)*(Tableau1[[Prénom]:[Prénom]]=$B14)*(IX$2&gt;=Tableau1[[Début]:[Début]])*(IX$2&lt;=Tableau1[[Fin]:[Fin]]),ROW(INDIRECT("A1:A"&amp;COUNTA(Tableau1[[Fin]:[Fin]])))),1)),""))</f>
        <v/>
      </c>
      <c r="IY14" s="34" t="str">
        <f t="array" aca="1" ref="IY14" ca="1">IF(OR(WEEKDAY(IY$2,2)&gt;5,COUNTIF(Dates_Feries,IY$2)&gt;0),"",IFERROR(INDEX(Tableau1[[Type]:[Type]],SMALL(IF((Tableau1[[Nom]:[Nom]]=$A14)*(Tableau1[[Prénom]:[Prénom]]=$B14)*(IY$2&gt;=Tableau1[[Début]:[Début]])*(IY$2&lt;=Tableau1[[Fin]:[Fin]]),ROW(INDIRECT("A1:A"&amp;COUNTA(Tableau1[[Fin]:[Fin]])))),1)),""))</f>
        <v/>
      </c>
      <c r="IZ14" s="34" t="str">
        <f t="array" aca="1" ref="IZ14" ca="1">IF(OR(WEEKDAY(IZ$2,2)&gt;5,COUNTIF(Dates_Feries,IZ$2)&gt;0),"",IFERROR(INDEX(Tableau1[[Type]:[Type]],SMALL(IF((Tableau1[[Nom]:[Nom]]=$A14)*(Tableau1[[Prénom]:[Prénom]]=$B14)*(IZ$2&gt;=Tableau1[[Début]:[Début]])*(IZ$2&lt;=Tableau1[[Fin]:[Fin]]),ROW(INDIRECT("A1:A"&amp;COUNTA(Tableau1[[Fin]:[Fin]])))),1)),""))</f>
        <v/>
      </c>
      <c r="JA14" s="34" t="str">
        <f t="array" aca="1" ref="JA14" ca="1">IF(OR(WEEKDAY(JA$2,2)&gt;5,COUNTIF(Dates_Feries,JA$2)&gt;0),"",IFERROR(INDEX(Tableau1[[Type]:[Type]],SMALL(IF((Tableau1[[Nom]:[Nom]]=$A14)*(Tableau1[[Prénom]:[Prénom]]=$B14)*(JA$2&gt;=Tableau1[[Début]:[Début]])*(JA$2&lt;=Tableau1[[Fin]:[Fin]]),ROW(INDIRECT("A1:A"&amp;COUNTA(Tableau1[[Fin]:[Fin]])))),1)),""))</f>
        <v/>
      </c>
      <c r="JB14" s="34" t="str">
        <f t="array" aca="1" ref="JB14" ca="1">IF(OR(WEEKDAY(JB$2,2)&gt;5,COUNTIF(Dates_Feries,JB$2)&gt;0),"",IFERROR(INDEX(Tableau1[[Type]:[Type]],SMALL(IF((Tableau1[[Nom]:[Nom]]=$A14)*(Tableau1[[Prénom]:[Prénom]]=$B14)*(JB$2&gt;=Tableau1[[Début]:[Début]])*(JB$2&lt;=Tableau1[[Fin]:[Fin]]),ROW(INDIRECT("A1:A"&amp;COUNTA(Tableau1[[Fin]:[Fin]])))),1)),""))</f>
        <v/>
      </c>
      <c r="JC14" s="34" t="str">
        <f t="array" aca="1" ref="JC14" ca="1">IF(OR(WEEKDAY(JC$2,2)&gt;5,COUNTIF(Dates_Feries,JC$2)&gt;0),"",IFERROR(INDEX(Tableau1[[Type]:[Type]],SMALL(IF((Tableau1[[Nom]:[Nom]]=$A14)*(Tableau1[[Prénom]:[Prénom]]=$B14)*(JC$2&gt;=Tableau1[[Début]:[Début]])*(JC$2&lt;=Tableau1[[Fin]:[Fin]]),ROW(INDIRECT("A1:A"&amp;COUNTA(Tableau1[[Fin]:[Fin]])))),1)),""))</f>
        <v/>
      </c>
      <c r="JD14" s="34" t="str">
        <f t="array" aca="1" ref="JD14" ca="1">IF(OR(WEEKDAY(JD$2,2)&gt;5,COUNTIF(Dates_Feries,JD$2)&gt;0),"",IFERROR(INDEX(Tableau1[[Type]:[Type]],SMALL(IF((Tableau1[[Nom]:[Nom]]=$A14)*(Tableau1[[Prénom]:[Prénom]]=$B14)*(JD$2&gt;=Tableau1[[Début]:[Début]])*(JD$2&lt;=Tableau1[[Fin]:[Fin]]),ROW(INDIRECT("A1:A"&amp;COUNTA(Tableau1[[Fin]:[Fin]])))),1)),""))</f>
        <v/>
      </c>
      <c r="JE14" s="34" t="str">
        <f t="array" aca="1" ref="JE14" ca="1">IF(OR(WEEKDAY(JE$2,2)&gt;5,COUNTIF(Dates_Feries,JE$2)&gt;0),"",IFERROR(INDEX(Tableau1[[Type]:[Type]],SMALL(IF((Tableau1[[Nom]:[Nom]]=$A14)*(Tableau1[[Prénom]:[Prénom]]=$B14)*(JE$2&gt;=Tableau1[[Début]:[Début]])*(JE$2&lt;=Tableau1[[Fin]:[Fin]]),ROW(INDIRECT("A1:A"&amp;COUNTA(Tableau1[[Fin]:[Fin]])))),1)),""))</f>
        <v/>
      </c>
      <c r="JF14" s="34" t="str">
        <f t="array" aca="1" ref="JF14" ca="1">IF(OR(WEEKDAY(JF$2,2)&gt;5,COUNTIF(Dates_Feries,JF$2)&gt;0),"",IFERROR(INDEX(Tableau1[[Type]:[Type]],SMALL(IF((Tableau1[[Nom]:[Nom]]=$A14)*(Tableau1[[Prénom]:[Prénom]]=$B14)*(JF$2&gt;=Tableau1[[Début]:[Début]])*(JF$2&lt;=Tableau1[[Fin]:[Fin]]),ROW(INDIRECT("A1:A"&amp;COUNTA(Tableau1[[Fin]:[Fin]])))),1)),""))</f>
        <v/>
      </c>
      <c r="JG14" s="34" t="str">
        <f t="array" aca="1" ref="JG14" ca="1">IF(OR(WEEKDAY(JG$2,2)&gt;5,COUNTIF(Dates_Feries,JG$2)&gt;0),"",IFERROR(INDEX(Tableau1[[Type]:[Type]],SMALL(IF((Tableau1[[Nom]:[Nom]]=$A14)*(Tableau1[[Prénom]:[Prénom]]=$B14)*(JG$2&gt;=Tableau1[[Début]:[Début]])*(JG$2&lt;=Tableau1[[Fin]:[Fin]]),ROW(INDIRECT("A1:A"&amp;COUNTA(Tableau1[[Fin]:[Fin]])))),1)),""))</f>
        <v/>
      </c>
      <c r="JH14" s="34" t="str">
        <f t="array" aca="1" ref="JH14" ca="1">IF(OR(WEEKDAY(JH$2,2)&gt;5,COUNTIF(Dates_Feries,JH$2)&gt;0),"",IFERROR(INDEX(Tableau1[[Type]:[Type]],SMALL(IF((Tableau1[[Nom]:[Nom]]=$A14)*(Tableau1[[Prénom]:[Prénom]]=$B14)*(JH$2&gt;=Tableau1[[Début]:[Début]])*(JH$2&lt;=Tableau1[[Fin]:[Fin]]),ROW(INDIRECT("A1:A"&amp;COUNTA(Tableau1[[Fin]:[Fin]])))),1)),""))</f>
        <v/>
      </c>
      <c r="JI14" s="34" t="str">
        <f t="array" aca="1" ref="JI14" ca="1">IF(OR(WEEKDAY(JI$2,2)&gt;5,COUNTIF(Dates_Feries,JI$2)&gt;0),"",IFERROR(INDEX(Tableau1[[Type]:[Type]],SMALL(IF((Tableau1[[Nom]:[Nom]]=$A14)*(Tableau1[[Prénom]:[Prénom]]=$B14)*(JI$2&gt;=Tableau1[[Début]:[Début]])*(JI$2&lt;=Tableau1[[Fin]:[Fin]]),ROW(INDIRECT("A1:A"&amp;COUNTA(Tableau1[[Fin]:[Fin]])))),1)),""))</f>
        <v/>
      </c>
      <c r="JJ14" s="34" t="str">
        <f t="array" aca="1" ref="JJ14" ca="1">IF(OR(WEEKDAY(JJ$2,2)&gt;5,COUNTIF(Dates_Feries,JJ$2)&gt;0),"",IFERROR(INDEX(Tableau1[[Type]:[Type]],SMALL(IF((Tableau1[[Nom]:[Nom]]=$A14)*(Tableau1[[Prénom]:[Prénom]]=$B14)*(JJ$2&gt;=Tableau1[[Début]:[Début]])*(JJ$2&lt;=Tableau1[[Fin]:[Fin]]),ROW(INDIRECT("A1:A"&amp;COUNTA(Tableau1[[Fin]:[Fin]])))),1)),""))</f>
        <v/>
      </c>
      <c r="JK14" s="34" t="str">
        <f t="array" aca="1" ref="JK14" ca="1">IF(OR(WEEKDAY(JK$2,2)&gt;5,COUNTIF(Dates_Feries,JK$2)&gt;0),"",IFERROR(INDEX(Tableau1[[Type]:[Type]],SMALL(IF((Tableau1[[Nom]:[Nom]]=$A14)*(Tableau1[[Prénom]:[Prénom]]=$B14)*(JK$2&gt;=Tableau1[[Début]:[Début]])*(JK$2&lt;=Tableau1[[Fin]:[Fin]]),ROW(INDIRECT("A1:A"&amp;COUNTA(Tableau1[[Fin]:[Fin]])))),1)),""))</f>
        <v/>
      </c>
      <c r="JL14" s="34" t="str">
        <f t="array" aca="1" ref="JL14" ca="1">IF(OR(WEEKDAY(JL$2,2)&gt;5,COUNTIF(Dates_Feries,JL$2)&gt;0),"",IFERROR(INDEX(Tableau1[[Type]:[Type]],SMALL(IF((Tableau1[[Nom]:[Nom]]=$A14)*(Tableau1[[Prénom]:[Prénom]]=$B14)*(JL$2&gt;=Tableau1[[Début]:[Début]])*(JL$2&lt;=Tableau1[[Fin]:[Fin]]),ROW(INDIRECT("A1:A"&amp;COUNTA(Tableau1[[Fin]:[Fin]])))),1)),""))</f>
        <v/>
      </c>
      <c r="JM14" s="34" t="str">
        <f t="array" aca="1" ref="JM14" ca="1">IF(OR(WEEKDAY(JM$2,2)&gt;5,COUNTIF(Dates_Feries,JM$2)&gt;0),"",IFERROR(INDEX(Tableau1[[Type]:[Type]],SMALL(IF((Tableau1[[Nom]:[Nom]]=$A14)*(Tableau1[[Prénom]:[Prénom]]=$B14)*(JM$2&gt;=Tableau1[[Début]:[Début]])*(JM$2&lt;=Tableau1[[Fin]:[Fin]]),ROW(INDIRECT("A1:A"&amp;COUNTA(Tableau1[[Fin]:[Fin]])))),1)),""))</f>
        <v/>
      </c>
      <c r="JN14" s="34" t="str">
        <f t="array" aca="1" ref="JN14" ca="1">IF(OR(WEEKDAY(JN$2,2)&gt;5,COUNTIF(Dates_Feries,JN$2)&gt;0),"",IFERROR(INDEX(Tableau1[[Type]:[Type]],SMALL(IF((Tableau1[[Nom]:[Nom]]=$A14)*(Tableau1[[Prénom]:[Prénom]]=$B14)*(JN$2&gt;=Tableau1[[Début]:[Début]])*(JN$2&lt;=Tableau1[[Fin]:[Fin]]),ROW(INDIRECT("A1:A"&amp;COUNTA(Tableau1[[Fin]:[Fin]])))),1)),""))</f>
        <v/>
      </c>
      <c r="JO14" s="34" t="str">
        <f t="array" aca="1" ref="JO14" ca="1">IF(OR(WEEKDAY(JO$2,2)&gt;5,COUNTIF(Dates_Feries,JO$2)&gt;0),"",IFERROR(INDEX(Tableau1[[Type]:[Type]],SMALL(IF((Tableau1[[Nom]:[Nom]]=$A14)*(Tableau1[[Prénom]:[Prénom]]=$B14)*(JO$2&gt;=Tableau1[[Début]:[Début]])*(JO$2&lt;=Tableau1[[Fin]:[Fin]]),ROW(INDIRECT("A1:A"&amp;COUNTA(Tableau1[[Fin]:[Fin]])))),1)),""))</f>
        <v/>
      </c>
      <c r="JP14" s="34" t="str">
        <f t="array" aca="1" ref="JP14" ca="1">IF(OR(WEEKDAY(JP$2,2)&gt;5,COUNTIF(Dates_Feries,JP$2)&gt;0),"",IFERROR(INDEX(Tableau1[[Type]:[Type]],SMALL(IF((Tableau1[[Nom]:[Nom]]=$A14)*(Tableau1[[Prénom]:[Prénom]]=$B14)*(JP$2&gt;=Tableau1[[Début]:[Début]])*(JP$2&lt;=Tableau1[[Fin]:[Fin]]),ROW(INDIRECT("A1:A"&amp;COUNTA(Tableau1[[Fin]:[Fin]])))),1)),""))</f>
        <v/>
      </c>
      <c r="JQ14" s="34" t="str">
        <f t="array" aca="1" ref="JQ14" ca="1">IF(OR(WEEKDAY(JQ$2,2)&gt;5,COUNTIF(Dates_Feries,JQ$2)&gt;0),"",IFERROR(INDEX(Tableau1[[Type]:[Type]],SMALL(IF((Tableau1[[Nom]:[Nom]]=$A14)*(Tableau1[[Prénom]:[Prénom]]=$B14)*(JQ$2&gt;=Tableau1[[Début]:[Début]])*(JQ$2&lt;=Tableau1[[Fin]:[Fin]]),ROW(INDIRECT("A1:A"&amp;COUNTA(Tableau1[[Fin]:[Fin]])))),1)),""))</f>
        <v/>
      </c>
      <c r="JR14" s="34" t="str">
        <f t="array" aca="1" ref="JR14" ca="1">IF(OR(WEEKDAY(JR$2,2)&gt;5,COUNTIF(Dates_Feries,JR$2)&gt;0),"",IFERROR(INDEX(Tableau1[[Type]:[Type]],SMALL(IF((Tableau1[[Nom]:[Nom]]=$A14)*(Tableau1[[Prénom]:[Prénom]]=$B14)*(JR$2&gt;=Tableau1[[Début]:[Début]])*(JR$2&lt;=Tableau1[[Fin]:[Fin]]),ROW(INDIRECT("A1:A"&amp;COUNTA(Tableau1[[Fin]:[Fin]])))),1)),""))</f>
        <v/>
      </c>
      <c r="JS14" s="34" t="str">
        <f t="array" aca="1" ref="JS14" ca="1">IF(OR(WEEKDAY(JS$2,2)&gt;5,COUNTIF(Dates_Feries,JS$2)&gt;0),"",IFERROR(INDEX(Tableau1[[Type]:[Type]],SMALL(IF((Tableau1[[Nom]:[Nom]]=$A14)*(Tableau1[[Prénom]:[Prénom]]=$B14)*(JS$2&gt;=Tableau1[[Début]:[Début]])*(JS$2&lt;=Tableau1[[Fin]:[Fin]]),ROW(INDIRECT("A1:A"&amp;COUNTA(Tableau1[[Fin]:[Fin]])))),1)),""))</f>
        <v/>
      </c>
      <c r="JT14" s="34" t="str">
        <f t="array" aca="1" ref="JT14" ca="1">IF(OR(WEEKDAY(JT$2,2)&gt;5,COUNTIF(Dates_Feries,JT$2)&gt;0),"",IFERROR(INDEX(Tableau1[[Type]:[Type]],SMALL(IF((Tableau1[[Nom]:[Nom]]=$A14)*(Tableau1[[Prénom]:[Prénom]]=$B14)*(JT$2&gt;=Tableau1[[Début]:[Début]])*(JT$2&lt;=Tableau1[[Fin]:[Fin]]),ROW(INDIRECT("A1:A"&amp;COUNTA(Tableau1[[Fin]:[Fin]])))),1)),""))</f>
        <v/>
      </c>
      <c r="JU14" s="34" t="str">
        <f t="array" aca="1" ref="JU14" ca="1">IF(OR(WEEKDAY(JU$2,2)&gt;5,COUNTIF(Dates_Feries,JU$2)&gt;0),"",IFERROR(INDEX(Tableau1[[Type]:[Type]],SMALL(IF((Tableau1[[Nom]:[Nom]]=$A14)*(Tableau1[[Prénom]:[Prénom]]=$B14)*(JU$2&gt;=Tableau1[[Début]:[Début]])*(JU$2&lt;=Tableau1[[Fin]:[Fin]]),ROW(INDIRECT("A1:A"&amp;COUNTA(Tableau1[[Fin]:[Fin]])))),1)),""))</f>
        <v/>
      </c>
      <c r="JV14" s="34" t="str">
        <f t="array" aca="1" ref="JV14" ca="1">IF(OR(WEEKDAY(JV$2,2)&gt;5,COUNTIF(Dates_Feries,JV$2)&gt;0),"",IFERROR(INDEX(Tableau1[[Type]:[Type]],SMALL(IF((Tableau1[[Nom]:[Nom]]=$A14)*(Tableau1[[Prénom]:[Prénom]]=$B14)*(JV$2&gt;=Tableau1[[Début]:[Début]])*(JV$2&lt;=Tableau1[[Fin]:[Fin]]),ROW(INDIRECT("A1:A"&amp;COUNTA(Tableau1[[Fin]:[Fin]])))),1)),""))</f>
        <v/>
      </c>
      <c r="JW14" s="34" t="str">
        <f t="array" aca="1" ref="JW14" ca="1">IF(OR(WEEKDAY(JW$2,2)&gt;5,COUNTIF(Dates_Feries,JW$2)&gt;0),"",IFERROR(INDEX(Tableau1[[Type]:[Type]],SMALL(IF((Tableau1[[Nom]:[Nom]]=$A14)*(Tableau1[[Prénom]:[Prénom]]=$B14)*(JW$2&gt;=Tableau1[[Début]:[Début]])*(JW$2&lt;=Tableau1[[Fin]:[Fin]]),ROW(INDIRECT("A1:A"&amp;COUNTA(Tableau1[[Fin]:[Fin]])))),1)),""))</f>
        <v/>
      </c>
      <c r="JX14" s="34" t="str">
        <f t="array" aca="1" ref="JX14" ca="1">IF(OR(WEEKDAY(JX$2,2)&gt;5,COUNTIF(Dates_Feries,JX$2)&gt;0),"",IFERROR(INDEX(Tableau1[[Type]:[Type]],SMALL(IF((Tableau1[[Nom]:[Nom]]=$A14)*(Tableau1[[Prénom]:[Prénom]]=$B14)*(JX$2&gt;=Tableau1[[Début]:[Début]])*(JX$2&lt;=Tableau1[[Fin]:[Fin]]),ROW(INDIRECT("A1:A"&amp;COUNTA(Tableau1[[Fin]:[Fin]])))),1)),""))</f>
        <v/>
      </c>
      <c r="JY14" s="34" t="str">
        <f t="array" aca="1" ref="JY14" ca="1">IF(OR(WEEKDAY(JY$2,2)&gt;5,COUNTIF(Dates_Feries,JY$2)&gt;0),"",IFERROR(INDEX(Tableau1[[Type]:[Type]],SMALL(IF((Tableau1[[Nom]:[Nom]]=$A14)*(Tableau1[[Prénom]:[Prénom]]=$B14)*(JY$2&gt;=Tableau1[[Début]:[Début]])*(JY$2&lt;=Tableau1[[Fin]:[Fin]]),ROW(INDIRECT("A1:A"&amp;COUNTA(Tableau1[[Fin]:[Fin]])))),1)),""))</f>
        <v/>
      </c>
      <c r="JZ14" s="34" t="str">
        <f t="array" aca="1" ref="JZ14" ca="1">IF(OR(WEEKDAY(JZ$2,2)&gt;5,COUNTIF(Dates_Feries,JZ$2)&gt;0),"",IFERROR(INDEX(Tableau1[[Type]:[Type]],SMALL(IF((Tableau1[[Nom]:[Nom]]=$A14)*(Tableau1[[Prénom]:[Prénom]]=$B14)*(JZ$2&gt;=Tableau1[[Début]:[Début]])*(JZ$2&lt;=Tableau1[[Fin]:[Fin]]),ROW(INDIRECT("A1:A"&amp;COUNTA(Tableau1[[Fin]:[Fin]])))),1)),""))</f>
        <v/>
      </c>
      <c r="KA14" s="34" t="str">
        <f t="array" aca="1" ref="KA14" ca="1">IF(OR(WEEKDAY(KA$2,2)&gt;5,COUNTIF(Dates_Feries,KA$2)&gt;0),"",IFERROR(INDEX(Tableau1[[Type]:[Type]],SMALL(IF((Tableau1[[Nom]:[Nom]]=$A14)*(Tableau1[[Prénom]:[Prénom]]=$B14)*(KA$2&gt;=Tableau1[[Début]:[Début]])*(KA$2&lt;=Tableau1[[Fin]:[Fin]]),ROW(INDIRECT("A1:A"&amp;COUNTA(Tableau1[[Fin]:[Fin]])))),1)),""))</f>
        <v/>
      </c>
      <c r="KB14" s="34" t="str">
        <f t="array" aca="1" ref="KB14" ca="1">IF(OR(WEEKDAY(KB$2,2)&gt;5,COUNTIF(Dates_Feries,KB$2)&gt;0),"",IFERROR(INDEX(Tableau1[[Type]:[Type]],SMALL(IF((Tableau1[[Nom]:[Nom]]=$A14)*(Tableau1[[Prénom]:[Prénom]]=$B14)*(KB$2&gt;=Tableau1[[Début]:[Début]])*(KB$2&lt;=Tableau1[[Fin]:[Fin]]),ROW(INDIRECT("A1:A"&amp;COUNTA(Tableau1[[Fin]:[Fin]])))),1)),""))</f>
        <v/>
      </c>
      <c r="KC14" s="34" t="str">
        <f t="array" aca="1" ref="KC14" ca="1">IF(OR(WEEKDAY(KC$2,2)&gt;5,COUNTIF(Dates_Feries,KC$2)&gt;0),"",IFERROR(INDEX(Tableau1[[Type]:[Type]],SMALL(IF((Tableau1[[Nom]:[Nom]]=$A14)*(Tableau1[[Prénom]:[Prénom]]=$B14)*(KC$2&gt;=Tableau1[[Début]:[Début]])*(KC$2&lt;=Tableau1[[Fin]:[Fin]]),ROW(INDIRECT("A1:A"&amp;COUNTA(Tableau1[[Fin]:[Fin]])))),1)),""))</f>
        <v/>
      </c>
      <c r="KD14" s="34" t="str">
        <f t="array" aca="1" ref="KD14" ca="1">IF(OR(WEEKDAY(KD$2,2)&gt;5,COUNTIF(Dates_Feries,KD$2)&gt;0),"",IFERROR(INDEX(Tableau1[[Type]:[Type]],SMALL(IF((Tableau1[[Nom]:[Nom]]=$A14)*(Tableau1[[Prénom]:[Prénom]]=$B14)*(KD$2&gt;=Tableau1[[Début]:[Début]])*(KD$2&lt;=Tableau1[[Fin]:[Fin]]),ROW(INDIRECT("A1:A"&amp;COUNTA(Tableau1[[Fin]:[Fin]])))),1)),""))</f>
        <v/>
      </c>
      <c r="KE14" s="34" t="str">
        <f t="array" aca="1" ref="KE14" ca="1">IF(OR(WEEKDAY(KE$2,2)&gt;5,COUNTIF(Dates_Feries,KE$2)&gt;0),"",IFERROR(INDEX(Tableau1[[Type]:[Type]],SMALL(IF((Tableau1[[Nom]:[Nom]]=$A14)*(Tableau1[[Prénom]:[Prénom]]=$B14)*(KE$2&gt;=Tableau1[[Début]:[Début]])*(KE$2&lt;=Tableau1[[Fin]:[Fin]]),ROW(INDIRECT("A1:A"&amp;COUNTA(Tableau1[[Fin]:[Fin]])))),1)),""))</f>
        <v/>
      </c>
      <c r="KF14" s="34" t="str">
        <f t="array" aca="1" ref="KF14" ca="1">IF(OR(WEEKDAY(KF$2,2)&gt;5,COUNTIF(Dates_Feries,KF$2)&gt;0),"",IFERROR(INDEX(Tableau1[[Type]:[Type]],SMALL(IF((Tableau1[[Nom]:[Nom]]=$A14)*(Tableau1[[Prénom]:[Prénom]]=$B14)*(KF$2&gt;=Tableau1[[Début]:[Début]])*(KF$2&lt;=Tableau1[[Fin]:[Fin]]),ROW(INDIRECT("A1:A"&amp;COUNTA(Tableau1[[Fin]:[Fin]])))),1)),""))</f>
        <v/>
      </c>
      <c r="KG14" s="34" t="str">
        <f t="array" aca="1" ref="KG14" ca="1">IF(OR(WEEKDAY(KG$2,2)&gt;5,COUNTIF(Dates_Feries,KG$2)&gt;0),"",IFERROR(INDEX(Tableau1[[Type]:[Type]],SMALL(IF((Tableau1[[Nom]:[Nom]]=$A14)*(Tableau1[[Prénom]:[Prénom]]=$B14)*(KG$2&gt;=Tableau1[[Début]:[Début]])*(KG$2&lt;=Tableau1[[Fin]:[Fin]]),ROW(INDIRECT("A1:A"&amp;COUNTA(Tableau1[[Fin]:[Fin]])))),1)),""))</f>
        <v/>
      </c>
      <c r="KH14" s="34" t="str">
        <f t="array" aca="1" ref="KH14" ca="1">IF(OR(WEEKDAY(KH$2,2)&gt;5,COUNTIF(Dates_Feries,KH$2)&gt;0),"",IFERROR(INDEX(Tableau1[[Type]:[Type]],SMALL(IF((Tableau1[[Nom]:[Nom]]=$A14)*(Tableau1[[Prénom]:[Prénom]]=$B14)*(KH$2&gt;=Tableau1[[Début]:[Début]])*(KH$2&lt;=Tableau1[[Fin]:[Fin]]),ROW(INDIRECT("A1:A"&amp;COUNTA(Tableau1[[Fin]:[Fin]])))),1)),""))</f>
        <v/>
      </c>
      <c r="KI14" s="34" t="str">
        <f t="array" aca="1" ref="KI14" ca="1">IF(OR(WEEKDAY(KI$2,2)&gt;5,COUNTIF(Dates_Feries,KI$2)&gt;0),"",IFERROR(INDEX(Tableau1[[Type]:[Type]],SMALL(IF((Tableau1[[Nom]:[Nom]]=$A14)*(Tableau1[[Prénom]:[Prénom]]=$B14)*(KI$2&gt;=Tableau1[[Début]:[Début]])*(KI$2&lt;=Tableau1[[Fin]:[Fin]]),ROW(INDIRECT("A1:A"&amp;COUNTA(Tableau1[[Fin]:[Fin]])))),1)),""))</f>
        <v/>
      </c>
      <c r="KJ14" s="34" t="str">
        <f t="array" aca="1" ref="KJ14" ca="1">IF(OR(WEEKDAY(KJ$2,2)&gt;5,COUNTIF(Dates_Feries,KJ$2)&gt;0),"",IFERROR(INDEX(Tableau1[[Type]:[Type]],SMALL(IF((Tableau1[[Nom]:[Nom]]=$A14)*(Tableau1[[Prénom]:[Prénom]]=$B14)*(KJ$2&gt;=Tableau1[[Début]:[Début]])*(KJ$2&lt;=Tableau1[[Fin]:[Fin]]),ROW(INDIRECT("A1:A"&amp;COUNTA(Tableau1[[Fin]:[Fin]])))),1)),""))</f>
        <v/>
      </c>
      <c r="KK14" s="34" t="str">
        <f t="array" aca="1" ref="KK14" ca="1">IF(OR(WEEKDAY(KK$2,2)&gt;5,COUNTIF(Dates_Feries,KK$2)&gt;0),"",IFERROR(INDEX(Tableau1[[Type]:[Type]],SMALL(IF((Tableau1[[Nom]:[Nom]]=$A14)*(Tableau1[[Prénom]:[Prénom]]=$B14)*(KK$2&gt;=Tableau1[[Début]:[Début]])*(KK$2&lt;=Tableau1[[Fin]:[Fin]]),ROW(INDIRECT("A1:A"&amp;COUNTA(Tableau1[[Fin]:[Fin]])))),1)),""))</f>
        <v/>
      </c>
      <c r="KL14" s="34" t="str">
        <f t="array" aca="1" ref="KL14" ca="1">IF(OR(WEEKDAY(KL$2,2)&gt;5,COUNTIF(Dates_Feries,KL$2)&gt;0),"",IFERROR(INDEX(Tableau1[[Type]:[Type]],SMALL(IF((Tableau1[[Nom]:[Nom]]=$A14)*(Tableau1[[Prénom]:[Prénom]]=$B14)*(KL$2&gt;=Tableau1[[Début]:[Début]])*(KL$2&lt;=Tableau1[[Fin]:[Fin]]),ROW(INDIRECT("A1:A"&amp;COUNTA(Tableau1[[Fin]:[Fin]])))),1)),""))</f>
        <v/>
      </c>
      <c r="KM14" s="34" t="str">
        <f t="array" aca="1" ref="KM14" ca="1">IF(OR(WEEKDAY(KM$2,2)&gt;5,COUNTIF(Dates_Feries,KM$2)&gt;0),"",IFERROR(INDEX(Tableau1[[Type]:[Type]],SMALL(IF((Tableau1[[Nom]:[Nom]]=$A14)*(Tableau1[[Prénom]:[Prénom]]=$B14)*(KM$2&gt;=Tableau1[[Début]:[Début]])*(KM$2&lt;=Tableau1[[Fin]:[Fin]]),ROW(INDIRECT("A1:A"&amp;COUNTA(Tableau1[[Fin]:[Fin]])))),1)),""))</f>
        <v/>
      </c>
      <c r="KN14" s="34" t="str">
        <f t="array" aca="1" ref="KN14" ca="1">IF(OR(WEEKDAY(KN$2,2)&gt;5,COUNTIF(Dates_Feries,KN$2)&gt;0),"",IFERROR(INDEX(Tableau1[[Type]:[Type]],SMALL(IF((Tableau1[[Nom]:[Nom]]=$A14)*(Tableau1[[Prénom]:[Prénom]]=$B14)*(KN$2&gt;=Tableau1[[Début]:[Début]])*(KN$2&lt;=Tableau1[[Fin]:[Fin]]),ROW(INDIRECT("A1:A"&amp;COUNTA(Tableau1[[Fin]:[Fin]])))),1)),""))</f>
        <v/>
      </c>
      <c r="KO14" s="34" t="str">
        <f t="array" aca="1" ref="KO14" ca="1">IF(OR(WEEKDAY(KO$2,2)&gt;5,COUNTIF(Dates_Feries,KO$2)&gt;0),"",IFERROR(INDEX(Tableau1[[Type]:[Type]],SMALL(IF((Tableau1[[Nom]:[Nom]]=$A14)*(Tableau1[[Prénom]:[Prénom]]=$B14)*(KO$2&gt;=Tableau1[[Début]:[Début]])*(KO$2&lt;=Tableau1[[Fin]:[Fin]]),ROW(INDIRECT("A1:A"&amp;COUNTA(Tableau1[[Fin]:[Fin]])))),1)),""))</f>
        <v/>
      </c>
      <c r="KP14" s="34" t="str">
        <f t="array" aca="1" ref="KP14" ca="1">IF(OR(WEEKDAY(KP$2,2)&gt;5,COUNTIF(Dates_Feries,KP$2)&gt;0),"",IFERROR(INDEX(Tableau1[[Type]:[Type]],SMALL(IF((Tableau1[[Nom]:[Nom]]=$A14)*(Tableau1[[Prénom]:[Prénom]]=$B14)*(KP$2&gt;=Tableau1[[Début]:[Début]])*(KP$2&lt;=Tableau1[[Fin]:[Fin]]),ROW(INDIRECT("A1:A"&amp;COUNTA(Tableau1[[Fin]:[Fin]])))),1)),""))</f>
        <v/>
      </c>
      <c r="KQ14" s="34" t="str">
        <f t="array" aca="1" ref="KQ14" ca="1">IF(OR(WEEKDAY(KQ$2,2)&gt;5,COUNTIF(Dates_Feries,KQ$2)&gt;0),"",IFERROR(INDEX(Tableau1[[Type]:[Type]],SMALL(IF((Tableau1[[Nom]:[Nom]]=$A14)*(Tableau1[[Prénom]:[Prénom]]=$B14)*(KQ$2&gt;=Tableau1[[Début]:[Début]])*(KQ$2&lt;=Tableau1[[Fin]:[Fin]]),ROW(INDIRECT("A1:A"&amp;COUNTA(Tableau1[[Fin]:[Fin]])))),1)),""))</f>
        <v/>
      </c>
      <c r="KR14" s="34" t="str">
        <f t="array" aca="1" ref="KR14" ca="1">IF(OR(WEEKDAY(KR$2,2)&gt;5,COUNTIF(Dates_Feries,KR$2)&gt;0),"",IFERROR(INDEX(Tableau1[[Type]:[Type]],SMALL(IF((Tableau1[[Nom]:[Nom]]=$A14)*(Tableau1[[Prénom]:[Prénom]]=$B14)*(KR$2&gt;=Tableau1[[Début]:[Début]])*(KR$2&lt;=Tableau1[[Fin]:[Fin]]),ROW(INDIRECT("A1:A"&amp;COUNTA(Tableau1[[Fin]:[Fin]])))),1)),""))</f>
        <v/>
      </c>
      <c r="KS14" s="34" t="str">
        <f t="array" aca="1" ref="KS14" ca="1">IF(OR(WEEKDAY(KS$2,2)&gt;5,COUNTIF(Dates_Feries,KS$2)&gt;0),"",IFERROR(INDEX(Tableau1[[Type]:[Type]],SMALL(IF((Tableau1[[Nom]:[Nom]]=$A14)*(Tableau1[[Prénom]:[Prénom]]=$B14)*(KS$2&gt;=Tableau1[[Début]:[Début]])*(KS$2&lt;=Tableau1[[Fin]:[Fin]]),ROW(INDIRECT("A1:A"&amp;COUNTA(Tableau1[[Fin]:[Fin]])))),1)),""))</f>
        <v/>
      </c>
      <c r="KT14" s="34" t="str">
        <f t="array" aca="1" ref="KT14" ca="1">IF(OR(WEEKDAY(KT$2,2)&gt;5,COUNTIF(Dates_Feries,KT$2)&gt;0),"",IFERROR(INDEX(Tableau1[[Type]:[Type]],SMALL(IF((Tableau1[[Nom]:[Nom]]=$A14)*(Tableau1[[Prénom]:[Prénom]]=$B14)*(KT$2&gt;=Tableau1[[Début]:[Début]])*(KT$2&lt;=Tableau1[[Fin]:[Fin]]),ROW(INDIRECT("A1:A"&amp;COUNTA(Tableau1[[Fin]:[Fin]])))),1)),""))</f>
        <v/>
      </c>
      <c r="KU14" s="34" t="str">
        <f t="array" aca="1" ref="KU14" ca="1">IF(OR(WEEKDAY(KU$2,2)&gt;5,COUNTIF(Dates_Feries,KU$2)&gt;0),"",IFERROR(INDEX(Tableau1[[Type]:[Type]],SMALL(IF((Tableau1[[Nom]:[Nom]]=$A14)*(Tableau1[[Prénom]:[Prénom]]=$B14)*(KU$2&gt;=Tableau1[[Début]:[Début]])*(KU$2&lt;=Tableau1[[Fin]:[Fin]]),ROW(INDIRECT("A1:A"&amp;COUNTA(Tableau1[[Fin]:[Fin]])))),1)),""))</f>
        <v/>
      </c>
      <c r="KV14" s="34" t="str">
        <f t="array" aca="1" ref="KV14" ca="1">IF(OR(WEEKDAY(KV$2,2)&gt;5,COUNTIF(Dates_Feries,KV$2)&gt;0),"",IFERROR(INDEX(Tableau1[[Type]:[Type]],SMALL(IF((Tableau1[[Nom]:[Nom]]=$A14)*(Tableau1[[Prénom]:[Prénom]]=$B14)*(KV$2&gt;=Tableau1[[Début]:[Début]])*(KV$2&lt;=Tableau1[[Fin]:[Fin]]),ROW(INDIRECT("A1:A"&amp;COUNTA(Tableau1[[Fin]:[Fin]])))),1)),""))</f>
        <v/>
      </c>
      <c r="KW14" s="34" t="str">
        <f t="array" aca="1" ref="KW14" ca="1">IF(OR(WEEKDAY(KW$2,2)&gt;5,COUNTIF(Dates_Feries,KW$2)&gt;0),"",IFERROR(INDEX(Tableau1[[Type]:[Type]],SMALL(IF((Tableau1[[Nom]:[Nom]]=$A14)*(Tableau1[[Prénom]:[Prénom]]=$B14)*(KW$2&gt;=Tableau1[[Début]:[Début]])*(KW$2&lt;=Tableau1[[Fin]:[Fin]]),ROW(INDIRECT("A1:A"&amp;COUNTA(Tableau1[[Fin]:[Fin]])))),1)),""))</f>
        <v/>
      </c>
      <c r="KX14" s="34" t="str">
        <f t="array" aca="1" ref="KX14" ca="1">IF(OR(WEEKDAY(KX$2,2)&gt;5,COUNTIF(Dates_Feries,KX$2)&gt;0),"",IFERROR(INDEX(Tableau1[[Type]:[Type]],SMALL(IF((Tableau1[[Nom]:[Nom]]=$A14)*(Tableau1[[Prénom]:[Prénom]]=$B14)*(KX$2&gt;=Tableau1[[Début]:[Début]])*(KX$2&lt;=Tableau1[[Fin]:[Fin]]),ROW(INDIRECT("A1:A"&amp;COUNTA(Tableau1[[Fin]:[Fin]])))),1)),""))</f>
        <v/>
      </c>
      <c r="KY14" s="34" t="str">
        <f t="array" aca="1" ref="KY14" ca="1">IF(OR(WEEKDAY(KY$2,2)&gt;5,COUNTIF(Dates_Feries,KY$2)&gt;0),"",IFERROR(INDEX(Tableau1[[Type]:[Type]],SMALL(IF((Tableau1[[Nom]:[Nom]]=$A14)*(Tableau1[[Prénom]:[Prénom]]=$B14)*(KY$2&gt;=Tableau1[[Début]:[Début]])*(KY$2&lt;=Tableau1[[Fin]:[Fin]]),ROW(INDIRECT("A1:A"&amp;COUNTA(Tableau1[[Fin]:[Fin]])))),1)),""))</f>
        <v/>
      </c>
      <c r="KZ14" s="34" t="str">
        <f t="array" aca="1" ref="KZ14" ca="1">IF(OR(WEEKDAY(KZ$2,2)&gt;5,COUNTIF(Dates_Feries,KZ$2)&gt;0),"",IFERROR(INDEX(Tableau1[[Type]:[Type]],SMALL(IF((Tableau1[[Nom]:[Nom]]=$A14)*(Tableau1[[Prénom]:[Prénom]]=$B14)*(KZ$2&gt;=Tableau1[[Début]:[Début]])*(KZ$2&lt;=Tableau1[[Fin]:[Fin]]),ROW(INDIRECT("A1:A"&amp;COUNTA(Tableau1[[Fin]:[Fin]])))),1)),""))</f>
        <v/>
      </c>
      <c r="LA14" s="34" t="str">
        <f t="array" aca="1" ref="LA14" ca="1">IF(OR(WEEKDAY(LA$2,2)&gt;5,COUNTIF(Dates_Feries,LA$2)&gt;0),"",IFERROR(INDEX(Tableau1[[Type]:[Type]],SMALL(IF((Tableau1[[Nom]:[Nom]]=$A14)*(Tableau1[[Prénom]:[Prénom]]=$B14)*(LA$2&gt;=Tableau1[[Début]:[Début]])*(LA$2&lt;=Tableau1[[Fin]:[Fin]]),ROW(INDIRECT("A1:A"&amp;COUNTA(Tableau1[[Fin]:[Fin]])))),1)),""))</f>
        <v/>
      </c>
      <c r="LB14" s="34" t="str">
        <f t="array" aca="1" ref="LB14" ca="1">IF(OR(WEEKDAY(LB$2,2)&gt;5,COUNTIF(Dates_Feries,LB$2)&gt;0),"",IFERROR(INDEX(Tableau1[[Type]:[Type]],SMALL(IF((Tableau1[[Nom]:[Nom]]=$A14)*(Tableau1[[Prénom]:[Prénom]]=$B14)*(LB$2&gt;=Tableau1[[Début]:[Début]])*(LB$2&lt;=Tableau1[[Fin]:[Fin]]),ROW(INDIRECT("A1:A"&amp;COUNTA(Tableau1[[Fin]:[Fin]])))),1)),""))</f>
        <v/>
      </c>
      <c r="LC14" s="34" t="str">
        <f t="array" aca="1" ref="LC14" ca="1">IF(OR(WEEKDAY(LC$2,2)&gt;5,COUNTIF(Dates_Feries,LC$2)&gt;0),"",IFERROR(INDEX(Tableau1[[Type]:[Type]],SMALL(IF((Tableau1[[Nom]:[Nom]]=$A14)*(Tableau1[[Prénom]:[Prénom]]=$B14)*(LC$2&gt;=Tableau1[[Début]:[Début]])*(LC$2&lt;=Tableau1[[Fin]:[Fin]]),ROW(INDIRECT("A1:A"&amp;COUNTA(Tableau1[[Fin]:[Fin]])))),1)),""))</f>
        <v/>
      </c>
      <c r="LD14" s="34" t="str">
        <f t="array" aca="1" ref="LD14" ca="1">IF(OR(WEEKDAY(LD$2,2)&gt;5,COUNTIF(Dates_Feries,LD$2)&gt;0),"",IFERROR(INDEX(Tableau1[[Type]:[Type]],SMALL(IF((Tableau1[[Nom]:[Nom]]=$A14)*(Tableau1[[Prénom]:[Prénom]]=$B14)*(LD$2&gt;=Tableau1[[Début]:[Début]])*(LD$2&lt;=Tableau1[[Fin]:[Fin]]),ROW(INDIRECT("A1:A"&amp;COUNTA(Tableau1[[Fin]:[Fin]])))),1)),""))</f>
        <v/>
      </c>
      <c r="LE14" s="34" t="str">
        <f t="array" aca="1" ref="LE14" ca="1">IF(OR(WEEKDAY(LE$2,2)&gt;5,COUNTIF(Dates_Feries,LE$2)&gt;0),"",IFERROR(INDEX(Tableau1[[Type]:[Type]],SMALL(IF((Tableau1[[Nom]:[Nom]]=$A14)*(Tableau1[[Prénom]:[Prénom]]=$B14)*(LE$2&gt;=Tableau1[[Début]:[Début]])*(LE$2&lt;=Tableau1[[Fin]:[Fin]]),ROW(INDIRECT("A1:A"&amp;COUNTA(Tableau1[[Fin]:[Fin]])))),1)),""))</f>
        <v/>
      </c>
      <c r="LF14" s="34" t="str">
        <f t="array" aca="1" ref="LF14" ca="1">IF(OR(WEEKDAY(LF$2,2)&gt;5,COUNTIF(Dates_Feries,LF$2)&gt;0),"",IFERROR(INDEX(Tableau1[[Type]:[Type]],SMALL(IF((Tableau1[[Nom]:[Nom]]=$A14)*(Tableau1[[Prénom]:[Prénom]]=$B14)*(LF$2&gt;=Tableau1[[Début]:[Début]])*(LF$2&lt;=Tableau1[[Fin]:[Fin]]),ROW(INDIRECT("A1:A"&amp;COUNTA(Tableau1[[Fin]:[Fin]])))),1)),""))</f>
        <v/>
      </c>
      <c r="LG14" s="34" t="str">
        <f t="array" aca="1" ref="LG14" ca="1">IF(OR(WEEKDAY(LG$2,2)&gt;5,COUNTIF(Dates_Feries,LG$2)&gt;0),"",IFERROR(INDEX(Tableau1[[Type]:[Type]],SMALL(IF((Tableau1[[Nom]:[Nom]]=$A14)*(Tableau1[[Prénom]:[Prénom]]=$B14)*(LG$2&gt;=Tableau1[[Début]:[Début]])*(LG$2&lt;=Tableau1[[Fin]:[Fin]]),ROW(INDIRECT("A1:A"&amp;COUNTA(Tableau1[[Fin]:[Fin]])))),1)),""))</f>
        <v/>
      </c>
      <c r="LH14" s="34" t="str">
        <f t="array" aca="1" ref="LH14" ca="1">IF(OR(WEEKDAY(LH$2,2)&gt;5,COUNTIF(Dates_Feries,LH$2)&gt;0),"",IFERROR(INDEX(Tableau1[[Type]:[Type]],SMALL(IF((Tableau1[[Nom]:[Nom]]=$A14)*(Tableau1[[Prénom]:[Prénom]]=$B14)*(LH$2&gt;=Tableau1[[Début]:[Début]])*(LH$2&lt;=Tableau1[[Fin]:[Fin]]),ROW(INDIRECT("A1:A"&amp;COUNTA(Tableau1[[Fin]:[Fin]])))),1)),""))</f>
        <v/>
      </c>
      <c r="LI14" s="34" t="str">
        <f t="array" aca="1" ref="LI14" ca="1">IF(OR(WEEKDAY(LI$2,2)&gt;5,COUNTIF(Dates_Feries,LI$2)&gt;0),"",IFERROR(INDEX(Tableau1[[Type]:[Type]],SMALL(IF((Tableau1[[Nom]:[Nom]]=$A14)*(Tableau1[[Prénom]:[Prénom]]=$B14)*(LI$2&gt;=Tableau1[[Début]:[Début]])*(LI$2&lt;=Tableau1[[Fin]:[Fin]]),ROW(INDIRECT("A1:A"&amp;COUNTA(Tableau1[[Fin]:[Fin]])))),1)),""))</f>
        <v/>
      </c>
      <c r="LJ14" s="34" t="str">
        <f t="array" aca="1" ref="LJ14" ca="1">IF(OR(WEEKDAY(LJ$2,2)&gt;5,COUNTIF(Dates_Feries,LJ$2)&gt;0),"",IFERROR(INDEX(Tableau1[[Type]:[Type]],SMALL(IF((Tableau1[[Nom]:[Nom]]=$A14)*(Tableau1[[Prénom]:[Prénom]]=$B14)*(LJ$2&gt;=Tableau1[[Début]:[Début]])*(LJ$2&lt;=Tableau1[[Fin]:[Fin]]),ROW(INDIRECT("A1:A"&amp;COUNTA(Tableau1[[Fin]:[Fin]])))),1)),""))</f>
        <v/>
      </c>
      <c r="LK14" s="34" t="str">
        <f t="array" aca="1" ref="LK14" ca="1">IF(OR(WEEKDAY(LK$2,2)&gt;5,COUNTIF(Dates_Feries,LK$2)&gt;0),"",IFERROR(INDEX(Tableau1[[Type]:[Type]],SMALL(IF((Tableau1[[Nom]:[Nom]]=$A14)*(Tableau1[[Prénom]:[Prénom]]=$B14)*(LK$2&gt;=Tableau1[[Début]:[Début]])*(LK$2&lt;=Tableau1[[Fin]:[Fin]]),ROW(INDIRECT("A1:A"&amp;COUNTA(Tableau1[[Fin]:[Fin]])))),1)),""))</f>
        <v/>
      </c>
      <c r="LL14" s="34" t="str">
        <f t="array" aca="1" ref="LL14" ca="1">IF(OR(WEEKDAY(LL$2,2)&gt;5,COUNTIF(Dates_Feries,LL$2)&gt;0),"",IFERROR(INDEX(Tableau1[[Type]:[Type]],SMALL(IF((Tableau1[[Nom]:[Nom]]=$A14)*(Tableau1[[Prénom]:[Prénom]]=$B14)*(LL$2&gt;=Tableau1[[Début]:[Début]])*(LL$2&lt;=Tableau1[[Fin]:[Fin]]),ROW(INDIRECT("A1:A"&amp;COUNTA(Tableau1[[Fin]:[Fin]])))),1)),""))</f>
        <v/>
      </c>
      <c r="LM14" s="34" t="str">
        <f t="array" aca="1" ref="LM14" ca="1">IF(OR(WEEKDAY(LM$2,2)&gt;5,COUNTIF(Dates_Feries,LM$2)&gt;0),"",IFERROR(INDEX(Tableau1[[Type]:[Type]],SMALL(IF((Tableau1[[Nom]:[Nom]]=$A14)*(Tableau1[[Prénom]:[Prénom]]=$B14)*(LM$2&gt;=Tableau1[[Début]:[Début]])*(LM$2&lt;=Tableau1[[Fin]:[Fin]]),ROW(INDIRECT("A1:A"&amp;COUNTA(Tableau1[[Fin]:[Fin]])))),1)),""))</f>
        <v/>
      </c>
      <c r="LN14" s="34" t="str">
        <f t="array" aca="1" ref="LN14" ca="1">IF(OR(WEEKDAY(LN$2,2)&gt;5,COUNTIF(Dates_Feries,LN$2)&gt;0),"",IFERROR(INDEX(Tableau1[[Type]:[Type]],SMALL(IF((Tableau1[[Nom]:[Nom]]=$A14)*(Tableau1[[Prénom]:[Prénom]]=$B14)*(LN$2&gt;=Tableau1[[Début]:[Début]])*(LN$2&lt;=Tableau1[[Fin]:[Fin]]),ROW(INDIRECT("A1:A"&amp;COUNTA(Tableau1[[Fin]:[Fin]])))),1)),""))</f>
        <v/>
      </c>
      <c r="LO14" s="34" t="str">
        <f t="array" aca="1" ref="LO14" ca="1">IF(OR(WEEKDAY(LO$2,2)&gt;5,COUNTIF(Dates_Feries,LO$2)&gt;0),"",IFERROR(INDEX(Tableau1[[Type]:[Type]],SMALL(IF((Tableau1[[Nom]:[Nom]]=$A14)*(Tableau1[[Prénom]:[Prénom]]=$B14)*(LO$2&gt;=Tableau1[[Début]:[Début]])*(LO$2&lt;=Tableau1[[Fin]:[Fin]]),ROW(INDIRECT("A1:A"&amp;COUNTA(Tableau1[[Fin]:[Fin]])))),1)),""))</f>
        <v/>
      </c>
      <c r="LP14" s="34" t="str">
        <f t="array" aca="1" ref="LP14" ca="1">IF(OR(WEEKDAY(LP$2,2)&gt;5,COUNTIF(Dates_Feries,LP$2)&gt;0),"",IFERROR(INDEX(Tableau1[[Type]:[Type]],SMALL(IF((Tableau1[[Nom]:[Nom]]=$A14)*(Tableau1[[Prénom]:[Prénom]]=$B14)*(LP$2&gt;=Tableau1[[Début]:[Début]])*(LP$2&lt;=Tableau1[[Fin]:[Fin]]),ROW(INDIRECT("A1:A"&amp;COUNTA(Tableau1[[Fin]:[Fin]])))),1)),""))</f>
        <v/>
      </c>
      <c r="LQ14" s="34" t="str">
        <f t="array" aca="1" ref="LQ14" ca="1">IF(OR(WEEKDAY(LQ$2,2)&gt;5,COUNTIF(Dates_Feries,LQ$2)&gt;0),"",IFERROR(INDEX(Tableau1[[Type]:[Type]],SMALL(IF((Tableau1[[Nom]:[Nom]]=$A14)*(Tableau1[[Prénom]:[Prénom]]=$B14)*(LQ$2&gt;=Tableau1[[Début]:[Début]])*(LQ$2&lt;=Tableau1[[Fin]:[Fin]]),ROW(INDIRECT("A1:A"&amp;COUNTA(Tableau1[[Fin]:[Fin]])))),1)),""))</f>
        <v/>
      </c>
      <c r="LR14" s="34" t="str">
        <f t="array" aca="1" ref="LR14" ca="1">IF(OR(WEEKDAY(LR$2,2)&gt;5,COUNTIF(Dates_Feries,LR$2)&gt;0),"",IFERROR(INDEX(Tableau1[[Type]:[Type]],SMALL(IF((Tableau1[[Nom]:[Nom]]=$A14)*(Tableau1[[Prénom]:[Prénom]]=$B14)*(LR$2&gt;=Tableau1[[Début]:[Début]])*(LR$2&lt;=Tableau1[[Fin]:[Fin]]),ROW(INDIRECT("A1:A"&amp;COUNTA(Tableau1[[Fin]:[Fin]])))),1)),""))</f>
        <v/>
      </c>
      <c r="LS14" s="34" t="str">
        <f t="array" aca="1" ref="LS14" ca="1">IF(OR(WEEKDAY(LS$2,2)&gt;5,COUNTIF(Dates_Feries,LS$2)&gt;0),"",IFERROR(INDEX(Tableau1[[Type]:[Type]],SMALL(IF((Tableau1[[Nom]:[Nom]]=$A14)*(Tableau1[[Prénom]:[Prénom]]=$B14)*(LS$2&gt;=Tableau1[[Début]:[Début]])*(LS$2&lt;=Tableau1[[Fin]:[Fin]]),ROW(INDIRECT("A1:A"&amp;COUNTA(Tableau1[[Fin]:[Fin]])))),1)),""))</f>
        <v/>
      </c>
      <c r="LT14" s="34" t="str">
        <f t="array" aca="1" ref="LT14" ca="1">IF(OR(WEEKDAY(LT$2,2)&gt;5,COUNTIF(Dates_Feries,LT$2)&gt;0),"",IFERROR(INDEX(Tableau1[[Type]:[Type]],SMALL(IF((Tableau1[[Nom]:[Nom]]=$A14)*(Tableau1[[Prénom]:[Prénom]]=$B14)*(LT$2&gt;=Tableau1[[Début]:[Début]])*(LT$2&lt;=Tableau1[[Fin]:[Fin]]),ROW(INDIRECT("A1:A"&amp;COUNTA(Tableau1[[Fin]:[Fin]])))),1)),""))</f>
        <v/>
      </c>
      <c r="LU14" s="34" t="str">
        <f t="array" aca="1" ref="LU14" ca="1">IF(OR(WEEKDAY(LU$2,2)&gt;5,COUNTIF(Dates_Feries,LU$2)&gt;0),"",IFERROR(INDEX(Tableau1[[Type]:[Type]],SMALL(IF((Tableau1[[Nom]:[Nom]]=$A14)*(Tableau1[[Prénom]:[Prénom]]=$B14)*(LU$2&gt;=Tableau1[[Début]:[Début]])*(LU$2&lt;=Tableau1[[Fin]:[Fin]]),ROW(INDIRECT("A1:A"&amp;COUNTA(Tableau1[[Fin]:[Fin]])))),1)),""))</f>
        <v/>
      </c>
      <c r="LV14" s="34" t="str">
        <f t="array" aca="1" ref="LV14" ca="1">IF(OR(WEEKDAY(LV$2,2)&gt;5,COUNTIF(Dates_Feries,LV$2)&gt;0),"",IFERROR(INDEX(Tableau1[[Type]:[Type]],SMALL(IF((Tableau1[[Nom]:[Nom]]=$A14)*(Tableau1[[Prénom]:[Prénom]]=$B14)*(LV$2&gt;=Tableau1[[Début]:[Début]])*(LV$2&lt;=Tableau1[[Fin]:[Fin]]),ROW(INDIRECT("A1:A"&amp;COUNTA(Tableau1[[Fin]:[Fin]])))),1)),""))</f>
        <v/>
      </c>
      <c r="LW14" s="34" t="str">
        <f t="array" aca="1" ref="LW14" ca="1">IF(OR(WEEKDAY(LW$2,2)&gt;5,COUNTIF(Dates_Feries,LW$2)&gt;0),"",IFERROR(INDEX(Tableau1[[Type]:[Type]],SMALL(IF((Tableau1[[Nom]:[Nom]]=$A14)*(Tableau1[[Prénom]:[Prénom]]=$B14)*(LW$2&gt;=Tableau1[[Début]:[Début]])*(LW$2&lt;=Tableau1[[Fin]:[Fin]]),ROW(INDIRECT("A1:A"&amp;COUNTA(Tableau1[[Fin]:[Fin]])))),1)),""))</f>
        <v/>
      </c>
      <c r="LX14" s="34" t="str">
        <f t="array" aca="1" ref="LX14" ca="1">IF(OR(WEEKDAY(LX$2,2)&gt;5,COUNTIF(Dates_Feries,LX$2)&gt;0),"",IFERROR(INDEX(Tableau1[[Type]:[Type]],SMALL(IF((Tableau1[[Nom]:[Nom]]=$A14)*(Tableau1[[Prénom]:[Prénom]]=$B14)*(LX$2&gt;=Tableau1[[Début]:[Début]])*(LX$2&lt;=Tableau1[[Fin]:[Fin]]),ROW(INDIRECT("A1:A"&amp;COUNTA(Tableau1[[Fin]:[Fin]])))),1)),""))</f>
        <v/>
      </c>
      <c r="LY14" s="34" t="str">
        <f t="array" aca="1" ref="LY14" ca="1">IF(OR(WEEKDAY(LY$2,2)&gt;5,COUNTIF(Dates_Feries,LY$2)&gt;0),"",IFERROR(INDEX(Tableau1[[Type]:[Type]],SMALL(IF((Tableau1[[Nom]:[Nom]]=$A14)*(Tableau1[[Prénom]:[Prénom]]=$B14)*(LY$2&gt;=Tableau1[[Début]:[Début]])*(LY$2&lt;=Tableau1[[Fin]:[Fin]]),ROW(INDIRECT("A1:A"&amp;COUNTA(Tableau1[[Fin]:[Fin]])))),1)),""))</f>
        <v/>
      </c>
      <c r="LZ14" s="34" t="str">
        <f t="array" aca="1" ref="LZ14" ca="1">IF(OR(WEEKDAY(LZ$2,2)&gt;5,COUNTIF(Dates_Feries,LZ$2)&gt;0),"",IFERROR(INDEX(Tableau1[[Type]:[Type]],SMALL(IF((Tableau1[[Nom]:[Nom]]=$A14)*(Tableau1[[Prénom]:[Prénom]]=$B14)*(LZ$2&gt;=Tableau1[[Début]:[Début]])*(LZ$2&lt;=Tableau1[[Fin]:[Fin]]),ROW(INDIRECT("A1:A"&amp;COUNTA(Tableau1[[Fin]:[Fin]])))),1)),""))</f>
        <v/>
      </c>
      <c r="MA14" s="34" t="str">
        <f t="array" aca="1" ref="MA14" ca="1">IF(OR(WEEKDAY(MA$2,2)&gt;5,COUNTIF(Dates_Feries,MA$2)&gt;0),"",IFERROR(INDEX(Tableau1[[Type]:[Type]],SMALL(IF((Tableau1[[Nom]:[Nom]]=$A14)*(Tableau1[[Prénom]:[Prénom]]=$B14)*(MA$2&gt;=Tableau1[[Début]:[Début]])*(MA$2&lt;=Tableau1[[Fin]:[Fin]]),ROW(INDIRECT("A1:A"&amp;COUNTA(Tableau1[[Fin]:[Fin]])))),1)),""))</f>
        <v/>
      </c>
      <c r="MB14" s="34" t="str">
        <f t="array" aca="1" ref="MB14" ca="1">IF(OR(WEEKDAY(MB$2,2)&gt;5,COUNTIF(Dates_Feries,MB$2)&gt;0),"",IFERROR(INDEX(Tableau1[[Type]:[Type]],SMALL(IF((Tableau1[[Nom]:[Nom]]=$A14)*(Tableau1[[Prénom]:[Prénom]]=$B14)*(MB$2&gt;=Tableau1[[Début]:[Début]])*(MB$2&lt;=Tableau1[[Fin]:[Fin]]),ROW(INDIRECT("A1:A"&amp;COUNTA(Tableau1[[Fin]:[Fin]])))),1)),""))</f>
        <v/>
      </c>
      <c r="MC14" s="34" t="str">
        <f t="array" aca="1" ref="MC14" ca="1">IF(OR(WEEKDAY(MC$2,2)&gt;5,COUNTIF(Dates_Feries,MC$2)&gt;0),"",IFERROR(INDEX(Tableau1[[Type]:[Type]],SMALL(IF((Tableau1[[Nom]:[Nom]]=$A14)*(Tableau1[[Prénom]:[Prénom]]=$B14)*(MC$2&gt;=Tableau1[[Début]:[Début]])*(MC$2&lt;=Tableau1[[Fin]:[Fin]]),ROW(INDIRECT("A1:A"&amp;COUNTA(Tableau1[[Fin]:[Fin]])))),1)),""))</f>
        <v/>
      </c>
      <c r="MD14" s="34" t="str">
        <f t="array" aca="1" ref="MD14" ca="1">IF(OR(WEEKDAY(MD$2,2)&gt;5,COUNTIF(Dates_Feries,MD$2)&gt;0),"",IFERROR(INDEX(Tableau1[[Type]:[Type]],SMALL(IF((Tableau1[[Nom]:[Nom]]=$A14)*(Tableau1[[Prénom]:[Prénom]]=$B14)*(MD$2&gt;=Tableau1[[Début]:[Début]])*(MD$2&lt;=Tableau1[[Fin]:[Fin]]),ROW(INDIRECT("A1:A"&amp;COUNTA(Tableau1[[Fin]:[Fin]])))),1)),""))</f>
        <v/>
      </c>
      <c r="ME14" s="34" t="str">
        <f t="array" aca="1" ref="ME14" ca="1">IF(OR(WEEKDAY(ME$2,2)&gt;5,COUNTIF(Dates_Feries,ME$2)&gt;0),"",IFERROR(INDEX(Tableau1[[Type]:[Type]],SMALL(IF((Tableau1[[Nom]:[Nom]]=$A14)*(Tableau1[[Prénom]:[Prénom]]=$B14)*(ME$2&gt;=Tableau1[[Début]:[Début]])*(ME$2&lt;=Tableau1[[Fin]:[Fin]]),ROW(INDIRECT("A1:A"&amp;COUNTA(Tableau1[[Fin]:[Fin]])))),1)),""))</f>
        <v/>
      </c>
      <c r="MF14" s="34" t="str">
        <f t="array" aca="1" ref="MF14" ca="1">IF(OR(WEEKDAY(MF$2,2)&gt;5,COUNTIF(Dates_Feries,MF$2)&gt;0),"",IFERROR(INDEX(Tableau1[[Type]:[Type]],SMALL(IF((Tableau1[[Nom]:[Nom]]=$A14)*(Tableau1[[Prénom]:[Prénom]]=$B14)*(MF$2&gt;=Tableau1[[Début]:[Début]])*(MF$2&lt;=Tableau1[[Fin]:[Fin]]),ROW(INDIRECT("A1:A"&amp;COUNTA(Tableau1[[Fin]:[Fin]])))),1)),""))</f>
        <v/>
      </c>
      <c r="MG14" s="34" t="str">
        <f t="array" aca="1" ref="MG14" ca="1">IF(OR(WEEKDAY(MG$2,2)&gt;5,COUNTIF(Dates_Feries,MG$2)&gt;0),"",IFERROR(INDEX(Tableau1[[Type]:[Type]],SMALL(IF((Tableau1[[Nom]:[Nom]]=$A14)*(Tableau1[[Prénom]:[Prénom]]=$B14)*(MG$2&gt;=Tableau1[[Début]:[Début]])*(MG$2&lt;=Tableau1[[Fin]:[Fin]]),ROW(INDIRECT("A1:A"&amp;COUNTA(Tableau1[[Fin]:[Fin]])))),1)),""))</f>
        <v/>
      </c>
      <c r="MH14" s="34" t="str">
        <f t="array" aca="1" ref="MH14" ca="1">IF(OR(WEEKDAY(MH$2,2)&gt;5,COUNTIF(Dates_Feries,MH$2)&gt;0),"",IFERROR(INDEX(Tableau1[[Type]:[Type]],SMALL(IF((Tableau1[[Nom]:[Nom]]=$A14)*(Tableau1[[Prénom]:[Prénom]]=$B14)*(MH$2&gt;=Tableau1[[Début]:[Début]])*(MH$2&lt;=Tableau1[[Fin]:[Fin]]),ROW(INDIRECT("A1:A"&amp;COUNTA(Tableau1[[Fin]:[Fin]])))),1)),""))</f>
        <v/>
      </c>
      <c r="MI14" s="34" t="str">
        <f t="array" aca="1" ref="MI14" ca="1">IF(OR(WEEKDAY(MI$2,2)&gt;5,COUNTIF(Dates_Feries,MI$2)&gt;0),"",IFERROR(INDEX(Tableau1[[Type]:[Type]],SMALL(IF((Tableau1[[Nom]:[Nom]]=$A14)*(Tableau1[[Prénom]:[Prénom]]=$B14)*(MI$2&gt;=Tableau1[[Début]:[Début]])*(MI$2&lt;=Tableau1[[Fin]:[Fin]]),ROW(INDIRECT("A1:A"&amp;COUNTA(Tableau1[[Fin]:[Fin]])))),1)),""))</f>
        <v/>
      </c>
      <c r="MJ14" s="34" t="str">
        <f t="array" aca="1" ref="MJ14" ca="1">IF(OR(WEEKDAY(MJ$2,2)&gt;5,COUNTIF(Dates_Feries,MJ$2)&gt;0),"",IFERROR(INDEX(Tableau1[[Type]:[Type]],SMALL(IF((Tableau1[[Nom]:[Nom]]=$A14)*(Tableau1[[Prénom]:[Prénom]]=$B14)*(MJ$2&gt;=Tableau1[[Début]:[Début]])*(MJ$2&lt;=Tableau1[[Fin]:[Fin]]),ROW(INDIRECT("A1:A"&amp;COUNTA(Tableau1[[Fin]:[Fin]])))),1)),""))</f>
        <v/>
      </c>
      <c r="MK14" s="34" t="str">
        <f t="array" aca="1" ref="MK14" ca="1">IF(OR(WEEKDAY(MK$2,2)&gt;5,COUNTIF(Dates_Feries,MK$2)&gt;0),"",IFERROR(INDEX(Tableau1[[Type]:[Type]],SMALL(IF((Tableau1[[Nom]:[Nom]]=$A14)*(Tableau1[[Prénom]:[Prénom]]=$B14)*(MK$2&gt;=Tableau1[[Début]:[Début]])*(MK$2&lt;=Tableau1[[Fin]:[Fin]]),ROW(INDIRECT("A1:A"&amp;COUNTA(Tableau1[[Fin]:[Fin]])))),1)),""))</f>
        <v/>
      </c>
      <c r="ML14" s="34" t="str">
        <f t="array" aca="1" ref="ML14" ca="1">IF(OR(WEEKDAY(ML$2,2)&gt;5,COUNTIF(Dates_Feries,ML$2)&gt;0),"",IFERROR(INDEX(Tableau1[[Type]:[Type]],SMALL(IF((Tableau1[[Nom]:[Nom]]=$A14)*(Tableau1[[Prénom]:[Prénom]]=$B14)*(ML$2&gt;=Tableau1[[Début]:[Début]])*(ML$2&lt;=Tableau1[[Fin]:[Fin]]),ROW(INDIRECT("A1:A"&amp;COUNTA(Tableau1[[Fin]:[Fin]])))),1)),""))</f>
        <v/>
      </c>
      <c r="MM14" s="34" t="str">
        <f t="array" aca="1" ref="MM14" ca="1">IF(OR(WEEKDAY(MM$2,2)&gt;5,COUNTIF(Dates_Feries,MM$2)&gt;0),"",IFERROR(INDEX(Tableau1[[Type]:[Type]],SMALL(IF((Tableau1[[Nom]:[Nom]]=$A14)*(Tableau1[[Prénom]:[Prénom]]=$B14)*(MM$2&gt;=Tableau1[[Début]:[Début]])*(MM$2&lt;=Tableau1[[Fin]:[Fin]]),ROW(INDIRECT("A1:A"&amp;COUNTA(Tableau1[[Fin]:[Fin]])))),1)),""))</f>
        <v/>
      </c>
      <c r="MN14" s="34" t="str">
        <f t="array" aca="1" ref="MN14" ca="1">IF(OR(WEEKDAY(MN$2,2)&gt;5,COUNTIF(Dates_Feries,MN$2)&gt;0),"",IFERROR(INDEX(Tableau1[[Type]:[Type]],SMALL(IF((Tableau1[[Nom]:[Nom]]=$A14)*(Tableau1[[Prénom]:[Prénom]]=$B14)*(MN$2&gt;=Tableau1[[Début]:[Début]])*(MN$2&lt;=Tableau1[[Fin]:[Fin]]),ROW(INDIRECT("A1:A"&amp;COUNTA(Tableau1[[Fin]:[Fin]])))),1)),""))</f>
        <v/>
      </c>
      <c r="MO14" s="34" t="str">
        <f t="array" aca="1" ref="MO14" ca="1">IF(OR(WEEKDAY(MO$2,2)&gt;5,COUNTIF(Dates_Feries,MO$2)&gt;0),"",IFERROR(INDEX(Tableau1[[Type]:[Type]],SMALL(IF((Tableau1[[Nom]:[Nom]]=$A14)*(Tableau1[[Prénom]:[Prénom]]=$B14)*(MO$2&gt;=Tableau1[[Début]:[Début]])*(MO$2&lt;=Tableau1[[Fin]:[Fin]]),ROW(INDIRECT("A1:A"&amp;COUNTA(Tableau1[[Fin]:[Fin]])))),1)),""))</f>
        <v/>
      </c>
      <c r="MP14" s="34" t="str">
        <f t="array" aca="1" ref="MP14" ca="1">IF(OR(WEEKDAY(MP$2,2)&gt;5,COUNTIF(Dates_Feries,MP$2)&gt;0),"",IFERROR(INDEX(Tableau1[[Type]:[Type]],SMALL(IF((Tableau1[[Nom]:[Nom]]=$A14)*(Tableau1[[Prénom]:[Prénom]]=$B14)*(MP$2&gt;=Tableau1[[Début]:[Début]])*(MP$2&lt;=Tableau1[[Fin]:[Fin]]),ROW(INDIRECT("A1:A"&amp;COUNTA(Tableau1[[Fin]:[Fin]])))),1)),""))</f>
        <v/>
      </c>
      <c r="MQ14" s="34" t="str">
        <f t="array" aca="1" ref="MQ14" ca="1">IF(OR(WEEKDAY(MQ$2,2)&gt;5,COUNTIF(Dates_Feries,MQ$2)&gt;0),"",IFERROR(INDEX(Tableau1[[Type]:[Type]],SMALL(IF((Tableau1[[Nom]:[Nom]]=$A14)*(Tableau1[[Prénom]:[Prénom]]=$B14)*(MQ$2&gt;=Tableau1[[Début]:[Début]])*(MQ$2&lt;=Tableau1[[Fin]:[Fin]]),ROW(INDIRECT("A1:A"&amp;COUNTA(Tableau1[[Fin]:[Fin]])))),1)),""))</f>
        <v/>
      </c>
      <c r="MR14" s="34" t="str">
        <f t="array" aca="1" ref="MR14" ca="1">IF(OR(WEEKDAY(MR$2,2)&gt;5,COUNTIF(Dates_Feries,MR$2)&gt;0),"",IFERROR(INDEX(Tableau1[[Type]:[Type]],SMALL(IF((Tableau1[[Nom]:[Nom]]=$A14)*(Tableau1[[Prénom]:[Prénom]]=$B14)*(MR$2&gt;=Tableau1[[Début]:[Début]])*(MR$2&lt;=Tableau1[[Fin]:[Fin]]),ROW(INDIRECT("A1:A"&amp;COUNTA(Tableau1[[Fin]:[Fin]])))),1)),""))</f>
        <v/>
      </c>
      <c r="MS14" s="34" t="str">
        <f t="array" aca="1" ref="MS14" ca="1">IF(OR(WEEKDAY(MS$2,2)&gt;5,COUNTIF(Dates_Feries,MS$2)&gt;0),"",IFERROR(INDEX(Tableau1[[Type]:[Type]],SMALL(IF((Tableau1[[Nom]:[Nom]]=$A14)*(Tableau1[[Prénom]:[Prénom]]=$B14)*(MS$2&gt;=Tableau1[[Début]:[Début]])*(MS$2&lt;=Tableau1[[Fin]:[Fin]]),ROW(INDIRECT("A1:A"&amp;COUNTA(Tableau1[[Fin]:[Fin]])))),1)),""))</f>
        <v/>
      </c>
      <c r="MT14" s="34" t="str">
        <f t="array" aca="1" ref="MT14" ca="1">IF(OR(WEEKDAY(MT$2,2)&gt;5,COUNTIF(Dates_Feries,MT$2)&gt;0),"",IFERROR(INDEX(Tableau1[[Type]:[Type]],SMALL(IF((Tableau1[[Nom]:[Nom]]=$A14)*(Tableau1[[Prénom]:[Prénom]]=$B14)*(MT$2&gt;=Tableau1[[Début]:[Début]])*(MT$2&lt;=Tableau1[[Fin]:[Fin]]),ROW(INDIRECT("A1:A"&amp;COUNTA(Tableau1[[Fin]:[Fin]])))),1)),""))</f>
        <v/>
      </c>
      <c r="MU14" s="34" t="str">
        <f t="array" aca="1" ref="MU14" ca="1">IF(OR(WEEKDAY(MU$2,2)&gt;5,COUNTIF(Dates_Feries,MU$2)&gt;0),"",IFERROR(INDEX(Tableau1[[Type]:[Type]],SMALL(IF((Tableau1[[Nom]:[Nom]]=$A14)*(Tableau1[[Prénom]:[Prénom]]=$B14)*(MU$2&gt;=Tableau1[[Début]:[Début]])*(MU$2&lt;=Tableau1[[Fin]:[Fin]]),ROW(INDIRECT("A1:A"&amp;COUNTA(Tableau1[[Fin]:[Fin]])))),1)),""))</f>
        <v/>
      </c>
      <c r="MV14" s="34" t="str">
        <f t="array" aca="1" ref="MV14" ca="1">IF(OR(WEEKDAY(MV$2,2)&gt;5,COUNTIF(Dates_Feries,MV$2)&gt;0),"",IFERROR(INDEX(Tableau1[[Type]:[Type]],SMALL(IF((Tableau1[[Nom]:[Nom]]=$A14)*(Tableau1[[Prénom]:[Prénom]]=$B14)*(MV$2&gt;=Tableau1[[Début]:[Début]])*(MV$2&lt;=Tableau1[[Fin]:[Fin]]),ROW(INDIRECT("A1:A"&amp;COUNTA(Tableau1[[Fin]:[Fin]])))),1)),""))</f>
        <v/>
      </c>
      <c r="MW14" s="34" t="str">
        <f t="array" aca="1" ref="MW14" ca="1">IF(OR(WEEKDAY(MW$2,2)&gt;5,COUNTIF(Dates_Feries,MW$2)&gt;0),"",IFERROR(INDEX(Tableau1[[Type]:[Type]],SMALL(IF((Tableau1[[Nom]:[Nom]]=$A14)*(Tableau1[[Prénom]:[Prénom]]=$B14)*(MW$2&gt;=Tableau1[[Début]:[Début]])*(MW$2&lt;=Tableau1[[Fin]:[Fin]]),ROW(INDIRECT("A1:A"&amp;COUNTA(Tableau1[[Fin]:[Fin]])))),1)),""))</f>
        <v/>
      </c>
      <c r="MX14" s="34" t="str">
        <f t="array" aca="1" ref="MX14" ca="1">IF(OR(WEEKDAY(MX$2,2)&gt;5,COUNTIF(Dates_Feries,MX$2)&gt;0),"",IFERROR(INDEX(Tableau1[[Type]:[Type]],SMALL(IF((Tableau1[[Nom]:[Nom]]=$A14)*(Tableau1[[Prénom]:[Prénom]]=$B14)*(MX$2&gt;=Tableau1[[Début]:[Début]])*(MX$2&lt;=Tableau1[[Fin]:[Fin]]),ROW(INDIRECT("A1:A"&amp;COUNTA(Tableau1[[Fin]:[Fin]])))),1)),""))</f>
        <v/>
      </c>
      <c r="MY14" s="34" t="str">
        <f t="array" aca="1" ref="MY14" ca="1">IF(OR(WEEKDAY(MY$2,2)&gt;5,COUNTIF(Dates_Feries,MY$2)&gt;0),"",IFERROR(INDEX(Tableau1[[Type]:[Type]],SMALL(IF((Tableau1[[Nom]:[Nom]]=$A14)*(Tableau1[[Prénom]:[Prénom]]=$B14)*(MY$2&gt;=Tableau1[[Début]:[Début]])*(MY$2&lt;=Tableau1[[Fin]:[Fin]]),ROW(INDIRECT("A1:A"&amp;COUNTA(Tableau1[[Fin]:[Fin]])))),1)),""))</f>
        <v/>
      </c>
      <c r="MZ14" s="34" t="str">
        <f t="array" aca="1" ref="MZ14" ca="1">IF(OR(WEEKDAY(MZ$2,2)&gt;5,COUNTIF(Dates_Feries,MZ$2)&gt;0),"",IFERROR(INDEX(Tableau1[[Type]:[Type]],SMALL(IF((Tableau1[[Nom]:[Nom]]=$A14)*(Tableau1[[Prénom]:[Prénom]]=$B14)*(MZ$2&gt;=Tableau1[[Début]:[Début]])*(MZ$2&lt;=Tableau1[[Fin]:[Fin]]),ROW(INDIRECT("A1:A"&amp;COUNTA(Tableau1[[Fin]:[Fin]])))),1)),""))</f>
        <v/>
      </c>
      <c r="NA14" s="34" t="str">
        <f t="array" aca="1" ref="NA14" ca="1">IF(OR(WEEKDAY(NA$2,2)&gt;5,COUNTIF(Dates_Feries,NA$2)&gt;0),"",IFERROR(INDEX(Tableau1[[Type]:[Type]],SMALL(IF((Tableau1[[Nom]:[Nom]]=$A14)*(Tableau1[[Prénom]:[Prénom]]=$B14)*(NA$2&gt;=Tableau1[[Début]:[Début]])*(NA$2&lt;=Tableau1[[Fin]:[Fin]]),ROW(INDIRECT("A1:A"&amp;COUNTA(Tableau1[[Fin]:[Fin]])))),1)),""))</f>
        <v/>
      </c>
      <c r="NB14" s="34" t="str">
        <f t="array" aca="1" ref="NB14" ca="1">IF(OR(WEEKDAY(NB$2,2)&gt;5,COUNTIF(Dates_Feries,NB$2)&gt;0),"",IFERROR(INDEX(Tableau1[[Type]:[Type]],SMALL(IF((Tableau1[[Nom]:[Nom]]=$A14)*(Tableau1[[Prénom]:[Prénom]]=$B14)*(NB$2&gt;=Tableau1[[Début]:[Début]])*(NB$2&lt;=Tableau1[[Fin]:[Fin]]),ROW(INDIRECT("A1:A"&amp;COUNTA(Tableau1[[Fin]:[Fin]])))),1)),""))</f>
        <v/>
      </c>
      <c r="NC14" s="34" t="str">
        <f t="array" aca="1" ref="NC14" ca="1">IF(OR(WEEKDAY(NC$2,2)&gt;5,COUNTIF(Dates_Feries,NC$2)&gt;0),"",IFERROR(INDEX(Tableau1[[Type]:[Type]],SMALL(IF((Tableau1[[Nom]:[Nom]]=$A14)*(Tableau1[[Prénom]:[Prénom]]=$B14)*(NC$2&gt;=Tableau1[[Début]:[Début]])*(NC$2&lt;=Tableau1[[Fin]:[Fin]]),ROW(INDIRECT("A1:A"&amp;COUNTA(Tableau1[[Fin]:[Fin]])))),1)),""))</f>
        <v/>
      </c>
      <c r="ND14" s="34" t="str">
        <f t="array" aca="1" ref="ND14" ca="1">IF(OR(WEEKDAY(ND$2,2)&gt;5,COUNTIF(Dates_Feries,ND$2)&gt;0),"",IFERROR(INDEX(Tableau1[[Type]:[Type]],SMALL(IF((Tableau1[[Nom]:[Nom]]=$A14)*(Tableau1[[Prénom]:[Prénom]]=$B14)*(ND$2&gt;=Tableau1[[Début]:[Début]])*(ND$2&lt;=Tableau1[[Fin]:[Fin]]),ROW(INDIRECT("A1:A"&amp;COUNTA(Tableau1[[Fin]:[Fin]])))),1)),""))</f>
        <v/>
      </c>
      <c r="NE14" s="35" t="str">
        <f t="array" aca="1" ref="NE14" ca="1">IF(OR(WEEKDAY(NE$2,2)&gt;5,COUNTIF(Dates_Feries,NE$2)&gt;0),"",IFERROR(INDEX(Tableau1[[Type]:[Type]],SMALL(IF((Tableau1[[Nom]:[Nom]]=$A14)*(Tableau1[[Prénom]:[Prénom]]=$B14)*(NE$2&gt;=Tableau1[[Début]:[Début]])*(NE$2&lt;=Tableau1[[Fin]:[Fin]]),ROW(INDIRECT("A1:A"&amp;COUNTA(Tableau1[[Fin]:[Fin]])))),1)),""))</f>
        <v/>
      </c>
      <c r="NF14" s="2">
        <v>76</v>
      </c>
    </row>
    <row r="15" spans="1:370" ht="15" customHeight="1">
      <c r="A15" s="10"/>
      <c r="B15" s="11"/>
      <c r="C15" s="5">
        <f t="shared" ca="1" si="18"/>
        <v>0</v>
      </c>
      <c r="D15" s="29">
        <f t="shared" ca="1" si="19"/>
        <v>0</v>
      </c>
      <c r="E15" s="34" t="str">
        <f t="array" aca="1" ref="E15" ca="1">IF(OR(WEEKDAY(E$2,2)&gt;5,COUNTIF(Dates_Feries,E$2)&gt;0),"",IFERROR(INDEX(Tableau1[[Type]:[Type]],SMALL(IF((Tableau1[[Nom]:[Nom]]=$A15)*(Tableau1[[Prénom]:[Prénom]]=$B15)*(E$2&gt;=Tableau1[[Début]:[Début]])*(E$2&lt;=Tableau1[[Fin]:[Fin]]),ROW(INDIRECT("A1:A"&amp;COUNTA(Tableau1[[Fin]:[Fin]])))),1)),""))</f>
        <v/>
      </c>
      <c r="F15" s="34" t="str">
        <f t="array" aca="1" ref="F15" ca="1">IF(OR(WEEKDAY(F$2,2)&gt;5,COUNTIF(Dates_Feries,F$2)&gt;0),"",IFERROR(INDEX(Tableau1[[Type]:[Type]],SMALL(IF((Tableau1[[Nom]:[Nom]]=$A15)*(Tableau1[[Prénom]:[Prénom]]=$B15)*(F$2&gt;=Tableau1[[Début]:[Début]])*(F$2&lt;=Tableau1[[Fin]:[Fin]]),ROW(INDIRECT("A1:A"&amp;COUNTA(Tableau1[[Fin]:[Fin]])))),1)),""))</f>
        <v/>
      </c>
      <c r="G15" s="34" t="str">
        <f t="array" aca="1" ref="G15" ca="1">IF(OR(WEEKDAY(G$2,2)&gt;5,COUNTIF(Dates_Feries,G$2)&gt;0),"",IFERROR(INDEX(Tableau1[[Type]:[Type]],SMALL(IF((Tableau1[[Nom]:[Nom]]=$A15)*(Tableau1[[Prénom]:[Prénom]]=$B15)*(G$2&gt;=Tableau1[[Début]:[Début]])*(G$2&lt;=Tableau1[[Fin]:[Fin]]),ROW(INDIRECT("A1:A"&amp;COUNTA(Tableau1[[Fin]:[Fin]])))),1)),""))</f>
        <v/>
      </c>
      <c r="H15" s="34" t="str">
        <f t="array" aca="1" ref="H15" ca="1">IF(OR(WEEKDAY(H$2,2)&gt;5,COUNTIF(Dates_Feries,H$2)&gt;0),"",IFERROR(INDEX(Tableau1[[Type]:[Type]],SMALL(IF((Tableau1[[Nom]:[Nom]]=$A15)*(Tableau1[[Prénom]:[Prénom]]=$B15)*(H$2&gt;=Tableau1[[Début]:[Début]])*(H$2&lt;=Tableau1[[Fin]:[Fin]]),ROW(INDIRECT("A1:A"&amp;COUNTA(Tableau1[[Fin]:[Fin]])))),1)),""))</f>
        <v/>
      </c>
      <c r="I15" s="34" t="str">
        <f t="array" aca="1" ref="I15" ca="1">IF(OR(WEEKDAY(I$2,2)&gt;5,COUNTIF(Dates_Feries,I$2)&gt;0),"",IFERROR(INDEX(Tableau1[[Type]:[Type]],SMALL(IF((Tableau1[[Nom]:[Nom]]=$A15)*(Tableau1[[Prénom]:[Prénom]]=$B15)*(I$2&gt;=Tableau1[[Début]:[Début]])*(I$2&lt;=Tableau1[[Fin]:[Fin]]),ROW(INDIRECT("A1:A"&amp;COUNTA(Tableau1[[Fin]:[Fin]])))),1)),""))</f>
        <v/>
      </c>
      <c r="J15" s="34" t="str">
        <f t="array" aca="1" ref="J15" ca="1">IF(OR(WEEKDAY(J$2,2)&gt;5,COUNTIF(Dates_Feries,J$2)&gt;0),"",IFERROR(INDEX(Tableau1[[Type]:[Type]],SMALL(IF((Tableau1[[Nom]:[Nom]]=$A15)*(Tableau1[[Prénom]:[Prénom]]=$B15)*(J$2&gt;=Tableau1[[Début]:[Début]])*(J$2&lt;=Tableau1[[Fin]:[Fin]]),ROW(INDIRECT("A1:A"&amp;COUNTA(Tableau1[[Fin]:[Fin]])))),1)),""))</f>
        <v/>
      </c>
      <c r="K15" s="34" t="str">
        <f t="array" aca="1" ref="K15" ca="1">IF(OR(WEEKDAY(K$2,2)&gt;5,COUNTIF(Dates_Feries,K$2)&gt;0),"",IFERROR(INDEX(Tableau1[[Type]:[Type]],SMALL(IF((Tableau1[[Nom]:[Nom]]=$A15)*(Tableau1[[Prénom]:[Prénom]]=$B15)*(K$2&gt;=Tableau1[[Début]:[Début]])*(K$2&lt;=Tableau1[[Fin]:[Fin]]),ROW(INDIRECT("A1:A"&amp;COUNTA(Tableau1[[Fin]:[Fin]])))),1)),""))</f>
        <v/>
      </c>
      <c r="L15" s="34" t="str">
        <f t="array" aca="1" ref="L15" ca="1">IF(OR(WEEKDAY(L$2,2)&gt;5,COUNTIF(Dates_Feries,L$2)&gt;0),"",IFERROR(INDEX(Tableau1[[Type]:[Type]],SMALL(IF((Tableau1[[Nom]:[Nom]]=$A15)*(Tableau1[[Prénom]:[Prénom]]=$B15)*(L$2&gt;=Tableau1[[Début]:[Début]])*(L$2&lt;=Tableau1[[Fin]:[Fin]]),ROW(INDIRECT("A1:A"&amp;COUNTA(Tableau1[[Fin]:[Fin]])))),1)),""))</f>
        <v/>
      </c>
      <c r="M15" s="34" t="str">
        <f t="array" aca="1" ref="M15" ca="1">IF(OR(WEEKDAY(M$2,2)&gt;5,COUNTIF(Dates_Feries,M$2)&gt;0),"",IFERROR(INDEX(Tableau1[[Type]:[Type]],SMALL(IF((Tableau1[[Nom]:[Nom]]=$A15)*(Tableau1[[Prénom]:[Prénom]]=$B15)*(M$2&gt;=Tableau1[[Début]:[Début]])*(M$2&lt;=Tableau1[[Fin]:[Fin]]),ROW(INDIRECT("A1:A"&amp;COUNTA(Tableau1[[Fin]:[Fin]])))),1)),""))</f>
        <v/>
      </c>
      <c r="N15" s="34" t="str">
        <f t="array" aca="1" ref="N15" ca="1">IF(OR(WEEKDAY(N$2,2)&gt;5,COUNTIF(Dates_Feries,N$2)&gt;0),"",IFERROR(INDEX(Tableau1[[Type]:[Type]],SMALL(IF((Tableau1[[Nom]:[Nom]]=$A15)*(Tableau1[[Prénom]:[Prénom]]=$B15)*(N$2&gt;=Tableau1[[Début]:[Début]])*(N$2&lt;=Tableau1[[Fin]:[Fin]]),ROW(INDIRECT("A1:A"&amp;COUNTA(Tableau1[[Fin]:[Fin]])))),1)),""))</f>
        <v/>
      </c>
      <c r="O15" s="34" t="str">
        <f t="array" aca="1" ref="O15" ca="1">IF(OR(WEEKDAY(O$2,2)&gt;5,COUNTIF(Dates_Feries,O$2)&gt;0),"",IFERROR(INDEX(Tableau1[[Type]:[Type]],SMALL(IF((Tableau1[[Nom]:[Nom]]=$A15)*(Tableau1[[Prénom]:[Prénom]]=$B15)*(O$2&gt;=Tableau1[[Début]:[Début]])*(O$2&lt;=Tableau1[[Fin]:[Fin]]),ROW(INDIRECT("A1:A"&amp;COUNTA(Tableau1[[Fin]:[Fin]])))),1)),""))</f>
        <v/>
      </c>
      <c r="P15" s="34" t="str">
        <f t="array" aca="1" ref="P15" ca="1">IF(OR(WEEKDAY(P$2,2)&gt;5,COUNTIF(Dates_Feries,P$2)&gt;0),"",IFERROR(INDEX(Tableau1[[Type]:[Type]],SMALL(IF((Tableau1[[Nom]:[Nom]]=$A15)*(Tableau1[[Prénom]:[Prénom]]=$B15)*(P$2&gt;=Tableau1[[Début]:[Début]])*(P$2&lt;=Tableau1[[Fin]:[Fin]]),ROW(INDIRECT("A1:A"&amp;COUNTA(Tableau1[[Fin]:[Fin]])))),1)),""))</f>
        <v/>
      </c>
      <c r="Q15" s="34" t="str">
        <f t="array" aca="1" ref="Q15" ca="1">IF(OR(WEEKDAY(Q$2,2)&gt;5,COUNTIF(Dates_Feries,Q$2)&gt;0),"",IFERROR(INDEX(Tableau1[[Type]:[Type]],SMALL(IF((Tableau1[[Nom]:[Nom]]=$A15)*(Tableau1[[Prénom]:[Prénom]]=$B15)*(Q$2&gt;=Tableau1[[Début]:[Début]])*(Q$2&lt;=Tableau1[[Fin]:[Fin]]),ROW(INDIRECT("A1:A"&amp;COUNTA(Tableau1[[Fin]:[Fin]])))),1)),""))</f>
        <v/>
      </c>
      <c r="R15" s="34" t="str">
        <f t="array" aca="1" ref="R15" ca="1">IF(OR(WEEKDAY(R$2,2)&gt;5,COUNTIF(Dates_Feries,R$2)&gt;0),"",IFERROR(INDEX(Tableau1[[Type]:[Type]],SMALL(IF((Tableau1[[Nom]:[Nom]]=$A15)*(Tableau1[[Prénom]:[Prénom]]=$B15)*(R$2&gt;=Tableau1[[Début]:[Début]])*(R$2&lt;=Tableau1[[Fin]:[Fin]]),ROW(INDIRECT("A1:A"&amp;COUNTA(Tableau1[[Fin]:[Fin]])))),1)),""))</f>
        <v/>
      </c>
      <c r="S15" s="34" t="str">
        <f t="array" aca="1" ref="S15" ca="1">IF(OR(WEEKDAY(S$2,2)&gt;5,COUNTIF(Dates_Feries,S$2)&gt;0),"",IFERROR(INDEX(Tableau1[[Type]:[Type]],SMALL(IF((Tableau1[[Nom]:[Nom]]=$A15)*(Tableau1[[Prénom]:[Prénom]]=$B15)*(S$2&gt;=Tableau1[[Début]:[Début]])*(S$2&lt;=Tableau1[[Fin]:[Fin]]),ROW(INDIRECT("A1:A"&amp;COUNTA(Tableau1[[Fin]:[Fin]])))),1)),""))</f>
        <v/>
      </c>
      <c r="T15" s="34" t="str">
        <f t="array" aca="1" ref="T15" ca="1">IF(OR(WEEKDAY(T$2,2)&gt;5,COUNTIF(Dates_Feries,T$2)&gt;0),"",IFERROR(INDEX(Tableau1[[Type]:[Type]],SMALL(IF((Tableau1[[Nom]:[Nom]]=$A15)*(Tableau1[[Prénom]:[Prénom]]=$B15)*(T$2&gt;=Tableau1[[Début]:[Début]])*(T$2&lt;=Tableau1[[Fin]:[Fin]]),ROW(INDIRECT("A1:A"&amp;COUNTA(Tableau1[[Fin]:[Fin]])))),1)),""))</f>
        <v/>
      </c>
      <c r="U15" s="34" t="str">
        <f t="array" aca="1" ref="U15" ca="1">IF(OR(WEEKDAY(U$2,2)&gt;5,COUNTIF(Dates_Feries,U$2)&gt;0),"",IFERROR(INDEX(Tableau1[[Type]:[Type]],SMALL(IF((Tableau1[[Nom]:[Nom]]=$A15)*(Tableau1[[Prénom]:[Prénom]]=$B15)*(U$2&gt;=Tableau1[[Début]:[Début]])*(U$2&lt;=Tableau1[[Fin]:[Fin]]),ROW(INDIRECT("A1:A"&amp;COUNTA(Tableau1[[Fin]:[Fin]])))),1)),""))</f>
        <v/>
      </c>
      <c r="V15" s="34" t="str">
        <f t="array" aca="1" ref="V15" ca="1">IF(OR(WEEKDAY(V$2,2)&gt;5,COUNTIF(Dates_Feries,V$2)&gt;0),"",IFERROR(INDEX(Tableau1[[Type]:[Type]],SMALL(IF((Tableau1[[Nom]:[Nom]]=$A15)*(Tableau1[[Prénom]:[Prénom]]=$B15)*(V$2&gt;=Tableau1[[Début]:[Début]])*(V$2&lt;=Tableau1[[Fin]:[Fin]]),ROW(INDIRECT("A1:A"&amp;COUNTA(Tableau1[[Fin]:[Fin]])))),1)),""))</f>
        <v/>
      </c>
      <c r="W15" s="34" t="str">
        <f t="array" aca="1" ref="W15" ca="1">IF(OR(WEEKDAY(W$2,2)&gt;5,COUNTIF(Dates_Feries,W$2)&gt;0),"",IFERROR(INDEX(Tableau1[[Type]:[Type]],SMALL(IF((Tableau1[[Nom]:[Nom]]=$A15)*(Tableau1[[Prénom]:[Prénom]]=$B15)*(W$2&gt;=Tableau1[[Début]:[Début]])*(W$2&lt;=Tableau1[[Fin]:[Fin]]),ROW(INDIRECT("A1:A"&amp;COUNTA(Tableau1[[Fin]:[Fin]])))),1)),""))</f>
        <v/>
      </c>
      <c r="X15" s="34" t="str">
        <f t="array" aca="1" ref="X15" ca="1">IF(OR(WEEKDAY(X$2,2)&gt;5,COUNTIF(Dates_Feries,X$2)&gt;0),"",IFERROR(INDEX(Tableau1[[Type]:[Type]],SMALL(IF((Tableau1[[Nom]:[Nom]]=$A15)*(Tableau1[[Prénom]:[Prénom]]=$B15)*(X$2&gt;=Tableau1[[Début]:[Début]])*(X$2&lt;=Tableau1[[Fin]:[Fin]]),ROW(INDIRECT("A1:A"&amp;COUNTA(Tableau1[[Fin]:[Fin]])))),1)),""))</f>
        <v/>
      </c>
      <c r="Y15" s="34" t="str">
        <f t="array" aca="1" ref="Y15" ca="1">IF(OR(WEEKDAY(Y$2,2)&gt;5,COUNTIF(Dates_Feries,Y$2)&gt;0),"",IFERROR(INDEX(Tableau1[[Type]:[Type]],SMALL(IF((Tableau1[[Nom]:[Nom]]=$A15)*(Tableau1[[Prénom]:[Prénom]]=$B15)*(Y$2&gt;=Tableau1[[Début]:[Début]])*(Y$2&lt;=Tableau1[[Fin]:[Fin]]),ROW(INDIRECT("A1:A"&amp;COUNTA(Tableau1[[Fin]:[Fin]])))),1)),""))</f>
        <v/>
      </c>
      <c r="Z15" s="34" t="str">
        <f t="array" aca="1" ref="Z15" ca="1">IF(OR(WEEKDAY(Z$2,2)&gt;5,COUNTIF(Dates_Feries,Z$2)&gt;0),"",IFERROR(INDEX(Tableau1[[Type]:[Type]],SMALL(IF((Tableau1[[Nom]:[Nom]]=$A15)*(Tableau1[[Prénom]:[Prénom]]=$B15)*(Z$2&gt;=Tableau1[[Début]:[Début]])*(Z$2&lt;=Tableau1[[Fin]:[Fin]]),ROW(INDIRECT("A1:A"&amp;COUNTA(Tableau1[[Fin]:[Fin]])))),1)),""))</f>
        <v/>
      </c>
      <c r="AA15" s="34" t="str">
        <f t="array" aca="1" ref="AA15" ca="1">IF(OR(WEEKDAY(AA$2,2)&gt;5,COUNTIF(Dates_Feries,AA$2)&gt;0),"",IFERROR(INDEX(Tableau1[[Type]:[Type]],SMALL(IF((Tableau1[[Nom]:[Nom]]=$A15)*(Tableau1[[Prénom]:[Prénom]]=$B15)*(AA$2&gt;=Tableau1[[Début]:[Début]])*(AA$2&lt;=Tableau1[[Fin]:[Fin]]),ROW(INDIRECT("A1:A"&amp;COUNTA(Tableau1[[Fin]:[Fin]])))),1)),""))</f>
        <v/>
      </c>
      <c r="AB15" s="34" t="str">
        <f t="array" aca="1" ref="AB15" ca="1">IF(OR(WEEKDAY(AB$2,2)&gt;5,COUNTIF(Dates_Feries,AB$2)&gt;0),"",IFERROR(INDEX(Tableau1[[Type]:[Type]],SMALL(IF((Tableau1[[Nom]:[Nom]]=$A15)*(Tableau1[[Prénom]:[Prénom]]=$B15)*(AB$2&gt;=Tableau1[[Début]:[Début]])*(AB$2&lt;=Tableau1[[Fin]:[Fin]]),ROW(INDIRECT("A1:A"&amp;COUNTA(Tableau1[[Fin]:[Fin]])))),1)),""))</f>
        <v/>
      </c>
      <c r="AC15" s="34" t="str">
        <f t="array" aca="1" ref="AC15" ca="1">IF(OR(WEEKDAY(AC$2,2)&gt;5,COUNTIF(Dates_Feries,AC$2)&gt;0),"",IFERROR(INDEX(Tableau1[[Type]:[Type]],SMALL(IF((Tableau1[[Nom]:[Nom]]=$A15)*(Tableau1[[Prénom]:[Prénom]]=$B15)*(AC$2&gt;=Tableau1[[Début]:[Début]])*(AC$2&lt;=Tableau1[[Fin]:[Fin]]),ROW(INDIRECT("A1:A"&amp;COUNTA(Tableau1[[Fin]:[Fin]])))),1)),""))</f>
        <v/>
      </c>
      <c r="AD15" s="34" t="str">
        <f t="array" aca="1" ref="AD15" ca="1">IF(OR(WEEKDAY(AD$2,2)&gt;5,COUNTIF(Dates_Feries,AD$2)&gt;0),"",IFERROR(INDEX(Tableau1[[Type]:[Type]],SMALL(IF((Tableau1[[Nom]:[Nom]]=$A15)*(Tableau1[[Prénom]:[Prénom]]=$B15)*(AD$2&gt;=Tableau1[[Début]:[Début]])*(AD$2&lt;=Tableau1[[Fin]:[Fin]]),ROW(INDIRECT("A1:A"&amp;COUNTA(Tableau1[[Fin]:[Fin]])))),1)),""))</f>
        <v/>
      </c>
      <c r="AE15" s="34" t="str">
        <f t="array" aca="1" ref="AE15" ca="1">IF(OR(WEEKDAY(AE$2,2)&gt;5,COUNTIF(Dates_Feries,AE$2)&gt;0),"",IFERROR(INDEX(Tableau1[[Type]:[Type]],SMALL(IF((Tableau1[[Nom]:[Nom]]=$A15)*(Tableau1[[Prénom]:[Prénom]]=$B15)*(AE$2&gt;=Tableau1[[Début]:[Début]])*(AE$2&lt;=Tableau1[[Fin]:[Fin]]),ROW(INDIRECT("A1:A"&amp;COUNTA(Tableau1[[Fin]:[Fin]])))),1)),""))</f>
        <v/>
      </c>
      <c r="AF15" s="34" t="str">
        <f t="array" aca="1" ref="AF15" ca="1">IF(OR(WEEKDAY(AF$2,2)&gt;5,COUNTIF(Dates_Feries,AF$2)&gt;0),"",IFERROR(INDEX(Tableau1[[Type]:[Type]],SMALL(IF((Tableau1[[Nom]:[Nom]]=$A15)*(Tableau1[[Prénom]:[Prénom]]=$B15)*(AF$2&gt;=Tableau1[[Début]:[Début]])*(AF$2&lt;=Tableau1[[Fin]:[Fin]]),ROW(INDIRECT("A1:A"&amp;COUNTA(Tableau1[[Fin]:[Fin]])))),1)),""))</f>
        <v/>
      </c>
      <c r="AG15" s="34" t="str">
        <f t="array" aca="1" ref="AG15" ca="1">IF(OR(WEEKDAY(AG$2,2)&gt;5,COUNTIF(Dates_Feries,AG$2)&gt;0),"",IFERROR(INDEX(Tableau1[[Type]:[Type]],SMALL(IF((Tableau1[[Nom]:[Nom]]=$A15)*(Tableau1[[Prénom]:[Prénom]]=$B15)*(AG$2&gt;=Tableau1[[Début]:[Début]])*(AG$2&lt;=Tableau1[[Fin]:[Fin]]),ROW(INDIRECT("A1:A"&amp;COUNTA(Tableau1[[Fin]:[Fin]])))),1)),""))</f>
        <v/>
      </c>
      <c r="AH15" s="34" t="str">
        <f t="array" aca="1" ref="AH15" ca="1">IF(OR(WEEKDAY(AH$2,2)&gt;5,COUNTIF(Dates_Feries,AH$2)&gt;0),"",IFERROR(INDEX(Tableau1[[Type]:[Type]],SMALL(IF((Tableau1[[Nom]:[Nom]]=$A15)*(Tableau1[[Prénom]:[Prénom]]=$B15)*(AH$2&gt;=Tableau1[[Début]:[Début]])*(AH$2&lt;=Tableau1[[Fin]:[Fin]]),ROW(INDIRECT("A1:A"&amp;COUNTA(Tableau1[[Fin]:[Fin]])))),1)),""))</f>
        <v/>
      </c>
      <c r="AI15" s="34" t="str">
        <f t="array" aca="1" ref="AI15" ca="1">IF(OR(WEEKDAY(AI$2,2)&gt;5,COUNTIF(Dates_Feries,AI$2)&gt;0),"",IFERROR(INDEX(Tableau1[[Type]:[Type]],SMALL(IF((Tableau1[[Nom]:[Nom]]=$A15)*(Tableau1[[Prénom]:[Prénom]]=$B15)*(AI$2&gt;=Tableau1[[Début]:[Début]])*(AI$2&lt;=Tableau1[[Fin]:[Fin]]),ROW(INDIRECT("A1:A"&amp;COUNTA(Tableau1[[Fin]:[Fin]])))),1)),""))</f>
        <v/>
      </c>
      <c r="AJ15" s="34" t="str">
        <f t="array" aca="1" ref="AJ15" ca="1">IF(OR(WEEKDAY(AJ$2,2)&gt;5,COUNTIF(Dates_Feries,AJ$2)&gt;0),"",IFERROR(INDEX(Tableau1[[Type]:[Type]],SMALL(IF((Tableau1[[Nom]:[Nom]]=$A15)*(Tableau1[[Prénom]:[Prénom]]=$B15)*(AJ$2&gt;=Tableau1[[Début]:[Début]])*(AJ$2&lt;=Tableau1[[Fin]:[Fin]]),ROW(INDIRECT("A1:A"&amp;COUNTA(Tableau1[[Fin]:[Fin]])))),1)),""))</f>
        <v/>
      </c>
      <c r="AK15" s="34" t="str">
        <f t="array" aca="1" ref="AK15" ca="1">IF(OR(WEEKDAY(AK$2,2)&gt;5,COUNTIF(Dates_Feries,AK$2)&gt;0),"",IFERROR(INDEX(Tableau1[[Type]:[Type]],SMALL(IF((Tableau1[[Nom]:[Nom]]=$A15)*(Tableau1[[Prénom]:[Prénom]]=$B15)*(AK$2&gt;=Tableau1[[Début]:[Début]])*(AK$2&lt;=Tableau1[[Fin]:[Fin]]),ROW(INDIRECT("A1:A"&amp;COUNTA(Tableau1[[Fin]:[Fin]])))),1)),""))</f>
        <v/>
      </c>
      <c r="AL15" s="34" t="str">
        <f t="array" aca="1" ref="AL15" ca="1">IF(OR(WEEKDAY(AL$2,2)&gt;5,COUNTIF(Dates_Feries,AL$2)&gt;0),"",IFERROR(INDEX(Tableau1[[Type]:[Type]],SMALL(IF((Tableau1[[Nom]:[Nom]]=$A15)*(Tableau1[[Prénom]:[Prénom]]=$B15)*(AL$2&gt;=Tableau1[[Début]:[Début]])*(AL$2&lt;=Tableau1[[Fin]:[Fin]]),ROW(INDIRECT("A1:A"&amp;COUNTA(Tableau1[[Fin]:[Fin]])))),1)),""))</f>
        <v/>
      </c>
      <c r="AM15" s="34" t="str">
        <f t="array" aca="1" ref="AM15" ca="1">IF(OR(WEEKDAY(AM$2,2)&gt;5,COUNTIF(Dates_Feries,AM$2)&gt;0),"",IFERROR(INDEX(Tableau1[[Type]:[Type]],SMALL(IF((Tableau1[[Nom]:[Nom]]=$A15)*(Tableau1[[Prénom]:[Prénom]]=$B15)*(AM$2&gt;=Tableau1[[Début]:[Début]])*(AM$2&lt;=Tableau1[[Fin]:[Fin]]),ROW(INDIRECT("A1:A"&amp;COUNTA(Tableau1[[Fin]:[Fin]])))),1)),""))</f>
        <v/>
      </c>
      <c r="AN15" s="34" t="str">
        <f t="array" aca="1" ref="AN15" ca="1">IF(OR(WEEKDAY(AN$2,2)&gt;5,COUNTIF(Dates_Feries,AN$2)&gt;0),"",IFERROR(INDEX(Tableau1[[Type]:[Type]],SMALL(IF((Tableau1[[Nom]:[Nom]]=$A15)*(Tableau1[[Prénom]:[Prénom]]=$B15)*(AN$2&gt;=Tableau1[[Début]:[Début]])*(AN$2&lt;=Tableau1[[Fin]:[Fin]]),ROW(INDIRECT("A1:A"&amp;COUNTA(Tableau1[[Fin]:[Fin]])))),1)),""))</f>
        <v/>
      </c>
      <c r="AO15" s="34" t="str">
        <f t="array" aca="1" ref="AO15" ca="1">IF(OR(WEEKDAY(AO$2,2)&gt;5,COUNTIF(Dates_Feries,AO$2)&gt;0),"",IFERROR(INDEX(Tableau1[[Type]:[Type]],SMALL(IF((Tableau1[[Nom]:[Nom]]=$A15)*(Tableau1[[Prénom]:[Prénom]]=$B15)*(AO$2&gt;=Tableau1[[Début]:[Début]])*(AO$2&lt;=Tableau1[[Fin]:[Fin]]),ROW(INDIRECT("A1:A"&amp;COUNTA(Tableau1[[Fin]:[Fin]])))),1)),""))</f>
        <v/>
      </c>
      <c r="AP15" s="34" t="str">
        <f t="array" aca="1" ref="AP15" ca="1">IF(OR(WEEKDAY(AP$2,2)&gt;5,COUNTIF(Dates_Feries,AP$2)&gt;0),"",IFERROR(INDEX(Tableau1[[Type]:[Type]],SMALL(IF((Tableau1[[Nom]:[Nom]]=$A15)*(Tableau1[[Prénom]:[Prénom]]=$B15)*(AP$2&gt;=Tableau1[[Début]:[Début]])*(AP$2&lt;=Tableau1[[Fin]:[Fin]]),ROW(INDIRECT("A1:A"&amp;COUNTA(Tableau1[[Fin]:[Fin]])))),1)),""))</f>
        <v/>
      </c>
      <c r="AQ15" s="34" t="str">
        <f t="array" aca="1" ref="AQ15" ca="1">IF(OR(WEEKDAY(AQ$2,2)&gt;5,COUNTIF(Dates_Feries,AQ$2)&gt;0),"",IFERROR(INDEX(Tableau1[[Type]:[Type]],SMALL(IF((Tableau1[[Nom]:[Nom]]=$A15)*(Tableau1[[Prénom]:[Prénom]]=$B15)*(AQ$2&gt;=Tableau1[[Début]:[Début]])*(AQ$2&lt;=Tableau1[[Fin]:[Fin]]),ROW(INDIRECT("A1:A"&amp;COUNTA(Tableau1[[Fin]:[Fin]])))),1)),""))</f>
        <v/>
      </c>
      <c r="AR15" s="34" t="str">
        <f t="array" aca="1" ref="AR15" ca="1">IF(OR(WEEKDAY(AR$2,2)&gt;5,COUNTIF(Dates_Feries,AR$2)&gt;0),"",IFERROR(INDEX(Tableau1[[Type]:[Type]],SMALL(IF((Tableau1[[Nom]:[Nom]]=$A15)*(Tableau1[[Prénom]:[Prénom]]=$B15)*(AR$2&gt;=Tableau1[[Début]:[Début]])*(AR$2&lt;=Tableau1[[Fin]:[Fin]]),ROW(INDIRECT("A1:A"&amp;COUNTA(Tableau1[[Fin]:[Fin]])))),1)),""))</f>
        <v/>
      </c>
      <c r="AS15" s="34" t="str">
        <f t="array" aca="1" ref="AS15" ca="1">IF(OR(WEEKDAY(AS$2,2)&gt;5,COUNTIF(Dates_Feries,AS$2)&gt;0),"",IFERROR(INDEX(Tableau1[[Type]:[Type]],SMALL(IF((Tableau1[[Nom]:[Nom]]=$A15)*(Tableau1[[Prénom]:[Prénom]]=$B15)*(AS$2&gt;=Tableau1[[Début]:[Début]])*(AS$2&lt;=Tableau1[[Fin]:[Fin]]),ROW(INDIRECT("A1:A"&amp;COUNTA(Tableau1[[Fin]:[Fin]])))),1)),""))</f>
        <v/>
      </c>
      <c r="AT15" s="34" t="str">
        <f t="array" aca="1" ref="AT15" ca="1">IF(OR(WEEKDAY(AT$2,2)&gt;5,COUNTIF(Dates_Feries,AT$2)&gt;0),"",IFERROR(INDEX(Tableau1[[Type]:[Type]],SMALL(IF((Tableau1[[Nom]:[Nom]]=$A15)*(Tableau1[[Prénom]:[Prénom]]=$B15)*(AT$2&gt;=Tableau1[[Début]:[Début]])*(AT$2&lt;=Tableau1[[Fin]:[Fin]]),ROW(INDIRECT("A1:A"&amp;COUNTA(Tableau1[[Fin]:[Fin]])))),1)),""))</f>
        <v/>
      </c>
      <c r="AU15" s="34" t="str">
        <f t="array" aca="1" ref="AU15" ca="1">IF(OR(WEEKDAY(AU$2,2)&gt;5,COUNTIF(Dates_Feries,AU$2)&gt;0),"",IFERROR(INDEX(Tableau1[[Type]:[Type]],SMALL(IF((Tableau1[[Nom]:[Nom]]=$A15)*(Tableau1[[Prénom]:[Prénom]]=$B15)*(AU$2&gt;=Tableau1[[Début]:[Début]])*(AU$2&lt;=Tableau1[[Fin]:[Fin]]),ROW(INDIRECT("A1:A"&amp;COUNTA(Tableau1[[Fin]:[Fin]])))),1)),""))</f>
        <v/>
      </c>
      <c r="AV15" s="34" t="str">
        <f t="array" aca="1" ref="AV15" ca="1">IF(OR(WEEKDAY(AV$2,2)&gt;5,COUNTIF(Dates_Feries,AV$2)&gt;0),"",IFERROR(INDEX(Tableau1[[Type]:[Type]],SMALL(IF((Tableau1[[Nom]:[Nom]]=$A15)*(Tableau1[[Prénom]:[Prénom]]=$B15)*(AV$2&gt;=Tableau1[[Début]:[Début]])*(AV$2&lt;=Tableau1[[Fin]:[Fin]]),ROW(INDIRECT("A1:A"&amp;COUNTA(Tableau1[[Fin]:[Fin]])))),1)),""))</f>
        <v/>
      </c>
      <c r="AW15" s="34" t="str">
        <f t="array" aca="1" ref="AW15" ca="1">IF(OR(WEEKDAY(AW$2,2)&gt;5,COUNTIF(Dates_Feries,AW$2)&gt;0),"",IFERROR(INDEX(Tableau1[[Type]:[Type]],SMALL(IF((Tableau1[[Nom]:[Nom]]=$A15)*(Tableau1[[Prénom]:[Prénom]]=$B15)*(AW$2&gt;=Tableau1[[Début]:[Début]])*(AW$2&lt;=Tableau1[[Fin]:[Fin]]),ROW(INDIRECT("A1:A"&amp;COUNTA(Tableau1[[Fin]:[Fin]])))),1)),""))</f>
        <v/>
      </c>
      <c r="AX15" s="34" t="str">
        <f t="array" aca="1" ref="AX15" ca="1">IF(OR(WEEKDAY(AX$2,2)&gt;5,COUNTIF(Dates_Feries,AX$2)&gt;0),"",IFERROR(INDEX(Tableau1[[Type]:[Type]],SMALL(IF((Tableau1[[Nom]:[Nom]]=$A15)*(Tableau1[[Prénom]:[Prénom]]=$B15)*(AX$2&gt;=Tableau1[[Début]:[Début]])*(AX$2&lt;=Tableau1[[Fin]:[Fin]]),ROW(INDIRECT("A1:A"&amp;COUNTA(Tableau1[[Fin]:[Fin]])))),1)),""))</f>
        <v/>
      </c>
      <c r="AY15" s="34" t="str">
        <f t="array" aca="1" ref="AY15" ca="1">IF(OR(WEEKDAY(AY$2,2)&gt;5,COUNTIF(Dates_Feries,AY$2)&gt;0),"",IFERROR(INDEX(Tableau1[[Type]:[Type]],SMALL(IF((Tableau1[[Nom]:[Nom]]=$A15)*(Tableau1[[Prénom]:[Prénom]]=$B15)*(AY$2&gt;=Tableau1[[Début]:[Début]])*(AY$2&lt;=Tableau1[[Fin]:[Fin]]),ROW(INDIRECT("A1:A"&amp;COUNTA(Tableau1[[Fin]:[Fin]])))),1)),""))</f>
        <v/>
      </c>
      <c r="AZ15" s="34" t="str">
        <f t="array" aca="1" ref="AZ15" ca="1">IF(OR(WEEKDAY(AZ$2,2)&gt;5,COUNTIF(Dates_Feries,AZ$2)&gt;0),"",IFERROR(INDEX(Tableau1[[Type]:[Type]],SMALL(IF((Tableau1[[Nom]:[Nom]]=$A15)*(Tableau1[[Prénom]:[Prénom]]=$B15)*(AZ$2&gt;=Tableau1[[Début]:[Début]])*(AZ$2&lt;=Tableau1[[Fin]:[Fin]]),ROW(INDIRECT("A1:A"&amp;COUNTA(Tableau1[[Fin]:[Fin]])))),1)),""))</f>
        <v/>
      </c>
      <c r="BA15" s="34" t="str">
        <f t="array" aca="1" ref="BA15" ca="1">IF(OR(WEEKDAY(BA$2,2)&gt;5,COUNTIF(Dates_Feries,BA$2)&gt;0),"",IFERROR(INDEX(Tableau1[[Type]:[Type]],SMALL(IF((Tableau1[[Nom]:[Nom]]=$A15)*(Tableau1[[Prénom]:[Prénom]]=$B15)*(BA$2&gt;=Tableau1[[Début]:[Début]])*(BA$2&lt;=Tableau1[[Fin]:[Fin]]),ROW(INDIRECT("A1:A"&amp;COUNTA(Tableau1[[Fin]:[Fin]])))),1)),""))</f>
        <v/>
      </c>
      <c r="BB15" s="34" t="str">
        <f t="array" aca="1" ref="BB15" ca="1">IF(OR(WEEKDAY(BB$2,2)&gt;5,COUNTIF(Dates_Feries,BB$2)&gt;0),"",IFERROR(INDEX(Tableau1[[Type]:[Type]],SMALL(IF((Tableau1[[Nom]:[Nom]]=$A15)*(Tableau1[[Prénom]:[Prénom]]=$B15)*(BB$2&gt;=Tableau1[[Début]:[Début]])*(BB$2&lt;=Tableau1[[Fin]:[Fin]]),ROW(INDIRECT("A1:A"&amp;COUNTA(Tableau1[[Fin]:[Fin]])))),1)),""))</f>
        <v/>
      </c>
      <c r="BC15" s="34" t="str">
        <f t="array" aca="1" ref="BC15" ca="1">IF(OR(WEEKDAY(BC$2,2)&gt;5,COUNTIF(Dates_Feries,BC$2)&gt;0),"",IFERROR(INDEX(Tableau1[[Type]:[Type]],SMALL(IF((Tableau1[[Nom]:[Nom]]=$A15)*(Tableau1[[Prénom]:[Prénom]]=$B15)*(BC$2&gt;=Tableau1[[Début]:[Début]])*(BC$2&lt;=Tableau1[[Fin]:[Fin]]),ROW(INDIRECT("A1:A"&amp;COUNTA(Tableau1[[Fin]:[Fin]])))),1)),""))</f>
        <v/>
      </c>
      <c r="BD15" s="34" t="str">
        <f t="array" aca="1" ref="BD15" ca="1">IF(OR(WEEKDAY(BD$2,2)&gt;5,COUNTIF(Dates_Feries,BD$2)&gt;0),"",IFERROR(INDEX(Tableau1[[Type]:[Type]],SMALL(IF((Tableau1[[Nom]:[Nom]]=$A15)*(Tableau1[[Prénom]:[Prénom]]=$B15)*(BD$2&gt;=Tableau1[[Début]:[Début]])*(BD$2&lt;=Tableau1[[Fin]:[Fin]]),ROW(INDIRECT("A1:A"&amp;COUNTA(Tableau1[[Fin]:[Fin]])))),1)),""))</f>
        <v/>
      </c>
      <c r="BE15" s="34" t="str">
        <f t="array" aca="1" ref="BE15" ca="1">IF(OR(WEEKDAY(BE$2,2)&gt;5,COUNTIF(Dates_Feries,BE$2)&gt;0),"",IFERROR(INDEX(Tableau1[[Type]:[Type]],SMALL(IF((Tableau1[[Nom]:[Nom]]=$A15)*(Tableau1[[Prénom]:[Prénom]]=$B15)*(BE$2&gt;=Tableau1[[Début]:[Début]])*(BE$2&lt;=Tableau1[[Fin]:[Fin]]),ROW(INDIRECT("A1:A"&amp;COUNTA(Tableau1[[Fin]:[Fin]])))),1)),""))</f>
        <v/>
      </c>
      <c r="BF15" s="34" t="str">
        <f t="array" aca="1" ref="BF15" ca="1">IF(OR(WEEKDAY(BF$2,2)&gt;5,COUNTIF(Dates_Feries,BF$2)&gt;0),"",IFERROR(INDEX(Tableau1[[Type]:[Type]],SMALL(IF((Tableau1[[Nom]:[Nom]]=$A15)*(Tableau1[[Prénom]:[Prénom]]=$B15)*(BF$2&gt;=Tableau1[[Début]:[Début]])*(BF$2&lt;=Tableau1[[Fin]:[Fin]]),ROW(INDIRECT("A1:A"&amp;COUNTA(Tableau1[[Fin]:[Fin]])))),1)),""))</f>
        <v/>
      </c>
      <c r="BG15" s="34" t="str">
        <f t="array" aca="1" ref="BG15" ca="1">IF(OR(WEEKDAY(BG$2,2)&gt;5,COUNTIF(Dates_Feries,BG$2)&gt;0),"",IFERROR(INDEX(Tableau1[[Type]:[Type]],SMALL(IF((Tableau1[[Nom]:[Nom]]=$A15)*(Tableau1[[Prénom]:[Prénom]]=$B15)*(BG$2&gt;=Tableau1[[Début]:[Début]])*(BG$2&lt;=Tableau1[[Fin]:[Fin]]),ROW(INDIRECT("A1:A"&amp;COUNTA(Tableau1[[Fin]:[Fin]])))),1)),""))</f>
        <v/>
      </c>
      <c r="BH15" s="34" t="str">
        <f t="array" aca="1" ref="BH15" ca="1">IF(OR(WEEKDAY(BH$2,2)&gt;5,COUNTIF(Dates_Feries,BH$2)&gt;0),"",IFERROR(INDEX(Tableau1[[Type]:[Type]],SMALL(IF((Tableau1[[Nom]:[Nom]]=$A15)*(Tableau1[[Prénom]:[Prénom]]=$B15)*(BH$2&gt;=Tableau1[[Début]:[Début]])*(BH$2&lt;=Tableau1[[Fin]:[Fin]]),ROW(INDIRECT("A1:A"&amp;COUNTA(Tableau1[[Fin]:[Fin]])))),1)),""))</f>
        <v/>
      </c>
      <c r="BI15" s="34" t="str">
        <f t="array" aca="1" ref="BI15" ca="1">IF(OR(WEEKDAY(BI$2,2)&gt;5,COUNTIF(Dates_Feries,BI$2)&gt;0),"",IFERROR(INDEX(Tableau1[[Type]:[Type]],SMALL(IF((Tableau1[[Nom]:[Nom]]=$A15)*(Tableau1[[Prénom]:[Prénom]]=$B15)*(BI$2&gt;=Tableau1[[Début]:[Début]])*(BI$2&lt;=Tableau1[[Fin]:[Fin]]),ROW(INDIRECT("A1:A"&amp;COUNTA(Tableau1[[Fin]:[Fin]])))),1)),""))</f>
        <v/>
      </c>
      <c r="BJ15" s="34" t="str">
        <f t="array" aca="1" ref="BJ15" ca="1">IF(OR(WEEKDAY(BJ$2,2)&gt;5,COUNTIF(Dates_Feries,BJ$2)&gt;0),"",IFERROR(INDEX(Tableau1[[Type]:[Type]],SMALL(IF((Tableau1[[Nom]:[Nom]]=$A15)*(Tableau1[[Prénom]:[Prénom]]=$B15)*(BJ$2&gt;=Tableau1[[Début]:[Début]])*(BJ$2&lt;=Tableau1[[Fin]:[Fin]]),ROW(INDIRECT("A1:A"&amp;COUNTA(Tableau1[[Fin]:[Fin]])))),1)),""))</f>
        <v/>
      </c>
      <c r="BK15" s="34" t="str">
        <f t="array" aca="1" ref="BK15" ca="1">IF(OR(WEEKDAY(BK$2,2)&gt;5,COUNTIF(Dates_Feries,BK$2)&gt;0),"",IFERROR(INDEX(Tableau1[[Type]:[Type]],SMALL(IF((Tableau1[[Nom]:[Nom]]=$A15)*(Tableau1[[Prénom]:[Prénom]]=$B15)*(BK$2&gt;=Tableau1[[Début]:[Début]])*(BK$2&lt;=Tableau1[[Fin]:[Fin]]),ROW(INDIRECT("A1:A"&amp;COUNTA(Tableau1[[Fin]:[Fin]])))),1)),""))</f>
        <v/>
      </c>
      <c r="BL15" s="34" t="str">
        <f t="array" aca="1" ref="BL15" ca="1">IF(OR(WEEKDAY(BL$2,2)&gt;5,COUNTIF(Dates_Feries,BL$2)&gt;0),"",IFERROR(INDEX(Tableau1[[Type]:[Type]],SMALL(IF((Tableau1[[Nom]:[Nom]]=$A15)*(Tableau1[[Prénom]:[Prénom]]=$B15)*(BL$2&gt;=Tableau1[[Début]:[Début]])*(BL$2&lt;=Tableau1[[Fin]:[Fin]]),ROW(INDIRECT("A1:A"&amp;COUNTA(Tableau1[[Fin]:[Fin]])))),1)),""))</f>
        <v/>
      </c>
      <c r="BM15" s="34" t="str">
        <f t="array" aca="1" ref="BM15" ca="1">IF(OR(WEEKDAY(BM$2,2)&gt;5,COUNTIF(Dates_Feries,BM$2)&gt;0),"",IFERROR(INDEX(Tableau1[[Type]:[Type]],SMALL(IF((Tableau1[[Nom]:[Nom]]=$A15)*(Tableau1[[Prénom]:[Prénom]]=$B15)*(BM$2&gt;=Tableau1[[Début]:[Début]])*(BM$2&lt;=Tableau1[[Fin]:[Fin]]),ROW(INDIRECT("A1:A"&amp;COUNTA(Tableau1[[Fin]:[Fin]])))),1)),""))</f>
        <v/>
      </c>
      <c r="BN15" s="34" t="str">
        <f t="array" aca="1" ref="BN15" ca="1">IF(OR(WEEKDAY(BN$2,2)&gt;5,COUNTIF(Dates_Feries,BN$2)&gt;0),"",IFERROR(INDEX(Tableau1[[Type]:[Type]],SMALL(IF((Tableau1[[Nom]:[Nom]]=$A15)*(Tableau1[[Prénom]:[Prénom]]=$B15)*(BN$2&gt;=Tableau1[[Début]:[Début]])*(BN$2&lt;=Tableau1[[Fin]:[Fin]]),ROW(INDIRECT("A1:A"&amp;COUNTA(Tableau1[[Fin]:[Fin]])))),1)),""))</f>
        <v/>
      </c>
      <c r="BO15" s="34" t="str">
        <f t="array" aca="1" ref="BO15" ca="1">IF(OR(WEEKDAY(BO$2,2)&gt;5,COUNTIF(Dates_Feries,BO$2)&gt;0),"",IFERROR(INDEX(Tableau1[[Type]:[Type]],SMALL(IF((Tableau1[[Nom]:[Nom]]=$A15)*(Tableau1[[Prénom]:[Prénom]]=$B15)*(BO$2&gt;=Tableau1[[Début]:[Début]])*(BO$2&lt;=Tableau1[[Fin]:[Fin]]),ROW(INDIRECT("A1:A"&amp;COUNTA(Tableau1[[Fin]:[Fin]])))),1)),""))</f>
        <v/>
      </c>
      <c r="BP15" s="34" t="str">
        <f t="array" aca="1" ref="BP15" ca="1">IF(OR(WEEKDAY(BP$2,2)&gt;5,COUNTIF(Dates_Feries,BP$2)&gt;0),"",IFERROR(INDEX(Tableau1[[Type]:[Type]],SMALL(IF((Tableau1[[Nom]:[Nom]]=$A15)*(Tableau1[[Prénom]:[Prénom]]=$B15)*(BP$2&gt;=Tableau1[[Début]:[Début]])*(BP$2&lt;=Tableau1[[Fin]:[Fin]]),ROW(INDIRECT("A1:A"&amp;COUNTA(Tableau1[[Fin]:[Fin]])))),1)),""))</f>
        <v/>
      </c>
      <c r="BQ15" s="34" t="str">
        <f t="array" aca="1" ref="BQ15" ca="1">IF(OR(WEEKDAY(BQ$2,2)&gt;5,COUNTIF(Dates_Feries,BQ$2)&gt;0),"",IFERROR(INDEX(Tableau1[[Type]:[Type]],SMALL(IF((Tableau1[[Nom]:[Nom]]=$A15)*(Tableau1[[Prénom]:[Prénom]]=$B15)*(BQ$2&gt;=Tableau1[[Début]:[Début]])*(BQ$2&lt;=Tableau1[[Fin]:[Fin]]),ROW(INDIRECT("A1:A"&amp;COUNTA(Tableau1[[Fin]:[Fin]])))),1)),""))</f>
        <v/>
      </c>
      <c r="BR15" s="34" t="str">
        <f t="array" aca="1" ref="BR15" ca="1">IF(OR(WEEKDAY(BR$2,2)&gt;5,COUNTIF(Dates_Feries,BR$2)&gt;0),"",IFERROR(INDEX(Tableau1[[Type]:[Type]],SMALL(IF((Tableau1[[Nom]:[Nom]]=$A15)*(Tableau1[[Prénom]:[Prénom]]=$B15)*(BR$2&gt;=Tableau1[[Début]:[Début]])*(BR$2&lt;=Tableau1[[Fin]:[Fin]]),ROW(INDIRECT("A1:A"&amp;COUNTA(Tableau1[[Fin]:[Fin]])))),1)),""))</f>
        <v/>
      </c>
      <c r="BS15" s="34" t="str">
        <f t="array" aca="1" ref="BS15" ca="1">IF(OR(WEEKDAY(BS$2,2)&gt;5,COUNTIF(Dates_Feries,BS$2)&gt;0),"",IFERROR(INDEX(Tableau1[[Type]:[Type]],SMALL(IF((Tableau1[[Nom]:[Nom]]=$A15)*(Tableau1[[Prénom]:[Prénom]]=$B15)*(BS$2&gt;=Tableau1[[Début]:[Début]])*(BS$2&lt;=Tableau1[[Fin]:[Fin]]),ROW(INDIRECT("A1:A"&amp;COUNTA(Tableau1[[Fin]:[Fin]])))),1)),""))</f>
        <v/>
      </c>
      <c r="BT15" s="34" t="str">
        <f t="array" aca="1" ref="BT15" ca="1">IF(OR(WEEKDAY(BT$2,2)&gt;5,COUNTIF(Dates_Feries,BT$2)&gt;0),"",IFERROR(INDEX(Tableau1[[Type]:[Type]],SMALL(IF((Tableau1[[Nom]:[Nom]]=$A15)*(Tableau1[[Prénom]:[Prénom]]=$B15)*(BT$2&gt;=Tableau1[[Début]:[Début]])*(BT$2&lt;=Tableau1[[Fin]:[Fin]]),ROW(INDIRECT("A1:A"&amp;COUNTA(Tableau1[[Fin]:[Fin]])))),1)),""))</f>
        <v/>
      </c>
      <c r="BU15" s="34" t="str">
        <f t="array" aca="1" ref="BU15" ca="1">IF(OR(WEEKDAY(BU$2,2)&gt;5,COUNTIF(Dates_Feries,BU$2)&gt;0),"",IFERROR(INDEX(Tableau1[[Type]:[Type]],SMALL(IF((Tableau1[[Nom]:[Nom]]=$A15)*(Tableau1[[Prénom]:[Prénom]]=$B15)*(BU$2&gt;=Tableau1[[Début]:[Début]])*(BU$2&lt;=Tableau1[[Fin]:[Fin]]),ROW(INDIRECT("A1:A"&amp;COUNTA(Tableau1[[Fin]:[Fin]])))),1)),""))</f>
        <v/>
      </c>
      <c r="BV15" s="34" t="str">
        <f t="array" aca="1" ref="BV15" ca="1">IF(OR(WEEKDAY(BV$2,2)&gt;5,COUNTIF(Dates_Feries,BV$2)&gt;0),"",IFERROR(INDEX(Tableau1[[Type]:[Type]],SMALL(IF((Tableau1[[Nom]:[Nom]]=$A15)*(Tableau1[[Prénom]:[Prénom]]=$B15)*(BV$2&gt;=Tableau1[[Début]:[Début]])*(BV$2&lt;=Tableau1[[Fin]:[Fin]]),ROW(INDIRECT("A1:A"&amp;COUNTA(Tableau1[[Fin]:[Fin]])))),1)),""))</f>
        <v/>
      </c>
      <c r="BW15" s="34" t="str">
        <f t="array" aca="1" ref="BW15" ca="1">IF(OR(WEEKDAY(BW$2,2)&gt;5,COUNTIF(Dates_Feries,BW$2)&gt;0),"",IFERROR(INDEX(Tableau1[[Type]:[Type]],SMALL(IF((Tableau1[[Nom]:[Nom]]=$A15)*(Tableau1[[Prénom]:[Prénom]]=$B15)*(BW$2&gt;=Tableau1[[Début]:[Début]])*(BW$2&lt;=Tableau1[[Fin]:[Fin]]),ROW(INDIRECT("A1:A"&amp;COUNTA(Tableau1[[Fin]:[Fin]])))),1)),""))</f>
        <v/>
      </c>
      <c r="BX15" s="34" t="str">
        <f t="array" aca="1" ref="BX15" ca="1">IF(OR(WEEKDAY(BX$2,2)&gt;5,COUNTIF(Dates_Feries,BX$2)&gt;0),"",IFERROR(INDEX(Tableau1[[Type]:[Type]],SMALL(IF((Tableau1[[Nom]:[Nom]]=$A15)*(Tableau1[[Prénom]:[Prénom]]=$B15)*(BX$2&gt;=Tableau1[[Début]:[Début]])*(BX$2&lt;=Tableau1[[Fin]:[Fin]]),ROW(INDIRECT("A1:A"&amp;COUNTA(Tableau1[[Fin]:[Fin]])))),1)),""))</f>
        <v/>
      </c>
      <c r="BY15" s="34" t="str">
        <f t="array" aca="1" ref="BY15" ca="1">IF(OR(WEEKDAY(BY$2,2)&gt;5,COUNTIF(Dates_Feries,BY$2)&gt;0),"",IFERROR(INDEX(Tableau1[[Type]:[Type]],SMALL(IF((Tableau1[[Nom]:[Nom]]=$A15)*(Tableau1[[Prénom]:[Prénom]]=$B15)*(BY$2&gt;=Tableau1[[Début]:[Début]])*(BY$2&lt;=Tableau1[[Fin]:[Fin]]),ROW(INDIRECT("A1:A"&amp;COUNTA(Tableau1[[Fin]:[Fin]])))),1)),""))</f>
        <v/>
      </c>
      <c r="BZ15" s="34" t="str">
        <f t="array" aca="1" ref="BZ15" ca="1">IF(OR(WEEKDAY(BZ$2,2)&gt;5,COUNTIF(Dates_Feries,BZ$2)&gt;0),"",IFERROR(INDEX(Tableau1[[Type]:[Type]],SMALL(IF((Tableau1[[Nom]:[Nom]]=$A15)*(Tableau1[[Prénom]:[Prénom]]=$B15)*(BZ$2&gt;=Tableau1[[Début]:[Début]])*(BZ$2&lt;=Tableau1[[Fin]:[Fin]]),ROW(INDIRECT("A1:A"&amp;COUNTA(Tableau1[[Fin]:[Fin]])))),1)),""))</f>
        <v/>
      </c>
      <c r="CA15" s="34" t="str">
        <f t="array" aca="1" ref="CA15" ca="1">IF(OR(WEEKDAY(CA$2,2)&gt;5,COUNTIF(Dates_Feries,CA$2)&gt;0),"",IFERROR(INDEX(Tableau1[[Type]:[Type]],SMALL(IF((Tableau1[[Nom]:[Nom]]=$A15)*(Tableau1[[Prénom]:[Prénom]]=$B15)*(CA$2&gt;=Tableau1[[Début]:[Début]])*(CA$2&lt;=Tableau1[[Fin]:[Fin]]),ROW(INDIRECT("A1:A"&amp;COUNTA(Tableau1[[Fin]:[Fin]])))),1)),""))</f>
        <v/>
      </c>
      <c r="CB15" s="34" t="str">
        <f t="array" aca="1" ref="CB15" ca="1">IF(OR(WEEKDAY(CB$2,2)&gt;5,COUNTIF(Dates_Feries,CB$2)&gt;0),"",IFERROR(INDEX(Tableau1[[Type]:[Type]],SMALL(IF((Tableau1[[Nom]:[Nom]]=$A15)*(Tableau1[[Prénom]:[Prénom]]=$B15)*(CB$2&gt;=Tableau1[[Début]:[Début]])*(CB$2&lt;=Tableau1[[Fin]:[Fin]]),ROW(INDIRECT("A1:A"&amp;COUNTA(Tableau1[[Fin]:[Fin]])))),1)),""))</f>
        <v/>
      </c>
      <c r="CC15" s="34" t="str">
        <f t="array" aca="1" ref="CC15" ca="1">IF(OR(WEEKDAY(CC$2,2)&gt;5,COUNTIF(Dates_Feries,CC$2)&gt;0),"",IFERROR(INDEX(Tableau1[[Type]:[Type]],SMALL(IF((Tableau1[[Nom]:[Nom]]=$A15)*(Tableau1[[Prénom]:[Prénom]]=$B15)*(CC$2&gt;=Tableau1[[Début]:[Début]])*(CC$2&lt;=Tableau1[[Fin]:[Fin]]),ROW(INDIRECT("A1:A"&amp;COUNTA(Tableau1[[Fin]:[Fin]])))),1)),""))</f>
        <v/>
      </c>
      <c r="CD15" s="34" t="str">
        <f t="array" aca="1" ref="CD15" ca="1">IF(OR(WEEKDAY(CD$2,2)&gt;5,COUNTIF(Dates_Feries,CD$2)&gt;0),"",IFERROR(INDEX(Tableau1[[Type]:[Type]],SMALL(IF((Tableau1[[Nom]:[Nom]]=$A15)*(Tableau1[[Prénom]:[Prénom]]=$B15)*(CD$2&gt;=Tableau1[[Début]:[Début]])*(CD$2&lt;=Tableau1[[Fin]:[Fin]]),ROW(INDIRECT("A1:A"&amp;COUNTA(Tableau1[[Fin]:[Fin]])))),1)),""))</f>
        <v/>
      </c>
      <c r="CE15" s="34" t="str">
        <f t="array" aca="1" ref="CE15" ca="1">IF(OR(WEEKDAY(CE$2,2)&gt;5,COUNTIF(Dates_Feries,CE$2)&gt;0),"",IFERROR(INDEX(Tableau1[[Type]:[Type]],SMALL(IF((Tableau1[[Nom]:[Nom]]=$A15)*(Tableau1[[Prénom]:[Prénom]]=$B15)*(CE$2&gt;=Tableau1[[Début]:[Début]])*(CE$2&lt;=Tableau1[[Fin]:[Fin]]),ROW(INDIRECT("A1:A"&amp;COUNTA(Tableau1[[Fin]:[Fin]])))),1)),""))</f>
        <v/>
      </c>
      <c r="CF15" s="34" t="str">
        <f t="array" aca="1" ref="CF15" ca="1">IF(OR(WEEKDAY(CF$2,2)&gt;5,COUNTIF(Dates_Feries,CF$2)&gt;0),"",IFERROR(INDEX(Tableau1[[Type]:[Type]],SMALL(IF((Tableau1[[Nom]:[Nom]]=$A15)*(Tableau1[[Prénom]:[Prénom]]=$B15)*(CF$2&gt;=Tableau1[[Début]:[Début]])*(CF$2&lt;=Tableau1[[Fin]:[Fin]]),ROW(INDIRECT("A1:A"&amp;COUNTA(Tableau1[[Fin]:[Fin]])))),1)),""))</f>
        <v/>
      </c>
      <c r="CG15" s="34" t="str">
        <f t="array" aca="1" ref="CG15" ca="1">IF(OR(WEEKDAY(CG$2,2)&gt;5,COUNTIF(Dates_Feries,CG$2)&gt;0),"",IFERROR(INDEX(Tableau1[[Type]:[Type]],SMALL(IF((Tableau1[[Nom]:[Nom]]=$A15)*(Tableau1[[Prénom]:[Prénom]]=$B15)*(CG$2&gt;=Tableau1[[Début]:[Début]])*(CG$2&lt;=Tableau1[[Fin]:[Fin]]),ROW(INDIRECT("A1:A"&amp;COUNTA(Tableau1[[Fin]:[Fin]])))),1)),""))</f>
        <v/>
      </c>
      <c r="CH15" s="34" t="str">
        <f t="array" aca="1" ref="CH15" ca="1">IF(OR(WEEKDAY(CH$2,2)&gt;5,COUNTIF(Dates_Feries,CH$2)&gt;0),"",IFERROR(INDEX(Tableau1[[Type]:[Type]],SMALL(IF((Tableau1[[Nom]:[Nom]]=$A15)*(Tableau1[[Prénom]:[Prénom]]=$B15)*(CH$2&gt;=Tableau1[[Début]:[Début]])*(CH$2&lt;=Tableau1[[Fin]:[Fin]]),ROW(INDIRECT("A1:A"&amp;COUNTA(Tableau1[[Fin]:[Fin]])))),1)),""))</f>
        <v/>
      </c>
      <c r="CI15" s="34" t="str">
        <f t="array" aca="1" ref="CI15" ca="1">IF(OR(WEEKDAY(CI$2,2)&gt;5,COUNTIF(Dates_Feries,CI$2)&gt;0),"",IFERROR(INDEX(Tableau1[[Type]:[Type]],SMALL(IF((Tableau1[[Nom]:[Nom]]=$A15)*(Tableau1[[Prénom]:[Prénom]]=$B15)*(CI$2&gt;=Tableau1[[Début]:[Début]])*(CI$2&lt;=Tableau1[[Fin]:[Fin]]),ROW(INDIRECT("A1:A"&amp;COUNTA(Tableau1[[Fin]:[Fin]])))),1)),""))</f>
        <v/>
      </c>
      <c r="CJ15" s="34" t="str">
        <f t="array" aca="1" ref="CJ15" ca="1">IF(OR(WEEKDAY(CJ$2,2)&gt;5,COUNTIF(Dates_Feries,CJ$2)&gt;0),"",IFERROR(INDEX(Tableau1[[Type]:[Type]],SMALL(IF((Tableau1[[Nom]:[Nom]]=$A15)*(Tableau1[[Prénom]:[Prénom]]=$B15)*(CJ$2&gt;=Tableau1[[Début]:[Début]])*(CJ$2&lt;=Tableau1[[Fin]:[Fin]]),ROW(INDIRECT("A1:A"&amp;COUNTA(Tableau1[[Fin]:[Fin]])))),1)),""))</f>
        <v/>
      </c>
      <c r="CK15" s="34" t="str">
        <f t="array" aca="1" ref="CK15" ca="1">IF(OR(WEEKDAY(CK$2,2)&gt;5,COUNTIF(Dates_Feries,CK$2)&gt;0),"",IFERROR(INDEX(Tableau1[[Type]:[Type]],SMALL(IF((Tableau1[[Nom]:[Nom]]=$A15)*(Tableau1[[Prénom]:[Prénom]]=$B15)*(CK$2&gt;=Tableau1[[Début]:[Début]])*(CK$2&lt;=Tableau1[[Fin]:[Fin]]),ROW(INDIRECT("A1:A"&amp;COUNTA(Tableau1[[Fin]:[Fin]])))),1)),""))</f>
        <v/>
      </c>
      <c r="CL15" s="34" t="str">
        <f t="array" aca="1" ref="CL15" ca="1">IF(OR(WEEKDAY(CL$2,2)&gt;5,COUNTIF(Dates_Feries,CL$2)&gt;0),"",IFERROR(INDEX(Tableau1[[Type]:[Type]],SMALL(IF((Tableau1[[Nom]:[Nom]]=$A15)*(Tableau1[[Prénom]:[Prénom]]=$B15)*(CL$2&gt;=Tableau1[[Début]:[Début]])*(CL$2&lt;=Tableau1[[Fin]:[Fin]]),ROW(INDIRECT("A1:A"&amp;COUNTA(Tableau1[[Fin]:[Fin]])))),1)),""))</f>
        <v/>
      </c>
      <c r="CM15" s="34" t="str">
        <f t="array" aca="1" ref="CM15" ca="1">IF(OR(WEEKDAY(CM$2,2)&gt;5,COUNTIF(Dates_Feries,CM$2)&gt;0),"",IFERROR(INDEX(Tableau1[[Type]:[Type]],SMALL(IF((Tableau1[[Nom]:[Nom]]=$A15)*(Tableau1[[Prénom]:[Prénom]]=$B15)*(CM$2&gt;=Tableau1[[Début]:[Début]])*(CM$2&lt;=Tableau1[[Fin]:[Fin]]),ROW(INDIRECT("A1:A"&amp;COUNTA(Tableau1[[Fin]:[Fin]])))),1)),""))</f>
        <v/>
      </c>
      <c r="CN15" s="34" t="str">
        <f t="array" aca="1" ref="CN15" ca="1">IF(OR(WEEKDAY(CN$2,2)&gt;5,COUNTIF(Dates_Feries,CN$2)&gt;0),"",IFERROR(INDEX(Tableau1[[Type]:[Type]],SMALL(IF((Tableau1[[Nom]:[Nom]]=$A15)*(Tableau1[[Prénom]:[Prénom]]=$B15)*(CN$2&gt;=Tableau1[[Début]:[Début]])*(CN$2&lt;=Tableau1[[Fin]:[Fin]]),ROW(INDIRECT("A1:A"&amp;COUNTA(Tableau1[[Fin]:[Fin]])))),1)),""))</f>
        <v/>
      </c>
      <c r="CO15" s="34" t="str">
        <f t="array" aca="1" ref="CO15" ca="1">IF(OR(WEEKDAY(CO$2,2)&gt;5,COUNTIF(Dates_Feries,CO$2)&gt;0),"",IFERROR(INDEX(Tableau1[[Type]:[Type]],SMALL(IF((Tableau1[[Nom]:[Nom]]=$A15)*(Tableau1[[Prénom]:[Prénom]]=$B15)*(CO$2&gt;=Tableau1[[Début]:[Début]])*(CO$2&lt;=Tableau1[[Fin]:[Fin]]),ROW(INDIRECT("A1:A"&amp;COUNTA(Tableau1[[Fin]:[Fin]])))),1)),""))</f>
        <v/>
      </c>
      <c r="CP15" s="34" t="str">
        <f t="array" aca="1" ref="CP15" ca="1">IF(OR(WEEKDAY(CP$2,2)&gt;5,COUNTIF(Dates_Feries,CP$2)&gt;0),"",IFERROR(INDEX(Tableau1[[Type]:[Type]],SMALL(IF((Tableau1[[Nom]:[Nom]]=$A15)*(Tableau1[[Prénom]:[Prénom]]=$B15)*(CP$2&gt;=Tableau1[[Début]:[Début]])*(CP$2&lt;=Tableau1[[Fin]:[Fin]]),ROW(INDIRECT("A1:A"&amp;COUNTA(Tableau1[[Fin]:[Fin]])))),1)),""))</f>
        <v/>
      </c>
      <c r="CQ15" s="34" t="str">
        <f t="array" aca="1" ref="CQ15" ca="1">IF(OR(WEEKDAY(CQ$2,2)&gt;5,COUNTIF(Dates_Feries,CQ$2)&gt;0),"",IFERROR(INDEX(Tableau1[[Type]:[Type]],SMALL(IF((Tableau1[[Nom]:[Nom]]=$A15)*(Tableau1[[Prénom]:[Prénom]]=$B15)*(CQ$2&gt;=Tableau1[[Début]:[Début]])*(CQ$2&lt;=Tableau1[[Fin]:[Fin]]),ROW(INDIRECT("A1:A"&amp;COUNTA(Tableau1[[Fin]:[Fin]])))),1)),""))</f>
        <v/>
      </c>
      <c r="CR15" s="34" t="str">
        <f t="array" aca="1" ref="CR15" ca="1">IF(OR(WEEKDAY(CR$2,2)&gt;5,COUNTIF(Dates_Feries,CR$2)&gt;0),"",IFERROR(INDEX(Tableau1[[Type]:[Type]],SMALL(IF((Tableau1[[Nom]:[Nom]]=$A15)*(Tableau1[[Prénom]:[Prénom]]=$B15)*(CR$2&gt;=Tableau1[[Début]:[Début]])*(CR$2&lt;=Tableau1[[Fin]:[Fin]]),ROW(INDIRECT("A1:A"&amp;COUNTA(Tableau1[[Fin]:[Fin]])))),1)),""))</f>
        <v/>
      </c>
      <c r="CS15" s="34" t="str">
        <f t="array" aca="1" ref="CS15" ca="1">IF(OR(WEEKDAY(CS$2,2)&gt;5,COUNTIF(Dates_Feries,CS$2)&gt;0),"",IFERROR(INDEX(Tableau1[[Type]:[Type]],SMALL(IF((Tableau1[[Nom]:[Nom]]=$A15)*(Tableau1[[Prénom]:[Prénom]]=$B15)*(CS$2&gt;=Tableau1[[Début]:[Début]])*(CS$2&lt;=Tableau1[[Fin]:[Fin]]),ROW(INDIRECT("A1:A"&amp;COUNTA(Tableau1[[Fin]:[Fin]])))),1)),""))</f>
        <v/>
      </c>
      <c r="CT15" s="34" t="str">
        <f t="array" aca="1" ref="CT15" ca="1">IF(OR(WEEKDAY(CT$2,2)&gt;5,COUNTIF(Dates_Feries,CT$2)&gt;0),"",IFERROR(INDEX(Tableau1[[Type]:[Type]],SMALL(IF((Tableau1[[Nom]:[Nom]]=$A15)*(Tableau1[[Prénom]:[Prénom]]=$B15)*(CT$2&gt;=Tableau1[[Début]:[Début]])*(CT$2&lt;=Tableau1[[Fin]:[Fin]]),ROW(INDIRECT("A1:A"&amp;COUNTA(Tableau1[[Fin]:[Fin]])))),1)),""))</f>
        <v/>
      </c>
      <c r="CU15" s="34" t="str">
        <f t="array" aca="1" ref="CU15" ca="1">IF(OR(WEEKDAY(CU$2,2)&gt;5,COUNTIF(Dates_Feries,CU$2)&gt;0),"",IFERROR(INDEX(Tableau1[[Type]:[Type]],SMALL(IF((Tableau1[[Nom]:[Nom]]=$A15)*(Tableau1[[Prénom]:[Prénom]]=$B15)*(CU$2&gt;=Tableau1[[Début]:[Début]])*(CU$2&lt;=Tableau1[[Fin]:[Fin]]),ROW(INDIRECT("A1:A"&amp;COUNTA(Tableau1[[Fin]:[Fin]])))),1)),""))</f>
        <v/>
      </c>
      <c r="CV15" s="34" t="str">
        <f t="array" aca="1" ref="CV15" ca="1">IF(OR(WEEKDAY(CV$2,2)&gt;5,COUNTIF(Dates_Feries,CV$2)&gt;0),"",IFERROR(INDEX(Tableau1[[Type]:[Type]],SMALL(IF((Tableau1[[Nom]:[Nom]]=$A15)*(Tableau1[[Prénom]:[Prénom]]=$B15)*(CV$2&gt;=Tableau1[[Début]:[Début]])*(CV$2&lt;=Tableau1[[Fin]:[Fin]]),ROW(INDIRECT("A1:A"&amp;COUNTA(Tableau1[[Fin]:[Fin]])))),1)),""))</f>
        <v/>
      </c>
      <c r="CW15" s="34" t="str">
        <f t="array" aca="1" ref="CW15" ca="1">IF(OR(WEEKDAY(CW$2,2)&gt;5,COUNTIF(Dates_Feries,CW$2)&gt;0),"",IFERROR(INDEX(Tableau1[[Type]:[Type]],SMALL(IF((Tableau1[[Nom]:[Nom]]=$A15)*(Tableau1[[Prénom]:[Prénom]]=$B15)*(CW$2&gt;=Tableau1[[Début]:[Début]])*(CW$2&lt;=Tableau1[[Fin]:[Fin]]),ROW(INDIRECT("A1:A"&amp;COUNTA(Tableau1[[Fin]:[Fin]])))),1)),""))</f>
        <v/>
      </c>
      <c r="CX15" s="34" t="str">
        <f t="array" aca="1" ref="CX15" ca="1">IF(OR(WEEKDAY(CX$2,2)&gt;5,COUNTIF(Dates_Feries,CX$2)&gt;0),"",IFERROR(INDEX(Tableau1[[Type]:[Type]],SMALL(IF((Tableau1[[Nom]:[Nom]]=$A15)*(Tableau1[[Prénom]:[Prénom]]=$B15)*(CX$2&gt;=Tableau1[[Début]:[Début]])*(CX$2&lt;=Tableau1[[Fin]:[Fin]]),ROW(INDIRECT("A1:A"&amp;COUNTA(Tableau1[[Fin]:[Fin]])))),1)),""))</f>
        <v/>
      </c>
      <c r="CY15" s="34" t="str">
        <f t="array" aca="1" ref="CY15" ca="1">IF(OR(WEEKDAY(CY$2,2)&gt;5,COUNTIF(Dates_Feries,CY$2)&gt;0),"",IFERROR(INDEX(Tableau1[[Type]:[Type]],SMALL(IF((Tableau1[[Nom]:[Nom]]=$A15)*(Tableau1[[Prénom]:[Prénom]]=$B15)*(CY$2&gt;=Tableau1[[Début]:[Début]])*(CY$2&lt;=Tableau1[[Fin]:[Fin]]),ROW(INDIRECT("A1:A"&amp;COUNTA(Tableau1[[Fin]:[Fin]])))),1)),""))</f>
        <v/>
      </c>
      <c r="CZ15" s="34" t="str">
        <f t="array" aca="1" ref="CZ15" ca="1">IF(OR(WEEKDAY(CZ$2,2)&gt;5,COUNTIF(Dates_Feries,CZ$2)&gt;0),"",IFERROR(INDEX(Tableau1[[Type]:[Type]],SMALL(IF((Tableau1[[Nom]:[Nom]]=$A15)*(Tableau1[[Prénom]:[Prénom]]=$B15)*(CZ$2&gt;=Tableau1[[Début]:[Début]])*(CZ$2&lt;=Tableau1[[Fin]:[Fin]]),ROW(INDIRECT("A1:A"&amp;COUNTA(Tableau1[[Fin]:[Fin]])))),1)),""))</f>
        <v/>
      </c>
      <c r="DA15" s="34" t="str">
        <f t="array" aca="1" ref="DA15" ca="1">IF(OR(WEEKDAY(DA$2,2)&gt;5,COUNTIF(Dates_Feries,DA$2)&gt;0),"",IFERROR(INDEX(Tableau1[[Type]:[Type]],SMALL(IF((Tableau1[[Nom]:[Nom]]=$A15)*(Tableau1[[Prénom]:[Prénom]]=$B15)*(DA$2&gt;=Tableau1[[Début]:[Début]])*(DA$2&lt;=Tableau1[[Fin]:[Fin]]),ROW(INDIRECT("A1:A"&amp;COUNTA(Tableau1[[Fin]:[Fin]])))),1)),""))</f>
        <v/>
      </c>
      <c r="DB15" s="34" t="str">
        <f t="array" aca="1" ref="DB15" ca="1">IF(OR(WEEKDAY(DB$2,2)&gt;5,COUNTIF(Dates_Feries,DB$2)&gt;0),"",IFERROR(INDEX(Tableau1[[Type]:[Type]],SMALL(IF((Tableau1[[Nom]:[Nom]]=$A15)*(Tableau1[[Prénom]:[Prénom]]=$B15)*(DB$2&gt;=Tableau1[[Début]:[Début]])*(DB$2&lt;=Tableau1[[Fin]:[Fin]]),ROW(INDIRECT("A1:A"&amp;COUNTA(Tableau1[[Fin]:[Fin]])))),1)),""))</f>
        <v/>
      </c>
      <c r="DC15" s="34" t="str">
        <f t="array" aca="1" ref="DC15" ca="1">IF(OR(WEEKDAY(DC$2,2)&gt;5,COUNTIF(Dates_Feries,DC$2)&gt;0),"",IFERROR(INDEX(Tableau1[[Type]:[Type]],SMALL(IF((Tableau1[[Nom]:[Nom]]=$A15)*(Tableau1[[Prénom]:[Prénom]]=$B15)*(DC$2&gt;=Tableau1[[Début]:[Début]])*(DC$2&lt;=Tableau1[[Fin]:[Fin]]),ROW(INDIRECT("A1:A"&amp;COUNTA(Tableau1[[Fin]:[Fin]])))),1)),""))</f>
        <v/>
      </c>
      <c r="DD15" s="34" t="str">
        <f t="array" aca="1" ref="DD15" ca="1">IF(OR(WEEKDAY(DD$2,2)&gt;5,COUNTIF(Dates_Feries,DD$2)&gt;0),"",IFERROR(INDEX(Tableau1[[Type]:[Type]],SMALL(IF((Tableau1[[Nom]:[Nom]]=$A15)*(Tableau1[[Prénom]:[Prénom]]=$B15)*(DD$2&gt;=Tableau1[[Début]:[Début]])*(DD$2&lt;=Tableau1[[Fin]:[Fin]]),ROW(INDIRECT("A1:A"&amp;COUNTA(Tableau1[[Fin]:[Fin]])))),1)),""))</f>
        <v/>
      </c>
      <c r="DE15" s="34" t="str">
        <f t="array" aca="1" ref="DE15" ca="1">IF(OR(WEEKDAY(DE$2,2)&gt;5,COUNTIF(Dates_Feries,DE$2)&gt;0),"",IFERROR(INDEX(Tableau1[[Type]:[Type]],SMALL(IF((Tableau1[[Nom]:[Nom]]=$A15)*(Tableau1[[Prénom]:[Prénom]]=$B15)*(DE$2&gt;=Tableau1[[Début]:[Début]])*(DE$2&lt;=Tableau1[[Fin]:[Fin]]),ROW(INDIRECT("A1:A"&amp;COUNTA(Tableau1[[Fin]:[Fin]])))),1)),""))</f>
        <v/>
      </c>
      <c r="DF15" s="34" t="str">
        <f t="array" aca="1" ref="DF15" ca="1">IF(OR(WEEKDAY(DF$2,2)&gt;5,COUNTIF(Dates_Feries,DF$2)&gt;0),"",IFERROR(INDEX(Tableau1[[Type]:[Type]],SMALL(IF((Tableau1[[Nom]:[Nom]]=$A15)*(Tableau1[[Prénom]:[Prénom]]=$B15)*(DF$2&gt;=Tableau1[[Début]:[Début]])*(DF$2&lt;=Tableau1[[Fin]:[Fin]]),ROW(INDIRECT("A1:A"&amp;COUNTA(Tableau1[[Fin]:[Fin]])))),1)),""))</f>
        <v/>
      </c>
      <c r="DG15" s="34" t="str">
        <f t="array" aca="1" ref="DG15" ca="1">IF(OR(WEEKDAY(DG$2,2)&gt;5,COUNTIF(Dates_Feries,DG$2)&gt;0),"",IFERROR(INDEX(Tableau1[[Type]:[Type]],SMALL(IF((Tableau1[[Nom]:[Nom]]=$A15)*(Tableau1[[Prénom]:[Prénom]]=$B15)*(DG$2&gt;=Tableau1[[Début]:[Début]])*(DG$2&lt;=Tableau1[[Fin]:[Fin]]),ROW(INDIRECT("A1:A"&amp;COUNTA(Tableau1[[Fin]:[Fin]])))),1)),""))</f>
        <v/>
      </c>
      <c r="DH15" s="34" t="str">
        <f t="array" aca="1" ref="DH15" ca="1">IF(OR(WEEKDAY(DH$2,2)&gt;5,COUNTIF(Dates_Feries,DH$2)&gt;0),"",IFERROR(INDEX(Tableau1[[Type]:[Type]],SMALL(IF((Tableau1[[Nom]:[Nom]]=$A15)*(Tableau1[[Prénom]:[Prénom]]=$B15)*(DH$2&gt;=Tableau1[[Début]:[Début]])*(DH$2&lt;=Tableau1[[Fin]:[Fin]]),ROW(INDIRECT("A1:A"&amp;COUNTA(Tableau1[[Fin]:[Fin]])))),1)),""))</f>
        <v/>
      </c>
      <c r="DI15" s="34" t="str">
        <f t="array" aca="1" ref="DI15" ca="1">IF(OR(WEEKDAY(DI$2,2)&gt;5,COUNTIF(Dates_Feries,DI$2)&gt;0),"",IFERROR(INDEX(Tableau1[[Type]:[Type]],SMALL(IF((Tableau1[[Nom]:[Nom]]=$A15)*(Tableau1[[Prénom]:[Prénom]]=$B15)*(DI$2&gt;=Tableau1[[Début]:[Début]])*(DI$2&lt;=Tableau1[[Fin]:[Fin]]),ROW(INDIRECT("A1:A"&amp;COUNTA(Tableau1[[Fin]:[Fin]])))),1)),""))</f>
        <v/>
      </c>
      <c r="DJ15" s="34" t="str">
        <f t="array" aca="1" ref="DJ15" ca="1">IF(OR(WEEKDAY(DJ$2,2)&gt;5,COUNTIF(Dates_Feries,DJ$2)&gt;0),"",IFERROR(INDEX(Tableau1[[Type]:[Type]],SMALL(IF((Tableau1[[Nom]:[Nom]]=$A15)*(Tableau1[[Prénom]:[Prénom]]=$B15)*(DJ$2&gt;=Tableau1[[Début]:[Début]])*(DJ$2&lt;=Tableau1[[Fin]:[Fin]]),ROW(INDIRECT("A1:A"&amp;COUNTA(Tableau1[[Fin]:[Fin]])))),1)),""))</f>
        <v/>
      </c>
      <c r="DK15" s="34" t="str">
        <f t="array" aca="1" ref="DK15" ca="1">IF(OR(WEEKDAY(DK$2,2)&gt;5,COUNTIF(Dates_Feries,DK$2)&gt;0),"",IFERROR(INDEX(Tableau1[[Type]:[Type]],SMALL(IF((Tableau1[[Nom]:[Nom]]=$A15)*(Tableau1[[Prénom]:[Prénom]]=$B15)*(DK$2&gt;=Tableau1[[Début]:[Début]])*(DK$2&lt;=Tableau1[[Fin]:[Fin]]),ROW(INDIRECT("A1:A"&amp;COUNTA(Tableau1[[Fin]:[Fin]])))),1)),""))</f>
        <v/>
      </c>
      <c r="DL15" s="34" t="str">
        <f t="array" aca="1" ref="DL15" ca="1">IF(OR(WEEKDAY(DL$2,2)&gt;5,COUNTIF(Dates_Feries,DL$2)&gt;0),"",IFERROR(INDEX(Tableau1[[Type]:[Type]],SMALL(IF((Tableau1[[Nom]:[Nom]]=$A15)*(Tableau1[[Prénom]:[Prénom]]=$B15)*(DL$2&gt;=Tableau1[[Début]:[Début]])*(DL$2&lt;=Tableau1[[Fin]:[Fin]]),ROW(INDIRECT("A1:A"&amp;COUNTA(Tableau1[[Fin]:[Fin]])))),1)),""))</f>
        <v/>
      </c>
      <c r="DM15" s="34" t="str">
        <f t="array" aca="1" ref="DM15" ca="1">IF(OR(WEEKDAY(DM$2,2)&gt;5,COUNTIF(Dates_Feries,DM$2)&gt;0),"",IFERROR(INDEX(Tableau1[[Type]:[Type]],SMALL(IF((Tableau1[[Nom]:[Nom]]=$A15)*(Tableau1[[Prénom]:[Prénom]]=$B15)*(DM$2&gt;=Tableau1[[Début]:[Début]])*(DM$2&lt;=Tableau1[[Fin]:[Fin]]),ROW(INDIRECT("A1:A"&amp;COUNTA(Tableau1[[Fin]:[Fin]])))),1)),""))</f>
        <v/>
      </c>
      <c r="DN15" s="34" t="str">
        <f t="array" aca="1" ref="DN15" ca="1">IF(OR(WEEKDAY(DN$2,2)&gt;5,COUNTIF(Dates_Feries,DN$2)&gt;0),"",IFERROR(INDEX(Tableau1[[Type]:[Type]],SMALL(IF((Tableau1[[Nom]:[Nom]]=$A15)*(Tableau1[[Prénom]:[Prénom]]=$B15)*(DN$2&gt;=Tableau1[[Début]:[Début]])*(DN$2&lt;=Tableau1[[Fin]:[Fin]]),ROW(INDIRECT("A1:A"&amp;COUNTA(Tableau1[[Fin]:[Fin]])))),1)),""))</f>
        <v/>
      </c>
      <c r="DO15" s="34" t="str">
        <f t="array" aca="1" ref="DO15" ca="1">IF(OR(WEEKDAY(DO$2,2)&gt;5,COUNTIF(Dates_Feries,DO$2)&gt;0),"",IFERROR(INDEX(Tableau1[[Type]:[Type]],SMALL(IF((Tableau1[[Nom]:[Nom]]=$A15)*(Tableau1[[Prénom]:[Prénom]]=$B15)*(DO$2&gt;=Tableau1[[Début]:[Début]])*(DO$2&lt;=Tableau1[[Fin]:[Fin]]),ROW(INDIRECT("A1:A"&amp;COUNTA(Tableau1[[Fin]:[Fin]])))),1)),""))</f>
        <v/>
      </c>
      <c r="DP15" s="34" t="str">
        <f t="array" aca="1" ref="DP15" ca="1">IF(OR(WEEKDAY(DP$2,2)&gt;5,COUNTIF(Dates_Feries,DP$2)&gt;0),"",IFERROR(INDEX(Tableau1[[Type]:[Type]],SMALL(IF((Tableau1[[Nom]:[Nom]]=$A15)*(Tableau1[[Prénom]:[Prénom]]=$B15)*(DP$2&gt;=Tableau1[[Début]:[Début]])*(DP$2&lt;=Tableau1[[Fin]:[Fin]]),ROW(INDIRECT("A1:A"&amp;COUNTA(Tableau1[[Fin]:[Fin]])))),1)),""))</f>
        <v/>
      </c>
      <c r="DQ15" s="34" t="str">
        <f t="array" aca="1" ref="DQ15" ca="1">IF(OR(WEEKDAY(DQ$2,2)&gt;5,COUNTIF(Dates_Feries,DQ$2)&gt;0),"",IFERROR(INDEX(Tableau1[[Type]:[Type]],SMALL(IF((Tableau1[[Nom]:[Nom]]=$A15)*(Tableau1[[Prénom]:[Prénom]]=$B15)*(DQ$2&gt;=Tableau1[[Début]:[Début]])*(DQ$2&lt;=Tableau1[[Fin]:[Fin]]),ROW(INDIRECT("A1:A"&amp;COUNTA(Tableau1[[Fin]:[Fin]])))),1)),""))</f>
        <v/>
      </c>
      <c r="DR15" s="34" t="str">
        <f t="array" aca="1" ref="DR15" ca="1">IF(OR(WEEKDAY(DR$2,2)&gt;5,COUNTIF(Dates_Feries,DR$2)&gt;0),"",IFERROR(INDEX(Tableau1[[Type]:[Type]],SMALL(IF((Tableau1[[Nom]:[Nom]]=$A15)*(Tableau1[[Prénom]:[Prénom]]=$B15)*(DR$2&gt;=Tableau1[[Début]:[Début]])*(DR$2&lt;=Tableau1[[Fin]:[Fin]]),ROW(INDIRECT("A1:A"&amp;COUNTA(Tableau1[[Fin]:[Fin]])))),1)),""))</f>
        <v/>
      </c>
      <c r="DS15" s="34" t="str">
        <f t="array" aca="1" ref="DS15" ca="1">IF(OR(WEEKDAY(DS$2,2)&gt;5,COUNTIF(Dates_Feries,DS$2)&gt;0),"",IFERROR(INDEX(Tableau1[[Type]:[Type]],SMALL(IF((Tableau1[[Nom]:[Nom]]=$A15)*(Tableau1[[Prénom]:[Prénom]]=$B15)*(DS$2&gt;=Tableau1[[Début]:[Début]])*(DS$2&lt;=Tableau1[[Fin]:[Fin]]),ROW(INDIRECT("A1:A"&amp;COUNTA(Tableau1[[Fin]:[Fin]])))),1)),""))</f>
        <v/>
      </c>
      <c r="DT15" s="34" t="str">
        <f t="array" aca="1" ref="DT15" ca="1">IF(OR(WEEKDAY(DT$2,2)&gt;5,COUNTIF(Dates_Feries,DT$2)&gt;0),"",IFERROR(INDEX(Tableau1[[Type]:[Type]],SMALL(IF((Tableau1[[Nom]:[Nom]]=$A15)*(Tableau1[[Prénom]:[Prénom]]=$B15)*(DT$2&gt;=Tableau1[[Début]:[Début]])*(DT$2&lt;=Tableau1[[Fin]:[Fin]]),ROW(INDIRECT("A1:A"&amp;COUNTA(Tableau1[[Fin]:[Fin]])))),1)),""))</f>
        <v/>
      </c>
      <c r="DU15" s="34" t="str">
        <f t="array" aca="1" ref="DU15" ca="1">IF(OR(WEEKDAY(DU$2,2)&gt;5,COUNTIF(Dates_Feries,DU$2)&gt;0),"",IFERROR(INDEX(Tableau1[[Type]:[Type]],SMALL(IF((Tableau1[[Nom]:[Nom]]=$A15)*(Tableau1[[Prénom]:[Prénom]]=$B15)*(DU$2&gt;=Tableau1[[Début]:[Début]])*(DU$2&lt;=Tableau1[[Fin]:[Fin]]),ROW(INDIRECT("A1:A"&amp;COUNTA(Tableau1[[Fin]:[Fin]])))),1)),""))</f>
        <v/>
      </c>
      <c r="DV15" s="34" t="str">
        <f t="array" aca="1" ref="DV15" ca="1">IF(OR(WEEKDAY(DV$2,2)&gt;5,COUNTIF(Dates_Feries,DV$2)&gt;0),"",IFERROR(INDEX(Tableau1[[Type]:[Type]],SMALL(IF((Tableau1[[Nom]:[Nom]]=$A15)*(Tableau1[[Prénom]:[Prénom]]=$B15)*(DV$2&gt;=Tableau1[[Début]:[Début]])*(DV$2&lt;=Tableau1[[Fin]:[Fin]]),ROW(INDIRECT("A1:A"&amp;COUNTA(Tableau1[[Fin]:[Fin]])))),1)),""))</f>
        <v/>
      </c>
      <c r="DW15" s="34" t="str">
        <f t="array" aca="1" ref="DW15" ca="1">IF(OR(WEEKDAY(DW$2,2)&gt;5,COUNTIF(Dates_Feries,DW$2)&gt;0),"",IFERROR(INDEX(Tableau1[[Type]:[Type]],SMALL(IF((Tableau1[[Nom]:[Nom]]=$A15)*(Tableau1[[Prénom]:[Prénom]]=$B15)*(DW$2&gt;=Tableau1[[Début]:[Début]])*(DW$2&lt;=Tableau1[[Fin]:[Fin]]),ROW(INDIRECT("A1:A"&amp;COUNTA(Tableau1[[Fin]:[Fin]])))),1)),""))</f>
        <v/>
      </c>
      <c r="DX15" s="34" t="str">
        <f t="array" aca="1" ref="DX15" ca="1">IF(OR(WEEKDAY(DX$2,2)&gt;5,COUNTIF(Dates_Feries,DX$2)&gt;0),"",IFERROR(INDEX(Tableau1[[Type]:[Type]],SMALL(IF((Tableau1[[Nom]:[Nom]]=$A15)*(Tableau1[[Prénom]:[Prénom]]=$B15)*(DX$2&gt;=Tableau1[[Début]:[Début]])*(DX$2&lt;=Tableau1[[Fin]:[Fin]]),ROW(INDIRECT("A1:A"&amp;COUNTA(Tableau1[[Fin]:[Fin]])))),1)),""))</f>
        <v/>
      </c>
      <c r="DY15" s="34" t="str">
        <f t="array" aca="1" ref="DY15" ca="1">IF(OR(WEEKDAY(DY$2,2)&gt;5,COUNTIF(Dates_Feries,DY$2)&gt;0),"",IFERROR(INDEX(Tableau1[[Type]:[Type]],SMALL(IF((Tableau1[[Nom]:[Nom]]=$A15)*(Tableau1[[Prénom]:[Prénom]]=$B15)*(DY$2&gt;=Tableau1[[Début]:[Début]])*(DY$2&lt;=Tableau1[[Fin]:[Fin]]),ROW(INDIRECT("A1:A"&amp;COUNTA(Tableau1[[Fin]:[Fin]])))),1)),""))</f>
        <v/>
      </c>
      <c r="DZ15" s="34" t="str">
        <f t="array" aca="1" ref="DZ15" ca="1">IF(OR(WEEKDAY(DZ$2,2)&gt;5,COUNTIF(Dates_Feries,DZ$2)&gt;0),"",IFERROR(INDEX(Tableau1[[Type]:[Type]],SMALL(IF((Tableau1[[Nom]:[Nom]]=$A15)*(Tableau1[[Prénom]:[Prénom]]=$B15)*(DZ$2&gt;=Tableau1[[Début]:[Début]])*(DZ$2&lt;=Tableau1[[Fin]:[Fin]]),ROW(INDIRECT("A1:A"&amp;COUNTA(Tableau1[[Fin]:[Fin]])))),1)),""))</f>
        <v/>
      </c>
      <c r="EA15" s="34" t="str">
        <f t="array" aca="1" ref="EA15" ca="1">IF(OR(WEEKDAY(EA$2,2)&gt;5,COUNTIF(Dates_Feries,EA$2)&gt;0),"",IFERROR(INDEX(Tableau1[[Type]:[Type]],SMALL(IF((Tableau1[[Nom]:[Nom]]=$A15)*(Tableau1[[Prénom]:[Prénom]]=$B15)*(EA$2&gt;=Tableau1[[Début]:[Début]])*(EA$2&lt;=Tableau1[[Fin]:[Fin]]),ROW(INDIRECT("A1:A"&amp;COUNTA(Tableau1[[Fin]:[Fin]])))),1)),""))</f>
        <v/>
      </c>
      <c r="EB15" s="34" t="str">
        <f t="array" aca="1" ref="EB15" ca="1">IF(OR(WEEKDAY(EB$2,2)&gt;5,COUNTIF(Dates_Feries,EB$2)&gt;0),"",IFERROR(INDEX(Tableau1[[Type]:[Type]],SMALL(IF((Tableau1[[Nom]:[Nom]]=$A15)*(Tableau1[[Prénom]:[Prénom]]=$B15)*(EB$2&gt;=Tableau1[[Début]:[Début]])*(EB$2&lt;=Tableau1[[Fin]:[Fin]]),ROW(INDIRECT("A1:A"&amp;COUNTA(Tableau1[[Fin]:[Fin]])))),1)),""))</f>
        <v/>
      </c>
      <c r="EC15" s="34" t="str">
        <f t="array" aca="1" ref="EC15" ca="1">IF(OR(WEEKDAY(EC$2,2)&gt;5,COUNTIF(Dates_Feries,EC$2)&gt;0),"",IFERROR(INDEX(Tableau1[[Type]:[Type]],SMALL(IF((Tableau1[[Nom]:[Nom]]=$A15)*(Tableau1[[Prénom]:[Prénom]]=$B15)*(EC$2&gt;=Tableau1[[Début]:[Début]])*(EC$2&lt;=Tableau1[[Fin]:[Fin]]),ROW(INDIRECT("A1:A"&amp;COUNTA(Tableau1[[Fin]:[Fin]])))),1)),""))</f>
        <v/>
      </c>
      <c r="ED15" s="34" t="str">
        <f t="array" aca="1" ref="ED15" ca="1">IF(OR(WEEKDAY(ED$2,2)&gt;5,COUNTIF(Dates_Feries,ED$2)&gt;0),"",IFERROR(INDEX(Tableau1[[Type]:[Type]],SMALL(IF((Tableau1[[Nom]:[Nom]]=$A15)*(Tableau1[[Prénom]:[Prénom]]=$B15)*(ED$2&gt;=Tableau1[[Début]:[Début]])*(ED$2&lt;=Tableau1[[Fin]:[Fin]]),ROW(INDIRECT("A1:A"&amp;COUNTA(Tableau1[[Fin]:[Fin]])))),1)),""))</f>
        <v/>
      </c>
      <c r="EE15" s="34" t="str">
        <f t="array" aca="1" ref="EE15" ca="1">IF(OR(WEEKDAY(EE$2,2)&gt;5,COUNTIF(Dates_Feries,EE$2)&gt;0),"",IFERROR(INDEX(Tableau1[[Type]:[Type]],SMALL(IF((Tableau1[[Nom]:[Nom]]=$A15)*(Tableau1[[Prénom]:[Prénom]]=$B15)*(EE$2&gt;=Tableau1[[Début]:[Début]])*(EE$2&lt;=Tableau1[[Fin]:[Fin]]),ROW(INDIRECT("A1:A"&amp;COUNTA(Tableau1[[Fin]:[Fin]])))),1)),""))</f>
        <v/>
      </c>
      <c r="EF15" s="34" t="str">
        <f t="array" aca="1" ref="EF15" ca="1">IF(OR(WEEKDAY(EF$2,2)&gt;5,COUNTIF(Dates_Feries,EF$2)&gt;0),"",IFERROR(INDEX(Tableau1[[Type]:[Type]],SMALL(IF((Tableau1[[Nom]:[Nom]]=$A15)*(Tableau1[[Prénom]:[Prénom]]=$B15)*(EF$2&gt;=Tableau1[[Début]:[Début]])*(EF$2&lt;=Tableau1[[Fin]:[Fin]]),ROW(INDIRECT("A1:A"&amp;COUNTA(Tableau1[[Fin]:[Fin]])))),1)),""))</f>
        <v/>
      </c>
      <c r="EG15" s="34" t="str">
        <f t="array" aca="1" ref="EG15" ca="1">IF(OR(WEEKDAY(EG$2,2)&gt;5,COUNTIF(Dates_Feries,EG$2)&gt;0),"",IFERROR(INDEX(Tableau1[[Type]:[Type]],SMALL(IF((Tableau1[[Nom]:[Nom]]=$A15)*(Tableau1[[Prénom]:[Prénom]]=$B15)*(EG$2&gt;=Tableau1[[Début]:[Début]])*(EG$2&lt;=Tableau1[[Fin]:[Fin]]),ROW(INDIRECT("A1:A"&amp;COUNTA(Tableau1[[Fin]:[Fin]])))),1)),""))</f>
        <v/>
      </c>
      <c r="EH15" s="34" t="str">
        <f t="array" aca="1" ref="EH15" ca="1">IF(OR(WEEKDAY(EH$2,2)&gt;5,COUNTIF(Dates_Feries,EH$2)&gt;0),"",IFERROR(INDEX(Tableau1[[Type]:[Type]],SMALL(IF((Tableau1[[Nom]:[Nom]]=$A15)*(Tableau1[[Prénom]:[Prénom]]=$B15)*(EH$2&gt;=Tableau1[[Début]:[Début]])*(EH$2&lt;=Tableau1[[Fin]:[Fin]]),ROW(INDIRECT("A1:A"&amp;COUNTA(Tableau1[[Fin]:[Fin]])))),1)),""))</f>
        <v/>
      </c>
      <c r="EI15" s="34" t="str">
        <f t="array" aca="1" ref="EI15" ca="1">IF(OR(WEEKDAY(EI$2,2)&gt;5,COUNTIF(Dates_Feries,EI$2)&gt;0),"",IFERROR(INDEX(Tableau1[[Type]:[Type]],SMALL(IF((Tableau1[[Nom]:[Nom]]=$A15)*(Tableau1[[Prénom]:[Prénom]]=$B15)*(EI$2&gt;=Tableau1[[Début]:[Début]])*(EI$2&lt;=Tableau1[[Fin]:[Fin]]),ROW(INDIRECT("A1:A"&amp;COUNTA(Tableau1[[Fin]:[Fin]])))),1)),""))</f>
        <v/>
      </c>
      <c r="EJ15" s="34" t="str">
        <f t="array" aca="1" ref="EJ15" ca="1">IF(OR(WEEKDAY(EJ$2,2)&gt;5,COUNTIF(Dates_Feries,EJ$2)&gt;0),"",IFERROR(INDEX(Tableau1[[Type]:[Type]],SMALL(IF((Tableau1[[Nom]:[Nom]]=$A15)*(Tableau1[[Prénom]:[Prénom]]=$B15)*(EJ$2&gt;=Tableau1[[Début]:[Début]])*(EJ$2&lt;=Tableau1[[Fin]:[Fin]]),ROW(INDIRECT("A1:A"&amp;COUNTA(Tableau1[[Fin]:[Fin]])))),1)),""))</f>
        <v/>
      </c>
      <c r="EK15" s="34" t="str">
        <f t="array" aca="1" ref="EK15" ca="1">IF(OR(WEEKDAY(EK$2,2)&gt;5,COUNTIF(Dates_Feries,EK$2)&gt;0),"",IFERROR(INDEX(Tableau1[[Type]:[Type]],SMALL(IF((Tableau1[[Nom]:[Nom]]=$A15)*(Tableau1[[Prénom]:[Prénom]]=$B15)*(EK$2&gt;=Tableau1[[Début]:[Début]])*(EK$2&lt;=Tableau1[[Fin]:[Fin]]),ROW(INDIRECT("A1:A"&amp;COUNTA(Tableau1[[Fin]:[Fin]])))),1)),""))</f>
        <v/>
      </c>
      <c r="EL15" s="34" t="str">
        <f t="array" aca="1" ref="EL15" ca="1">IF(OR(WEEKDAY(EL$2,2)&gt;5,COUNTIF(Dates_Feries,EL$2)&gt;0),"",IFERROR(INDEX(Tableau1[[Type]:[Type]],SMALL(IF((Tableau1[[Nom]:[Nom]]=$A15)*(Tableau1[[Prénom]:[Prénom]]=$B15)*(EL$2&gt;=Tableau1[[Début]:[Début]])*(EL$2&lt;=Tableau1[[Fin]:[Fin]]),ROW(INDIRECT("A1:A"&amp;COUNTA(Tableau1[[Fin]:[Fin]])))),1)),""))</f>
        <v/>
      </c>
      <c r="EM15" s="34" t="str">
        <f t="array" aca="1" ref="EM15" ca="1">IF(OR(WEEKDAY(EM$2,2)&gt;5,COUNTIF(Dates_Feries,EM$2)&gt;0),"",IFERROR(INDEX(Tableau1[[Type]:[Type]],SMALL(IF((Tableau1[[Nom]:[Nom]]=$A15)*(Tableau1[[Prénom]:[Prénom]]=$B15)*(EM$2&gt;=Tableau1[[Début]:[Début]])*(EM$2&lt;=Tableau1[[Fin]:[Fin]]),ROW(INDIRECT("A1:A"&amp;COUNTA(Tableau1[[Fin]:[Fin]])))),1)),""))</f>
        <v/>
      </c>
      <c r="EN15" s="34" t="str">
        <f t="array" aca="1" ref="EN15" ca="1">IF(OR(WEEKDAY(EN$2,2)&gt;5,COUNTIF(Dates_Feries,EN$2)&gt;0),"",IFERROR(INDEX(Tableau1[[Type]:[Type]],SMALL(IF((Tableau1[[Nom]:[Nom]]=$A15)*(Tableau1[[Prénom]:[Prénom]]=$B15)*(EN$2&gt;=Tableau1[[Début]:[Début]])*(EN$2&lt;=Tableau1[[Fin]:[Fin]]),ROW(INDIRECT("A1:A"&amp;COUNTA(Tableau1[[Fin]:[Fin]])))),1)),""))</f>
        <v/>
      </c>
      <c r="EO15" s="34" t="str">
        <f t="array" aca="1" ref="EO15" ca="1">IF(OR(WEEKDAY(EO$2,2)&gt;5,COUNTIF(Dates_Feries,EO$2)&gt;0),"",IFERROR(INDEX(Tableau1[[Type]:[Type]],SMALL(IF((Tableau1[[Nom]:[Nom]]=$A15)*(Tableau1[[Prénom]:[Prénom]]=$B15)*(EO$2&gt;=Tableau1[[Début]:[Début]])*(EO$2&lt;=Tableau1[[Fin]:[Fin]]),ROW(INDIRECT("A1:A"&amp;COUNTA(Tableau1[[Fin]:[Fin]])))),1)),""))</f>
        <v/>
      </c>
      <c r="EP15" s="34" t="str">
        <f t="array" aca="1" ref="EP15" ca="1">IF(OR(WEEKDAY(EP$2,2)&gt;5,COUNTIF(Dates_Feries,EP$2)&gt;0),"",IFERROR(INDEX(Tableau1[[Type]:[Type]],SMALL(IF((Tableau1[[Nom]:[Nom]]=$A15)*(Tableau1[[Prénom]:[Prénom]]=$B15)*(EP$2&gt;=Tableau1[[Début]:[Début]])*(EP$2&lt;=Tableau1[[Fin]:[Fin]]),ROW(INDIRECT("A1:A"&amp;COUNTA(Tableau1[[Fin]:[Fin]])))),1)),""))</f>
        <v/>
      </c>
      <c r="EQ15" s="34" t="str">
        <f t="array" aca="1" ref="EQ15" ca="1">IF(OR(WEEKDAY(EQ$2,2)&gt;5,COUNTIF(Dates_Feries,EQ$2)&gt;0),"",IFERROR(INDEX(Tableau1[[Type]:[Type]],SMALL(IF((Tableau1[[Nom]:[Nom]]=$A15)*(Tableau1[[Prénom]:[Prénom]]=$B15)*(EQ$2&gt;=Tableau1[[Début]:[Début]])*(EQ$2&lt;=Tableau1[[Fin]:[Fin]]),ROW(INDIRECT("A1:A"&amp;COUNTA(Tableau1[[Fin]:[Fin]])))),1)),""))</f>
        <v/>
      </c>
      <c r="ER15" s="34" t="str">
        <f t="array" aca="1" ref="ER15" ca="1">IF(OR(WEEKDAY(ER$2,2)&gt;5,COUNTIF(Dates_Feries,ER$2)&gt;0),"",IFERROR(INDEX(Tableau1[[Type]:[Type]],SMALL(IF((Tableau1[[Nom]:[Nom]]=$A15)*(Tableau1[[Prénom]:[Prénom]]=$B15)*(ER$2&gt;=Tableau1[[Début]:[Début]])*(ER$2&lt;=Tableau1[[Fin]:[Fin]]),ROW(INDIRECT("A1:A"&amp;COUNTA(Tableau1[[Fin]:[Fin]])))),1)),""))</f>
        <v/>
      </c>
      <c r="ES15" s="34" t="str">
        <f t="array" aca="1" ref="ES15" ca="1">IF(OR(WEEKDAY(ES$2,2)&gt;5,COUNTIF(Dates_Feries,ES$2)&gt;0),"",IFERROR(INDEX(Tableau1[[Type]:[Type]],SMALL(IF((Tableau1[[Nom]:[Nom]]=$A15)*(Tableau1[[Prénom]:[Prénom]]=$B15)*(ES$2&gt;=Tableau1[[Début]:[Début]])*(ES$2&lt;=Tableau1[[Fin]:[Fin]]),ROW(INDIRECT("A1:A"&amp;COUNTA(Tableau1[[Fin]:[Fin]])))),1)),""))</f>
        <v/>
      </c>
      <c r="ET15" s="34" t="str">
        <f t="array" aca="1" ref="ET15" ca="1">IF(OR(WEEKDAY(ET$2,2)&gt;5,COUNTIF(Dates_Feries,ET$2)&gt;0),"",IFERROR(INDEX(Tableau1[[Type]:[Type]],SMALL(IF((Tableau1[[Nom]:[Nom]]=$A15)*(Tableau1[[Prénom]:[Prénom]]=$B15)*(ET$2&gt;=Tableau1[[Début]:[Début]])*(ET$2&lt;=Tableau1[[Fin]:[Fin]]),ROW(INDIRECT("A1:A"&amp;COUNTA(Tableau1[[Fin]:[Fin]])))),1)),""))</f>
        <v/>
      </c>
      <c r="EU15" s="34" t="str">
        <f t="array" aca="1" ref="EU15" ca="1">IF(OR(WEEKDAY(EU$2,2)&gt;5,COUNTIF(Dates_Feries,EU$2)&gt;0),"",IFERROR(INDEX(Tableau1[[Type]:[Type]],SMALL(IF((Tableau1[[Nom]:[Nom]]=$A15)*(Tableau1[[Prénom]:[Prénom]]=$B15)*(EU$2&gt;=Tableau1[[Début]:[Début]])*(EU$2&lt;=Tableau1[[Fin]:[Fin]]),ROW(INDIRECT("A1:A"&amp;COUNTA(Tableau1[[Fin]:[Fin]])))),1)),""))</f>
        <v/>
      </c>
      <c r="EV15" s="34" t="str">
        <f t="array" aca="1" ref="EV15" ca="1">IF(OR(WEEKDAY(EV$2,2)&gt;5,COUNTIF(Dates_Feries,EV$2)&gt;0),"",IFERROR(INDEX(Tableau1[[Type]:[Type]],SMALL(IF((Tableau1[[Nom]:[Nom]]=$A15)*(Tableau1[[Prénom]:[Prénom]]=$B15)*(EV$2&gt;=Tableau1[[Début]:[Début]])*(EV$2&lt;=Tableau1[[Fin]:[Fin]]),ROW(INDIRECT("A1:A"&amp;COUNTA(Tableau1[[Fin]:[Fin]])))),1)),""))</f>
        <v/>
      </c>
      <c r="EW15" s="34" t="str">
        <f t="array" aca="1" ref="EW15" ca="1">IF(OR(WEEKDAY(EW$2,2)&gt;5,COUNTIF(Dates_Feries,EW$2)&gt;0),"",IFERROR(INDEX(Tableau1[[Type]:[Type]],SMALL(IF((Tableau1[[Nom]:[Nom]]=$A15)*(Tableau1[[Prénom]:[Prénom]]=$B15)*(EW$2&gt;=Tableau1[[Début]:[Début]])*(EW$2&lt;=Tableau1[[Fin]:[Fin]]),ROW(INDIRECT("A1:A"&amp;COUNTA(Tableau1[[Fin]:[Fin]])))),1)),""))</f>
        <v/>
      </c>
      <c r="EX15" s="34" t="str">
        <f t="array" aca="1" ref="EX15" ca="1">IF(OR(WEEKDAY(EX$2,2)&gt;5,COUNTIF(Dates_Feries,EX$2)&gt;0),"",IFERROR(INDEX(Tableau1[[Type]:[Type]],SMALL(IF((Tableau1[[Nom]:[Nom]]=$A15)*(Tableau1[[Prénom]:[Prénom]]=$B15)*(EX$2&gt;=Tableau1[[Début]:[Début]])*(EX$2&lt;=Tableau1[[Fin]:[Fin]]),ROW(INDIRECT("A1:A"&amp;COUNTA(Tableau1[[Fin]:[Fin]])))),1)),""))</f>
        <v/>
      </c>
      <c r="EY15" s="34" t="str">
        <f t="array" aca="1" ref="EY15" ca="1">IF(OR(WEEKDAY(EY$2,2)&gt;5,COUNTIF(Dates_Feries,EY$2)&gt;0),"",IFERROR(INDEX(Tableau1[[Type]:[Type]],SMALL(IF((Tableau1[[Nom]:[Nom]]=$A15)*(Tableau1[[Prénom]:[Prénom]]=$B15)*(EY$2&gt;=Tableau1[[Début]:[Début]])*(EY$2&lt;=Tableau1[[Fin]:[Fin]]),ROW(INDIRECT("A1:A"&amp;COUNTA(Tableau1[[Fin]:[Fin]])))),1)),""))</f>
        <v/>
      </c>
      <c r="EZ15" s="34" t="str">
        <f t="array" aca="1" ref="EZ15" ca="1">IF(OR(WEEKDAY(EZ$2,2)&gt;5,COUNTIF(Dates_Feries,EZ$2)&gt;0),"",IFERROR(INDEX(Tableau1[[Type]:[Type]],SMALL(IF((Tableau1[[Nom]:[Nom]]=$A15)*(Tableau1[[Prénom]:[Prénom]]=$B15)*(EZ$2&gt;=Tableau1[[Début]:[Début]])*(EZ$2&lt;=Tableau1[[Fin]:[Fin]]),ROW(INDIRECT("A1:A"&amp;COUNTA(Tableau1[[Fin]:[Fin]])))),1)),""))</f>
        <v/>
      </c>
      <c r="FA15" s="34" t="str">
        <f t="array" aca="1" ref="FA15" ca="1">IF(OR(WEEKDAY(FA$2,2)&gt;5,COUNTIF(Dates_Feries,FA$2)&gt;0),"",IFERROR(INDEX(Tableau1[[Type]:[Type]],SMALL(IF((Tableau1[[Nom]:[Nom]]=$A15)*(Tableau1[[Prénom]:[Prénom]]=$B15)*(FA$2&gt;=Tableau1[[Début]:[Début]])*(FA$2&lt;=Tableau1[[Fin]:[Fin]]),ROW(INDIRECT("A1:A"&amp;COUNTA(Tableau1[[Fin]:[Fin]])))),1)),""))</f>
        <v/>
      </c>
      <c r="FB15" s="34" t="str">
        <f t="array" aca="1" ref="FB15" ca="1">IF(OR(WEEKDAY(FB$2,2)&gt;5,COUNTIF(Dates_Feries,FB$2)&gt;0),"",IFERROR(INDEX(Tableau1[[Type]:[Type]],SMALL(IF((Tableau1[[Nom]:[Nom]]=$A15)*(Tableau1[[Prénom]:[Prénom]]=$B15)*(FB$2&gt;=Tableau1[[Début]:[Début]])*(FB$2&lt;=Tableau1[[Fin]:[Fin]]),ROW(INDIRECT("A1:A"&amp;COUNTA(Tableau1[[Fin]:[Fin]])))),1)),""))</f>
        <v/>
      </c>
      <c r="FC15" s="34" t="str">
        <f t="array" aca="1" ref="FC15" ca="1">IF(OR(WEEKDAY(FC$2,2)&gt;5,COUNTIF(Dates_Feries,FC$2)&gt;0),"",IFERROR(INDEX(Tableau1[[Type]:[Type]],SMALL(IF((Tableau1[[Nom]:[Nom]]=$A15)*(Tableau1[[Prénom]:[Prénom]]=$B15)*(FC$2&gt;=Tableau1[[Début]:[Début]])*(FC$2&lt;=Tableau1[[Fin]:[Fin]]),ROW(INDIRECT("A1:A"&amp;COUNTA(Tableau1[[Fin]:[Fin]])))),1)),""))</f>
        <v/>
      </c>
      <c r="FD15" s="34" t="str">
        <f t="array" aca="1" ref="FD15" ca="1">IF(OR(WEEKDAY(FD$2,2)&gt;5,COUNTIF(Dates_Feries,FD$2)&gt;0),"",IFERROR(INDEX(Tableau1[[Type]:[Type]],SMALL(IF((Tableau1[[Nom]:[Nom]]=$A15)*(Tableau1[[Prénom]:[Prénom]]=$B15)*(FD$2&gt;=Tableau1[[Début]:[Début]])*(FD$2&lt;=Tableau1[[Fin]:[Fin]]),ROW(INDIRECT("A1:A"&amp;COUNTA(Tableau1[[Fin]:[Fin]])))),1)),""))</f>
        <v/>
      </c>
      <c r="FE15" s="34" t="str">
        <f t="array" aca="1" ref="FE15" ca="1">IF(OR(WEEKDAY(FE$2,2)&gt;5,COUNTIF(Dates_Feries,FE$2)&gt;0),"",IFERROR(INDEX(Tableau1[[Type]:[Type]],SMALL(IF((Tableau1[[Nom]:[Nom]]=$A15)*(Tableau1[[Prénom]:[Prénom]]=$B15)*(FE$2&gt;=Tableau1[[Début]:[Début]])*(FE$2&lt;=Tableau1[[Fin]:[Fin]]),ROW(INDIRECT("A1:A"&amp;COUNTA(Tableau1[[Fin]:[Fin]])))),1)),""))</f>
        <v/>
      </c>
      <c r="FF15" s="34" t="str">
        <f t="array" aca="1" ref="FF15" ca="1">IF(OR(WEEKDAY(FF$2,2)&gt;5,COUNTIF(Dates_Feries,FF$2)&gt;0),"",IFERROR(INDEX(Tableau1[[Type]:[Type]],SMALL(IF((Tableau1[[Nom]:[Nom]]=$A15)*(Tableau1[[Prénom]:[Prénom]]=$B15)*(FF$2&gt;=Tableau1[[Début]:[Début]])*(FF$2&lt;=Tableau1[[Fin]:[Fin]]),ROW(INDIRECT("A1:A"&amp;COUNTA(Tableau1[[Fin]:[Fin]])))),1)),""))</f>
        <v/>
      </c>
      <c r="FG15" s="34" t="str">
        <f t="array" aca="1" ref="FG15" ca="1">IF(OR(WEEKDAY(FG$2,2)&gt;5,COUNTIF(Dates_Feries,FG$2)&gt;0),"",IFERROR(INDEX(Tableau1[[Type]:[Type]],SMALL(IF((Tableau1[[Nom]:[Nom]]=$A15)*(Tableau1[[Prénom]:[Prénom]]=$B15)*(FG$2&gt;=Tableau1[[Début]:[Début]])*(FG$2&lt;=Tableau1[[Fin]:[Fin]]),ROW(INDIRECT("A1:A"&amp;COUNTA(Tableau1[[Fin]:[Fin]])))),1)),""))</f>
        <v/>
      </c>
      <c r="FH15" s="34" t="str">
        <f t="array" aca="1" ref="FH15" ca="1">IF(OR(WEEKDAY(FH$2,2)&gt;5,COUNTIF(Dates_Feries,FH$2)&gt;0),"",IFERROR(INDEX(Tableau1[[Type]:[Type]],SMALL(IF((Tableau1[[Nom]:[Nom]]=$A15)*(Tableau1[[Prénom]:[Prénom]]=$B15)*(FH$2&gt;=Tableau1[[Début]:[Début]])*(FH$2&lt;=Tableau1[[Fin]:[Fin]]),ROW(INDIRECT("A1:A"&amp;COUNTA(Tableau1[[Fin]:[Fin]])))),1)),""))</f>
        <v/>
      </c>
      <c r="FI15" s="34" t="str">
        <f t="array" aca="1" ref="FI15" ca="1">IF(OR(WEEKDAY(FI$2,2)&gt;5,COUNTIF(Dates_Feries,FI$2)&gt;0),"",IFERROR(INDEX(Tableau1[[Type]:[Type]],SMALL(IF((Tableau1[[Nom]:[Nom]]=$A15)*(Tableau1[[Prénom]:[Prénom]]=$B15)*(FI$2&gt;=Tableau1[[Début]:[Début]])*(FI$2&lt;=Tableau1[[Fin]:[Fin]]),ROW(INDIRECT("A1:A"&amp;COUNTA(Tableau1[[Fin]:[Fin]])))),1)),""))</f>
        <v/>
      </c>
      <c r="FJ15" s="34" t="str">
        <f t="array" aca="1" ref="FJ15" ca="1">IF(OR(WEEKDAY(FJ$2,2)&gt;5,COUNTIF(Dates_Feries,FJ$2)&gt;0),"",IFERROR(INDEX(Tableau1[[Type]:[Type]],SMALL(IF((Tableau1[[Nom]:[Nom]]=$A15)*(Tableau1[[Prénom]:[Prénom]]=$B15)*(FJ$2&gt;=Tableau1[[Début]:[Début]])*(FJ$2&lt;=Tableau1[[Fin]:[Fin]]),ROW(INDIRECT("A1:A"&amp;COUNTA(Tableau1[[Fin]:[Fin]])))),1)),""))</f>
        <v/>
      </c>
      <c r="FK15" s="34" t="str">
        <f t="array" aca="1" ref="FK15" ca="1">IF(OR(WEEKDAY(FK$2,2)&gt;5,COUNTIF(Dates_Feries,FK$2)&gt;0),"",IFERROR(INDEX(Tableau1[[Type]:[Type]],SMALL(IF((Tableau1[[Nom]:[Nom]]=$A15)*(Tableau1[[Prénom]:[Prénom]]=$B15)*(FK$2&gt;=Tableau1[[Début]:[Début]])*(FK$2&lt;=Tableau1[[Fin]:[Fin]]),ROW(INDIRECT("A1:A"&amp;COUNTA(Tableau1[[Fin]:[Fin]])))),1)),""))</f>
        <v/>
      </c>
      <c r="FL15" s="34" t="str">
        <f t="array" aca="1" ref="FL15" ca="1">IF(OR(WEEKDAY(FL$2,2)&gt;5,COUNTIF(Dates_Feries,FL$2)&gt;0),"",IFERROR(INDEX(Tableau1[[Type]:[Type]],SMALL(IF((Tableau1[[Nom]:[Nom]]=$A15)*(Tableau1[[Prénom]:[Prénom]]=$B15)*(FL$2&gt;=Tableau1[[Début]:[Début]])*(FL$2&lt;=Tableau1[[Fin]:[Fin]]),ROW(INDIRECT("A1:A"&amp;COUNTA(Tableau1[[Fin]:[Fin]])))),1)),""))</f>
        <v/>
      </c>
      <c r="FM15" s="34" t="str">
        <f t="array" aca="1" ref="FM15" ca="1">IF(OR(WEEKDAY(FM$2,2)&gt;5,COUNTIF(Dates_Feries,FM$2)&gt;0),"",IFERROR(INDEX(Tableau1[[Type]:[Type]],SMALL(IF((Tableau1[[Nom]:[Nom]]=$A15)*(Tableau1[[Prénom]:[Prénom]]=$B15)*(FM$2&gt;=Tableau1[[Début]:[Début]])*(FM$2&lt;=Tableau1[[Fin]:[Fin]]),ROW(INDIRECT("A1:A"&amp;COUNTA(Tableau1[[Fin]:[Fin]])))),1)),""))</f>
        <v/>
      </c>
      <c r="FN15" s="34" t="str">
        <f t="array" aca="1" ref="FN15" ca="1">IF(OR(WEEKDAY(FN$2,2)&gt;5,COUNTIF(Dates_Feries,FN$2)&gt;0),"",IFERROR(INDEX(Tableau1[[Type]:[Type]],SMALL(IF((Tableau1[[Nom]:[Nom]]=$A15)*(Tableau1[[Prénom]:[Prénom]]=$B15)*(FN$2&gt;=Tableau1[[Début]:[Début]])*(FN$2&lt;=Tableau1[[Fin]:[Fin]]),ROW(INDIRECT("A1:A"&amp;COUNTA(Tableau1[[Fin]:[Fin]])))),1)),""))</f>
        <v/>
      </c>
      <c r="FO15" s="34" t="str">
        <f t="array" aca="1" ref="FO15" ca="1">IF(OR(WEEKDAY(FO$2,2)&gt;5,COUNTIF(Dates_Feries,FO$2)&gt;0),"",IFERROR(INDEX(Tableau1[[Type]:[Type]],SMALL(IF((Tableau1[[Nom]:[Nom]]=$A15)*(Tableau1[[Prénom]:[Prénom]]=$B15)*(FO$2&gt;=Tableau1[[Début]:[Début]])*(FO$2&lt;=Tableau1[[Fin]:[Fin]]),ROW(INDIRECT("A1:A"&amp;COUNTA(Tableau1[[Fin]:[Fin]])))),1)),""))</f>
        <v/>
      </c>
      <c r="FP15" s="34" t="str">
        <f t="array" aca="1" ref="FP15" ca="1">IF(OR(WEEKDAY(FP$2,2)&gt;5,COUNTIF(Dates_Feries,FP$2)&gt;0),"",IFERROR(INDEX(Tableau1[[Type]:[Type]],SMALL(IF((Tableau1[[Nom]:[Nom]]=$A15)*(Tableau1[[Prénom]:[Prénom]]=$B15)*(FP$2&gt;=Tableau1[[Début]:[Début]])*(FP$2&lt;=Tableau1[[Fin]:[Fin]]),ROW(INDIRECT("A1:A"&amp;COUNTA(Tableau1[[Fin]:[Fin]])))),1)),""))</f>
        <v/>
      </c>
      <c r="FQ15" s="34" t="str">
        <f t="array" aca="1" ref="FQ15" ca="1">IF(OR(WEEKDAY(FQ$2,2)&gt;5,COUNTIF(Dates_Feries,FQ$2)&gt;0),"",IFERROR(INDEX(Tableau1[[Type]:[Type]],SMALL(IF((Tableau1[[Nom]:[Nom]]=$A15)*(Tableau1[[Prénom]:[Prénom]]=$B15)*(FQ$2&gt;=Tableau1[[Début]:[Début]])*(FQ$2&lt;=Tableau1[[Fin]:[Fin]]),ROW(INDIRECT("A1:A"&amp;COUNTA(Tableau1[[Fin]:[Fin]])))),1)),""))</f>
        <v/>
      </c>
      <c r="FR15" s="34" t="str">
        <f t="array" aca="1" ref="FR15" ca="1">IF(OR(WEEKDAY(FR$2,2)&gt;5,COUNTIF(Dates_Feries,FR$2)&gt;0),"",IFERROR(INDEX(Tableau1[[Type]:[Type]],SMALL(IF((Tableau1[[Nom]:[Nom]]=$A15)*(Tableau1[[Prénom]:[Prénom]]=$B15)*(FR$2&gt;=Tableau1[[Début]:[Début]])*(FR$2&lt;=Tableau1[[Fin]:[Fin]]),ROW(INDIRECT("A1:A"&amp;COUNTA(Tableau1[[Fin]:[Fin]])))),1)),""))</f>
        <v/>
      </c>
      <c r="FS15" s="34" t="str">
        <f t="array" aca="1" ref="FS15" ca="1">IF(OR(WEEKDAY(FS$2,2)&gt;5,COUNTIF(Dates_Feries,FS$2)&gt;0),"",IFERROR(INDEX(Tableau1[[Type]:[Type]],SMALL(IF((Tableau1[[Nom]:[Nom]]=$A15)*(Tableau1[[Prénom]:[Prénom]]=$B15)*(FS$2&gt;=Tableau1[[Début]:[Début]])*(FS$2&lt;=Tableau1[[Fin]:[Fin]]),ROW(INDIRECT("A1:A"&amp;COUNTA(Tableau1[[Fin]:[Fin]])))),1)),""))</f>
        <v/>
      </c>
      <c r="FT15" s="34" t="str">
        <f t="array" aca="1" ref="FT15" ca="1">IF(OR(WEEKDAY(FT$2,2)&gt;5,COUNTIF(Dates_Feries,FT$2)&gt;0),"",IFERROR(INDEX(Tableau1[[Type]:[Type]],SMALL(IF((Tableau1[[Nom]:[Nom]]=$A15)*(Tableau1[[Prénom]:[Prénom]]=$B15)*(FT$2&gt;=Tableau1[[Début]:[Début]])*(FT$2&lt;=Tableau1[[Fin]:[Fin]]),ROW(INDIRECT("A1:A"&amp;COUNTA(Tableau1[[Fin]:[Fin]])))),1)),""))</f>
        <v/>
      </c>
      <c r="FU15" s="34" t="str">
        <f t="array" aca="1" ref="FU15" ca="1">IF(OR(WEEKDAY(FU$2,2)&gt;5,COUNTIF(Dates_Feries,FU$2)&gt;0),"",IFERROR(INDEX(Tableau1[[Type]:[Type]],SMALL(IF((Tableau1[[Nom]:[Nom]]=$A15)*(Tableau1[[Prénom]:[Prénom]]=$B15)*(FU$2&gt;=Tableau1[[Début]:[Début]])*(FU$2&lt;=Tableau1[[Fin]:[Fin]]),ROW(INDIRECT("A1:A"&amp;COUNTA(Tableau1[[Fin]:[Fin]])))),1)),""))</f>
        <v/>
      </c>
      <c r="FV15" s="34" t="str">
        <f t="array" aca="1" ref="FV15" ca="1">IF(OR(WEEKDAY(FV$2,2)&gt;5,COUNTIF(Dates_Feries,FV$2)&gt;0),"",IFERROR(INDEX(Tableau1[[Type]:[Type]],SMALL(IF((Tableau1[[Nom]:[Nom]]=$A15)*(Tableau1[[Prénom]:[Prénom]]=$B15)*(FV$2&gt;=Tableau1[[Début]:[Début]])*(FV$2&lt;=Tableau1[[Fin]:[Fin]]),ROW(INDIRECT("A1:A"&amp;COUNTA(Tableau1[[Fin]:[Fin]])))),1)),""))</f>
        <v/>
      </c>
      <c r="FW15" s="34" t="str">
        <f t="array" aca="1" ref="FW15" ca="1">IF(OR(WEEKDAY(FW$2,2)&gt;5,COUNTIF(Dates_Feries,FW$2)&gt;0),"",IFERROR(INDEX(Tableau1[[Type]:[Type]],SMALL(IF((Tableau1[[Nom]:[Nom]]=$A15)*(Tableau1[[Prénom]:[Prénom]]=$B15)*(FW$2&gt;=Tableau1[[Début]:[Début]])*(FW$2&lt;=Tableau1[[Fin]:[Fin]]),ROW(INDIRECT("A1:A"&amp;COUNTA(Tableau1[[Fin]:[Fin]])))),1)),""))</f>
        <v/>
      </c>
      <c r="FX15" s="34" t="str">
        <f t="array" aca="1" ref="FX15" ca="1">IF(OR(WEEKDAY(FX$2,2)&gt;5,COUNTIF(Dates_Feries,FX$2)&gt;0),"",IFERROR(INDEX(Tableau1[[Type]:[Type]],SMALL(IF((Tableau1[[Nom]:[Nom]]=$A15)*(Tableau1[[Prénom]:[Prénom]]=$B15)*(FX$2&gt;=Tableau1[[Début]:[Début]])*(FX$2&lt;=Tableau1[[Fin]:[Fin]]),ROW(INDIRECT("A1:A"&amp;COUNTA(Tableau1[[Fin]:[Fin]])))),1)),""))</f>
        <v/>
      </c>
      <c r="FY15" s="34" t="str">
        <f t="array" aca="1" ref="FY15" ca="1">IF(OR(WEEKDAY(FY$2,2)&gt;5,COUNTIF(Dates_Feries,FY$2)&gt;0),"",IFERROR(INDEX(Tableau1[[Type]:[Type]],SMALL(IF((Tableau1[[Nom]:[Nom]]=$A15)*(Tableau1[[Prénom]:[Prénom]]=$B15)*(FY$2&gt;=Tableau1[[Début]:[Début]])*(FY$2&lt;=Tableau1[[Fin]:[Fin]]),ROW(INDIRECT("A1:A"&amp;COUNTA(Tableau1[[Fin]:[Fin]])))),1)),""))</f>
        <v/>
      </c>
      <c r="FZ15" s="34" t="str">
        <f t="array" aca="1" ref="FZ15" ca="1">IF(OR(WEEKDAY(FZ$2,2)&gt;5,COUNTIF(Dates_Feries,FZ$2)&gt;0),"",IFERROR(INDEX(Tableau1[[Type]:[Type]],SMALL(IF((Tableau1[[Nom]:[Nom]]=$A15)*(Tableau1[[Prénom]:[Prénom]]=$B15)*(FZ$2&gt;=Tableau1[[Début]:[Début]])*(FZ$2&lt;=Tableau1[[Fin]:[Fin]]),ROW(INDIRECT("A1:A"&amp;COUNTA(Tableau1[[Fin]:[Fin]])))),1)),""))</f>
        <v/>
      </c>
      <c r="GA15" s="34" t="str">
        <f t="array" aca="1" ref="GA15" ca="1">IF(OR(WEEKDAY(GA$2,2)&gt;5,COUNTIF(Dates_Feries,GA$2)&gt;0),"",IFERROR(INDEX(Tableau1[[Type]:[Type]],SMALL(IF((Tableau1[[Nom]:[Nom]]=$A15)*(Tableau1[[Prénom]:[Prénom]]=$B15)*(GA$2&gt;=Tableau1[[Début]:[Début]])*(GA$2&lt;=Tableau1[[Fin]:[Fin]]),ROW(INDIRECT("A1:A"&amp;COUNTA(Tableau1[[Fin]:[Fin]])))),1)),""))</f>
        <v/>
      </c>
      <c r="GB15" s="34" t="str">
        <f t="array" aca="1" ref="GB15" ca="1">IF(OR(WEEKDAY(GB$2,2)&gt;5,COUNTIF(Dates_Feries,GB$2)&gt;0),"",IFERROR(INDEX(Tableau1[[Type]:[Type]],SMALL(IF((Tableau1[[Nom]:[Nom]]=$A15)*(Tableau1[[Prénom]:[Prénom]]=$B15)*(GB$2&gt;=Tableau1[[Début]:[Début]])*(GB$2&lt;=Tableau1[[Fin]:[Fin]]),ROW(INDIRECT("A1:A"&amp;COUNTA(Tableau1[[Fin]:[Fin]])))),1)),""))</f>
        <v/>
      </c>
      <c r="GC15" s="34" t="str">
        <f t="array" aca="1" ref="GC15" ca="1">IF(OR(WEEKDAY(GC$2,2)&gt;5,COUNTIF(Dates_Feries,GC$2)&gt;0),"",IFERROR(INDEX(Tableau1[[Type]:[Type]],SMALL(IF((Tableau1[[Nom]:[Nom]]=$A15)*(Tableau1[[Prénom]:[Prénom]]=$B15)*(GC$2&gt;=Tableau1[[Début]:[Début]])*(GC$2&lt;=Tableau1[[Fin]:[Fin]]),ROW(INDIRECT("A1:A"&amp;COUNTA(Tableau1[[Fin]:[Fin]])))),1)),""))</f>
        <v/>
      </c>
      <c r="GD15" s="34" t="str">
        <f t="array" aca="1" ref="GD15" ca="1">IF(OR(WEEKDAY(GD$2,2)&gt;5,COUNTIF(Dates_Feries,GD$2)&gt;0),"",IFERROR(INDEX(Tableau1[[Type]:[Type]],SMALL(IF((Tableau1[[Nom]:[Nom]]=$A15)*(Tableau1[[Prénom]:[Prénom]]=$B15)*(GD$2&gt;=Tableau1[[Début]:[Début]])*(GD$2&lt;=Tableau1[[Fin]:[Fin]]),ROW(INDIRECT("A1:A"&amp;COUNTA(Tableau1[[Fin]:[Fin]])))),1)),""))</f>
        <v/>
      </c>
      <c r="GE15" s="34" t="str">
        <f t="array" aca="1" ref="GE15" ca="1">IF(OR(WEEKDAY(GE$2,2)&gt;5,COUNTIF(Dates_Feries,GE$2)&gt;0),"",IFERROR(INDEX(Tableau1[[Type]:[Type]],SMALL(IF((Tableau1[[Nom]:[Nom]]=$A15)*(Tableau1[[Prénom]:[Prénom]]=$B15)*(GE$2&gt;=Tableau1[[Début]:[Début]])*(GE$2&lt;=Tableau1[[Fin]:[Fin]]),ROW(INDIRECT("A1:A"&amp;COUNTA(Tableau1[[Fin]:[Fin]])))),1)),""))</f>
        <v/>
      </c>
      <c r="GF15" s="34" t="str">
        <f t="array" aca="1" ref="GF15" ca="1">IF(OR(WEEKDAY(GF$2,2)&gt;5,COUNTIF(Dates_Feries,GF$2)&gt;0),"",IFERROR(INDEX(Tableau1[[Type]:[Type]],SMALL(IF((Tableau1[[Nom]:[Nom]]=$A15)*(Tableau1[[Prénom]:[Prénom]]=$B15)*(GF$2&gt;=Tableau1[[Début]:[Début]])*(GF$2&lt;=Tableau1[[Fin]:[Fin]]),ROW(INDIRECT("A1:A"&amp;COUNTA(Tableau1[[Fin]:[Fin]])))),1)),""))</f>
        <v/>
      </c>
      <c r="GG15" s="34" t="str">
        <f t="array" aca="1" ref="GG15" ca="1">IF(OR(WEEKDAY(GG$2,2)&gt;5,COUNTIF(Dates_Feries,GG$2)&gt;0),"",IFERROR(INDEX(Tableau1[[Type]:[Type]],SMALL(IF((Tableau1[[Nom]:[Nom]]=$A15)*(Tableau1[[Prénom]:[Prénom]]=$B15)*(GG$2&gt;=Tableau1[[Début]:[Début]])*(GG$2&lt;=Tableau1[[Fin]:[Fin]]),ROW(INDIRECT("A1:A"&amp;COUNTA(Tableau1[[Fin]:[Fin]])))),1)),""))</f>
        <v/>
      </c>
      <c r="GH15" s="34" t="str">
        <f t="array" aca="1" ref="GH15" ca="1">IF(OR(WEEKDAY(GH$2,2)&gt;5,COUNTIF(Dates_Feries,GH$2)&gt;0),"",IFERROR(INDEX(Tableau1[[Type]:[Type]],SMALL(IF((Tableau1[[Nom]:[Nom]]=$A15)*(Tableau1[[Prénom]:[Prénom]]=$B15)*(GH$2&gt;=Tableau1[[Début]:[Début]])*(GH$2&lt;=Tableau1[[Fin]:[Fin]]),ROW(INDIRECT("A1:A"&amp;COUNTA(Tableau1[[Fin]:[Fin]])))),1)),""))</f>
        <v/>
      </c>
      <c r="GI15" s="34" t="str">
        <f t="array" aca="1" ref="GI15" ca="1">IF(OR(WEEKDAY(GI$2,2)&gt;5,COUNTIF(Dates_Feries,GI$2)&gt;0),"",IFERROR(INDEX(Tableau1[[Type]:[Type]],SMALL(IF((Tableau1[[Nom]:[Nom]]=$A15)*(Tableau1[[Prénom]:[Prénom]]=$B15)*(GI$2&gt;=Tableau1[[Début]:[Début]])*(GI$2&lt;=Tableau1[[Fin]:[Fin]]),ROW(INDIRECT("A1:A"&amp;COUNTA(Tableau1[[Fin]:[Fin]])))),1)),""))</f>
        <v/>
      </c>
      <c r="GJ15" s="34" t="str">
        <f t="array" aca="1" ref="GJ15" ca="1">IF(OR(WEEKDAY(GJ$2,2)&gt;5,COUNTIF(Dates_Feries,GJ$2)&gt;0),"",IFERROR(INDEX(Tableau1[[Type]:[Type]],SMALL(IF((Tableau1[[Nom]:[Nom]]=$A15)*(Tableau1[[Prénom]:[Prénom]]=$B15)*(GJ$2&gt;=Tableau1[[Début]:[Début]])*(GJ$2&lt;=Tableau1[[Fin]:[Fin]]),ROW(INDIRECT("A1:A"&amp;COUNTA(Tableau1[[Fin]:[Fin]])))),1)),""))</f>
        <v/>
      </c>
      <c r="GK15" s="34" t="str">
        <f t="array" aca="1" ref="GK15" ca="1">IF(OR(WEEKDAY(GK$2,2)&gt;5,COUNTIF(Dates_Feries,GK$2)&gt;0),"",IFERROR(INDEX(Tableau1[[Type]:[Type]],SMALL(IF((Tableau1[[Nom]:[Nom]]=$A15)*(Tableau1[[Prénom]:[Prénom]]=$B15)*(GK$2&gt;=Tableau1[[Début]:[Début]])*(GK$2&lt;=Tableau1[[Fin]:[Fin]]),ROW(INDIRECT("A1:A"&amp;COUNTA(Tableau1[[Fin]:[Fin]])))),1)),""))</f>
        <v/>
      </c>
      <c r="GL15" s="34" t="str">
        <f t="array" aca="1" ref="GL15" ca="1">IF(OR(WEEKDAY(GL$2,2)&gt;5,COUNTIF(Dates_Feries,GL$2)&gt;0),"",IFERROR(INDEX(Tableau1[[Type]:[Type]],SMALL(IF((Tableau1[[Nom]:[Nom]]=$A15)*(Tableau1[[Prénom]:[Prénom]]=$B15)*(GL$2&gt;=Tableau1[[Début]:[Début]])*(GL$2&lt;=Tableau1[[Fin]:[Fin]]),ROW(INDIRECT("A1:A"&amp;COUNTA(Tableau1[[Fin]:[Fin]])))),1)),""))</f>
        <v/>
      </c>
      <c r="GM15" s="34" t="str">
        <f t="array" aca="1" ref="GM15" ca="1">IF(OR(WEEKDAY(GM$2,2)&gt;5,COUNTIF(Dates_Feries,GM$2)&gt;0),"",IFERROR(INDEX(Tableau1[[Type]:[Type]],SMALL(IF((Tableau1[[Nom]:[Nom]]=$A15)*(Tableau1[[Prénom]:[Prénom]]=$B15)*(GM$2&gt;=Tableau1[[Début]:[Début]])*(GM$2&lt;=Tableau1[[Fin]:[Fin]]),ROW(INDIRECT("A1:A"&amp;COUNTA(Tableau1[[Fin]:[Fin]])))),1)),""))</f>
        <v/>
      </c>
      <c r="GN15" s="34" t="str">
        <f t="array" aca="1" ref="GN15" ca="1">IF(OR(WEEKDAY(GN$2,2)&gt;5,COUNTIF(Dates_Feries,GN$2)&gt;0),"",IFERROR(INDEX(Tableau1[[Type]:[Type]],SMALL(IF((Tableau1[[Nom]:[Nom]]=$A15)*(Tableau1[[Prénom]:[Prénom]]=$B15)*(GN$2&gt;=Tableau1[[Début]:[Début]])*(GN$2&lt;=Tableau1[[Fin]:[Fin]]),ROW(INDIRECT("A1:A"&amp;COUNTA(Tableau1[[Fin]:[Fin]])))),1)),""))</f>
        <v/>
      </c>
      <c r="GO15" s="34" t="str">
        <f t="array" aca="1" ref="GO15" ca="1">IF(OR(WEEKDAY(GO$2,2)&gt;5,COUNTIF(Dates_Feries,GO$2)&gt;0),"",IFERROR(INDEX(Tableau1[[Type]:[Type]],SMALL(IF((Tableau1[[Nom]:[Nom]]=$A15)*(Tableau1[[Prénom]:[Prénom]]=$B15)*(GO$2&gt;=Tableau1[[Début]:[Début]])*(GO$2&lt;=Tableau1[[Fin]:[Fin]]),ROW(INDIRECT("A1:A"&amp;COUNTA(Tableau1[[Fin]:[Fin]])))),1)),""))</f>
        <v/>
      </c>
      <c r="GP15" s="34" t="str">
        <f t="array" aca="1" ref="GP15" ca="1">IF(OR(WEEKDAY(GP$2,2)&gt;5,COUNTIF(Dates_Feries,GP$2)&gt;0),"",IFERROR(INDEX(Tableau1[[Type]:[Type]],SMALL(IF((Tableau1[[Nom]:[Nom]]=$A15)*(Tableau1[[Prénom]:[Prénom]]=$B15)*(GP$2&gt;=Tableau1[[Début]:[Début]])*(GP$2&lt;=Tableau1[[Fin]:[Fin]]),ROW(INDIRECT("A1:A"&amp;COUNTA(Tableau1[[Fin]:[Fin]])))),1)),""))</f>
        <v/>
      </c>
      <c r="GQ15" s="34" t="str">
        <f t="array" aca="1" ref="GQ15" ca="1">IF(OR(WEEKDAY(GQ$2,2)&gt;5,COUNTIF(Dates_Feries,GQ$2)&gt;0),"",IFERROR(INDEX(Tableau1[[Type]:[Type]],SMALL(IF((Tableau1[[Nom]:[Nom]]=$A15)*(Tableau1[[Prénom]:[Prénom]]=$B15)*(GQ$2&gt;=Tableau1[[Début]:[Début]])*(GQ$2&lt;=Tableau1[[Fin]:[Fin]]),ROW(INDIRECT("A1:A"&amp;COUNTA(Tableau1[[Fin]:[Fin]])))),1)),""))</f>
        <v/>
      </c>
      <c r="GR15" s="34" t="str">
        <f t="array" aca="1" ref="GR15" ca="1">IF(OR(WEEKDAY(GR$2,2)&gt;5,COUNTIF(Dates_Feries,GR$2)&gt;0),"",IFERROR(INDEX(Tableau1[[Type]:[Type]],SMALL(IF((Tableau1[[Nom]:[Nom]]=$A15)*(Tableau1[[Prénom]:[Prénom]]=$B15)*(GR$2&gt;=Tableau1[[Début]:[Début]])*(GR$2&lt;=Tableau1[[Fin]:[Fin]]),ROW(INDIRECT("A1:A"&amp;COUNTA(Tableau1[[Fin]:[Fin]])))),1)),""))</f>
        <v/>
      </c>
      <c r="GS15" s="34" t="str">
        <f t="array" aca="1" ref="GS15" ca="1">IF(OR(WEEKDAY(GS$2,2)&gt;5,COUNTIF(Dates_Feries,GS$2)&gt;0),"",IFERROR(INDEX(Tableau1[[Type]:[Type]],SMALL(IF((Tableau1[[Nom]:[Nom]]=$A15)*(Tableau1[[Prénom]:[Prénom]]=$B15)*(GS$2&gt;=Tableau1[[Début]:[Début]])*(GS$2&lt;=Tableau1[[Fin]:[Fin]]),ROW(INDIRECT("A1:A"&amp;COUNTA(Tableau1[[Fin]:[Fin]])))),1)),""))</f>
        <v/>
      </c>
      <c r="GT15" s="34" t="str">
        <f t="array" aca="1" ref="GT15" ca="1">IF(OR(WEEKDAY(GT$2,2)&gt;5,COUNTIF(Dates_Feries,GT$2)&gt;0),"",IFERROR(INDEX(Tableau1[[Type]:[Type]],SMALL(IF((Tableau1[[Nom]:[Nom]]=$A15)*(Tableau1[[Prénom]:[Prénom]]=$B15)*(GT$2&gt;=Tableau1[[Début]:[Début]])*(GT$2&lt;=Tableau1[[Fin]:[Fin]]),ROW(INDIRECT("A1:A"&amp;COUNTA(Tableau1[[Fin]:[Fin]])))),1)),""))</f>
        <v/>
      </c>
      <c r="GU15" s="34" t="str">
        <f t="array" aca="1" ref="GU15" ca="1">IF(OR(WEEKDAY(GU$2,2)&gt;5,COUNTIF(Dates_Feries,GU$2)&gt;0),"",IFERROR(INDEX(Tableau1[[Type]:[Type]],SMALL(IF((Tableau1[[Nom]:[Nom]]=$A15)*(Tableau1[[Prénom]:[Prénom]]=$B15)*(GU$2&gt;=Tableau1[[Début]:[Début]])*(GU$2&lt;=Tableau1[[Fin]:[Fin]]),ROW(INDIRECT("A1:A"&amp;COUNTA(Tableau1[[Fin]:[Fin]])))),1)),""))</f>
        <v/>
      </c>
      <c r="GV15" s="34" t="str">
        <f t="array" aca="1" ref="GV15" ca="1">IF(OR(WEEKDAY(GV$2,2)&gt;5,COUNTIF(Dates_Feries,GV$2)&gt;0),"",IFERROR(INDEX(Tableau1[[Type]:[Type]],SMALL(IF((Tableau1[[Nom]:[Nom]]=$A15)*(Tableau1[[Prénom]:[Prénom]]=$B15)*(GV$2&gt;=Tableau1[[Début]:[Début]])*(GV$2&lt;=Tableau1[[Fin]:[Fin]]),ROW(INDIRECT("A1:A"&amp;COUNTA(Tableau1[[Fin]:[Fin]])))),1)),""))</f>
        <v/>
      </c>
      <c r="GW15" s="34" t="str">
        <f t="array" aca="1" ref="GW15" ca="1">IF(OR(WEEKDAY(GW$2,2)&gt;5,COUNTIF(Dates_Feries,GW$2)&gt;0),"",IFERROR(INDEX(Tableau1[[Type]:[Type]],SMALL(IF((Tableau1[[Nom]:[Nom]]=$A15)*(Tableau1[[Prénom]:[Prénom]]=$B15)*(GW$2&gt;=Tableau1[[Début]:[Début]])*(GW$2&lt;=Tableau1[[Fin]:[Fin]]),ROW(INDIRECT("A1:A"&amp;COUNTA(Tableau1[[Fin]:[Fin]])))),1)),""))</f>
        <v/>
      </c>
      <c r="GX15" s="34" t="str">
        <f t="array" aca="1" ref="GX15" ca="1">IF(OR(WEEKDAY(GX$2,2)&gt;5,COUNTIF(Dates_Feries,GX$2)&gt;0),"",IFERROR(INDEX(Tableau1[[Type]:[Type]],SMALL(IF((Tableau1[[Nom]:[Nom]]=$A15)*(Tableau1[[Prénom]:[Prénom]]=$B15)*(GX$2&gt;=Tableau1[[Début]:[Début]])*(GX$2&lt;=Tableau1[[Fin]:[Fin]]),ROW(INDIRECT("A1:A"&amp;COUNTA(Tableau1[[Fin]:[Fin]])))),1)),""))</f>
        <v/>
      </c>
      <c r="GY15" s="34" t="str">
        <f t="array" aca="1" ref="GY15" ca="1">IF(OR(WEEKDAY(GY$2,2)&gt;5,COUNTIF(Dates_Feries,GY$2)&gt;0),"",IFERROR(INDEX(Tableau1[[Type]:[Type]],SMALL(IF((Tableau1[[Nom]:[Nom]]=$A15)*(Tableau1[[Prénom]:[Prénom]]=$B15)*(GY$2&gt;=Tableau1[[Début]:[Début]])*(GY$2&lt;=Tableau1[[Fin]:[Fin]]),ROW(INDIRECT("A1:A"&amp;COUNTA(Tableau1[[Fin]:[Fin]])))),1)),""))</f>
        <v/>
      </c>
      <c r="GZ15" s="34" t="str">
        <f t="array" aca="1" ref="GZ15" ca="1">IF(OR(WEEKDAY(GZ$2,2)&gt;5,COUNTIF(Dates_Feries,GZ$2)&gt;0),"",IFERROR(INDEX(Tableau1[[Type]:[Type]],SMALL(IF((Tableau1[[Nom]:[Nom]]=$A15)*(Tableau1[[Prénom]:[Prénom]]=$B15)*(GZ$2&gt;=Tableau1[[Début]:[Début]])*(GZ$2&lt;=Tableau1[[Fin]:[Fin]]),ROW(INDIRECT("A1:A"&amp;COUNTA(Tableau1[[Fin]:[Fin]])))),1)),""))</f>
        <v/>
      </c>
      <c r="HA15" s="34" t="str">
        <f t="array" aca="1" ref="HA15" ca="1">IF(OR(WEEKDAY(HA$2,2)&gt;5,COUNTIF(Dates_Feries,HA$2)&gt;0),"",IFERROR(INDEX(Tableau1[[Type]:[Type]],SMALL(IF((Tableau1[[Nom]:[Nom]]=$A15)*(Tableau1[[Prénom]:[Prénom]]=$B15)*(HA$2&gt;=Tableau1[[Début]:[Début]])*(HA$2&lt;=Tableau1[[Fin]:[Fin]]),ROW(INDIRECT("A1:A"&amp;COUNTA(Tableau1[[Fin]:[Fin]])))),1)),""))</f>
        <v/>
      </c>
      <c r="HB15" s="34" t="str">
        <f t="array" aca="1" ref="HB15" ca="1">IF(OR(WEEKDAY(HB$2,2)&gt;5,COUNTIF(Dates_Feries,HB$2)&gt;0),"",IFERROR(INDEX(Tableau1[[Type]:[Type]],SMALL(IF((Tableau1[[Nom]:[Nom]]=$A15)*(Tableau1[[Prénom]:[Prénom]]=$B15)*(HB$2&gt;=Tableau1[[Début]:[Début]])*(HB$2&lt;=Tableau1[[Fin]:[Fin]]),ROW(INDIRECT("A1:A"&amp;COUNTA(Tableau1[[Fin]:[Fin]])))),1)),""))</f>
        <v/>
      </c>
      <c r="HC15" s="34" t="str">
        <f t="array" aca="1" ref="HC15" ca="1">IF(OR(WEEKDAY(HC$2,2)&gt;5,COUNTIF(Dates_Feries,HC$2)&gt;0),"",IFERROR(INDEX(Tableau1[[Type]:[Type]],SMALL(IF((Tableau1[[Nom]:[Nom]]=$A15)*(Tableau1[[Prénom]:[Prénom]]=$B15)*(HC$2&gt;=Tableau1[[Début]:[Début]])*(HC$2&lt;=Tableau1[[Fin]:[Fin]]),ROW(INDIRECT("A1:A"&amp;COUNTA(Tableau1[[Fin]:[Fin]])))),1)),""))</f>
        <v/>
      </c>
      <c r="HD15" s="34" t="str">
        <f t="array" aca="1" ref="HD15" ca="1">IF(OR(WEEKDAY(HD$2,2)&gt;5,COUNTIF(Dates_Feries,HD$2)&gt;0),"",IFERROR(INDEX(Tableau1[[Type]:[Type]],SMALL(IF((Tableau1[[Nom]:[Nom]]=$A15)*(Tableau1[[Prénom]:[Prénom]]=$B15)*(HD$2&gt;=Tableau1[[Début]:[Début]])*(HD$2&lt;=Tableau1[[Fin]:[Fin]]),ROW(INDIRECT("A1:A"&amp;COUNTA(Tableau1[[Fin]:[Fin]])))),1)),""))</f>
        <v/>
      </c>
      <c r="HE15" s="34" t="str">
        <f t="array" aca="1" ref="HE15" ca="1">IF(OR(WEEKDAY(HE$2,2)&gt;5,COUNTIF(Dates_Feries,HE$2)&gt;0),"",IFERROR(INDEX(Tableau1[[Type]:[Type]],SMALL(IF((Tableau1[[Nom]:[Nom]]=$A15)*(Tableau1[[Prénom]:[Prénom]]=$B15)*(HE$2&gt;=Tableau1[[Début]:[Début]])*(HE$2&lt;=Tableau1[[Fin]:[Fin]]),ROW(INDIRECT("A1:A"&amp;COUNTA(Tableau1[[Fin]:[Fin]])))),1)),""))</f>
        <v/>
      </c>
      <c r="HF15" s="34" t="str">
        <f t="array" aca="1" ref="HF15" ca="1">IF(OR(WEEKDAY(HF$2,2)&gt;5,COUNTIF(Dates_Feries,HF$2)&gt;0),"",IFERROR(INDEX(Tableau1[[Type]:[Type]],SMALL(IF((Tableau1[[Nom]:[Nom]]=$A15)*(Tableau1[[Prénom]:[Prénom]]=$B15)*(HF$2&gt;=Tableau1[[Début]:[Début]])*(HF$2&lt;=Tableau1[[Fin]:[Fin]]),ROW(INDIRECT("A1:A"&amp;COUNTA(Tableau1[[Fin]:[Fin]])))),1)),""))</f>
        <v/>
      </c>
      <c r="HG15" s="34" t="str">
        <f t="array" aca="1" ref="HG15" ca="1">IF(OR(WEEKDAY(HG$2,2)&gt;5,COUNTIF(Dates_Feries,HG$2)&gt;0),"",IFERROR(INDEX(Tableau1[[Type]:[Type]],SMALL(IF((Tableau1[[Nom]:[Nom]]=$A15)*(Tableau1[[Prénom]:[Prénom]]=$B15)*(HG$2&gt;=Tableau1[[Début]:[Début]])*(HG$2&lt;=Tableau1[[Fin]:[Fin]]),ROW(INDIRECT("A1:A"&amp;COUNTA(Tableau1[[Fin]:[Fin]])))),1)),""))</f>
        <v/>
      </c>
      <c r="HH15" s="34" t="str">
        <f t="array" aca="1" ref="HH15" ca="1">IF(OR(WEEKDAY(HH$2,2)&gt;5,COUNTIF(Dates_Feries,HH$2)&gt;0),"",IFERROR(INDEX(Tableau1[[Type]:[Type]],SMALL(IF((Tableau1[[Nom]:[Nom]]=$A15)*(Tableau1[[Prénom]:[Prénom]]=$B15)*(HH$2&gt;=Tableau1[[Début]:[Début]])*(HH$2&lt;=Tableau1[[Fin]:[Fin]]),ROW(INDIRECT("A1:A"&amp;COUNTA(Tableau1[[Fin]:[Fin]])))),1)),""))</f>
        <v/>
      </c>
      <c r="HI15" s="34" t="str">
        <f t="array" aca="1" ref="HI15" ca="1">IF(OR(WEEKDAY(HI$2,2)&gt;5,COUNTIF(Dates_Feries,HI$2)&gt;0),"",IFERROR(INDEX(Tableau1[[Type]:[Type]],SMALL(IF((Tableau1[[Nom]:[Nom]]=$A15)*(Tableau1[[Prénom]:[Prénom]]=$B15)*(HI$2&gt;=Tableau1[[Début]:[Début]])*(HI$2&lt;=Tableau1[[Fin]:[Fin]]),ROW(INDIRECT("A1:A"&amp;COUNTA(Tableau1[[Fin]:[Fin]])))),1)),""))</f>
        <v/>
      </c>
      <c r="HJ15" s="34" t="str">
        <f t="array" aca="1" ref="HJ15" ca="1">IF(OR(WEEKDAY(HJ$2,2)&gt;5,COUNTIF(Dates_Feries,HJ$2)&gt;0),"",IFERROR(INDEX(Tableau1[[Type]:[Type]],SMALL(IF((Tableau1[[Nom]:[Nom]]=$A15)*(Tableau1[[Prénom]:[Prénom]]=$B15)*(HJ$2&gt;=Tableau1[[Début]:[Début]])*(HJ$2&lt;=Tableau1[[Fin]:[Fin]]),ROW(INDIRECT("A1:A"&amp;COUNTA(Tableau1[[Fin]:[Fin]])))),1)),""))</f>
        <v/>
      </c>
      <c r="HK15" s="34" t="str">
        <f t="array" aca="1" ref="HK15" ca="1">IF(OR(WEEKDAY(HK$2,2)&gt;5,COUNTIF(Dates_Feries,HK$2)&gt;0),"",IFERROR(INDEX(Tableau1[[Type]:[Type]],SMALL(IF((Tableau1[[Nom]:[Nom]]=$A15)*(Tableau1[[Prénom]:[Prénom]]=$B15)*(HK$2&gt;=Tableau1[[Début]:[Début]])*(HK$2&lt;=Tableau1[[Fin]:[Fin]]),ROW(INDIRECT("A1:A"&amp;COUNTA(Tableau1[[Fin]:[Fin]])))),1)),""))</f>
        <v/>
      </c>
      <c r="HL15" s="34" t="str">
        <f t="array" aca="1" ref="HL15" ca="1">IF(OR(WEEKDAY(HL$2,2)&gt;5,COUNTIF(Dates_Feries,HL$2)&gt;0),"",IFERROR(INDEX(Tableau1[[Type]:[Type]],SMALL(IF((Tableau1[[Nom]:[Nom]]=$A15)*(Tableau1[[Prénom]:[Prénom]]=$B15)*(HL$2&gt;=Tableau1[[Début]:[Début]])*(HL$2&lt;=Tableau1[[Fin]:[Fin]]),ROW(INDIRECT("A1:A"&amp;COUNTA(Tableau1[[Fin]:[Fin]])))),1)),""))</f>
        <v/>
      </c>
      <c r="HM15" s="34" t="str">
        <f t="array" aca="1" ref="HM15" ca="1">IF(OR(WEEKDAY(HM$2,2)&gt;5,COUNTIF(Dates_Feries,HM$2)&gt;0),"",IFERROR(INDEX(Tableau1[[Type]:[Type]],SMALL(IF((Tableau1[[Nom]:[Nom]]=$A15)*(Tableau1[[Prénom]:[Prénom]]=$B15)*(HM$2&gt;=Tableau1[[Début]:[Début]])*(HM$2&lt;=Tableau1[[Fin]:[Fin]]),ROW(INDIRECT("A1:A"&amp;COUNTA(Tableau1[[Fin]:[Fin]])))),1)),""))</f>
        <v/>
      </c>
      <c r="HN15" s="34" t="str">
        <f t="array" aca="1" ref="HN15" ca="1">IF(OR(WEEKDAY(HN$2,2)&gt;5,COUNTIF(Dates_Feries,HN$2)&gt;0),"",IFERROR(INDEX(Tableau1[[Type]:[Type]],SMALL(IF((Tableau1[[Nom]:[Nom]]=$A15)*(Tableau1[[Prénom]:[Prénom]]=$B15)*(HN$2&gt;=Tableau1[[Début]:[Début]])*(HN$2&lt;=Tableau1[[Fin]:[Fin]]),ROW(INDIRECT("A1:A"&amp;COUNTA(Tableau1[[Fin]:[Fin]])))),1)),""))</f>
        <v/>
      </c>
      <c r="HO15" s="34" t="str">
        <f t="array" aca="1" ref="HO15" ca="1">IF(OR(WEEKDAY(HO$2,2)&gt;5,COUNTIF(Dates_Feries,HO$2)&gt;0),"",IFERROR(INDEX(Tableau1[[Type]:[Type]],SMALL(IF((Tableau1[[Nom]:[Nom]]=$A15)*(Tableau1[[Prénom]:[Prénom]]=$B15)*(HO$2&gt;=Tableau1[[Début]:[Début]])*(HO$2&lt;=Tableau1[[Fin]:[Fin]]),ROW(INDIRECT("A1:A"&amp;COUNTA(Tableau1[[Fin]:[Fin]])))),1)),""))</f>
        <v/>
      </c>
      <c r="HP15" s="34" t="str">
        <f t="array" aca="1" ref="HP15" ca="1">IF(OR(WEEKDAY(HP$2,2)&gt;5,COUNTIF(Dates_Feries,HP$2)&gt;0),"",IFERROR(INDEX(Tableau1[[Type]:[Type]],SMALL(IF((Tableau1[[Nom]:[Nom]]=$A15)*(Tableau1[[Prénom]:[Prénom]]=$B15)*(HP$2&gt;=Tableau1[[Début]:[Début]])*(HP$2&lt;=Tableau1[[Fin]:[Fin]]),ROW(INDIRECT("A1:A"&amp;COUNTA(Tableau1[[Fin]:[Fin]])))),1)),""))</f>
        <v/>
      </c>
      <c r="HQ15" s="34" t="str">
        <f t="array" aca="1" ref="HQ15" ca="1">IF(OR(WEEKDAY(HQ$2,2)&gt;5,COUNTIF(Dates_Feries,HQ$2)&gt;0),"",IFERROR(INDEX(Tableau1[[Type]:[Type]],SMALL(IF((Tableau1[[Nom]:[Nom]]=$A15)*(Tableau1[[Prénom]:[Prénom]]=$B15)*(HQ$2&gt;=Tableau1[[Début]:[Début]])*(HQ$2&lt;=Tableau1[[Fin]:[Fin]]),ROW(INDIRECT("A1:A"&amp;COUNTA(Tableau1[[Fin]:[Fin]])))),1)),""))</f>
        <v/>
      </c>
      <c r="HR15" s="34" t="str">
        <f t="array" aca="1" ref="HR15" ca="1">IF(OR(WEEKDAY(HR$2,2)&gt;5,COUNTIF(Dates_Feries,HR$2)&gt;0),"",IFERROR(INDEX(Tableau1[[Type]:[Type]],SMALL(IF((Tableau1[[Nom]:[Nom]]=$A15)*(Tableau1[[Prénom]:[Prénom]]=$B15)*(HR$2&gt;=Tableau1[[Début]:[Début]])*(HR$2&lt;=Tableau1[[Fin]:[Fin]]),ROW(INDIRECT("A1:A"&amp;COUNTA(Tableau1[[Fin]:[Fin]])))),1)),""))</f>
        <v/>
      </c>
      <c r="HS15" s="34" t="str">
        <f t="array" aca="1" ref="HS15" ca="1">IF(OR(WEEKDAY(HS$2,2)&gt;5,COUNTIF(Dates_Feries,HS$2)&gt;0),"",IFERROR(INDEX(Tableau1[[Type]:[Type]],SMALL(IF((Tableau1[[Nom]:[Nom]]=$A15)*(Tableau1[[Prénom]:[Prénom]]=$B15)*(HS$2&gt;=Tableau1[[Début]:[Début]])*(HS$2&lt;=Tableau1[[Fin]:[Fin]]),ROW(INDIRECT("A1:A"&amp;COUNTA(Tableau1[[Fin]:[Fin]])))),1)),""))</f>
        <v/>
      </c>
      <c r="HT15" s="34" t="str">
        <f t="array" aca="1" ref="HT15" ca="1">IF(OR(WEEKDAY(HT$2,2)&gt;5,COUNTIF(Dates_Feries,HT$2)&gt;0),"",IFERROR(INDEX(Tableau1[[Type]:[Type]],SMALL(IF((Tableau1[[Nom]:[Nom]]=$A15)*(Tableau1[[Prénom]:[Prénom]]=$B15)*(HT$2&gt;=Tableau1[[Début]:[Début]])*(HT$2&lt;=Tableau1[[Fin]:[Fin]]),ROW(INDIRECT("A1:A"&amp;COUNTA(Tableau1[[Fin]:[Fin]])))),1)),""))</f>
        <v/>
      </c>
      <c r="HU15" s="34" t="str">
        <f t="array" aca="1" ref="HU15" ca="1">IF(OR(WEEKDAY(HU$2,2)&gt;5,COUNTIF(Dates_Feries,HU$2)&gt;0),"",IFERROR(INDEX(Tableau1[[Type]:[Type]],SMALL(IF((Tableau1[[Nom]:[Nom]]=$A15)*(Tableau1[[Prénom]:[Prénom]]=$B15)*(HU$2&gt;=Tableau1[[Début]:[Début]])*(HU$2&lt;=Tableau1[[Fin]:[Fin]]),ROW(INDIRECT("A1:A"&amp;COUNTA(Tableau1[[Fin]:[Fin]])))),1)),""))</f>
        <v/>
      </c>
      <c r="HV15" s="34" t="str">
        <f t="array" aca="1" ref="HV15" ca="1">IF(OR(WEEKDAY(HV$2,2)&gt;5,COUNTIF(Dates_Feries,HV$2)&gt;0),"",IFERROR(INDEX(Tableau1[[Type]:[Type]],SMALL(IF((Tableau1[[Nom]:[Nom]]=$A15)*(Tableau1[[Prénom]:[Prénom]]=$B15)*(HV$2&gt;=Tableau1[[Début]:[Début]])*(HV$2&lt;=Tableau1[[Fin]:[Fin]]),ROW(INDIRECT("A1:A"&amp;COUNTA(Tableau1[[Fin]:[Fin]])))),1)),""))</f>
        <v/>
      </c>
      <c r="HW15" s="34" t="str">
        <f t="array" aca="1" ref="HW15" ca="1">IF(OR(WEEKDAY(HW$2,2)&gt;5,COUNTIF(Dates_Feries,HW$2)&gt;0),"",IFERROR(INDEX(Tableau1[[Type]:[Type]],SMALL(IF((Tableau1[[Nom]:[Nom]]=$A15)*(Tableau1[[Prénom]:[Prénom]]=$B15)*(HW$2&gt;=Tableau1[[Début]:[Début]])*(HW$2&lt;=Tableau1[[Fin]:[Fin]]),ROW(INDIRECT("A1:A"&amp;COUNTA(Tableau1[[Fin]:[Fin]])))),1)),""))</f>
        <v/>
      </c>
      <c r="HX15" s="34" t="str">
        <f t="array" aca="1" ref="HX15" ca="1">IF(OR(WEEKDAY(HX$2,2)&gt;5,COUNTIF(Dates_Feries,HX$2)&gt;0),"",IFERROR(INDEX(Tableau1[[Type]:[Type]],SMALL(IF((Tableau1[[Nom]:[Nom]]=$A15)*(Tableau1[[Prénom]:[Prénom]]=$B15)*(HX$2&gt;=Tableau1[[Début]:[Début]])*(HX$2&lt;=Tableau1[[Fin]:[Fin]]),ROW(INDIRECT("A1:A"&amp;COUNTA(Tableau1[[Fin]:[Fin]])))),1)),""))</f>
        <v/>
      </c>
      <c r="HY15" s="34" t="str">
        <f t="array" aca="1" ref="HY15" ca="1">IF(OR(WEEKDAY(HY$2,2)&gt;5,COUNTIF(Dates_Feries,HY$2)&gt;0),"",IFERROR(INDEX(Tableau1[[Type]:[Type]],SMALL(IF((Tableau1[[Nom]:[Nom]]=$A15)*(Tableau1[[Prénom]:[Prénom]]=$B15)*(HY$2&gt;=Tableau1[[Début]:[Début]])*(HY$2&lt;=Tableau1[[Fin]:[Fin]]),ROW(INDIRECT("A1:A"&amp;COUNTA(Tableau1[[Fin]:[Fin]])))),1)),""))</f>
        <v/>
      </c>
      <c r="HZ15" s="34" t="str">
        <f t="array" aca="1" ref="HZ15" ca="1">IF(OR(WEEKDAY(HZ$2,2)&gt;5,COUNTIF(Dates_Feries,HZ$2)&gt;0),"",IFERROR(INDEX(Tableau1[[Type]:[Type]],SMALL(IF((Tableau1[[Nom]:[Nom]]=$A15)*(Tableau1[[Prénom]:[Prénom]]=$B15)*(HZ$2&gt;=Tableau1[[Début]:[Début]])*(HZ$2&lt;=Tableau1[[Fin]:[Fin]]),ROW(INDIRECT("A1:A"&amp;COUNTA(Tableau1[[Fin]:[Fin]])))),1)),""))</f>
        <v/>
      </c>
      <c r="IA15" s="34" t="str">
        <f t="array" aca="1" ref="IA15" ca="1">IF(OR(WEEKDAY(IA$2,2)&gt;5,COUNTIF(Dates_Feries,IA$2)&gt;0),"",IFERROR(INDEX(Tableau1[[Type]:[Type]],SMALL(IF((Tableau1[[Nom]:[Nom]]=$A15)*(Tableau1[[Prénom]:[Prénom]]=$B15)*(IA$2&gt;=Tableau1[[Début]:[Début]])*(IA$2&lt;=Tableau1[[Fin]:[Fin]]),ROW(INDIRECT("A1:A"&amp;COUNTA(Tableau1[[Fin]:[Fin]])))),1)),""))</f>
        <v/>
      </c>
      <c r="IB15" s="34" t="str">
        <f t="array" aca="1" ref="IB15" ca="1">IF(OR(WEEKDAY(IB$2,2)&gt;5,COUNTIF(Dates_Feries,IB$2)&gt;0),"",IFERROR(INDEX(Tableau1[[Type]:[Type]],SMALL(IF((Tableau1[[Nom]:[Nom]]=$A15)*(Tableau1[[Prénom]:[Prénom]]=$B15)*(IB$2&gt;=Tableau1[[Début]:[Début]])*(IB$2&lt;=Tableau1[[Fin]:[Fin]]),ROW(INDIRECT("A1:A"&amp;COUNTA(Tableau1[[Fin]:[Fin]])))),1)),""))</f>
        <v/>
      </c>
      <c r="IC15" s="34" t="str">
        <f t="array" aca="1" ref="IC15" ca="1">IF(OR(WEEKDAY(IC$2,2)&gt;5,COUNTIF(Dates_Feries,IC$2)&gt;0),"",IFERROR(INDEX(Tableau1[[Type]:[Type]],SMALL(IF((Tableau1[[Nom]:[Nom]]=$A15)*(Tableau1[[Prénom]:[Prénom]]=$B15)*(IC$2&gt;=Tableau1[[Début]:[Début]])*(IC$2&lt;=Tableau1[[Fin]:[Fin]]),ROW(INDIRECT("A1:A"&amp;COUNTA(Tableau1[[Fin]:[Fin]])))),1)),""))</f>
        <v/>
      </c>
      <c r="ID15" s="34" t="str">
        <f t="array" aca="1" ref="ID15" ca="1">IF(OR(WEEKDAY(ID$2,2)&gt;5,COUNTIF(Dates_Feries,ID$2)&gt;0),"",IFERROR(INDEX(Tableau1[[Type]:[Type]],SMALL(IF((Tableau1[[Nom]:[Nom]]=$A15)*(Tableau1[[Prénom]:[Prénom]]=$B15)*(ID$2&gt;=Tableau1[[Début]:[Début]])*(ID$2&lt;=Tableau1[[Fin]:[Fin]]),ROW(INDIRECT("A1:A"&amp;COUNTA(Tableau1[[Fin]:[Fin]])))),1)),""))</f>
        <v/>
      </c>
      <c r="IE15" s="34" t="str">
        <f t="array" aca="1" ref="IE15" ca="1">IF(OR(WEEKDAY(IE$2,2)&gt;5,COUNTIF(Dates_Feries,IE$2)&gt;0),"",IFERROR(INDEX(Tableau1[[Type]:[Type]],SMALL(IF((Tableau1[[Nom]:[Nom]]=$A15)*(Tableau1[[Prénom]:[Prénom]]=$B15)*(IE$2&gt;=Tableau1[[Début]:[Début]])*(IE$2&lt;=Tableau1[[Fin]:[Fin]]),ROW(INDIRECT("A1:A"&amp;COUNTA(Tableau1[[Fin]:[Fin]])))),1)),""))</f>
        <v/>
      </c>
      <c r="IF15" s="34" t="str">
        <f t="array" aca="1" ref="IF15" ca="1">IF(OR(WEEKDAY(IF$2,2)&gt;5,COUNTIF(Dates_Feries,IF$2)&gt;0),"",IFERROR(INDEX(Tableau1[[Type]:[Type]],SMALL(IF((Tableau1[[Nom]:[Nom]]=$A15)*(Tableau1[[Prénom]:[Prénom]]=$B15)*(IF$2&gt;=Tableau1[[Début]:[Début]])*(IF$2&lt;=Tableau1[[Fin]:[Fin]]),ROW(INDIRECT("A1:A"&amp;COUNTA(Tableau1[[Fin]:[Fin]])))),1)),""))</f>
        <v/>
      </c>
      <c r="IG15" s="34" t="str">
        <f t="array" aca="1" ref="IG15" ca="1">IF(OR(WEEKDAY(IG$2,2)&gt;5,COUNTIF(Dates_Feries,IG$2)&gt;0),"",IFERROR(INDEX(Tableau1[[Type]:[Type]],SMALL(IF((Tableau1[[Nom]:[Nom]]=$A15)*(Tableau1[[Prénom]:[Prénom]]=$B15)*(IG$2&gt;=Tableau1[[Début]:[Début]])*(IG$2&lt;=Tableau1[[Fin]:[Fin]]),ROW(INDIRECT("A1:A"&amp;COUNTA(Tableau1[[Fin]:[Fin]])))),1)),""))</f>
        <v/>
      </c>
      <c r="IH15" s="34" t="str">
        <f t="array" aca="1" ref="IH15" ca="1">IF(OR(WEEKDAY(IH$2,2)&gt;5,COUNTIF(Dates_Feries,IH$2)&gt;0),"",IFERROR(INDEX(Tableau1[[Type]:[Type]],SMALL(IF((Tableau1[[Nom]:[Nom]]=$A15)*(Tableau1[[Prénom]:[Prénom]]=$B15)*(IH$2&gt;=Tableau1[[Début]:[Début]])*(IH$2&lt;=Tableau1[[Fin]:[Fin]]),ROW(INDIRECT("A1:A"&amp;COUNTA(Tableau1[[Fin]:[Fin]])))),1)),""))</f>
        <v/>
      </c>
      <c r="II15" s="34" t="str">
        <f t="array" aca="1" ref="II15" ca="1">IF(OR(WEEKDAY(II$2,2)&gt;5,COUNTIF(Dates_Feries,II$2)&gt;0),"",IFERROR(INDEX(Tableau1[[Type]:[Type]],SMALL(IF((Tableau1[[Nom]:[Nom]]=$A15)*(Tableau1[[Prénom]:[Prénom]]=$B15)*(II$2&gt;=Tableau1[[Début]:[Début]])*(II$2&lt;=Tableau1[[Fin]:[Fin]]),ROW(INDIRECT("A1:A"&amp;COUNTA(Tableau1[[Fin]:[Fin]])))),1)),""))</f>
        <v/>
      </c>
      <c r="IJ15" s="34" t="str">
        <f t="array" aca="1" ref="IJ15" ca="1">IF(OR(WEEKDAY(IJ$2,2)&gt;5,COUNTIF(Dates_Feries,IJ$2)&gt;0),"",IFERROR(INDEX(Tableau1[[Type]:[Type]],SMALL(IF((Tableau1[[Nom]:[Nom]]=$A15)*(Tableau1[[Prénom]:[Prénom]]=$B15)*(IJ$2&gt;=Tableau1[[Début]:[Début]])*(IJ$2&lt;=Tableau1[[Fin]:[Fin]]),ROW(INDIRECT("A1:A"&amp;COUNTA(Tableau1[[Fin]:[Fin]])))),1)),""))</f>
        <v/>
      </c>
      <c r="IK15" s="34" t="str">
        <f t="array" aca="1" ref="IK15" ca="1">IF(OR(WEEKDAY(IK$2,2)&gt;5,COUNTIF(Dates_Feries,IK$2)&gt;0),"",IFERROR(INDEX(Tableau1[[Type]:[Type]],SMALL(IF((Tableau1[[Nom]:[Nom]]=$A15)*(Tableau1[[Prénom]:[Prénom]]=$B15)*(IK$2&gt;=Tableau1[[Début]:[Début]])*(IK$2&lt;=Tableau1[[Fin]:[Fin]]),ROW(INDIRECT("A1:A"&amp;COUNTA(Tableau1[[Fin]:[Fin]])))),1)),""))</f>
        <v/>
      </c>
      <c r="IL15" s="34" t="str">
        <f t="array" aca="1" ref="IL15" ca="1">IF(OR(WEEKDAY(IL$2,2)&gt;5,COUNTIF(Dates_Feries,IL$2)&gt;0),"",IFERROR(INDEX(Tableau1[[Type]:[Type]],SMALL(IF((Tableau1[[Nom]:[Nom]]=$A15)*(Tableau1[[Prénom]:[Prénom]]=$B15)*(IL$2&gt;=Tableau1[[Début]:[Début]])*(IL$2&lt;=Tableau1[[Fin]:[Fin]]),ROW(INDIRECT("A1:A"&amp;COUNTA(Tableau1[[Fin]:[Fin]])))),1)),""))</f>
        <v/>
      </c>
      <c r="IM15" s="34" t="str">
        <f t="array" aca="1" ref="IM15" ca="1">IF(OR(WEEKDAY(IM$2,2)&gt;5,COUNTIF(Dates_Feries,IM$2)&gt;0),"",IFERROR(INDEX(Tableau1[[Type]:[Type]],SMALL(IF((Tableau1[[Nom]:[Nom]]=$A15)*(Tableau1[[Prénom]:[Prénom]]=$B15)*(IM$2&gt;=Tableau1[[Début]:[Début]])*(IM$2&lt;=Tableau1[[Fin]:[Fin]]),ROW(INDIRECT("A1:A"&amp;COUNTA(Tableau1[[Fin]:[Fin]])))),1)),""))</f>
        <v/>
      </c>
      <c r="IN15" s="34" t="str">
        <f t="array" aca="1" ref="IN15" ca="1">IF(OR(WEEKDAY(IN$2,2)&gt;5,COUNTIF(Dates_Feries,IN$2)&gt;0),"",IFERROR(INDEX(Tableau1[[Type]:[Type]],SMALL(IF((Tableau1[[Nom]:[Nom]]=$A15)*(Tableau1[[Prénom]:[Prénom]]=$B15)*(IN$2&gt;=Tableau1[[Début]:[Début]])*(IN$2&lt;=Tableau1[[Fin]:[Fin]]),ROW(INDIRECT("A1:A"&amp;COUNTA(Tableau1[[Fin]:[Fin]])))),1)),""))</f>
        <v/>
      </c>
      <c r="IO15" s="34" t="str">
        <f t="array" aca="1" ref="IO15" ca="1">IF(OR(WEEKDAY(IO$2,2)&gt;5,COUNTIF(Dates_Feries,IO$2)&gt;0),"",IFERROR(INDEX(Tableau1[[Type]:[Type]],SMALL(IF((Tableau1[[Nom]:[Nom]]=$A15)*(Tableau1[[Prénom]:[Prénom]]=$B15)*(IO$2&gt;=Tableau1[[Début]:[Début]])*(IO$2&lt;=Tableau1[[Fin]:[Fin]]),ROW(INDIRECT("A1:A"&amp;COUNTA(Tableau1[[Fin]:[Fin]])))),1)),""))</f>
        <v/>
      </c>
      <c r="IP15" s="34" t="str">
        <f t="array" aca="1" ref="IP15" ca="1">IF(OR(WEEKDAY(IP$2,2)&gt;5,COUNTIF(Dates_Feries,IP$2)&gt;0),"",IFERROR(INDEX(Tableau1[[Type]:[Type]],SMALL(IF((Tableau1[[Nom]:[Nom]]=$A15)*(Tableau1[[Prénom]:[Prénom]]=$B15)*(IP$2&gt;=Tableau1[[Début]:[Début]])*(IP$2&lt;=Tableau1[[Fin]:[Fin]]),ROW(INDIRECT("A1:A"&amp;COUNTA(Tableau1[[Fin]:[Fin]])))),1)),""))</f>
        <v/>
      </c>
      <c r="IQ15" s="34" t="str">
        <f t="array" aca="1" ref="IQ15" ca="1">IF(OR(WEEKDAY(IQ$2,2)&gt;5,COUNTIF(Dates_Feries,IQ$2)&gt;0),"",IFERROR(INDEX(Tableau1[[Type]:[Type]],SMALL(IF((Tableau1[[Nom]:[Nom]]=$A15)*(Tableau1[[Prénom]:[Prénom]]=$B15)*(IQ$2&gt;=Tableau1[[Début]:[Début]])*(IQ$2&lt;=Tableau1[[Fin]:[Fin]]),ROW(INDIRECT("A1:A"&amp;COUNTA(Tableau1[[Fin]:[Fin]])))),1)),""))</f>
        <v/>
      </c>
      <c r="IR15" s="34" t="str">
        <f t="array" aca="1" ref="IR15" ca="1">IF(OR(WEEKDAY(IR$2,2)&gt;5,COUNTIF(Dates_Feries,IR$2)&gt;0),"",IFERROR(INDEX(Tableau1[[Type]:[Type]],SMALL(IF((Tableau1[[Nom]:[Nom]]=$A15)*(Tableau1[[Prénom]:[Prénom]]=$B15)*(IR$2&gt;=Tableau1[[Début]:[Début]])*(IR$2&lt;=Tableau1[[Fin]:[Fin]]),ROW(INDIRECT("A1:A"&amp;COUNTA(Tableau1[[Fin]:[Fin]])))),1)),""))</f>
        <v/>
      </c>
      <c r="IS15" s="34" t="str">
        <f t="array" aca="1" ref="IS15" ca="1">IF(OR(WEEKDAY(IS$2,2)&gt;5,COUNTIF(Dates_Feries,IS$2)&gt;0),"",IFERROR(INDEX(Tableau1[[Type]:[Type]],SMALL(IF((Tableau1[[Nom]:[Nom]]=$A15)*(Tableau1[[Prénom]:[Prénom]]=$B15)*(IS$2&gt;=Tableau1[[Début]:[Début]])*(IS$2&lt;=Tableau1[[Fin]:[Fin]]),ROW(INDIRECT("A1:A"&amp;COUNTA(Tableau1[[Fin]:[Fin]])))),1)),""))</f>
        <v/>
      </c>
      <c r="IT15" s="34" t="str">
        <f t="array" aca="1" ref="IT15" ca="1">IF(OR(WEEKDAY(IT$2,2)&gt;5,COUNTIF(Dates_Feries,IT$2)&gt;0),"",IFERROR(INDEX(Tableau1[[Type]:[Type]],SMALL(IF((Tableau1[[Nom]:[Nom]]=$A15)*(Tableau1[[Prénom]:[Prénom]]=$B15)*(IT$2&gt;=Tableau1[[Début]:[Début]])*(IT$2&lt;=Tableau1[[Fin]:[Fin]]),ROW(INDIRECT("A1:A"&amp;COUNTA(Tableau1[[Fin]:[Fin]])))),1)),""))</f>
        <v/>
      </c>
      <c r="IU15" s="34" t="str">
        <f t="array" aca="1" ref="IU15" ca="1">IF(OR(WEEKDAY(IU$2,2)&gt;5,COUNTIF(Dates_Feries,IU$2)&gt;0),"",IFERROR(INDEX(Tableau1[[Type]:[Type]],SMALL(IF((Tableau1[[Nom]:[Nom]]=$A15)*(Tableau1[[Prénom]:[Prénom]]=$B15)*(IU$2&gt;=Tableau1[[Début]:[Début]])*(IU$2&lt;=Tableau1[[Fin]:[Fin]]),ROW(INDIRECT("A1:A"&amp;COUNTA(Tableau1[[Fin]:[Fin]])))),1)),""))</f>
        <v/>
      </c>
      <c r="IV15" s="34" t="str">
        <f t="array" aca="1" ref="IV15" ca="1">IF(OR(WEEKDAY(IV$2,2)&gt;5,COUNTIF(Dates_Feries,IV$2)&gt;0),"",IFERROR(INDEX(Tableau1[[Type]:[Type]],SMALL(IF((Tableau1[[Nom]:[Nom]]=$A15)*(Tableau1[[Prénom]:[Prénom]]=$B15)*(IV$2&gt;=Tableau1[[Début]:[Début]])*(IV$2&lt;=Tableau1[[Fin]:[Fin]]),ROW(INDIRECT("A1:A"&amp;COUNTA(Tableau1[[Fin]:[Fin]])))),1)),""))</f>
        <v/>
      </c>
      <c r="IW15" s="34" t="str">
        <f t="array" aca="1" ref="IW15" ca="1">IF(OR(WEEKDAY(IW$2,2)&gt;5,COUNTIF(Dates_Feries,IW$2)&gt;0),"",IFERROR(INDEX(Tableau1[[Type]:[Type]],SMALL(IF((Tableau1[[Nom]:[Nom]]=$A15)*(Tableau1[[Prénom]:[Prénom]]=$B15)*(IW$2&gt;=Tableau1[[Début]:[Début]])*(IW$2&lt;=Tableau1[[Fin]:[Fin]]),ROW(INDIRECT("A1:A"&amp;COUNTA(Tableau1[[Fin]:[Fin]])))),1)),""))</f>
        <v/>
      </c>
      <c r="IX15" s="34" t="str">
        <f t="array" aca="1" ref="IX15" ca="1">IF(OR(WEEKDAY(IX$2,2)&gt;5,COUNTIF(Dates_Feries,IX$2)&gt;0),"",IFERROR(INDEX(Tableau1[[Type]:[Type]],SMALL(IF((Tableau1[[Nom]:[Nom]]=$A15)*(Tableau1[[Prénom]:[Prénom]]=$B15)*(IX$2&gt;=Tableau1[[Début]:[Début]])*(IX$2&lt;=Tableau1[[Fin]:[Fin]]),ROW(INDIRECT("A1:A"&amp;COUNTA(Tableau1[[Fin]:[Fin]])))),1)),""))</f>
        <v/>
      </c>
      <c r="IY15" s="34" t="str">
        <f t="array" aca="1" ref="IY15" ca="1">IF(OR(WEEKDAY(IY$2,2)&gt;5,COUNTIF(Dates_Feries,IY$2)&gt;0),"",IFERROR(INDEX(Tableau1[[Type]:[Type]],SMALL(IF((Tableau1[[Nom]:[Nom]]=$A15)*(Tableau1[[Prénom]:[Prénom]]=$B15)*(IY$2&gt;=Tableau1[[Début]:[Début]])*(IY$2&lt;=Tableau1[[Fin]:[Fin]]),ROW(INDIRECT("A1:A"&amp;COUNTA(Tableau1[[Fin]:[Fin]])))),1)),""))</f>
        <v/>
      </c>
      <c r="IZ15" s="34" t="str">
        <f t="array" aca="1" ref="IZ15" ca="1">IF(OR(WEEKDAY(IZ$2,2)&gt;5,COUNTIF(Dates_Feries,IZ$2)&gt;0),"",IFERROR(INDEX(Tableau1[[Type]:[Type]],SMALL(IF((Tableau1[[Nom]:[Nom]]=$A15)*(Tableau1[[Prénom]:[Prénom]]=$B15)*(IZ$2&gt;=Tableau1[[Début]:[Début]])*(IZ$2&lt;=Tableau1[[Fin]:[Fin]]),ROW(INDIRECT("A1:A"&amp;COUNTA(Tableau1[[Fin]:[Fin]])))),1)),""))</f>
        <v/>
      </c>
      <c r="JA15" s="34" t="str">
        <f t="array" aca="1" ref="JA15" ca="1">IF(OR(WEEKDAY(JA$2,2)&gt;5,COUNTIF(Dates_Feries,JA$2)&gt;0),"",IFERROR(INDEX(Tableau1[[Type]:[Type]],SMALL(IF((Tableau1[[Nom]:[Nom]]=$A15)*(Tableau1[[Prénom]:[Prénom]]=$B15)*(JA$2&gt;=Tableau1[[Début]:[Début]])*(JA$2&lt;=Tableau1[[Fin]:[Fin]]),ROW(INDIRECT("A1:A"&amp;COUNTA(Tableau1[[Fin]:[Fin]])))),1)),""))</f>
        <v/>
      </c>
      <c r="JB15" s="34" t="str">
        <f t="array" aca="1" ref="JB15" ca="1">IF(OR(WEEKDAY(JB$2,2)&gt;5,COUNTIF(Dates_Feries,JB$2)&gt;0),"",IFERROR(INDEX(Tableau1[[Type]:[Type]],SMALL(IF((Tableau1[[Nom]:[Nom]]=$A15)*(Tableau1[[Prénom]:[Prénom]]=$B15)*(JB$2&gt;=Tableau1[[Début]:[Début]])*(JB$2&lt;=Tableau1[[Fin]:[Fin]]),ROW(INDIRECT("A1:A"&amp;COUNTA(Tableau1[[Fin]:[Fin]])))),1)),""))</f>
        <v/>
      </c>
      <c r="JC15" s="34" t="str">
        <f t="array" aca="1" ref="JC15" ca="1">IF(OR(WEEKDAY(JC$2,2)&gt;5,COUNTIF(Dates_Feries,JC$2)&gt;0),"",IFERROR(INDEX(Tableau1[[Type]:[Type]],SMALL(IF((Tableau1[[Nom]:[Nom]]=$A15)*(Tableau1[[Prénom]:[Prénom]]=$B15)*(JC$2&gt;=Tableau1[[Début]:[Début]])*(JC$2&lt;=Tableau1[[Fin]:[Fin]]),ROW(INDIRECT("A1:A"&amp;COUNTA(Tableau1[[Fin]:[Fin]])))),1)),""))</f>
        <v/>
      </c>
      <c r="JD15" s="34" t="str">
        <f t="array" aca="1" ref="JD15" ca="1">IF(OR(WEEKDAY(JD$2,2)&gt;5,COUNTIF(Dates_Feries,JD$2)&gt;0),"",IFERROR(INDEX(Tableau1[[Type]:[Type]],SMALL(IF((Tableau1[[Nom]:[Nom]]=$A15)*(Tableau1[[Prénom]:[Prénom]]=$B15)*(JD$2&gt;=Tableau1[[Début]:[Début]])*(JD$2&lt;=Tableau1[[Fin]:[Fin]]),ROW(INDIRECT("A1:A"&amp;COUNTA(Tableau1[[Fin]:[Fin]])))),1)),""))</f>
        <v/>
      </c>
      <c r="JE15" s="34" t="str">
        <f t="array" aca="1" ref="JE15" ca="1">IF(OR(WEEKDAY(JE$2,2)&gt;5,COUNTIF(Dates_Feries,JE$2)&gt;0),"",IFERROR(INDEX(Tableau1[[Type]:[Type]],SMALL(IF((Tableau1[[Nom]:[Nom]]=$A15)*(Tableau1[[Prénom]:[Prénom]]=$B15)*(JE$2&gt;=Tableau1[[Début]:[Début]])*(JE$2&lt;=Tableau1[[Fin]:[Fin]]),ROW(INDIRECT("A1:A"&amp;COUNTA(Tableau1[[Fin]:[Fin]])))),1)),""))</f>
        <v/>
      </c>
      <c r="JF15" s="34" t="str">
        <f t="array" aca="1" ref="JF15" ca="1">IF(OR(WEEKDAY(JF$2,2)&gt;5,COUNTIF(Dates_Feries,JF$2)&gt;0),"",IFERROR(INDEX(Tableau1[[Type]:[Type]],SMALL(IF((Tableau1[[Nom]:[Nom]]=$A15)*(Tableau1[[Prénom]:[Prénom]]=$B15)*(JF$2&gt;=Tableau1[[Début]:[Début]])*(JF$2&lt;=Tableau1[[Fin]:[Fin]]),ROW(INDIRECT("A1:A"&amp;COUNTA(Tableau1[[Fin]:[Fin]])))),1)),""))</f>
        <v/>
      </c>
      <c r="JG15" s="34" t="str">
        <f t="array" aca="1" ref="JG15" ca="1">IF(OR(WEEKDAY(JG$2,2)&gt;5,COUNTIF(Dates_Feries,JG$2)&gt;0),"",IFERROR(INDEX(Tableau1[[Type]:[Type]],SMALL(IF((Tableau1[[Nom]:[Nom]]=$A15)*(Tableau1[[Prénom]:[Prénom]]=$B15)*(JG$2&gt;=Tableau1[[Début]:[Début]])*(JG$2&lt;=Tableau1[[Fin]:[Fin]]),ROW(INDIRECT("A1:A"&amp;COUNTA(Tableau1[[Fin]:[Fin]])))),1)),""))</f>
        <v/>
      </c>
      <c r="JH15" s="34" t="str">
        <f t="array" aca="1" ref="JH15" ca="1">IF(OR(WEEKDAY(JH$2,2)&gt;5,COUNTIF(Dates_Feries,JH$2)&gt;0),"",IFERROR(INDEX(Tableau1[[Type]:[Type]],SMALL(IF((Tableau1[[Nom]:[Nom]]=$A15)*(Tableau1[[Prénom]:[Prénom]]=$B15)*(JH$2&gt;=Tableau1[[Début]:[Début]])*(JH$2&lt;=Tableau1[[Fin]:[Fin]]),ROW(INDIRECT("A1:A"&amp;COUNTA(Tableau1[[Fin]:[Fin]])))),1)),""))</f>
        <v/>
      </c>
      <c r="JI15" s="34" t="str">
        <f t="array" aca="1" ref="JI15" ca="1">IF(OR(WEEKDAY(JI$2,2)&gt;5,COUNTIF(Dates_Feries,JI$2)&gt;0),"",IFERROR(INDEX(Tableau1[[Type]:[Type]],SMALL(IF((Tableau1[[Nom]:[Nom]]=$A15)*(Tableau1[[Prénom]:[Prénom]]=$B15)*(JI$2&gt;=Tableau1[[Début]:[Début]])*(JI$2&lt;=Tableau1[[Fin]:[Fin]]),ROW(INDIRECT("A1:A"&amp;COUNTA(Tableau1[[Fin]:[Fin]])))),1)),""))</f>
        <v/>
      </c>
      <c r="JJ15" s="34" t="str">
        <f t="array" aca="1" ref="JJ15" ca="1">IF(OR(WEEKDAY(JJ$2,2)&gt;5,COUNTIF(Dates_Feries,JJ$2)&gt;0),"",IFERROR(INDEX(Tableau1[[Type]:[Type]],SMALL(IF((Tableau1[[Nom]:[Nom]]=$A15)*(Tableau1[[Prénom]:[Prénom]]=$B15)*(JJ$2&gt;=Tableau1[[Début]:[Début]])*(JJ$2&lt;=Tableau1[[Fin]:[Fin]]),ROW(INDIRECT("A1:A"&amp;COUNTA(Tableau1[[Fin]:[Fin]])))),1)),""))</f>
        <v/>
      </c>
      <c r="JK15" s="34" t="str">
        <f t="array" aca="1" ref="JK15" ca="1">IF(OR(WEEKDAY(JK$2,2)&gt;5,COUNTIF(Dates_Feries,JK$2)&gt;0),"",IFERROR(INDEX(Tableau1[[Type]:[Type]],SMALL(IF((Tableau1[[Nom]:[Nom]]=$A15)*(Tableau1[[Prénom]:[Prénom]]=$B15)*(JK$2&gt;=Tableau1[[Début]:[Début]])*(JK$2&lt;=Tableau1[[Fin]:[Fin]]),ROW(INDIRECT("A1:A"&amp;COUNTA(Tableau1[[Fin]:[Fin]])))),1)),""))</f>
        <v/>
      </c>
      <c r="JL15" s="34" t="str">
        <f t="array" aca="1" ref="JL15" ca="1">IF(OR(WEEKDAY(JL$2,2)&gt;5,COUNTIF(Dates_Feries,JL$2)&gt;0),"",IFERROR(INDEX(Tableau1[[Type]:[Type]],SMALL(IF((Tableau1[[Nom]:[Nom]]=$A15)*(Tableau1[[Prénom]:[Prénom]]=$B15)*(JL$2&gt;=Tableau1[[Début]:[Début]])*(JL$2&lt;=Tableau1[[Fin]:[Fin]]),ROW(INDIRECT("A1:A"&amp;COUNTA(Tableau1[[Fin]:[Fin]])))),1)),""))</f>
        <v/>
      </c>
      <c r="JM15" s="34" t="str">
        <f t="array" aca="1" ref="JM15" ca="1">IF(OR(WEEKDAY(JM$2,2)&gt;5,COUNTIF(Dates_Feries,JM$2)&gt;0),"",IFERROR(INDEX(Tableau1[[Type]:[Type]],SMALL(IF((Tableau1[[Nom]:[Nom]]=$A15)*(Tableau1[[Prénom]:[Prénom]]=$B15)*(JM$2&gt;=Tableau1[[Début]:[Début]])*(JM$2&lt;=Tableau1[[Fin]:[Fin]]),ROW(INDIRECT("A1:A"&amp;COUNTA(Tableau1[[Fin]:[Fin]])))),1)),""))</f>
        <v/>
      </c>
      <c r="JN15" s="34" t="str">
        <f t="array" aca="1" ref="JN15" ca="1">IF(OR(WEEKDAY(JN$2,2)&gt;5,COUNTIF(Dates_Feries,JN$2)&gt;0),"",IFERROR(INDEX(Tableau1[[Type]:[Type]],SMALL(IF((Tableau1[[Nom]:[Nom]]=$A15)*(Tableau1[[Prénom]:[Prénom]]=$B15)*(JN$2&gt;=Tableau1[[Début]:[Début]])*(JN$2&lt;=Tableau1[[Fin]:[Fin]]),ROW(INDIRECT("A1:A"&amp;COUNTA(Tableau1[[Fin]:[Fin]])))),1)),""))</f>
        <v/>
      </c>
      <c r="JO15" s="34" t="str">
        <f t="array" aca="1" ref="JO15" ca="1">IF(OR(WEEKDAY(JO$2,2)&gt;5,COUNTIF(Dates_Feries,JO$2)&gt;0),"",IFERROR(INDEX(Tableau1[[Type]:[Type]],SMALL(IF((Tableau1[[Nom]:[Nom]]=$A15)*(Tableau1[[Prénom]:[Prénom]]=$B15)*(JO$2&gt;=Tableau1[[Début]:[Début]])*(JO$2&lt;=Tableau1[[Fin]:[Fin]]),ROW(INDIRECT("A1:A"&amp;COUNTA(Tableau1[[Fin]:[Fin]])))),1)),""))</f>
        <v/>
      </c>
      <c r="JP15" s="34" t="str">
        <f t="array" aca="1" ref="JP15" ca="1">IF(OR(WEEKDAY(JP$2,2)&gt;5,COUNTIF(Dates_Feries,JP$2)&gt;0),"",IFERROR(INDEX(Tableau1[[Type]:[Type]],SMALL(IF((Tableau1[[Nom]:[Nom]]=$A15)*(Tableau1[[Prénom]:[Prénom]]=$B15)*(JP$2&gt;=Tableau1[[Début]:[Début]])*(JP$2&lt;=Tableau1[[Fin]:[Fin]]),ROW(INDIRECT("A1:A"&amp;COUNTA(Tableau1[[Fin]:[Fin]])))),1)),""))</f>
        <v/>
      </c>
      <c r="JQ15" s="34" t="str">
        <f t="array" aca="1" ref="JQ15" ca="1">IF(OR(WEEKDAY(JQ$2,2)&gt;5,COUNTIF(Dates_Feries,JQ$2)&gt;0),"",IFERROR(INDEX(Tableau1[[Type]:[Type]],SMALL(IF((Tableau1[[Nom]:[Nom]]=$A15)*(Tableau1[[Prénom]:[Prénom]]=$B15)*(JQ$2&gt;=Tableau1[[Début]:[Début]])*(JQ$2&lt;=Tableau1[[Fin]:[Fin]]),ROW(INDIRECT("A1:A"&amp;COUNTA(Tableau1[[Fin]:[Fin]])))),1)),""))</f>
        <v/>
      </c>
      <c r="JR15" s="34" t="str">
        <f t="array" aca="1" ref="JR15" ca="1">IF(OR(WEEKDAY(JR$2,2)&gt;5,COUNTIF(Dates_Feries,JR$2)&gt;0),"",IFERROR(INDEX(Tableau1[[Type]:[Type]],SMALL(IF((Tableau1[[Nom]:[Nom]]=$A15)*(Tableau1[[Prénom]:[Prénom]]=$B15)*(JR$2&gt;=Tableau1[[Début]:[Début]])*(JR$2&lt;=Tableau1[[Fin]:[Fin]]),ROW(INDIRECT("A1:A"&amp;COUNTA(Tableau1[[Fin]:[Fin]])))),1)),""))</f>
        <v/>
      </c>
      <c r="JS15" s="34" t="str">
        <f t="array" aca="1" ref="JS15" ca="1">IF(OR(WEEKDAY(JS$2,2)&gt;5,COUNTIF(Dates_Feries,JS$2)&gt;0),"",IFERROR(INDEX(Tableau1[[Type]:[Type]],SMALL(IF((Tableau1[[Nom]:[Nom]]=$A15)*(Tableau1[[Prénom]:[Prénom]]=$B15)*(JS$2&gt;=Tableau1[[Début]:[Début]])*(JS$2&lt;=Tableau1[[Fin]:[Fin]]),ROW(INDIRECT("A1:A"&amp;COUNTA(Tableau1[[Fin]:[Fin]])))),1)),""))</f>
        <v/>
      </c>
      <c r="JT15" s="34" t="str">
        <f t="array" aca="1" ref="JT15" ca="1">IF(OR(WEEKDAY(JT$2,2)&gt;5,COUNTIF(Dates_Feries,JT$2)&gt;0),"",IFERROR(INDEX(Tableau1[[Type]:[Type]],SMALL(IF((Tableau1[[Nom]:[Nom]]=$A15)*(Tableau1[[Prénom]:[Prénom]]=$B15)*(JT$2&gt;=Tableau1[[Début]:[Début]])*(JT$2&lt;=Tableau1[[Fin]:[Fin]]),ROW(INDIRECT("A1:A"&amp;COUNTA(Tableau1[[Fin]:[Fin]])))),1)),""))</f>
        <v/>
      </c>
      <c r="JU15" s="34" t="str">
        <f t="array" aca="1" ref="JU15" ca="1">IF(OR(WEEKDAY(JU$2,2)&gt;5,COUNTIF(Dates_Feries,JU$2)&gt;0),"",IFERROR(INDEX(Tableau1[[Type]:[Type]],SMALL(IF((Tableau1[[Nom]:[Nom]]=$A15)*(Tableau1[[Prénom]:[Prénom]]=$B15)*(JU$2&gt;=Tableau1[[Début]:[Début]])*(JU$2&lt;=Tableau1[[Fin]:[Fin]]),ROW(INDIRECT("A1:A"&amp;COUNTA(Tableau1[[Fin]:[Fin]])))),1)),""))</f>
        <v/>
      </c>
      <c r="JV15" s="34" t="str">
        <f t="array" aca="1" ref="JV15" ca="1">IF(OR(WEEKDAY(JV$2,2)&gt;5,COUNTIF(Dates_Feries,JV$2)&gt;0),"",IFERROR(INDEX(Tableau1[[Type]:[Type]],SMALL(IF((Tableau1[[Nom]:[Nom]]=$A15)*(Tableau1[[Prénom]:[Prénom]]=$B15)*(JV$2&gt;=Tableau1[[Début]:[Début]])*(JV$2&lt;=Tableau1[[Fin]:[Fin]]),ROW(INDIRECT("A1:A"&amp;COUNTA(Tableau1[[Fin]:[Fin]])))),1)),""))</f>
        <v/>
      </c>
      <c r="JW15" s="34" t="str">
        <f t="array" aca="1" ref="JW15" ca="1">IF(OR(WEEKDAY(JW$2,2)&gt;5,COUNTIF(Dates_Feries,JW$2)&gt;0),"",IFERROR(INDEX(Tableau1[[Type]:[Type]],SMALL(IF((Tableau1[[Nom]:[Nom]]=$A15)*(Tableau1[[Prénom]:[Prénom]]=$B15)*(JW$2&gt;=Tableau1[[Début]:[Début]])*(JW$2&lt;=Tableau1[[Fin]:[Fin]]),ROW(INDIRECT("A1:A"&amp;COUNTA(Tableau1[[Fin]:[Fin]])))),1)),""))</f>
        <v/>
      </c>
      <c r="JX15" s="34" t="str">
        <f t="array" aca="1" ref="JX15" ca="1">IF(OR(WEEKDAY(JX$2,2)&gt;5,COUNTIF(Dates_Feries,JX$2)&gt;0),"",IFERROR(INDEX(Tableau1[[Type]:[Type]],SMALL(IF((Tableau1[[Nom]:[Nom]]=$A15)*(Tableau1[[Prénom]:[Prénom]]=$B15)*(JX$2&gt;=Tableau1[[Début]:[Début]])*(JX$2&lt;=Tableau1[[Fin]:[Fin]]),ROW(INDIRECT("A1:A"&amp;COUNTA(Tableau1[[Fin]:[Fin]])))),1)),""))</f>
        <v/>
      </c>
      <c r="JY15" s="34" t="str">
        <f t="array" aca="1" ref="JY15" ca="1">IF(OR(WEEKDAY(JY$2,2)&gt;5,COUNTIF(Dates_Feries,JY$2)&gt;0),"",IFERROR(INDEX(Tableau1[[Type]:[Type]],SMALL(IF((Tableau1[[Nom]:[Nom]]=$A15)*(Tableau1[[Prénom]:[Prénom]]=$B15)*(JY$2&gt;=Tableau1[[Début]:[Début]])*(JY$2&lt;=Tableau1[[Fin]:[Fin]]),ROW(INDIRECT("A1:A"&amp;COUNTA(Tableau1[[Fin]:[Fin]])))),1)),""))</f>
        <v/>
      </c>
      <c r="JZ15" s="34" t="str">
        <f t="array" aca="1" ref="JZ15" ca="1">IF(OR(WEEKDAY(JZ$2,2)&gt;5,COUNTIF(Dates_Feries,JZ$2)&gt;0),"",IFERROR(INDEX(Tableau1[[Type]:[Type]],SMALL(IF((Tableau1[[Nom]:[Nom]]=$A15)*(Tableau1[[Prénom]:[Prénom]]=$B15)*(JZ$2&gt;=Tableau1[[Début]:[Début]])*(JZ$2&lt;=Tableau1[[Fin]:[Fin]]),ROW(INDIRECT("A1:A"&amp;COUNTA(Tableau1[[Fin]:[Fin]])))),1)),""))</f>
        <v/>
      </c>
      <c r="KA15" s="34" t="str">
        <f t="array" aca="1" ref="KA15" ca="1">IF(OR(WEEKDAY(KA$2,2)&gt;5,COUNTIF(Dates_Feries,KA$2)&gt;0),"",IFERROR(INDEX(Tableau1[[Type]:[Type]],SMALL(IF((Tableau1[[Nom]:[Nom]]=$A15)*(Tableau1[[Prénom]:[Prénom]]=$B15)*(KA$2&gt;=Tableau1[[Début]:[Début]])*(KA$2&lt;=Tableau1[[Fin]:[Fin]]),ROW(INDIRECT("A1:A"&amp;COUNTA(Tableau1[[Fin]:[Fin]])))),1)),""))</f>
        <v/>
      </c>
      <c r="KB15" s="34" t="str">
        <f t="array" aca="1" ref="KB15" ca="1">IF(OR(WEEKDAY(KB$2,2)&gt;5,COUNTIF(Dates_Feries,KB$2)&gt;0),"",IFERROR(INDEX(Tableau1[[Type]:[Type]],SMALL(IF((Tableau1[[Nom]:[Nom]]=$A15)*(Tableau1[[Prénom]:[Prénom]]=$B15)*(KB$2&gt;=Tableau1[[Début]:[Début]])*(KB$2&lt;=Tableau1[[Fin]:[Fin]]),ROW(INDIRECT("A1:A"&amp;COUNTA(Tableau1[[Fin]:[Fin]])))),1)),""))</f>
        <v/>
      </c>
      <c r="KC15" s="34" t="str">
        <f t="array" aca="1" ref="KC15" ca="1">IF(OR(WEEKDAY(KC$2,2)&gt;5,COUNTIF(Dates_Feries,KC$2)&gt;0),"",IFERROR(INDEX(Tableau1[[Type]:[Type]],SMALL(IF((Tableau1[[Nom]:[Nom]]=$A15)*(Tableau1[[Prénom]:[Prénom]]=$B15)*(KC$2&gt;=Tableau1[[Début]:[Début]])*(KC$2&lt;=Tableau1[[Fin]:[Fin]]),ROW(INDIRECT("A1:A"&amp;COUNTA(Tableau1[[Fin]:[Fin]])))),1)),""))</f>
        <v/>
      </c>
      <c r="KD15" s="34" t="str">
        <f t="array" aca="1" ref="KD15" ca="1">IF(OR(WEEKDAY(KD$2,2)&gt;5,COUNTIF(Dates_Feries,KD$2)&gt;0),"",IFERROR(INDEX(Tableau1[[Type]:[Type]],SMALL(IF((Tableau1[[Nom]:[Nom]]=$A15)*(Tableau1[[Prénom]:[Prénom]]=$B15)*(KD$2&gt;=Tableau1[[Début]:[Début]])*(KD$2&lt;=Tableau1[[Fin]:[Fin]]),ROW(INDIRECT("A1:A"&amp;COUNTA(Tableau1[[Fin]:[Fin]])))),1)),""))</f>
        <v/>
      </c>
      <c r="KE15" s="34" t="str">
        <f t="array" aca="1" ref="KE15" ca="1">IF(OR(WEEKDAY(KE$2,2)&gt;5,COUNTIF(Dates_Feries,KE$2)&gt;0),"",IFERROR(INDEX(Tableau1[[Type]:[Type]],SMALL(IF((Tableau1[[Nom]:[Nom]]=$A15)*(Tableau1[[Prénom]:[Prénom]]=$B15)*(KE$2&gt;=Tableau1[[Début]:[Début]])*(KE$2&lt;=Tableau1[[Fin]:[Fin]]),ROW(INDIRECT("A1:A"&amp;COUNTA(Tableau1[[Fin]:[Fin]])))),1)),""))</f>
        <v/>
      </c>
      <c r="KF15" s="34" t="str">
        <f t="array" aca="1" ref="KF15" ca="1">IF(OR(WEEKDAY(KF$2,2)&gt;5,COUNTIF(Dates_Feries,KF$2)&gt;0),"",IFERROR(INDEX(Tableau1[[Type]:[Type]],SMALL(IF((Tableau1[[Nom]:[Nom]]=$A15)*(Tableau1[[Prénom]:[Prénom]]=$B15)*(KF$2&gt;=Tableau1[[Début]:[Début]])*(KF$2&lt;=Tableau1[[Fin]:[Fin]]),ROW(INDIRECT("A1:A"&amp;COUNTA(Tableau1[[Fin]:[Fin]])))),1)),""))</f>
        <v/>
      </c>
      <c r="KG15" s="34" t="str">
        <f t="array" aca="1" ref="KG15" ca="1">IF(OR(WEEKDAY(KG$2,2)&gt;5,COUNTIF(Dates_Feries,KG$2)&gt;0),"",IFERROR(INDEX(Tableau1[[Type]:[Type]],SMALL(IF((Tableau1[[Nom]:[Nom]]=$A15)*(Tableau1[[Prénom]:[Prénom]]=$B15)*(KG$2&gt;=Tableau1[[Début]:[Début]])*(KG$2&lt;=Tableau1[[Fin]:[Fin]]),ROW(INDIRECT("A1:A"&amp;COUNTA(Tableau1[[Fin]:[Fin]])))),1)),""))</f>
        <v/>
      </c>
      <c r="KH15" s="34" t="str">
        <f t="array" aca="1" ref="KH15" ca="1">IF(OR(WEEKDAY(KH$2,2)&gt;5,COUNTIF(Dates_Feries,KH$2)&gt;0),"",IFERROR(INDEX(Tableau1[[Type]:[Type]],SMALL(IF((Tableau1[[Nom]:[Nom]]=$A15)*(Tableau1[[Prénom]:[Prénom]]=$B15)*(KH$2&gt;=Tableau1[[Début]:[Début]])*(KH$2&lt;=Tableau1[[Fin]:[Fin]]),ROW(INDIRECT("A1:A"&amp;COUNTA(Tableau1[[Fin]:[Fin]])))),1)),""))</f>
        <v/>
      </c>
      <c r="KI15" s="34" t="str">
        <f t="array" aca="1" ref="KI15" ca="1">IF(OR(WEEKDAY(KI$2,2)&gt;5,COUNTIF(Dates_Feries,KI$2)&gt;0),"",IFERROR(INDEX(Tableau1[[Type]:[Type]],SMALL(IF((Tableau1[[Nom]:[Nom]]=$A15)*(Tableau1[[Prénom]:[Prénom]]=$B15)*(KI$2&gt;=Tableau1[[Début]:[Début]])*(KI$2&lt;=Tableau1[[Fin]:[Fin]]),ROW(INDIRECT("A1:A"&amp;COUNTA(Tableau1[[Fin]:[Fin]])))),1)),""))</f>
        <v/>
      </c>
      <c r="KJ15" s="34" t="str">
        <f t="array" aca="1" ref="KJ15" ca="1">IF(OR(WEEKDAY(KJ$2,2)&gt;5,COUNTIF(Dates_Feries,KJ$2)&gt;0),"",IFERROR(INDEX(Tableau1[[Type]:[Type]],SMALL(IF((Tableau1[[Nom]:[Nom]]=$A15)*(Tableau1[[Prénom]:[Prénom]]=$B15)*(KJ$2&gt;=Tableau1[[Début]:[Début]])*(KJ$2&lt;=Tableau1[[Fin]:[Fin]]),ROW(INDIRECT("A1:A"&amp;COUNTA(Tableau1[[Fin]:[Fin]])))),1)),""))</f>
        <v/>
      </c>
      <c r="KK15" s="34" t="str">
        <f t="array" aca="1" ref="KK15" ca="1">IF(OR(WEEKDAY(KK$2,2)&gt;5,COUNTIF(Dates_Feries,KK$2)&gt;0),"",IFERROR(INDEX(Tableau1[[Type]:[Type]],SMALL(IF((Tableau1[[Nom]:[Nom]]=$A15)*(Tableau1[[Prénom]:[Prénom]]=$B15)*(KK$2&gt;=Tableau1[[Début]:[Début]])*(KK$2&lt;=Tableau1[[Fin]:[Fin]]),ROW(INDIRECT("A1:A"&amp;COUNTA(Tableau1[[Fin]:[Fin]])))),1)),""))</f>
        <v/>
      </c>
      <c r="KL15" s="34" t="str">
        <f t="array" aca="1" ref="KL15" ca="1">IF(OR(WEEKDAY(KL$2,2)&gt;5,COUNTIF(Dates_Feries,KL$2)&gt;0),"",IFERROR(INDEX(Tableau1[[Type]:[Type]],SMALL(IF((Tableau1[[Nom]:[Nom]]=$A15)*(Tableau1[[Prénom]:[Prénom]]=$B15)*(KL$2&gt;=Tableau1[[Début]:[Début]])*(KL$2&lt;=Tableau1[[Fin]:[Fin]]),ROW(INDIRECT("A1:A"&amp;COUNTA(Tableau1[[Fin]:[Fin]])))),1)),""))</f>
        <v/>
      </c>
      <c r="KM15" s="34" t="str">
        <f t="array" aca="1" ref="KM15" ca="1">IF(OR(WEEKDAY(KM$2,2)&gt;5,COUNTIF(Dates_Feries,KM$2)&gt;0),"",IFERROR(INDEX(Tableau1[[Type]:[Type]],SMALL(IF((Tableau1[[Nom]:[Nom]]=$A15)*(Tableau1[[Prénom]:[Prénom]]=$B15)*(KM$2&gt;=Tableau1[[Début]:[Début]])*(KM$2&lt;=Tableau1[[Fin]:[Fin]]),ROW(INDIRECT("A1:A"&amp;COUNTA(Tableau1[[Fin]:[Fin]])))),1)),""))</f>
        <v/>
      </c>
      <c r="KN15" s="34" t="str">
        <f t="array" aca="1" ref="KN15" ca="1">IF(OR(WEEKDAY(KN$2,2)&gt;5,COUNTIF(Dates_Feries,KN$2)&gt;0),"",IFERROR(INDEX(Tableau1[[Type]:[Type]],SMALL(IF((Tableau1[[Nom]:[Nom]]=$A15)*(Tableau1[[Prénom]:[Prénom]]=$B15)*(KN$2&gt;=Tableau1[[Début]:[Début]])*(KN$2&lt;=Tableau1[[Fin]:[Fin]]),ROW(INDIRECT("A1:A"&amp;COUNTA(Tableau1[[Fin]:[Fin]])))),1)),""))</f>
        <v/>
      </c>
      <c r="KO15" s="34" t="str">
        <f t="array" aca="1" ref="KO15" ca="1">IF(OR(WEEKDAY(KO$2,2)&gt;5,COUNTIF(Dates_Feries,KO$2)&gt;0),"",IFERROR(INDEX(Tableau1[[Type]:[Type]],SMALL(IF((Tableau1[[Nom]:[Nom]]=$A15)*(Tableau1[[Prénom]:[Prénom]]=$B15)*(KO$2&gt;=Tableau1[[Début]:[Début]])*(KO$2&lt;=Tableau1[[Fin]:[Fin]]),ROW(INDIRECT("A1:A"&amp;COUNTA(Tableau1[[Fin]:[Fin]])))),1)),""))</f>
        <v/>
      </c>
      <c r="KP15" s="34" t="str">
        <f t="array" aca="1" ref="KP15" ca="1">IF(OR(WEEKDAY(KP$2,2)&gt;5,COUNTIF(Dates_Feries,KP$2)&gt;0),"",IFERROR(INDEX(Tableau1[[Type]:[Type]],SMALL(IF((Tableau1[[Nom]:[Nom]]=$A15)*(Tableau1[[Prénom]:[Prénom]]=$B15)*(KP$2&gt;=Tableau1[[Début]:[Début]])*(KP$2&lt;=Tableau1[[Fin]:[Fin]]),ROW(INDIRECT("A1:A"&amp;COUNTA(Tableau1[[Fin]:[Fin]])))),1)),""))</f>
        <v/>
      </c>
      <c r="KQ15" s="34" t="str">
        <f t="array" aca="1" ref="KQ15" ca="1">IF(OR(WEEKDAY(KQ$2,2)&gt;5,COUNTIF(Dates_Feries,KQ$2)&gt;0),"",IFERROR(INDEX(Tableau1[[Type]:[Type]],SMALL(IF((Tableau1[[Nom]:[Nom]]=$A15)*(Tableau1[[Prénom]:[Prénom]]=$B15)*(KQ$2&gt;=Tableau1[[Début]:[Début]])*(KQ$2&lt;=Tableau1[[Fin]:[Fin]]),ROW(INDIRECT("A1:A"&amp;COUNTA(Tableau1[[Fin]:[Fin]])))),1)),""))</f>
        <v/>
      </c>
      <c r="KR15" s="34" t="str">
        <f t="array" aca="1" ref="KR15" ca="1">IF(OR(WEEKDAY(KR$2,2)&gt;5,COUNTIF(Dates_Feries,KR$2)&gt;0),"",IFERROR(INDEX(Tableau1[[Type]:[Type]],SMALL(IF((Tableau1[[Nom]:[Nom]]=$A15)*(Tableau1[[Prénom]:[Prénom]]=$B15)*(KR$2&gt;=Tableau1[[Début]:[Début]])*(KR$2&lt;=Tableau1[[Fin]:[Fin]]),ROW(INDIRECT("A1:A"&amp;COUNTA(Tableau1[[Fin]:[Fin]])))),1)),""))</f>
        <v/>
      </c>
      <c r="KS15" s="34" t="str">
        <f t="array" aca="1" ref="KS15" ca="1">IF(OR(WEEKDAY(KS$2,2)&gt;5,COUNTIF(Dates_Feries,KS$2)&gt;0),"",IFERROR(INDEX(Tableau1[[Type]:[Type]],SMALL(IF((Tableau1[[Nom]:[Nom]]=$A15)*(Tableau1[[Prénom]:[Prénom]]=$B15)*(KS$2&gt;=Tableau1[[Début]:[Début]])*(KS$2&lt;=Tableau1[[Fin]:[Fin]]),ROW(INDIRECT("A1:A"&amp;COUNTA(Tableau1[[Fin]:[Fin]])))),1)),""))</f>
        <v/>
      </c>
      <c r="KT15" s="34" t="str">
        <f t="array" aca="1" ref="KT15" ca="1">IF(OR(WEEKDAY(KT$2,2)&gt;5,COUNTIF(Dates_Feries,KT$2)&gt;0),"",IFERROR(INDEX(Tableau1[[Type]:[Type]],SMALL(IF((Tableau1[[Nom]:[Nom]]=$A15)*(Tableau1[[Prénom]:[Prénom]]=$B15)*(KT$2&gt;=Tableau1[[Début]:[Début]])*(KT$2&lt;=Tableau1[[Fin]:[Fin]]),ROW(INDIRECT("A1:A"&amp;COUNTA(Tableau1[[Fin]:[Fin]])))),1)),""))</f>
        <v/>
      </c>
      <c r="KU15" s="34" t="str">
        <f t="array" aca="1" ref="KU15" ca="1">IF(OR(WEEKDAY(KU$2,2)&gt;5,COUNTIF(Dates_Feries,KU$2)&gt;0),"",IFERROR(INDEX(Tableau1[[Type]:[Type]],SMALL(IF((Tableau1[[Nom]:[Nom]]=$A15)*(Tableau1[[Prénom]:[Prénom]]=$B15)*(KU$2&gt;=Tableau1[[Début]:[Début]])*(KU$2&lt;=Tableau1[[Fin]:[Fin]]),ROW(INDIRECT("A1:A"&amp;COUNTA(Tableau1[[Fin]:[Fin]])))),1)),""))</f>
        <v/>
      </c>
      <c r="KV15" s="34" t="str">
        <f t="array" aca="1" ref="KV15" ca="1">IF(OR(WEEKDAY(KV$2,2)&gt;5,COUNTIF(Dates_Feries,KV$2)&gt;0),"",IFERROR(INDEX(Tableau1[[Type]:[Type]],SMALL(IF((Tableau1[[Nom]:[Nom]]=$A15)*(Tableau1[[Prénom]:[Prénom]]=$B15)*(KV$2&gt;=Tableau1[[Début]:[Début]])*(KV$2&lt;=Tableau1[[Fin]:[Fin]]),ROW(INDIRECT("A1:A"&amp;COUNTA(Tableau1[[Fin]:[Fin]])))),1)),""))</f>
        <v/>
      </c>
      <c r="KW15" s="34" t="str">
        <f t="array" aca="1" ref="KW15" ca="1">IF(OR(WEEKDAY(KW$2,2)&gt;5,COUNTIF(Dates_Feries,KW$2)&gt;0),"",IFERROR(INDEX(Tableau1[[Type]:[Type]],SMALL(IF((Tableau1[[Nom]:[Nom]]=$A15)*(Tableau1[[Prénom]:[Prénom]]=$B15)*(KW$2&gt;=Tableau1[[Début]:[Début]])*(KW$2&lt;=Tableau1[[Fin]:[Fin]]),ROW(INDIRECT("A1:A"&amp;COUNTA(Tableau1[[Fin]:[Fin]])))),1)),""))</f>
        <v/>
      </c>
      <c r="KX15" s="34" t="str">
        <f t="array" aca="1" ref="KX15" ca="1">IF(OR(WEEKDAY(KX$2,2)&gt;5,COUNTIF(Dates_Feries,KX$2)&gt;0),"",IFERROR(INDEX(Tableau1[[Type]:[Type]],SMALL(IF((Tableau1[[Nom]:[Nom]]=$A15)*(Tableau1[[Prénom]:[Prénom]]=$B15)*(KX$2&gt;=Tableau1[[Début]:[Début]])*(KX$2&lt;=Tableau1[[Fin]:[Fin]]),ROW(INDIRECT("A1:A"&amp;COUNTA(Tableau1[[Fin]:[Fin]])))),1)),""))</f>
        <v/>
      </c>
      <c r="KY15" s="34" t="str">
        <f t="array" aca="1" ref="KY15" ca="1">IF(OR(WEEKDAY(KY$2,2)&gt;5,COUNTIF(Dates_Feries,KY$2)&gt;0),"",IFERROR(INDEX(Tableau1[[Type]:[Type]],SMALL(IF((Tableau1[[Nom]:[Nom]]=$A15)*(Tableau1[[Prénom]:[Prénom]]=$B15)*(KY$2&gt;=Tableau1[[Début]:[Début]])*(KY$2&lt;=Tableau1[[Fin]:[Fin]]),ROW(INDIRECT("A1:A"&amp;COUNTA(Tableau1[[Fin]:[Fin]])))),1)),""))</f>
        <v/>
      </c>
      <c r="KZ15" s="34" t="str">
        <f t="array" aca="1" ref="KZ15" ca="1">IF(OR(WEEKDAY(KZ$2,2)&gt;5,COUNTIF(Dates_Feries,KZ$2)&gt;0),"",IFERROR(INDEX(Tableau1[[Type]:[Type]],SMALL(IF((Tableau1[[Nom]:[Nom]]=$A15)*(Tableau1[[Prénom]:[Prénom]]=$B15)*(KZ$2&gt;=Tableau1[[Début]:[Début]])*(KZ$2&lt;=Tableau1[[Fin]:[Fin]]),ROW(INDIRECT("A1:A"&amp;COUNTA(Tableau1[[Fin]:[Fin]])))),1)),""))</f>
        <v/>
      </c>
      <c r="LA15" s="34" t="str">
        <f t="array" aca="1" ref="LA15" ca="1">IF(OR(WEEKDAY(LA$2,2)&gt;5,COUNTIF(Dates_Feries,LA$2)&gt;0),"",IFERROR(INDEX(Tableau1[[Type]:[Type]],SMALL(IF((Tableau1[[Nom]:[Nom]]=$A15)*(Tableau1[[Prénom]:[Prénom]]=$B15)*(LA$2&gt;=Tableau1[[Début]:[Début]])*(LA$2&lt;=Tableau1[[Fin]:[Fin]]),ROW(INDIRECT("A1:A"&amp;COUNTA(Tableau1[[Fin]:[Fin]])))),1)),""))</f>
        <v/>
      </c>
      <c r="LB15" s="34" t="str">
        <f t="array" aca="1" ref="LB15" ca="1">IF(OR(WEEKDAY(LB$2,2)&gt;5,COUNTIF(Dates_Feries,LB$2)&gt;0),"",IFERROR(INDEX(Tableau1[[Type]:[Type]],SMALL(IF((Tableau1[[Nom]:[Nom]]=$A15)*(Tableau1[[Prénom]:[Prénom]]=$B15)*(LB$2&gt;=Tableau1[[Début]:[Début]])*(LB$2&lt;=Tableau1[[Fin]:[Fin]]),ROW(INDIRECT("A1:A"&amp;COUNTA(Tableau1[[Fin]:[Fin]])))),1)),""))</f>
        <v/>
      </c>
      <c r="LC15" s="34" t="str">
        <f t="array" aca="1" ref="LC15" ca="1">IF(OR(WEEKDAY(LC$2,2)&gt;5,COUNTIF(Dates_Feries,LC$2)&gt;0),"",IFERROR(INDEX(Tableau1[[Type]:[Type]],SMALL(IF((Tableau1[[Nom]:[Nom]]=$A15)*(Tableau1[[Prénom]:[Prénom]]=$B15)*(LC$2&gt;=Tableau1[[Début]:[Début]])*(LC$2&lt;=Tableau1[[Fin]:[Fin]]),ROW(INDIRECT("A1:A"&amp;COUNTA(Tableau1[[Fin]:[Fin]])))),1)),""))</f>
        <v/>
      </c>
      <c r="LD15" s="34" t="str">
        <f t="array" aca="1" ref="LD15" ca="1">IF(OR(WEEKDAY(LD$2,2)&gt;5,COUNTIF(Dates_Feries,LD$2)&gt;0),"",IFERROR(INDEX(Tableau1[[Type]:[Type]],SMALL(IF((Tableau1[[Nom]:[Nom]]=$A15)*(Tableau1[[Prénom]:[Prénom]]=$B15)*(LD$2&gt;=Tableau1[[Début]:[Début]])*(LD$2&lt;=Tableau1[[Fin]:[Fin]]),ROW(INDIRECT("A1:A"&amp;COUNTA(Tableau1[[Fin]:[Fin]])))),1)),""))</f>
        <v/>
      </c>
      <c r="LE15" s="34" t="str">
        <f t="array" aca="1" ref="LE15" ca="1">IF(OR(WEEKDAY(LE$2,2)&gt;5,COUNTIF(Dates_Feries,LE$2)&gt;0),"",IFERROR(INDEX(Tableau1[[Type]:[Type]],SMALL(IF((Tableau1[[Nom]:[Nom]]=$A15)*(Tableau1[[Prénom]:[Prénom]]=$B15)*(LE$2&gt;=Tableau1[[Début]:[Début]])*(LE$2&lt;=Tableau1[[Fin]:[Fin]]),ROW(INDIRECT("A1:A"&amp;COUNTA(Tableau1[[Fin]:[Fin]])))),1)),""))</f>
        <v/>
      </c>
      <c r="LF15" s="34" t="str">
        <f t="array" aca="1" ref="LF15" ca="1">IF(OR(WEEKDAY(LF$2,2)&gt;5,COUNTIF(Dates_Feries,LF$2)&gt;0),"",IFERROR(INDEX(Tableau1[[Type]:[Type]],SMALL(IF((Tableau1[[Nom]:[Nom]]=$A15)*(Tableau1[[Prénom]:[Prénom]]=$B15)*(LF$2&gt;=Tableau1[[Début]:[Début]])*(LF$2&lt;=Tableau1[[Fin]:[Fin]]),ROW(INDIRECT("A1:A"&amp;COUNTA(Tableau1[[Fin]:[Fin]])))),1)),""))</f>
        <v/>
      </c>
      <c r="LG15" s="34" t="str">
        <f t="array" aca="1" ref="LG15" ca="1">IF(OR(WEEKDAY(LG$2,2)&gt;5,COUNTIF(Dates_Feries,LG$2)&gt;0),"",IFERROR(INDEX(Tableau1[[Type]:[Type]],SMALL(IF((Tableau1[[Nom]:[Nom]]=$A15)*(Tableau1[[Prénom]:[Prénom]]=$B15)*(LG$2&gt;=Tableau1[[Début]:[Début]])*(LG$2&lt;=Tableau1[[Fin]:[Fin]]),ROW(INDIRECT("A1:A"&amp;COUNTA(Tableau1[[Fin]:[Fin]])))),1)),""))</f>
        <v/>
      </c>
      <c r="LH15" s="34" t="str">
        <f t="array" aca="1" ref="LH15" ca="1">IF(OR(WEEKDAY(LH$2,2)&gt;5,COUNTIF(Dates_Feries,LH$2)&gt;0),"",IFERROR(INDEX(Tableau1[[Type]:[Type]],SMALL(IF((Tableau1[[Nom]:[Nom]]=$A15)*(Tableau1[[Prénom]:[Prénom]]=$B15)*(LH$2&gt;=Tableau1[[Début]:[Début]])*(LH$2&lt;=Tableau1[[Fin]:[Fin]]),ROW(INDIRECT("A1:A"&amp;COUNTA(Tableau1[[Fin]:[Fin]])))),1)),""))</f>
        <v/>
      </c>
      <c r="LI15" s="34" t="str">
        <f t="array" aca="1" ref="LI15" ca="1">IF(OR(WEEKDAY(LI$2,2)&gt;5,COUNTIF(Dates_Feries,LI$2)&gt;0),"",IFERROR(INDEX(Tableau1[[Type]:[Type]],SMALL(IF((Tableau1[[Nom]:[Nom]]=$A15)*(Tableau1[[Prénom]:[Prénom]]=$B15)*(LI$2&gt;=Tableau1[[Début]:[Début]])*(LI$2&lt;=Tableau1[[Fin]:[Fin]]),ROW(INDIRECT("A1:A"&amp;COUNTA(Tableau1[[Fin]:[Fin]])))),1)),""))</f>
        <v/>
      </c>
      <c r="LJ15" s="34" t="str">
        <f t="array" aca="1" ref="LJ15" ca="1">IF(OR(WEEKDAY(LJ$2,2)&gt;5,COUNTIF(Dates_Feries,LJ$2)&gt;0),"",IFERROR(INDEX(Tableau1[[Type]:[Type]],SMALL(IF((Tableau1[[Nom]:[Nom]]=$A15)*(Tableau1[[Prénom]:[Prénom]]=$B15)*(LJ$2&gt;=Tableau1[[Début]:[Début]])*(LJ$2&lt;=Tableau1[[Fin]:[Fin]]),ROW(INDIRECT("A1:A"&amp;COUNTA(Tableau1[[Fin]:[Fin]])))),1)),""))</f>
        <v/>
      </c>
      <c r="LK15" s="34" t="str">
        <f t="array" aca="1" ref="LK15" ca="1">IF(OR(WEEKDAY(LK$2,2)&gt;5,COUNTIF(Dates_Feries,LK$2)&gt;0),"",IFERROR(INDEX(Tableau1[[Type]:[Type]],SMALL(IF((Tableau1[[Nom]:[Nom]]=$A15)*(Tableau1[[Prénom]:[Prénom]]=$B15)*(LK$2&gt;=Tableau1[[Début]:[Début]])*(LK$2&lt;=Tableau1[[Fin]:[Fin]]),ROW(INDIRECT("A1:A"&amp;COUNTA(Tableau1[[Fin]:[Fin]])))),1)),""))</f>
        <v/>
      </c>
      <c r="LL15" s="34" t="str">
        <f t="array" aca="1" ref="LL15" ca="1">IF(OR(WEEKDAY(LL$2,2)&gt;5,COUNTIF(Dates_Feries,LL$2)&gt;0),"",IFERROR(INDEX(Tableau1[[Type]:[Type]],SMALL(IF((Tableau1[[Nom]:[Nom]]=$A15)*(Tableau1[[Prénom]:[Prénom]]=$B15)*(LL$2&gt;=Tableau1[[Début]:[Début]])*(LL$2&lt;=Tableau1[[Fin]:[Fin]]),ROW(INDIRECT("A1:A"&amp;COUNTA(Tableau1[[Fin]:[Fin]])))),1)),""))</f>
        <v/>
      </c>
      <c r="LM15" s="34" t="str">
        <f t="array" aca="1" ref="LM15" ca="1">IF(OR(WEEKDAY(LM$2,2)&gt;5,COUNTIF(Dates_Feries,LM$2)&gt;0),"",IFERROR(INDEX(Tableau1[[Type]:[Type]],SMALL(IF((Tableau1[[Nom]:[Nom]]=$A15)*(Tableau1[[Prénom]:[Prénom]]=$B15)*(LM$2&gt;=Tableau1[[Début]:[Début]])*(LM$2&lt;=Tableau1[[Fin]:[Fin]]),ROW(INDIRECT("A1:A"&amp;COUNTA(Tableau1[[Fin]:[Fin]])))),1)),""))</f>
        <v/>
      </c>
      <c r="LN15" s="34" t="str">
        <f t="array" aca="1" ref="LN15" ca="1">IF(OR(WEEKDAY(LN$2,2)&gt;5,COUNTIF(Dates_Feries,LN$2)&gt;0),"",IFERROR(INDEX(Tableau1[[Type]:[Type]],SMALL(IF((Tableau1[[Nom]:[Nom]]=$A15)*(Tableau1[[Prénom]:[Prénom]]=$B15)*(LN$2&gt;=Tableau1[[Début]:[Début]])*(LN$2&lt;=Tableau1[[Fin]:[Fin]]),ROW(INDIRECT("A1:A"&amp;COUNTA(Tableau1[[Fin]:[Fin]])))),1)),""))</f>
        <v/>
      </c>
      <c r="LO15" s="34" t="str">
        <f t="array" aca="1" ref="LO15" ca="1">IF(OR(WEEKDAY(LO$2,2)&gt;5,COUNTIF(Dates_Feries,LO$2)&gt;0),"",IFERROR(INDEX(Tableau1[[Type]:[Type]],SMALL(IF((Tableau1[[Nom]:[Nom]]=$A15)*(Tableau1[[Prénom]:[Prénom]]=$B15)*(LO$2&gt;=Tableau1[[Début]:[Début]])*(LO$2&lt;=Tableau1[[Fin]:[Fin]]),ROW(INDIRECT("A1:A"&amp;COUNTA(Tableau1[[Fin]:[Fin]])))),1)),""))</f>
        <v/>
      </c>
      <c r="LP15" s="34" t="str">
        <f t="array" aca="1" ref="LP15" ca="1">IF(OR(WEEKDAY(LP$2,2)&gt;5,COUNTIF(Dates_Feries,LP$2)&gt;0),"",IFERROR(INDEX(Tableau1[[Type]:[Type]],SMALL(IF((Tableau1[[Nom]:[Nom]]=$A15)*(Tableau1[[Prénom]:[Prénom]]=$B15)*(LP$2&gt;=Tableau1[[Début]:[Début]])*(LP$2&lt;=Tableau1[[Fin]:[Fin]]),ROW(INDIRECT("A1:A"&amp;COUNTA(Tableau1[[Fin]:[Fin]])))),1)),""))</f>
        <v/>
      </c>
      <c r="LQ15" s="34" t="str">
        <f t="array" aca="1" ref="LQ15" ca="1">IF(OR(WEEKDAY(LQ$2,2)&gt;5,COUNTIF(Dates_Feries,LQ$2)&gt;0),"",IFERROR(INDEX(Tableau1[[Type]:[Type]],SMALL(IF((Tableau1[[Nom]:[Nom]]=$A15)*(Tableau1[[Prénom]:[Prénom]]=$B15)*(LQ$2&gt;=Tableau1[[Début]:[Début]])*(LQ$2&lt;=Tableau1[[Fin]:[Fin]]),ROW(INDIRECT("A1:A"&amp;COUNTA(Tableau1[[Fin]:[Fin]])))),1)),""))</f>
        <v/>
      </c>
      <c r="LR15" s="34" t="str">
        <f t="array" aca="1" ref="LR15" ca="1">IF(OR(WEEKDAY(LR$2,2)&gt;5,COUNTIF(Dates_Feries,LR$2)&gt;0),"",IFERROR(INDEX(Tableau1[[Type]:[Type]],SMALL(IF((Tableau1[[Nom]:[Nom]]=$A15)*(Tableau1[[Prénom]:[Prénom]]=$B15)*(LR$2&gt;=Tableau1[[Début]:[Début]])*(LR$2&lt;=Tableau1[[Fin]:[Fin]]),ROW(INDIRECT("A1:A"&amp;COUNTA(Tableau1[[Fin]:[Fin]])))),1)),""))</f>
        <v/>
      </c>
      <c r="LS15" s="34" t="str">
        <f t="array" aca="1" ref="LS15" ca="1">IF(OR(WEEKDAY(LS$2,2)&gt;5,COUNTIF(Dates_Feries,LS$2)&gt;0),"",IFERROR(INDEX(Tableau1[[Type]:[Type]],SMALL(IF((Tableau1[[Nom]:[Nom]]=$A15)*(Tableau1[[Prénom]:[Prénom]]=$B15)*(LS$2&gt;=Tableau1[[Début]:[Début]])*(LS$2&lt;=Tableau1[[Fin]:[Fin]]),ROW(INDIRECT("A1:A"&amp;COUNTA(Tableau1[[Fin]:[Fin]])))),1)),""))</f>
        <v/>
      </c>
      <c r="LT15" s="34" t="str">
        <f t="array" aca="1" ref="LT15" ca="1">IF(OR(WEEKDAY(LT$2,2)&gt;5,COUNTIF(Dates_Feries,LT$2)&gt;0),"",IFERROR(INDEX(Tableau1[[Type]:[Type]],SMALL(IF((Tableau1[[Nom]:[Nom]]=$A15)*(Tableau1[[Prénom]:[Prénom]]=$B15)*(LT$2&gt;=Tableau1[[Début]:[Début]])*(LT$2&lt;=Tableau1[[Fin]:[Fin]]),ROW(INDIRECT("A1:A"&amp;COUNTA(Tableau1[[Fin]:[Fin]])))),1)),""))</f>
        <v/>
      </c>
      <c r="LU15" s="34" t="str">
        <f t="array" aca="1" ref="LU15" ca="1">IF(OR(WEEKDAY(LU$2,2)&gt;5,COUNTIF(Dates_Feries,LU$2)&gt;0),"",IFERROR(INDEX(Tableau1[[Type]:[Type]],SMALL(IF((Tableau1[[Nom]:[Nom]]=$A15)*(Tableau1[[Prénom]:[Prénom]]=$B15)*(LU$2&gt;=Tableau1[[Début]:[Début]])*(LU$2&lt;=Tableau1[[Fin]:[Fin]]),ROW(INDIRECT("A1:A"&amp;COUNTA(Tableau1[[Fin]:[Fin]])))),1)),""))</f>
        <v/>
      </c>
      <c r="LV15" s="34" t="str">
        <f t="array" aca="1" ref="LV15" ca="1">IF(OR(WEEKDAY(LV$2,2)&gt;5,COUNTIF(Dates_Feries,LV$2)&gt;0),"",IFERROR(INDEX(Tableau1[[Type]:[Type]],SMALL(IF((Tableau1[[Nom]:[Nom]]=$A15)*(Tableau1[[Prénom]:[Prénom]]=$B15)*(LV$2&gt;=Tableau1[[Début]:[Début]])*(LV$2&lt;=Tableau1[[Fin]:[Fin]]),ROW(INDIRECT("A1:A"&amp;COUNTA(Tableau1[[Fin]:[Fin]])))),1)),""))</f>
        <v/>
      </c>
      <c r="LW15" s="34" t="str">
        <f t="array" aca="1" ref="LW15" ca="1">IF(OR(WEEKDAY(LW$2,2)&gt;5,COUNTIF(Dates_Feries,LW$2)&gt;0),"",IFERROR(INDEX(Tableau1[[Type]:[Type]],SMALL(IF((Tableau1[[Nom]:[Nom]]=$A15)*(Tableau1[[Prénom]:[Prénom]]=$B15)*(LW$2&gt;=Tableau1[[Début]:[Début]])*(LW$2&lt;=Tableau1[[Fin]:[Fin]]),ROW(INDIRECT("A1:A"&amp;COUNTA(Tableau1[[Fin]:[Fin]])))),1)),""))</f>
        <v/>
      </c>
      <c r="LX15" s="34" t="str">
        <f t="array" aca="1" ref="LX15" ca="1">IF(OR(WEEKDAY(LX$2,2)&gt;5,COUNTIF(Dates_Feries,LX$2)&gt;0),"",IFERROR(INDEX(Tableau1[[Type]:[Type]],SMALL(IF((Tableau1[[Nom]:[Nom]]=$A15)*(Tableau1[[Prénom]:[Prénom]]=$B15)*(LX$2&gt;=Tableau1[[Début]:[Début]])*(LX$2&lt;=Tableau1[[Fin]:[Fin]]),ROW(INDIRECT("A1:A"&amp;COUNTA(Tableau1[[Fin]:[Fin]])))),1)),""))</f>
        <v/>
      </c>
      <c r="LY15" s="34" t="str">
        <f t="array" aca="1" ref="LY15" ca="1">IF(OR(WEEKDAY(LY$2,2)&gt;5,COUNTIF(Dates_Feries,LY$2)&gt;0),"",IFERROR(INDEX(Tableau1[[Type]:[Type]],SMALL(IF((Tableau1[[Nom]:[Nom]]=$A15)*(Tableau1[[Prénom]:[Prénom]]=$B15)*(LY$2&gt;=Tableau1[[Début]:[Début]])*(LY$2&lt;=Tableau1[[Fin]:[Fin]]),ROW(INDIRECT("A1:A"&amp;COUNTA(Tableau1[[Fin]:[Fin]])))),1)),""))</f>
        <v/>
      </c>
      <c r="LZ15" s="34" t="str">
        <f t="array" aca="1" ref="LZ15" ca="1">IF(OR(WEEKDAY(LZ$2,2)&gt;5,COUNTIF(Dates_Feries,LZ$2)&gt;0),"",IFERROR(INDEX(Tableau1[[Type]:[Type]],SMALL(IF((Tableau1[[Nom]:[Nom]]=$A15)*(Tableau1[[Prénom]:[Prénom]]=$B15)*(LZ$2&gt;=Tableau1[[Début]:[Début]])*(LZ$2&lt;=Tableau1[[Fin]:[Fin]]),ROW(INDIRECT("A1:A"&amp;COUNTA(Tableau1[[Fin]:[Fin]])))),1)),""))</f>
        <v/>
      </c>
      <c r="MA15" s="34" t="str">
        <f t="array" aca="1" ref="MA15" ca="1">IF(OR(WEEKDAY(MA$2,2)&gt;5,COUNTIF(Dates_Feries,MA$2)&gt;0),"",IFERROR(INDEX(Tableau1[[Type]:[Type]],SMALL(IF((Tableau1[[Nom]:[Nom]]=$A15)*(Tableau1[[Prénom]:[Prénom]]=$B15)*(MA$2&gt;=Tableau1[[Début]:[Début]])*(MA$2&lt;=Tableau1[[Fin]:[Fin]]),ROW(INDIRECT("A1:A"&amp;COUNTA(Tableau1[[Fin]:[Fin]])))),1)),""))</f>
        <v/>
      </c>
      <c r="MB15" s="34" t="str">
        <f t="array" aca="1" ref="MB15" ca="1">IF(OR(WEEKDAY(MB$2,2)&gt;5,COUNTIF(Dates_Feries,MB$2)&gt;0),"",IFERROR(INDEX(Tableau1[[Type]:[Type]],SMALL(IF((Tableau1[[Nom]:[Nom]]=$A15)*(Tableau1[[Prénom]:[Prénom]]=$B15)*(MB$2&gt;=Tableau1[[Début]:[Début]])*(MB$2&lt;=Tableau1[[Fin]:[Fin]]),ROW(INDIRECT("A1:A"&amp;COUNTA(Tableau1[[Fin]:[Fin]])))),1)),""))</f>
        <v/>
      </c>
      <c r="MC15" s="34" t="str">
        <f t="array" aca="1" ref="MC15" ca="1">IF(OR(WEEKDAY(MC$2,2)&gt;5,COUNTIF(Dates_Feries,MC$2)&gt;0),"",IFERROR(INDEX(Tableau1[[Type]:[Type]],SMALL(IF((Tableau1[[Nom]:[Nom]]=$A15)*(Tableau1[[Prénom]:[Prénom]]=$B15)*(MC$2&gt;=Tableau1[[Début]:[Début]])*(MC$2&lt;=Tableau1[[Fin]:[Fin]]),ROW(INDIRECT("A1:A"&amp;COUNTA(Tableau1[[Fin]:[Fin]])))),1)),""))</f>
        <v/>
      </c>
      <c r="MD15" s="34" t="str">
        <f t="array" aca="1" ref="MD15" ca="1">IF(OR(WEEKDAY(MD$2,2)&gt;5,COUNTIF(Dates_Feries,MD$2)&gt;0),"",IFERROR(INDEX(Tableau1[[Type]:[Type]],SMALL(IF((Tableau1[[Nom]:[Nom]]=$A15)*(Tableau1[[Prénom]:[Prénom]]=$B15)*(MD$2&gt;=Tableau1[[Début]:[Début]])*(MD$2&lt;=Tableau1[[Fin]:[Fin]]),ROW(INDIRECT("A1:A"&amp;COUNTA(Tableau1[[Fin]:[Fin]])))),1)),""))</f>
        <v/>
      </c>
      <c r="ME15" s="34" t="str">
        <f t="array" aca="1" ref="ME15" ca="1">IF(OR(WEEKDAY(ME$2,2)&gt;5,COUNTIF(Dates_Feries,ME$2)&gt;0),"",IFERROR(INDEX(Tableau1[[Type]:[Type]],SMALL(IF((Tableau1[[Nom]:[Nom]]=$A15)*(Tableau1[[Prénom]:[Prénom]]=$B15)*(ME$2&gt;=Tableau1[[Début]:[Début]])*(ME$2&lt;=Tableau1[[Fin]:[Fin]]),ROW(INDIRECT("A1:A"&amp;COUNTA(Tableau1[[Fin]:[Fin]])))),1)),""))</f>
        <v/>
      </c>
      <c r="MF15" s="34" t="str">
        <f t="array" aca="1" ref="MF15" ca="1">IF(OR(WEEKDAY(MF$2,2)&gt;5,COUNTIF(Dates_Feries,MF$2)&gt;0),"",IFERROR(INDEX(Tableau1[[Type]:[Type]],SMALL(IF((Tableau1[[Nom]:[Nom]]=$A15)*(Tableau1[[Prénom]:[Prénom]]=$B15)*(MF$2&gt;=Tableau1[[Début]:[Début]])*(MF$2&lt;=Tableau1[[Fin]:[Fin]]),ROW(INDIRECT("A1:A"&amp;COUNTA(Tableau1[[Fin]:[Fin]])))),1)),""))</f>
        <v/>
      </c>
      <c r="MG15" s="34" t="str">
        <f t="array" aca="1" ref="MG15" ca="1">IF(OR(WEEKDAY(MG$2,2)&gt;5,COUNTIF(Dates_Feries,MG$2)&gt;0),"",IFERROR(INDEX(Tableau1[[Type]:[Type]],SMALL(IF((Tableau1[[Nom]:[Nom]]=$A15)*(Tableau1[[Prénom]:[Prénom]]=$B15)*(MG$2&gt;=Tableau1[[Début]:[Début]])*(MG$2&lt;=Tableau1[[Fin]:[Fin]]),ROW(INDIRECT("A1:A"&amp;COUNTA(Tableau1[[Fin]:[Fin]])))),1)),""))</f>
        <v/>
      </c>
      <c r="MH15" s="34" t="str">
        <f t="array" aca="1" ref="MH15" ca="1">IF(OR(WEEKDAY(MH$2,2)&gt;5,COUNTIF(Dates_Feries,MH$2)&gt;0),"",IFERROR(INDEX(Tableau1[[Type]:[Type]],SMALL(IF((Tableau1[[Nom]:[Nom]]=$A15)*(Tableau1[[Prénom]:[Prénom]]=$B15)*(MH$2&gt;=Tableau1[[Début]:[Début]])*(MH$2&lt;=Tableau1[[Fin]:[Fin]]),ROW(INDIRECT("A1:A"&amp;COUNTA(Tableau1[[Fin]:[Fin]])))),1)),""))</f>
        <v/>
      </c>
      <c r="MI15" s="34" t="str">
        <f t="array" aca="1" ref="MI15" ca="1">IF(OR(WEEKDAY(MI$2,2)&gt;5,COUNTIF(Dates_Feries,MI$2)&gt;0),"",IFERROR(INDEX(Tableau1[[Type]:[Type]],SMALL(IF((Tableau1[[Nom]:[Nom]]=$A15)*(Tableau1[[Prénom]:[Prénom]]=$B15)*(MI$2&gt;=Tableau1[[Début]:[Début]])*(MI$2&lt;=Tableau1[[Fin]:[Fin]]),ROW(INDIRECT("A1:A"&amp;COUNTA(Tableau1[[Fin]:[Fin]])))),1)),""))</f>
        <v/>
      </c>
      <c r="MJ15" s="34" t="str">
        <f t="array" aca="1" ref="MJ15" ca="1">IF(OR(WEEKDAY(MJ$2,2)&gt;5,COUNTIF(Dates_Feries,MJ$2)&gt;0),"",IFERROR(INDEX(Tableau1[[Type]:[Type]],SMALL(IF((Tableau1[[Nom]:[Nom]]=$A15)*(Tableau1[[Prénom]:[Prénom]]=$B15)*(MJ$2&gt;=Tableau1[[Début]:[Début]])*(MJ$2&lt;=Tableau1[[Fin]:[Fin]]),ROW(INDIRECT("A1:A"&amp;COUNTA(Tableau1[[Fin]:[Fin]])))),1)),""))</f>
        <v/>
      </c>
      <c r="MK15" s="34" t="str">
        <f t="array" aca="1" ref="MK15" ca="1">IF(OR(WEEKDAY(MK$2,2)&gt;5,COUNTIF(Dates_Feries,MK$2)&gt;0),"",IFERROR(INDEX(Tableau1[[Type]:[Type]],SMALL(IF((Tableau1[[Nom]:[Nom]]=$A15)*(Tableau1[[Prénom]:[Prénom]]=$B15)*(MK$2&gt;=Tableau1[[Début]:[Début]])*(MK$2&lt;=Tableau1[[Fin]:[Fin]]),ROW(INDIRECT("A1:A"&amp;COUNTA(Tableau1[[Fin]:[Fin]])))),1)),""))</f>
        <v/>
      </c>
      <c r="ML15" s="34" t="str">
        <f t="array" aca="1" ref="ML15" ca="1">IF(OR(WEEKDAY(ML$2,2)&gt;5,COUNTIF(Dates_Feries,ML$2)&gt;0),"",IFERROR(INDEX(Tableau1[[Type]:[Type]],SMALL(IF((Tableau1[[Nom]:[Nom]]=$A15)*(Tableau1[[Prénom]:[Prénom]]=$B15)*(ML$2&gt;=Tableau1[[Début]:[Début]])*(ML$2&lt;=Tableau1[[Fin]:[Fin]]),ROW(INDIRECT("A1:A"&amp;COUNTA(Tableau1[[Fin]:[Fin]])))),1)),""))</f>
        <v/>
      </c>
      <c r="MM15" s="34" t="str">
        <f t="array" aca="1" ref="MM15" ca="1">IF(OR(WEEKDAY(MM$2,2)&gt;5,COUNTIF(Dates_Feries,MM$2)&gt;0),"",IFERROR(INDEX(Tableau1[[Type]:[Type]],SMALL(IF((Tableau1[[Nom]:[Nom]]=$A15)*(Tableau1[[Prénom]:[Prénom]]=$B15)*(MM$2&gt;=Tableau1[[Début]:[Début]])*(MM$2&lt;=Tableau1[[Fin]:[Fin]]),ROW(INDIRECT("A1:A"&amp;COUNTA(Tableau1[[Fin]:[Fin]])))),1)),""))</f>
        <v/>
      </c>
      <c r="MN15" s="34" t="str">
        <f t="array" aca="1" ref="MN15" ca="1">IF(OR(WEEKDAY(MN$2,2)&gt;5,COUNTIF(Dates_Feries,MN$2)&gt;0),"",IFERROR(INDEX(Tableau1[[Type]:[Type]],SMALL(IF((Tableau1[[Nom]:[Nom]]=$A15)*(Tableau1[[Prénom]:[Prénom]]=$B15)*(MN$2&gt;=Tableau1[[Début]:[Début]])*(MN$2&lt;=Tableau1[[Fin]:[Fin]]),ROW(INDIRECT("A1:A"&amp;COUNTA(Tableau1[[Fin]:[Fin]])))),1)),""))</f>
        <v/>
      </c>
      <c r="MO15" s="34" t="str">
        <f t="array" aca="1" ref="MO15" ca="1">IF(OR(WEEKDAY(MO$2,2)&gt;5,COUNTIF(Dates_Feries,MO$2)&gt;0),"",IFERROR(INDEX(Tableau1[[Type]:[Type]],SMALL(IF((Tableau1[[Nom]:[Nom]]=$A15)*(Tableau1[[Prénom]:[Prénom]]=$B15)*(MO$2&gt;=Tableau1[[Début]:[Début]])*(MO$2&lt;=Tableau1[[Fin]:[Fin]]),ROW(INDIRECT("A1:A"&amp;COUNTA(Tableau1[[Fin]:[Fin]])))),1)),""))</f>
        <v/>
      </c>
      <c r="MP15" s="34" t="str">
        <f t="array" aca="1" ref="MP15" ca="1">IF(OR(WEEKDAY(MP$2,2)&gt;5,COUNTIF(Dates_Feries,MP$2)&gt;0),"",IFERROR(INDEX(Tableau1[[Type]:[Type]],SMALL(IF((Tableau1[[Nom]:[Nom]]=$A15)*(Tableau1[[Prénom]:[Prénom]]=$B15)*(MP$2&gt;=Tableau1[[Début]:[Début]])*(MP$2&lt;=Tableau1[[Fin]:[Fin]]),ROW(INDIRECT("A1:A"&amp;COUNTA(Tableau1[[Fin]:[Fin]])))),1)),""))</f>
        <v/>
      </c>
      <c r="MQ15" s="34" t="str">
        <f t="array" aca="1" ref="MQ15" ca="1">IF(OR(WEEKDAY(MQ$2,2)&gt;5,COUNTIF(Dates_Feries,MQ$2)&gt;0),"",IFERROR(INDEX(Tableau1[[Type]:[Type]],SMALL(IF((Tableau1[[Nom]:[Nom]]=$A15)*(Tableau1[[Prénom]:[Prénom]]=$B15)*(MQ$2&gt;=Tableau1[[Début]:[Début]])*(MQ$2&lt;=Tableau1[[Fin]:[Fin]]),ROW(INDIRECT("A1:A"&amp;COUNTA(Tableau1[[Fin]:[Fin]])))),1)),""))</f>
        <v/>
      </c>
      <c r="MR15" s="34" t="str">
        <f t="array" aca="1" ref="MR15" ca="1">IF(OR(WEEKDAY(MR$2,2)&gt;5,COUNTIF(Dates_Feries,MR$2)&gt;0),"",IFERROR(INDEX(Tableau1[[Type]:[Type]],SMALL(IF((Tableau1[[Nom]:[Nom]]=$A15)*(Tableau1[[Prénom]:[Prénom]]=$B15)*(MR$2&gt;=Tableau1[[Début]:[Début]])*(MR$2&lt;=Tableau1[[Fin]:[Fin]]),ROW(INDIRECT("A1:A"&amp;COUNTA(Tableau1[[Fin]:[Fin]])))),1)),""))</f>
        <v/>
      </c>
      <c r="MS15" s="34" t="str">
        <f t="array" aca="1" ref="MS15" ca="1">IF(OR(WEEKDAY(MS$2,2)&gt;5,COUNTIF(Dates_Feries,MS$2)&gt;0),"",IFERROR(INDEX(Tableau1[[Type]:[Type]],SMALL(IF((Tableau1[[Nom]:[Nom]]=$A15)*(Tableau1[[Prénom]:[Prénom]]=$B15)*(MS$2&gt;=Tableau1[[Début]:[Début]])*(MS$2&lt;=Tableau1[[Fin]:[Fin]]),ROW(INDIRECT("A1:A"&amp;COUNTA(Tableau1[[Fin]:[Fin]])))),1)),""))</f>
        <v/>
      </c>
      <c r="MT15" s="34" t="str">
        <f t="array" aca="1" ref="MT15" ca="1">IF(OR(WEEKDAY(MT$2,2)&gt;5,COUNTIF(Dates_Feries,MT$2)&gt;0),"",IFERROR(INDEX(Tableau1[[Type]:[Type]],SMALL(IF((Tableau1[[Nom]:[Nom]]=$A15)*(Tableau1[[Prénom]:[Prénom]]=$B15)*(MT$2&gt;=Tableau1[[Début]:[Début]])*(MT$2&lt;=Tableau1[[Fin]:[Fin]]),ROW(INDIRECT("A1:A"&amp;COUNTA(Tableau1[[Fin]:[Fin]])))),1)),""))</f>
        <v/>
      </c>
      <c r="MU15" s="34" t="str">
        <f t="array" aca="1" ref="MU15" ca="1">IF(OR(WEEKDAY(MU$2,2)&gt;5,COUNTIF(Dates_Feries,MU$2)&gt;0),"",IFERROR(INDEX(Tableau1[[Type]:[Type]],SMALL(IF((Tableau1[[Nom]:[Nom]]=$A15)*(Tableau1[[Prénom]:[Prénom]]=$B15)*(MU$2&gt;=Tableau1[[Début]:[Début]])*(MU$2&lt;=Tableau1[[Fin]:[Fin]]),ROW(INDIRECT("A1:A"&amp;COUNTA(Tableau1[[Fin]:[Fin]])))),1)),""))</f>
        <v/>
      </c>
      <c r="MV15" s="34" t="str">
        <f t="array" aca="1" ref="MV15" ca="1">IF(OR(WEEKDAY(MV$2,2)&gt;5,COUNTIF(Dates_Feries,MV$2)&gt;0),"",IFERROR(INDEX(Tableau1[[Type]:[Type]],SMALL(IF((Tableau1[[Nom]:[Nom]]=$A15)*(Tableau1[[Prénom]:[Prénom]]=$B15)*(MV$2&gt;=Tableau1[[Début]:[Début]])*(MV$2&lt;=Tableau1[[Fin]:[Fin]]),ROW(INDIRECT("A1:A"&amp;COUNTA(Tableau1[[Fin]:[Fin]])))),1)),""))</f>
        <v/>
      </c>
      <c r="MW15" s="34" t="str">
        <f t="array" aca="1" ref="MW15" ca="1">IF(OR(WEEKDAY(MW$2,2)&gt;5,COUNTIF(Dates_Feries,MW$2)&gt;0),"",IFERROR(INDEX(Tableau1[[Type]:[Type]],SMALL(IF((Tableau1[[Nom]:[Nom]]=$A15)*(Tableau1[[Prénom]:[Prénom]]=$B15)*(MW$2&gt;=Tableau1[[Début]:[Début]])*(MW$2&lt;=Tableau1[[Fin]:[Fin]]),ROW(INDIRECT("A1:A"&amp;COUNTA(Tableau1[[Fin]:[Fin]])))),1)),""))</f>
        <v/>
      </c>
      <c r="MX15" s="34" t="str">
        <f t="array" aca="1" ref="MX15" ca="1">IF(OR(WEEKDAY(MX$2,2)&gt;5,COUNTIF(Dates_Feries,MX$2)&gt;0),"",IFERROR(INDEX(Tableau1[[Type]:[Type]],SMALL(IF((Tableau1[[Nom]:[Nom]]=$A15)*(Tableau1[[Prénom]:[Prénom]]=$B15)*(MX$2&gt;=Tableau1[[Début]:[Début]])*(MX$2&lt;=Tableau1[[Fin]:[Fin]]),ROW(INDIRECT("A1:A"&amp;COUNTA(Tableau1[[Fin]:[Fin]])))),1)),""))</f>
        <v/>
      </c>
      <c r="MY15" s="34" t="str">
        <f t="array" aca="1" ref="MY15" ca="1">IF(OR(WEEKDAY(MY$2,2)&gt;5,COUNTIF(Dates_Feries,MY$2)&gt;0),"",IFERROR(INDEX(Tableau1[[Type]:[Type]],SMALL(IF((Tableau1[[Nom]:[Nom]]=$A15)*(Tableau1[[Prénom]:[Prénom]]=$B15)*(MY$2&gt;=Tableau1[[Début]:[Début]])*(MY$2&lt;=Tableau1[[Fin]:[Fin]]),ROW(INDIRECT("A1:A"&amp;COUNTA(Tableau1[[Fin]:[Fin]])))),1)),""))</f>
        <v/>
      </c>
      <c r="MZ15" s="34" t="str">
        <f t="array" aca="1" ref="MZ15" ca="1">IF(OR(WEEKDAY(MZ$2,2)&gt;5,COUNTIF(Dates_Feries,MZ$2)&gt;0),"",IFERROR(INDEX(Tableau1[[Type]:[Type]],SMALL(IF((Tableau1[[Nom]:[Nom]]=$A15)*(Tableau1[[Prénom]:[Prénom]]=$B15)*(MZ$2&gt;=Tableau1[[Début]:[Début]])*(MZ$2&lt;=Tableau1[[Fin]:[Fin]]),ROW(INDIRECT("A1:A"&amp;COUNTA(Tableau1[[Fin]:[Fin]])))),1)),""))</f>
        <v/>
      </c>
      <c r="NA15" s="34" t="str">
        <f t="array" aca="1" ref="NA15" ca="1">IF(OR(WEEKDAY(NA$2,2)&gt;5,COUNTIF(Dates_Feries,NA$2)&gt;0),"",IFERROR(INDEX(Tableau1[[Type]:[Type]],SMALL(IF((Tableau1[[Nom]:[Nom]]=$A15)*(Tableau1[[Prénom]:[Prénom]]=$B15)*(NA$2&gt;=Tableau1[[Début]:[Début]])*(NA$2&lt;=Tableau1[[Fin]:[Fin]]),ROW(INDIRECT("A1:A"&amp;COUNTA(Tableau1[[Fin]:[Fin]])))),1)),""))</f>
        <v/>
      </c>
      <c r="NB15" s="34" t="str">
        <f t="array" aca="1" ref="NB15" ca="1">IF(OR(WEEKDAY(NB$2,2)&gt;5,COUNTIF(Dates_Feries,NB$2)&gt;0),"",IFERROR(INDEX(Tableau1[[Type]:[Type]],SMALL(IF((Tableau1[[Nom]:[Nom]]=$A15)*(Tableau1[[Prénom]:[Prénom]]=$B15)*(NB$2&gt;=Tableau1[[Début]:[Début]])*(NB$2&lt;=Tableau1[[Fin]:[Fin]]),ROW(INDIRECT("A1:A"&amp;COUNTA(Tableau1[[Fin]:[Fin]])))),1)),""))</f>
        <v/>
      </c>
      <c r="NC15" s="34" t="str">
        <f t="array" aca="1" ref="NC15" ca="1">IF(OR(WEEKDAY(NC$2,2)&gt;5,COUNTIF(Dates_Feries,NC$2)&gt;0),"",IFERROR(INDEX(Tableau1[[Type]:[Type]],SMALL(IF((Tableau1[[Nom]:[Nom]]=$A15)*(Tableau1[[Prénom]:[Prénom]]=$B15)*(NC$2&gt;=Tableau1[[Début]:[Début]])*(NC$2&lt;=Tableau1[[Fin]:[Fin]]),ROW(INDIRECT("A1:A"&amp;COUNTA(Tableau1[[Fin]:[Fin]])))),1)),""))</f>
        <v/>
      </c>
      <c r="ND15" s="34" t="str">
        <f t="array" aca="1" ref="ND15" ca="1">IF(OR(WEEKDAY(ND$2,2)&gt;5,COUNTIF(Dates_Feries,ND$2)&gt;0),"",IFERROR(INDEX(Tableau1[[Type]:[Type]],SMALL(IF((Tableau1[[Nom]:[Nom]]=$A15)*(Tableau1[[Prénom]:[Prénom]]=$B15)*(ND$2&gt;=Tableau1[[Début]:[Début]])*(ND$2&lt;=Tableau1[[Fin]:[Fin]]),ROW(INDIRECT("A1:A"&amp;COUNTA(Tableau1[[Fin]:[Fin]])))),1)),""))</f>
        <v/>
      </c>
      <c r="NE15" s="35" t="str">
        <f t="array" aca="1" ref="NE15" ca="1">IF(OR(WEEKDAY(NE$2,2)&gt;5,COUNTIF(Dates_Feries,NE$2)&gt;0),"",IFERROR(INDEX(Tableau1[[Type]:[Type]],SMALL(IF((Tableau1[[Nom]:[Nom]]=$A15)*(Tableau1[[Prénom]:[Prénom]]=$B15)*(NE$2&gt;=Tableau1[[Début]:[Début]])*(NE$2&lt;=Tableau1[[Fin]:[Fin]]),ROW(INDIRECT("A1:A"&amp;COUNTA(Tableau1[[Fin]:[Fin]])))),1)),""))</f>
        <v/>
      </c>
      <c r="NF15" s="2">
        <v>36</v>
      </c>
    </row>
    <row r="16" spans="1:370" ht="15" customHeight="1">
      <c r="A16" s="10"/>
      <c r="B16" s="11"/>
      <c r="C16" s="5">
        <f t="shared" ca="1" si="18"/>
        <v>0</v>
      </c>
      <c r="D16" s="29">
        <f t="shared" ca="1" si="19"/>
        <v>0</v>
      </c>
      <c r="E16" s="34" t="str">
        <f t="array" aca="1" ref="E16" ca="1">IF(OR(WEEKDAY(E$2,2)&gt;5,COUNTIF(Dates_Feries,E$2)&gt;0),"",IFERROR(INDEX(Tableau1[[Type]:[Type]],SMALL(IF((Tableau1[[Nom]:[Nom]]=$A16)*(Tableau1[[Prénom]:[Prénom]]=$B16)*(E$2&gt;=Tableau1[[Début]:[Début]])*(E$2&lt;=Tableau1[[Fin]:[Fin]]),ROW(INDIRECT("A1:A"&amp;COUNTA(Tableau1[[Fin]:[Fin]])))),1)),""))</f>
        <v/>
      </c>
      <c r="F16" s="34" t="str">
        <f t="array" aca="1" ref="F16" ca="1">IF(OR(WEEKDAY(F$2,2)&gt;5,COUNTIF(Dates_Feries,F$2)&gt;0),"",IFERROR(INDEX(Tableau1[[Type]:[Type]],SMALL(IF((Tableau1[[Nom]:[Nom]]=$A16)*(Tableau1[[Prénom]:[Prénom]]=$B16)*(F$2&gt;=Tableau1[[Début]:[Début]])*(F$2&lt;=Tableau1[[Fin]:[Fin]]),ROW(INDIRECT("A1:A"&amp;COUNTA(Tableau1[[Fin]:[Fin]])))),1)),""))</f>
        <v/>
      </c>
      <c r="G16" s="34" t="str">
        <f t="array" aca="1" ref="G16" ca="1">IF(OR(WEEKDAY(G$2,2)&gt;5,COUNTIF(Dates_Feries,G$2)&gt;0),"",IFERROR(INDEX(Tableau1[[Type]:[Type]],SMALL(IF((Tableau1[[Nom]:[Nom]]=$A16)*(Tableau1[[Prénom]:[Prénom]]=$B16)*(G$2&gt;=Tableau1[[Début]:[Début]])*(G$2&lt;=Tableau1[[Fin]:[Fin]]),ROW(INDIRECT("A1:A"&amp;COUNTA(Tableau1[[Fin]:[Fin]])))),1)),""))</f>
        <v/>
      </c>
      <c r="H16" s="34" t="str">
        <f t="array" aca="1" ref="H16" ca="1">IF(OR(WEEKDAY(H$2,2)&gt;5,COUNTIF(Dates_Feries,H$2)&gt;0),"",IFERROR(INDEX(Tableau1[[Type]:[Type]],SMALL(IF((Tableau1[[Nom]:[Nom]]=$A16)*(Tableau1[[Prénom]:[Prénom]]=$B16)*(H$2&gt;=Tableau1[[Début]:[Début]])*(H$2&lt;=Tableau1[[Fin]:[Fin]]),ROW(INDIRECT("A1:A"&amp;COUNTA(Tableau1[[Fin]:[Fin]])))),1)),""))</f>
        <v/>
      </c>
      <c r="I16" s="34" t="str">
        <f t="array" aca="1" ref="I16" ca="1">IF(OR(WEEKDAY(I$2,2)&gt;5,COUNTIF(Dates_Feries,I$2)&gt;0),"",IFERROR(INDEX(Tableau1[[Type]:[Type]],SMALL(IF((Tableau1[[Nom]:[Nom]]=$A16)*(Tableau1[[Prénom]:[Prénom]]=$B16)*(I$2&gt;=Tableau1[[Début]:[Début]])*(I$2&lt;=Tableau1[[Fin]:[Fin]]),ROW(INDIRECT("A1:A"&amp;COUNTA(Tableau1[[Fin]:[Fin]])))),1)),""))</f>
        <v/>
      </c>
      <c r="J16" s="34" t="str">
        <f t="array" aca="1" ref="J16" ca="1">IF(OR(WEEKDAY(J$2,2)&gt;5,COUNTIF(Dates_Feries,J$2)&gt;0),"",IFERROR(INDEX(Tableau1[[Type]:[Type]],SMALL(IF((Tableau1[[Nom]:[Nom]]=$A16)*(Tableau1[[Prénom]:[Prénom]]=$B16)*(J$2&gt;=Tableau1[[Début]:[Début]])*(J$2&lt;=Tableau1[[Fin]:[Fin]]),ROW(INDIRECT("A1:A"&amp;COUNTA(Tableau1[[Fin]:[Fin]])))),1)),""))</f>
        <v/>
      </c>
      <c r="K16" s="34" t="str">
        <f t="array" aca="1" ref="K16" ca="1">IF(OR(WEEKDAY(K$2,2)&gt;5,COUNTIF(Dates_Feries,K$2)&gt;0),"",IFERROR(INDEX(Tableau1[[Type]:[Type]],SMALL(IF((Tableau1[[Nom]:[Nom]]=$A16)*(Tableau1[[Prénom]:[Prénom]]=$B16)*(K$2&gt;=Tableau1[[Début]:[Début]])*(K$2&lt;=Tableau1[[Fin]:[Fin]]),ROW(INDIRECT("A1:A"&amp;COUNTA(Tableau1[[Fin]:[Fin]])))),1)),""))</f>
        <v/>
      </c>
      <c r="L16" s="34" t="str">
        <f t="array" aca="1" ref="L16" ca="1">IF(OR(WEEKDAY(L$2,2)&gt;5,COUNTIF(Dates_Feries,L$2)&gt;0),"",IFERROR(INDEX(Tableau1[[Type]:[Type]],SMALL(IF((Tableau1[[Nom]:[Nom]]=$A16)*(Tableau1[[Prénom]:[Prénom]]=$B16)*(L$2&gt;=Tableau1[[Début]:[Début]])*(L$2&lt;=Tableau1[[Fin]:[Fin]]),ROW(INDIRECT("A1:A"&amp;COUNTA(Tableau1[[Fin]:[Fin]])))),1)),""))</f>
        <v/>
      </c>
      <c r="M16" s="34" t="str">
        <f t="array" aca="1" ref="M16" ca="1">IF(OR(WEEKDAY(M$2,2)&gt;5,COUNTIF(Dates_Feries,M$2)&gt;0),"",IFERROR(INDEX(Tableau1[[Type]:[Type]],SMALL(IF((Tableau1[[Nom]:[Nom]]=$A16)*(Tableau1[[Prénom]:[Prénom]]=$B16)*(M$2&gt;=Tableau1[[Début]:[Début]])*(M$2&lt;=Tableau1[[Fin]:[Fin]]),ROW(INDIRECT("A1:A"&amp;COUNTA(Tableau1[[Fin]:[Fin]])))),1)),""))</f>
        <v/>
      </c>
      <c r="N16" s="34" t="str">
        <f t="array" aca="1" ref="N16" ca="1">IF(OR(WEEKDAY(N$2,2)&gt;5,COUNTIF(Dates_Feries,N$2)&gt;0),"",IFERROR(INDEX(Tableau1[[Type]:[Type]],SMALL(IF((Tableau1[[Nom]:[Nom]]=$A16)*(Tableau1[[Prénom]:[Prénom]]=$B16)*(N$2&gt;=Tableau1[[Début]:[Début]])*(N$2&lt;=Tableau1[[Fin]:[Fin]]),ROW(INDIRECT("A1:A"&amp;COUNTA(Tableau1[[Fin]:[Fin]])))),1)),""))</f>
        <v/>
      </c>
      <c r="O16" s="34" t="str">
        <f t="array" aca="1" ref="O16" ca="1">IF(OR(WEEKDAY(O$2,2)&gt;5,COUNTIF(Dates_Feries,O$2)&gt;0),"",IFERROR(INDEX(Tableau1[[Type]:[Type]],SMALL(IF((Tableau1[[Nom]:[Nom]]=$A16)*(Tableau1[[Prénom]:[Prénom]]=$B16)*(O$2&gt;=Tableau1[[Début]:[Début]])*(O$2&lt;=Tableau1[[Fin]:[Fin]]),ROW(INDIRECT("A1:A"&amp;COUNTA(Tableau1[[Fin]:[Fin]])))),1)),""))</f>
        <v/>
      </c>
      <c r="P16" s="34" t="str">
        <f t="array" aca="1" ref="P16" ca="1">IF(OR(WEEKDAY(P$2,2)&gt;5,COUNTIF(Dates_Feries,P$2)&gt;0),"",IFERROR(INDEX(Tableau1[[Type]:[Type]],SMALL(IF((Tableau1[[Nom]:[Nom]]=$A16)*(Tableau1[[Prénom]:[Prénom]]=$B16)*(P$2&gt;=Tableau1[[Début]:[Début]])*(P$2&lt;=Tableau1[[Fin]:[Fin]]),ROW(INDIRECT("A1:A"&amp;COUNTA(Tableau1[[Fin]:[Fin]])))),1)),""))</f>
        <v/>
      </c>
      <c r="Q16" s="34" t="str">
        <f t="array" aca="1" ref="Q16" ca="1">IF(OR(WEEKDAY(Q$2,2)&gt;5,COUNTIF(Dates_Feries,Q$2)&gt;0),"",IFERROR(INDEX(Tableau1[[Type]:[Type]],SMALL(IF((Tableau1[[Nom]:[Nom]]=$A16)*(Tableau1[[Prénom]:[Prénom]]=$B16)*(Q$2&gt;=Tableau1[[Début]:[Début]])*(Q$2&lt;=Tableau1[[Fin]:[Fin]]),ROW(INDIRECT("A1:A"&amp;COUNTA(Tableau1[[Fin]:[Fin]])))),1)),""))</f>
        <v/>
      </c>
      <c r="R16" s="34" t="str">
        <f t="array" aca="1" ref="R16" ca="1">IF(OR(WEEKDAY(R$2,2)&gt;5,COUNTIF(Dates_Feries,R$2)&gt;0),"",IFERROR(INDEX(Tableau1[[Type]:[Type]],SMALL(IF((Tableau1[[Nom]:[Nom]]=$A16)*(Tableau1[[Prénom]:[Prénom]]=$B16)*(R$2&gt;=Tableau1[[Début]:[Début]])*(R$2&lt;=Tableau1[[Fin]:[Fin]]),ROW(INDIRECT("A1:A"&amp;COUNTA(Tableau1[[Fin]:[Fin]])))),1)),""))</f>
        <v/>
      </c>
      <c r="S16" s="34" t="str">
        <f t="array" aca="1" ref="S16" ca="1">IF(OR(WEEKDAY(S$2,2)&gt;5,COUNTIF(Dates_Feries,S$2)&gt;0),"",IFERROR(INDEX(Tableau1[[Type]:[Type]],SMALL(IF((Tableau1[[Nom]:[Nom]]=$A16)*(Tableau1[[Prénom]:[Prénom]]=$B16)*(S$2&gt;=Tableau1[[Début]:[Début]])*(S$2&lt;=Tableau1[[Fin]:[Fin]]),ROW(INDIRECT("A1:A"&amp;COUNTA(Tableau1[[Fin]:[Fin]])))),1)),""))</f>
        <v/>
      </c>
      <c r="T16" s="34" t="str">
        <f t="array" aca="1" ref="T16" ca="1">IF(OR(WEEKDAY(T$2,2)&gt;5,COUNTIF(Dates_Feries,T$2)&gt;0),"",IFERROR(INDEX(Tableau1[[Type]:[Type]],SMALL(IF((Tableau1[[Nom]:[Nom]]=$A16)*(Tableau1[[Prénom]:[Prénom]]=$B16)*(T$2&gt;=Tableau1[[Début]:[Début]])*(T$2&lt;=Tableau1[[Fin]:[Fin]]),ROW(INDIRECT("A1:A"&amp;COUNTA(Tableau1[[Fin]:[Fin]])))),1)),""))</f>
        <v/>
      </c>
      <c r="U16" s="34" t="str">
        <f t="array" aca="1" ref="U16" ca="1">IF(OR(WEEKDAY(U$2,2)&gt;5,COUNTIF(Dates_Feries,U$2)&gt;0),"",IFERROR(INDEX(Tableau1[[Type]:[Type]],SMALL(IF((Tableau1[[Nom]:[Nom]]=$A16)*(Tableau1[[Prénom]:[Prénom]]=$B16)*(U$2&gt;=Tableau1[[Début]:[Début]])*(U$2&lt;=Tableau1[[Fin]:[Fin]]),ROW(INDIRECT("A1:A"&amp;COUNTA(Tableau1[[Fin]:[Fin]])))),1)),""))</f>
        <v/>
      </c>
      <c r="V16" s="34" t="str">
        <f t="array" aca="1" ref="V16" ca="1">IF(OR(WEEKDAY(V$2,2)&gt;5,COUNTIF(Dates_Feries,V$2)&gt;0),"",IFERROR(INDEX(Tableau1[[Type]:[Type]],SMALL(IF((Tableau1[[Nom]:[Nom]]=$A16)*(Tableau1[[Prénom]:[Prénom]]=$B16)*(V$2&gt;=Tableau1[[Début]:[Début]])*(V$2&lt;=Tableau1[[Fin]:[Fin]]),ROW(INDIRECT("A1:A"&amp;COUNTA(Tableau1[[Fin]:[Fin]])))),1)),""))</f>
        <v/>
      </c>
      <c r="W16" s="34" t="str">
        <f t="array" aca="1" ref="W16" ca="1">IF(OR(WEEKDAY(W$2,2)&gt;5,COUNTIF(Dates_Feries,W$2)&gt;0),"",IFERROR(INDEX(Tableau1[[Type]:[Type]],SMALL(IF((Tableau1[[Nom]:[Nom]]=$A16)*(Tableau1[[Prénom]:[Prénom]]=$B16)*(W$2&gt;=Tableau1[[Début]:[Début]])*(W$2&lt;=Tableau1[[Fin]:[Fin]]),ROW(INDIRECT("A1:A"&amp;COUNTA(Tableau1[[Fin]:[Fin]])))),1)),""))</f>
        <v/>
      </c>
      <c r="X16" s="34" t="str">
        <f t="array" aca="1" ref="X16" ca="1">IF(OR(WEEKDAY(X$2,2)&gt;5,COUNTIF(Dates_Feries,X$2)&gt;0),"",IFERROR(INDEX(Tableau1[[Type]:[Type]],SMALL(IF((Tableau1[[Nom]:[Nom]]=$A16)*(Tableau1[[Prénom]:[Prénom]]=$B16)*(X$2&gt;=Tableau1[[Début]:[Début]])*(X$2&lt;=Tableau1[[Fin]:[Fin]]),ROW(INDIRECT("A1:A"&amp;COUNTA(Tableau1[[Fin]:[Fin]])))),1)),""))</f>
        <v/>
      </c>
      <c r="Y16" s="34" t="str">
        <f t="array" aca="1" ref="Y16" ca="1">IF(OR(WEEKDAY(Y$2,2)&gt;5,COUNTIF(Dates_Feries,Y$2)&gt;0),"",IFERROR(INDEX(Tableau1[[Type]:[Type]],SMALL(IF((Tableau1[[Nom]:[Nom]]=$A16)*(Tableau1[[Prénom]:[Prénom]]=$B16)*(Y$2&gt;=Tableau1[[Début]:[Début]])*(Y$2&lt;=Tableau1[[Fin]:[Fin]]),ROW(INDIRECT("A1:A"&amp;COUNTA(Tableau1[[Fin]:[Fin]])))),1)),""))</f>
        <v/>
      </c>
      <c r="Z16" s="34" t="str">
        <f t="array" aca="1" ref="Z16" ca="1">IF(OR(WEEKDAY(Z$2,2)&gt;5,COUNTIF(Dates_Feries,Z$2)&gt;0),"",IFERROR(INDEX(Tableau1[[Type]:[Type]],SMALL(IF((Tableau1[[Nom]:[Nom]]=$A16)*(Tableau1[[Prénom]:[Prénom]]=$B16)*(Z$2&gt;=Tableau1[[Début]:[Début]])*(Z$2&lt;=Tableau1[[Fin]:[Fin]]),ROW(INDIRECT("A1:A"&amp;COUNTA(Tableau1[[Fin]:[Fin]])))),1)),""))</f>
        <v/>
      </c>
      <c r="AA16" s="34" t="str">
        <f t="array" aca="1" ref="AA16" ca="1">IF(OR(WEEKDAY(AA$2,2)&gt;5,COUNTIF(Dates_Feries,AA$2)&gt;0),"",IFERROR(INDEX(Tableau1[[Type]:[Type]],SMALL(IF((Tableau1[[Nom]:[Nom]]=$A16)*(Tableau1[[Prénom]:[Prénom]]=$B16)*(AA$2&gt;=Tableau1[[Début]:[Début]])*(AA$2&lt;=Tableau1[[Fin]:[Fin]]),ROW(INDIRECT("A1:A"&amp;COUNTA(Tableau1[[Fin]:[Fin]])))),1)),""))</f>
        <v/>
      </c>
      <c r="AB16" s="34" t="str">
        <f t="array" aca="1" ref="AB16" ca="1">IF(OR(WEEKDAY(AB$2,2)&gt;5,COUNTIF(Dates_Feries,AB$2)&gt;0),"",IFERROR(INDEX(Tableau1[[Type]:[Type]],SMALL(IF((Tableau1[[Nom]:[Nom]]=$A16)*(Tableau1[[Prénom]:[Prénom]]=$B16)*(AB$2&gt;=Tableau1[[Début]:[Début]])*(AB$2&lt;=Tableau1[[Fin]:[Fin]]),ROW(INDIRECT("A1:A"&amp;COUNTA(Tableau1[[Fin]:[Fin]])))),1)),""))</f>
        <v/>
      </c>
      <c r="AC16" s="34" t="str">
        <f t="array" aca="1" ref="AC16" ca="1">IF(OR(WEEKDAY(AC$2,2)&gt;5,COUNTIF(Dates_Feries,AC$2)&gt;0),"",IFERROR(INDEX(Tableau1[[Type]:[Type]],SMALL(IF((Tableau1[[Nom]:[Nom]]=$A16)*(Tableau1[[Prénom]:[Prénom]]=$B16)*(AC$2&gt;=Tableau1[[Début]:[Début]])*(AC$2&lt;=Tableau1[[Fin]:[Fin]]),ROW(INDIRECT("A1:A"&amp;COUNTA(Tableau1[[Fin]:[Fin]])))),1)),""))</f>
        <v/>
      </c>
      <c r="AD16" s="34" t="str">
        <f t="array" aca="1" ref="AD16" ca="1">IF(OR(WEEKDAY(AD$2,2)&gt;5,COUNTIF(Dates_Feries,AD$2)&gt;0),"",IFERROR(INDEX(Tableau1[[Type]:[Type]],SMALL(IF((Tableau1[[Nom]:[Nom]]=$A16)*(Tableau1[[Prénom]:[Prénom]]=$B16)*(AD$2&gt;=Tableau1[[Début]:[Début]])*(AD$2&lt;=Tableau1[[Fin]:[Fin]]),ROW(INDIRECT("A1:A"&amp;COUNTA(Tableau1[[Fin]:[Fin]])))),1)),""))</f>
        <v/>
      </c>
      <c r="AE16" s="34" t="str">
        <f t="array" aca="1" ref="AE16" ca="1">IF(OR(WEEKDAY(AE$2,2)&gt;5,COUNTIF(Dates_Feries,AE$2)&gt;0),"",IFERROR(INDEX(Tableau1[[Type]:[Type]],SMALL(IF((Tableau1[[Nom]:[Nom]]=$A16)*(Tableau1[[Prénom]:[Prénom]]=$B16)*(AE$2&gt;=Tableau1[[Début]:[Début]])*(AE$2&lt;=Tableau1[[Fin]:[Fin]]),ROW(INDIRECT("A1:A"&amp;COUNTA(Tableau1[[Fin]:[Fin]])))),1)),""))</f>
        <v/>
      </c>
      <c r="AF16" s="34" t="str">
        <f t="array" aca="1" ref="AF16" ca="1">IF(OR(WEEKDAY(AF$2,2)&gt;5,COUNTIF(Dates_Feries,AF$2)&gt;0),"",IFERROR(INDEX(Tableau1[[Type]:[Type]],SMALL(IF((Tableau1[[Nom]:[Nom]]=$A16)*(Tableau1[[Prénom]:[Prénom]]=$B16)*(AF$2&gt;=Tableau1[[Début]:[Début]])*(AF$2&lt;=Tableau1[[Fin]:[Fin]]),ROW(INDIRECT("A1:A"&amp;COUNTA(Tableau1[[Fin]:[Fin]])))),1)),""))</f>
        <v/>
      </c>
      <c r="AG16" s="34" t="str">
        <f t="array" aca="1" ref="AG16" ca="1">IF(OR(WEEKDAY(AG$2,2)&gt;5,COUNTIF(Dates_Feries,AG$2)&gt;0),"",IFERROR(INDEX(Tableau1[[Type]:[Type]],SMALL(IF((Tableau1[[Nom]:[Nom]]=$A16)*(Tableau1[[Prénom]:[Prénom]]=$B16)*(AG$2&gt;=Tableau1[[Début]:[Début]])*(AG$2&lt;=Tableau1[[Fin]:[Fin]]),ROW(INDIRECT("A1:A"&amp;COUNTA(Tableau1[[Fin]:[Fin]])))),1)),""))</f>
        <v/>
      </c>
      <c r="AH16" s="34" t="str">
        <f t="array" aca="1" ref="AH16" ca="1">IF(OR(WEEKDAY(AH$2,2)&gt;5,COUNTIF(Dates_Feries,AH$2)&gt;0),"",IFERROR(INDEX(Tableau1[[Type]:[Type]],SMALL(IF((Tableau1[[Nom]:[Nom]]=$A16)*(Tableau1[[Prénom]:[Prénom]]=$B16)*(AH$2&gt;=Tableau1[[Début]:[Début]])*(AH$2&lt;=Tableau1[[Fin]:[Fin]]),ROW(INDIRECT("A1:A"&amp;COUNTA(Tableau1[[Fin]:[Fin]])))),1)),""))</f>
        <v/>
      </c>
      <c r="AI16" s="34" t="str">
        <f t="array" aca="1" ref="AI16" ca="1">IF(OR(WEEKDAY(AI$2,2)&gt;5,COUNTIF(Dates_Feries,AI$2)&gt;0),"",IFERROR(INDEX(Tableau1[[Type]:[Type]],SMALL(IF((Tableau1[[Nom]:[Nom]]=$A16)*(Tableau1[[Prénom]:[Prénom]]=$B16)*(AI$2&gt;=Tableau1[[Début]:[Début]])*(AI$2&lt;=Tableau1[[Fin]:[Fin]]),ROW(INDIRECT("A1:A"&amp;COUNTA(Tableau1[[Fin]:[Fin]])))),1)),""))</f>
        <v/>
      </c>
      <c r="AJ16" s="34" t="str">
        <f t="array" aca="1" ref="AJ16" ca="1">IF(OR(WEEKDAY(AJ$2,2)&gt;5,COUNTIF(Dates_Feries,AJ$2)&gt;0),"",IFERROR(INDEX(Tableau1[[Type]:[Type]],SMALL(IF((Tableau1[[Nom]:[Nom]]=$A16)*(Tableau1[[Prénom]:[Prénom]]=$B16)*(AJ$2&gt;=Tableau1[[Début]:[Début]])*(AJ$2&lt;=Tableau1[[Fin]:[Fin]]),ROW(INDIRECT("A1:A"&amp;COUNTA(Tableau1[[Fin]:[Fin]])))),1)),""))</f>
        <v/>
      </c>
      <c r="AK16" s="34" t="str">
        <f t="array" aca="1" ref="AK16" ca="1">IF(OR(WEEKDAY(AK$2,2)&gt;5,COUNTIF(Dates_Feries,AK$2)&gt;0),"",IFERROR(INDEX(Tableau1[[Type]:[Type]],SMALL(IF((Tableau1[[Nom]:[Nom]]=$A16)*(Tableau1[[Prénom]:[Prénom]]=$B16)*(AK$2&gt;=Tableau1[[Début]:[Début]])*(AK$2&lt;=Tableau1[[Fin]:[Fin]]),ROW(INDIRECT("A1:A"&amp;COUNTA(Tableau1[[Fin]:[Fin]])))),1)),""))</f>
        <v/>
      </c>
      <c r="AL16" s="34" t="str">
        <f t="array" aca="1" ref="AL16" ca="1">IF(OR(WEEKDAY(AL$2,2)&gt;5,COUNTIF(Dates_Feries,AL$2)&gt;0),"",IFERROR(INDEX(Tableau1[[Type]:[Type]],SMALL(IF((Tableau1[[Nom]:[Nom]]=$A16)*(Tableau1[[Prénom]:[Prénom]]=$B16)*(AL$2&gt;=Tableau1[[Début]:[Début]])*(AL$2&lt;=Tableau1[[Fin]:[Fin]]),ROW(INDIRECT("A1:A"&amp;COUNTA(Tableau1[[Fin]:[Fin]])))),1)),""))</f>
        <v/>
      </c>
      <c r="AM16" s="34" t="str">
        <f t="array" aca="1" ref="AM16" ca="1">IF(OR(WEEKDAY(AM$2,2)&gt;5,COUNTIF(Dates_Feries,AM$2)&gt;0),"",IFERROR(INDEX(Tableau1[[Type]:[Type]],SMALL(IF((Tableau1[[Nom]:[Nom]]=$A16)*(Tableau1[[Prénom]:[Prénom]]=$B16)*(AM$2&gt;=Tableau1[[Début]:[Début]])*(AM$2&lt;=Tableau1[[Fin]:[Fin]]),ROW(INDIRECT("A1:A"&amp;COUNTA(Tableau1[[Fin]:[Fin]])))),1)),""))</f>
        <v/>
      </c>
      <c r="AN16" s="34" t="str">
        <f t="array" aca="1" ref="AN16" ca="1">IF(OR(WEEKDAY(AN$2,2)&gt;5,COUNTIF(Dates_Feries,AN$2)&gt;0),"",IFERROR(INDEX(Tableau1[[Type]:[Type]],SMALL(IF((Tableau1[[Nom]:[Nom]]=$A16)*(Tableau1[[Prénom]:[Prénom]]=$B16)*(AN$2&gt;=Tableau1[[Début]:[Début]])*(AN$2&lt;=Tableau1[[Fin]:[Fin]]),ROW(INDIRECT("A1:A"&amp;COUNTA(Tableau1[[Fin]:[Fin]])))),1)),""))</f>
        <v/>
      </c>
      <c r="AO16" s="34" t="str">
        <f t="array" aca="1" ref="AO16" ca="1">IF(OR(WEEKDAY(AO$2,2)&gt;5,COUNTIF(Dates_Feries,AO$2)&gt;0),"",IFERROR(INDEX(Tableau1[[Type]:[Type]],SMALL(IF((Tableau1[[Nom]:[Nom]]=$A16)*(Tableau1[[Prénom]:[Prénom]]=$B16)*(AO$2&gt;=Tableau1[[Début]:[Début]])*(AO$2&lt;=Tableau1[[Fin]:[Fin]]),ROW(INDIRECT("A1:A"&amp;COUNTA(Tableau1[[Fin]:[Fin]])))),1)),""))</f>
        <v/>
      </c>
      <c r="AP16" s="34" t="str">
        <f t="array" aca="1" ref="AP16" ca="1">IF(OR(WEEKDAY(AP$2,2)&gt;5,COUNTIF(Dates_Feries,AP$2)&gt;0),"",IFERROR(INDEX(Tableau1[[Type]:[Type]],SMALL(IF((Tableau1[[Nom]:[Nom]]=$A16)*(Tableau1[[Prénom]:[Prénom]]=$B16)*(AP$2&gt;=Tableau1[[Début]:[Début]])*(AP$2&lt;=Tableau1[[Fin]:[Fin]]),ROW(INDIRECT("A1:A"&amp;COUNTA(Tableau1[[Fin]:[Fin]])))),1)),""))</f>
        <v/>
      </c>
      <c r="AQ16" s="34" t="str">
        <f t="array" aca="1" ref="AQ16" ca="1">IF(OR(WEEKDAY(AQ$2,2)&gt;5,COUNTIF(Dates_Feries,AQ$2)&gt;0),"",IFERROR(INDEX(Tableau1[[Type]:[Type]],SMALL(IF((Tableau1[[Nom]:[Nom]]=$A16)*(Tableau1[[Prénom]:[Prénom]]=$B16)*(AQ$2&gt;=Tableau1[[Début]:[Début]])*(AQ$2&lt;=Tableau1[[Fin]:[Fin]]),ROW(INDIRECT("A1:A"&amp;COUNTA(Tableau1[[Fin]:[Fin]])))),1)),""))</f>
        <v/>
      </c>
      <c r="AR16" s="34" t="str">
        <f t="array" aca="1" ref="AR16" ca="1">IF(OR(WEEKDAY(AR$2,2)&gt;5,COUNTIF(Dates_Feries,AR$2)&gt;0),"",IFERROR(INDEX(Tableau1[[Type]:[Type]],SMALL(IF((Tableau1[[Nom]:[Nom]]=$A16)*(Tableau1[[Prénom]:[Prénom]]=$B16)*(AR$2&gt;=Tableau1[[Début]:[Début]])*(AR$2&lt;=Tableau1[[Fin]:[Fin]]),ROW(INDIRECT("A1:A"&amp;COUNTA(Tableau1[[Fin]:[Fin]])))),1)),""))</f>
        <v/>
      </c>
      <c r="AS16" s="34" t="str">
        <f t="array" aca="1" ref="AS16" ca="1">IF(OR(WEEKDAY(AS$2,2)&gt;5,COUNTIF(Dates_Feries,AS$2)&gt;0),"",IFERROR(INDEX(Tableau1[[Type]:[Type]],SMALL(IF((Tableau1[[Nom]:[Nom]]=$A16)*(Tableau1[[Prénom]:[Prénom]]=$B16)*(AS$2&gt;=Tableau1[[Début]:[Début]])*(AS$2&lt;=Tableau1[[Fin]:[Fin]]),ROW(INDIRECT("A1:A"&amp;COUNTA(Tableau1[[Fin]:[Fin]])))),1)),""))</f>
        <v/>
      </c>
      <c r="AT16" s="34" t="str">
        <f t="array" aca="1" ref="AT16" ca="1">IF(OR(WEEKDAY(AT$2,2)&gt;5,COUNTIF(Dates_Feries,AT$2)&gt;0),"",IFERROR(INDEX(Tableau1[[Type]:[Type]],SMALL(IF((Tableau1[[Nom]:[Nom]]=$A16)*(Tableau1[[Prénom]:[Prénom]]=$B16)*(AT$2&gt;=Tableau1[[Début]:[Début]])*(AT$2&lt;=Tableau1[[Fin]:[Fin]]),ROW(INDIRECT("A1:A"&amp;COUNTA(Tableau1[[Fin]:[Fin]])))),1)),""))</f>
        <v/>
      </c>
      <c r="AU16" s="34" t="str">
        <f t="array" aca="1" ref="AU16" ca="1">IF(OR(WEEKDAY(AU$2,2)&gt;5,COUNTIF(Dates_Feries,AU$2)&gt;0),"",IFERROR(INDEX(Tableau1[[Type]:[Type]],SMALL(IF((Tableau1[[Nom]:[Nom]]=$A16)*(Tableau1[[Prénom]:[Prénom]]=$B16)*(AU$2&gt;=Tableau1[[Début]:[Début]])*(AU$2&lt;=Tableau1[[Fin]:[Fin]]),ROW(INDIRECT("A1:A"&amp;COUNTA(Tableau1[[Fin]:[Fin]])))),1)),""))</f>
        <v/>
      </c>
      <c r="AV16" s="34" t="str">
        <f t="array" aca="1" ref="AV16" ca="1">IF(OR(WEEKDAY(AV$2,2)&gt;5,COUNTIF(Dates_Feries,AV$2)&gt;0),"",IFERROR(INDEX(Tableau1[[Type]:[Type]],SMALL(IF((Tableau1[[Nom]:[Nom]]=$A16)*(Tableau1[[Prénom]:[Prénom]]=$B16)*(AV$2&gt;=Tableau1[[Début]:[Début]])*(AV$2&lt;=Tableau1[[Fin]:[Fin]]),ROW(INDIRECT("A1:A"&amp;COUNTA(Tableau1[[Fin]:[Fin]])))),1)),""))</f>
        <v/>
      </c>
      <c r="AW16" s="34" t="str">
        <f t="array" aca="1" ref="AW16" ca="1">IF(OR(WEEKDAY(AW$2,2)&gt;5,COUNTIF(Dates_Feries,AW$2)&gt;0),"",IFERROR(INDEX(Tableau1[[Type]:[Type]],SMALL(IF((Tableau1[[Nom]:[Nom]]=$A16)*(Tableau1[[Prénom]:[Prénom]]=$B16)*(AW$2&gt;=Tableau1[[Début]:[Début]])*(AW$2&lt;=Tableau1[[Fin]:[Fin]]),ROW(INDIRECT("A1:A"&amp;COUNTA(Tableau1[[Fin]:[Fin]])))),1)),""))</f>
        <v/>
      </c>
      <c r="AX16" s="34" t="str">
        <f t="array" aca="1" ref="AX16" ca="1">IF(OR(WEEKDAY(AX$2,2)&gt;5,COUNTIF(Dates_Feries,AX$2)&gt;0),"",IFERROR(INDEX(Tableau1[[Type]:[Type]],SMALL(IF((Tableau1[[Nom]:[Nom]]=$A16)*(Tableau1[[Prénom]:[Prénom]]=$B16)*(AX$2&gt;=Tableau1[[Début]:[Début]])*(AX$2&lt;=Tableau1[[Fin]:[Fin]]),ROW(INDIRECT("A1:A"&amp;COUNTA(Tableau1[[Fin]:[Fin]])))),1)),""))</f>
        <v/>
      </c>
      <c r="AY16" s="34" t="str">
        <f t="array" aca="1" ref="AY16" ca="1">IF(OR(WEEKDAY(AY$2,2)&gt;5,COUNTIF(Dates_Feries,AY$2)&gt;0),"",IFERROR(INDEX(Tableau1[[Type]:[Type]],SMALL(IF((Tableau1[[Nom]:[Nom]]=$A16)*(Tableau1[[Prénom]:[Prénom]]=$B16)*(AY$2&gt;=Tableau1[[Début]:[Début]])*(AY$2&lt;=Tableau1[[Fin]:[Fin]]),ROW(INDIRECT("A1:A"&amp;COUNTA(Tableau1[[Fin]:[Fin]])))),1)),""))</f>
        <v/>
      </c>
      <c r="AZ16" s="34" t="str">
        <f t="array" aca="1" ref="AZ16" ca="1">IF(OR(WEEKDAY(AZ$2,2)&gt;5,COUNTIF(Dates_Feries,AZ$2)&gt;0),"",IFERROR(INDEX(Tableau1[[Type]:[Type]],SMALL(IF((Tableau1[[Nom]:[Nom]]=$A16)*(Tableau1[[Prénom]:[Prénom]]=$B16)*(AZ$2&gt;=Tableau1[[Début]:[Début]])*(AZ$2&lt;=Tableau1[[Fin]:[Fin]]),ROW(INDIRECT("A1:A"&amp;COUNTA(Tableau1[[Fin]:[Fin]])))),1)),""))</f>
        <v/>
      </c>
      <c r="BA16" s="34" t="str">
        <f t="array" aca="1" ref="BA16" ca="1">IF(OR(WEEKDAY(BA$2,2)&gt;5,COUNTIF(Dates_Feries,BA$2)&gt;0),"",IFERROR(INDEX(Tableau1[[Type]:[Type]],SMALL(IF((Tableau1[[Nom]:[Nom]]=$A16)*(Tableau1[[Prénom]:[Prénom]]=$B16)*(BA$2&gt;=Tableau1[[Début]:[Début]])*(BA$2&lt;=Tableau1[[Fin]:[Fin]]),ROW(INDIRECT("A1:A"&amp;COUNTA(Tableau1[[Fin]:[Fin]])))),1)),""))</f>
        <v/>
      </c>
      <c r="BB16" s="34" t="str">
        <f t="array" aca="1" ref="BB16" ca="1">IF(OR(WEEKDAY(BB$2,2)&gt;5,COUNTIF(Dates_Feries,BB$2)&gt;0),"",IFERROR(INDEX(Tableau1[[Type]:[Type]],SMALL(IF((Tableau1[[Nom]:[Nom]]=$A16)*(Tableau1[[Prénom]:[Prénom]]=$B16)*(BB$2&gt;=Tableau1[[Début]:[Début]])*(BB$2&lt;=Tableau1[[Fin]:[Fin]]),ROW(INDIRECT("A1:A"&amp;COUNTA(Tableau1[[Fin]:[Fin]])))),1)),""))</f>
        <v/>
      </c>
      <c r="BC16" s="34" t="str">
        <f t="array" aca="1" ref="BC16" ca="1">IF(OR(WEEKDAY(BC$2,2)&gt;5,COUNTIF(Dates_Feries,BC$2)&gt;0),"",IFERROR(INDEX(Tableau1[[Type]:[Type]],SMALL(IF((Tableau1[[Nom]:[Nom]]=$A16)*(Tableau1[[Prénom]:[Prénom]]=$B16)*(BC$2&gt;=Tableau1[[Début]:[Début]])*(BC$2&lt;=Tableau1[[Fin]:[Fin]]),ROW(INDIRECT("A1:A"&amp;COUNTA(Tableau1[[Fin]:[Fin]])))),1)),""))</f>
        <v/>
      </c>
      <c r="BD16" s="34" t="str">
        <f t="array" aca="1" ref="BD16" ca="1">IF(OR(WEEKDAY(BD$2,2)&gt;5,COUNTIF(Dates_Feries,BD$2)&gt;0),"",IFERROR(INDEX(Tableau1[[Type]:[Type]],SMALL(IF((Tableau1[[Nom]:[Nom]]=$A16)*(Tableau1[[Prénom]:[Prénom]]=$B16)*(BD$2&gt;=Tableau1[[Début]:[Début]])*(BD$2&lt;=Tableau1[[Fin]:[Fin]]),ROW(INDIRECT("A1:A"&amp;COUNTA(Tableau1[[Fin]:[Fin]])))),1)),""))</f>
        <v/>
      </c>
      <c r="BE16" s="34" t="str">
        <f t="array" aca="1" ref="BE16" ca="1">IF(OR(WEEKDAY(BE$2,2)&gt;5,COUNTIF(Dates_Feries,BE$2)&gt;0),"",IFERROR(INDEX(Tableau1[[Type]:[Type]],SMALL(IF((Tableau1[[Nom]:[Nom]]=$A16)*(Tableau1[[Prénom]:[Prénom]]=$B16)*(BE$2&gt;=Tableau1[[Début]:[Début]])*(BE$2&lt;=Tableau1[[Fin]:[Fin]]),ROW(INDIRECT("A1:A"&amp;COUNTA(Tableau1[[Fin]:[Fin]])))),1)),""))</f>
        <v/>
      </c>
      <c r="BF16" s="34" t="str">
        <f t="array" aca="1" ref="BF16" ca="1">IF(OR(WEEKDAY(BF$2,2)&gt;5,COUNTIF(Dates_Feries,BF$2)&gt;0),"",IFERROR(INDEX(Tableau1[[Type]:[Type]],SMALL(IF((Tableau1[[Nom]:[Nom]]=$A16)*(Tableau1[[Prénom]:[Prénom]]=$B16)*(BF$2&gt;=Tableau1[[Début]:[Début]])*(BF$2&lt;=Tableau1[[Fin]:[Fin]]),ROW(INDIRECT("A1:A"&amp;COUNTA(Tableau1[[Fin]:[Fin]])))),1)),""))</f>
        <v/>
      </c>
      <c r="BG16" s="34" t="str">
        <f t="array" aca="1" ref="BG16" ca="1">IF(OR(WEEKDAY(BG$2,2)&gt;5,COUNTIF(Dates_Feries,BG$2)&gt;0),"",IFERROR(INDEX(Tableau1[[Type]:[Type]],SMALL(IF((Tableau1[[Nom]:[Nom]]=$A16)*(Tableau1[[Prénom]:[Prénom]]=$B16)*(BG$2&gt;=Tableau1[[Début]:[Début]])*(BG$2&lt;=Tableau1[[Fin]:[Fin]]),ROW(INDIRECT("A1:A"&amp;COUNTA(Tableau1[[Fin]:[Fin]])))),1)),""))</f>
        <v/>
      </c>
      <c r="BH16" s="34" t="str">
        <f t="array" aca="1" ref="BH16" ca="1">IF(OR(WEEKDAY(BH$2,2)&gt;5,COUNTIF(Dates_Feries,BH$2)&gt;0),"",IFERROR(INDEX(Tableau1[[Type]:[Type]],SMALL(IF((Tableau1[[Nom]:[Nom]]=$A16)*(Tableau1[[Prénom]:[Prénom]]=$B16)*(BH$2&gt;=Tableau1[[Début]:[Début]])*(BH$2&lt;=Tableau1[[Fin]:[Fin]]),ROW(INDIRECT("A1:A"&amp;COUNTA(Tableau1[[Fin]:[Fin]])))),1)),""))</f>
        <v/>
      </c>
      <c r="BI16" s="34" t="str">
        <f t="array" aca="1" ref="BI16" ca="1">IF(OR(WEEKDAY(BI$2,2)&gt;5,COUNTIF(Dates_Feries,BI$2)&gt;0),"",IFERROR(INDEX(Tableau1[[Type]:[Type]],SMALL(IF((Tableau1[[Nom]:[Nom]]=$A16)*(Tableau1[[Prénom]:[Prénom]]=$B16)*(BI$2&gt;=Tableau1[[Début]:[Début]])*(BI$2&lt;=Tableau1[[Fin]:[Fin]]),ROW(INDIRECT("A1:A"&amp;COUNTA(Tableau1[[Fin]:[Fin]])))),1)),""))</f>
        <v/>
      </c>
      <c r="BJ16" s="34" t="str">
        <f t="array" aca="1" ref="BJ16" ca="1">IF(OR(WEEKDAY(BJ$2,2)&gt;5,COUNTIF(Dates_Feries,BJ$2)&gt;0),"",IFERROR(INDEX(Tableau1[[Type]:[Type]],SMALL(IF((Tableau1[[Nom]:[Nom]]=$A16)*(Tableau1[[Prénom]:[Prénom]]=$B16)*(BJ$2&gt;=Tableau1[[Début]:[Début]])*(BJ$2&lt;=Tableau1[[Fin]:[Fin]]),ROW(INDIRECT("A1:A"&amp;COUNTA(Tableau1[[Fin]:[Fin]])))),1)),""))</f>
        <v/>
      </c>
      <c r="BK16" s="34" t="str">
        <f t="array" aca="1" ref="BK16" ca="1">IF(OR(WEEKDAY(BK$2,2)&gt;5,COUNTIF(Dates_Feries,BK$2)&gt;0),"",IFERROR(INDEX(Tableau1[[Type]:[Type]],SMALL(IF((Tableau1[[Nom]:[Nom]]=$A16)*(Tableau1[[Prénom]:[Prénom]]=$B16)*(BK$2&gt;=Tableau1[[Début]:[Début]])*(BK$2&lt;=Tableau1[[Fin]:[Fin]]),ROW(INDIRECT("A1:A"&amp;COUNTA(Tableau1[[Fin]:[Fin]])))),1)),""))</f>
        <v/>
      </c>
      <c r="BL16" s="34" t="str">
        <f t="array" aca="1" ref="BL16" ca="1">IF(OR(WEEKDAY(BL$2,2)&gt;5,COUNTIF(Dates_Feries,BL$2)&gt;0),"",IFERROR(INDEX(Tableau1[[Type]:[Type]],SMALL(IF((Tableau1[[Nom]:[Nom]]=$A16)*(Tableau1[[Prénom]:[Prénom]]=$B16)*(BL$2&gt;=Tableau1[[Début]:[Début]])*(BL$2&lt;=Tableau1[[Fin]:[Fin]]),ROW(INDIRECT("A1:A"&amp;COUNTA(Tableau1[[Fin]:[Fin]])))),1)),""))</f>
        <v/>
      </c>
      <c r="BM16" s="34" t="str">
        <f t="array" aca="1" ref="BM16" ca="1">IF(OR(WEEKDAY(BM$2,2)&gt;5,COUNTIF(Dates_Feries,BM$2)&gt;0),"",IFERROR(INDEX(Tableau1[[Type]:[Type]],SMALL(IF((Tableau1[[Nom]:[Nom]]=$A16)*(Tableau1[[Prénom]:[Prénom]]=$B16)*(BM$2&gt;=Tableau1[[Début]:[Début]])*(BM$2&lt;=Tableau1[[Fin]:[Fin]]),ROW(INDIRECT("A1:A"&amp;COUNTA(Tableau1[[Fin]:[Fin]])))),1)),""))</f>
        <v/>
      </c>
      <c r="BN16" s="34" t="str">
        <f t="array" aca="1" ref="BN16" ca="1">IF(OR(WEEKDAY(BN$2,2)&gt;5,COUNTIF(Dates_Feries,BN$2)&gt;0),"",IFERROR(INDEX(Tableau1[[Type]:[Type]],SMALL(IF((Tableau1[[Nom]:[Nom]]=$A16)*(Tableau1[[Prénom]:[Prénom]]=$B16)*(BN$2&gt;=Tableau1[[Début]:[Début]])*(BN$2&lt;=Tableau1[[Fin]:[Fin]]),ROW(INDIRECT("A1:A"&amp;COUNTA(Tableau1[[Fin]:[Fin]])))),1)),""))</f>
        <v/>
      </c>
      <c r="BO16" s="34" t="str">
        <f t="array" aca="1" ref="BO16" ca="1">IF(OR(WEEKDAY(BO$2,2)&gt;5,COUNTIF(Dates_Feries,BO$2)&gt;0),"",IFERROR(INDEX(Tableau1[[Type]:[Type]],SMALL(IF((Tableau1[[Nom]:[Nom]]=$A16)*(Tableau1[[Prénom]:[Prénom]]=$B16)*(BO$2&gt;=Tableau1[[Début]:[Début]])*(BO$2&lt;=Tableau1[[Fin]:[Fin]]),ROW(INDIRECT("A1:A"&amp;COUNTA(Tableau1[[Fin]:[Fin]])))),1)),""))</f>
        <v/>
      </c>
      <c r="BP16" s="34" t="str">
        <f t="array" aca="1" ref="BP16" ca="1">IF(OR(WEEKDAY(BP$2,2)&gt;5,COUNTIF(Dates_Feries,BP$2)&gt;0),"",IFERROR(INDEX(Tableau1[[Type]:[Type]],SMALL(IF((Tableau1[[Nom]:[Nom]]=$A16)*(Tableau1[[Prénom]:[Prénom]]=$B16)*(BP$2&gt;=Tableau1[[Début]:[Début]])*(BP$2&lt;=Tableau1[[Fin]:[Fin]]),ROW(INDIRECT("A1:A"&amp;COUNTA(Tableau1[[Fin]:[Fin]])))),1)),""))</f>
        <v/>
      </c>
      <c r="BQ16" s="34" t="str">
        <f t="array" aca="1" ref="BQ16" ca="1">IF(OR(WEEKDAY(BQ$2,2)&gt;5,COUNTIF(Dates_Feries,BQ$2)&gt;0),"",IFERROR(INDEX(Tableau1[[Type]:[Type]],SMALL(IF((Tableau1[[Nom]:[Nom]]=$A16)*(Tableau1[[Prénom]:[Prénom]]=$B16)*(BQ$2&gt;=Tableau1[[Début]:[Début]])*(BQ$2&lt;=Tableau1[[Fin]:[Fin]]),ROW(INDIRECT("A1:A"&amp;COUNTA(Tableau1[[Fin]:[Fin]])))),1)),""))</f>
        <v/>
      </c>
      <c r="BR16" s="34" t="str">
        <f t="array" aca="1" ref="BR16" ca="1">IF(OR(WEEKDAY(BR$2,2)&gt;5,COUNTIF(Dates_Feries,BR$2)&gt;0),"",IFERROR(INDEX(Tableau1[[Type]:[Type]],SMALL(IF((Tableau1[[Nom]:[Nom]]=$A16)*(Tableau1[[Prénom]:[Prénom]]=$B16)*(BR$2&gt;=Tableau1[[Début]:[Début]])*(BR$2&lt;=Tableau1[[Fin]:[Fin]]),ROW(INDIRECT("A1:A"&amp;COUNTA(Tableau1[[Fin]:[Fin]])))),1)),""))</f>
        <v/>
      </c>
      <c r="BS16" s="34" t="str">
        <f t="array" aca="1" ref="BS16" ca="1">IF(OR(WEEKDAY(BS$2,2)&gt;5,COUNTIF(Dates_Feries,BS$2)&gt;0),"",IFERROR(INDEX(Tableau1[[Type]:[Type]],SMALL(IF((Tableau1[[Nom]:[Nom]]=$A16)*(Tableau1[[Prénom]:[Prénom]]=$B16)*(BS$2&gt;=Tableau1[[Début]:[Début]])*(BS$2&lt;=Tableau1[[Fin]:[Fin]]),ROW(INDIRECT("A1:A"&amp;COUNTA(Tableau1[[Fin]:[Fin]])))),1)),""))</f>
        <v/>
      </c>
      <c r="BT16" s="34" t="str">
        <f t="array" aca="1" ref="BT16" ca="1">IF(OR(WEEKDAY(BT$2,2)&gt;5,COUNTIF(Dates_Feries,BT$2)&gt;0),"",IFERROR(INDEX(Tableau1[[Type]:[Type]],SMALL(IF((Tableau1[[Nom]:[Nom]]=$A16)*(Tableau1[[Prénom]:[Prénom]]=$B16)*(BT$2&gt;=Tableau1[[Début]:[Début]])*(BT$2&lt;=Tableau1[[Fin]:[Fin]]),ROW(INDIRECT("A1:A"&amp;COUNTA(Tableau1[[Fin]:[Fin]])))),1)),""))</f>
        <v/>
      </c>
      <c r="BU16" s="34" t="str">
        <f t="array" aca="1" ref="BU16" ca="1">IF(OR(WEEKDAY(BU$2,2)&gt;5,COUNTIF(Dates_Feries,BU$2)&gt;0),"",IFERROR(INDEX(Tableau1[[Type]:[Type]],SMALL(IF((Tableau1[[Nom]:[Nom]]=$A16)*(Tableau1[[Prénom]:[Prénom]]=$B16)*(BU$2&gt;=Tableau1[[Début]:[Début]])*(BU$2&lt;=Tableau1[[Fin]:[Fin]]),ROW(INDIRECT("A1:A"&amp;COUNTA(Tableau1[[Fin]:[Fin]])))),1)),""))</f>
        <v/>
      </c>
      <c r="BV16" s="34" t="str">
        <f t="array" aca="1" ref="BV16" ca="1">IF(OR(WEEKDAY(BV$2,2)&gt;5,COUNTIF(Dates_Feries,BV$2)&gt;0),"",IFERROR(INDEX(Tableau1[[Type]:[Type]],SMALL(IF((Tableau1[[Nom]:[Nom]]=$A16)*(Tableau1[[Prénom]:[Prénom]]=$B16)*(BV$2&gt;=Tableau1[[Début]:[Début]])*(BV$2&lt;=Tableau1[[Fin]:[Fin]]),ROW(INDIRECT("A1:A"&amp;COUNTA(Tableau1[[Fin]:[Fin]])))),1)),""))</f>
        <v/>
      </c>
      <c r="BW16" s="34" t="str">
        <f t="array" aca="1" ref="BW16" ca="1">IF(OR(WEEKDAY(BW$2,2)&gt;5,COUNTIF(Dates_Feries,BW$2)&gt;0),"",IFERROR(INDEX(Tableau1[[Type]:[Type]],SMALL(IF((Tableau1[[Nom]:[Nom]]=$A16)*(Tableau1[[Prénom]:[Prénom]]=$B16)*(BW$2&gt;=Tableau1[[Début]:[Début]])*(BW$2&lt;=Tableau1[[Fin]:[Fin]]),ROW(INDIRECT("A1:A"&amp;COUNTA(Tableau1[[Fin]:[Fin]])))),1)),""))</f>
        <v/>
      </c>
      <c r="BX16" s="34" t="str">
        <f t="array" aca="1" ref="BX16" ca="1">IF(OR(WEEKDAY(BX$2,2)&gt;5,COUNTIF(Dates_Feries,BX$2)&gt;0),"",IFERROR(INDEX(Tableau1[[Type]:[Type]],SMALL(IF((Tableau1[[Nom]:[Nom]]=$A16)*(Tableau1[[Prénom]:[Prénom]]=$B16)*(BX$2&gt;=Tableau1[[Début]:[Début]])*(BX$2&lt;=Tableau1[[Fin]:[Fin]]),ROW(INDIRECT("A1:A"&amp;COUNTA(Tableau1[[Fin]:[Fin]])))),1)),""))</f>
        <v/>
      </c>
      <c r="BY16" s="34" t="str">
        <f t="array" aca="1" ref="BY16" ca="1">IF(OR(WEEKDAY(BY$2,2)&gt;5,COUNTIF(Dates_Feries,BY$2)&gt;0),"",IFERROR(INDEX(Tableau1[[Type]:[Type]],SMALL(IF((Tableau1[[Nom]:[Nom]]=$A16)*(Tableau1[[Prénom]:[Prénom]]=$B16)*(BY$2&gt;=Tableau1[[Début]:[Début]])*(BY$2&lt;=Tableau1[[Fin]:[Fin]]),ROW(INDIRECT("A1:A"&amp;COUNTA(Tableau1[[Fin]:[Fin]])))),1)),""))</f>
        <v/>
      </c>
      <c r="BZ16" s="34" t="str">
        <f t="array" aca="1" ref="BZ16" ca="1">IF(OR(WEEKDAY(BZ$2,2)&gt;5,COUNTIF(Dates_Feries,BZ$2)&gt;0),"",IFERROR(INDEX(Tableau1[[Type]:[Type]],SMALL(IF((Tableau1[[Nom]:[Nom]]=$A16)*(Tableau1[[Prénom]:[Prénom]]=$B16)*(BZ$2&gt;=Tableau1[[Début]:[Début]])*(BZ$2&lt;=Tableau1[[Fin]:[Fin]]),ROW(INDIRECT("A1:A"&amp;COUNTA(Tableau1[[Fin]:[Fin]])))),1)),""))</f>
        <v/>
      </c>
      <c r="CA16" s="34" t="str">
        <f t="array" aca="1" ref="CA16" ca="1">IF(OR(WEEKDAY(CA$2,2)&gt;5,COUNTIF(Dates_Feries,CA$2)&gt;0),"",IFERROR(INDEX(Tableau1[[Type]:[Type]],SMALL(IF((Tableau1[[Nom]:[Nom]]=$A16)*(Tableau1[[Prénom]:[Prénom]]=$B16)*(CA$2&gt;=Tableau1[[Début]:[Début]])*(CA$2&lt;=Tableau1[[Fin]:[Fin]]),ROW(INDIRECT("A1:A"&amp;COUNTA(Tableau1[[Fin]:[Fin]])))),1)),""))</f>
        <v/>
      </c>
      <c r="CB16" s="34" t="str">
        <f t="array" aca="1" ref="CB16" ca="1">IF(OR(WEEKDAY(CB$2,2)&gt;5,COUNTIF(Dates_Feries,CB$2)&gt;0),"",IFERROR(INDEX(Tableau1[[Type]:[Type]],SMALL(IF((Tableau1[[Nom]:[Nom]]=$A16)*(Tableau1[[Prénom]:[Prénom]]=$B16)*(CB$2&gt;=Tableau1[[Début]:[Début]])*(CB$2&lt;=Tableau1[[Fin]:[Fin]]),ROW(INDIRECT("A1:A"&amp;COUNTA(Tableau1[[Fin]:[Fin]])))),1)),""))</f>
        <v/>
      </c>
      <c r="CC16" s="34" t="str">
        <f t="array" aca="1" ref="CC16" ca="1">IF(OR(WEEKDAY(CC$2,2)&gt;5,COUNTIF(Dates_Feries,CC$2)&gt;0),"",IFERROR(INDEX(Tableau1[[Type]:[Type]],SMALL(IF((Tableau1[[Nom]:[Nom]]=$A16)*(Tableau1[[Prénom]:[Prénom]]=$B16)*(CC$2&gt;=Tableau1[[Début]:[Début]])*(CC$2&lt;=Tableau1[[Fin]:[Fin]]),ROW(INDIRECT("A1:A"&amp;COUNTA(Tableau1[[Fin]:[Fin]])))),1)),""))</f>
        <v/>
      </c>
      <c r="CD16" s="34" t="str">
        <f t="array" aca="1" ref="CD16" ca="1">IF(OR(WEEKDAY(CD$2,2)&gt;5,COUNTIF(Dates_Feries,CD$2)&gt;0),"",IFERROR(INDEX(Tableau1[[Type]:[Type]],SMALL(IF((Tableau1[[Nom]:[Nom]]=$A16)*(Tableau1[[Prénom]:[Prénom]]=$B16)*(CD$2&gt;=Tableau1[[Début]:[Début]])*(CD$2&lt;=Tableau1[[Fin]:[Fin]]),ROW(INDIRECT("A1:A"&amp;COUNTA(Tableau1[[Fin]:[Fin]])))),1)),""))</f>
        <v/>
      </c>
      <c r="CE16" s="34" t="str">
        <f t="array" aca="1" ref="CE16" ca="1">IF(OR(WEEKDAY(CE$2,2)&gt;5,COUNTIF(Dates_Feries,CE$2)&gt;0),"",IFERROR(INDEX(Tableau1[[Type]:[Type]],SMALL(IF((Tableau1[[Nom]:[Nom]]=$A16)*(Tableau1[[Prénom]:[Prénom]]=$B16)*(CE$2&gt;=Tableau1[[Début]:[Début]])*(CE$2&lt;=Tableau1[[Fin]:[Fin]]),ROW(INDIRECT("A1:A"&amp;COUNTA(Tableau1[[Fin]:[Fin]])))),1)),""))</f>
        <v/>
      </c>
      <c r="CF16" s="34" t="str">
        <f t="array" aca="1" ref="CF16" ca="1">IF(OR(WEEKDAY(CF$2,2)&gt;5,COUNTIF(Dates_Feries,CF$2)&gt;0),"",IFERROR(INDEX(Tableau1[[Type]:[Type]],SMALL(IF((Tableau1[[Nom]:[Nom]]=$A16)*(Tableau1[[Prénom]:[Prénom]]=$B16)*(CF$2&gt;=Tableau1[[Début]:[Début]])*(CF$2&lt;=Tableau1[[Fin]:[Fin]]),ROW(INDIRECT("A1:A"&amp;COUNTA(Tableau1[[Fin]:[Fin]])))),1)),""))</f>
        <v/>
      </c>
      <c r="CG16" s="34" t="str">
        <f t="array" aca="1" ref="CG16" ca="1">IF(OR(WEEKDAY(CG$2,2)&gt;5,COUNTIF(Dates_Feries,CG$2)&gt;0),"",IFERROR(INDEX(Tableau1[[Type]:[Type]],SMALL(IF((Tableau1[[Nom]:[Nom]]=$A16)*(Tableau1[[Prénom]:[Prénom]]=$B16)*(CG$2&gt;=Tableau1[[Début]:[Début]])*(CG$2&lt;=Tableau1[[Fin]:[Fin]]),ROW(INDIRECT("A1:A"&amp;COUNTA(Tableau1[[Fin]:[Fin]])))),1)),""))</f>
        <v/>
      </c>
      <c r="CH16" s="34" t="str">
        <f t="array" aca="1" ref="CH16" ca="1">IF(OR(WEEKDAY(CH$2,2)&gt;5,COUNTIF(Dates_Feries,CH$2)&gt;0),"",IFERROR(INDEX(Tableau1[[Type]:[Type]],SMALL(IF((Tableau1[[Nom]:[Nom]]=$A16)*(Tableau1[[Prénom]:[Prénom]]=$B16)*(CH$2&gt;=Tableau1[[Début]:[Début]])*(CH$2&lt;=Tableau1[[Fin]:[Fin]]),ROW(INDIRECT("A1:A"&amp;COUNTA(Tableau1[[Fin]:[Fin]])))),1)),""))</f>
        <v/>
      </c>
      <c r="CI16" s="34" t="str">
        <f t="array" aca="1" ref="CI16" ca="1">IF(OR(WEEKDAY(CI$2,2)&gt;5,COUNTIF(Dates_Feries,CI$2)&gt;0),"",IFERROR(INDEX(Tableau1[[Type]:[Type]],SMALL(IF((Tableau1[[Nom]:[Nom]]=$A16)*(Tableau1[[Prénom]:[Prénom]]=$B16)*(CI$2&gt;=Tableau1[[Début]:[Début]])*(CI$2&lt;=Tableau1[[Fin]:[Fin]]),ROW(INDIRECT("A1:A"&amp;COUNTA(Tableau1[[Fin]:[Fin]])))),1)),""))</f>
        <v/>
      </c>
      <c r="CJ16" s="34" t="str">
        <f t="array" aca="1" ref="CJ16" ca="1">IF(OR(WEEKDAY(CJ$2,2)&gt;5,COUNTIF(Dates_Feries,CJ$2)&gt;0),"",IFERROR(INDEX(Tableau1[[Type]:[Type]],SMALL(IF((Tableau1[[Nom]:[Nom]]=$A16)*(Tableau1[[Prénom]:[Prénom]]=$B16)*(CJ$2&gt;=Tableau1[[Début]:[Début]])*(CJ$2&lt;=Tableau1[[Fin]:[Fin]]),ROW(INDIRECT("A1:A"&amp;COUNTA(Tableau1[[Fin]:[Fin]])))),1)),""))</f>
        <v/>
      </c>
      <c r="CK16" s="34" t="str">
        <f t="array" aca="1" ref="CK16" ca="1">IF(OR(WEEKDAY(CK$2,2)&gt;5,COUNTIF(Dates_Feries,CK$2)&gt;0),"",IFERROR(INDEX(Tableau1[[Type]:[Type]],SMALL(IF((Tableau1[[Nom]:[Nom]]=$A16)*(Tableau1[[Prénom]:[Prénom]]=$B16)*(CK$2&gt;=Tableau1[[Début]:[Début]])*(CK$2&lt;=Tableau1[[Fin]:[Fin]]),ROW(INDIRECT("A1:A"&amp;COUNTA(Tableau1[[Fin]:[Fin]])))),1)),""))</f>
        <v/>
      </c>
      <c r="CL16" s="34" t="str">
        <f t="array" aca="1" ref="CL16" ca="1">IF(OR(WEEKDAY(CL$2,2)&gt;5,COUNTIF(Dates_Feries,CL$2)&gt;0),"",IFERROR(INDEX(Tableau1[[Type]:[Type]],SMALL(IF((Tableau1[[Nom]:[Nom]]=$A16)*(Tableau1[[Prénom]:[Prénom]]=$B16)*(CL$2&gt;=Tableau1[[Début]:[Début]])*(CL$2&lt;=Tableau1[[Fin]:[Fin]]),ROW(INDIRECT("A1:A"&amp;COUNTA(Tableau1[[Fin]:[Fin]])))),1)),""))</f>
        <v/>
      </c>
      <c r="CM16" s="34" t="str">
        <f t="array" aca="1" ref="CM16" ca="1">IF(OR(WEEKDAY(CM$2,2)&gt;5,COUNTIF(Dates_Feries,CM$2)&gt;0),"",IFERROR(INDEX(Tableau1[[Type]:[Type]],SMALL(IF((Tableau1[[Nom]:[Nom]]=$A16)*(Tableau1[[Prénom]:[Prénom]]=$B16)*(CM$2&gt;=Tableau1[[Début]:[Début]])*(CM$2&lt;=Tableau1[[Fin]:[Fin]]),ROW(INDIRECT("A1:A"&amp;COUNTA(Tableau1[[Fin]:[Fin]])))),1)),""))</f>
        <v/>
      </c>
      <c r="CN16" s="34" t="str">
        <f t="array" aca="1" ref="CN16" ca="1">IF(OR(WEEKDAY(CN$2,2)&gt;5,COUNTIF(Dates_Feries,CN$2)&gt;0),"",IFERROR(INDEX(Tableau1[[Type]:[Type]],SMALL(IF((Tableau1[[Nom]:[Nom]]=$A16)*(Tableau1[[Prénom]:[Prénom]]=$B16)*(CN$2&gt;=Tableau1[[Début]:[Début]])*(CN$2&lt;=Tableau1[[Fin]:[Fin]]),ROW(INDIRECT("A1:A"&amp;COUNTA(Tableau1[[Fin]:[Fin]])))),1)),""))</f>
        <v/>
      </c>
      <c r="CO16" s="34" t="str">
        <f t="array" aca="1" ref="CO16" ca="1">IF(OR(WEEKDAY(CO$2,2)&gt;5,COUNTIF(Dates_Feries,CO$2)&gt;0),"",IFERROR(INDEX(Tableau1[[Type]:[Type]],SMALL(IF((Tableau1[[Nom]:[Nom]]=$A16)*(Tableau1[[Prénom]:[Prénom]]=$B16)*(CO$2&gt;=Tableau1[[Début]:[Début]])*(CO$2&lt;=Tableau1[[Fin]:[Fin]]),ROW(INDIRECT("A1:A"&amp;COUNTA(Tableau1[[Fin]:[Fin]])))),1)),""))</f>
        <v/>
      </c>
      <c r="CP16" s="34" t="str">
        <f t="array" aca="1" ref="CP16" ca="1">IF(OR(WEEKDAY(CP$2,2)&gt;5,COUNTIF(Dates_Feries,CP$2)&gt;0),"",IFERROR(INDEX(Tableau1[[Type]:[Type]],SMALL(IF((Tableau1[[Nom]:[Nom]]=$A16)*(Tableau1[[Prénom]:[Prénom]]=$B16)*(CP$2&gt;=Tableau1[[Début]:[Début]])*(CP$2&lt;=Tableau1[[Fin]:[Fin]]),ROW(INDIRECT("A1:A"&amp;COUNTA(Tableau1[[Fin]:[Fin]])))),1)),""))</f>
        <v/>
      </c>
      <c r="CQ16" s="34" t="str">
        <f t="array" aca="1" ref="CQ16" ca="1">IF(OR(WEEKDAY(CQ$2,2)&gt;5,COUNTIF(Dates_Feries,CQ$2)&gt;0),"",IFERROR(INDEX(Tableau1[[Type]:[Type]],SMALL(IF((Tableau1[[Nom]:[Nom]]=$A16)*(Tableau1[[Prénom]:[Prénom]]=$B16)*(CQ$2&gt;=Tableau1[[Début]:[Début]])*(CQ$2&lt;=Tableau1[[Fin]:[Fin]]),ROW(INDIRECT("A1:A"&amp;COUNTA(Tableau1[[Fin]:[Fin]])))),1)),""))</f>
        <v/>
      </c>
      <c r="CR16" s="34" t="str">
        <f t="array" aca="1" ref="CR16" ca="1">IF(OR(WEEKDAY(CR$2,2)&gt;5,COUNTIF(Dates_Feries,CR$2)&gt;0),"",IFERROR(INDEX(Tableau1[[Type]:[Type]],SMALL(IF((Tableau1[[Nom]:[Nom]]=$A16)*(Tableau1[[Prénom]:[Prénom]]=$B16)*(CR$2&gt;=Tableau1[[Début]:[Début]])*(CR$2&lt;=Tableau1[[Fin]:[Fin]]),ROW(INDIRECT("A1:A"&amp;COUNTA(Tableau1[[Fin]:[Fin]])))),1)),""))</f>
        <v/>
      </c>
      <c r="CS16" s="34" t="str">
        <f t="array" aca="1" ref="CS16" ca="1">IF(OR(WEEKDAY(CS$2,2)&gt;5,COUNTIF(Dates_Feries,CS$2)&gt;0),"",IFERROR(INDEX(Tableau1[[Type]:[Type]],SMALL(IF((Tableau1[[Nom]:[Nom]]=$A16)*(Tableau1[[Prénom]:[Prénom]]=$B16)*(CS$2&gt;=Tableau1[[Début]:[Début]])*(CS$2&lt;=Tableau1[[Fin]:[Fin]]),ROW(INDIRECT("A1:A"&amp;COUNTA(Tableau1[[Fin]:[Fin]])))),1)),""))</f>
        <v/>
      </c>
      <c r="CT16" s="34" t="str">
        <f t="array" aca="1" ref="CT16" ca="1">IF(OR(WEEKDAY(CT$2,2)&gt;5,COUNTIF(Dates_Feries,CT$2)&gt;0),"",IFERROR(INDEX(Tableau1[[Type]:[Type]],SMALL(IF((Tableau1[[Nom]:[Nom]]=$A16)*(Tableau1[[Prénom]:[Prénom]]=$B16)*(CT$2&gt;=Tableau1[[Début]:[Début]])*(CT$2&lt;=Tableau1[[Fin]:[Fin]]),ROW(INDIRECT("A1:A"&amp;COUNTA(Tableau1[[Fin]:[Fin]])))),1)),""))</f>
        <v/>
      </c>
      <c r="CU16" s="34" t="str">
        <f t="array" aca="1" ref="CU16" ca="1">IF(OR(WEEKDAY(CU$2,2)&gt;5,COUNTIF(Dates_Feries,CU$2)&gt;0),"",IFERROR(INDEX(Tableau1[[Type]:[Type]],SMALL(IF((Tableau1[[Nom]:[Nom]]=$A16)*(Tableau1[[Prénom]:[Prénom]]=$B16)*(CU$2&gt;=Tableau1[[Début]:[Début]])*(CU$2&lt;=Tableau1[[Fin]:[Fin]]),ROW(INDIRECT("A1:A"&amp;COUNTA(Tableau1[[Fin]:[Fin]])))),1)),""))</f>
        <v/>
      </c>
      <c r="CV16" s="34" t="str">
        <f t="array" aca="1" ref="CV16" ca="1">IF(OR(WEEKDAY(CV$2,2)&gt;5,COUNTIF(Dates_Feries,CV$2)&gt;0),"",IFERROR(INDEX(Tableau1[[Type]:[Type]],SMALL(IF((Tableau1[[Nom]:[Nom]]=$A16)*(Tableau1[[Prénom]:[Prénom]]=$B16)*(CV$2&gt;=Tableau1[[Début]:[Début]])*(CV$2&lt;=Tableau1[[Fin]:[Fin]]),ROW(INDIRECT("A1:A"&amp;COUNTA(Tableau1[[Fin]:[Fin]])))),1)),""))</f>
        <v/>
      </c>
      <c r="CW16" s="34" t="str">
        <f t="array" aca="1" ref="CW16" ca="1">IF(OR(WEEKDAY(CW$2,2)&gt;5,COUNTIF(Dates_Feries,CW$2)&gt;0),"",IFERROR(INDEX(Tableau1[[Type]:[Type]],SMALL(IF((Tableau1[[Nom]:[Nom]]=$A16)*(Tableau1[[Prénom]:[Prénom]]=$B16)*(CW$2&gt;=Tableau1[[Début]:[Début]])*(CW$2&lt;=Tableau1[[Fin]:[Fin]]),ROW(INDIRECT("A1:A"&amp;COUNTA(Tableau1[[Fin]:[Fin]])))),1)),""))</f>
        <v/>
      </c>
      <c r="CX16" s="34" t="str">
        <f t="array" aca="1" ref="CX16" ca="1">IF(OR(WEEKDAY(CX$2,2)&gt;5,COUNTIF(Dates_Feries,CX$2)&gt;0),"",IFERROR(INDEX(Tableau1[[Type]:[Type]],SMALL(IF((Tableau1[[Nom]:[Nom]]=$A16)*(Tableau1[[Prénom]:[Prénom]]=$B16)*(CX$2&gt;=Tableau1[[Début]:[Début]])*(CX$2&lt;=Tableau1[[Fin]:[Fin]]),ROW(INDIRECT("A1:A"&amp;COUNTA(Tableau1[[Fin]:[Fin]])))),1)),""))</f>
        <v/>
      </c>
      <c r="CY16" s="34" t="str">
        <f t="array" aca="1" ref="CY16" ca="1">IF(OR(WEEKDAY(CY$2,2)&gt;5,COUNTIF(Dates_Feries,CY$2)&gt;0),"",IFERROR(INDEX(Tableau1[[Type]:[Type]],SMALL(IF((Tableau1[[Nom]:[Nom]]=$A16)*(Tableau1[[Prénom]:[Prénom]]=$B16)*(CY$2&gt;=Tableau1[[Début]:[Début]])*(CY$2&lt;=Tableau1[[Fin]:[Fin]]),ROW(INDIRECT("A1:A"&amp;COUNTA(Tableau1[[Fin]:[Fin]])))),1)),""))</f>
        <v/>
      </c>
      <c r="CZ16" s="34" t="str">
        <f t="array" aca="1" ref="CZ16" ca="1">IF(OR(WEEKDAY(CZ$2,2)&gt;5,COUNTIF(Dates_Feries,CZ$2)&gt;0),"",IFERROR(INDEX(Tableau1[[Type]:[Type]],SMALL(IF((Tableau1[[Nom]:[Nom]]=$A16)*(Tableau1[[Prénom]:[Prénom]]=$B16)*(CZ$2&gt;=Tableau1[[Début]:[Début]])*(CZ$2&lt;=Tableau1[[Fin]:[Fin]]),ROW(INDIRECT("A1:A"&amp;COUNTA(Tableau1[[Fin]:[Fin]])))),1)),""))</f>
        <v/>
      </c>
      <c r="DA16" s="34" t="str">
        <f t="array" aca="1" ref="DA16" ca="1">IF(OR(WEEKDAY(DA$2,2)&gt;5,COUNTIF(Dates_Feries,DA$2)&gt;0),"",IFERROR(INDEX(Tableau1[[Type]:[Type]],SMALL(IF((Tableau1[[Nom]:[Nom]]=$A16)*(Tableau1[[Prénom]:[Prénom]]=$B16)*(DA$2&gt;=Tableau1[[Début]:[Début]])*(DA$2&lt;=Tableau1[[Fin]:[Fin]]),ROW(INDIRECT("A1:A"&amp;COUNTA(Tableau1[[Fin]:[Fin]])))),1)),""))</f>
        <v/>
      </c>
      <c r="DB16" s="34" t="str">
        <f t="array" aca="1" ref="DB16" ca="1">IF(OR(WEEKDAY(DB$2,2)&gt;5,COUNTIF(Dates_Feries,DB$2)&gt;0),"",IFERROR(INDEX(Tableau1[[Type]:[Type]],SMALL(IF((Tableau1[[Nom]:[Nom]]=$A16)*(Tableau1[[Prénom]:[Prénom]]=$B16)*(DB$2&gt;=Tableau1[[Début]:[Début]])*(DB$2&lt;=Tableau1[[Fin]:[Fin]]),ROW(INDIRECT("A1:A"&amp;COUNTA(Tableau1[[Fin]:[Fin]])))),1)),""))</f>
        <v/>
      </c>
      <c r="DC16" s="34" t="str">
        <f t="array" aca="1" ref="DC16" ca="1">IF(OR(WEEKDAY(DC$2,2)&gt;5,COUNTIF(Dates_Feries,DC$2)&gt;0),"",IFERROR(INDEX(Tableau1[[Type]:[Type]],SMALL(IF((Tableau1[[Nom]:[Nom]]=$A16)*(Tableau1[[Prénom]:[Prénom]]=$B16)*(DC$2&gt;=Tableau1[[Début]:[Début]])*(DC$2&lt;=Tableau1[[Fin]:[Fin]]),ROW(INDIRECT("A1:A"&amp;COUNTA(Tableau1[[Fin]:[Fin]])))),1)),""))</f>
        <v/>
      </c>
      <c r="DD16" s="34" t="str">
        <f t="array" aca="1" ref="DD16" ca="1">IF(OR(WEEKDAY(DD$2,2)&gt;5,COUNTIF(Dates_Feries,DD$2)&gt;0),"",IFERROR(INDEX(Tableau1[[Type]:[Type]],SMALL(IF((Tableau1[[Nom]:[Nom]]=$A16)*(Tableau1[[Prénom]:[Prénom]]=$B16)*(DD$2&gt;=Tableau1[[Début]:[Début]])*(DD$2&lt;=Tableau1[[Fin]:[Fin]]),ROW(INDIRECT("A1:A"&amp;COUNTA(Tableau1[[Fin]:[Fin]])))),1)),""))</f>
        <v/>
      </c>
      <c r="DE16" s="34" t="str">
        <f t="array" aca="1" ref="DE16" ca="1">IF(OR(WEEKDAY(DE$2,2)&gt;5,COUNTIF(Dates_Feries,DE$2)&gt;0),"",IFERROR(INDEX(Tableau1[[Type]:[Type]],SMALL(IF((Tableau1[[Nom]:[Nom]]=$A16)*(Tableau1[[Prénom]:[Prénom]]=$B16)*(DE$2&gt;=Tableau1[[Début]:[Début]])*(DE$2&lt;=Tableau1[[Fin]:[Fin]]),ROW(INDIRECT("A1:A"&amp;COUNTA(Tableau1[[Fin]:[Fin]])))),1)),""))</f>
        <v/>
      </c>
      <c r="DF16" s="34" t="str">
        <f t="array" aca="1" ref="DF16" ca="1">IF(OR(WEEKDAY(DF$2,2)&gt;5,COUNTIF(Dates_Feries,DF$2)&gt;0),"",IFERROR(INDEX(Tableau1[[Type]:[Type]],SMALL(IF((Tableau1[[Nom]:[Nom]]=$A16)*(Tableau1[[Prénom]:[Prénom]]=$B16)*(DF$2&gt;=Tableau1[[Début]:[Début]])*(DF$2&lt;=Tableau1[[Fin]:[Fin]]),ROW(INDIRECT("A1:A"&amp;COUNTA(Tableau1[[Fin]:[Fin]])))),1)),""))</f>
        <v/>
      </c>
      <c r="DG16" s="34" t="str">
        <f t="array" aca="1" ref="DG16" ca="1">IF(OR(WEEKDAY(DG$2,2)&gt;5,COUNTIF(Dates_Feries,DG$2)&gt;0),"",IFERROR(INDEX(Tableau1[[Type]:[Type]],SMALL(IF((Tableau1[[Nom]:[Nom]]=$A16)*(Tableau1[[Prénom]:[Prénom]]=$B16)*(DG$2&gt;=Tableau1[[Début]:[Début]])*(DG$2&lt;=Tableau1[[Fin]:[Fin]]),ROW(INDIRECT("A1:A"&amp;COUNTA(Tableau1[[Fin]:[Fin]])))),1)),""))</f>
        <v/>
      </c>
      <c r="DH16" s="34" t="str">
        <f t="array" aca="1" ref="DH16" ca="1">IF(OR(WEEKDAY(DH$2,2)&gt;5,COUNTIF(Dates_Feries,DH$2)&gt;0),"",IFERROR(INDEX(Tableau1[[Type]:[Type]],SMALL(IF((Tableau1[[Nom]:[Nom]]=$A16)*(Tableau1[[Prénom]:[Prénom]]=$B16)*(DH$2&gt;=Tableau1[[Début]:[Début]])*(DH$2&lt;=Tableau1[[Fin]:[Fin]]),ROW(INDIRECT("A1:A"&amp;COUNTA(Tableau1[[Fin]:[Fin]])))),1)),""))</f>
        <v/>
      </c>
      <c r="DI16" s="34" t="str">
        <f t="array" aca="1" ref="DI16" ca="1">IF(OR(WEEKDAY(DI$2,2)&gt;5,COUNTIF(Dates_Feries,DI$2)&gt;0),"",IFERROR(INDEX(Tableau1[[Type]:[Type]],SMALL(IF((Tableau1[[Nom]:[Nom]]=$A16)*(Tableau1[[Prénom]:[Prénom]]=$B16)*(DI$2&gt;=Tableau1[[Début]:[Début]])*(DI$2&lt;=Tableau1[[Fin]:[Fin]]),ROW(INDIRECT("A1:A"&amp;COUNTA(Tableau1[[Fin]:[Fin]])))),1)),""))</f>
        <v/>
      </c>
      <c r="DJ16" s="34" t="str">
        <f t="array" aca="1" ref="DJ16" ca="1">IF(OR(WEEKDAY(DJ$2,2)&gt;5,COUNTIF(Dates_Feries,DJ$2)&gt;0),"",IFERROR(INDEX(Tableau1[[Type]:[Type]],SMALL(IF((Tableau1[[Nom]:[Nom]]=$A16)*(Tableau1[[Prénom]:[Prénom]]=$B16)*(DJ$2&gt;=Tableau1[[Début]:[Début]])*(DJ$2&lt;=Tableau1[[Fin]:[Fin]]),ROW(INDIRECT("A1:A"&amp;COUNTA(Tableau1[[Fin]:[Fin]])))),1)),""))</f>
        <v/>
      </c>
      <c r="DK16" s="34" t="str">
        <f t="array" aca="1" ref="DK16" ca="1">IF(OR(WEEKDAY(DK$2,2)&gt;5,COUNTIF(Dates_Feries,DK$2)&gt;0),"",IFERROR(INDEX(Tableau1[[Type]:[Type]],SMALL(IF((Tableau1[[Nom]:[Nom]]=$A16)*(Tableau1[[Prénom]:[Prénom]]=$B16)*(DK$2&gt;=Tableau1[[Début]:[Début]])*(DK$2&lt;=Tableau1[[Fin]:[Fin]]),ROW(INDIRECT("A1:A"&amp;COUNTA(Tableau1[[Fin]:[Fin]])))),1)),""))</f>
        <v/>
      </c>
      <c r="DL16" s="34" t="str">
        <f t="array" aca="1" ref="DL16" ca="1">IF(OR(WEEKDAY(DL$2,2)&gt;5,COUNTIF(Dates_Feries,DL$2)&gt;0),"",IFERROR(INDEX(Tableau1[[Type]:[Type]],SMALL(IF((Tableau1[[Nom]:[Nom]]=$A16)*(Tableau1[[Prénom]:[Prénom]]=$B16)*(DL$2&gt;=Tableau1[[Début]:[Début]])*(DL$2&lt;=Tableau1[[Fin]:[Fin]]),ROW(INDIRECT("A1:A"&amp;COUNTA(Tableau1[[Fin]:[Fin]])))),1)),""))</f>
        <v/>
      </c>
      <c r="DM16" s="34" t="str">
        <f t="array" aca="1" ref="DM16" ca="1">IF(OR(WEEKDAY(DM$2,2)&gt;5,COUNTIF(Dates_Feries,DM$2)&gt;0),"",IFERROR(INDEX(Tableau1[[Type]:[Type]],SMALL(IF((Tableau1[[Nom]:[Nom]]=$A16)*(Tableau1[[Prénom]:[Prénom]]=$B16)*(DM$2&gt;=Tableau1[[Début]:[Début]])*(DM$2&lt;=Tableau1[[Fin]:[Fin]]),ROW(INDIRECT("A1:A"&amp;COUNTA(Tableau1[[Fin]:[Fin]])))),1)),""))</f>
        <v/>
      </c>
      <c r="DN16" s="34" t="str">
        <f t="array" aca="1" ref="DN16" ca="1">IF(OR(WEEKDAY(DN$2,2)&gt;5,COUNTIF(Dates_Feries,DN$2)&gt;0),"",IFERROR(INDEX(Tableau1[[Type]:[Type]],SMALL(IF((Tableau1[[Nom]:[Nom]]=$A16)*(Tableau1[[Prénom]:[Prénom]]=$B16)*(DN$2&gt;=Tableau1[[Début]:[Début]])*(DN$2&lt;=Tableau1[[Fin]:[Fin]]),ROW(INDIRECT("A1:A"&amp;COUNTA(Tableau1[[Fin]:[Fin]])))),1)),""))</f>
        <v/>
      </c>
      <c r="DO16" s="34" t="str">
        <f t="array" aca="1" ref="DO16" ca="1">IF(OR(WEEKDAY(DO$2,2)&gt;5,COUNTIF(Dates_Feries,DO$2)&gt;0),"",IFERROR(INDEX(Tableau1[[Type]:[Type]],SMALL(IF((Tableau1[[Nom]:[Nom]]=$A16)*(Tableau1[[Prénom]:[Prénom]]=$B16)*(DO$2&gt;=Tableau1[[Début]:[Début]])*(DO$2&lt;=Tableau1[[Fin]:[Fin]]),ROW(INDIRECT("A1:A"&amp;COUNTA(Tableau1[[Fin]:[Fin]])))),1)),""))</f>
        <v/>
      </c>
      <c r="DP16" s="34" t="str">
        <f t="array" aca="1" ref="DP16" ca="1">IF(OR(WEEKDAY(DP$2,2)&gt;5,COUNTIF(Dates_Feries,DP$2)&gt;0),"",IFERROR(INDEX(Tableau1[[Type]:[Type]],SMALL(IF((Tableau1[[Nom]:[Nom]]=$A16)*(Tableau1[[Prénom]:[Prénom]]=$B16)*(DP$2&gt;=Tableau1[[Début]:[Début]])*(DP$2&lt;=Tableau1[[Fin]:[Fin]]),ROW(INDIRECT("A1:A"&amp;COUNTA(Tableau1[[Fin]:[Fin]])))),1)),""))</f>
        <v/>
      </c>
      <c r="DQ16" s="34" t="str">
        <f t="array" aca="1" ref="DQ16" ca="1">IF(OR(WEEKDAY(DQ$2,2)&gt;5,COUNTIF(Dates_Feries,DQ$2)&gt;0),"",IFERROR(INDEX(Tableau1[[Type]:[Type]],SMALL(IF((Tableau1[[Nom]:[Nom]]=$A16)*(Tableau1[[Prénom]:[Prénom]]=$B16)*(DQ$2&gt;=Tableau1[[Début]:[Début]])*(DQ$2&lt;=Tableau1[[Fin]:[Fin]]),ROW(INDIRECT("A1:A"&amp;COUNTA(Tableau1[[Fin]:[Fin]])))),1)),""))</f>
        <v/>
      </c>
      <c r="DR16" s="34" t="str">
        <f t="array" aca="1" ref="DR16" ca="1">IF(OR(WEEKDAY(DR$2,2)&gt;5,COUNTIF(Dates_Feries,DR$2)&gt;0),"",IFERROR(INDEX(Tableau1[[Type]:[Type]],SMALL(IF((Tableau1[[Nom]:[Nom]]=$A16)*(Tableau1[[Prénom]:[Prénom]]=$B16)*(DR$2&gt;=Tableau1[[Début]:[Début]])*(DR$2&lt;=Tableau1[[Fin]:[Fin]]),ROW(INDIRECT("A1:A"&amp;COUNTA(Tableau1[[Fin]:[Fin]])))),1)),""))</f>
        <v/>
      </c>
      <c r="DS16" s="34" t="str">
        <f t="array" aca="1" ref="DS16" ca="1">IF(OR(WEEKDAY(DS$2,2)&gt;5,COUNTIF(Dates_Feries,DS$2)&gt;0),"",IFERROR(INDEX(Tableau1[[Type]:[Type]],SMALL(IF((Tableau1[[Nom]:[Nom]]=$A16)*(Tableau1[[Prénom]:[Prénom]]=$B16)*(DS$2&gt;=Tableau1[[Début]:[Début]])*(DS$2&lt;=Tableau1[[Fin]:[Fin]]),ROW(INDIRECT("A1:A"&amp;COUNTA(Tableau1[[Fin]:[Fin]])))),1)),""))</f>
        <v/>
      </c>
      <c r="DT16" s="34" t="str">
        <f t="array" aca="1" ref="DT16" ca="1">IF(OR(WEEKDAY(DT$2,2)&gt;5,COUNTIF(Dates_Feries,DT$2)&gt;0),"",IFERROR(INDEX(Tableau1[[Type]:[Type]],SMALL(IF((Tableau1[[Nom]:[Nom]]=$A16)*(Tableau1[[Prénom]:[Prénom]]=$B16)*(DT$2&gt;=Tableau1[[Début]:[Début]])*(DT$2&lt;=Tableau1[[Fin]:[Fin]]),ROW(INDIRECT("A1:A"&amp;COUNTA(Tableau1[[Fin]:[Fin]])))),1)),""))</f>
        <v/>
      </c>
      <c r="DU16" s="34" t="str">
        <f t="array" aca="1" ref="DU16" ca="1">IF(OR(WEEKDAY(DU$2,2)&gt;5,COUNTIF(Dates_Feries,DU$2)&gt;0),"",IFERROR(INDEX(Tableau1[[Type]:[Type]],SMALL(IF((Tableau1[[Nom]:[Nom]]=$A16)*(Tableau1[[Prénom]:[Prénom]]=$B16)*(DU$2&gt;=Tableau1[[Début]:[Début]])*(DU$2&lt;=Tableau1[[Fin]:[Fin]]),ROW(INDIRECT("A1:A"&amp;COUNTA(Tableau1[[Fin]:[Fin]])))),1)),""))</f>
        <v/>
      </c>
      <c r="DV16" s="34" t="str">
        <f t="array" aca="1" ref="DV16" ca="1">IF(OR(WEEKDAY(DV$2,2)&gt;5,COUNTIF(Dates_Feries,DV$2)&gt;0),"",IFERROR(INDEX(Tableau1[[Type]:[Type]],SMALL(IF((Tableau1[[Nom]:[Nom]]=$A16)*(Tableau1[[Prénom]:[Prénom]]=$B16)*(DV$2&gt;=Tableau1[[Début]:[Début]])*(DV$2&lt;=Tableau1[[Fin]:[Fin]]),ROW(INDIRECT("A1:A"&amp;COUNTA(Tableau1[[Fin]:[Fin]])))),1)),""))</f>
        <v/>
      </c>
      <c r="DW16" s="34" t="str">
        <f t="array" aca="1" ref="DW16" ca="1">IF(OR(WEEKDAY(DW$2,2)&gt;5,COUNTIF(Dates_Feries,DW$2)&gt;0),"",IFERROR(INDEX(Tableau1[[Type]:[Type]],SMALL(IF((Tableau1[[Nom]:[Nom]]=$A16)*(Tableau1[[Prénom]:[Prénom]]=$B16)*(DW$2&gt;=Tableau1[[Début]:[Début]])*(DW$2&lt;=Tableau1[[Fin]:[Fin]]),ROW(INDIRECT("A1:A"&amp;COUNTA(Tableau1[[Fin]:[Fin]])))),1)),""))</f>
        <v/>
      </c>
      <c r="DX16" s="34" t="str">
        <f t="array" aca="1" ref="DX16" ca="1">IF(OR(WEEKDAY(DX$2,2)&gt;5,COUNTIF(Dates_Feries,DX$2)&gt;0),"",IFERROR(INDEX(Tableau1[[Type]:[Type]],SMALL(IF((Tableau1[[Nom]:[Nom]]=$A16)*(Tableau1[[Prénom]:[Prénom]]=$B16)*(DX$2&gt;=Tableau1[[Début]:[Début]])*(DX$2&lt;=Tableau1[[Fin]:[Fin]]),ROW(INDIRECT("A1:A"&amp;COUNTA(Tableau1[[Fin]:[Fin]])))),1)),""))</f>
        <v/>
      </c>
      <c r="DY16" s="34" t="str">
        <f t="array" aca="1" ref="DY16" ca="1">IF(OR(WEEKDAY(DY$2,2)&gt;5,COUNTIF(Dates_Feries,DY$2)&gt;0),"",IFERROR(INDEX(Tableau1[[Type]:[Type]],SMALL(IF((Tableau1[[Nom]:[Nom]]=$A16)*(Tableau1[[Prénom]:[Prénom]]=$B16)*(DY$2&gt;=Tableau1[[Début]:[Début]])*(DY$2&lt;=Tableau1[[Fin]:[Fin]]),ROW(INDIRECT("A1:A"&amp;COUNTA(Tableau1[[Fin]:[Fin]])))),1)),""))</f>
        <v/>
      </c>
      <c r="DZ16" s="34" t="str">
        <f t="array" aca="1" ref="DZ16" ca="1">IF(OR(WEEKDAY(DZ$2,2)&gt;5,COUNTIF(Dates_Feries,DZ$2)&gt;0),"",IFERROR(INDEX(Tableau1[[Type]:[Type]],SMALL(IF((Tableau1[[Nom]:[Nom]]=$A16)*(Tableau1[[Prénom]:[Prénom]]=$B16)*(DZ$2&gt;=Tableau1[[Début]:[Début]])*(DZ$2&lt;=Tableau1[[Fin]:[Fin]]),ROW(INDIRECT("A1:A"&amp;COUNTA(Tableau1[[Fin]:[Fin]])))),1)),""))</f>
        <v/>
      </c>
      <c r="EA16" s="34" t="str">
        <f t="array" aca="1" ref="EA16" ca="1">IF(OR(WEEKDAY(EA$2,2)&gt;5,COUNTIF(Dates_Feries,EA$2)&gt;0),"",IFERROR(INDEX(Tableau1[[Type]:[Type]],SMALL(IF((Tableau1[[Nom]:[Nom]]=$A16)*(Tableau1[[Prénom]:[Prénom]]=$B16)*(EA$2&gt;=Tableau1[[Début]:[Début]])*(EA$2&lt;=Tableau1[[Fin]:[Fin]]),ROW(INDIRECT("A1:A"&amp;COUNTA(Tableau1[[Fin]:[Fin]])))),1)),""))</f>
        <v/>
      </c>
      <c r="EB16" s="34" t="str">
        <f t="array" aca="1" ref="EB16" ca="1">IF(OR(WEEKDAY(EB$2,2)&gt;5,COUNTIF(Dates_Feries,EB$2)&gt;0),"",IFERROR(INDEX(Tableau1[[Type]:[Type]],SMALL(IF((Tableau1[[Nom]:[Nom]]=$A16)*(Tableau1[[Prénom]:[Prénom]]=$B16)*(EB$2&gt;=Tableau1[[Début]:[Début]])*(EB$2&lt;=Tableau1[[Fin]:[Fin]]),ROW(INDIRECT("A1:A"&amp;COUNTA(Tableau1[[Fin]:[Fin]])))),1)),""))</f>
        <v/>
      </c>
      <c r="EC16" s="34" t="str">
        <f t="array" aca="1" ref="EC16" ca="1">IF(OR(WEEKDAY(EC$2,2)&gt;5,COUNTIF(Dates_Feries,EC$2)&gt;0),"",IFERROR(INDEX(Tableau1[[Type]:[Type]],SMALL(IF((Tableau1[[Nom]:[Nom]]=$A16)*(Tableau1[[Prénom]:[Prénom]]=$B16)*(EC$2&gt;=Tableau1[[Début]:[Début]])*(EC$2&lt;=Tableau1[[Fin]:[Fin]]),ROW(INDIRECT("A1:A"&amp;COUNTA(Tableau1[[Fin]:[Fin]])))),1)),""))</f>
        <v/>
      </c>
      <c r="ED16" s="34" t="str">
        <f t="array" aca="1" ref="ED16" ca="1">IF(OR(WEEKDAY(ED$2,2)&gt;5,COUNTIF(Dates_Feries,ED$2)&gt;0),"",IFERROR(INDEX(Tableau1[[Type]:[Type]],SMALL(IF((Tableau1[[Nom]:[Nom]]=$A16)*(Tableau1[[Prénom]:[Prénom]]=$B16)*(ED$2&gt;=Tableau1[[Début]:[Début]])*(ED$2&lt;=Tableau1[[Fin]:[Fin]]),ROW(INDIRECT("A1:A"&amp;COUNTA(Tableau1[[Fin]:[Fin]])))),1)),""))</f>
        <v/>
      </c>
      <c r="EE16" s="34" t="str">
        <f t="array" aca="1" ref="EE16" ca="1">IF(OR(WEEKDAY(EE$2,2)&gt;5,COUNTIF(Dates_Feries,EE$2)&gt;0),"",IFERROR(INDEX(Tableau1[[Type]:[Type]],SMALL(IF((Tableau1[[Nom]:[Nom]]=$A16)*(Tableau1[[Prénom]:[Prénom]]=$B16)*(EE$2&gt;=Tableau1[[Début]:[Début]])*(EE$2&lt;=Tableau1[[Fin]:[Fin]]),ROW(INDIRECT("A1:A"&amp;COUNTA(Tableau1[[Fin]:[Fin]])))),1)),""))</f>
        <v/>
      </c>
      <c r="EF16" s="34" t="str">
        <f t="array" aca="1" ref="EF16" ca="1">IF(OR(WEEKDAY(EF$2,2)&gt;5,COUNTIF(Dates_Feries,EF$2)&gt;0),"",IFERROR(INDEX(Tableau1[[Type]:[Type]],SMALL(IF((Tableau1[[Nom]:[Nom]]=$A16)*(Tableau1[[Prénom]:[Prénom]]=$B16)*(EF$2&gt;=Tableau1[[Début]:[Début]])*(EF$2&lt;=Tableau1[[Fin]:[Fin]]),ROW(INDIRECT("A1:A"&amp;COUNTA(Tableau1[[Fin]:[Fin]])))),1)),""))</f>
        <v/>
      </c>
      <c r="EG16" s="34" t="str">
        <f t="array" aca="1" ref="EG16" ca="1">IF(OR(WEEKDAY(EG$2,2)&gt;5,COUNTIF(Dates_Feries,EG$2)&gt;0),"",IFERROR(INDEX(Tableau1[[Type]:[Type]],SMALL(IF((Tableau1[[Nom]:[Nom]]=$A16)*(Tableau1[[Prénom]:[Prénom]]=$B16)*(EG$2&gt;=Tableau1[[Début]:[Début]])*(EG$2&lt;=Tableau1[[Fin]:[Fin]]),ROW(INDIRECT("A1:A"&amp;COUNTA(Tableau1[[Fin]:[Fin]])))),1)),""))</f>
        <v/>
      </c>
      <c r="EH16" s="34" t="str">
        <f t="array" aca="1" ref="EH16" ca="1">IF(OR(WEEKDAY(EH$2,2)&gt;5,COUNTIF(Dates_Feries,EH$2)&gt;0),"",IFERROR(INDEX(Tableau1[[Type]:[Type]],SMALL(IF((Tableau1[[Nom]:[Nom]]=$A16)*(Tableau1[[Prénom]:[Prénom]]=$B16)*(EH$2&gt;=Tableau1[[Début]:[Début]])*(EH$2&lt;=Tableau1[[Fin]:[Fin]]),ROW(INDIRECT("A1:A"&amp;COUNTA(Tableau1[[Fin]:[Fin]])))),1)),""))</f>
        <v/>
      </c>
      <c r="EI16" s="34" t="str">
        <f t="array" aca="1" ref="EI16" ca="1">IF(OR(WEEKDAY(EI$2,2)&gt;5,COUNTIF(Dates_Feries,EI$2)&gt;0),"",IFERROR(INDEX(Tableau1[[Type]:[Type]],SMALL(IF((Tableau1[[Nom]:[Nom]]=$A16)*(Tableau1[[Prénom]:[Prénom]]=$B16)*(EI$2&gt;=Tableau1[[Début]:[Début]])*(EI$2&lt;=Tableau1[[Fin]:[Fin]]),ROW(INDIRECT("A1:A"&amp;COUNTA(Tableau1[[Fin]:[Fin]])))),1)),""))</f>
        <v/>
      </c>
      <c r="EJ16" s="34" t="str">
        <f t="array" aca="1" ref="EJ16" ca="1">IF(OR(WEEKDAY(EJ$2,2)&gt;5,COUNTIF(Dates_Feries,EJ$2)&gt;0),"",IFERROR(INDEX(Tableau1[[Type]:[Type]],SMALL(IF((Tableau1[[Nom]:[Nom]]=$A16)*(Tableau1[[Prénom]:[Prénom]]=$B16)*(EJ$2&gt;=Tableau1[[Début]:[Début]])*(EJ$2&lt;=Tableau1[[Fin]:[Fin]]),ROW(INDIRECT("A1:A"&amp;COUNTA(Tableau1[[Fin]:[Fin]])))),1)),""))</f>
        <v/>
      </c>
      <c r="EK16" s="34" t="str">
        <f t="array" aca="1" ref="EK16" ca="1">IF(OR(WEEKDAY(EK$2,2)&gt;5,COUNTIF(Dates_Feries,EK$2)&gt;0),"",IFERROR(INDEX(Tableau1[[Type]:[Type]],SMALL(IF((Tableau1[[Nom]:[Nom]]=$A16)*(Tableau1[[Prénom]:[Prénom]]=$B16)*(EK$2&gt;=Tableau1[[Début]:[Début]])*(EK$2&lt;=Tableau1[[Fin]:[Fin]]),ROW(INDIRECT("A1:A"&amp;COUNTA(Tableau1[[Fin]:[Fin]])))),1)),""))</f>
        <v/>
      </c>
      <c r="EL16" s="34" t="str">
        <f t="array" aca="1" ref="EL16" ca="1">IF(OR(WEEKDAY(EL$2,2)&gt;5,COUNTIF(Dates_Feries,EL$2)&gt;0),"",IFERROR(INDEX(Tableau1[[Type]:[Type]],SMALL(IF((Tableau1[[Nom]:[Nom]]=$A16)*(Tableau1[[Prénom]:[Prénom]]=$B16)*(EL$2&gt;=Tableau1[[Début]:[Début]])*(EL$2&lt;=Tableau1[[Fin]:[Fin]]),ROW(INDIRECT("A1:A"&amp;COUNTA(Tableau1[[Fin]:[Fin]])))),1)),""))</f>
        <v/>
      </c>
      <c r="EM16" s="34" t="str">
        <f t="array" aca="1" ref="EM16" ca="1">IF(OR(WEEKDAY(EM$2,2)&gt;5,COUNTIF(Dates_Feries,EM$2)&gt;0),"",IFERROR(INDEX(Tableau1[[Type]:[Type]],SMALL(IF((Tableau1[[Nom]:[Nom]]=$A16)*(Tableau1[[Prénom]:[Prénom]]=$B16)*(EM$2&gt;=Tableau1[[Début]:[Début]])*(EM$2&lt;=Tableau1[[Fin]:[Fin]]),ROW(INDIRECT("A1:A"&amp;COUNTA(Tableau1[[Fin]:[Fin]])))),1)),""))</f>
        <v/>
      </c>
      <c r="EN16" s="34" t="str">
        <f t="array" aca="1" ref="EN16" ca="1">IF(OR(WEEKDAY(EN$2,2)&gt;5,COUNTIF(Dates_Feries,EN$2)&gt;0),"",IFERROR(INDEX(Tableau1[[Type]:[Type]],SMALL(IF((Tableau1[[Nom]:[Nom]]=$A16)*(Tableau1[[Prénom]:[Prénom]]=$B16)*(EN$2&gt;=Tableau1[[Début]:[Début]])*(EN$2&lt;=Tableau1[[Fin]:[Fin]]),ROW(INDIRECT("A1:A"&amp;COUNTA(Tableau1[[Fin]:[Fin]])))),1)),""))</f>
        <v/>
      </c>
      <c r="EO16" s="34" t="str">
        <f t="array" aca="1" ref="EO16" ca="1">IF(OR(WEEKDAY(EO$2,2)&gt;5,COUNTIF(Dates_Feries,EO$2)&gt;0),"",IFERROR(INDEX(Tableau1[[Type]:[Type]],SMALL(IF((Tableau1[[Nom]:[Nom]]=$A16)*(Tableau1[[Prénom]:[Prénom]]=$B16)*(EO$2&gt;=Tableau1[[Début]:[Début]])*(EO$2&lt;=Tableau1[[Fin]:[Fin]]),ROW(INDIRECT("A1:A"&amp;COUNTA(Tableau1[[Fin]:[Fin]])))),1)),""))</f>
        <v/>
      </c>
      <c r="EP16" s="34" t="str">
        <f t="array" aca="1" ref="EP16" ca="1">IF(OR(WEEKDAY(EP$2,2)&gt;5,COUNTIF(Dates_Feries,EP$2)&gt;0),"",IFERROR(INDEX(Tableau1[[Type]:[Type]],SMALL(IF((Tableau1[[Nom]:[Nom]]=$A16)*(Tableau1[[Prénom]:[Prénom]]=$B16)*(EP$2&gt;=Tableau1[[Début]:[Début]])*(EP$2&lt;=Tableau1[[Fin]:[Fin]]),ROW(INDIRECT("A1:A"&amp;COUNTA(Tableau1[[Fin]:[Fin]])))),1)),""))</f>
        <v/>
      </c>
      <c r="EQ16" s="34" t="str">
        <f t="array" aca="1" ref="EQ16" ca="1">IF(OR(WEEKDAY(EQ$2,2)&gt;5,COUNTIF(Dates_Feries,EQ$2)&gt;0),"",IFERROR(INDEX(Tableau1[[Type]:[Type]],SMALL(IF((Tableau1[[Nom]:[Nom]]=$A16)*(Tableau1[[Prénom]:[Prénom]]=$B16)*(EQ$2&gt;=Tableau1[[Début]:[Début]])*(EQ$2&lt;=Tableau1[[Fin]:[Fin]]),ROW(INDIRECT("A1:A"&amp;COUNTA(Tableau1[[Fin]:[Fin]])))),1)),""))</f>
        <v/>
      </c>
      <c r="ER16" s="34" t="str">
        <f t="array" aca="1" ref="ER16" ca="1">IF(OR(WEEKDAY(ER$2,2)&gt;5,COUNTIF(Dates_Feries,ER$2)&gt;0),"",IFERROR(INDEX(Tableau1[[Type]:[Type]],SMALL(IF((Tableau1[[Nom]:[Nom]]=$A16)*(Tableau1[[Prénom]:[Prénom]]=$B16)*(ER$2&gt;=Tableau1[[Début]:[Début]])*(ER$2&lt;=Tableau1[[Fin]:[Fin]]),ROW(INDIRECT("A1:A"&amp;COUNTA(Tableau1[[Fin]:[Fin]])))),1)),""))</f>
        <v/>
      </c>
      <c r="ES16" s="34" t="str">
        <f t="array" aca="1" ref="ES16" ca="1">IF(OR(WEEKDAY(ES$2,2)&gt;5,COUNTIF(Dates_Feries,ES$2)&gt;0),"",IFERROR(INDEX(Tableau1[[Type]:[Type]],SMALL(IF((Tableau1[[Nom]:[Nom]]=$A16)*(Tableau1[[Prénom]:[Prénom]]=$B16)*(ES$2&gt;=Tableau1[[Début]:[Début]])*(ES$2&lt;=Tableau1[[Fin]:[Fin]]),ROW(INDIRECT("A1:A"&amp;COUNTA(Tableau1[[Fin]:[Fin]])))),1)),""))</f>
        <v/>
      </c>
      <c r="ET16" s="34" t="str">
        <f t="array" aca="1" ref="ET16" ca="1">IF(OR(WEEKDAY(ET$2,2)&gt;5,COUNTIF(Dates_Feries,ET$2)&gt;0),"",IFERROR(INDEX(Tableau1[[Type]:[Type]],SMALL(IF((Tableau1[[Nom]:[Nom]]=$A16)*(Tableau1[[Prénom]:[Prénom]]=$B16)*(ET$2&gt;=Tableau1[[Début]:[Début]])*(ET$2&lt;=Tableau1[[Fin]:[Fin]]),ROW(INDIRECT("A1:A"&amp;COUNTA(Tableau1[[Fin]:[Fin]])))),1)),""))</f>
        <v/>
      </c>
      <c r="EU16" s="34" t="str">
        <f t="array" aca="1" ref="EU16" ca="1">IF(OR(WEEKDAY(EU$2,2)&gt;5,COUNTIF(Dates_Feries,EU$2)&gt;0),"",IFERROR(INDEX(Tableau1[[Type]:[Type]],SMALL(IF((Tableau1[[Nom]:[Nom]]=$A16)*(Tableau1[[Prénom]:[Prénom]]=$B16)*(EU$2&gt;=Tableau1[[Début]:[Début]])*(EU$2&lt;=Tableau1[[Fin]:[Fin]]),ROW(INDIRECT("A1:A"&amp;COUNTA(Tableau1[[Fin]:[Fin]])))),1)),""))</f>
        <v/>
      </c>
      <c r="EV16" s="34" t="str">
        <f t="array" aca="1" ref="EV16" ca="1">IF(OR(WEEKDAY(EV$2,2)&gt;5,COUNTIF(Dates_Feries,EV$2)&gt;0),"",IFERROR(INDEX(Tableau1[[Type]:[Type]],SMALL(IF((Tableau1[[Nom]:[Nom]]=$A16)*(Tableau1[[Prénom]:[Prénom]]=$B16)*(EV$2&gt;=Tableau1[[Début]:[Début]])*(EV$2&lt;=Tableau1[[Fin]:[Fin]]),ROW(INDIRECT("A1:A"&amp;COUNTA(Tableau1[[Fin]:[Fin]])))),1)),""))</f>
        <v/>
      </c>
      <c r="EW16" s="34" t="str">
        <f t="array" aca="1" ref="EW16" ca="1">IF(OR(WEEKDAY(EW$2,2)&gt;5,COUNTIF(Dates_Feries,EW$2)&gt;0),"",IFERROR(INDEX(Tableau1[[Type]:[Type]],SMALL(IF((Tableau1[[Nom]:[Nom]]=$A16)*(Tableau1[[Prénom]:[Prénom]]=$B16)*(EW$2&gt;=Tableau1[[Début]:[Début]])*(EW$2&lt;=Tableau1[[Fin]:[Fin]]),ROW(INDIRECT("A1:A"&amp;COUNTA(Tableau1[[Fin]:[Fin]])))),1)),""))</f>
        <v/>
      </c>
      <c r="EX16" s="34" t="str">
        <f t="array" aca="1" ref="EX16" ca="1">IF(OR(WEEKDAY(EX$2,2)&gt;5,COUNTIF(Dates_Feries,EX$2)&gt;0),"",IFERROR(INDEX(Tableau1[[Type]:[Type]],SMALL(IF((Tableau1[[Nom]:[Nom]]=$A16)*(Tableau1[[Prénom]:[Prénom]]=$B16)*(EX$2&gt;=Tableau1[[Début]:[Début]])*(EX$2&lt;=Tableau1[[Fin]:[Fin]]),ROW(INDIRECT("A1:A"&amp;COUNTA(Tableau1[[Fin]:[Fin]])))),1)),""))</f>
        <v/>
      </c>
      <c r="EY16" s="34" t="str">
        <f t="array" aca="1" ref="EY16" ca="1">IF(OR(WEEKDAY(EY$2,2)&gt;5,COUNTIF(Dates_Feries,EY$2)&gt;0),"",IFERROR(INDEX(Tableau1[[Type]:[Type]],SMALL(IF((Tableau1[[Nom]:[Nom]]=$A16)*(Tableau1[[Prénom]:[Prénom]]=$B16)*(EY$2&gt;=Tableau1[[Début]:[Début]])*(EY$2&lt;=Tableau1[[Fin]:[Fin]]),ROW(INDIRECT("A1:A"&amp;COUNTA(Tableau1[[Fin]:[Fin]])))),1)),""))</f>
        <v/>
      </c>
      <c r="EZ16" s="34" t="str">
        <f t="array" aca="1" ref="EZ16" ca="1">IF(OR(WEEKDAY(EZ$2,2)&gt;5,COUNTIF(Dates_Feries,EZ$2)&gt;0),"",IFERROR(INDEX(Tableau1[[Type]:[Type]],SMALL(IF((Tableau1[[Nom]:[Nom]]=$A16)*(Tableau1[[Prénom]:[Prénom]]=$B16)*(EZ$2&gt;=Tableau1[[Début]:[Début]])*(EZ$2&lt;=Tableau1[[Fin]:[Fin]]),ROW(INDIRECT("A1:A"&amp;COUNTA(Tableau1[[Fin]:[Fin]])))),1)),""))</f>
        <v/>
      </c>
      <c r="FA16" s="34" t="str">
        <f t="array" aca="1" ref="FA16" ca="1">IF(OR(WEEKDAY(FA$2,2)&gt;5,COUNTIF(Dates_Feries,FA$2)&gt;0),"",IFERROR(INDEX(Tableau1[[Type]:[Type]],SMALL(IF((Tableau1[[Nom]:[Nom]]=$A16)*(Tableau1[[Prénom]:[Prénom]]=$B16)*(FA$2&gt;=Tableau1[[Début]:[Début]])*(FA$2&lt;=Tableau1[[Fin]:[Fin]]),ROW(INDIRECT("A1:A"&amp;COUNTA(Tableau1[[Fin]:[Fin]])))),1)),""))</f>
        <v/>
      </c>
      <c r="FB16" s="34" t="str">
        <f t="array" aca="1" ref="FB16" ca="1">IF(OR(WEEKDAY(FB$2,2)&gt;5,COUNTIF(Dates_Feries,FB$2)&gt;0),"",IFERROR(INDEX(Tableau1[[Type]:[Type]],SMALL(IF((Tableau1[[Nom]:[Nom]]=$A16)*(Tableau1[[Prénom]:[Prénom]]=$B16)*(FB$2&gt;=Tableau1[[Début]:[Début]])*(FB$2&lt;=Tableau1[[Fin]:[Fin]]),ROW(INDIRECT("A1:A"&amp;COUNTA(Tableau1[[Fin]:[Fin]])))),1)),""))</f>
        <v/>
      </c>
      <c r="FC16" s="34" t="str">
        <f t="array" aca="1" ref="FC16" ca="1">IF(OR(WEEKDAY(FC$2,2)&gt;5,COUNTIF(Dates_Feries,FC$2)&gt;0),"",IFERROR(INDEX(Tableau1[[Type]:[Type]],SMALL(IF((Tableau1[[Nom]:[Nom]]=$A16)*(Tableau1[[Prénom]:[Prénom]]=$B16)*(FC$2&gt;=Tableau1[[Début]:[Début]])*(FC$2&lt;=Tableau1[[Fin]:[Fin]]),ROW(INDIRECT("A1:A"&amp;COUNTA(Tableau1[[Fin]:[Fin]])))),1)),""))</f>
        <v/>
      </c>
      <c r="FD16" s="34" t="str">
        <f t="array" aca="1" ref="FD16" ca="1">IF(OR(WEEKDAY(FD$2,2)&gt;5,COUNTIF(Dates_Feries,FD$2)&gt;0),"",IFERROR(INDEX(Tableau1[[Type]:[Type]],SMALL(IF((Tableau1[[Nom]:[Nom]]=$A16)*(Tableau1[[Prénom]:[Prénom]]=$B16)*(FD$2&gt;=Tableau1[[Début]:[Début]])*(FD$2&lt;=Tableau1[[Fin]:[Fin]]),ROW(INDIRECT("A1:A"&amp;COUNTA(Tableau1[[Fin]:[Fin]])))),1)),""))</f>
        <v/>
      </c>
      <c r="FE16" s="34" t="str">
        <f t="array" aca="1" ref="FE16" ca="1">IF(OR(WEEKDAY(FE$2,2)&gt;5,COUNTIF(Dates_Feries,FE$2)&gt;0),"",IFERROR(INDEX(Tableau1[[Type]:[Type]],SMALL(IF((Tableau1[[Nom]:[Nom]]=$A16)*(Tableau1[[Prénom]:[Prénom]]=$B16)*(FE$2&gt;=Tableau1[[Début]:[Début]])*(FE$2&lt;=Tableau1[[Fin]:[Fin]]),ROW(INDIRECT("A1:A"&amp;COUNTA(Tableau1[[Fin]:[Fin]])))),1)),""))</f>
        <v/>
      </c>
      <c r="FF16" s="34" t="str">
        <f t="array" aca="1" ref="FF16" ca="1">IF(OR(WEEKDAY(FF$2,2)&gt;5,COUNTIF(Dates_Feries,FF$2)&gt;0),"",IFERROR(INDEX(Tableau1[[Type]:[Type]],SMALL(IF((Tableau1[[Nom]:[Nom]]=$A16)*(Tableau1[[Prénom]:[Prénom]]=$B16)*(FF$2&gt;=Tableau1[[Début]:[Début]])*(FF$2&lt;=Tableau1[[Fin]:[Fin]]),ROW(INDIRECT("A1:A"&amp;COUNTA(Tableau1[[Fin]:[Fin]])))),1)),""))</f>
        <v/>
      </c>
      <c r="FG16" s="34" t="str">
        <f t="array" aca="1" ref="FG16" ca="1">IF(OR(WEEKDAY(FG$2,2)&gt;5,COUNTIF(Dates_Feries,FG$2)&gt;0),"",IFERROR(INDEX(Tableau1[[Type]:[Type]],SMALL(IF((Tableau1[[Nom]:[Nom]]=$A16)*(Tableau1[[Prénom]:[Prénom]]=$B16)*(FG$2&gt;=Tableau1[[Début]:[Début]])*(FG$2&lt;=Tableau1[[Fin]:[Fin]]),ROW(INDIRECT("A1:A"&amp;COUNTA(Tableau1[[Fin]:[Fin]])))),1)),""))</f>
        <v/>
      </c>
      <c r="FH16" s="34" t="str">
        <f t="array" aca="1" ref="FH16" ca="1">IF(OR(WEEKDAY(FH$2,2)&gt;5,COUNTIF(Dates_Feries,FH$2)&gt;0),"",IFERROR(INDEX(Tableau1[[Type]:[Type]],SMALL(IF((Tableau1[[Nom]:[Nom]]=$A16)*(Tableau1[[Prénom]:[Prénom]]=$B16)*(FH$2&gt;=Tableau1[[Début]:[Début]])*(FH$2&lt;=Tableau1[[Fin]:[Fin]]),ROW(INDIRECT("A1:A"&amp;COUNTA(Tableau1[[Fin]:[Fin]])))),1)),""))</f>
        <v/>
      </c>
      <c r="FI16" s="34" t="str">
        <f t="array" aca="1" ref="FI16" ca="1">IF(OR(WEEKDAY(FI$2,2)&gt;5,COUNTIF(Dates_Feries,FI$2)&gt;0),"",IFERROR(INDEX(Tableau1[[Type]:[Type]],SMALL(IF((Tableau1[[Nom]:[Nom]]=$A16)*(Tableau1[[Prénom]:[Prénom]]=$B16)*(FI$2&gt;=Tableau1[[Début]:[Début]])*(FI$2&lt;=Tableau1[[Fin]:[Fin]]),ROW(INDIRECT("A1:A"&amp;COUNTA(Tableau1[[Fin]:[Fin]])))),1)),""))</f>
        <v/>
      </c>
      <c r="FJ16" s="34" t="str">
        <f t="array" aca="1" ref="FJ16" ca="1">IF(OR(WEEKDAY(FJ$2,2)&gt;5,COUNTIF(Dates_Feries,FJ$2)&gt;0),"",IFERROR(INDEX(Tableau1[[Type]:[Type]],SMALL(IF((Tableau1[[Nom]:[Nom]]=$A16)*(Tableau1[[Prénom]:[Prénom]]=$B16)*(FJ$2&gt;=Tableau1[[Début]:[Début]])*(FJ$2&lt;=Tableau1[[Fin]:[Fin]]),ROW(INDIRECT("A1:A"&amp;COUNTA(Tableau1[[Fin]:[Fin]])))),1)),""))</f>
        <v/>
      </c>
      <c r="FK16" s="34" t="str">
        <f t="array" aca="1" ref="FK16" ca="1">IF(OR(WEEKDAY(FK$2,2)&gt;5,COUNTIF(Dates_Feries,FK$2)&gt;0),"",IFERROR(INDEX(Tableau1[[Type]:[Type]],SMALL(IF((Tableau1[[Nom]:[Nom]]=$A16)*(Tableau1[[Prénom]:[Prénom]]=$B16)*(FK$2&gt;=Tableau1[[Début]:[Début]])*(FK$2&lt;=Tableau1[[Fin]:[Fin]]),ROW(INDIRECT("A1:A"&amp;COUNTA(Tableau1[[Fin]:[Fin]])))),1)),""))</f>
        <v/>
      </c>
      <c r="FL16" s="34" t="str">
        <f t="array" aca="1" ref="FL16" ca="1">IF(OR(WEEKDAY(FL$2,2)&gt;5,COUNTIF(Dates_Feries,FL$2)&gt;0),"",IFERROR(INDEX(Tableau1[[Type]:[Type]],SMALL(IF((Tableau1[[Nom]:[Nom]]=$A16)*(Tableau1[[Prénom]:[Prénom]]=$B16)*(FL$2&gt;=Tableau1[[Début]:[Début]])*(FL$2&lt;=Tableau1[[Fin]:[Fin]]),ROW(INDIRECT("A1:A"&amp;COUNTA(Tableau1[[Fin]:[Fin]])))),1)),""))</f>
        <v/>
      </c>
      <c r="FM16" s="34" t="str">
        <f t="array" aca="1" ref="FM16" ca="1">IF(OR(WEEKDAY(FM$2,2)&gt;5,COUNTIF(Dates_Feries,FM$2)&gt;0),"",IFERROR(INDEX(Tableau1[[Type]:[Type]],SMALL(IF((Tableau1[[Nom]:[Nom]]=$A16)*(Tableau1[[Prénom]:[Prénom]]=$B16)*(FM$2&gt;=Tableau1[[Début]:[Début]])*(FM$2&lt;=Tableau1[[Fin]:[Fin]]),ROW(INDIRECT("A1:A"&amp;COUNTA(Tableau1[[Fin]:[Fin]])))),1)),""))</f>
        <v/>
      </c>
      <c r="FN16" s="34" t="str">
        <f t="array" aca="1" ref="FN16" ca="1">IF(OR(WEEKDAY(FN$2,2)&gt;5,COUNTIF(Dates_Feries,FN$2)&gt;0),"",IFERROR(INDEX(Tableau1[[Type]:[Type]],SMALL(IF((Tableau1[[Nom]:[Nom]]=$A16)*(Tableau1[[Prénom]:[Prénom]]=$B16)*(FN$2&gt;=Tableau1[[Début]:[Début]])*(FN$2&lt;=Tableau1[[Fin]:[Fin]]),ROW(INDIRECT("A1:A"&amp;COUNTA(Tableau1[[Fin]:[Fin]])))),1)),""))</f>
        <v/>
      </c>
      <c r="FO16" s="34" t="str">
        <f t="array" aca="1" ref="FO16" ca="1">IF(OR(WEEKDAY(FO$2,2)&gt;5,COUNTIF(Dates_Feries,FO$2)&gt;0),"",IFERROR(INDEX(Tableau1[[Type]:[Type]],SMALL(IF((Tableau1[[Nom]:[Nom]]=$A16)*(Tableau1[[Prénom]:[Prénom]]=$B16)*(FO$2&gt;=Tableau1[[Début]:[Début]])*(FO$2&lt;=Tableau1[[Fin]:[Fin]]),ROW(INDIRECT("A1:A"&amp;COUNTA(Tableau1[[Fin]:[Fin]])))),1)),""))</f>
        <v/>
      </c>
      <c r="FP16" s="34" t="str">
        <f t="array" aca="1" ref="FP16" ca="1">IF(OR(WEEKDAY(FP$2,2)&gt;5,COUNTIF(Dates_Feries,FP$2)&gt;0),"",IFERROR(INDEX(Tableau1[[Type]:[Type]],SMALL(IF((Tableau1[[Nom]:[Nom]]=$A16)*(Tableau1[[Prénom]:[Prénom]]=$B16)*(FP$2&gt;=Tableau1[[Début]:[Début]])*(FP$2&lt;=Tableau1[[Fin]:[Fin]]),ROW(INDIRECT("A1:A"&amp;COUNTA(Tableau1[[Fin]:[Fin]])))),1)),""))</f>
        <v/>
      </c>
      <c r="FQ16" s="34" t="str">
        <f t="array" aca="1" ref="FQ16" ca="1">IF(OR(WEEKDAY(FQ$2,2)&gt;5,COUNTIF(Dates_Feries,FQ$2)&gt;0),"",IFERROR(INDEX(Tableau1[[Type]:[Type]],SMALL(IF((Tableau1[[Nom]:[Nom]]=$A16)*(Tableau1[[Prénom]:[Prénom]]=$B16)*(FQ$2&gt;=Tableau1[[Début]:[Début]])*(FQ$2&lt;=Tableau1[[Fin]:[Fin]]),ROW(INDIRECT("A1:A"&amp;COUNTA(Tableau1[[Fin]:[Fin]])))),1)),""))</f>
        <v/>
      </c>
      <c r="FR16" s="34" t="str">
        <f t="array" aca="1" ref="FR16" ca="1">IF(OR(WEEKDAY(FR$2,2)&gt;5,COUNTIF(Dates_Feries,FR$2)&gt;0),"",IFERROR(INDEX(Tableau1[[Type]:[Type]],SMALL(IF((Tableau1[[Nom]:[Nom]]=$A16)*(Tableau1[[Prénom]:[Prénom]]=$B16)*(FR$2&gt;=Tableau1[[Début]:[Début]])*(FR$2&lt;=Tableau1[[Fin]:[Fin]]),ROW(INDIRECT("A1:A"&amp;COUNTA(Tableau1[[Fin]:[Fin]])))),1)),""))</f>
        <v/>
      </c>
      <c r="FS16" s="34" t="str">
        <f t="array" aca="1" ref="FS16" ca="1">IF(OR(WEEKDAY(FS$2,2)&gt;5,COUNTIF(Dates_Feries,FS$2)&gt;0),"",IFERROR(INDEX(Tableau1[[Type]:[Type]],SMALL(IF((Tableau1[[Nom]:[Nom]]=$A16)*(Tableau1[[Prénom]:[Prénom]]=$B16)*(FS$2&gt;=Tableau1[[Début]:[Début]])*(FS$2&lt;=Tableau1[[Fin]:[Fin]]),ROW(INDIRECT("A1:A"&amp;COUNTA(Tableau1[[Fin]:[Fin]])))),1)),""))</f>
        <v/>
      </c>
      <c r="FT16" s="34" t="str">
        <f t="array" aca="1" ref="FT16" ca="1">IF(OR(WEEKDAY(FT$2,2)&gt;5,COUNTIF(Dates_Feries,FT$2)&gt;0),"",IFERROR(INDEX(Tableau1[[Type]:[Type]],SMALL(IF((Tableau1[[Nom]:[Nom]]=$A16)*(Tableau1[[Prénom]:[Prénom]]=$B16)*(FT$2&gt;=Tableau1[[Début]:[Début]])*(FT$2&lt;=Tableau1[[Fin]:[Fin]]),ROW(INDIRECT("A1:A"&amp;COUNTA(Tableau1[[Fin]:[Fin]])))),1)),""))</f>
        <v/>
      </c>
      <c r="FU16" s="34" t="str">
        <f t="array" aca="1" ref="FU16" ca="1">IF(OR(WEEKDAY(FU$2,2)&gt;5,COUNTIF(Dates_Feries,FU$2)&gt;0),"",IFERROR(INDEX(Tableau1[[Type]:[Type]],SMALL(IF((Tableau1[[Nom]:[Nom]]=$A16)*(Tableau1[[Prénom]:[Prénom]]=$B16)*(FU$2&gt;=Tableau1[[Début]:[Début]])*(FU$2&lt;=Tableau1[[Fin]:[Fin]]),ROW(INDIRECT("A1:A"&amp;COUNTA(Tableau1[[Fin]:[Fin]])))),1)),""))</f>
        <v/>
      </c>
      <c r="FV16" s="34" t="str">
        <f t="array" aca="1" ref="FV16" ca="1">IF(OR(WEEKDAY(FV$2,2)&gt;5,COUNTIF(Dates_Feries,FV$2)&gt;0),"",IFERROR(INDEX(Tableau1[[Type]:[Type]],SMALL(IF((Tableau1[[Nom]:[Nom]]=$A16)*(Tableau1[[Prénom]:[Prénom]]=$B16)*(FV$2&gt;=Tableau1[[Début]:[Début]])*(FV$2&lt;=Tableau1[[Fin]:[Fin]]),ROW(INDIRECT("A1:A"&amp;COUNTA(Tableau1[[Fin]:[Fin]])))),1)),""))</f>
        <v/>
      </c>
      <c r="FW16" s="34" t="str">
        <f t="array" aca="1" ref="FW16" ca="1">IF(OR(WEEKDAY(FW$2,2)&gt;5,COUNTIF(Dates_Feries,FW$2)&gt;0),"",IFERROR(INDEX(Tableau1[[Type]:[Type]],SMALL(IF((Tableau1[[Nom]:[Nom]]=$A16)*(Tableau1[[Prénom]:[Prénom]]=$B16)*(FW$2&gt;=Tableau1[[Début]:[Début]])*(FW$2&lt;=Tableau1[[Fin]:[Fin]]),ROW(INDIRECT("A1:A"&amp;COUNTA(Tableau1[[Fin]:[Fin]])))),1)),""))</f>
        <v/>
      </c>
      <c r="FX16" s="34" t="str">
        <f t="array" aca="1" ref="FX16" ca="1">IF(OR(WEEKDAY(FX$2,2)&gt;5,COUNTIF(Dates_Feries,FX$2)&gt;0),"",IFERROR(INDEX(Tableau1[[Type]:[Type]],SMALL(IF((Tableau1[[Nom]:[Nom]]=$A16)*(Tableau1[[Prénom]:[Prénom]]=$B16)*(FX$2&gt;=Tableau1[[Début]:[Début]])*(FX$2&lt;=Tableau1[[Fin]:[Fin]]),ROW(INDIRECT("A1:A"&amp;COUNTA(Tableau1[[Fin]:[Fin]])))),1)),""))</f>
        <v/>
      </c>
      <c r="FY16" s="34" t="str">
        <f t="array" aca="1" ref="FY16" ca="1">IF(OR(WEEKDAY(FY$2,2)&gt;5,COUNTIF(Dates_Feries,FY$2)&gt;0),"",IFERROR(INDEX(Tableau1[[Type]:[Type]],SMALL(IF((Tableau1[[Nom]:[Nom]]=$A16)*(Tableau1[[Prénom]:[Prénom]]=$B16)*(FY$2&gt;=Tableau1[[Début]:[Début]])*(FY$2&lt;=Tableau1[[Fin]:[Fin]]),ROW(INDIRECT("A1:A"&amp;COUNTA(Tableau1[[Fin]:[Fin]])))),1)),""))</f>
        <v/>
      </c>
      <c r="FZ16" s="34" t="str">
        <f t="array" aca="1" ref="FZ16" ca="1">IF(OR(WEEKDAY(FZ$2,2)&gt;5,COUNTIF(Dates_Feries,FZ$2)&gt;0),"",IFERROR(INDEX(Tableau1[[Type]:[Type]],SMALL(IF((Tableau1[[Nom]:[Nom]]=$A16)*(Tableau1[[Prénom]:[Prénom]]=$B16)*(FZ$2&gt;=Tableau1[[Début]:[Début]])*(FZ$2&lt;=Tableau1[[Fin]:[Fin]]),ROW(INDIRECT("A1:A"&amp;COUNTA(Tableau1[[Fin]:[Fin]])))),1)),""))</f>
        <v/>
      </c>
      <c r="GA16" s="34" t="str">
        <f t="array" aca="1" ref="GA16" ca="1">IF(OR(WEEKDAY(GA$2,2)&gt;5,COUNTIF(Dates_Feries,GA$2)&gt;0),"",IFERROR(INDEX(Tableau1[[Type]:[Type]],SMALL(IF((Tableau1[[Nom]:[Nom]]=$A16)*(Tableau1[[Prénom]:[Prénom]]=$B16)*(GA$2&gt;=Tableau1[[Début]:[Début]])*(GA$2&lt;=Tableau1[[Fin]:[Fin]]),ROW(INDIRECT("A1:A"&amp;COUNTA(Tableau1[[Fin]:[Fin]])))),1)),""))</f>
        <v/>
      </c>
      <c r="GB16" s="34" t="str">
        <f t="array" aca="1" ref="GB16" ca="1">IF(OR(WEEKDAY(GB$2,2)&gt;5,COUNTIF(Dates_Feries,GB$2)&gt;0),"",IFERROR(INDEX(Tableau1[[Type]:[Type]],SMALL(IF((Tableau1[[Nom]:[Nom]]=$A16)*(Tableau1[[Prénom]:[Prénom]]=$B16)*(GB$2&gt;=Tableau1[[Début]:[Début]])*(GB$2&lt;=Tableau1[[Fin]:[Fin]]),ROW(INDIRECT("A1:A"&amp;COUNTA(Tableau1[[Fin]:[Fin]])))),1)),""))</f>
        <v/>
      </c>
      <c r="GC16" s="34" t="str">
        <f t="array" aca="1" ref="GC16" ca="1">IF(OR(WEEKDAY(GC$2,2)&gt;5,COUNTIF(Dates_Feries,GC$2)&gt;0),"",IFERROR(INDEX(Tableau1[[Type]:[Type]],SMALL(IF((Tableau1[[Nom]:[Nom]]=$A16)*(Tableau1[[Prénom]:[Prénom]]=$B16)*(GC$2&gt;=Tableau1[[Début]:[Début]])*(GC$2&lt;=Tableau1[[Fin]:[Fin]]),ROW(INDIRECT("A1:A"&amp;COUNTA(Tableau1[[Fin]:[Fin]])))),1)),""))</f>
        <v/>
      </c>
      <c r="GD16" s="34" t="str">
        <f t="array" aca="1" ref="GD16" ca="1">IF(OR(WEEKDAY(GD$2,2)&gt;5,COUNTIF(Dates_Feries,GD$2)&gt;0),"",IFERROR(INDEX(Tableau1[[Type]:[Type]],SMALL(IF((Tableau1[[Nom]:[Nom]]=$A16)*(Tableau1[[Prénom]:[Prénom]]=$B16)*(GD$2&gt;=Tableau1[[Début]:[Début]])*(GD$2&lt;=Tableau1[[Fin]:[Fin]]),ROW(INDIRECT("A1:A"&amp;COUNTA(Tableau1[[Fin]:[Fin]])))),1)),""))</f>
        <v/>
      </c>
      <c r="GE16" s="34" t="str">
        <f t="array" aca="1" ref="GE16" ca="1">IF(OR(WEEKDAY(GE$2,2)&gt;5,COUNTIF(Dates_Feries,GE$2)&gt;0),"",IFERROR(INDEX(Tableau1[[Type]:[Type]],SMALL(IF((Tableau1[[Nom]:[Nom]]=$A16)*(Tableau1[[Prénom]:[Prénom]]=$B16)*(GE$2&gt;=Tableau1[[Début]:[Début]])*(GE$2&lt;=Tableau1[[Fin]:[Fin]]),ROW(INDIRECT("A1:A"&amp;COUNTA(Tableau1[[Fin]:[Fin]])))),1)),""))</f>
        <v/>
      </c>
      <c r="GF16" s="34" t="str">
        <f t="array" aca="1" ref="GF16" ca="1">IF(OR(WEEKDAY(GF$2,2)&gt;5,COUNTIF(Dates_Feries,GF$2)&gt;0),"",IFERROR(INDEX(Tableau1[[Type]:[Type]],SMALL(IF((Tableau1[[Nom]:[Nom]]=$A16)*(Tableau1[[Prénom]:[Prénom]]=$B16)*(GF$2&gt;=Tableau1[[Début]:[Début]])*(GF$2&lt;=Tableau1[[Fin]:[Fin]]),ROW(INDIRECT("A1:A"&amp;COUNTA(Tableau1[[Fin]:[Fin]])))),1)),""))</f>
        <v/>
      </c>
      <c r="GG16" s="34" t="str">
        <f t="array" aca="1" ref="GG16" ca="1">IF(OR(WEEKDAY(GG$2,2)&gt;5,COUNTIF(Dates_Feries,GG$2)&gt;0),"",IFERROR(INDEX(Tableau1[[Type]:[Type]],SMALL(IF((Tableau1[[Nom]:[Nom]]=$A16)*(Tableau1[[Prénom]:[Prénom]]=$B16)*(GG$2&gt;=Tableau1[[Début]:[Début]])*(GG$2&lt;=Tableau1[[Fin]:[Fin]]),ROW(INDIRECT("A1:A"&amp;COUNTA(Tableau1[[Fin]:[Fin]])))),1)),""))</f>
        <v/>
      </c>
      <c r="GH16" s="34" t="str">
        <f t="array" aca="1" ref="GH16" ca="1">IF(OR(WEEKDAY(GH$2,2)&gt;5,COUNTIF(Dates_Feries,GH$2)&gt;0),"",IFERROR(INDEX(Tableau1[[Type]:[Type]],SMALL(IF((Tableau1[[Nom]:[Nom]]=$A16)*(Tableau1[[Prénom]:[Prénom]]=$B16)*(GH$2&gt;=Tableau1[[Début]:[Début]])*(GH$2&lt;=Tableau1[[Fin]:[Fin]]),ROW(INDIRECT("A1:A"&amp;COUNTA(Tableau1[[Fin]:[Fin]])))),1)),""))</f>
        <v/>
      </c>
      <c r="GI16" s="34" t="str">
        <f t="array" aca="1" ref="GI16" ca="1">IF(OR(WEEKDAY(GI$2,2)&gt;5,COUNTIF(Dates_Feries,GI$2)&gt;0),"",IFERROR(INDEX(Tableau1[[Type]:[Type]],SMALL(IF((Tableau1[[Nom]:[Nom]]=$A16)*(Tableau1[[Prénom]:[Prénom]]=$B16)*(GI$2&gt;=Tableau1[[Début]:[Début]])*(GI$2&lt;=Tableau1[[Fin]:[Fin]]),ROW(INDIRECT("A1:A"&amp;COUNTA(Tableau1[[Fin]:[Fin]])))),1)),""))</f>
        <v/>
      </c>
      <c r="GJ16" s="34" t="str">
        <f t="array" aca="1" ref="GJ16" ca="1">IF(OR(WEEKDAY(GJ$2,2)&gt;5,COUNTIF(Dates_Feries,GJ$2)&gt;0),"",IFERROR(INDEX(Tableau1[[Type]:[Type]],SMALL(IF((Tableau1[[Nom]:[Nom]]=$A16)*(Tableau1[[Prénom]:[Prénom]]=$B16)*(GJ$2&gt;=Tableau1[[Début]:[Début]])*(GJ$2&lt;=Tableau1[[Fin]:[Fin]]),ROW(INDIRECT("A1:A"&amp;COUNTA(Tableau1[[Fin]:[Fin]])))),1)),""))</f>
        <v/>
      </c>
      <c r="GK16" s="34" t="str">
        <f t="array" aca="1" ref="GK16" ca="1">IF(OR(WEEKDAY(GK$2,2)&gt;5,COUNTIF(Dates_Feries,GK$2)&gt;0),"",IFERROR(INDEX(Tableau1[[Type]:[Type]],SMALL(IF((Tableau1[[Nom]:[Nom]]=$A16)*(Tableau1[[Prénom]:[Prénom]]=$B16)*(GK$2&gt;=Tableau1[[Début]:[Début]])*(GK$2&lt;=Tableau1[[Fin]:[Fin]]),ROW(INDIRECT("A1:A"&amp;COUNTA(Tableau1[[Fin]:[Fin]])))),1)),""))</f>
        <v/>
      </c>
      <c r="GL16" s="34" t="str">
        <f t="array" aca="1" ref="GL16" ca="1">IF(OR(WEEKDAY(GL$2,2)&gt;5,COUNTIF(Dates_Feries,GL$2)&gt;0),"",IFERROR(INDEX(Tableau1[[Type]:[Type]],SMALL(IF((Tableau1[[Nom]:[Nom]]=$A16)*(Tableau1[[Prénom]:[Prénom]]=$B16)*(GL$2&gt;=Tableau1[[Début]:[Début]])*(GL$2&lt;=Tableau1[[Fin]:[Fin]]),ROW(INDIRECT("A1:A"&amp;COUNTA(Tableau1[[Fin]:[Fin]])))),1)),""))</f>
        <v/>
      </c>
      <c r="GM16" s="34" t="str">
        <f t="array" aca="1" ref="GM16" ca="1">IF(OR(WEEKDAY(GM$2,2)&gt;5,COUNTIF(Dates_Feries,GM$2)&gt;0),"",IFERROR(INDEX(Tableau1[[Type]:[Type]],SMALL(IF((Tableau1[[Nom]:[Nom]]=$A16)*(Tableau1[[Prénom]:[Prénom]]=$B16)*(GM$2&gt;=Tableau1[[Début]:[Début]])*(GM$2&lt;=Tableau1[[Fin]:[Fin]]),ROW(INDIRECT("A1:A"&amp;COUNTA(Tableau1[[Fin]:[Fin]])))),1)),""))</f>
        <v/>
      </c>
      <c r="GN16" s="34" t="str">
        <f t="array" aca="1" ref="GN16" ca="1">IF(OR(WEEKDAY(GN$2,2)&gt;5,COUNTIF(Dates_Feries,GN$2)&gt;0),"",IFERROR(INDEX(Tableau1[[Type]:[Type]],SMALL(IF((Tableau1[[Nom]:[Nom]]=$A16)*(Tableau1[[Prénom]:[Prénom]]=$B16)*(GN$2&gt;=Tableau1[[Début]:[Début]])*(GN$2&lt;=Tableau1[[Fin]:[Fin]]),ROW(INDIRECT("A1:A"&amp;COUNTA(Tableau1[[Fin]:[Fin]])))),1)),""))</f>
        <v/>
      </c>
      <c r="GO16" s="34" t="str">
        <f t="array" aca="1" ref="GO16" ca="1">IF(OR(WEEKDAY(GO$2,2)&gt;5,COUNTIF(Dates_Feries,GO$2)&gt;0),"",IFERROR(INDEX(Tableau1[[Type]:[Type]],SMALL(IF((Tableau1[[Nom]:[Nom]]=$A16)*(Tableau1[[Prénom]:[Prénom]]=$B16)*(GO$2&gt;=Tableau1[[Début]:[Début]])*(GO$2&lt;=Tableau1[[Fin]:[Fin]]),ROW(INDIRECT("A1:A"&amp;COUNTA(Tableau1[[Fin]:[Fin]])))),1)),""))</f>
        <v/>
      </c>
      <c r="GP16" s="34" t="str">
        <f t="array" aca="1" ref="GP16" ca="1">IF(OR(WEEKDAY(GP$2,2)&gt;5,COUNTIF(Dates_Feries,GP$2)&gt;0),"",IFERROR(INDEX(Tableau1[[Type]:[Type]],SMALL(IF((Tableau1[[Nom]:[Nom]]=$A16)*(Tableau1[[Prénom]:[Prénom]]=$B16)*(GP$2&gt;=Tableau1[[Début]:[Début]])*(GP$2&lt;=Tableau1[[Fin]:[Fin]]),ROW(INDIRECT("A1:A"&amp;COUNTA(Tableau1[[Fin]:[Fin]])))),1)),""))</f>
        <v/>
      </c>
      <c r="GQ16" s="34" t="str">
        <f t="array" aca="1" ref="GQ16" ca="1">IF(OR(WEEKDAY(GQ$2,2)&gt;5,COUNTIF(Dates_Feries,GQ$2)&gt;0),"",IFERROR(INDEX(Tableau1[[Type]:[Type]],SMALL(IF((Tableau1[[Nom]:[Nom]]=$A16)*(Tableau1[[Prénom]:[Prénom]]=$B16)*(GQ$2&gt;=Tableau1[[Début]:[Début]])*(GQ$2&lt;=Tableau1[[Fin]:[Fin]]),ROW(INDIRECT("A1:A"&amp;COUNTA(Tableau1[[Fin]:[Fin]])))),1)),""))</f>
        <v/>
      </c>
      <c r="GR16" s="34" t="str">
        <f t="array" aca="1" ref="GR16" ca="1">IF(OR(WEEKDAY(GR$2,2)&gt;5,COUNTIF(Dates_Feries,GR$2)&gt;0),"",IFERROR(INDEX(Tableau1[[Type]:[Type]],SMALL(IF((Tableau1[[Nom]:[Nom]]=$A16)*(Tableau1[[Prénom]:[Prénom]]=$B16)*(GR$2&gt;=Tableau1[[Début]:[Début]])*(GR$2&lt;=Tableau1[[Fin]:[Fin]]),ROW(INDIRECT("A1:A"&amp;COUNTA(Tableau1[[Fin]:[Fin]])))),1)),""))</f>
        <v/>
      </c>
      <c r="GS16" s="34" t="str">
        <f t="array" aca="1" ref="GS16" ca="1">IF(OR(WEEKDAY(GS$2,2)&gt;5,COUNTIF(Dates_Feries,GS$2)&gt;0),"",IFERROR(INDEX(Tableau1[[Type]:[Type]],SMALL(IF((Tableau1[[Nom]:[Nom]]=$A16)*(Tableau1[[Prénom]:[Prénom]]=$B16)*(GS$2&gt;=Tableau1[[Début]:[Début]])*(GS$2&lt;=Tableau1[[Fin]:[Fin]]),ROW(INDIRECT("A1:A"&amp;COUNTA(Tableau1[[Fin]:[Fin]])))),1)),""))</f>
        <v/>
      </c>
      <c r="GT16" s="34" t="str">
        <f t="array" aca="1" ref="GT16" ca="1">IF(OR(WEEKDAY(GT$2,2)&gt;5,COUNTIF(Dates_Feries,GT$2)&gt;0),"",IFERROR(INDEX(Tableau1[[Type]:[Type]],SMALL(IF((Tableau1[[Nom]:[Nom]]=$A16)*(Tableau1[[Prénom]:[Prénom]]=$B16)*(GT$2&gt;=Tableau1[[Début]:[Début]])*(GT$2&lt;=Tableau1[[Fin]:[Fin]]),ROW(INDIRECT("A1:A"&amp;COUNTA(Tableau1[[Fin]:[Fin]])))),1)),""))</f>
        <v/>
      </c>
      <c r="GU16" s="34" t="str">
        <f t="array" aca="1" ref="GU16" ca="1">IF(OR(WEEKDAY(GU$2,2)&gt;5,COUNTIF(Dates_Feries,GU$2)&gt;0),"",IFERROR(INDEX(Tableau1[[Type]:[Type]],SMALL(IF((Tableau1[[Nom]:[Nom]]=$A16)*(Tableau1[[Prénom]:[Prénom]]=$B16)*(GU$2&gt;=Tableau1[[Début]:[Début]])*(GU$2&lt;=Tableau1[[Fin]:[Fin]]),ROW(INDIRECT("A1:A"&amp;COUNTA(Tableau1[[Fin]:[Fin]])))),1)),""))</f>
        <v/>
      </c>
      <c r="GV16" s="34" t="str">
        <f t="array" aca="1" ref="GV16" ca="1">IF(OR(WEEKDAY(GV$2,2)&gt;5,COUNTIF(Dates_Feries,GV$2)&gt;0),"",IFERROR(INDEX(Tableau1[[Type]:[Type]],SMALL(IF((Tableau1[[Nom]:[Nom]]=$A16)*(Tableau1[[Prénom]:[Prénom]]=$B16)*(GV$2&gt;=Tableau1[[Début]:[Début]])*(GV$2&lt;=Tableau1[[Fin]:[Fin]]),ROW(INDIRECT("A1:A"&amp;COUNTA(Tableau1[[Fin]:[Fin]])))),1)),""))</f>
        <v/>
      </c>
      <c r="GW16" s="34" t="str">
        <f t="array" aca="1" ref="GW16" ca="1">IF(OR(WEEKDAY(GW$2,2)&gt;5,COUNTIF(Dates_Feries,GW$2)&gt;0),"",IFERROR(INDEX(Tableau1[[Type]:[Type]],SMALL(IF((Tableau1[[Nom]:[Nom]]=$A16)*(Tableau1[[Prénom]:[Prénom]]=$B16)*(GW$2&gt;=Tableau1[[Début]:[Début]])*(GW$2&lt;=Tableau1[[Fin]:[Fin]]),ROW(INDIRECT("A1:A"&amp;COUNTA(Tableau1[[Fin]:[Fin]])))),1)),""))</f>
        <v/>
      </c>
      <c r="GX16" s="34" t="str">
        <f t="array" aca="1" ref="GX16" ca="1">IF(OR(WEEKDAY(GX$2,2)&gt;5,COUNTIF(Dates_Feries,GX$2)&gt;0),"",IFERROR(INDEX(Tableau1[[Type]:[Type]],SMALL(IF((Tableau1[[Nom]:[Nom]]=$A16)*(Tableau1[[Prénom]:[Prénom]]=$B16)*(GX$2&gt;=Tableau1[[Début]:[Début]])*(GX$2&lt;=Tableau1[[Fin]:[Fin]]),ROW(INDIRECT("A1:A"&amp;COUNTA(Tableau1[[Fin]:[Fin]])))),1)),""))</f>
        <v/>
      </c>
      <c r="GY16" s="34" t="str">
        <f t="array" aca="1" ref="GY16" ca="1">IF(OR(WEEKDAY(GY$2,2)&gt;5,COUNTIF(Dates_Feries,GY$2)&gt;0),"",IFERROR(INDEX(Tableau1[[Type]:[Type]],SMALL(IF((Tableau1[[Nom]:[Nom]]=$A16)*(Tableau1[[Prénom]:[Prénom]]=$B16)*(GY$2&gt;=Tableau1[[Début]:[Début]])*(GY$2&lt;=Tableau1[[Fin]:[Fin]]),ROW(INDIRECT("A1:A"&amp;COUNTA(Tableau1[[Fin]:[Fin]])))),1)),""))</f>
        <v/>
      </c>
      <c r="GZ16" s="34" t="str">
        <f t="array" aca="1" ref="GZ16" ca="1">IF(OR(WEEKDAY(GZ$2,2)&gt;5,COUNTIF(Dates_Feries,GZ$2)&gt;0),"",IFERROR(INDEX(Tableau1[[Type]:[Type]],SMALL(IF((Tableau1[[Nom]:[Nom]]=$A16)*(Tableau1[[Prénom]:[Prénom]]=$B16)*(GZ$2&gt;=Tableau1[[Début]:[Début]])*(GZ$2&lt;=Tableau1[[Fin]:[Fin]]),ROW(INDIRECT("A1:A"&amp;COUNTA(Tableau1[[Fin]:[Fin]])))),1)),""))</f>
        <v/>
      </c>
      <c r="HA16" s="34" t="str">
        <f t="array" aca="1" ref="HA16" ca="1">IF(OR(WEEKDAY(HA$2,2)&gt;5,COUNTIF(Dates_Feries,HA$2)&gt;0),"",IFERROR(INDEX(Tableau1[[Type]:[Type]],SMALL(IF((Tableau1[[Nom]:[Nom]]=$A16)*(Tableau1[[Prénom]:[Prénom]]=$B16)*(HA$2&gt;=Tableau1[[Début]:[Début]])*(HA$2&lt;=Tableau1[[Fin]:[Fin]]),ROW(INDIRECT("A1:A"&amp;COUNTA(Tableau1[[Fin]:[Fin]])))),1)),""))</f>
        <v/>
      </c>
      <c r="HB16" s="34" t="str">
        <f t="array" aca="1" ref="HB16" ca="1">IF(OR(WEEKDAY(HB$2,2)&gt;5,COUNTIF(Dates_Feries,HB$2)&gt;0),"",IFERROR(INDEX(Tableau1[[Type]:[Type]],SMALL(IF((Tableau1[[Nom]:[Nom]]=$A16)*(Tableau1[[Prénom]:[Prénom]]=$B16)*(HB$2&gt;=Tableau1[[Début]:[Début]])*(HB$2&lt;=Tableau1[[Fin]:[Fin]]),ROW(INDIRECT("A1:A"&amp;COUNTA(Tableau1[[Fin]:[Fin]])))),1)),""))</f>
        <v/>
      </c>
      <c r="HC16" s="34" t="str">
        <f t="array" aca="1" ref="HC16" ca="1">IF(OR(WEEKDAY(HC$2,2)&gt;5,COUNTIF(Dates_Feries,HC$2)&gt;0),"",IFERROR(INDEX(Tableau1[[Type]:[Type]],SMALL(IF((Tableau1[[Nom]:[Nom]]=$A16)*(Tableau1[[Prénom]:[Prénom]]=$B16)*(HC$2&gt;=Tableau1[[Début]:[Début]])*(HC$2&lt;=Tableau1[[Fin]:[Fin]]),ROW(INDIRECT("A1:A"&amp;COUNTA(Tableau1[[Fin]:[Fin]])))),1)),""))</f>
        <v/>
      </c>
      <c r="HD16" s="34" t="str">
        <f t="array" aca="1" ref="HD16" ca="1">IF(OR(WEEKDAY(HD$2,2)&gt;5,COUNTIF(Dates_Feries,HD$2)&gt;0),"",IFERROR(INDEX(Tableau1[[Type]:[Type]],SMALL(IF((Tableau1[[Nom]:[Nom]]=$A16)*(Tableau1[[Prénom]:[Prénom]]=$B16)*(HD$2&gt;=Tableau1[[Début]:[Début]])*(HD$2&lt;=Tableau1[[Fin]:[Fin]]),ROW(INDIRECT("A1:A"&amp;COUNTA(Tableau1[[Fin]:[Fin]])))),1)),""))</f>
        <v/>
      </c>
      <c r="HE16" s="34" t="str">
        <f t="array" aca="1" ref="HE16" ca="1">IF(OR(WEEKDAY(HE$2,2)&gt;5,COUNTIF(Dates_Feries,HE$2)&gt;0),"",IFERROR(INDEX(Tableau1[[Type]:[Type]],SMALL(IF((Tableau1[[Nom]:[Nom]]=$A16)*(Tableau1[[Prénom]:[Prénom]]=$B16)*(HE$2&gt;=Tableau1[[Début]:[Début]])*(HE$2&lt;=Tableau1[[Fin]:[Fin]]),ROW(INDIRECT("A1:A"&amp;COUNTA(Tableau1[[Fin]:[Fin]])))),1)),""))</f>
        <v/>
      </c>
      <c r="HF16" s="34" t="str">
        <f t="array" aca="1" ref="HF16" ca="1">IF(OR(WEEKDAY(HF$2,2)&gt;5,COUNTIF(Dates_Feries,HF$2)&gt;0),"",IFERROR(INDEX(Tableau1[[Type]:[Type]],SMALL(IF((Tableau1[[Nom]:[Nom]]=$A16)*(Tableau1[[Prénom]:[Prénom]]=$B16)*(HF$2&gt;=Tableau1[[Début]:[Début]])*(HF$2&lt;=Tableau1[[Fin]:[Fin]]),ROW(INDIRECT("A1:A"&amp;COUNTA(Tableau1[[Fin]:[Fin]])))),1)),""))</f>
        <v/>
      </c>
      <c r="HG16" s="34" t="str">
        <f t="array" aca="1" ref="HG16" ca="1">IF(OR(WEEKDAY(HG$2,2)&gt;5,COUNTIF(Dates_Feries,HG$2)&gt;0),"",IFERROR(INDEX(Tableau1[[Type]:[Type]],SMALL(IF((Tableau1[[Nom]:[Nom]]=$A16)*(Tableau1[[Prénom]:[Prénom]]=$B16)*(HG$2&gt;=Tableau1[[Début]:[Début]])*(HG$2&lt;=Tableau1[[Fin]:[Fin]]),ROW(INDIRECT("A1:A"&amp;COUNTA(Tableau1[[Fin]:[Fin]])))),1)),""))</f>
        <v/>
      </c>
      <c r="HH16" s="34" t="str">
        <f t="array" aca="1" ref="HH16" ca="1">IF(OR(WEEKDAY(HH$2,2)&gt;5,COUNTIF(Dates_Feries,HH$2)&gt;0),"",IFERROR(INDEX(Tableau1[[Type]:[Type]],SMALL(IF((Tableau1[[Nom]:[Nom]]=$A16)*(Tableau1[[Prénom]:[Prénom]]=$B16)*(HH$2&gt;=Tableau1[[Début]:[Début]])*(HH$2&lt;=Tableau1[[Fin]:[Fin]]),ROW(INDIRECT("A1:A"&amp;COUNTA(Tableau1[[Fin]:[Fin]])))),1)),""))</f>
        <v/>
      </c>
      <c r="HI16" s="34" t="str">
        <f t="array" aca="1" ref="HI16" ca="1">IF(OR(WEEKDAY(HI$2,2)&gt;5,COUNTIF(Dates_Feries,HI$2)&gt;0),"",IFERROR(INDEX(Tableau1[[Type]:[Type]],SMALL(IF((Tableau1[[Nom]:[Nom]]=$A16)*(Tableau1[[Prénom]:[Prénom]]=$B16)*(HI$2&gt;=Tableau1[[Début]:[Début]])*(HI$2&lt;=Tableau1[[Fin]:[Fin]]),ROW(INDIRECT("A1:A"&amp;COUNTA(Tableau1[[Fin]:[Fin]])))),1)),""))</f>
        <v/>
      </c>
      <c r="HJ16" s="34" t="str">
        <f t="array" aca="1" ref="HJ16" ca="1">IF(OR(WEEKDAY(HJ$2,2)&gt;5,COUNTIF(Dates_Feries,HJ$2)&gt;0),"",IFERROR(INDEX(Tableau1[[Type]:[Type]],SMALL(IF((Tableau1[[Nom]:[Nom]]=$A16)*(Tableau1[[Prénom]:[Prénom]]=$B16)*(HJ$2&gt;=Tableau1[[Début]:[Début]])*(HJ$2&lt;=Tableau1[[Fin]:[Fin]]),ROW(INDIRECT("A1:A"&amp;COUNTA(Tableau1[[Fin]:[Fin]])))),1)),""))</f>
        <v/>
      </c>
      <c r="HK16" s="34" t="str">
        <f t="array" aca="1" ref="HK16" ca="1">IF(OR(WEEKDAY(HK$2,2)&gt;5,COUNTIF(Dates_Feries,HK$2)&gt;0),"",IFERROR(INDEX(Tableau1[[Type]:[Type]],SMALL(IF((Tableau1[[Nom]:[Nom]]=$A16)*(Tableau1[[Prénom]:[Prénom]]=$B16)*(HK$2&gt;=Tableau1[[Début]:[Début]])*(HK$2&lt;=Tableau1[[Fin]:[Fin]]),ROW(INDIRECT("A1:A"&amp;COUNTA(Tableau1[[Fin]:[Fin]])))),1)),""))</f>
        <v/>
      </c>
      <c r="HL16" s="34" t="str">
        <f t="array" aca="1" ref="HL16" ca="1">IF(OR(WEEKDAY(HL$2,2)&gt;5,COUNTIF(Dates_Feries,HL$2)&gt;0),"",IFERROR(INDEX(Tableau1[[Type]:[Type]],SMALL(IF((Tableau1[[Nom]:[Nom]]=$A16)*(Tableau1[[Prénom]:[Prénom]]=$B16)*(HL$2&gt;=Tableau1[[Début]:[Début]])*(HL$2&lt;=Tableau1[[Fin]:[Fin]]),ROW(INDIRECT("A1:A"&amp;COUNTA(Tableau1[[Fin]:[Fin]])))),1)),""))</f>
        <v/>
      </c>
      <c r="HM16" s="34" t="str">
        <f t="array" aca="1" ref="HM16" ca="1">IF(OR(WEEKDAY(HM$2,2)&gt;5,COUNTIF(Dates_Feries,HM$2)&gt;0),"",IFERROR(INDEX(Tableau1[[Type]:[Type]],SMALL(IF((Tableau1[[Nom]:[Nom]]=$A16)*(Tableau1[[Prénom]:[Prénom]]=$B16)*(HM$2&gt;=Tableau1[[Début]:[Début]])*(HM$2&lt;=Tableau1[[Fin]:[Fin]]),ROW(INDIRECT("A1:A"&amp;COUNTA(Tableau1[[Fin]:[Fin]])))),1)),""))</f>
        <v/>
      </c>
      <c r="HN16" s="34" t="str">
        <f t="array" aca="1" ref="HN16" ca="1">IF(OR(WEEKDAY(HN$2,2)&gt;5,COUNTIF(Dates_Feries,HN$2)&gt;0),"",IFERROR(INDEX(Tableau1[[Type]:[Type]],SMALL(IF((Tableau1[[Nom]:[Nom]]=$A16)*(Tableau1[[Prénom]:[Prénom]]=$B16)*(HN$2&gt;=Tableau1[[Début]:[Début]])*(HN$2&lt;=Tableau1[[Fin]:[Fin]]),ROW(INDIRECT("A1:A"&amp;COUNTA(Tableau1[[Fin]:[Fin]])))),1)),""))</f>
        <v/>
      </c>
      <c r="HO16" s="34" t="str">
        <f t="array" aca="1" ref="HO16" ca="1">IF(OR(WEEKDAY(HO$2,2)&gt;5,COUNTIF(Dates_Feries,HO$2)&gt;0),"",IFERROR(INDEX(Tableau1[[Type]:[Type]],SMALL(IF((Tableau1[[Nom]:[Nom]]=$A16)*(Tableau1[[Prénom]:[Prénom]]=$B16)*(HO$2&gt;=Tableau1[[Début]:[Début]])*(HO$2&lt;=Tableau1[[Fin]:[Fin]]),ROW(INDIRECT("A1:A"&amp;COUNTA(Tableau1[[Fin]:[Fin]])))),1)),""))</f>
        <v/>
      </c>
      <c r="HP16" s="34" t="str">
        <f t="array" aca="1" ref="HP16" ca="1">IF(OR(WEEKDAY(HP$2,2)&gt;5,COUNTIF(Dates_Feries,HP$2)&gt;0),"",IFERROR(INDEX(Tableau1[[Type]:[Type]],SMALL(IF((Tableau1[[Nom]:[Nom]]=$A16)*(Tableau1[[Prénom]:[Prénom]]=$B16)*(HP$2&gt;=Tableau1[[Début]:[Début]])*(HP$2&lt;=Tableau1[[Fin]:[Fin]]),ROW(INDIRECT("A1:A"&amp;COUNTA(Tableau1[[Fin]:[Fin]])))),1)),""))</f>
        <v/>
      </c>
      <c r="HQ16" s="34" t="str">
        <f t="array" aca="1" ref="HQ16" ca="1">IF(OR(WEEKDAY(HQ$2,2)&gt;5,COUNTIF(Dates_Feries,HQ$2)&gt;0),"",IFERROR(INDEX(Tableau1[[Type]:[Type]],SMALL(IF((Tableau1[[Nom]:[Nom]]=$A16)*(Tableau1[[Prénom]:[Prénom]]=$B16)*(HQ$2&gt;=Tableau1[[Début]:[Début]])*(HQ$2&lt;=Tableau1[[Fin]:[Fin]]),ROW(INDIRECT("A1:A"&amp;COUNTA(Tableau1[[Fin]:[Fin]])))),1)),""))</f>
        <v/>
      </c>
      <c r="HR16" s="34" t="str">
        <f t="array" aca="1" ref="HR16" ca="1">IF(OR(WEEKDAY(HR$2,2)&gt;5,COUNTIF(Dates_Feries,HR$2)&gt;0),"",IFERROR(INDEX(Tableau1[[Type]:[Type]],SMALL(IF((Tableau1[[Nom]:[Nom]]=$A16)*(Tableau1[[Prénom]:[Prénom]]=$B16)*(HR$2&gt;=Tableau1[[Début]:[Début]])*(HR$2&lt;=Tableau1[[Fin]:[Fin]]),ROW(INDIRECT("A1:A"&amp;COUNTA(Tableau1[[Fin]:[Fin]])))),1)),""))</f>
        <v/>
      </c>
      <c r="HS16" s="34" t="str">
        <f t="array" aca="1" ref="HS16" ca="1">IF(OR(WEEKDAY(HS$2,2)&gt;5,COUNTIF(Dates_Feries,HS$2)&gt;0),"",IFERROR(INDEX(Tableau1[[Type]:[Type]],SMALL(IF((Tableau1[[Nom]:[Nom]]=$A16)*(Tableau1[[Prénom]:[Prénom]]=$B16)*(HS$2&gt;=Tableau1[[Début]:[Début]])*(HS$2&lt;=Tableau1[[Fin]:[Fin]]),ROW(INDIRECT("A1:A"&amp;COUNTA(Tableau1[[Fin]:[Fin]])))),1)),""))</f>
        <v/>
      </c>
      <c r="HT16" s="34" t="str">
        <f t="array" aca="1" ref="HT16" ca="1">IF(OR(WEEKDAY(HT$2,2)&gt;5,COUNTIF(Dates_Feries,HT$2)&gt;0),"",IFERROR(INDEX(Tableau1[[Type]:[Type]],SMALL(IF((Tableau1[[Nom]:[Nom]]=$A16)*(Tableau1[[Prénom]:[Prénom]]=$B16)*(HT$2&gt;=Tableau1[[Début]:[Début]])*(HT$2&lt;=Tableau1[[Fin]:[Fin]]),ROW(INDIRECT("A1:A"&amp;COUNTA(Tableau1[[Fin]:[Fin]])))),1)),""))</f>
        <v/>
      </c>
      <c r="HU16" s="34" t="str">
        <f t="array" aca="1" ref="HU16" ca="1">IF(OR(WEEKDAY(HU$2,2)&gt;5,COUNTIF(Dates_Feries,HU$2)&gt;0),"",IFERROR(INDEX(Tableau1[[Type]:[Type]],SMALL(IF((Tableau1[[Nom]:[Nom]]=$A16)*(Tableau1[[Prénom]:[Prénom]]=$B16)*(HU$2&gt;=Tableau1[[Début]:[Début]])*(HU$2&lt;=Tableau1[[Fin]:[Fin]]),ROW(INDIRECT("A1:A"&amp;COUNTA(Tableau1[[Fin]:[Fin]])))),1)),""))</f>
        <v/>
      </c>
      <c r="HV16" s="34" t="str">
        <f t="array" aca="1" ref="HV16" ca="1">IF(OR(WEEKDAY(HV$2,2)&gt;5,COUNTIF(Dates_Feries,HV$2)&gt;0),"",IFERROR(INDEX(Tableau1[[Type]:[Type]],SMALL(IF((Tableau1[[Nom]:[Nom]]=$A16)*(Tableau1[[Prénom]:[Prénom]]=$B16)*(HV$2&gt;=Tableau1[[Début]:[Début]])*(HV$2&lt;=Tableau1[[Fin]:[Fin]]),ROW(INDIRECT("A1:A"&amp;COUNTA(Tableau1[[Fin]:[Fin]])))),1)),""))</f>
        <v/>
      </c>
      <c r="HW16" s="34" t="str">
        <f t="array" aca="1" ref="HW16" ca="1">IF(OR(WEEKDAY(HW$2,2)&gt;5,COUNTIF(Dates_Feries,HW$2)&gt;0),"",IFERROR(INDEX(Tableau1[[Type]:[Type]],SMALL(IF((Tableau1[[Nom]:[Nom]]=$A16)*(Tableau1[[Prénom]:[Prénom]]=$B16)*(HW$2&gt;=Tableau1[[Début]:[Début]])*(HW$2&lt;=Tableau1[[Fin]:[Fin]]),ROW(INDIRECT("A1:A"&amp;COUNTA(Tableau1[[Fin]:[Fin]])))),1)),""))</f>
        <v/>
      </c>
      <c r="HX16" s="34" t="str">
        <f t="array" aca="1" ref="HX16" ca="1">IF(OR(WEEKDAY(HX$2,2)&gt;5,COUNTIF(Dates_Feries,HX$2)&gt;0),"",IFERROR(INDEX(Tableau1[[Type]:[Type]],SMALL(IF((Tableau1[[Nom]:[Nom]]=$A16)*(Tableau1[[Prénom]:[Prénom]]=$B16)*(HX$2&gt;=Tableau1[[Début]:[Début]])*(HX$2&lt;=Tableau1[[Fin]:[Fin]]),ROW(INDIRECT("A1:A"&amp;COUNTA(Tableau1[[Fin]:[Fin]])))),1)),""))</f>
        <v/>
      </c>
      <c r="HY16" s="34" t="str">
        <f t="array" aca="1" ref="HY16" ca="1">IF(OR(WEEKDAY(HY$2,2)&gt;5,COUNTIF(Dates_Feries,HY$2)&gt;0),"",IFERROR(INDEX(Tableau1[[Type]:[Type]],SMALL(IF((Tableau1[[Nom]:[Nom]]=$A16)*(Tableau1[[Prénom]:[Prénom]]=$B16)*(HY$2&gt;=Tableau1[[Début]:[Début]])*(HY$2&lt;=Tableau1[[Fin]:[Fin]]),ROW(INDIRECT("A1:A"&amp;COUNTA(Tableau1[[Fin]:[Fin]])))),1)),""))</f>
        <v/>
      </c>
      <c r="HZ16" s="34" t="str">
        <f t="array" aca="1" ref="HZ16" ca="1">IF(OR(WEEKDAY(HZ$2,2)&gt;5,COUNTIF(Dates_Feries,HZ$2)&gt;0),"",IFERROR(INDEX(Tableau1[[Type]:[Type]],SMALL(IF((Tableau1[[Nom]:[Nom]]=$A16)*(Tableau1[[Prénom]:[Prénom]]=$B16)*(HZ$2&gt;=Tableau1[[Début]:[Début]])*(HZ$2&lt;=Tableau1[[Fin]:[Fin]]),ROW(INDIRECT("A1:A"&amp;COUNTA(Tableau1[[Fin]:[Fin]])))),1)),""))</f>
        <v/>
      </c>
      <c r="IA16" s="34" t="str">
        <f t="array" aca="1" ref="IA16" ca="1">IF(OR(WEEKDAY(IA$2,2)&gt;5,COUNTIF(Dates_Feries,IA$2)&gt;0),"",IFERROR(INDEX(Tableau1[[Type]:[Type]],SMALL(IF((Tableau1[[Nom]:[Nom]]=$A16)*(Tableau1[[Prénom]:[Prénom]]=$B16)*(IA$2&gt;=Tableau1[[Début]:[Début]])*(IA$2&lt;=Tableau1[[Fin]:[Fin]]),ROW(INDIRECT("A1:A"&amp;COUNTA(Tableau1[[Fin]:[Fin]])))),1)),""))</f>
        <v/>
      </c>
      <c r="IB16" s="34" t="str">
        <f t="array" aca="1" ref="IB16" ca="1">IF(OR(WEEKDAY(IB$2,2)&gt;5,COUNTIF(Dates_Feries,IB$2)&gt;0),"",IFERROR(INDEX(Tableau1[[Type]:[Type]],SMALL(IF((Tableau1[[Nom]:[Nom]]=$A16)*(Tableau1[[Prénom]:[Prénom]]=$B16)*(IB$2&gt;=Tableau1[[Début]:[Début]])*(IB$2&lt;=Tableau1[[Fin]:[Fin]]),ROW(INDIRECT("A1:A"&amp;COUNTA(Tableau1[[Fin]:[Fin]])))),1)),""))</f>
        <v/>
      </c>
      <c r="IC16" s="34" t="str">
        <f t="array" aca="1" ref="IC16" ca="1">IF(OR(WEEKDAY(IC$2,2)&gt;5,COUNTIF(Dates_Feries,IC$2)&gt;0),"",IFERROR(INDEX(Tableau1[[Type]:[Type]],SMALL(IF((Tableau1[[Nom]:[Nom]]=$A16)*(Tableau1[[Prénom]:[Prénom]]=$B16)*(IC$2&gt;=Tableau1[[Début]:[Début]])*(IC$2&lt;=Tableau1[[Fin]:[Fin]]),ROW(INDIRECT("A1:A"&amp;COUNTA(Tableau1[[Fin]:[Fin]])))),1)),""))</f>
        <v/>
      </c>
      <c r="ID16" s="34" t="str">
        <f t="array" aca="1" ref="ID16" ca="1">IF(OR(WEEKDAY(ID$2,2)&gt;5,COUNTIF(Dates_Feries,ID$2)&gt;0),"",IFERROR(INDEX(Tableau1[[Type]:[Type]],SMALL(IF((Tableau1[[Nom]:[Nom]]=$A16)*(Tableau1[[Prénom]:[Prénom]]=$B16)*(ID$2&gt;=Tableau1[[Début]:[Début]])*(ID$2&lt;=Tableau1[[Fin]:[Fin]]),ROW(INDIRECT("A1:A"&amp;COUNTA(Tableau1[[Fin]:[Fin]])))),1)),""))</f>
        <v/>
      </c>
      <c r="IE16" s="34" t="str">
        <f t="array" aca="1" ref="IE16" ca="1">IF(OR(WEEKDAY(IE$2,2)&gt;5,COUNTIF(Dates_Feries,IE$2)&gt;0),"",IFERROR(INDEX(Tableau1[[Type]:[Type]],SMALL(IF((Tableau1[[Nom]:[Nom]]=$A16)*(Tableau1[[Prénom]:[Prénom]]=$B16)*(IE$2&gt;=Tableau1[[Début]:[Début]])*(IE$2&lt;=Tableau1[[Fin]:[Fin]]),ROW(INDIRECT("A1:A"&amp;COUNTA(Tableau1[[Fin]:[Fin]])))),1)),""))</f>
        <v/>
      </c>
      <c r="IF16" s="34" t="str">
        <f t="array" aca="1" ref="IF16" ca="1">IF(OR(WEEKDAY(IF$2,2)&gt;5,COUNTIF(Dates_Feries,IF$2)&gt;0),"",IFERROR(INDEX(Tableau1[[Type]:[Type]],SMALL(IF((Tableau1[[Nom]:[Nom]]=$A16)*(Tableau1[[Prénom]:[Prénom]]=$B16)*(IF$2&gt;=Tableau1[[Début]:[Début]])*(IF$2&lt;=Tableau1[[Fin]:[Fin]]),ROW(INDIRECT("A1:A"&amp;COUNTA(Tableau1[[Fin]:[Fin]])))),1)),""))</f>
        <v/>
      </c>
      <c r="IG16" s="34" t="str">
        <f t="array" aca="1" ref="IG16" ca="1">IF(OR(WEEKDAY(IG$2,2)&gt;5,COUNTIF(Dates_Feries,IG$2)&gt;0),"",IFERROR(INDEX(Tableau1[[Type]:[Type]],SMALL(IF((Tableau1[[Nom]:[Nom]]=$A16)*(Tableau1[[Prénom]:[Prénom]]=$B16)*(IG$2&gt;=Tableau1[[Début]:[Début]])*(IG$2&lt;=Tableau1[[Fin]:[Fin]]),ROW(INDIRECT("A1:A"&amp;COUNTA(Tableau1[[Fin]:[Fin]])))),1)),""))</f>
        <v/>
      </c>
      <c r="IH16" s="34" t="str">
        <f t="array" aca="1" ref="IH16" ca="1">IF(OR(WEEKDAY(IH$2,2)&gt;5,COUNTIF(Dates_Feries,IH$2)&gt;0),"",IFERROR(INDEX(Tableau1[[Type]:[Type]],SMALL(IF((Tableau1[[Nom]:[Nom]]=$A16)*(Tableau1[[Prénom]:[Prénom]]=$B16)*(IH$2&gt;=Tableau1[[Début]:[Début]])*(IH$2&lt;=Tableau1[[Fin]:[Fin]]),ROW(INDIRECT("A1:A"&amp;COUNTA(Tableau1[[Fin]:[Fin]])))),1)),""))</f>
        <v/>
      </c>
      <c r="II16" s="34" t="str">
        <f t="array" aca="1" ref="II16" ca="1">IF(OR(WEEKDAY(II$2,2)&gt;5,COUNTIF(Dates_Feries,II$2)&gt;0),"",IFERROR(INDEX(Tableau1[[Type]:[Type]],SMALL(IF((Tableau1[[Nom]:[Nom]]=$A16)*(Tableau1[[Prénom]:[Prénom]]=$B16)*(II$2&gt;=Tableau1[[Début]:[Début]])*(II$2&lt;=Tableau1[[Fin]:[Fin]]),ROW(INDIRECT("A1:A"&amp;COUNTA(Tableau1[[Fin]:[Fin]])))),1)),""))</f>
        <v/>
      </c>
      <c r="IJ16" s="34" t="str">
        <f t="array" aca="1" ref="IJ16" ca="1">IF(OR(WEEKDAY(IJ$2,2)&gt;5,COUNTIF(Dates_Feries,IJ$2)&gt;0),"",IFERROR(INDEX(Tableau1[[Type]:[Type]],SMALL(IF((Tableau1[[Nom]:[Nom]]=$A16)*(Tableau1[[Prénom]:[Prénom]]=$B16)*(IJ$2&gt;=Tableau1[[Début]:[Début]])*(IJ$2&lt;=Tableau1[[Fin]:[Fin]]),ROW(INDIRECT("A1:A"&amp;COUNTA(Tableau1[[Fin]:[Fin]])))),1)),""))</f>
        <v/>
      </c>
      <c r="IK16" s="34" t="str">
        <f t="array" aca="1" ref="IK16" ca="1">IF(OR(WEEKDAY(IK$2,2)&gt;5,COUNTIF(Dates_Feries,IK$2)&gt;0),"",IFERROR(INDEX(Tableau1[[Type]:[Type]],SMALL(IF((Tableau1[[Nom]:[Nom]]=$A16)*(Tableau1[[Prénom]:[Prénom]]=$B16)*(IK$2&gt;=Tableau1[[Début]:[Début]])*(IK$2&lt;=Tableau1[[Fin]:[Fin]]),ROW(INDIRECT("A1:A"&amp;COUNTA(Tableau1[[Fin]:[Fin]])))),1)),""))</f>
        <v/>
      </c>
      <c r="IL16" s="34" t="str">
        <f t="array" aca="1" ref="IL16" ca="1">IF(OR(WEEKDAY(IL$2,2)&gt;5,COUNTIF(Dates_Feries,IL$2)&gt;0),"",IFERROR(INDEX(Tableau1[[Type]:[Type]],SMALL(IF((Tableau1[[Nom]:[Nom]]=$A16)*(Tableau1[[Prénom]:[Prénom]]=$B16)*(IL$2&gt;=Tableau1[[Début]:[Début]])*(IL$2&lt;=Tableau1[[Fin]:[Fin]]),ROW(INDIRECT("A1:A"&amp;COUNTA(Tableau1[[Fin]:[Fin]])))),1)),""))</f>
        <v/>
      </c>
      <c r="IM16" s="34" t="str">
        <f t="array" aca="1" ref="IM16" ca="1">IF(OR(WEEKDAY(IM$2,2)&gt;5,COUNTIF(Dates_Feries,IM$2)&gt;0),"",IFERROR(INDEX(Tableau1[[Type]:[Type]],SMALL(IF((Tableau1[[Nom]:[Nom]]=$A16)*(Tableau1[[Prénom]:[Prénom]]=$B16)*(IM$2&gt;=Tableau1[[Début]:[Début]])*(IM$2&lt;=Tableau1[[Fin]:[Fin]]),ROW(INDIRECT("A1:A"&amp;COUNTA(Tableau1[[Fin]:[Fin]])))),1)),""))</f>
        <v/>
      </c>
      <c r="IN16" s="34" t="str">
        <f t="array" aca="1" ref="IN16" ca="1">IF(OR(WEEKDAY(IN$2,2)&gt;5,COUNTIF(Dates_Feries,IN$2)&gt;0),"",IFERROR(INDEX(Tableau1[[Type]:[Type]],SMALL(IF((Tableau1[[Nom]:[Nom]]=$A16)*(Tableau1[[Prénom]:[Prénom]]=$B16)*(IN$2&gt;=Tableau1[[Début]:[Début]])*(IN$2&lt;=Tableau1[[Fin]:[Fin]]),ROW(INDIRECT("A1:A"&amp;COUNTA(Tableau1[[Fin]:[Fin]])))),1)),""))</f>
        <v/>
      </c>
      <c r="IO16" s="34" t="str">
        <f t="array" aca="1" ref="IO16" ca="1">IF(OR(WEEKDAY(IO$2,2)&gt;5,COUNTIF(Dates_Feries,IO$2)&gt;0),"",IFERROR(INDEX(Tableau1[[Type]:[Type]],SMALL(IF((Tableau1[[Nom]:[Nom]]=$A16)*(Tableau1[[Prénom]:[Prénom]]=$B16)*(IO$2&gt;=Tableau1[[Début]:[Début]])*(IO$2&lt;=Tableau1[[Fin]:[Fin]]),ROW(INDIRECT("A1:A"&amp;COUNTA(Tableau1[[Fin]:[Fin]])))),1)),""))</f>
        <v/>
      </c>
      <c r="IP16" s="34" t="str">
        <f t="array" aca="1" ref="IP16" ca="1">IF(OR(WEEKDAY(IP$2,2)&gt;5,COUNTIF(Dates_Feries,IP$2)&gt;0),"",IFERROR(INDEX(Tableau1[[Type]:[Type]],SMALL(IF((Tableau1[[Nom]:[Nom]]=$A16)*(Tableau1[[Prénom]:[Prénom]]=$B16)*(IP$2&gt;=Tableau1[[Début]:[Début]])*(IP$2&lt;=Tableau1[[Fin]:[Fin]]),ROW(INDIRECT("A1:A"&amp;COUNTA(Tableau1[[Fin]:[Fin]])))),1)),""))</f>
        <v/>
      </c>
      <c r="IQ16" s="34" t="str">
        <f t="array" aca="1" ref="IQ16" ca="1">IF(OR(WEEKDAY(IQ$2,2)&gt;5,COUNTIF(Dates_Feries,IQ$2)&gt;0),"",IFERROR(INDEX(Tableau1[[Type]:[Type]],SMALL(IF((Tableau1[[Nom]:[Nom]]=$A16)*(Tableau1[[Prénom]:[Prénom]]=$B16)*(IQ$2&gt;=Tableau1[[Début]:[Début]])*(IQ$2&lt;=Tableau1[[Fin]:[Fin]]),ROW(INDIRECT("A1:A"&amp;COUNTA(Tableau1[[Fin]:[Fin]])))),1)),""))</f>
        <v/>
      </c>
      <c r="IR16" s="34" t="str">
        <f t="array" aca="1" ref="IR16" ca="1">IF(OR(WEEKDAY(IR$2,2)&gt;5,COUNTIF(Dates_Feries,IR$2)&gt;0),"",IFERROR(INDEX(Tableau1[[Type]:[Type]],SMALL(IF((Tableau1[[Nom]:[Nom]]=$A16)*(Tableau1[[Prénom]:[Prénom]]=$B16)*(IR$2&gt;=Tableau1[[Début]:[Début]])*(IR$2&lt;=Tableau1[[Fin]:[Fin]]),ROW(INDIRECT("A1:A"&amp;COUNTA(Tableau1[[Fin]:[Fin]])))),1)),""))</f>
        <v/>
      </c>
      <c r="IS16" s="34" t="str">
        <f t="array" aca="1" ref="IS16" ca="1">IF(OR(WEEKDAY(IS$2,2)&gt;5,COUNTIF(Dates_Feries,IS$2)&gt;0),"",IFERROR(INDEX(Tableau1[[Type]:[Type]],SMALL(IF((Tableau1[[Nom]:[Nom]]=$A16)*(Tableau1[[Prénom]:[Prénom]]=$B16)*(IS$2&gt;=Tableau1[[Début]:[Début]])*(IS$2&lt;=Tableau1[[Fin]:[Fin]]),ROW(INDIRECT("A1:A"&amp;COUNTA(Tableau1[[Fin]:[Fin]])))),1)),""))</f>
        <v/>
      </c>
      <c r="IT16" s="34" t="str">
        <f t="array" aca="1" ref="IT16" ca="1">IF(OR(WEEKDAY(IT$2,2)&gt;5,COUNTIF(Dates_Feries,IT$2)&gt;0),"",IFERROR(INDEX(Tableau1[[Type]:[Type]],SMALL(IF((Tableau1[[Nom]:[Nom]]=$A16)*(Tableau1[[Prénom]:[Prénom]]=$B16)*(IT$2&gt;=Tableau1[[Début]:[Début]])*(IT$2&lt;=Tableau1[[Fin]:[Fin]]),ROW(INDIRECT("A1:A"&amp;COUNTA(Tableau1[[Fin]:[Fin]])))),1)),""))</f>
        <v/>
      </c>
      <c r="IU16" s="34" t="str">
        <f t="array" aca="1" ref="IU16" ca="1">IF(OR(WEEKDAY(IU$2,2)&gt;5,COUNTIF(Dates_Feries,IU$2)&gt;0),"",IFERROR(INDEX(Tableau1[[Type]:[Type]],SMALL(IF((Tableau1[[Nom]:[Nom]]=$A16)*(Tableau1[[Prénom]:[Prénom]]=$B16)*(IU$2&gt;=Tableau1[[Début]:[Début]])*(IU$2&lt;=Tableau1[[Fin]:[Fin]]),ROW(INDIRECT("A1:A"&amp;COUNTA(Tableau1[[Fin]:[Fin]])))),1)),""))</f>
        <v/>
      </c>
      <c r="IV16" s="34" t="str">
        <f t="array" aca="1" ref="IV16" ca="1">IF(OR(WEEKDAY(IV$2,2)&gt;5,COUNTIF(Dates_Feries,IV$2)&gt;0),"",IFERROR(INDEX(Tableau1[[Type]:[Type]],SMALL(IF((Tableau1[[Nom]:[Nom]]=$A16)*(Tableau1[[Prénom]:[Prénom]]=$B16)*(IV$2&gt;=Tableau1[[Début]:[Début]])*(IV$2&lt;=Tableau1[[Fin]:[Fin]]),ROW(INDIRECT("A1:A"&amp;COUNTA(Tableau1[[Fin]:[Fin]])))),1)),""))</f>
        <v/>
      </c>
      <c r="IW16" s="34" t="str">
        <f t="array" aca="1" ref="IW16" ca="1">IF(OR(WEEKDAY(IW$2,2)&gt;5,COUNTIF(Dates_Feries,IW$2)&gt;0),"",IFERROR(INDEX(Tableau1[[Type]:[Type]],SMALL(IF((Tableau1[[Nom]:[Nom]]=$A16)*(Tableau1[[Prénom]:[Prénom]]=$B16)*(IW$2&gt;=Tableau1[[Début]:[Début]])*(IW$2&lt;=Tableau1[[Fin]:[Fin]]),ROW(INDIRECT("A1:A"&amp;COUNTA(Tableau1[[Fin]:[Fin]])))),1)),""))</f>
        <v/>
      </c>
      <c r="IX16" s="34" t="str">
        <f t="array" aca="1" ref="IX16" ca="1">IF(OR(WEEKDAY(IX$2,2)&gt;5,COUNTIF(Dates_Feries,IX$2)&gt;0),"",IFERROR(INDEX(Tableau1[[Type]:[Type]],SMALL(IF((Tableau1[[Nom]:[Nom]]=$A16)*(Tableau1[[Prénom]:[Prénom]]=$B16)*(IX$2&gt;=Tableau1[[Début]:[Début]])*(IX$2&lt;=Tableau1[[Fin]:[Fin]]),ROW(INDIRECT("A1:A"&amp;COUNTA(Tableau1[[Fin]:[Fin]])))),1)),""))</f>
        <v/>
      </c>
      <c r="IY16" s="34" t="str">
        <f t="array" aca="1" ref="IY16" ca="1">IF(OR(WEEKDAY(IY$2,2)&gt;5,COUNTIF(Dates_Feries,IY$2)&gt;0),"",IFERROR(INDEX(Tableau1[[Type]:[Type]],SMALL(IF((Tableau1[[Nom]:[Nom]]=$A16)*(Tableau1[[Prénom]:[Prénom]]=$B16)*(IY$2&gt;=Tableau1[[Début]:[Début]])*(IY$2&lt;=Tableau1[[Fin]:[Fin]]),ROW(INDIRECT("A1:A"&amp;COUNTA(Tableau1[[Fin]:[Fin]])))),1)),""))</f>
        <v/>
      </c>
      <c r="IZ16" s="34" t="str">
        <f t="array" aca="1" ref="IZ16" ca="1">IF(OR(WEEKDAY(IZ$2,2)&gt;5,COUNTIF(Dates_Feries,IZ$2)&gt;0),"",IFERROR(INDEX(Tableau1[[Type]:[Type]],SMALL(IF((Tableau1[[Nom]:[Nom]]=$A16)*(Tableau1[[Prénom]:[Prénom]]=$B16)*(IZ$2&gt;=Tableau1[[Début]:[Début]])*(IZ$2&lt;=Tableau1[[Fin]:[Fin]]),ROW(INDIRECT("A1:A"&amp;COUNTA(Tableau1[[Fin]:[Fin]])))),1)),""))</f>
        <v/>
      </c>
      <c r="JA16" s="34" t="str">
        <f t="array" aca="1" ref="JA16" ca="1">IF(OR(WEEKDAY(JA$2,2)&gt;5,COUNTIF(Dates_Feries,JA$2)&gt;0),"",IFERROR(INDEX(Tableau1[[Type]:[Type]],SMALL(IF((Tableau1[[Nom]:[Nom]]=$A16)*(Tableau1[[Prénom]:[Prénom]]=$B16)*(JA$2&gt;=Tableau1[[Début]:[Début]])*(JA$2&lt;=Tableau1[[Fin]:[Fin]]),ROW(INDIRECT("A1:A"&amp;COUNTA(Tableau1[[Fin]:[Fin]])))),1)),""))</f>
        <v/>
      </c>
      <c r="JB16" s="34" t="str">
        <f t="array" aca="1" ref="JB16" ca="1">IF(OR(WEEKDAY(JB$2,2)&gt;5,COUNTIF(Dates_Feries,JB$2)&gt;0),"",IFERROR(INDEX(Tableau1[[Type]:[Type]],SMALL(IF((Tableau1[[Nom]:[Nom]]=$A16)*(Tableau1[[Prénom]:[Prénom]]=$B16)*(JB$2&gt;=Tableau1[[Début]:[Début]])*(JB$2&lt;=Tableau1[[Fin]:[Fin]]),ROW(INDIRECT("A1:A"&amp;COUNTA(Tableau1[[Fin]:[Fin]])))),1)),""))</f>
        <v/>
      </c>
      <c r="JC16" s="34" t="str">
        <f t="array" aca="1" ref="JC16" ca="1">IF(OR(WEEKDAY(JC$2,2)&gt;5,COUNTIF(Dates_Feries,JC$2)&gt;0),"",IFERROR(INDEX(Tableau1[[Type]:[Type]],SMALL(IF((Tableau1[[Nom]:[Nom]]=$A16)*(Tableau1[[Prénom]:[Prénom]]=$B16)*(JC$2&gt;=Tableau1[[Début]:[Début]])*(JC$2&lt;=Tableau1[[Fin]:[Fin]]),ROW(INDIRECT("A1:A"&amp;COUNTA(Tableau1[[Fin]:[Fin]])))),1)),""))</f>
        <v/>
      </c>
      <c r="JD16" s="34" t="str">
        <f t="array" aca="1" ref="JD16" ca="1">IF(OR(WEEKDAY(JD$2,2)&gt;5,COUNTIF(Dates_Feries,JD$2)&gt;0),"",IFERROR(INDEX(Tableau1[[Type]:[Type]],SMALL(IF((Tableau1[[Nom]:[Nom]]=$A16)*(Tableau1[[Prénom]:[Prénom]]=$B16)*(JD$2&gt;=Tableau1[[Début]:[Début]])*(JD$2&lt;=Tableau1[[Fin]:[Fin]]),ROW(INDIRECT("A1:A"&amp;COUNTA(Tableau1[[Fin]:[Fin]])))),1)),""))</f>
        <v/>
      </c>
      <c r="JE16" s="34" t="str">
        <f t="array" aca="1" ref="JE16" ca="1">IF(OR(WEEKDAY(JE$2,2)&gt;5,COUNTIF(Dates_Feries,JE$2)&gt;0),"",IFERROR(INDEX(Tableau1[[Type]:[Type]],SMALL(IF((Tableau1[[Nom]:[Nom]]=$A16)*(Tableau1[[Prénom]:[Prénom]]=$B16)*(JE$2&gt;=Tableau1[[Début]:[Début]])*(JE$2&lt;=Tableau1[[Fin]:[Fin]]),ROW(INDIRECT("A1:A"&amp;COUNTA(Tableau1[[Fin]:[Fin]])))),1)),""))</f>
        <v/>
      </c>
      <c r="JF16" s="34" t="str">
        <f t="array" aca="1" ref="JF16" ca="1">IF(OR(WEEKDAY(JF$2,2)&gt;5,COUNTIF(Dates_Feries,JF$2)&gt;0),"",IFERROR(INDEX(Tableau1[[Type]:[Type]],SMALL(IF((Tableau1[[Nom]:[Nom]]=$A16)*(Tableau1[[Prénom]:[Prénom]]=$B16)*(JF$2&gt;=Tableau1[[Début]:[Début]])*(JF$2&lt;=Tableau1[[Fin]:[Fin]]),ROW(INDIRECT("A1:A"&amp;COUNTA(Tableau1[[Fin]:[Fin]])))),1)),""))</f>
        <v/>
      </c>
      <c r="JG16" s="34" t="str">
        <f t="array" aca="1" ref="JG16" ca="1">IF(OR(WEEKDAY(JG$2,2)&gt;5,COUNTIF(Dates_Feries,JG$2)&gt;0),"",IFERROR(INDEX(Tableau1[[Type]:[Type]],SMALL(IF((Tableau1[[Nom]:[Nom]]=$A16)*(Tableau1[[Prénom]:[Prénom]]=$B16)*(JG$2&gt;=Tableau1[[Début]:[Début]])*(JG$2&lt;=Tableau1[[Fin]:[Fin]]),ROW(INDIRECT("A1:A"&amp;COUNTA(Tableau1[[Fin]:[Fin]])))),1)),""))</f>
        <v/>
      </c>
      <c r="JH16" s="34" t="str">
        <f t="array" aca="1" ref="JH16" ca="1">IF(OR(WEEKDAY(JH$2,2)&gt;5,COUNTIF(Dates_Feries,JH$2)&gt;0),"",IFERROR(INDEX(Tableau1[[Type]:[Type]],SMALL(IF((Tableau1[[Nom]:[Nom]]=$A16)*(Tableau1[[Prénom]:[Prénom]]=$B16)*(JH$2&gt;=Tableau1[[Début]:[Début]])*(JH$2&lt;=Tableau1[[Fin]:[Fin]]),ROW(INDIRECT("A1:A"&amp;COUNTA(Tableau1[[Fin]:[Fin]])))),1)),""))</f>
        <v/>
      </c>
      <c r="JI16" s="34" t="str">
        <f t="array" aca="1" ref="JI16" ca="1">IF(OR(WEEKDAY(JI$2,2)&gt;5,COUNTIF(Dates_Feries,JI$2)&gt;0),"",IFERROR(INDEX(Tableau1[[Type]:[Type]],SMALL(IF((Tableau1[[Nom]:[Nom]]=$A16)*(Tableau1[[Prénom]:[Prénom]]=$B16)*(JI$2&gt;=Tableau1[[Début]:[Début]])*(JI$2&lt;=Tableau1[[Fin]:[Fin]]),ROW(INDIRECT("A1:A"&amp;COUNTA(Tableau1[[Fin]:[Fin]])))),1)),""))</f>
        <v/>
      </c>
      <c r="JJ16" s="34" t="str">
        <f t="array" aca="1" ref="JJ16" ca="1">IF(OR(WEEKDAY(JJ$2,2)&gt;5,COUNTIF(Dates_Feries,JJ$2)&gt;0),"",IFERROR(INDEX(Tableau1[[Type]:[Type]],SMALL(IF((Tableau1[[Nom]:[Nom]]=$A16)*(Tableau1[[Prénom]:[Prénom]]=$B16)*(JJ$2&gt;=Tableau1[[Début]:[Début]])*(JJ$2&lt;=Tableau1[[Fin]:[Fin]]),ROW(INDIRECT("A1:A"&amp;COUNTA(Tableau1[[Fin]:[Fin]])))),1)),""))</f>
        <v/>
      </c>
      <c r="JK16" s="34" t="str">
        <f t="array" aca="1" ref="JK16" ca="1">IF(OR(WEEKDAY(JK$2,2)&gt;5,COUNTIF(Dates_Feries,JK$2)&gt;0),"",IFERROR(INDEX(Tableau1[[Type]:[Type]],SMALL(IF((Tableau1[[Nom]:[Nom]]=$A16)*(Tableau1[[Prénom]:[Prénom]]=$B16)*(JK$2&gt;=Tableau1[[Début]:[Début]])*(JK$2&lt;=Tableau1[[Fin]:[Fin]]),ROW(INDIRECT("A1:A"&amp;COUNTA(Tableau1[[Fin]:[Fin]])))),1)),""))</f>
        <v/>
      </c>
      <c r="JL16" s="34" t="str">
        <f t="array" aca="1" ref="JL16" ca="1">IF(OR(WEEKDAY(JL$2,2)&gt;5,COUNTIF(Dates_Feries,JL$2)&gt;0),"",IFERROR(INDEX(Tableau1[[Type]:[Type]],SMALL(IF((Tableau1[[Nom]:[Nom]]=$A16)*(Tableau1[[Prénom]:[Prénom]]=$B16)*(JL$2&gt;=Tableau1[[Début]:[Début]])*(JL$2&lt;=Tableau1[[Fin]:[Fin]]),ROW(INDIRECT("A1:A"&amp;COUNTA(Tableau1[[Fin]:[Fin]])))),1)),""))</f>
        <v/>
      </c>
      <c r="JM16" s="34" t="str">
        <f t="array" aca="1" ref="JM16" ca="1">IF(OR(WEEKDAY(JM$2,2)&gt;5,COUNTIF(Dates_Feries,JM$2)&gt;0),"",IFERROR(INDEX(Tableau1[[Type]:[Type]],SMALL(IF((Tableau1[[Nom]:[Nom]]=$A16)*(Tableau1[[Prénom]:[Prénom]]=$B16)*(JM$2&gt;=Tableau1[[Début]:[Début]])*(JM$2&lt;=Tableau1[[Fin]:[Fin]]),ROW(INDIRECT("A1:A"&amp;COUNTA(Tableau1[[Fin]:[Fin]])))),1)),""))</f>
        <v/>
      </c>
      <c r="JN16" s="34" t="str">
        <f t="array" aca="1" ref="JN16" ca="1">IF(OR(WEEKDAY(JN$2,2)&gt;5,COUNTIF(Dates_Feries,JN$2)&gt;0),"",IFERROR(INDEX(Tableau1[[Type]:[Type]],SMALL(IF((Tableau1[[Nom]:[Nom]]=$A16)*(Tableau1[[Prénom]:[Prénom]]=$B16)*(JN$2&gt;=Tableau1[[Début]:[Début]])*(JN$2&lt;=Tableau1[[Fin]:[Fin]]),ROW(INDIRECT("A1:A"&amp;COUNTA(Tableau1[[Fin]:[Fin]])))),1)),""))</f>
        <v/>
      </c>
      <c r="JO16" s="34" t="str">
        <f t="array" aca="1" ref="JO16" ca="1">IF(OR(WEEKDAY(JO$2,2)&gt;5,COUNTIF(Dates_Feries,JO$2)&gt;0),"",IFERROR(INDEX(Tableau1[[Type]:[Type]],SMALL(IF((Tableau1[[Nom]:[Nom]]=$A16)*(Tableau1[[Prénom]:[Prénom]]=$B16)*(JO$2&gt;=Tableau1[[Début]:[Début]])*(JO$2&lt;=Tableau1[[Fin]:[Fin]]),ROW(INDIRECT("A1:A"&amp;COUNTA(Tableau1[[Fin]:[Fin]])))),1)),""))</f>
        <v/>
      </c>
      <c r="JP16" s="34" t="str">
        <f t="array" aca="1" ref="JP16" ca="1">IF(OR(WEEKDAY(JP$2,2)&gt;5,COUNTIF(Dates_Feries,JP$2)&gt;0),"",IFERROR(INDEX(Tableau1[[Type]:[Type]],SMALL(IF((Tableau1[[Nom]:[Nom]]=$A16)*(Tableau1[[Prénom]:[Prénom]]=$B16)*(JP$2&gt;=Tableau1[[Début]:[Début]])*(JP$2&lt;=Tableau1[[Fin]:[Fin]]),ROW(INDIRECT("A1:A"&amp;COUNTA(Tableau1[[Fin]:[Fin]])))),1)),""))</f>
        <v/>
      </c>
      <c r="JQ16" s="34" t="str">
        <f t="array" aca="1" ref="JQ16" ca="1">IF(OR(WEEKDAY(JQ$2,2)&gt;5,COUNTIF(Dates_Feries,JQ$2)&gt;0),"",IFERROR(INDEX(Tableau1[[Type]:[Type]],SMALL(IF((Tableau1[[Nom]:[Nom]]=$A16)*(Tableau1[[Prénom]:[Prénom]]=$B16)*(JQ$2&gt;=Tableau1[[Début]:[Début]])*(JQ$2&lt;=Tableau1[[Fin]:[Fin]]),ROW(INDIRECT("A1:A"&amp;COUNTA(Tableau1[[Fin]:[Fin]])))),1)),""))</f>
        <v/>
      </c>
      <c r="JR16" s="34" t="str">
        <f t="array" aca="1" ref="JR16" ca="1">IF(OR(WEEKDAY(JR$2,2)&gt;5,COUNTIF(Dates_Feries,JR$2)&gt;0),"",IFERROR(INDEX(Tableau1[[Type]:[Type]],SMALL(IF((Tableau1[[Nom]:[Nom]]=$A16)*(Tableau1[[Prénom]:[Prénom]]=$B16)*(JR$2&gt;=Tableau1[[Début]:[Début]])*(JR$2&lt;=Tableau1[[Fin]:[Fin]]),ROW(INDIRECT("A1:A"&amp;COUNTA(Tableau1[[Fin]:[Fin]])))),1)),""))</f>
        <v/>
      </c>
      <c r="JS16" s="34" t="str">
        <f t="array" aca="1" ref="JS16" ca="1">IF(OR(WEEKDAY(JS$2,2)&gt;5,COUNTIF(Dates_Feries,JS$2)&gt;0),"",IFERROR(INDEX(Tableau1[[Type]:[Type]],SMALL(IF((Tableau1[[Nom]:[Nom]]=$A16)*(Tableau1[[Prénom]:[Prénom]]=$B16)*(JS$2&gt;=Tableau1[[Début]:[Début]])*(JS$2&lt;=Tableau1[[Fin]:[Fin]]),ROW(INDIRECT("A1:A"&amp;COUNTA(Tableau1[[Fin]:[Fin]])))),1)),""))</f>
        <v/>
      </c>
      <c r="JT16" s="34" t="str">
        <f t="array" aca="1" ref="JT16" ca="1">IF(OR(WEEKDAY(JT$2,2)&gt;5,COUNTIF(Dates_Feries,JT$2)&gt;0),"",IFERROR(INDEX(Tableau1[[Type]:[Type]],SMALL(IF((Tableau1[[Nom]:[Nom]]=$A16)*(Tableau1[[Prénom]:[Prénom]]=$B16)*(JT$2&gt;=Tableau1[[Début]:[Début]])*(JT$2&lt;=Tableau1[[Fin]:[Fin]]),ROW(INDIRECT("A1:A"&amp;COUNTA(Tableau1[[Fin]:[Fin]])))),1)),""))</f>
        <v/>
      </c>
      <c r="JU16" s="34" t="str">
        <f t="array" aca="1" ref="JU16" ca="1">IF(OR(WEEKDAY(JU$2,2)&gt;5,COUNTIF(Dates_Feries,JU$2)&gt;0),"",IFERROR(INDEX(Tableau1[[Type]:[Type]],SMALL(IF((Tableau1[[Nom]:[Nom]]=$A16)*(Tableau1[[Prénom]:[Prénom]]=$B16)*(JU$2&gt;=Tableau1[[Début]:[Début]])*(JU$2&lt;=Tableau1[[Fin]:[Fin]]),ROW(INDIRECT("A1:A"&amp;COUNTA(Tableau1[[Fin]:[Fin]])))),1)),""))</f>
        <v/>
      </c>
      <c r="JV16" s="34" t="str">
        <f t="array" aca="1" ref="JV16" ca="1">IF(OR(WEEKDAY(JV$2,2)&gt;5,COUNTIF(Dates_Feries,JV$2)&gt;0),"",IFERROR(INDEX(Tableau1[[Type]:[Type]],SMALL(IF((Tableau1[[Nom]:[Nom]]=$A16)*(Tableau1[[Prénom]:[Prénom]]=$B16)*(JV$2&gt;=Tableau1[[Début]:[Début]])*(JV$2&lt;=Tableau1[[Fin]:[Fin]]),ROW(INDIRECT("A1:A"&amp;COUNTA(Tableau1[[Fin]:[Fin]])))),1)),""))</f>
        <v/>
      </c>
      <c r="JW16" s="34" t="str">
        <f t="array" aca="1" ref="JW16" ca="1">IF(OR(WEEKDAY(JW$2,2)&gt;5,COUNTIF(Dates_Feries,JW$2)&gt;0),"",IFERROR(INDEX(Tableau1[[Type]:[Type]],SMALL(IF((Tableau1[[Nom]:[Nom]]=$A16)*(Tableau1[[Prénom]:[Prénom]]=$B16)*(JW$2&gt;=Tableau1[[Début]:[Début]])*(JW$2&lt;=Tableau1[[Fin]:[Fin]]),ROW(INDIRECT("A1:A"&amp;COUNTA(Tableau1[[Fin]:[Fin]])))),1)),""))</f>
        <v/>
      </c>
      <c r="JX16" s="34" t="str">
        <f t="array" aca="1" ref="JX16" ca="1">IF(OR(WEEKDAY(JX$2,2)&gt;5,COUNTIF(Dates_Feries,JX$2)&gt;0),"",IFERROR(INDEX(Tableau1[[Type]:[Type]],SMALL(IF((Tableau1[[Nom]:[Nom]]=$A16)*(Tableau1[[Prénom]:[Prénom]]=$B16)*(JX$2&gt;=Tableau1[[Début]:[Début]])*(JX$2&lt;=Tableau1[[Fin]:[Fin]]),ROW(INDIRECT("A1:A"&amp;COUNTA(Tableau1[[Fin]:[Fin]])))),1)),""))</f>
        <v/>
      </c>
      <c r="JY16" s="34" t="str">
        <f t="array" aca="1" ref="JY16" ca="1">IF(OR(WEEKDAY(JY$2,2)&gt;5,COUNTIF(Dates_Feries,JY$2)&gt;0),"",IFERROR(INDEX(Tableau1[[Type]:[Type]],SMALL(IF((Tableau1[[Nom]:[Nom]]=$A16)*(Tableau1[[Prénom]:[Prénom]]=$B16)*(JY$2&gt;=Tableau1[[Début]:[Début]])*(JY$2&lt;=Tableau1[[Fin]:[Fin]]),ROW(INDIRECT("A1:A"&amp;COUNTA(Tableau1[[Fin]:[Fin]])))),1)),""))</f>
        <v/>
      </c>
      <c r="JZ16" s="34" t="str">
        <f t="array" aca="1" ref="JZ16" ca="1">IF(OR(WEEKDAY(JZ$2,2)&gt;5,COUNTIF(Dates_Feries,JZ$2)&gt;0),"",IFERROR(INDEX(Tableau1[[Type]:[Type]],SMALL(IF((Tableau1[[Nom]:[Nom]]=$A16)*(Tableau1[[Prénom]:[Prénom]]=$B16)*(JZ$2&gt;=Tableau1[[Début]:[Début]])*(JZ$2&lt;=Tableau1[[Fin]:[Fin]]),ROW(INDIRECT("A1:A"&amp;COUNTA(Tableau1[[Fin]:[Fin]])))),1)),""))</f>
        <v/>
      </c>
      <c r="KA16" s="34" t="str">
        <f t="array" aca="1" ref="KA16" ca="1">IF(OR(WEEKDAY(KA$2,2)&gt;5,COUNTIF(Dates_Feries,KA$2)&gt;0),"",IFERROR(INDEX(Tableau1[[Type]:[Type]],SMALL(IF((Tableau1[[Nom]:[Nom]]=$A16)*(Tableau1[[Prénom]:[Prénom]]=$B16)*(KA$2&gt;=Tableau1[[Début]:[Début]])*(KA$2&lt;=Tableau1[[Fin]:[Fin]]),ROW(INDIRECT("A1:A"&amp;COUNTA(Tableau1[[Fin]:[Fin]])))),1)),""))</f>
        <v/>
      </c>
      <c r="KB16" s="34" t="str">
        <f t="array" aca="1" ref="KB16" ca="1">IF(OR(WEEKDAY(KB$2,2)&gt;5,COUNTIF(Dates_Feries,KB$2)&gt;0),"",IFERROR(INDEX(Tableau1[[Type]:[Type]],SMALL(IF((Tableau1[[Nom]:[Nom]]=$A16)*(Tableau1[[Prénom]:[Prénom]]=$B16)*(KB$2&gt;=Tableau1[[Début]:[Début]])*(KB$2&lt;=Tableau1[[Fin]:[Fin]]),ROW(INDIRECT("A1:A"&amp;COUNTA(Tableau1[[Fin]:[Fin]])))),1)),""))</f>
        <v/>
      </c>
      <c r="KC16" s="34" t="str">
        <f t="array" aca="1" ref="KC16" ca="1">IF(OR(WEEKDAY(KC$2,2)&gt;5,COUNTIF(Dates_Feries,KC$2)&gt;0),"",IFERROR(INDEX(Tableau1[[Type]:[Type]],SMALL(IF((Tableau1[[Nom]:[Nom]]=$A16)*(Tableau1[[Prénom]:[Prénom]]=$B16)*(KC$2&gt;=Tableau1[[Début]:[Début]])*(KC$2&lt;=Tableau1[[Fin]:[Fin]]),ROW(INDIRECT("A1:A"&amp;COUNTA(Tableau1[[Fin]:[Fin]])))),1)),""))</f>
        <v/>
      </c>
      <c r="KD16" s="34" t="str">
        <f t="array" aca="1" ref="KD16" ca="1">IF(OR(WEEKDAY(KD$2,2)&gt;5,COUNTIF(Dates_Feries,KD$2)&gt;0),"",IFERROR(INDEX(Tableau1[[Type]:[Type]],SMALL(IF((Tableau1[[Nom]:[Nom]]=$A16)*(Tableau1[[Prénom]:[Prénom]]=$B16)*(KD$2&gt;=Tableau1[[Début]:[Début]])*(KD$2&lt;=Tableau1[[Fin]:[Fin]]),ROW(INDIRECT("A1:A"&amp;COUNTA(Tableau1[[Fin]:[Fin]])))),1)),""))</f>
        <v/>
      </c>
      <c r="KE16" s="34" t="str">
        <f t="array" aca="1" ref="KE16" ca="1">IF(OR(WEEKDAY(KE$2,2)&gt;5,COUNTIF(Dates_Feries,KE$2)&gt;0),"",IFERROR(INDEX(Tableau1[[Type]:[Type]],SMALL(IF((Tableau1[[Nom]:[Nom]]=$A16)*(Tableau1[[Prénom]:[Prénom]]=$B16)*(KE$2&gt;=Tableau1[[Début]:[Début]])*(KE$2&lt;=Tableau1[[Fin]:[Fin]]),ROW(INDIRECT("A1:A"&amp;COUNTA(Tableau1[[Fin]:[Fin]])))),1)),""))</f>
        <v/>
      </c>
      <c r="KF16" s="34" t="str">
        <f t="array" aca="1" ref="KF16" ca="1">IF(OR(WEEKDAY(KF$2,2)&gt;5,COUNTIF(Dates_Feries,KF$2)&gt;0),"",IFERROR(INDEX(Tableau1[[Type]:[Type]],SMALL(IF((Tableau1[[Nom]:[Nom]]=$A16)*(Tableau1[[Prénom]:[Prénom]]=$B16)*(KF$2&gt;=Tableau1[[Début]:[Début]])*(KF$2&lt;=Tableau1[[Fin]:[Fin]]),ROW(INDIRECT("A1:A"&amp;COUNTA(Tableau1[[Fin]:[Fin]])))),1)),""))</f>
        <v/>
      </c>
      <c r="KG16" s="34" t="str">
        <f t="array" aca="1" ref="KG16" ca="1">IF(OR(WEEKDAY(KG$2,2)&gt;5,COUNTIF(Dates_Feries,KG$2)&gt;0),"",IFERROR(INDEX(Tableau1[[Type]:[Type]],SMALL(IF((Tableau1[[Nom]:[Nom]]=$A16)*(Tableau1[[Prénom]:[Prénom]]=$B16)*(KG$2&gt;=Tableau1[[Début]:[Début]])*(KG$2&lt;=Tableau1[[Fin]:[Fin]]),ROW(INDIRECT("A1:A"&amp;COUNTA(Tableau1[[Fin]:[Fin]])))),1)),""))</f>
        <v/>
      </c>
      <c r="KH16" s="34" t="str">
        <f t="array" aca="1" ref="KH16" ca="1">IF(OR(WEEKDAY(KH$2,2)&gt;5,COUNTIF(Dates_Feries,KH$2)&gt;0),"",IFERROR(INDEX(Tableau1[[Type]:[Type]],SMALL(IF((Tableau1[[Nom]:[Nom]]=$A16)*(Tableau1[[Prénom]:[Prénom]]=$B16)*(KH$2&gt;=Tableau1[[Début]:[Début]])*(KH$2&lt;=Tableau1[[Fin]:[Fin]]),ROW(INDIRECT("A1:A"&amp;COUNTA(Tableau1[[Fin]:[Fin]])))),1)),""))</f>
        <v/>
      </c>
      <c r="KI16" s="34" t="str">
        <f t="array" aca="1" ref="KI16" ca="1">IF(OR(WEEKDAY(KI$2,2)&gt;5,COUNTIF(Dates_Feries,KI$2)&gt;0),"",IFERROR(INDEX(Tableau1[[Type]:[Type]],SMALL(IF((Tableau1[[Nom]:[Nom]]=$A16)*(Tableau1[[Prénom]:[Prénom]]=$B16)*(KI$2&gt;=Tableau1[[Début]:[Début]])*(KI$2&lt;=Tableau1[[Fin]:[Fin]]),ROW(INDIRECT("A1:A"&amp;COUNTA(Tableau1[[Fin]:[Fin]])))),1)),""))</f>
        <v/>
      </c>
      <c r="KJ16" s="34" t="str">
        <f t="array" aca="1" ref="KJ16" ca="1">IF(OR(WEEKDAY(KJ$2,2)&gt;5,COUNTIF(Dates_Feries,KJ$2)&gt;0),"",IFERROR(INDEX(Tableau1[[Type]:[Type]],SMALL(IF((Tableau1[[Nom]:[Nom]]=$A16)*(Tableau1[[Prénom]:[Prénom]]=$B16)*(KJ$2&gt;=Tableau1[[Début]:[Début]])*(KJ$2&lt;=Tableau1[[Fin]:[Fin]]),ROW(INDIRECT("A1:A"&amp;COUNTA(Tableau1[[Fin]:[Fin]])))),1)),""))</f>
        <v/>
      </c>
      <c r="KK16" s="34" t="str">
        <f t="array" aca="1" ref="KK16" ca="1">IF(OR(WEEKDAY(KK$2,2)&gt;5,COUNTIF(Dates_Feries,KK$2)&gt;0),"",IFERROR(INDEX(Tableau1[[Type]:[Type]],SMALL(IF((Tableau1[[Nom]:[Nom]]=$A16)*(Tableau1[[Prénom]:[Prénom]]=$B16)*(KK$2&gt;=Tableau1[[Début]:[Début]])*(KK$2&lt;=Tableau1[[Fin]:[Fin]]),ROW(INDIRECT("A1:A"&amp;COUNTA(Tableau1[[Fin]:[Fin]])))),1)),""))</f>
        <v/>
      </c>
      <c r="KL16" s="34" t="str">
        <f t="array" aca="1" ref="KL16" ca="1">IF(OR(WEEKDAY(KL$2,2)&gt;5,COUNTIF(Dates_Feries,KL$2)&gt;0),"",IFERROR(INDEX(Tableau1[[Type]:[Type]],SMALL(IF((Tableau1[[Nom]:[Nom]]=$A16)*(Tableau1[[Prénom]:[Prénom]]=$B16)*(KL$2&gt;=Tableau1[[Début]:[Début]])*(KL$2&lt;=Tableau1[[Fin]:[Fin]]),ROW(INDIRECT("A1:A"&amp;COUNTA(Tableau1[[Fin]:[Fin]])))),1)),""))</f>
        <v/>
      </c>
      <c r="KM16" s="34" t="str">
        <f t="array" aca="1" ref="KM16" ca="1">IF(OR(WEEKDAY(KM$2,2)&gt;5,COUNTIF(Dates_Feries,KM$2)&gt;0),"",IFERROR(INDEX(Tableau1[[Type]:[Type]],SMALL(IF((Tableau1[[Nom]:[Nom]]=$A16)*(Tableau1[[Prénom]:[Prénom]]=$B16)*(KM$2&gt;=Tableau1[[Début]:[Début]])*(KM$2&lt;=Tableau1[[Fin]:[Fin]]),ROW(INDIRECT("A1:A"&amp;COUNTA(Tableau1[[Fin]:[Fin]])))),1)),""))</f>
        <v/>
      </c>
      <c r="KN16" s="34" t="str">
        <f t="array" aca="1" ref="KN16" ca="1">IF(OR(WEEKDAY(KN$2,2)&gt;5,COUNTIF(Dates_Feries,KN$2)&gt;0),"",IFERROR(INDEX(Tableau1[[Type]:[Type]],SMALL(IF((Tableau1[[Nom]:[Nom]]=$A16)*(Tableau1[[Prénom]:[Prénom]]=$B16)*(KN$2&gt;=Tableau1[[Début]:[Début]])*(KN$2&lt;=Tableau1[[Fin]:[Fin]]),ROW(INDIRECT("A1:A"&amp;COUNTA(Tableau1[[Fin]:[Fin]])))),1)),""))</f>
        <v/>
      </c>
      <c r="KO16" s="34" t="str">
        <f t="array" aca="1" ref="KO16" ca="1">IF(OR(WEEKDAY(KO$2,2)&gt;5,COUNTIF(Dates_Feries,KO$2)&gt;0),"",IFERROR(INDEX(Tableau1[[Type]:[Type]],SMALL(IF((Tableau1[[Nom]:[Nom]]=$A16)*(Tableau1[[Prénom]:[Prénom]]=$B16)*(KO$2&gt;=Tableau1[[Début]:[Début]])*(KO$2&lt;=Tableau1[[Fin]:[Fin]]),ROW(INDIRECT("A1:A"&amp;COUNTA(Tableau1[[Fin]:[Fin]])))),1)),""))</f>
        <v/>
      </c>
      <c r="KP16" s="34" t="str">
        <f t="array" aca="1" ref="KP16" ca="1">IF(OR(WEEKDAY(KP$2,2)&gt;5,COUNTIF(Dates_Feries,KP$2)&gt;0),"",IFERROR(INDEX(Tableau1[[Type]:[Type]],SMALL(IF((Tableau1[[Nom]:[Nom]]=$A16)*(Tableau1[[Prénom]:[Prénom]]=$B16)*(KP$2&gt;=Tableau1[[Début]:[Début]])*(KP$2&lt;=Tableau1[[Fin]:[Fin]]),ROW(INDIRECT("A1:A"&amp;COUNTA(Tableau1[[Fin]:[Fin]])))),1)),""))</f>
        <v/>
      </c>
      <c r="KQ16" s="34" t="str">
        <f t="array" aca="1" ref="KQ16" ca="1">IF(OR(WEEKDAY(KQ$2,2)&gt;5,COUNTIF(Dates_Feries,KQ$2)&gt;0),"",IFERROR(INDEX(Tableau1[[Type]:[Type]],SMALL(IF((Tableau1[[Nom]:[Nom]]=$A16)*(Tableau1[[Prénom]:[Prénom]]=$B16)*(KQ$2&gt;=Tableau1[[Début]:[Début]])*(KQ$2&lt;=Tableau1[[Fin]:[Fin]]),ROW(INDIRECT("A1:A"&amp;COUNTA(Tableau1[[Fin]:[Fin]])))),1)),""))</f>
        <v/>
      </c>
      <c r="KR16" s="34" t="str">
        <f t="array" aca="1" ref="KR16" ca="1">IF(OR(WEEKDAY(KR$2,2)&gt;5,COUNTIF(Dates_Feries,KR$2)&gt;0),"",IFERROR(INDEX(Tableau1[[Type]:[Type]],SMALL(IF((Tableau1[[Nom]:[Nom]]=$A16)*(Tableau1[[Prénom]:[Prénom]]=$B16)*(KR$2&gt;=Tableau1[[Début]:[Début]])*(KR$2&lt;=Tableau1[[Fin]:[Fin]]),ROW(INDIRECT("A1:A"&amp;COUNTA(Tableau1[[Fin]:[Fin]])))),1)),""))</f>
        <v/>
      </c>
      <c r="KS16" s="34" t="str">
        <f t="array" aca="1" ref="KS16" ca="1">IF(OR(WEEKDAY(KS$2,2)&gt;5,COUNTIF(Dates_Feries,KS$2)&gt;0),"",IFERROR(INDEX(Tableau1[[Type]:[Type]],SMALL(IF((Tableau1[[Nom]:[Nom]]=$A16)*(Tableau1[[Prénom]:[Prénom]]=$B16)*(KS$2&gt;=Tableau1[[Début]:[Début]])*(KS$2&lt;=Tableau1[[Fin]:[Fin]]),ROW(INDIRECT("A1:A"&amp;COUNTA(Tableau1[[Fin]:[Fin]])))),1)),""))</f>
        <v/>
      </c>
      <c r="KT16" s="34" t="str">
        <f t="array" aca="1" ref="KT16" ca="1">IF(OR(WEEKDAY(KT$2,2)&gt;5,COUNTIF(Dates_Feries,KT$2)&gt;0),"",IFERROR(INDEX(Tableau1[[Type]:[Type]],SMALL(IF((Tableau1[[Nom]:[Nom]]=$A16)*(Tableau1[[Prénom]:[Prénom]]=$B16)*(KT$2&gt;=Tableau1[[Début]:[Début]])*(KT$2&lt;=Tableau1[[Fin]:[Fin]]),ROW(INDIRECT("A1:A"&amp;COUNTA(Tableau1[[Fin]:[Fin]])))),1)),""))</f>
        <v/>
      </c>
      <c r="KU16" s="34" t="str">
        <f t="array" aca="1" ref="KU16" ca="1">IF(OR(WEEKDAY(KU$2,2)&gt;5,COUNTIF(Dates_Feries,KU$2)&gt;0),"",IFERROR(INDEX(Tableau1[[Type]:[Type]],SMALL(IF((Tableau1[[Nom]:[Nom]]=$A16)*(Tableau1[[Prénom]:[Prénom]]=$B16)*(KU$2&gt;=Tableau1[[Début]:[Début]])*(KU$2&lt;=Tableau1[[Fin]:[Fin]]),ROW(INDIRECT("A1:A"&amp;COUNTA(Tableau1[[Fin]:[Fin]])))),1)),""))</f>
        <v/>
      </c>
      <c r="KV16" s="34" t="str">
        <f t="array" aca="1" ref="KV16" ca="1">IF(OR(WEEKDAY(KV$2,2)&gt;5,COUNTIF(Dates_Feries,KV$2)&gt;0),"",IFERROR(INDEX(Tableau1[[Type]:[Type]],SMALL(IF((Tableau1[[Nom]:[Nom]]=$A16)*(Tableau1[[Prénom]:[Prénom]]=$B16)*(KV$2&gt;=Tableau1[[Début]:[Début]])*(KV$2&lt;=Tableau1[[Fin]:[Fin]]),ROW(INDIRECT("A1:A"&amp;COUNTA(Tableau1[[Fin]:[Fin]])))),1)),""))</f>
        <v/>
      </c>
      <c r="KW16" s="34" t="str">
        <f t="array" aca="1" ref="KW16" ca="1">IF(OR(WEEKDAY(KW$2,2)&gt;5,COUNTIF(Dates_Feries,KW$2)&gt;0),"",IFERROR(INDEX(Tableau1[[Type]:[Type]],SMALL(IF((Tableau1[[Nom]:[Nom]]=$A16)*(Tableau1[[Prénom]:[Prénom]]=$B16)*(KW$2&gt;=Tableau1[[Début]:[Début]])*(KW$2&lt;=Tableau1[[Fin]:[Fin]]),ROW(INDIRECT("A1:A"&amp;COUNTA(Tableau1[[Fin]:[Fin]])))),1)),""))</f>
        <v/>
      </c>
      <c r="KX16" s="34" t="str">
        <f t="array" aca="1" ref="KX16" ca="1">IF(OR(WEEKDAY(KX$2,2)&gt;5,COUNTIF(Dates_Feries,KX$2)&gt;0),"",IFERROR(INDEX(Tableau1[[Type]:[Type]],SMALL(IF((Tableau1[[Nom]:[Nom]]=$A16)*(Tableau1[[Prénom]:[Prénom]]=$B16)*(KX$2&gt;=Tableau1[[Début]:[Début]])*(KX$2&lt;=Tableau1[[Fin]:[Fin]]),ROW(INDIRECT("A1:A"&amp;COUNTA(Tableau1[[Fin]:[Fin]])))),1)),""))</f>
        <v/>
      </c>
      <c r="KY16" s="34" t="str">
        <f t="array" aca="1" ref="KY16" ca="1">IF(OR(WEEKDAY(KY$2,2)&gt;5,COUNTIF(Dates_Feries,KY$2)&gt;0),"",IFERROR(INDEX(Tableau1[[Type]:[Type]],SMALL(IF((Tableau1[[Nom]:[Nom]]=$A16)*(Tableau1[[Prénom]:[Prénom]]=$B16)*(KY$2&gt;=Tableau1[[Début]:[Début]])*(KY$2&lt;=Tableau1[[Fin]:[Fin]]),ROW(INDIRECT("A1:A"&amp;COUNTA(Tableau1[[Fin]:[Fin]])))),1)),""))</f>
        <v/>
      </c>
      <c r="KZ16" s="34" t="str">
        <f t="array" aca="1" ref="KZ16" ca="1">IF(OR(WEEKDAY(KZ$2,2)&gt;5,COUNTIF(Dates_Feries,KZ$2)&gt;0),"",IFERROR(INDEX(Tableau1[[Type]:[Type]],SMALL(IF((Tableau1[[Nom]:[Nom]]=$A16)*(Tableau1[[Prénom]:[Prénom]]=$B16)*(KZ$2&gt;=Tableau1[[Début]:[Début]])*(KZ$2&lt;=Tableau1[[Fin]:[Fin]]),ROW(INDIRECT("A1:A"&amp;COUNTA(Tableau1[[Fin]:[Fin]])))),1)),""))</f>
        <v/>
      </c>
      <c r="LA16" s="34" t="str">
        <f t="array" aca="1" ref="LA16" ca="1">IF(OR(WEEKDAY(LA$2,2)&gt;5,COUNTIF(Dates_Feries,LA$2)&gt;0),"",IFERROR(INDEX(Tableau1[[Type]:[Type]],SMALL(IF((Tableau1[[Nom]:[Nom]]=$A16)*(Tableau1[[Prénom]:[Prénom]]=$B16)*(LA$2&gt;=Tableau1[[Début]:[Début]])*(LA$2&lt;=Tableau1[[Fin]:[Fin]]),ROW(INDIRECT("A1:A"&amp;COUNTA(Tableau1[[Fin]:[Fin]])))),1)),""))</f>
        <v/>
      </c>
      <c r="LB16" s="34" t="str">
        <f t="array" aca="1" ref="LB16" ca="1">IF(OR(WEEKDAY(LB$2,2)&gt;5,COUNTIF(Dates_Feries,LB$2)&gt;0),"",IFERROR(INDEX(Tableau1[[Type]:[Type]],SMALL(IF((Tableau1[[Nom]:[Nom]]=$A16)*(Tableau1[[Prénom]:[Prénom]]=$B16)*(LB$2&gt;=Tableau1[[Début]:[Début]])*(LB$2&lt;=Tableau1[[Fin]:[Fin]]),ROW(INDIRECT("A1:A"&amp;COUNTA(Tableau1[[Fin]:[Fin]])))),1)),""))</f>
        <v/>
      </c>
      <c r="LC16" s="34" t="str">
        <f t="array" aca="1" ref="LC16" ca="1">IF(OR(WEEKDAY(LC$2,2)&gt;5,COUNTIF(Dates_Feries,LC$2)&gt;0),"",IFERROR(INDEX(Tableau1[[Type]:[Type]],SMALL(IF((Tableau1[[Nom]:[Nom]]=$A16)*(Tableau1[[Prénom]:[Prénom]]=$B16)*(LC$2&gt;=Tableau1[[Début]:[Début]])*(LC$2&lt;=Tableau1[[Fin]:[Fin]]),ROW(INDIRECT("A1:A"&amp;COUNTA(Tableau1[[Fin]:[Fin]])))),1)),""))</f>
        <v/>
      </c>
      <c r="LD16" s="34" t="str">
        <f t="array" aca="1" ref="LD16" ca="1">IF(OR(WEEKDAY(LD$2,2)&gt;5,COUNTIF(Dates_Feries,LD$2)&gt;0),"",IFERROR(INDEX(Tableau1[[Type]:[Type]],SMALL(IF((Tableau1[[Nom]:[Nom]]=$A16)*(Tableau1[[Prénom]:[Prénom]]=$B16)*(LD$2&gt;=Tableau1[[Début]:[Début]])*(LD$2&lt;=Tableau1[[Fin]:[Fin]]),ROW(INDIRECT("A1:A"&amp;COUNTA(Tableau1[[Fin]:[Fin]])))),1)),""))</f>
        <v/>
      </c>
      <c r="LE16" s="34" t="str">
        <f t="array" aca="1" ref="LE16" ca="1">IF(OR(WEEKDAY(LE$2,2)&gt;5,COUNTIF(Dates_Feries,LE$2)&gt;0),"",IFERROR(INDEX(Tableau1[[Type]:[Type]],SMALL(IF((Tableau1[[Nom]:[Nom]]=$A16)*(Tableau1[[Prénom]:[Prénom]]=$B16)*(LE$2&gt;=Tableau1[[Début]:[Début]])*(LE$2&lt;=Tableau1[[Fin]:[Fin]]),ROW(INDIRECT("A1:A"&amp;COUNTA(Tableau1[[Fin]:[Fin]])))),1)),""))</f>
        <v/>
      </c>
      <c r="LF16" s="34" t="str">
        <f t="array" aca="1" ref="LF16" ca="1">IF(OR(WEEKDAY(LF$2,2)&gt;5,COUNTIF(Dates_Feries,LF$2)&gt;0),"",IFERROR(INDEX(Tableau1[[Type]:[Type]],SMALL(IF((Tableau1[[Nom]:[Nom]]=$A16)*(Tableau1[[Prénom]:[Prénom]]=$B16)*(LF$2&gt;=Tableau1[[Début]:[Début]])*(LF$2&lt;=Tableau1[[Fin]:[Fin]]),ROW(INDIRECT("A1:A"&amp;COUNTA(Tableau1[[Fin]:[Fin]])))),1)),""))</f>
        <v/>
      </c>
      <c r="LG16" s="34" t="str">
        <f t="array" aca="1" ref="LG16" ca="1">IF(OR(WEEKDAY(LG$2,2)&gt;5,COUNTIF(Dates_Feries,LG$2)&gt;0),"",IFERROR(INDEX(Tableau1[[Type]:[Type]],SMALL(IF((Tableau1[[Nom]:[Nom]]=$A16)*(Tableau1[[Prénom]:[Prénom]]=$B16)*(LG$2&gt;=Tableau1[[Début]:[Début]])*(LG$2&lt;=Tableau1[[Fin]:[Fin]]),ROW(INDIRECT("A1:A"&amp;COUNTA(Tableau1[[Fin]:[Fin]])))),1)),""))</f>
        <v/>
      </c>
      <c r="LH16" s="34" t="str">
        <f t="array" aca="1" ref="LH16" ca="1">IF(OR(WEEKDAY(LH$2,2)&gt;5,COUNTIF(Dates_Feries,LH$2)&gt;0),"",IFERROR(INDEX(Tableau1[[Type]:[Type]],SMALL(IF((Tableau1[[Nom]:[Nom]]=$A16)*(Tableau1[[Prénom]:[Prénom]]=$B16)*(LH$2&gt;=Tableau1[[Début]:[Début]])*(LH$2&lt;=Tableau1[[Fin]:[Fin]]),ROW(INDIRECT("A1:A"&amp;COUNTA(Tableau1[[Fin]:[Fin]])))),1)),""))</f>
        <v/>
      </c>
      <c r="LI16" s="34" t="str">
        <f t="array" aca="1" ref="LI16" ca="1">IF(OR(WEEKDAY(LI$2,2)&gt;5,COUNTIF(Dates_Feries,LI$2)&gt;0),"",IFERROR(INDEX(Tableau1[[Type]:[Type]],SMALL(IF((Tableau1[[Nom]:[Nom]]=$A16)*(Tableau1[[Prénom]:[Prénom]]=$B16)*(LI$2&gt;=Tableau1[[Début]:[Début]])*(LI$2&lt;=Tableau1[[Fin]:[Fin]]),ROW(INDIRECT("A1:A"&amp;COUNTA(Tableau1[[Fin]:[Fin]])))),1)),""))</f>
        <v/>
      </c>
      <c r="LJ16" s="34" t="str">
        <f t="array" aca="1" ref="LJ16" ca="1">IF(OR(WEEKDAY(LJ$2,2)&gt;5,COUNTIF(Dates_Feries,LJ$2)&gt;0),"",IFERROR(INDEX(Tableau1[[Type]:[Type]],SMALL(IF((Tableau1[[Nom]:[Nom]]=$A16)*(Tableau1[[Prénom]:[Prénom]]=$B16)*(LJ$2&gt;=Tableau1[[Début]:[Début]])*(LJ$2&lt;=Tableau1[[Fin]:[Fin]]),ROW(INDIRECT("A1:A"&amp;COUNTA(Tableau1[[Fin]:[Fin]])))),1)),""))</f>
        <v/>
      </c>
      <c r="LK16" s="34" t="str">
        <f t="array" aca="1" ref="LK16" ca="1">IF(OR(WEEKDAY(LK$2,2)&gt;5,COUNTIF(Dates_Feries,LK$2)&gt;0),"",IFERROR(INDEX(Tableau1[[Type]:[Type]],SMALL(IF((Tableau1[[Nom]:[Nom]]=$A16)*(Tableau1[[Prénom]:[Prénom]]=$B16)*(LK$2&gt;=Tableau1[[Début]:[Début]])*(LK$2&lt;=Tableau1[[Fin]:[Fin]]),ROW(INDIRECT("A1:A"&amp;COUNTA(Tableau1[[Fin]:[Fin]])))),1)),""))</f>
        <v/>
      </c>
      <c r="LL16" s="34" t="str">
        <f t="array" aca="1" ref="LL16" ca="1">IF(OR(WEEKDAY(LL$2,2)&gt;5,COUNTIF(Dates_Feries,LL$2)&gt;0),"",IFERROR(INDEX(Tableau1[[Type]:[Type]],SMALL(IF((Tableau1[[Nom]:[Nom]]=$A16)*(Tableau1[[Prénom]:[Prénom]]=$B16)*(LL$2&gt;=Tableau1[[Début]:[Début]])*(LL$2&lt;=Tableau1[[Fin]:[Fin]]),ROW(INDIRECT("A1:A"&amp;COUNTA(Tableau1[[Fin]:[Fin]])))),1)),""))</f>
        <v/>
      </c>
      <c r="LM16" s="34" t="str">
        <f t="array" aca="1" ref="LM16" ca="1">IF(OR(WEEKDAY(LM$2,2)&gt;5,COUNTIF(Dates_Feries,LM$2)&gt;0),"",IFERROR(INDEX(Tableau1[[Type]:[Type]],SMALL(IF((Tableau1[[Nom]:[Nom]]=$A16)*(Tableau1[[Prénom]:[Prénom]]=$B16)*(LM$2&gt;=Tableau1[[Début]:[Début]])*(LM$2&lt;=Tableau1[[Fin]:[Fin]]),ROW(INDIRECT("A1:A"&amp;COUNTA(Tableau1[[Fin]:[Fin]])))),1)),""))</f>
        <v/>
      </c>
      <c r="LN16" s="34" t="str">
        <f t="array" aca="1" ref="LN16" ca="1">IF(OR(WEEKDAY(LN$2,2)&gt;5,COUNTIF(Dates_Feries,LN$2)&gt;0),"",IFERROR(INDEX(Tableau1[[Type]:[Type]],SMALL(IF((Tableau1[[Nom]:[Nom]]=$A16)*(Tableau1[[Prénom]:[Prénom]]=$B16)*(LN$2&gt;=Tableau1[[Début]:[Début]])*(LN$2&lt;=Tableau1[[Fin]:[Fin]]),ROW(INDIRECT("A1:A"&amp;COUNTA(Tableau1[[Fin]:[Fin]])))),1)),""))</f>
        <v/>
      </c>
      <c r="LO16" s="34" t="str">
        <f t="array" aca="1" ref="LO16" ca="1">IF(OR(WEEKDAY(LO$2,2)&gt;5,COUNTIF(Dates_Feries,LO$2)&gt;0),"",IFERROR(INDEX(Tableau1[[Type]:[Type]],SMALL(IF((Tableau1[[Nom]:[Nom]]=$A16)*(Tableau1[[Prénom]:[Prénom]]=$B16)*(LO$2&gt;=Tableau1[[Début]:[Début]])*(LO$2&lt;=Tableau1[[Fin]:[Fin]]),ROW(INDIRECT("A1:A"&amp;COUNTA(Tableau1[[Fin]:[Fin]])))),1)),""))</f>
        <v/>
      </c>
      <c r="LP16" s="34" t="str">
        <f t="array" aca="1" ref="LP16" ca="1">IF(OR(WEEKDAY(LP$2,2)&gt;5,COUNTIF(Dates_Feries,LP$2)&gt;0),"",IFERROR(INDEX(Tableau1[[Type]:[Type]],SMALL(IF((Tableau1[[Nom]:[Nom]]=$A16)*(Tableau1[[Prénom]:[Prénom]]=$B16)*(LP$2&gt;=Tableau1[[Début]:[Début]])*(LP$2&lt;=Tableau1[[Fin]:[Fin]]),ROW(INDIRECT("A1:A"&amp;COUNTA(Tableau1[[Fin]:[Fin]])))),1)),""))</f>
        <v/>
      </c>
      <c r="LQ16" s="34" t="str">
        <f t="array" aca="1" ref="LQ16" ca="1">IF(OR(WEEKDAY(LQ$2,2)&gt;5,COUNTIF(Dates_Feries,LQ$2)&gt;0),"",IFERROR(INDEX(Tableau1[[Type]:[Type]],SMALL(IF((Tableau1[[Nom]:[Nom]]=$A16)*(Tableau1[[Prénom]:[Prénom]]=$B16)*(LQ$2&gt;=Tableau1[[Début]:[Début]])*(LQ$2&lt;=Tableau1[[Fin]:[Fin]]),ROW(INDIRECT("A1:A"&amp;COUNTA(Tableau1[[Fin]:[Fin]])))),1)),""))</f>
        <v/>
      </c>
      <c r="LR16" s="34" t="str">
        <f t="array" aca="1" ref="LR16" ca="1">IF(OR(WEEKDAY(LR$2,2)&gt;5,COUNTIF(Dates_Feries,LR$2)&gt;0),"",IFERROR(INDEX(Tableau1[[Type]:[Type]],SMALL(IF((Tableau1[[Nom]:[Nom]]=$A16)*(Tableau1[[Prénom]:[Prénom]]=$B16)*(LR$2&gt;=Tableau1[[Début]:[Début]])*(LR$2&lt;=Tableau1[[Fin]:[Fin]]),ROW(INDIRECT("A1:A"&amp;COUNTA(Tableau1[[Fin]:[Fin]])))),1)),""))</f>
        <v/>
      </c>
      <c r="LS16" s="34" t="str">
        <f t="array" aca="1" ref="LS16" ca="1">IF(OR(WEEKDAY(LS$2,2)&gt;5,COUNTIF(Dates_Feries,LS$2)&gt;0),"",IFERROR(INDEX(Tableau1[[Type]:[Type]],SMALL(IF((Tableau1[[Nom]:[Nom]]=$A16)*(Tableau1[[Prénom]:[Prénom]]=$B16)*(LS$2&gt;=Tableau1[[Début]:[Début]])*(LS$2&lt;=Tableau1[[Fin]:[Fin]]),ROW(INDIRECT("A1:A"&amp;COUNTA(Tableau1[[Fin]:[Fin]])))),1)),""))</f>
        <v/>
      </c>
      <c r="LT16" s="34" t="str">
        <f t="array" aca="1" ref="LT16" ca="1">IF(OR(WEEKDAY(LT$2,2)&gt;5,COUNTIF(Dates_Feries,LT$2)&gt;0),"",IFERROR(INDEX(Tableau1[[Type]:[Type]],SMALL(IF((Tableau1[[Nom]:[Nom]]=$A16)*(Tableau1[[Prénom]:[Prénom]]=$B16)*(LT$2&gt;=Tableau1[[Début]:[Début]])*(LT$2&lt;=Tableau1[[Fin]:[Fin]]),ROW(INDIRECT("A1:A"&amp;COUNTA(Tableau1[[Fin]:[Fin]])))),1)),""))</f>
        <v/>
      </c>
      <c r="LU16" s="34" t="str">
        <f t="array" aca="1" ref="LU16" ca="1">IF(OR(WEEKDAY(LU$2,2)&gt;5,COUNTIF(Dates_Feries,LU$2)&gt;0),"",IFERROR(INDEX(Tableau1[[Type]:[Type]],SMALL(IF((Tableau1[[Nom]:[Nom]]=$A16)*(Tableau1[[Prénom]:[Prénom]]=$B16)*(LU$2&gt;=Tableau1[[Début]:[Début]])*(LU$2&lt;=Tableau1[[Fin]:[Fin]]),ROW(INDIRECT("A1:A"&amp;COUNTA(Tableau1[[Fin]:[Fin]])))),1)),""))</f>
        <v/>
      </c>
      <c r="LV16" s="34" t="str">
        <f t="array" aca="1" ref="LV16" ca="1">IF(OR(WEEKDAY(LV$2,2)&gt;5,COUNTIF(Dates_Feries,LV$2)&gt;0),"",IFERROR(INDEX(Tableau1[[Type]:[Type]],SMALL(IF((Tableau1[[Nom]:[Nom]]=$A16)*(Tableau1[[Prénom]:[Prénom]]=$B16)*(LV$2&gt;=Tableau1[[Début]:[Début]])*(LV$2&lt;=Tableau1[[Fin]:[Fin]]),ROW(INDIRECT("A1:A"&amp;COUNTA(Tableau1[[Fin]:[Fin]])))),1)),""))</f>
        <v/>
      </c>
      <c r="LW16" s="34" t="str">
        <f t="array" aca="1" ref="LW16" ca="1">IF(OR(WEEKDAY(LW$2,2)&gt;5,COUNTIF(Dates_Feries,LW$2)&gt;0),"",IFERROR(INDEX(Tableau1[[Type]:[Type]],SMALL(IF((Tableau1[[Nom]:[Nom]]=$A16)*(Tableau1[[Prénom]:[Prénom]]=$B16)*(LW$2&gt;=Tableau1[[Début]:[Début]])*(LW$2&lt;=Tableau1[[Fin]:[Fin]]),ROW(INDIRECT("A1:A"&amp;COUNTA(Tableau1[[Fin]:[Fin]])))),1)),""))</f>
        <v/>
      </c>
      <c r="LX16" s="34" t="str">
        <f t="array" aca="1" ref="LX16" ca="1">IF(OR(WEEKDAY(LX$2,2)&gt;5,COUNTIF(Dates_Feries,LX$2)&gt;0),"",IFERROR(INDEX(Tableau1[[Type]:[Type]],SMALL(IF((Tableau1[[Nom]:[Nom]]=$A16)*(Tableau1[[Prénom]:[Prénom]]=$B16)*(LX$2&gt;=Tableau1[[Début]:[Début]])*(LX$2&lt;=Tableau1[[Fin]:[Fin]]),ROW(INDIRECT("A1:A"&amp;COUNTA(Tableau1[[Fin]:[Fin]])))),1)),""))</f>
        <v/>
      </c>
      <c r="LY16" s="34" t="str">
        <f t="array" aca="1" ref="LY16" ca="1">IF(OR(WEEKDAY(LY$2,2)&gt;5,COUNTIF(Dates_Feries,LY$2)&gt;0),"",IFERROR(INDEX(Tableau1[[Type]:[Type]],SMALL(IF((Tableau1[[Nom]:[Nom]]=$A16)*(Tableau1[[Prénom]:[Prénom]]=$B16)*(LY$2&gt;=Tableau1[[Début]:[Début]])*(LY$2&lt;=Tableau1[[Fin]:[Fin]]),ROW(INDIRECT("A1:A"&amp;COUNTA(Tableau1[[Fin]:[Fin]])))),1)),""))</f>
        <v/>
      </c>
      <c r="LZ16" s="34" t="str">
        <f t="array" aca="1" ref="LZ16" ca="1">IF(OR(WEEKDAY(LZ$2,2)&gt;5,COUNTIF(Dates_Feries,LZ$2)&gt;0),"",IFERROR(INDEX(Tableau1[[Type]:[Type]],SMALL(IF((Tableau1[[Nom]:[Nom]]=$A16)*(Tableau1[[Prénom]:[Prénom]]=$B16)*(LZ$2&gt;=Tableau1[[Début]:[Début]])*(LZ$2&lt;=Tableau1[[Fin]:[Fin]]),ROW(INDIRECT("A1:A"&amp;COUNTA(Tableau1[[Fin]:[Fin]])))),1)),""))</f>
        <v/>
      </c>
      <c r="MA16" s="34" t="str">
        <f t="array" aca="1" ref="MA16" ca="1">IF(OR(WEEKDAY(MA$2,2)&gt;5,COUNTIF(Dates_Feries,MA$2)&gt;0),"",IFERROR(INDEX(Tableau1[[Type]:[Type]],SMALL(IF((Tableau1[[Nom]:[Nom]]=$A16)*(Tableau1[[Prénom]:[Prénom]]=$B16)*(MA$2&gt;=Tableau1[[Début]:[Début]])*(MA$2&lt;=Tableau1[[Fin]:[Fin]]),ROW(INDIRECT("A1:A"&amp;COUNTA(Tableau1[[Fin]:[Fin]])))),1)),""))</f>
        <v/>
      </c>
      <c r="MB16" s="34" t="str">
        <f t="array" aca="1" ref="MB16" ca="1">IF(OR(WEEKDAY(MB$2,2)&gt;5,COUNTIF(Dates_Feries,MB$2)&gt;0),"",IFERROR(INDEX(Tableau1[[Type]:[Type]],SMALL(IF((Tableau1[[Nom]:[Nom]]=$A16)*(Tableau1[[Prénom]:[Prénom]]=$B16)*(MB$2&gt;=Tableau1[[Début]:[Début]])*(MB$2&lt;=Tableau1[[Fin]:[Fin]]),ROW(INDIRECT("A1:A"&amp;COUNTA(Tableau1[[Fin]:[Fin]])))),1)),""))</f>
        <v/>
      </c>
      <c r="MC16" s="34" t="str">
        <f t="array" aca="1" ref="MC16" ca="1">IF(OR(WEEKDAY(MC$2,2)&gt;5,COUNTIF(Dates_Feries,MC$2)&gt;0),"",IFERROR(INDEX(Tableau1[[Type]:[Type]],SMALL(IF((Tableau1[[Nom]:[Nom]]=$A16)*(Tableau1[[Prénom]:[Prénom]]=$B16)*(MC$2&gt;=Tableau1[[Début]:[Début]])*(MC$2&lt;=Tableau1[[Fin]:[Fin]]),ROW(INDIRECT("A1:A"&amp;COUNTA(Tableau1[[Fin]:[Fin]])))),1)),""))</f>
        <v/>
      </c>
      <c r="MD16" s="34" t="str">
        <f t="array" aca="1" ref="MD16" ca="1">IF(OR(WEEKDAY(MD$2,2)&gt;5,COUNTIF(Dates_Feries,MD$2)&gt;0),"",IFERROR(INDEX(Tableau1[[Type]:[Type]],SMALL(IF((Tableau1[[Nom]:[Nom]]=$A16)*(Tableau1[[Prénom]:[Prénom]]=$B16)*(MD$2&gt;=Tableau1[[Début]:[Début]])*(MD$2&lt;=Tableau1[[Fin]:[Fin]]),ROW(INDIRECT("A1:A"&amp;COUNTA(Tableau1[[Fin]:[Fin]])))),1)),""))</f>
        <v/>
      </c>
      <c r="ME16" s="34" t="str">
        <f t="array" aca="1" ref="ME16" ca="1">IF(OR(WEEKDAY(ME$2,2)&gt;5,COUNTIF(Dates_Feries,ME$2)&gt;0),"",IFERROR(INDEX(Tableau1[[Type]:[Type]],SMALL(IF((Tableau1[[Nom]:[Nom]]=$A16)*(Tableau1[[Prénom]:[Prénom]]=$B16)*(ME$2&gt;=Tableau1[[Début]:[Début]])*(ME$2&lt;=Tableau1[[Fin]:[Fin]]),ROW(INDIRECT("A1:A"&amp;COUNTA(Tableau1[[Fin]:[Fin]])))),1)),""))</f>
        <v/>
      </c>
      <c r="MF16" s="34" t="str">
        <f t="array" aca="1" ref="MF16" ca="1">IF(OR(WEEKDAY(MF$2,2)&gt;5,COUNTIF(Dates_Feries,MF$2)&gt;0),"",IFERROR(INDEX(Tableau1[[Type]:[Type]],SMALL(IF((Tableau1[[Nom]:[Nom]]=$A16)*(Tableau1[[Prénom]:[Prénom]]=$B16)*(MF$2&gt;=Tableau1[[Début]:[Début]])*(MF$2&lt;=Tableau1[[Fin]:[Fin]]),ROW(INDIRECT("A1:A"&amp;COUNTA(Tableau1[[Fin]:[Fin]])))),1)),""))</f>
        <v/>
      </c>
      <c r="MG16" s="34" t="str">
        <f t="array" aca="1" ref="MG16" ca="1">IF(OR(WEEKDAY(MG$2,2)&gt;5,COUNTIF(Dates_Feries,MG$2)&gt;0),"",IFERROR(INDEX(Tableau1[[Type]:[Type]],SMALL(IF((Tableau1[[Nom]:[Nom]]=$A16)*(Tableau1[[Prénom]:[Prénom]]=$B16)*(MG$2&gt;=Tableau1[[Début]:[Début]])*(MG$2&lt;=Tableau1[[Fin]:[Fin]]),ROW(INDIRECT("A1:A"&amp;COUNTA(Tableau1[[Fin]:[Fin]])))),1)),""))</f>
        <v/>
      </c>
      <c r="MH16" s="34" t="str">
        <f t="array" aca="1" ref="MH16" ca="1">IF(OR(WEEKDAY(MH$2,2)&gt;5,COUNTIF(Dates_Feries,MH$2)&gt;0),"",IFERROR(INDEX(Tableau1[[Type]:[Type]],SMALL(IF((Tableau1[[Nom]:[Nom]]=$A16)*(Tableau1[[Prénom]:[Prénom]]=$B16)*(MH$2&gt;=Tableau1[[Début]:[Début]])*(MH$2&lt;=Tableau1[[Fin]:[Fin]]),ROW(INDIRECT("A1:A"&amp;COUNTA(Tableau1[[Fin]:[Fin]])))),1)),""))</f>
        <v/>
      </c>
      <c r="MI16" s="34" t="str">
        <f t="array" aca="1" ref="MI16" ca="1">IF(OR(WEEKDAY(MI$2,2)&gt;5,COUNTIF(Dates_Feries,MI$2)&gt;0),"",IFERROR(INDEX(Tableau1[[Type]:[Type]],SMALL(IF((Tableau1[[Nom]:[Nom]]=$A16)*(Tableau1[[Prénom]:[Prénom]]=$B16)*(MI$2&gt;=Tableau1[[Début]:[Début]])*(MI$2&lt;=Tableau1[[Fin]:[Fin]]),ROW(INDIRECT("A1:A"&amp;COUNTA(Tableau1[[Fin]:[Fin]])))),1)),""))</f>
        <v/>
      </c>
      <c r="MJ16" s="34" t="str">
        <f t="array" aca="1" ref="MJ16" ca="1">IF(OR(WEEKDAY(MJ$2,2)&gt;5,COUNTIF(Dates_Feries,MJ$2)&gt;0),"",IFERROR(INDEX(Tableau1[[Type]:[Type]],SMALL(IF((Tableau1[[Nom]:[Nom]]=$A16)*(Tableau1[[Prénom]:[Prénom]]=$B16)*(MJ$2&gt;=Tableau1[[Début]:[Début]])*(MJ$2&lt;=Tableau1[[Fin]:[Fin]]),ROW(INDIRECT("A1:A"&amp;COUNTA(Tableau1[[Fin]:[Fin]])))),1)),""))</f>
        <v/>
      </c>
      <c r="MK16" s="34" t="str">
        <f t="array" aca="1" ref="MK16" ca="1">IF(OR(WEEKDAY(MK$2,2)&gt;5,COUNTIF(Dates_Feries,MK$2)&gt;0),"",IFERROR(INDEX(Tableau1[[Type]:[Type]],SMALL(IF((Tableau1[[Nom]:[Nom]]=$A16)*(Tableau1[[Prénom]:[Prénom]]=$B16)*(MK$2&gt;=Tableau1[[Début]:[Début]])*(MK$2&lt;=Tableau1[[Fin]:[Fin]]),ROW(INDIRECT("A1:A"&amp;COUNTA(Tableau1[[Fin]:[Fin]])))),1)),""))</f>
        <v/>
      </c>
      <c r="ML16" s="34" t="str">
        <f t="array" aca="1" ref="ML16" ca="1">IF(OR(WEEKDAY(ML$2,2)&gt;5,COUNTIF(Dates_Feries,ML$2)&gt;0),"",IFERROR(INDEX(Tableau1[[Type]:[Type]],SMALL(IF((Tableau1[[Nom]:[Nom]]=$A16)*(Tableau1[[Prénom]:[Prénom]]=$B16)*(ML$2&gt;=Tableau1[[Début]:[Début]])*(ML$2&lt;=Tableau1[[Fin]:[Fin]]),ROW(INDIRECT("A1:A"&amp;COUNTA(Tableau1[[Fin]:[Fin]])))),1)),""))</f>
        <v/>
      </c>
      <c r="MM16" s="34" t="str">
        <f t="array" aca="1" ref="MM16" ca="1">IF(OR(WEEKDAY(MM$2,2)&gt;5,COUNTIF(Dates_Feries,MM$2)&gt;0),"",IFERROR(INDEX(Tableau1[[Type]:[Type]],SMALL(IF((Tableau1[[Nom]:[Nom]]=$A16)*(Tableau1[[Prénom]:[Prénom]]=$B16)*(MM$2&gt;=Tableau1[[Début]:[Début]])*(MM$2&lt;=Tableau1[[Fin]:[Fin]]),ROW(INDIRECT("A1:A"&amp;COUNTA(Tableau1[[Fin]:[Fin]])))),1)),""))</f>
        <v/>
      </c>
      <c r="MN16" s="34" t="str">
        <f t="array" aca="1" ref="MN16" ca="1">IF(OR(WEEKDAY(MN$2,2)&gt;5,COUNTIF(Dates_Feries,MN$2)&gt;0),"",IFERROR(INDEX(Tableau1[[Type]:[Type]],SMALL(IF((Tableau1[[Nom]:[Nom]]=$A16)*(Tableau1[[Prénom]:[Prénom]]=$B16)*(MN$2&gt;=Tableau1[[Début]:[Début]])*(MN$2&lt;=Tableau1[[Fin]:[Fin]]),ROW(INDIRECT("A1:A"&amp;COUNTA(Tableau1[[Fin]:[Fin]])))),1)),""))</f>
        <v/>
      </c>
      <c r="MO16" s="34" t="str">
        <f t="array" aca="1" ref="MO16" ca="1">IF(OR(WEEKDAY(MO$2,2)&gt;5,COUNTIF(Dates_Feries,MO$2)&gt;0),"",IFERROR(INDEX(Tableau1[[Type]:[Type]],SMALL(IF((Tableau1[[Nom]:[Nom]]=$A16)*(Tableau1[[Prénom]:[Prénom]]=$B16)*(MO$2&gt;=Tableau1[[Début]:[Début]])*(MO$2&lt;=Tableau1[[Fin]:[Fin]]),ROW(INDIRECT("A1:A"&amp;COUNTA(Tableau1[[Fin]:[Fin]])))),1)),""))</f>
        <v/>
      </c>
      <c r="MP16" s="34" t="str">
        <f t="array" aca="1" ref="MP16" ca="1">IF(OR(WEEKDAY(MP$2,2)&gt;5,COUNTIF(Dates_Feries,MP$2)&gt;0),"",IFERROR(INDEX(Tableau1[[Type]:[Type]],SMALL(IF((Tableau1[[Nom]:[Nom]]=$A16)*(Tableau1[[Prénom]:[Prénom]]=$B16)*(MP$2&gt;=Tableau1[[Début]:[Début]])*(MP$2&lt;=Tableau1[[Fin]:[Fin]]),ROW(INDIRECT("A1:A"&amp;COUNTA(Tableau1[[Fin]:[Fin]])))),1)),""))</f>
        <v/>
      </c>
      <c r="MQ16" s="34" t="str">
        <f t="array" aca="1" ref="MQ16" ca="1">IF(OR(WEEKDAY(MQ$2,2)&gt;5,COUNTIF(Dates_Feries,MQ$2)&gt;0),"",IFERROR(INDEX(Tableau1[[Type]:[Type]],SMALL(IF((Tableau1[[Nom]:[Nom]]=$A16)*(Tableau1[[Prénom]:[Prénom]]=$B16)*(MQ$2&gt;=Tableau1[[Début]:[Début]])*(MQ$2&lt;=Tableau1[[Fin]:[Fin]]),ROW(INDIRECT("A1:A"&amp;COUNTA(Tableau1[[Fin]:[Fin]])))),1)),""))</f>
        <v/>
      </c>
      <c r="MR16" s="34" t="str">
        <f t="array" aca="1" ref="MR16" ca="1">IF(OR(WEEKDAY(MR$2,2)&gt;5,COUNTIF(Dates_Feries,MR$2)&gt;0),"",IFERROR(INDEX(Tableau1[[Type]:[Type]],SMALL(IF((Tableau1[[Nom]:[Nom]]=$A16)*(Tableau1[[Prénom]:[Prénom]]=$B16)*(MR$2&gt;=Tableau1[[Début]:[Début]])*(MR$2&lt;=Tableau1[[Fin]:[Fin]]),ROW(INDIRECT("A1:A"&amp;COUNTA(Tableau1[[Fin]:[Fin]])))),1)),""))</f>
        <v/>
      </c>
      <c r="MS16" s="34" t="str">
        <f t="array" aca="1" ref="MS16" ca="1">IF(OR(WEEKDAY(MS$2,2)&gt;5,COUNTIF(Dates_Feries,MS$2)&gt;0),"",IFERROR(INDEX(Tableau1[[Type]:[Type]],SMALL(IF((Tableau1[[Nom]:[Nom]]=$A16)*(Tableau1[[Prénom]:[Prénom]]=$B16)*(MS$2&gt;=Tableau1[[Début]:[Début]])*(MS$2&lt;=Tableau1[[Fin]:[Fin]]),ROW(INDIRECT("A1:A"&amp;COUNTA(Tableau1[[Fin]:[Fin]])))),1)),""))</f>
        <v/>
      </c>
      <c r="MT16" s="34" t="str">
        <f t="array" aca="1" ref="MT16" ca="1">IF(OR(WEEKDAY(MT$2,2)&gt;5,COUNTIF(Dates_Feries,MT$2)&gt;0),"",IFERROR(INDEX(Tableau1[[Type]:[Type]],SMALL(IF((Tableau1[[Nom]:[Nom]]=$A16)*(Tableau1[[Prénom]:[Prénom]]=$B16)*(MT$2&gt;=Tableau1[[Début]:[Début]])*(MT$2&lt;=Tableau1[[Fin]:[Fin]]),ROW(INDIRECT("A1:A"&amp;COUNTA(Tableau1[[Fin]:[Fin]])))),1)),""))</f>
        <v/>
      </c>
      <c r="MU16" s="34" t="str">
        <f t="array" aca="1" ref="MU16" ca="1">IF(OR(WEEKDAY(MU$2,2)&gt;5,COUNTIF(Dates_Feries,MU$2)&gt;0),"",IFERROR(INDEX(Tableau1[[Type]:[Type]],SMALL(IF((Tableau1[[Nom]:[Nom]]=$A16)*(Tableau1[[Prénom]:[Prénom]]=$B16)*(MU$2&gt;=Tableau1[[Début]:[Début]])*(MU$2&lt;=Tableau1[[Fin]:[Fin]]),ROW(INDIRECT("A1:A"&amp;COUNTA(Tableau1[[Fin]:[Fin]])))),1)),""))</f>
        <v/>
      </c>
      <c r="MV16" s="34" t="str">
        <f t="array" aca="1" ref="MV16" ca="1">IF(OR(WEEKDAY(MV$2,2)&gt;5,COUNTIF(Dates_Feries,MV$2)&gt;0),"",IFERROR(INDEX(Tableau1[[Type]:[Type]],SMALL(IF((Tableau1[[Nom]:[Nom]]=$A16)*(Tableau1[[Prénom]:[Prénom]]=$B16)*(MV$2&gt;=Tableau1[[Début]:[Début]])*(MV$2&lt;=Tableau1[[Fin]:[Fin]]),ROW(INDIRECT("A1:A"&amp;COUNTA(Tableau1[[Fin]:[Fin]])))),1)),""))</f>
        <v/>
      </c>
      <c r="MW16" s="34" t="str">
        <f t="array" aca="1" ref="MW16" ca="1">IF(OR(WEEKDAY(MW$2,2)&gt;5,COUNTIF(Dates_Feries,MW$2)&gt;0),"",IFERROR(INDEX(Tableau1[[Type]:[Type]],SMALL(IF((Tableau1[[Nom]:[Nom]]=$A16)*(Tableau1[[Prénom]:[Prénom]]=$B16)*(MW$2&gt;=Tableau1[[Début]:[Début]])*(MW$2&lt;=Tableau1[[Fin]:[Fin]]),ROW(INDIRECT("A1:A"&amp;COUNTA(Tableau1[[Fin]:[Fin]])))),1)),""))</f>
        <v/>
      </c>
      <c r="MX16" s="34" t="str">
        <f t="array" aca="1" ref="MX16" ca="1">IF(OR(WEEKDAY(MX$2,2)&gt;5,COUNTIF(Dates_Feries,MX$2)&gt;0),"",IFERROR(INDEX(Tableau1[[Type]:[Type]],SMALL(IF((Tableau1[[Nom]:[Nom]]=$A16)*(Tableau1[[Prénom]:[Prénom]]=$B16)*(MX$2&gt;=Tableau1[[Début]:[Début]])*(MX$2&lt;=Tableau1[[Fin]:[Fin]]),ROW(INDIRECT("A1:A"&amp;COUNTA(Tableau1[[Fin]:[Fin]])))),1)),""))</f>
        <v/>
      </c>
      <c r="MY16" s="34" t="str">
        <f t="array" aca="1" ref="MY16" ca="1">IF(OR(WEEKDAY(MY$2,2)&gt;5,COUNTIF(Dates_Feries,MY$2)&gt;0),"",IFERROR(INDEX(Tableau1[[Type]:[Type]],SMALL(IF((Tableau1[[Nom]:[Nom]]=$A16)*(Tableau1[[Prénom]:[Prénom]]=$B16)*(MY$2&gt;=Tableau1[[Début]:[Début]])*(MY$2&lt;=Tableau1[[Fin]:[Fin]]),ROW(INDIRECT("A1:A"&amp;COUNTA(Tableau1[[Fin]:[Fin]])))),1)),""))</f>
        <v/>
      </c>
      <c r="MZ16" s="34" t="str">
        <f t="array" aca="1" ref="MZ16" ca="1">IF(OR(WEEKDAY(MZ$2,2)&gt;5,COUNTIF(Dates_Feries,MZ$2)&gt;0),"",IFERROR(INDEX(Tableau1[[Type]:[Type]],SMALL(IF((Tableau1[[Nom]:[Nom]]=$A16)*(Tableau1[[Prénom]:[Prénom]]=$B16)*(MZ$2&gt;=Tableau1[[Début]:[Début]])*(MZ$2&lt;=Tableau1[[Fin]:[Fin]]),ROW(INDIRECT("A1:A"&amp;COUNTA(Tableau1[[Fin]:[Fin]])))),1)),""))</f>
        <v/>
      </c>
      <c r="NA16" s="34" t="str">
        <f t="array" aca="1" ref="NA16" ca="1">IF(OR(WEEKDAY(NA$2,2)&gt;5,COUNTIF(Dates_Feries,NA$2)&gt;0),"",IFERROR(INDEX(Tableau1[[Type]:[Type]],SMALL(IF((Tableau1[[Nom]:[Nom]]=$A16)*(Tableau1[[Prénom]:[Prénom]]=$B16)*(NA$2&gt;=Tableau1[[Début]:[Début]])*(NA$2&lt;=Tableau1[[Fin]:[Fin]]),ROW(INDIRECT("A1:A"&amp;COUNTA(Tableau1[[Fin]:[Fin]])))),1)),""))</f>
        <v/>
      </c>
      <c r="NB16" s="34" t="str">
        <f t="array" aca="1" ref="NB16" ca="1">IF(OR(WEEKDAY(NB$2,2)&gt;5,COUNTIF(Dates_Feries,NB$2)&gt;0),"",IFERROR(INDEX(Tableau1[[Type]:[Type]],SMALL(IF((Tableau1[[Nom]:[Nom]]=$A16)*(Tableau1[[Prénom]:[Prénom]]=$B16)*(NB$2&gt;=Tableau1[[Début]:[Début]])*(NB$2&lt;=Tableau1[[Fin]:[Fin]]),ROW(INDIRECT("A1:A"&amp;COUNTA(Tableau1[[Fin]:[Fin]])))),1)),""))</f>
        <v/>
      </c>
      <c r="NC16" s="34" t="str">
        <f t="array" aca="1" ref="NC16" ca="1">IF(OR(WEEKDAY(NC$2,2)&gt;5,COUNTIF(Dates_Feries,NC$2)&gt;0),"",IFERROR(INDEX(Tableau1[[Type]:[Type]],SMALL(IF((Tableau1[[Nom]:[Nom]]=$A16)*(Tableau1[[Prénom]:[Prénom]]=$B16)*(NC$2&gt;=Tableau1[[Début]:[Début]])*(NC$2&lt;=Tableau1[[Fin]:[Fin]]),ROW(INDIRECT("A1:A"&amp;COUNTA(Tableau1[[Fin]:[Fin]])))),1)),""))</f>
        <v/>
      </c>
      <c r="ND16" s="34" t="str">
        <f t="array" aca="1" ref="ND16" ca="1">IF(OR(WEEKDAY(ND$2,2)&gt;5,COUNTIF(Dates_Feries,ND$2)&gt;0),"",IFERROR(INDEX(Tableau1[[Type]:[Type]],SMALL(IF((Tableau1[[Nom]:[Nom]]=$A16)*(Tableau1[[Prénom]:[Prénom]]=$B16)*(ND$2&gt;=Tableau1[[Début]:[Début]])*(ND$2&lt;=Tableau1[[Fin]:[Fin]]),ROW(INDIRECT("A1:A"&amp;COUNTA(Tableau1[[Fin]:[Fin]])))),1)),""))</f>
        <v/>
      </c>
      <c r="NE16" s="35" t="str">
        <f t="array" aca="1" ref="NE16" ca="1">IF(OR(WEEKDAY(NE$2,2)&gt;5,COUNTIF(Dates_Feries,NE$2)&gt;0),"",IFERROR(INDEX(Tableau1[[Type]:[Type]],SMALL(IF((Tableau1[[Nom]:[Nom]]=$A16)*(Tableau1[[Prénom]:[Prénom]]=$B16)*(NE$2&gt;=Tableau1[[Début]:[Début]])*(NE$2&lt;=Tableau1[[Fin]:[Fin]]),ROW(INDIRECT("A1:A"&amp;COUNTA(Tableau1[[Fin]:[Fin]])))),1)),""))</f>
        <v/>
      </c>
      <c r="NF16" s="2">
        <v>170</v>
      </c>
    </row>
    <row r="17" spans="1:370" ht="15" customHeight="1">
      <c r="A17" s="10"/>
      <c r="B17" s="11"/>
      <c r="C17" s="5">
        <f t="shared" ca="1" si="18"/>
        <v>0</v>
      </c>
      <c r="D17" s="29">
        <f t="shared" ca="1" si="19"/>
        <v>0</v>
      </c>
      <c r="E17" s="34" t="str">
        <f t="array" aca="1" ref="E17" ca="1">IF(OR(WEEKDAY(E$2,2)&gt;5,COUNTIF(Dates_Feries,E$2)&gt;0),"",IFERROR(INDEX(Tableau1[[Type]:[Type]],SMALL(IF((Tableau1[[Nom]:[Nom]]=$A17)*(Tableau1[[Prénom]:[Prénom]]=$B17)*(E$2&gt;=Tableau1[[Début]:[Début]])*(E$2&lt;=Tableau1[[Fin]:[Fin]]),ROW(INDIRECT("A1:A"&amp;COUNTA(Tableau1[[Fin]:[Fin]])))),1)),""))</f>
        <v/>
      </c>
      <c r="F17" s="34" t="str">
        <f t="array" aca="1" ref="F17" ca="1">IF(OR(WEEKDAY(F$2,2)&gt;5,COUNTIF(Dates_Feries,F$2)&gt;0),"",IFERROR(INDEX(Tableau1[[Type]:[Type]],SMALL(IF((Tableau1[[Nom]:[Nom]]=$A17)*(Tableau1[[Prénom]:[Prénom]]=$B17)*(F$2&gt;=Tableau1[[Début]:[Début]])*(F$2&lt;=Tableau1[[Fin]:[Fin]]),ROW(INDIRECT("A1:A"&amp;COUNTA(Tableau1[[Fin]:[Fin]])))),1)),""))</f>
        <v/>
      </c>
      <c r="G17" s="34" t="str">
        <f t="array" aca="1" ref="G17" ca="1">IF(OR(WEEKDAY(G$2,2)&gt;5,COUNTIF(Dates_Feries,G$2)&gt;0),"",IFERROR(INDEX(Tableau1[[Type]:[Type]],SMALL(IF((Tableau1[[Nom]:[Nom]]=$A17)*(Tableau1[[Prénom]:[Prénom]]=$B17)*(G$2&gt;=Tableau1[[Début]:[Début]])*(G$2&lt;=Tableau1[[Fin]:[Fin]]),ROW(INDIRECT("A1:A"&amp;COUNTA(Tableau1[[Fin]:[Fin]])))),1)),""))</f>
        <v/>
      </c>
      <c r="H17" s="34" t="str">
        <f t="array" aca="1" ref="H17" ca="1">IF(OR(WEEKDAY(H$2,2)&gt;5,COUNTIF(Dates_Feries,H$2)&gt;0),"",IFERROR(INDEX(Tableau1[[Type]:[Type]],SMALL(IF((Tableau1[[Nom]:[Nom]]=$A17)*(Tableau1[[Prénom]:[Prénom]]=$B17)*(H$2&gt;=Tableau1[[Début]:[Début]])*(H$2&lt;=Tableau1[[Fin]:[Fin]]),ROW(INDIRECT("A1:A"&amp;COUNTA(Tableau1[[Fin]:[Fin]])))),1)),""))</f>
        <v/>
      </c>
      <c r="I17" s="34" t="str">
        <f t="array" aca="1" ref="I17" ca="1">IF(OR(WEEKDAY(I$2,2)&gt;5,COUNTIF(Dates_Feries,I$2)&gt;0),"",IFERROR(INDEX(Tableau1[[Type]:[Type]],SMALL(IF((Tableau1[[Nom]:[Nom]]=$A17)*(Tableau1[[Prénom]:[Prénom]]=$B17)*(I$2&gt;=Tableau1[[Début]:[Début]])*(I$2&lt;=Tableau1[[Fin]:[Fin]]),ROW(INDIRECT("A1:A"&amp;COUNTA(Tableau1[[Fin]:[Fin]])))),1)),""))</f>
        <v/>
      </c>
      <c r="J17" s="34" t="str">
        <f t="array" aca="1" ref="J17" ca="1">IF(OR(WEEKDAY(J$2,2)&gt;5,COUNTIF(Dates_Feries,J$2)&gt;0),"",IFERROR(INDEX(Tableau1[[Type]:[Type]],SMALL(IF((Tableau1[[Nom]:[Nom]]=$A17)*(Tableau1[[Prénom]:[Prénom]]=$B17)*(J$2&gt;=Tableau1[[Début]:[Début]])*(J$2&lt;=Tableau1[[Fin]:[Fin]]),ROW(INDIRECT("A1:A"&amp;COUNTA(Tableau1[[Fin]:[Fin]])))),1)),""))</f>
        <v/>
      </c>
      <c r="K17" s="34" t="str">
        <f t="array" aca="1" ref="K17" ca="1">IF(OR(WEEKDAY(K$2,2)&gt;5,COUNTIF(Dates_Feries,K$2)&gt;0),"",IFERROR(INDEX(Tableau1[[Type]:[Type]],SMALL(IF((Tableau1[[Nom]:[Nom]]=$A17)*(Tableau1[[Prénom]:[Prénom]]=$B17)*(K$2&gt;=Tableau1[[Début]:[Début]])*(K$2&lt;=Tableau1[[Fin]:[Fin]]),ROW(INDIRECT("A1:A"&amp;COUNTA(Tableau1[[Fin]:[Fin]])))),1)),""))</f>
        <v/>
      </c>
      <c r="L17" s="34" t="str">
        <f t="array" aca="1" ref="L17" ca="1">IF(OR(WEEKDAY(L$2,2)&gt;5,COUNTIF(Dates_Feries,L$2)&gt;0),"",IFERROR(INDEX(Tableau1[[Type]:[Type]],SMALL(IF((Tableau1[[Nom]:[Nom]]=$A17)*(Tableau1[[Prénom]:[Prénom]]=$B17)*(L$2&gt;=Tableau1[[Début]:[Début]])*(L$2&lt;=Tableau1[[Fin]:[Fin]]),ROW(INDIRECT("A1:A"&amp;COUNTA(Tableau1[[Fin]:[Fin]])))),1)),""))</f>
        <v/>
      </c>
      <c r="M17" s="34" t="str">
        <f t="array" aca="1" ref="M17" ca="1">IF(OR(WEEKDAY(M$2,2)&gt;5,COUNTIF(Dates_Feries,M$2)&gt;0),"",IFERROR(INDEX(Tableau1[[Type]:[Type]],SMALL(IF((Tableau1[[Nom]:[Nom]]=$A17)*(Tableau1[[Prénom]:[Prénom]]=$B17)*(M$2&gt;=Tableau1[[Début]:[Début]])*(M$2&lt;=Tableau1[[Fin]:[Fin]]),ROW(INDIRECT("A1:A"&amp;COUNTA(Tableau1[[Fin]:[Fin]])))),1)),""))</f>
        <v/>
      </c>
      <c r="N17" s="34" t="str">
        <f t="array" aca="1" ref="N17" ca="1">IF(OR(WEEKDAY(N$2,2)&gt;5,COUNTIF(Dates_Feries,N$2)&gt;0),"",IFERROR(INDEX(Tableau1[[Type]:[Type]],SMALL(IF((Tableau1[[Nom]:[Nom]]=$A17)*(Tableau1[[Prénom]:[Prénom]]=$B17)*(N$2&gt;=Tableau1[[Début]:[Début]])*(N$2&lt;=Tableau1[[Fin]:[Fin]]),ROW(INDIRECT("A1:A"&amp;COUNTA(Tableau1[[Fin]:[Fin]])))),1)),""))</f>
        <v/>
      </c>
      <c r="O17" s="34" t="str">
        <f t="array" aca="1" ref="O17" ca="1">IF(OR(WEEKDAY(O$2,2)&gt;5,COUNTIF(Dates_Feries,O$2)&gt;0),"",IFERROR(INDEX(Tableau1[[Type]:[Type]],SMALL(IF((Tableau1[[Nom]:[Nom]]=$A17)*(Tableau1[[Prénom]:[Prénom]]=$B17)*(O$2&gt;=Tableau1[[Début]:[Début]])*(O$2&lt;=Tableau1[[Fin]:[Fin]]),ROW(INDIRECT("A1:A"&amp;COUNTA(Tableau1[[Fin]:[Fin]])))),1)),""))</f>
        <v/>
      </c>
      <c r="P17" s="34" t="str">
        <f t="array" aca="1" ref="P17" ca="1">IF(OR(WEEKDAY(P$2,2)&gt;5,COUNTIF(Dates_Feries,P$2)&gt;0),"",IFERROR(INDEX(Tableau1[[Type]:[Type]],SMALL(IF((Tableau1[[Nom]:[Nom]]=$A17)*(Tableau1[[Prénom]:[Prénom]]=$B17)*(P$2&gt;=Tableau1[[Début]:[Début]])*(P$2&lt;=Tableau1[[Fin]:[Fin]]),ROW(INDIRECT("A1:A"&amp;COUNTA(Tableau1[[Fin]:[Fin]])))),1)),""))</f>
        <v/>
      </c>
      <c r="Q17" s="34" t="str">
        <f t="array" aca="1" ref="Q17" ca="1">IF(OR(WEEKDAY(Q$2,2)&gt;5,COUNTIF(Dates_Feries,Q$2)&gt;0),"",IFERROR(INDEX(Tableau1[[Type]:[Type]],SMALL(IF((Tableau1[[Nom]:[Nom]]=$A17)*(Tableau1[[Prénom]:[Prénom]]=$B17)*(Q$2&gt;=Tableau1[[Début]:[Début]])*(Q$2&lt;=Tableau1[[Fin]:[Fin]]),ROW(INDIRECT("A1:A"&amp;COUNTA(Tableau1[[Fin]:[Fin]])))),1)),""))</f>
        <v/>
      </c>
      <c r="R17" s="34" t="str">
        <f t="array" aca="1" ref="R17" ca="1">IF(OR(WEEKDAY(R$2,2)&gt;5,COUNTIF(Dates_Feries,R$2)&gt;0),"",IFERROR(INDEX(Tableau1[[Type]:[Type]],SMALL(IF((Tableau1[[Nom]:[Nom]]=$A17)*(Tableau1[[Prénom]:[Prénom]]=$B17)*(R$2&gt;=Tableau1[[Début]:[Début]])*(R$2&lt;=Tableau1[[Fin]:[Fin]]),ROW(INDIRECT("A1:A"&amp;COUNTA(Tableau1[[Fin]:[Fin]])))),1)),""))</f>
        <v/>
      </c>
      <c r="S17" s="34" t="str">
        <f t="array" aca="1" ref="S17" ca="1">IF(OR(WEEKDAY(S$2,2)&gt;5,COUNTIF(Dates_Feries,S$2)&gt;0),"",IFERROR(INDEX(Tableau1[[Type]:[Type]],SMALL(IF((Tableau1[[Nom]:[Nom]]=$A17)*(Tableau1[[Prénom]:[Prénom]]=$B17)*(S$2&gt;=Tableau1[[Début]:[Début]])*(S$2&lt;=Tableau1[[Fin]:[Fin]]),ROW(INDIRECT("A1:A"&amp;COUNTA(Tableau1[[Fin]:[Fin]])))),1)),""))</f>
        <v/>
      </c>
      <c r="T17" s="34" t="str">
        <f t="array" aca="1" ref="T17" ca="1">IF(OR(WEEKDAY(T$2,2)&gt;5,COUNTIF(Dates_Feries,T$2)&gt;0),"",IFERROR(INDEX(Tableau1[[Type]:[Type]],SMALL(IF((Tableau1[[Nom]:[Nom]]=$A17)*(Tableau1[[Prénom]:[Prénom]]=$B17)*(T$2&gt;=Tableau1[[Début]:[Début]])*(T$2&lt;=Tableau1[[Fin]:[Fin]]),ROW(INDIRECT("A1:A"&amp;COUNTA(Tableau1[[Fin]:[Fin]])))),1)),""))</f>
        <v/>
      </c>
      <c r="U17" s="34" t="str">
        <f t="array" aca="1" ref="U17" ca="1">IF(OR(WEEKDAY(U$2,2)&gt;5,COUNTIF(Dates_Feries,U$2)&gt;0),"",IFERROR(INDEX(Tableau1[[Type]:[Type]],SMALL(IF((Tableau1[[Nom]:[Nom]]=$A17)*(Tableau1[[Prénom]:[Prénom]]=$B17)*(U$2&gt;=Tableau1[[Début]:[Début]])*(U$2&lt;=Tableau1[[Fin]:[Fin]]),ROW(INDIRECT("A1:A"&amp;COUNTA(Tableau1[[Fin]:[Fin]])))),1)),""))</f>
        <v/>
      </c>
      <c r="V17" s="34" t="str">
        <f t="array" aca="1" ref="V17" ca="1">IF(OR(WEEKDAY(V$2,2)&gt;5,COUNTIF(Dates_Feries,V$2)&gt;0),"",IFERROR(INDEX(Tableau1[[Type]:[Type]],SMALL(IF((Tableau1[[Nom]:[Nom]]=$A17)*(Tableau1[[Prénom]:[Prénom]]=$B17)*(V$2&gt;=Tableau1[[Début]:[Début]])*(V$2&lt;=Tableau1[[Fin]:[Fin]]),ROW(INDIRECT("A1:A"&amp;COUNTA(Tableau1[[Fin]:[Fin]])))),1)),""))</f>
        <v/>
      </c>
      <c r="W17" s="34" t="str">
        <f t="array" aca="1" ref="W17" ca="1">IF(OR(WEEKDAY(W$2,2)&gt;5,COUNTIF(Dates_Feries,W$2)&gt;0),"",IFERROR(INDEX(Tableau1[[Type]:[Type]],SMALL(IF((Tableau1[[Nom]:[Nom]]=$A17)*(Tableau1[[Prénom]:[Prénom]]=$B17)*(W$2&gt;=Tableau1[[Début]:[Début]])*(W$2&lt;=Tableau1[[Fin]:[Fin]]),ROW(INDIRECT("A1:A"&amp;COUNTA(Tableau1[[Fin]:[Fin]])))),1)),""))</f>
        <v/>
      </c>
      <c r="X17" s="34" t="str">
        <f t="array" aca="1" ref="X17" ca="1">IF(OR(WEEKDAY(X$2,2)&gt;5,COUNTIF(Dates_Feries,X$2)&gt;0),"",IFERROR(INDEX(Tableau1[[Type]:[Type]],SMALL(IF((Tableau1[[Nom]:[Nom]]=$A17)*(Tableau1[[Prénom]:[Prénom]]=$B17)*(X$2&gt;=Tableau1[[Début]:[Début]])*(X$2&lt;=Tableau1[[Fin]:[Fin]]),ROW(INDIRECT("A1:A"&amp;COUNTA(Tableau1[[Fin]:[Fin]])))),1)),""))</f>
        <v/>
      </c>
      <c r="Y17" s="34" t="str">
        <f t="array" aca="1" ref="Y17" ca="1">IF(OR(WEEKDAY(Y$2,2)&gt;5,COUNTIF(Dates_Feries,Y$2)&gt;0),"",IFERROR(INDEX(Tableau1[[Type]:[Type]],SMALL(IF((Tableau1[[Nom]:[Nom]]=$A17)*(Tableau1[[Prénom]:[Prénom]]=$B17)*(Y$2&gt;=Tableau1[[Début]:[Début]])*(Y$2&lt;=Tableau1[[Fin]:[Fin]]),ROW(INDIRECT("A1:A"&amp;COUNTA(Tableau1[[Fin]:[Fin]])))),1)),""))</f>
        <v/>
      </c>
      <c r="Z17" s="34" t="str">
        <f t="array" aca="1" ref="Z17" ca="1">IF(OR(WEEKDAY(Z$2,2)&gt;5,COUNTIF(Dates_Feries,Z$2)&gt;0),"",IFERROR(INDEX(Tableau1[[Type]:[Type]],SMALL(IF((Tableau1[[Nom]:[Nom]]=$A17)*(Tableau1[[Prénom]:[Prénom]]=$B17)*(Z$2&gt;=Tableau1[[Début]:[Début]])*(Z$2&lt;=Tableau1[[Fin]:[Fin]]),ROW(INDIRECT("A1:A"&amp;COUNTA(Tableau1[[Fin]:[Fin]])))),1)),""))</f>
        <v/>
      </c>
      <c r="AA17" s="34" t="str">
        <f t="array" aca="1" ref="AA17" ca="1">IF(OR(WEEKDAY(AA$2,2)&gt;5,COUNTIF(Dates_Feries,AA$2)&gt;0),"",IFERROR(INDEX(Tableau1[[Type]:[Type]],SMALL(IF((Tableau1[[Nom]:[Nom]]=$A17)*(Tableau1[[Prénom]:[Prénom]]=$B17)*(AA$2&gt;=Tableau1[[Début]:[Début]])*(AA$2&lt;=Tableau1[[Fin]:[Fin]]),ROW(INDIRECT("A1:A"&amp;COUNTA(Tableau1[[Fin]:[Fin]])))),1)),""))</f>
        <v/>
      </c>
      <c r="AB17" s="34" t="str">
        <f t="array" aca="1" ref="AB17" ca="1">IF(OR(WEEKDAY(AB$2,2)&gt;5,COUNTIF(Dates_Feries,AB$2)&gt;0),"",IFERROR(INDEX(Tableau1[[Type]:[Type]],SMALL(IF((Tableau1[[Nom]:[Nom]]=$A17)*(Tableau1[[Prénom]:[Prénom]]=$B17)*(AB$2&gt;=Tableau1[[Début]:[Début]])*(AB$2&lt;=Tableau1[[Fin]:[Fin]]),ROW(INDIRECT("A1:A"&amp;COUNTA(Tableau1[[Fin]:[Fin]])))),1)),""))</f>
        <v/>
      </c>
      <c r="AC17" s="34" t="str">
        <f t="array" aca="1" ref="AC17" ca="1">IF(OR(WEEKDAY(AC$2,2)&gt;5,COUNTIF(Dates_Feries,AC$2)&gt;0),"",IFERROR(INDEX(Tableau1[[Type]:[Type]],SMALL(IF((Tableau1[[Nom]:[Nom]]=$A17)*(Tableau1[[Prénom]:[Prénom]]=$B17)*(AC$2&gt;=Tableau1[[Début]:[Début]])*(AC$2&lt;=Tableau1[[Fin]:[Fin]]),ROW(INDIRECT("A1:A"&amp;COUNTA(Tableau1[[Fin]:[Fin]])))),1)),""))</f>
        <v/>
      </c>
      <c r="AD17" s="34" t="str">
        <f t="array" aca="1" ref="AD17" ca="1">IF(OR(WEEKDAY(AD$2,2)&gt;5,COUNTIF(Dates_Feries,AD$2)&gt;0),"",IFERROR(INDEX(Tableau1[[Type]:[Type]],SMALL(IF((Tableau1[[Nom]:[Nom]]=$A17)*(Tableau1[[Prénom]:[Prénom]]=$B17)*(AD$2&gt;=Tableau1[[Début]:[Début]])*(AD$2&lt;=Tableau1[[Fin]:[Fin]]),ROW(INDIRECT("A1:A"&amp;COUNTA(Tableau1[[Fin]:[Fin]])))),1)),""))</f>
        <v/>
      </c>
      <c r="AE17" s="34" t="str">
        <f t="array" aca="1" ref="AE17" ca="1">IF(OR(WEEKDAY(AE$2,2)&gt;5,COUNTIF(Dates_Feries,AE$2)&gt;0),"",IFERROR(INDEX(Tableau1[[Type]:[Type]],SMALL(IF((Tableau1[[Nom]:[Nom]]=$A17)*(Tableau1[[Prénom]:[Prénom]]=$B17)*(AE$2&gt;=Tableau1[[Début]:[Début]])*(AE$2&lt;=Tableau1[[Fin]:[Fin]]),ROW(INDIRECT("A1:A"&amp;COUNTA(Tableau1[[Fin]:[Fin]])))),1)),""))</f>
        <v/>
      </c>
      <c r="AF17" s="34" t="str">
        <f t="array" aca="1" ref="AF17" ca="1">IF(OR(WEEKDAY(AF$2,2)&gt;5,COUNTIF(Dates_Feries,AF$2)&gt;0),"",IFERROR(INDEX(Tableau1[[Type]:[Type]],SMALL(IF((Tableau1[[Nom]:[Nom]]=$A17)*(Tableau1[[Prénom]:[Prénom]]=$B17)*(AF$2&gt;=Tableau1[[Début]:[Début]])*(AF$2&lt;=Tableau1[[Fin]:[Fin]]),ROW(INDIRECT("A1:A"&amp;COUNTA(Tableau1[[Fin]:[Fin]])))),1)),""))</f>
        <v/>
      </c>
      <c r="AG17" s="34" t="str">
        <f t="array" aca="1" ref="AG17" ca="1">IF(OR(WEEKDAY(AG$2,2)&gt;5,COUNTIF(Dates_Feries,AG$2)&gt;0),"",IFERROR(INDEX(Tableau1[[Type]:[Type]],SMALL(IF((Tableau1[[Nom]:[Nom]]=$A17)*(Tableau1[[Prénom]:[Prénom]]=$B17)*(AG$2&gt;=Tableau1[[Début]:[Début]])*(AG$2&lt;=Tableau1[[Fin]:[Fin]]),ROW(INDIRECT("A1:A"&amp;COUNTA(Tableau1[[Fin]:[Fin]])))),1)),""))</f>
        <v/>
      </c>
      <c r="AH17" s="34" t="str">
        <f t="array" aca="1" ref="AH17" ca="1">IF(OR(WEEKDAY(AH$2,2)&gt;5,COUNTIF(Dates_Feries,AH$2)&gt;0),"",IFERROR(INDEX(Tableau1[[Type]:[Type]],SMALL(IF((Tableau1[[Nom]:[Nom]]=$A17)*(Tableau1[[Prénom]:[Prénom]]=$B17)*(AH$2&gt;=Tableau1[[Début]:[Début]])*(AH$2&lt;=Tableau1[[Fin]:[Fin]]),ROW(INDIRECT("A1:A"&amp;COUNTA(Tableau1[[Fin]:[Fin]])))),1)),""))</f>
        <v/>
      </c>
      <c r="AI17" s="34" t="str">
        <f t="array" aca="1" ref="AI17" ca="1">IF(OR(WEEKDAY(AI$2,2)&gt;5,COUNTIF(Dates_Feries,AI$2)&gt;0),"",IFERROR(INDEX(Tableau1[[Type]:[Type]],SMALL(IF((Tableau1[[Nom]:[Nom]]=$A17)*(Tableau1[[Prénom]:[Prénom]]=$B17)*(AI$2&gt;=Tableau1[[Début]:[Début]])*(AI$2&lt;=Tableau1[[Fin]:[Fin]]),ROW(INDIRECT("A1:A"&amp;COUNTA(Tableau1[[Fin]:[Fin]])))),1)),""))</f>
        <v/>
      </c>
      <c r="AJ17" s="34" t="str">
        <f t="array" aca="1" ref="AJ17" ca="1">IF(OR(WEEKDAY(AJ$2,2)&gt;5,COUNTIF(Dates_Feries,AJ$2)&gt;0),"",IFERROR(INDEX(Tableau1[[Type]:[Type]],SMALL(IF((Tableau1[[Nom]:[Nom]]=$A17)*(Tableau1[[Prénom]:[Prénom]]=$B17)*(AJ$2&gt;=Tableau1[[Début]:[Début]])*(AJ$2&lt;=Tableau1[[Fin]:[Fin]]),ROW(INDIRECT("A1:A"&amp;COUNTA(Tableau1[[Fin]:[Fin]])))),1)),""))</f>
        <v/>
      </c>
      <c r="AK17" s="34" t="str">
        <f t="array" aca="1" ref="AK17" ca="1">IF(OR(WEEKDAY(AK$2,2)&gt;5,COUNTIF(Dates_Feries,AK$2)&gt;0),"",IFERROR(INDEX(Tableau1[[Type]:[Type]],SMALL(IF((Tableau1[[Nom]:[Nom]]=$A17)*(Tableau1[[Prénom]:[Prénom]]=$B17)*(AK$2&gt;=Tableau1[[Début]:[Début]])*(AK$2&lt;=Tableau1[[Fin]:[Fin]]),ROW(INDIRECT("A1:A"&amp;COUNTA(Tableau1[[Fin]:[Fin]])))),1)),""))</f>
        <v/>
      </c>
      <c r="AL17" s="34" t="str">
        <f t="array" aca="1" ref="AL17" ca="1">IF(OR(WEEKDAY(AL$2,2)&gt;5,COUNTIF(Dates_Feries,AL$2)&gt;0),"",IFERROR(INDEX(Tableau1[[Type]:[Type]],SMALL(IF((Tableau1[[Nom]:[Nom]]=$A17)*(Tableau1[[Prénom]:[Prénom]]=$B17)*(AL$2&gt;=Tableau1[[Début]:[Début]])*(AL$2&lt;=Tableau1[[Fin]:[Fin]]),ROW(INDIRECT("A1:A"&amp;COUNTA(Tableau1[[Fin]:[Fin]])))),1)),""))</f>
        <v/>
      </c>
      <c r="AM17" s="34" t="str">
        <f t="array" aca="1" ref="AM17" ca="1">IF(OR(WEEKDAY(AM$2,2)&gt;5,COUNTIF(Dates_Feries,AM$2)&gt;0),"",IFERROR(INDEX(Tableau1[[Type]:[Type]],SMALL(IF((Tableau1[[Nom]:[Nom]]=$A17)*(Tableau1[[Prénom]:[Prénom]]=$B17)*(AM$2&gt;=Tableau1[[Début]:[Début]])*(AM$2&lt;=Tableau1[[Fin]:[Fin]]),ROW(INDIRECT("A1:A"&amp;COUNTA(Tableau1[[Fin]:[Fin]])))),1)),""))</f>
        <v/>
      </c>
      <c r="AN17" s="34" t="str">
        <f t="array" aca="1" ref="AN17" ca="1">IF(OR(WEEKDAY(AN$2,2)&gt;5,COUNTIF(Dates_Feries,AN$2)&gt;0),"",IFERROR(INDEX(Tableau1[[Type]:[Type]],SMALL(IF((Tableau1[[Nom]:[Nom]]=$A17)*(Tableau1[[Prénom]:[Prénom]]=$B17)*(AN$2&gt;=Tableau1[[Début]:[Début]])*(AN$2&lt;=Tableau1[[Fin]:[Fin]]),ROW(INDIRECT("A1:A"&amp;COUNTA(Tableau1[[Fin]:[Fin]])))),1)),""))</f>
        <v/>
      </c>
      <c r="AO17" s="34" t="str">
        <f t="array" aca="1" ref="AO17" ca="1">IF(OR(WEEKDAY(AO$2,2)&gt;5,COUNTIF(Dates_Feries,AO$2)&gt;0),"",IFERROR(INDEX(Tableau1[[Type]:[Type]],SMALL(IF((Tableau1[[Nom]:[Nom]]=$A17)*(Tableau1[[Prénom]:[Prénom]]=$B17)*(AO$2&gt;=Tableau1[[Début]:[Début]])*(AO$2&lt;=Tableau1[[Fin]:[Fin]]),ROW(INDIRECT("A1:A"&amp;COUNTA(Tableau1[[Fin]:[Fin]])))),1)),""))</f>
        <v/>
      </c>
      <c r="AP17" s="34" t="str">
        <f t="array" aca="1" ref="AP17" ca="1">IF(OR(WEEKDAY(AP$2,2)&gt;5,COUNTIF(Dates_Feries,AP$2)&gt;0),"",IFERROR(INDEX(Tableau1[[Type]:[Type]],SMALL(IF((Tableau1[[Nom]:[Nom]]=$A17)*(Tableau1[[Prénom]:[Prénom]]=$B17)*(AP$2&gt;=Tableau1[[Début]:[Début]])*(AP$2&lt;=Tableau1[[Fin]:[Fin]]),ROW(INDIRECT("A1:A"&amp;COUNTA(Tableau1[[Fin]:[Fin]])))),1)),""))</f>
        <v/>
      </c>
      <c r="AQ17" s="34" t="str">
        <f t="array" aca="1" ref="AQ17" ca="1">IF(OR(WEEKDAY(AQ$2,2)&gt;5,COUNTIF(Dates_Feries,AQ$2)&gt;0),"",IFERROR(INDEX(Tableau1[[Type]:[Type]],SMALL(IF((Tableau1[[Nom]:[Nom]]=$A17)*(Tableau1[[Prénom]:[Prénom]]=$B17)*(AQ$2&gt;=Tableau1[[Début]:[Début]])*(AQ$2&lt;=Tableau1[[Fin]:[Fin]]),ROW(INDIRECT("A1:A"&amp;COUNTA(Tableau1[[Fin]:[Fin]])))),1)),""))</f>
        <v/>
      </c>
      <c r="AR17" s="34" t="str">
        <f t="array" aca="1" ref="AR17" ca="1">IF(OR(WEEKDAY(AR$2,2)&gt;5,COUNTIF(Dates_Feries,AR$2)&gt;0),"",IFERROR(INDEX(Tableau1[[Type]:[Type]],SMALL(IF((Tableau1[[Nom]:[Nom]]=$A17)*(Tableau1[[Prénom]:[Prénom]]=$B17)*(AR$2&gt;=Tableau1[[Début]:[Début]])*(AR$2&lt;=Tableau1[[Fin]:[Fin]]),ROW(INDIRECT("A1:A"&amp;COUNTA(Tableau1[[Fin]:[Fin]])))),1)),""))</f>
        <v/>
      </c>
      <c r="AS17" s="34" t="str">
        <f t="array" aca="1" ref="AS17" ca="1">IF(OR(WEEKDAY(AS$2,2)&gt;5,COUNTIF(Dates_Feries,AS$2)&gt;0),"",IFERROR(INDEX(Tableau1[[Type]:[Type]],SMALL(IF((Tableau1[[Nom]:[Nom]]=$A17)*(Tableau1[[Prénom]:[Prénom]]=$B17)*(AS$2&gt;=Tableau1[[Début]:[Début]])*(AS$2&lt;=Tableau1[[Fin]:[Fin]]),ROW(INDIRECT("A1:A"&amp;COUNTA(Tableau1[[Fin]:[Fin]])))),1)),""))</f>
        <v/>
      </c>
      <c r="AT17" s="34" t="str">
        <f t="array" aca="1" ref="AT17" ca="1">IF(OR(WEEKDAY(AT$2,2)&gt;5,COUNTIF(Dates_Feries,AT$2)&gt;0),"",IFERROR(INDEX(Tableau1[[Type]:[Type]],SMALL(IF((Tableau1[[Nom]:[Nom]]=$A17)*(Tableau1[[Prénom]:[Prénom]]=$B17)*(AT$2&gt;=Tableau1[[Début]:[Début]])*(AT$2&lt;=Tableau1[[Fin]:[Fin]]),ROW(INDIRECT("A1:A"&amp;COUNTA(Tableau1[[Fin]:[Fin]])))),1)),""))</f>
        <v/>
      </c>
      <c r="AU17" s="34" t="str">
        <f t="array" aca="1" ref="AU17" ca="1">IF(OR(WEEKDAY(AU$2,2)&gt;5,COUNTIF(Dates_Feries,AU$2)&gt;0),"",IFERROR(INDEX(Tableau1[[Type]:[Type]],SMALL(IF((Tableau1[[Nom]:[Nom]]=$A17)*(Tableau1[[Prénom]:[Prénom]]=$B17)*(AU$2&gt;=Tableau1[[Début]:[Début]])*(AU$2&lt;=Tableau1[[Fin]:[Fin]]),ROW(INDIRECT("A1:A"&amp;COUNTA(Tableau1[[Fin]:[Fin]])))),1)),""))</f>
        <v/>
      </c>
      <c r="AV17" s="34" t="str">
        <f t="array" aca="1" ref="AV17" ca="1">IF(OR(WEEKDAY(AV$2,2)&gt;5,COUNTIF(Dates_Feries,AV$2)&gt;0),"",IFERROR(INDEX(Tableau1[[Type]:[Type]],SMALL(IF((Tableau1[[Nom]:[Nom]]=$A17)*(Tableau1[[Prénom]:[Prénom]]=$B17)*(AV$2&gt;=Tableau1[[Début]:[Début]])*(AV$2&lt;=Tableau1[[Fin]:[Fin]]),ROW(INDIRECT("A1:A"&amp;COUNTA(Tableau1[[Fin]:[Fin]])))),1)),""))</f>
        <v/>
      </c>
      <c r="AW17" s="34" t="str">
        <f t="array" aca="1" ref="AW17" ca="1">IF(OR(WEEKDAY(AW$2,2)&gt;5,COUNTIF(Dates_Feries,AW$2)&gt;0),"",IFERROR(INDEX(Tableau1[[Type]:[Type]],SMALL(IF((Tableau1[[Nom]:[Nom]]=$A17)*(Tableau1[[Prénom]:[Prénom]]=$B17)*(AW$2&gt;=Tableau1[[Début]:[Début]])*(AW$2&lt;=Tableau1[[Fin]:[Fin]]),ROW(INDIRECT("A1:A"&amp;COUNTA(Tableau1[[Fin]:[Fin]])))),1)),""))</f>
        <v/>
      </c>
      <c r="AX17" s="34" t="str">
        <f t="array" aca="1" ref="AX17" ca="1">IF(OR(WEEKDAY(AX$2,2)&gt;5,COUNTIF(Dates_Feries,AX$2)&gt;0),"",IFERROR(INDEX(Tableau1[[Type]:[Type]],SMALL(IF((Tableau1[[Nom]:[Nom]]=$A17)*(Tableau1[[Prénom]:[Prénom]]=$B17)*(AX$2&gt;=Tableau1[[Début]:[Début]])*(AX$2&lt;=Tableau1[[Fin]:[Fin]]),ROW(INDIRECT("A1:A"&amp;COUNTA(Tableau1[[Fin]:[Fin]])))),1)),""))</f>
        <v/>
      </c>
      <c r="AY17" s="34" t="str">
        <f t="array" aca="1" ref="AY17" ca="1">IF(OR(WEEKDAY(AY$2,2)&gt;5,COUNTIF(Dates_Feries,AY$2)&gt;0),"",IFERROR(INDEX(Tableau1[[Type]:[Type]],SMALL(IF((Tableau1[[Nom]:[Nom]]=$A17)*(Tableau1[[Prénom]:[Prénom]]=$B17)*(AY$2&gt;=Tableau1[[Début]:[Début]])*(AY$2&lt;=Tableau1[[Fin]:[Fin]]),ROW(INDIRECT("A1:A"&amp;COUNTA(Tableau1[[Fin]:[Fin]])))),1)),""))</f>
        <v/>
      </c>
      <c r="AZ17" s="34" t="str">
        <f t="array" aca="1" ref="AZ17" ca="1">IF(OR(WEEKDAY(AZ$2,2)&gt;5,COUNTIF(Dates_Feries,AZ$2)&gt;0),"",IFERROR(INDEX(Tableau1[[Type]:[Type]],SMALL(IF((Tableau1[[Nom]:[Nom]]=$A17)*(Tableau1[[Prénom]:[Prénom]]=$B17)*(AZ$2&gt;=Tableau1[[Début]:[Début]])*(AZ$2&lt;=Tableau1[[Fin]:[Fin]]),ROW(INDIRECT("A1:A"&amp;COUNTA(Tableau1[[Fin]:[Fin]])))),1)),""))</f>
        <v/>
      </c>
      <c r="BA17" s="34" t="str">
        <f t="array" aca="1" ref="BA17" ca="1">IF(OR(WEEKDAY(BA$2,2)&gt;5,COUNTIF(Dates_Feries,BA$2)&gt;0),"",IFERROR(INDEX(Tableau1[[Type]:[Type]],SMALL(IF((Tableau1[[Nom]:[Nom]]=$A17)*(Tableau1[[Prénom]:[Prénom]]=$B17)*(BA$2&gt;=Tableau1[[Début]:[Début]])*(BA$2&lt;=Tableau1[[Fin]:[Fin]]),ROW(INDIRECT("A1:A"&amp;COUNTA(Tableau1[[Fin]:[Fin]])))),1)),""))</f>
        <v/>
      </c>
      <c r="BB17" s="34" t="str">
        <f t="array" aca="1" ref="BB17" ca="1">IF(OR(WEEKDAY(BB$2,2)&gt;5,COUNTIF(Dates_Feries,BB$2)&gt;0),"",IFERROR(INDEX(Tableau1[[Type]:[Type]],SMALL(IF((Tableau1[[Nom]:[Nom]]=$A17)*(Tableau1[[Prénom]:[Prénom]]=$B17)*(BB$2&gt;=Tableau1[[Début]:[Début]])*(BB$2&lt;=Tableau1[[Fin]:[Fin]]),ROW(INDIRECT("A1:A"&amp;COUNTA(Tableau1[[Fin]:[Fin]])))),1)),""))</f>
        <v/>
      </c>
      <c r="BC17" s="34" t="str">
        <f t="array" aca="1" ref="BC17" ca="1">IF(OR(WEEKDAY(BC$2,2)&gt;5,COUNTIF(Dates_Feries,BC$2)&gt;0),"",IFERROR(INDEX(Tableau1[[Type]:[Type]],SMALL(IF((Tableau1[[Nom]:[Nom]]=$A17)*(Tableau1[[Prénom]:[Prénom]]=$B17)*(BC$2&gt;=Tableau1[[Début]:[Début]])*(BC$2&lt;=Tableau1[[Fin]:[Fin]]),ROW(INDIRECT("A1:A"&amp;COUNTA(Tableau1[[Fin]:[Fin]])))),1)),""))</f>
        <v/>
      </c>
      <c r="BD17" s="34" t="str">
        <f t="array" aca="1" ref="BD17" ca="1">IF(OR(WEEKDAY(BD$2,2)&gt;5,COUNTIF(Dates_Feries,BD$2)&gt;0),"",IFERROR(INDEX(Tableau1[[Type]:[Type]],SMALL(IF((Tableau1[[Nom]:[Nom]]=$A17)*(Tableau1[[Prénom]:[Prénom]]=$B17)*(BD$2&gt;=Tableau1[[Début]:[Début]])*(BD$2&lt;=Tableau1[[Fin]:[Fin]]),ROW(INDIRECT("A1:A"&amp;COUNTA(Tableau1[[Fin]:[Fin]])))),1)),""))</f>
        <v/>
      </c>
      <c r="BE17" s="34" t="str">
        <f t="array" aca="1" ref="BE17" ca="1">IF(OR(WEEKDAY(BE$2,2)&gt;5,COUNTIF(Dates_Feries,BE$2)&gt;0),"",IFERROR(INDEX(Tableau1[[Type]:[Type]],SMALL(IF((Tableau1[[Nom]:[Nom]]=$A17)*(Tableau1[[Prénom]:[Prénom]]=$B17)*(BE$2&gt;=Tableau1[[Début]:[Début]])*(BE$2&lt;=Tableau1[[Fin]:[Fin]]),ROW(INDIRECT("A1:A"&amp;COUNTA(Tableau1[[Fin]:[Fin]])))),1)),""))</f>
        <v/>
      </c>
      <c r="BF17" s="34" t="str">
        <f t="array" aca="1" ref="BF17" ca="1">IF(OR(WEEKDAY(BF$2,2)&gt;5,COUNTIF(Dates_Feries,BF$2)&gt;0),"",IFERROR(INDEX(Tableau1[[Type]:[Type]],SMALL(IF((Tableau1[[Nom]:[Nom]]=$A17)*(Tableau1[[Prénom]:[Prénom]]=$B17)*(BF$2&gt;=Tableau1[[Début]:[Début]])*(BF$2&lt;=Tableau1[[Fin]:[Fin]]),ROW(INDIRECT("A1:A"&amp;COUNTA(Tableau1[[Fin]:[Fin]])))),1)),""))</f>
        <v/>
      </c>
      <c r="BG17" s="34" t="str">
        <f t="array" aca="1" ref="BG17" ca="1">IF(OR(WEEKDAY(BG$2,2)&gt;5,COUNTIF(Dates_Feries,BG$2)&gt;0),"",IFERROR(INDEX(Tableau1[[Type]:[Type]],SMALL(IF((Tableau1[[Nom]:[Nom]]=$A17)*(Tableau1[[Prénom]:[Prénom]]=$B17)*(BG$2&gt;=Tableau1[[Début]:[Début]])*(BG$2&lt;=Tableau1[[Fin]:[Fin]]),ROW(INDIRECT("A1:A"&amp;COUNTA(Tableau1[[Fin]:[Fin]])))),1)),""))</f>
        <v/>
      </c>
      <c r="BH17" s="34" t="str">
        <f t="array" aca="1" ref="BH17" ca="1">IF(OR(WEEKDAY(BH$2,2)&gt;5,COUNTIF(Dates_Feries,BH$2)&gt;0),"",IFERROR(INDEX(Tableau1[[Type]:[Type]],SMALL(IF((Tableau1[[Nom]:[Nom]]=$A17)*(Tableau1[[Prénom]:[Prénom]]=$B17)*(BH$2&gt;=Tableau1[[Début]:[Début]])*(BH$2&lt;=Tableau1[[Fin]:[Fin]]),ROW(INDIRECT("A1:A"&amp;COUNTA(Tableau1[[Fin]:[Fin]])))),1)),""))</f>
        <v/>
      </c>
      <c r="BI17" s="34" t="str">
        <f t="array" aca="1" ref="BI17" ca="1">IF(OR(WEEKDAY(BI$2,2)&gt;5,COUNTIF(Dates_Feries,BI$2)&gt;0),"",IFERROR(INDEX(Tableau1[[Type]:[Type]],SMALL(IF((Tableau1[[Nom]:[Nom]]=$A17)*(Tableau1[[Prénom]:[Prénom]]=$B17)*(BI$2&gt;=Tableau1[[Début]:[Début]])*(BI$2&lt;=Tableau1[[Fin]:[Fin]]),ROW(INDIRECT("A1:A"&amp;COUNTA(Tableau1[[Fin]:[Fin]])))),1)),""))</f>
        <v/>
      </c>
      <c r="BJ17" s="34" t="str">
        <f t="array" aca="1" ref="BJ17" ca="1">IF(OR(WEEKDAY(BJ$2,2)&gt;5,COUNTIF(Dates_Feries,BJ$2)&gt;0),"",IFERROR(INDEX(Tableau1[[Type]:[Type]],SMALL(IF((Tableau1[[Nom]:[Nom]]=$A17)*(Tableau1[[Prénom]:[Prénom]]=$B17)*(BJ$2&gt;=Tableau1[[Début]:[Début]])*(BJ$2&lt;=Tableau1[[Fin]:[Fin]]),ROW(INDIRECT("A1:A"&amp;COUNTA(Tableau1[[Fin]:[Fin]])))),1)),""))</f>
        <v/>
      </c>
      <c r="BK17" s="34" t="str">
        <f t="array" aca="1" ref="BK17" ca="1">IF(OR(WEEKDAY(BK$2,2)&gt;5,COUNTIF(Dates_Feries,BK$2)&gt;0),"",IFERROR(INDEX(Tableau1[[Type]:[Type]],SMALL(IF((Tableau1[[Nom]:[Nom]]=$A17)*(Tableau1[[Prénom]:[Prénom]]=$B17)*(BK$2&gt;=Tableau1[[Début]:[Début]])*(BK$2&lt;=Tableau1[[Fin]:[Fin]]),ROW(INDIRECT("A1:A"&amp;COUNTA(Tableau1[[Fin]:[Fin]])))),1)),""))</f>
        <v/>
      </c>
      <c r="BL17" s="34" t="str">
        <f t="array" aca="1" ref="BL17" ca="1">IF(OR(WEEKDAY(BL$2,2)&gt;5,COUNTIF(Dates_Feries,BL$2)&gt;0),"",IFERROR(INDEX(Tableau1[[Type]:[Type]],SMALL(IF((Tableau1[[Nom]:[Nom]]=$A17)*(Tableau1[[Prénom]:[Prénom]]=$B17)*(BL$2&gt;=Tableau1[[Début]:[Début]])*(BL$2&lt;=Tableau1[[Fin]:[Fin]]),ROW(INDIRECT("A1:A"&amp;COUNTA(Tableau1[[Fin]:[Fin]])))),1)),""))</f>
        <v/>
      </c>
      <c r="BM17" s="34" t="str">
        <f t="array" aca="1" ref="BM17" ca="1">IF(OR(WEEKDAY(BM$2,2)&gt;5,COUNTIF(Dates_Feries,BM$2)&gt;0),"",IFERROR(INDEX(Tableau1[[Type]:[Type]],SMALL(IF((Tableau1[[Nom]:[Nom]]=$A17)*(Tableau1[[Prénom]:[Prénom]]=$B17)*(BM$2&gt;=Tableau1[[Début]:[Début]])*(BM$2&lt;=Tableau1[[Fin]:[Fin]]),ROW(INDIRECT("A1:A"&amp;COUNTA(Tableau1[[Fin]:[Fin]])))),1)),""))</f>
        <v/>
      </c>
      <c r="BN17" s="34" t="str">
        <f t="array" aca="1" ref="BN17" ca="1">IF(OR(WEEKDAY(BN$2,2)&gt;5,COUNTIF(Dates_Feries,BN$2)&gt;0),"",IFERROR(INDEX(Tableau1[[Type]:[Type]],SMALL(IF((Tableau1[[Nom]:[Nom]]=$A17)*(Tableau1[[Prénom]:[Prénom]]=$B17)*(BN$2&gt;=Tableau1[[Début]:[Début]])*(BN$2&lt;=Tableau1[[Fin]:[Fin]]),ROW(INDIRECT("A1:A"&amp;COUNTA(Tableau1[[Fin]:[Fin]])))),1)),""))</f>
        <v/>
      </c>
      <c r="BO17" s="34" t="str">
        <f t="array" aca="1" ref="BO17" ca="1">IF(OR(WEEKDAY(BO$2,2)&gt;5,COUNTIF(Dates_Feries,BO$2)&gt;0),"",IFERROR(INDEX(Tableau1[[Type]:[Type]],SMALL(IF((Tableau1[[Nom]:[Nom]]=$A17)*(Tableau1[[Prénom]:[Prénom]]=$B17)*(BO$2&gt;=Tableau1[[Début]:[Début]])*(BO$2&lt;=Tableau1[[Fin]:[Fin]]),ROW(INDIRECT("A1:A"&amp;COUNTA(Tableau1[[Fin]:[Fin]])))),1)),""))</f>
        <v/>
      </c>
      <c r="BP17" s="34" t="str">
        <f t="array" aca="1" ref="BP17" ca="1">IF(OR(WEEKDAY(BP$2,2)&gt;5,COUNTIF(Dates_Feries,BP$2)&gt;0),"",IFERROR(INDEX(Tableau1[[Type]:[Type]],SMALL(IF((Tableau1[[Nom]:[Nom]]=$A17)*(Tableau1[[Prénom]:[Prénom]]=$B17)*(BP$2&gt;=Tableau1[[Début]:[Début]])*(BP$2&lt;=Tableau1[[Fin]:[Fin]]),ROW(INDIRECT("A1:A"&amp;COUNTA(Tableau1[[Fin]:[Fin]])))),1)),""))</f>
        <v/>
      </c>
      <c r="BQ17" s="34" t="str">
        <f t="array" aca="1" ref="BQ17" ca="1">IF(OR(WEEKDAY(BQ$2,2)&gt;5,COUNTIF(Dates_Feries,BQ$2)&gt;0),"",IFERROR(INDEX(Tableau1[[Type]:[Type]],SMALL(IF((Tableau1[[Nom]:[Nom]]=$A17)*(Tableau1[[Prénom]:[Prénom]]=$B17)*(BQ$2&gt;=Tableau1[[Début]:[Début]])*(BQ$2&lt;=Tableau1[[Fin]:[Fin]]),ROW(INDIRECT("A1:A"&amp;COUNTA(Tableau1[[Fin]:[Fin]])))),1)),""))</f>
        <v/>
      </c>
      <c r="BR17" s="34" t="str">
        <f t="array" aca="1" ref="BR17" ca="1">IF(OR(WEEKDAY(BR$2,2)&gt;5,COUNTIF(Dates_Feries,BR$2)&gt;0),"",IFERROR(INDEX(Tableau1[[Type]:[Type]],SMALL(IF((Tableau1[[Nom]:[Nom]]=$A17)*(Tableau1[[Prénom]:[Prénom]]=$B17)*(BR$2&gt;=Tableau1[[Début]:[Début]])*(BR$2&lt;=Tableau1[[Fin]:[Fin]]),ROW(INDIRECT("A1:A"&amp;COUNTA(Tableau1[[Fin]:[Fin]])))),1)),""))</f>
        <v/>
      </c>
      <c r="BS17" s="34" t="str">
        <f t="array" aca="1" ref="BS17" ca="1">IF(OR(WEEKDAY(BS$2,2)&gt;5,COUNTIF(Dates_Feries,BS$2)&gt;0),"",IFERROR(INDEX(Tableau1[[Type]:[Type]],SMALL(IF((Tableau1[[Nom]:[Nom]]=$A17)*(Tableau1[[Prénom]:[Prénom]]=$B17)*(BS$2&gt;=Tableau1[[Début]:[Début]])*(BS$2&lt;=Tableau1[[Fin]:[Fin]]),ROW(INDIRECT("A1:A"&amp;COUNTA(Tableau1[[Fin]:[Fin]])))),1)),""))</f>
        <v/>
      </c>
      <c r="BT17" s="34" t="str">
        <f t="array" aca="1" ref="BT17" ca="1">IF(OR(WEEKDAY(BT$2,2)&gt;5,COUNTIF(Dates_Feries,BT$2)&gt;0),"",IFERROR(INDEX(Tableau1[[Type]:[Type]],SMALL(IF((Tableau1[[Nom]:[Nom]]=$A17)*(Tableau1[[Prénom]:[Prénom]]=$B17)*(BT$2&gt;=Tableau1[[Début]:[Début]])*(BT$2&lt;=Tableau1[[Fin]:[Fin]]),ROW(INDIRECT("A1:A"&amp;COUNTA(Tableau1[[Fin]:[Fin]])))),1)),""))</f>
        <v/>
      </c>
      <c r="BU17" s="34" t="str">
        <f t="array" aca="1" ref="BU17" ca="1">IF(OR(WEEKDAY(BU$2,2)&gt;5,COUNTIF(Dates_Feries,BU$2)&gt;0),"",IFERROR(INDEX(Tableau1[[Type]:[Type]],SMALL(IF((Tableau1[[Nom]:[Nom]]=$A17)*(Tableau1[[Prénom]:[Prénom]]=$B17)*(BU$2&gt;=Tableau1[[Début]:[Début]])*(BU$2&lt;=Tableau1[[Fin]:[Fin]]),ROW(INDIRECT("A1:A"&amp;COUNTA(Tableau1[[Fin]:[Fin]])))),1)),""))</f>
        <v/>
      </c>
      <c r="BV17" s="34" t="str">
        <f t="array" aca="1" ref="BV17" ca="1">IF(OR(WEEKDAY(BV$2,2)&gt;5,COUNTIF(Dates_Feries,BV$2)&gt;0),"",IFERROR(INDEX(Tableau1[[Type]:[Type]],SMALL(IF((Tableau1[[Nom]:[Nom]]=$A17)*(Tableau1[[Prénom]:[Prénom]]=$B17)*(BV$2&gt;=Tableau1[[Début]:[Début]])*(BV$2&lt;=Tableau1[[Fin]:[Fin]]),ROW(INDIRECT("A1:A"&amp;COUNTA(Tableau1[[Fin]:[Fin]])))),1)),""))</f>
        <v/>
      </c>
      <c r="BW17" s="34" t="str">
        <f t="array" aca="1" ref="BW17" ca="1">IF(OR(WEEKDAY(BW$2,2)&gt;5,COUNTIF(Dates_Feries,BW$2)&gt;0),"",IFERROR(INDEX(Tableau1[[Type]:[Type]],SMALL(IF((Tableau1[[Nom]:[Nom]]=$A17)*(Tableau1[[Prénom]:[Prénom]]=$B17)*(BW$2&gt;=Tableau1[[Début]:[Début]])*(BW$2&lt;=Tableau1[[Fin]:[Fin]]),ROW(INDIRECT("A1:A"&amp;COUNTA(Tableau1[[Fin]:[Fin]])))),1)),""))</f>
        <v/>
      </c>
      <c r="BX17" s="34" t="str">
        <f t="array" aca="1" ref="BX17" ca="1">IF(OR(WEEKDAY(BX$2,2)&gt;5,COUNTIF(Dates_Feries,BX$2)&gt;0),"",IFERROR(INDEX(Tableau1[[Type]:[Type]],SMALL(IF((Tableau1[[Nom]:[Nom]]=$A17)*(Tableau1[[Prénom]:[Prénom]]=$B17)*(BX$2&gt;=Tableau1[[Début]:[Début]])*(BX$2&lt;=Tableau1[[Fin]:[Fin]]),ROW(INDIRECT("A1:A"&amp;COUNTA(Tableau1[[Fin]:[Fin]])))),1)),""))</f>
        <v/>
      </c>
      <c r="BY17" s="34" t="str">
        <f t="array" aca="1" ref="BY17" ca="1">IF(OR(WEEKDAY(BY$2,2)&gt;5,COUNTIF(Dates_Feries,BY$2)&gt;0),"",IFERROR(INDEX(Tableau1[[Type]:[Type]],SMALL(IF((Tableau1[[Nom]:[Nom]]=$A17)*(Tableau1[[Prénom]:[Prénom]]=$B17)*(BY$2&gt;=Tableau1[[Début]:[Début]])*(BY$2&lt;=Tableau1[[Fin]:[Fin]]),ROW(INDIRECT("A1:A"&amp;COUNTA(Tableau1[[Fin]:[Fin]])))),1)),""))</f>
        <v/>
      </c>
      <c r="BZ17" s="34" t="str">
        <f t="array" aca="1" ref="BZ17" ca="1">IF(OR(WEEKDAY(BZ$2,2)&gt;5,COUNTIF(Dates_Feries,BZ$2)&gt;0),"",IFERROR(INDEX(Tableau1[[Type]:[Type]],SMALL(IF((Tableau1[[Nom]:[Nom]]=$A17)*(Tableau1[[Prénom]:[Prénom]]=$B17)*(BZ$2&gt;=Tableau1[[Début]:[Début]])*(BZ$2&lt;=Tableau1[[Fin]:[Fin]]),ROW(INDIRECT("A1:A"&amp;COUNTA(Tableau1[[Fin]:[Fin]])))),1)),""))</f>
        <v/>
      </c>
      <c r="CA17" s="34" t="str">
        <f t="array" aca="1" ref="CA17" ca="1">IF(OR(WEEKDAY(CA$2,2)&gt;5,COUNTIF(Dates_Feries,CA$2)&gt;0),"",IFERROR(INDEX(Tableau1[[Type]:[Type]],SMALL(IF((Tableau1[[Nom]:[Nom]]=$A17)*(Tableau1[[Prénom]:[Prénom]]=$B17)*(CA$2&gt;=Tableau1[[Début]:[Début]])*(CA$2&lt;=Tableau1[[Fin]:[Fin]]),ROW(INDIRECT("A1:A"&amp;COUNTA(Tableau1[[Fin]:[Fin]])))),1)),""))</f>
        <v/>
      </c>
      <c r="CB17" s="34" t="str">
        <f t="array" aca="1" ref="CB17" ca="1">IF(OR(WEEKDAY(CB$2,2)&gt;5,COUNTIF(Dates_Feries,CB$2)&gt;0),"",IFERROR(INDEX(Tableau1[[Type]:[Type]],SMALL(IF((Tableau1[[Nom]:[Nom]]=$A17)*(Tableau1[[Prénom]:[Prénom]]=$B17)*(CB$2&gt;=Tableau1[[Début]:[Début]])*(CB$2&lt;=Tableau1[[Fin]:[Fin]]),ROW(INDIRECT("A1:A"&amp;COUNTA(Tableau1[[Fin]:[Fin]])))),1)),""))</f>
        <v/>
      </c>
      <c r="CC17" s="34" t="str">
        <f t="array" aca="1" ref="CC17" ca="1">IF(OR(WEEKDAY(CC$2,2)&gt;5,COUNTIF(Dates_Feries,CC$2)&gt;0),"",IFERROR(INDEX(Tableau1[[Type]:[Type]],SMALL(IF((Tableau1[[Nom]:[Nom]]=$A17)*(Tableau1[[Prénom]:[Prénom]]=$B17)*(CC$2&gt;=Tableau1[[Début]:[Début]])*(CC$2&lt;=Tableau1[[Fin]:[Fin]]),ROW(INDIRECT("A1:A"&amp;COUNTA(Tableau1[[Fin]:[Fin]])))),1)),""))</f>
        <v/>
      </c>
      <c r="CD17" s="34" t="str">
        <f t="array" aca="1" ref="CD17" ca="1">IF(OR(WEEKDAY(CD$2,2)&gt;5,COUNTIF(Dates_Feries,CD$2)&gt;0),"",IFERROR(INDEX(Tableau1[[Type]:[Type]],SMALL(IF((Tableau1[[Nom]:[Nom]]=$A17)*(Tableau1[[Prénom]:[Prénom]]=$B17)*(CD$2&gt;=Tableau1[[Début]:[Début]])*(CD$2&lt;=Tableau1[[Fin]:[Fin]]),ROW(INDIRECT("A1:A"&amp;COUNTA(Tableau1[[Fin]:[Fin]])))),1)),""))</f>
        <v/>
      </c>
      <c r="CE17" s="34" t="str">
        <f t="array" aca="1" ref="CE17" ca="1">IF(OR(WEEKDAY(CE$2,2)&gt;5,COUNTIF(Dates_Feries,CE$2)&gt;0),"",IFERROR(INDEX(Tableau1[[Type]:[Type]],SMALL(IF((Tableau1[[Nom]:[Nom]]=$A17)*(Tableau1[[Prénom]:[Prénom]]=$B17)*(CE$2&gt;=Tableau1[[Début]:[Début]])*(CE$2&lt;=Tableau1[[Fin]:[Fin]]),ROW(INDIRECT("A1:A"&amp;COUNTA(Tableau1[[Fin]:[Fin]])))),1)),""))</f>
        <v/>
      </c>
      <c r="CF17" s="34" t="str">
        <f t="array" aca="1" ref="CF17" ca="1">IF(OR(WEEKDAY(CF$2,2)&gt;5,COUNTIF(Dates_Feries,CF$2)&gt;0),"",IFERROR(INDEX(Tableau1[[Type]:[Type]],SMALL(IF((Tableau1[[Nom]:[Nom]]=$A17)*(Tableau1[[Prénom]:[Prénom]]=$B17)*(CF$2&gt;=Tableau1[[Début]:[Début]])*(CF$2&lt;=Tableau1[[Fin]:[Fin]]),ROW(INDIRECT("A1:A"&amp;COUNTA(Tableau1[[Fin]:[Fin]])))),1)),""))</f>
        <v/>
      </c>
      <c r="CG17" s="34" t="str">
        <f t="array" aca="1" ref="CG17" ca="1">IF(OR(WEEKDAY(CG$2,2)&gt;5,COUNTIF(Dates_Feries,CG$2)&gt;0),"",IFERROR(INDEX(Tableau1[[Type]:[Type]],SMALL(IF((Tableau1[[Nom]:[Nom]]=$A17)*(Tableau1[[Prénom]:[Prénom]]=$B17)*(CG$2&gt;=Tableau1[[Début]:[Début]])*(CG$2&lt;=Tableau1[[Fin]:[Fin]]),ROW(INDIRECT("A1:A"&amp;COUNTA(Tableau1[[Fin]:[Fin]])))),1)),""))</f>
        <v/>
      </c>
      <c r="CH17" s="34" t="str">
        <f t="array" aca="1" ref="CH17" ca="1">IF(OR(WEEKDAY(CH$2,2)&gt;5,COUNTIF(Dates_Feries,CH$2)&gt;0),"",IFERROR(INDEX(Tableau1[[Type]:[Type]],SMALL(IF((Tableau1[[Nom]:[Nom]]=$A17)*(Tableau1[[Prénom]:[Prénom]]=$B17)*(CH$2&gt;=Tableau1[[Début]:[Début]])*(CH$2&lt;=Tableau1[[Fin]:[Fin]]),ROW(INDIRECT("A1:A"&amp;COUNTA(Tableau1[[Fin]:[Fin]])))),1)),""))</f>
        <v/>
      </c>
      <c r="CI17" s="34" t="str">
        <f t="array" aca="1" ref="CI17" ca="1">IF(OR(WEEKDAY(CI$2,2)&gt;5,COUNTIF(Dates_Feries,CI$2)&gt;0),"",IFERROR(INDEX(Tableau1[[Type]:[Type]],SMALL(IF((Tableau1[[Nom]:[Nom]]=$A17)*(Tableau1[[Prénom]:[Prénom]]=$B17)*(CI$2&gt;=Tableau1[[Début]:[Début]])*(CI$2&lt;=Tableau1[[Fin]:[Fin]]),ROW(INDIRECT("A1:A"&amp;COUNTA(Tableau1[[Fin]:[Fin]])))),1)),""))</f>
        <v/>
      </c>
      <c r="CJ17" s="34" t="str">
        <f t="array" aca="1" ref="CJ17" ca="1">IF(OR(WEEKDAY(CJ$2,2)&gt;5,COUNTIF(Dates_Feries,CJ$2)&gt;0),"",IFERROR(INDEX(Tableau1[[Type]:[Type]],SMALL(IF((Tableau1[[Nom]:[Nom]]=$A17)*(Tableau1[[Prénom]:[Prénom]]=$B17)*(CJ$2&gt;=Tableau1[[Début]:[Début]])*(CJ$2&lt;=Tableau1[[Fin]:[Fin]]),ROW(INDIRECT("A1:A"&amp;COUNTA(Tableau1[[Fin]:[Fin]])))),1)),""))</f>
        <v/>
      </c>
      <c r="CK17" s="34" t="str">
        <f t="array" aca="1" ref="CK17" ca="1">IF(OR(WEEKDAY(CK$2,2)&gt;5,COUNTIF(Dates_Feries,CK$2)&gt;0),"",IFERROR(INDEX(Tableau1[[Type]:[Type]],SMALL(IF((Tableau1[[Nom]:[Nom]]=$A17)*(Tableau1[[Prénom]:[Prénom]]=$B17)*(CK$2&gt;=Tableau1[[Début]:[Début]])*(CK$2&lt;=Tableau1[[Fin]:[Fin]]),ROW(INDIRECT("A1:A"&amp;COUNTA(Tableau1[[Fin]:[Fin]])))),1)),""))</f>
        <v/>
      </c>
      <c r="CL17" s="34" t="str">
        <f t="array" aca="1" ref="CL17" ca="1">IF(OR(WEEKDAY(CL$2,2)&gt;5,COUNTIF(Dates_Feries,CL$2)&gt;0),"",IFERROR(INDEX(Tableau1[[Type]:[Type]],SMALL(IF((Tableau1[[Nom]:[Nom]]=$A17)*(Tableau1[[Prénom]:[Prénom]]=$B17)*(CL$2&gt;=Tableau1[[Début]:[Début]])*(CL$2&lt;=Tableau1[[Fin]:[Fin]]),ROW(INDIRECT("A1:A"&amp;COUNTA(Tableau1[[Fin]:[Fin]])))),1)),""))</f>
        <v/>
      </c>
      <c r="CM17" s="34" t="str">
        <f t="array" aca="1" ref="CM17" ca="1">IF(OR(WEEKDAY(CM$2,2)&gt;5,COUNTIF(Dates_Feries,CM$2)&gt;0),"",IFERROR(INDEX(Tableau1[[Type]:[Type]],SMALL(IF((Tableau1[[Nom]:[Nom]]=$A17)*(Tableau1[[Prénom]:[Prénom]]=$B17)*(CM$2&gt;=Tableau1[[Début]:[Début]])*(CM$2&lt;=Tableau1[[Fin]:[Fin]]),ROW(INDIRECT("A1:A"&amp;COUNTA(Tableau1[[Fin]:[Fin]])))),1)),""))</f>
        <v/>
      </c>
      <c r="CN17" s="34" t="str">
        <f t="array" aca="1" ref="CN17" ca="1">IF(OR(WEEKDAY(CN$2,2)&gt;5,COUNTIF(Dates_Feries,CN$2)&gt;0),"",IFERROR(INDEX(Tableau1[[Type]:[Type]],SMALL(IF((Tableau1[[Nom]:[Nom]]=$A17)*(Tableau1[[Prénom]:[Prénom]]=$B17)*(CN$2&gt;=Tableau1[[Début]:[Début]])*(CN$2&lt;=Tableau1[[Fin]:[Fin]]),ROW(INDIRECT("A1:A"&amp;COUNTA(Tableau1[[Fin]:[Fin]])))),1)),""))</f>
        <v/>
      </c>
      <c r="CO17" s="34" t="str">
        <f t="array" aca="1" ref="CO17" ca="1">IF(OR(WEEKDAY(CO$2,2)&gt;5,COUNTIF(Dates_Feries,CO$2)&gt;0),"",IFERROR(INDEX(Tableau1[[Type]:[Type]],SMALL(IF((Tableau1[[Nom]:[Nom]]=$A17)*(Tableau1[[Prénom]:[Prénom]]=$B17)*(CO$2&gt;=Tableau1[[Début]:[Début]])*(CO$2&lt;=Tableau1[[Fin]:[Fin]]),ROW(INDIRECT("A1:A"&amp;COUNTA(Tableau1[[Fin]:[Fin]])))),1)),""))</f>
        <v/>
      </c>
      <c r="CP17" s="34" t="str">
        <f t="array" aca="1" ref="CP17" ca="1">IF(OR(WEEKDAY(CP$2,2)&gt;5,COUNTIF(Dates_Feries,CP$2)&gt;0),"",IFERROR(INDEX(Tableau1[[Type]:[Type]],SMALL(IF((Tableau1[[Nom]:[Nom]]=$A17)*(Tableau1[[Prénom]:[Prénom]]=$B17)*(CP$2&gt;=Tableau1[[Début]:[Début]])*(CP$2&lt;=Tableau1[[Fin]:[Fin]]),ROW(INDIRECT("A1:A"&amp;COUNTA(Tableau1[[Fin]:[Fin]])))),1)),""))</f>
        <v/>
      </c>
      <c r="CQ17" s="34" t="str">
        <f t="array" aca="1" ref="CQ17" ca="1">IF(OR(WEEKDAY(CQ$2,2)&gt;5,COUNTIF(Dates_Feries,CQ$2)&gt;0),"",IFERROR(INDEX(Tableau1[[Type]:[Type]],SMALL(IF((Tableau1[[Nom]:[Nom]]=$A17)*(Tableau1[[Prénom]:[Prénom]]=$B17)*(CQ$2&gt;=Tableau1[[Début]:[Début]])*(CQ$2&lt;=Tableau1[[Fin]:[Fin]]),ROW(INDIRECT("A1:A"&amp;COUNTA(Tableau1[[Fin]:[Fin]])))),1)),""))</f>
        <v/>
      </c>
      <c r="CR17" s="34" t="str">
        <f t="array" aca="1" ref="CR17" ca="1">IF(OR(WEEKDAY(CR$2,2)&gt;5,COUNTIF(Dates_Feries,CR$2)&gt;0),"",IFERROR(INDEX(Tableau1[[Type]:[Type]],SMALL(IF((Tableau1[[Nom]:[Nom]]=$A17)*(Tableau1[[Prénom]:[Prénom]]=$B17)*(CR$2&gt;=Tableau1[[Début]:[Début]])*(CR$2&lt;=Tableau1[[Fin]:[Fin]]),ROW(INDIRECT("A1:A"&amp;COUNTA(Tableau1[[Fin]:[Fin]])))),1)),""))</f>
        <v/>
      </c>
      <c r="CS17" s="34" t="str">
        <f t="array" aca="1" ref="CS17" ca="1">IF(OR(WEEKDAY(CS$2,2)&gt;5,COUNTIF(Dates_Feries,CS$2)&gt;0),"",IFERROR(INDEX(Tableau1[[Type]:[Type]],SMALL(IF((Tableau1[[Nom]:[Nom]]=$A17)*(Tableau1[[Prénom]:[Prénom]]=$B17)*(CS$2&gt;=Tableau1[[Début]:[Début]])*(CS$2&lt;=Tableau1[[Fin]:[Fin]]),ROW(INDIRECT("A1:A"&amp;COUNTA(Tableau1[[Fin]:[Fin]])))),1)),""))</f>
        <v/>
      </c>
      <c r="CT17" s="34" t="str">
        <f t="array" aca="1" ref="CT17" ca="1">IF(OR(WEEKDAY(CT$2,2)&gt;5,COUNTIF(Dates_Feries,CT$2)&gt;0),"",IFERROR(INDEX(Tableau1[[Type]:[Type]],SMALL(IF((Tableau1[[Nom]:[Nom]]=$A17)*(Tableau1[[Prénom]:[Prénom]]=$B17)*(CT$2&gt;=Tableau1[[Début]:[Début]])*(CT$2&lt;=Tableau1[[Fin]:[Fin]]),ROW(INDIRECT("A1:A"&amp;COUNTA(Tableau1[[Fin]:[Fin]])))),1)),""))</f>
        <v/>
      </c>
      <c r="CU17" s="34" t="str">
        <f t="array" aca="1" ref="CU17" ca="1">IF(OR(WEEKDAY(CU$2,2)&gt;5,COUNTIF(Dates_Feries,CU$2)&gt;0),"",IFERROR(INDEX(Tableau1[[Type]:[Type]],SMALL(IF((Tableau1[[Nom]:[Nom]]=$A17)*(Tableau1[[Prénom]:[Prénom]]=$B17)*(CU$2&gt;=Tableau1[[Début]:[Début]])*(CU$2&lt;=Tableau1[[Fin]:[Fin]]),ROW(INDIRECT("A1:A"&amp;COUNTA(Tableau1[[Fin]:[Fin]])))),1)),""))</f>
        <v/>
      </c>
      <c r="CV17" s="34" t="str">
        <f t="array" aca="1" ref="CV17" ca="1">IF(OR(WEEKDAY(CV$2,2)&gt;5,COUNTIF(Dates_Feries,CV$2)&gt;0),"",IFERROR(INDEX(Tableau1[[Type]:[Type]],SMALL(IF((Tableau1[[Nom]:[Nom]]=$A17)*(Tableau1[[Prénom]:[Prénom]]=$B17)*(CV$2&gt;=Tableau1[[Début]:[Début]])*(CV$2&lt;=Tableau1[[Fin]:[Fin]]),ROW(INDIRECT("A1:A"&amp;COUNTA(Tableau1[[Fin]:[Fin]])))),1)),""))</f>
        <v/>
      </c>
      <c r="CW17" s="34" t="str">
        <f t="array" aca="1" ref="CW17" ca="1">IF(OR(WEEKDAY(CW$2,2)&gt;5,COUNTIF(Dates_Feries,CW$2)&gt;0),"",IFERROR(INDEX(Tableau1[[Type]:[Type]],SMALL(IF((Tableau1[[Nom]:[Nom]]=$A17)*(Tableau1[[Prénom]:[Prénom]]=$B17)*(CW$2&gt;=Tableau1[[Début]:[Début]])*(CW$2&lt;=Tableau1[[Fin]:[Fin]]),ROW(INDIRECT("A1:A"&amp;COUNTA(Tableau1[[Fin]:[Fin]])))),1)),""))</f>
        <v/>
      </c>
      <c r="CX17" s="34" t="str">
        <f t="array" aca="1" ref="CX17" ca="1">IF(OR(WEEKDAY(CX$2,2)&gt;5,COUNTIF(Dates_Feries,CX$2)&gt;0),"",IFERROR(INDEX(Tableau1[[Type]:[Type]],SMALL(IF((Tableau1[[Nom]:[Nom]]=$A17)*(Tableau1[[Prénom]:[Prénom]]=$B17)*(CX$2&gt;=Tableau1[[Début]:[Début]])*(CX$2&lt;=Tableau1[[Fin]:[Fin]]),ROW(INDIRECT("A1:A"&amp;COUNTA(Tableau1[[Fin]:[Fin]])))),1)),""))</f>
        <v/>
      </c>
      <c r="CY17" s="34" t="str">
        <f t="array" aca="1" ref="CY17" ca="1">IF(OR(WEEKDAY(CY$2,2)&gt;5,COUNTIF(Dates_Feries,CY$2)&gt;0),"",IFERROR(INDEX(Tableau1[[Type]:[Type]],SMALL(IF((Tableau1[[Nom]:[Nom]]=$A17)*(Tableau1[[Prénom]:[Prénom]]=$B17)*(CY$2&gt;=Tableau1[[Début]:[Début]])*(CY$2&lt;=Tableau1[[Fin]:[Fin]]),ROW(INDIRECT("A1:A"&amp;COUNTA(Tableau1[[Fin]:[Fin]])))),1)),""))</f>
        <v/>
      </c>
      <c r="CZ17" s="34" t="str">
        <f t="array" aca="1" ref="CZ17" ca="1">IF(OR(WEEKDAY(CZ$2,2)&gt;5,COUNTIF(Dates_Feries,CZ$2)&gt;0),"",IFERROR(INDEX(Tableau1[[Type]:[Type]],SMALL(IF((Tableau1[[Nom]:[Nom]]=$A17)*(Tableau1[[Prénom]:[Prénom]]=$B17)*(CZ$2&gt;=Tableau1[[Début]:[Début]])*(CZ$2&lt;=Tableau1[[Fin]:[Fin]]),ROW(INDIRECT("A1:A"&amp;COUNTA(Tableau1[[Fin]:[Fin]])))),1)),""))</f>
        <v/>
      </c>
      <c r="DA17" s="34" t="str">
        <f t="array" aca="1" ref="DA17" ca="1">IF(OR(WEEKDAY(DA$2,2)&gt;5,COUNTIF(Dates_Feries,DA$2)&gt;0),"",IFERROR(INDEX(Tableau1[[Type]:[Type]],SMALL(IF((Tableau1[[Nom]:[Nom]]=$A17)*(Tableau1[[Prénom]:[Prénom]]=$B17)*(DA$2&gt;=Tableau1[[Début]:[Début]])*(DA$2&lt;=Tableau1[[Fin]:[Fin]]),ROW(INDIRECT("A1:A"&amp;COUNTA(Tableau1[[Fin]:[Fin]])))),1)),""))</f>
        <v/>
      </c>
      <c r="DB17" s="34" t="str">
        <f t="array" aca="1" ref="DB17" ca="1">IF(OR(WEEKDAY(DB$2,2)&gt;5,COUNTIF(Dates_Feries,DB$2)&gt;0),"",IFERROR(INDEX(Tableau1[[Type]:[Type]],SMALL(IF((Tableau1[[Nom]:[Nom]]=$A17)*(Tableau1[[Prénom]:[Prénom]]=$B17)*(DB$2&gt;=Tableau1[[Début]:[Début]])*(DB$2&lt;=Tableau1[[Fin]:[Fin]]),ROW(INDIRECT("A1:A"&amp;COUNTA(Tableau1[[Fin]:[Fin]])))),1)),""))</f>
        <v/>
      </c>
      <c r="DC17" s="34" t="str">
        <f t="array" aca="1" ref="DC17" ca="1">IF(OR(WEEKDAY(DC$2,2)&gt;5,COUNTIF(Dates_Feries,DC$2)&gt;0),"",IFERROR(INDEX(Tableau1[[Type]:[Type]],SMALL(IF((Tableau1[[Nom]:[Nom]]=$A17)*(Tableau1[[Prénom]:[Prénom]]=$B17)*(DC$2&gt;=Tableau1[[Début]:[Début]])*(DC$2&lt;=Tableau1[[Fin]:[Fin]]),ROW(INDIRECT("A1:A"&amp;COUNTA(Tableau1[[Fin]:[Fin]])))),1)),""))</f>
        <v/>
      </c>
      <c r="DD17" s="34" t="str">
        <f t="array" aca="1" ref="DD17" ca="1">IF(OR(WEEKDAY(DD$2,2)&gt;5,COUNTIF(Dates_Feries,DD$2)&gt;0),"",IFERROR(INDEX(Tableau1[[Type]:[Type]],SMALL(IF((Tableau1[[Nom]:[Nom]]=$A17)*(Tableau1[[Prénom]:[Prénom]]=$B17)*(DD$2&gt;=Tableau1[[Début]:[Début]])*(DD$2&lt;=Tableau1[[Fin]:[Fin]]),ROW(INDIRECT("A1:A"&amp;COUNTA(Tableau1[[Fin]:[Fin]])))),1)),""))</f>
        <v/>
      </c>
      <c r="DE17" s="34" t="str">
        <f t="array" aca="1" ref="DE17" ca="1">IF(OR(WEEKDAY(DE$2,2)&gt;5,COUNTIF(Dates_Feries,DE$2)&gt;0),"",IFERROR(INDEX(Tableau1[[Type]:[Type]],SMALL(IF((Tableau1[[Nom]:[Nom]]=$A17)*(Tableau1[[Prénom]:[Prénom]]=$B17)*(DE$2&gt;=Tableau1[[Début]:[Début]])*(DE$2&lt;=Tableau1[[Fin]:[Fin]]),ROW(INDIRECT("A1:A"&amp;COUNTA(Tableau1[[Fin]:[Fin]])))),1)),""))</f>
        <v/>
      </c>
      <c r="DF17" s="34" t="str">
        <f t="array" aca="1" ref="DF17" ca="1">IF(OR(WEEKDAY(DF$2,2)&gt;5,COUNTIF(Dates_Feries,DF$2)&gt;0),"",IFERROR(INDEX(Tableau1[[Type]:[Type]],SMALL(IF((Tableau1[[Nom]:[Nom]]=$A17)*(Tableau1[[Prénom]:[Prénom]]=$B17)*(DF$2&gt;=Tableau1[[Début]:[Début]])*(DF$2&lt;=Tableau1[[Fin]:[Fin]]),ROW(INDIRECT("A1:A"&amp;COUNTA(Tableau1[[Fin]:[Fin]])))),1)),""))</f>
        <v/>
      </c>
      <c r="DG17" s="34" t="str">
        <f t="array" aca="1" ref="DG17" ca="1">IF(OR(WEEKDAY(DG$2,2)&gt;5,COUNTIF(Dates_Feries,DG$2)&gt;0),"",IFERROR(INDEX(Tableau1[[Type]:[Type]],SMALL(IF((Tableau1[[Nom]:[Nom]]=$A17)*(Tableau1[[Prénom]:[Prénom]]=$B17)*(DG$2&gt;=Tableau1[[Début]:[Début]])*(DG$2&lt;=Tableau1[[Fin]:[Fin]]),ROW(INDIRECT("A1:A"&amp;COUNTA(Tableau1[[Fin]:[Fin]])))),1)),""))</f>
        <v/>
      </c>
      <c r="DH17" s="34" t="str">
        <f t="array" aca="1" ref="DH17" ca="1">IF(OR(WEEKDAY(DH$2,2)&gt;5,COUNTIF(Dates_Feries,DH$2)&gt;0),"",IFERROR(INDEX(Tableau1[[Type]:[Type]],SMALL(IF((Tableau1[[Nom]:[Nom]]=$A17)*(Tableau1[[Prénom]:[Prénom]]=$B17)*(DH$2&gt;=Tableau1[[Début]:[Début]])*(DH$2&lt;=Tableau1[[Fin]:[Fin]]),ROW(INDIRECT("A1:A"&amp;COUNTA(Tableau1[[Fin]:[Fin]])))),1)),""))</f>
        <v/>
      </c>
      <c r="DI17" s="34" t="str">
        <f t="array" aca="1" ref="DI17" ca="1">IF(OR(WEEKDAY(DI$2,2)&gt;5,COUNTIF(Dates_Feries,DI$2)&gt;0),"",IFERROR(INDEX(Tableau1[[Type]:[Type]],SMALL(IF((Tableau1[[Nom]:[Nom]]=$A17)*(Tableau1[[Prénom]:[Prénom]]=$B17)*(DI$2&gt;=Tableau1[[Début]:[Début]])*(DI$2&lt;=Tableau1[[Fin]:[Fin]]),ROW(INDIRECT("A1:A"&amp;COUNTA(Tableau1[[Fin]:[Fin]])))),1)),""))</f>
        <v/>
      </c>
      <c r="DJ17" s="34" t="str">
        <f t="array" aca="1" ref="DJ17" ca="1">IF(OR(WEEKDAY(DJ$2,2)&gt;5,COUNTIF(Dates_Feries,DJ$2)&gt;0),"",IFERROR(INDEX(Tableau1[[Type]:[Type]],SMALL(IF((Tableau1[[Nom]:[Nom]]=$A17)*(Tableau1[[Prénom]:[Prénom]]=$B17)*(DJ$2&gt;=Tableau1[[Début]:[Début]])*(DJ$2&lt;=Tableau1[[Fin]:[Fin]]),ROW(INDIRECT("A1:A"&amp;COUNTA(Tableau1[[Fin]:[Fin]])))),1)),""))</f>
        <v/>
      </c>
      <c r="DK17" s="34" t="str">
        <f t="array" aca="1" ref="DK17" ca="1">IF(OR(WEEKDAY(DK$2,2)&gt;5,COUNTIF(Dates_Feries,DK$2)&gt;0),"",IFERROR(INDEX(Tableau1[[Type]:[Type]],SMALL(IF((Tableau1[[Nom]:[Nom]]=$A17)*(Tableau1[[Prénom]:[Prénom]]=$B17)*(DK$2&gt;=Tableau1[[Début]:[Début]])*(DK$2&lt;=Tableau1[[Fin]:[Fin]]),ROW(INDIRECT("A1:A"&amp;COUNTA(Tableau1[[Fin]:[Fin]])))),1)),""))</f>
        <v/>
      </c>
      <c r="DL17" s="34" t="str">
        <f t="array" aca="1" ref="DL17" ca="1">IF(OR(WEEKDAY(DL$2,2)&gt;5,COUNTIF(Dates_Feries,DL$2)&gt;0),"",IFERROR(INDEX(Tableau1[[Type]:[Type]],SMALL(IF((Tableau1[[Nom]:[Nom]]=$A17)*(Tableau1[[Prénom]:[Prénom]]=$B17)*(DL$2&gt;=Tableau1[[Début]:[Début]])*(DL$2&lt;=Tableau1[[Fin]:[Fin]]),ROW(INDIRECT("A1:A"&amp;COUNTA(Tableau1[[Fin]:[Fin]])))),1)),""))</f>
        <v/>
      </c>
      <c r="DM17" s="34" t="str">
        <f t="array" aca="1" ref="DM17" ca="1">IF(OR(WEEKDAY(DM$2,2)&gt;5,COUNTIF(Dates_Feries,DM$2)&gt;0),"",IFERROR(INDEX(Tableau1[[Type]:[Type]],SMALL(IF((Tableau1[[Nom]:[Nom]]=$A17)*(Tableau1[[Prénom]:[Prénom]]=$B17)*(DM$2&gt;=Tableau1[[Début]:[Début]])*(DM$2&lt;=Tableau1[[Fin]:[Fin]]),ROW(INDIRECT("A1:A"&amp;COUNTA(Tableau1[[Fin]:[Fin]])))),1)),""))</f>
        <v/>
      </c>
      <c r="DN17" s="34" t="str">
        <f t="array" aca="1" ref="DN17" ca="1">IF(OR(WEEKDAY(DN$2,2)&gt;5,COUNTIF(Dates_Feries,DN$2)&gt;0),"",IFERROR(INDEX(Tableau1[[Type]:[Type]],SMALL(IF((Tableau1[[Nom]:[Nom]]=$A17)*(Tableau1[[Prénom]:[Prénom]]=$B17)*(DN$2&gt;=Tableau1[[Début]:[Début]])*(DN$2&lt;=Tableau1[[Fin]:[Fin]]),ROW(INDIRECT("A1:A"&amp;COUNTA(Tableau1[[Fin]:[Fin]])))),1)),""))</f>
        <v/>
      </c>
      <c r="DO17" s="34" t="str">
        <f t="array" aca="1" ref="DO17" ca="1">IF(OR(WEEKDAY(DO$2,2)&gt;5,COUNTIF(Dates_Feries,DO$2)&gt;0),"",IFERROR(INDEX(Tableau1[[Type]:[Type]],SMALL(IF((Tableau1[[Nom]:[Nom]]=$A17)*(Tableau1[[Prénom]:[Prénom]]=$B17)*(DO$2&gt;=Tableau1[[Début]:[Début]])*(DO$2&lt;=Tableau1[[Fin]:[Fin]]),ROW(INDIRECT("A1:A"&amp;COUNTA(Tableau1[[Fin]:[Fin]])))),1)),""))</f>
        <v/>
      </c>
      <c r="DP17" s="34" t="str">
        <f t="array" aca="1" ref="DP17" ca="1">IF(OR(WEEKDAY(DP$2,2)&gt;5,COUNTIF(Dates_Feries,DP$2)&gt;0),"",IFERROR(INDEX(Tableau1[[Type]:[Type]],SMALL(IF((Tableau1[[Nom]:[Nom]]=$A17)*(Tableau1[[Prénom]:[Prénom]]=$B17)*(DP$2&gt;=Tableau1[[Début]:[Début]])*(DP$2&lt;=Tableau1[[Fin]:[Fin]]),ROW(INDIRECT("A1:A"&amp;COUNTA(Tableau1[[Fin]:[Fin]])))),1)),""))</f>
        <v/>
      </c>
      <c r="DQ17" s="34" t="str">
        <f t="array" aca="1" ref="DQ17" ca="1">IF(OR(WEEKDAY(DQ$2,2)&gt;5,COUNTIF(Dates_Feries,DQ$2)&gt;0),"",IFERROR(INDEX(Tableau1[[Type]:[Type]],SMALL(IF((Tableau1[[Nom]:[Nom]]=$A17)*(Tableau1[[Prénom]:[Prénom]]=$B17)*(DQ$2&gt;=Tableau1[[Début]:[Début]])*(DQ$2&lt;=Tableau1[[Fin]:[Fin]]),ROW(INDIRECT("A1:A"&amp;COUNTA(Tableau1[[Fin]:[Fin]])))),1)),""))</f>
        <v/>
      </c>
      <c r="DR17" s="34" t="str">
        <f t="array" aca="1" ref="DR17" ca="1">IF(OR(WEEKDAY(DR$2,2)&gt;5,COUNTIF(Dates_Feries,DR$2)&gt;0),"",IFERROR(INDEX(Tableau1[[Type]:[Type]],SMALL(IF((Tableau1[[Nom]:[Nom]]=$A17)*(Tableau1[[Prénom]:[Prénom]]=$B17)*(DR$2&gt;=Tableau1[[Début]:[Début]])*(DR$2&lt;=Tableau1[[Fin]:[Fin]]),ROW(INDIRECT("A1:A"&amp;COUNTA(Tableau1[[Fin]:[Fin]])))),1)),""))</f>
        <v/>
      </c>
      <c r="DS17" s="34" t="str">
        <f t="array" aca="1" ref="DS17" ca="1">IF(OR(WEEKDAY(DS$2,2)&gt;5,COUNTIF(Dates_Feries,DS$2)&gt;0),"",IFERROR(INDEX(Tableau1[[Type]:[Type]],SMALL(IF((Tableau1[[Nom]:[Nom]]=$A17)*(Tableau1[[Prénom]:[Prénom]]=$B17)*(DS$2&gt;=Tableau1[[Début]:[Début]])*(DS$2&lt;=Tableau1[[Fin]:[Fin]]),ROW(INDIRECT("A1:A"&amp;COUNTA(Tableau1[[Fin]:[Fin]])))),1)),""))</f>
        <v/>
      </c>
      <c r="DT17" s="34" t="str">
        <f t="array" aca="1" ref="DT17" ca="1">IF(OR(WEEKDAY(DT$2,2)&gt;5,COUNTIF(Dates_Feries,DT$2)&gt;0),"",IFERROR(INDEX(Tableau1[[Type]:[Type]],SMALL(IF((Tableau1[[Nom]:[Nom]]=$A17)*(Tableau1[[Prénom]:[Prénom]]=$B17)*(DT$2&gt;=Tableau1[[Début]:[Début]])*(DT$2&lt;=Tableau1[[Fin]:[Fin]]),ROW(INDIRECT("A1:A"&amp;COUNTA(Tableau1[[Fin]:[Fin]])))),1)),""))</f>
        <v/>
      </c>
      <c r="DU17" s="34" t="str">
        <f t="array" aca="1" ref="DU17" ca="1">IF(OR(WEEKDAY(DU$2,2)&gt;5,COUNTIF(Dates_Feries,DU$2)&gt;0),"",IFERROR(INDEX(Tableau1[[Type]:[Type]],SMALL(IF((Tableau1[[Nom]:[Nom]]=$A17)*(Tableau1[[Prénom]:[Prénom]]=$B17)*(DU$2&gt;=Tableau1[[Début]:[Début]])*(DU$2&lt;=Tableau1[[Fin]:[Fin]]),ROW(INDIRECT("A1:A"&amp;COUNTA(Tableau1[[Fin]:[Fin]])))),1)),""))</f>
        <v/>
      </c>
      <c r="DV17" s="34" t="str">
        <f t="array" aca="1" ref="DV17" ca="1">IF(OR(WEEKDAY(DV$2,2)&gt;5,COUNTIF(Dates_Feries,DV$2)&gt;0),"",IFERROR(INDEX(Tableau1[[Type]:[Type]],SMALL(IF((Tableau1[[Nom]:[Nom]]=$A17)*(Tableau1[[Prénom]:[Prénom]]=$B17)*(DV$2&gt;=Tableau1[[Début]:[Début]])*(DV$2&lt;=Tableau1[[Fin]:[Fin]]),ROW(INDIRECT("A1:A"&amp;COUNTA(Tableau1[[Fin]:[Fin]])))),1)),""))</f>
        <v/>
      </c>
      <c r="DW17" s="34" t="str">
        <f t="array" aca="1" ref="DW17" ca="1">IF(OR(WEEKDAY(DW$2,2)&gt;5,COUNTIF(Dates_Feries,DW$2)&gt;0),"",IFERROR(INDEX(Tableau1[[Type]:[Type]],SMALL(IF((Tableau1[[Nom]:[Nom]]=$A17)*(Tableau1[[Prénom]:[Prénom]]=$B17)*(DW$2&gt;=Tableau1[[Début]:[Début]])*(DW$2&lt;=Tableau1[[Fin]:[Fin]]),ROW(INDIRECT("A1:A"&amp;COUNTA(Tableau1[[Fin]:[Fin]])))),1)),""))</f>
        <v/>
      </c>
      <c r="DX17" s="34" t="str">
        <f t="array" aca="1" ref="DX17" ca="1">IF(OR(WEEKDAY(DX$2,2)&gt;5,COUNTIF(Dates_Feries,DX$2)&gt;0),"",IFERROR(INDEX(Tableau1[[Type]:[Type]],SMALL(IF((Tableau1[[Nom]:[Nom]]=$A17)*(Tableau1[[Prénom]:[Prénom]]=$B17)*(DX$2&gt;=Tableau1[[Début]:[Début]])*(DX$2&lt;=Tableau1[[Fin]:[Fin]]),ROW(INDIRECT("A1:A"&amp;COUNTA(Tableau1[[Fin]:[Fin]])))),1)),""))</f>
        <v/>
      </c>
      <c r="DY17" s="34" t="str">
        <f t="array" aca="1" ref="DY17" ca="1">IF(OR(WEEKDAY(DY$2,2)&gt;5,COUNTIF(Dates_Feries,DY$2)&gt;0),"",IFERROR(INDEX(Tableau1[[Type]:[Type]],SMALL(IF((Tableau1[[Nom]:[Nom]]=$A17)*(Tableau1[[Prénom]:[Prénom]]=$B17)*(DY$2&gt;=Tableau1[[Début]:[Début]])*(DY$2&lt;=Tableau1[[Fin]:[Fin]]),ROW(INDIRECT("A1:A"&amp;COUNTA(Tableau1[[Fin]:[Fin]])))),1)),""))</f>
        <v/>
      </c>
      <c r="DZ17" s="34" t="str">
        <f t="array" aca="1" ref="DZ17" ca="1">IF(OR(WEEKDAY(DZ$2,2)&gt;5,COUNTIF(Dates_Feries,DZ$2)&gt;0),"",IFERROR(INDEX(Tableau1[[Type]:[Type]],SMALL(IF((Tableau1[[Nom]:[Nom]]=$A17)*(Tableau1[[Prénom]:[Prénom]]=$B17)*(DZ$2&gt;=Tableau1[[Début]:[Début]])*(DZ$2&lt;=Tableau1[[Fin]:[Fin]]),ROW(INDIRECT("A1:A"&amp;COUNTA(Tableau1[[Fin]:[Fin]])))),1)),""))</f>
        <v/>
      </c>
      <c r="EA17" s="34" t="str">
        <f t="array" aca="1" ref="EA17" ca="1">IF(OR(WEEKDAY(EA$2,2)&gt;5,COUNTIF(Dates_Feries,EA$2)&gt;0),"",IFERROR(INDEX(Tableau1[[Type]:[Type]],SMALL(IF((Tableau1[[Nom]:[Nom]]=$A17)*(Tableau1[[Prénom]:[Prénom]]=$B17)*(EA$2&gt;=Tableau1[[Début]:[Début]])*(EA$2&lt;=Tableau1[[Fin]:[Fin]]),ROW(INDIRECT("A1:A"&amp;COUNTA(Tableau1[[Fin]:[Fin]])))),1)),""))</f>
        <v/>
      </c>
      <c r="EB17" s="34" t="str">
        <f t="array" aca="1" ref="EB17" ca="1">IF(OR(WEEKDAY(EB$2,2)&gt;5,COUNTIF(Dates_Feries,EB$2)&gt;0),"",IFERROR(INDEX(Tableau1[[Type]:[Type]],SMALL(IF((Tableau1[[Nom]:[Nom]]=$A17)*(Tableau1[[Prénom]:[Prénom]]=$B17)*(EB$2&gt;=Tableau1[[Début]:[Début]])*(EB$2&lt;=Tableau1[[Fin]:[Fin]]),ROW(INDIRECT("A1:A"&amp;COUNTA(Tableau1[[Fin]:[Fin]])))),1)),""))</f>
        <v/>
      </c>
      <c r="EC17" s="34" t="str">
        <f t="array" aca="1" ref="EC17" ca="1">IF(OR(WEEKDAY(EC$2,2)&gt;5,COUNTIF(Dates_Feries,EC$2)&gt;0),"",IFERROR(INDEX(Tableau1[[Type]:[Type]],SMALL(IF((Tableau1[[Nom]:[Nom]]=$A17)*(Tableau1[[Prénom]:[Prénom]]=$B17)*(EC$2&gt;=Tableau1[[Début]:[Début]])*(EC$2&lt;=Tableau1[[Fin]:[Fin]]),ROW(INDIRECT("A1:A"&amp;COUNTA(Tableau1[[Fin]:[Fin]])))),1)),""))</f>
        <v/>
      </c>
      <c r="ED17" s="34" t="str">
        <f t="array" aca="1" ref="ED17" ca="1">IF(OR(WEEKDAY(ED$2,2)&gt;5,COUNTIF(Dates_Feries,ED$2)&gt;0),"",IFERROR(INDEX(Tableau1[[Type]:[Type]],SMALL(IF((Tableau1[[Nom]:[Nom]]=$A17)*(Tableau1[[Prénom]:[Prénom]]=$B17)*(ED$2&gt;=Tableau1[[Début]:[Début]])*(ED$2&lt;=Tableau1[[Fin]:[Fin]]),ROW(INDIRECT("A1:A"&amp;COUNTA(Tableau1[[Fin]:[Fin]])))),1)),""))</f>
        <v/>
      </c>
      <c r="EE17" s="34" t="str">
        <f t="array" aca="1" ref="EE17" ca="1">IF(OR(WEEKDAY(EE$2,2)&gt;5,COUNTIF(Dates_Feries,EE$2)&gt;0),"",IFERROR(INDEX(Tableau1[[Type]:[Type]],SMALL(IF((Tableau1[[Nom]:[Nom]]=$A17)*(Tableau1[[Prénom]:[Prénom]]=$B17)*(EE$2&gt;=Tableau1[[Début]:[Début]])*(EE$2&lt;=Tableau1[[Fin]:[Fin]]),ROW(INDIRECT("A1:A"&amp;COUNTA(Tableau1[[Fin]:[Fin]])))),1)),""))</f>
        <v/>
      </c>
      <c r="EF17" s="34" t="str">
        <f t="array" aca="1" ref="EF17" ca="1">IF(OR(WEEKDAY(EF$2,2)&gt;5,COUNTIF(Dates_Feries,EF$2)&gt;0),"",IFERROR(INDEX(Tableau1[[Type]:[Type]],SMALL(IF((Tableau1[[Nom]:[Nom]]=$A17)*(Tableau1[[Prénom]:[Prénom]]=$B17)*(EF$2&gt;=Tableau1[[Début]:[Début]])*(EF$2&lt;=Tableau1[[Fin]:[Fin]]),ROW(INDIRECT("A1:A"&amp;COUNTA(Tableau1[[Fin]:[Fin]])))),1)),""))</f>
        <v/>
      </c>
      <c r="EG17" s="34" t="str">
        <f t="array" aca="1" ref="EG17" ca="1">IF(OR(WEEKDAY(EG$2,2)&gt;5,COUNTIF(Dates_Feries,EG$2)&gt;0),"",IFERROR(INDEX(Tableau1[[Type]:[Type]],SMALL(IF((Tableau1[[Nom]:[Nom]]=$A17)*(Tableau1[[Prénom]:[Prénom]]=$B17)*(EG$2&gt;=Tableau1[[Début]:[Début]])*(EG$2&lt;=Tableau1[[Fin]:[Fin]]),ROW(INDIRECT("A1:A"&amp;COUNTA(Tableau1[[Fin]:[Fin]])))),1)),""))</f>
        <v/>
      </c>
      <c r="EH17" s="34" t="str">
        <f t="array" aca="1" ref="EH17" ca="1">IF(OR(WEEKDAY(EH$2,2)&gt;5,COUNTIF(Dates_Feries,EH$2)&gt;0),"",IFERROR(INDEX(Tableau1[[Type]:[Type]],SMALL(IF((Tableau1[[Nom]:[Nom]]=$A17)*(Tableau1[[Prénom]:[Prénom]]=$B17)*(EH$2&gt;=Tableau1[[Début]:[Début]])*(EH$2&lt;=Tableau1[[Fin]:[Fin]]),ROW(INDIRECT("A1:A"&amp;COUNTA(Tableau1[[Fin]:[Fin]])))),1)),""))</f>
        <v/>
      </c>
      <c r="EI17" s="34" t="str">
        <f t="array" aca="1" ref="EI17" ca="1">IF(OR(WEEKDAY(EI$2,2)&gt;5,COUNTIF(Dates_Feries,EI$2)&gt;0),"",IFERROR(INDEX(Tableau1[[Type]:[Type]],SMALL(IF((Tableau1[[Nom]:[Nom]]=$A17)*(Tableau1[[Prénom]:[Prénom]]=$B17)*(EI$2&gt;=Tableau1[[Début]:[Début]])*(EI$2&lt;=Tableau1[[Fin]:[Fin]]),ROW(INDIRECT("A1:A"&amp;COUNTA(Tableau1[[Fin]:[Fin]])))),1)),""))</f>
        <v/>
      </c>
      <c r="EJ17" s="34" t="str">
        <f t="array" aca="1" ref="EJ17" ca="1">IF(OR(WEEKDAY(EJ$2,2)&gt;5,COUNTIF(Dates_Feries,EJ$2)&gt;0),"",IFERROR(INDEX(Tableau1[[Type]:[Type]],SMALL(IF((Tableau1[[Nom]:[Nom]]=$A17)*(Tableau1[[Prénom]:[Prénom]]=$B17)*(EJ$2&gt;=Tableau1[[Début]:[Début]])*(EJ$2&lt;=Tableau1[[Fin]:[Fin]]),ROW(INDIRECT("A1:A"&amp;COUNTA(Tableau1[[Fin]:[Fin]])))),1)),""))</f>
        <v/>
      </c>
      <c r="EK17" s="34" t="str">
        <f t="array" aca="1" ref="EK17" ca="1">IF(OR(WEEKDAY(EK$2,2)&gt;5,COUNTIF(Dates_Feries,EK$2)&gt;0),"",IFERROR(INDEX(Tableau1[[Type]:[Type]],SMALL(IF((Tableau1[[Nom]:[Nom]]=$A17)*(Tableau1[[Prénom]:[Prénom]]=$B17)*(EK$2&gt;=Tableau1[[Début]:[Début]])*(EK$2&lt;=Tableau1[[Fin]:[Fin]]),ROW(INDIRECT("A1:A"&amp;COUNTA(Tableau1[[Fin]:[Fin]])))),1)),""))</f>
        <v/>
      </c>
      <c r="EL17" s="34" t="str">
        <f t="array" aca="1" ref="EL17" ca="1">IF(OR(WEEKDAY(EL$2,2)&gt;5,COUNTIF(Dates_Feries,EL$2)&gt;0),"",IFERROR(INDEX(Tableau1[[Type]:[Type]],SMALL(IF((Tableau1[[Nom]:[Nom]]=$A17)*(Tableau1[[Prénom]:[Prénom]]=$B17)*(EL$2&gt;=Tableau1[[Début]:[Début]])*(EL$2&lt;=Tableau1[[Fin]:[Fin]]),ROW(INDIRECT("A1:A"&amp;COUNTA(Tableau1[[Fin]:[Fin]])))),1)),""))</f>
        <v/>
      </c>
      <c r="EM17" s="34" t="str">
        <f t="array" aca="1" ref="EM17" ca="1">IF(OR(WEEKDAY(EM$2,2)&gt;5,COUNTIF(Dates_Feries,EM$2)&gt;0),"",IFERROR(INDEX(Tableau1[[Type]:[Type]],SMALL(IF((Tableau1[[Nom]:[Nom]]=$A17)*(Tableau1[[Prénom]:[Prénom]]=$B17)*(EM$2&gt;=Tableau1[[Début]:[Début]])*(EM$2&lt;=Tableau1[[Fin]:[Fin]]),ROW(INDIRECT("A1:A"&amp;COUNTA(Tableau1[[Fin]:[Fin]])))),1)),""))</f>
        <v/>
      </c>
      <c r="EN17" s="34" t="str">
        <f t="array" aca="1" ref="EN17" ca="1">IF(OR(WEEKDAY(EN$2,2)&gt;5,COUNTIF(Dates_Feries,EN$2)&gt;0),"",IFERROR(INDEX(Tableau1[[Type]:[Type]],SMALL(IF((Tableau1[[Nom]:[Nom]]=$A17)*(Tableau1[[Prénom]:[Prénom]]=$B17)*(EN$2&gt;=Tableau1[[Début]:[Début]])*(EN$2&lt;=Tableau1[[Fin]:[Fin]]),ROW(INDIRECT("A1:A"&amp;COUNTA(Tableau1[[Fin]:[Fin]])))),1)),""))</f>
        <v/>
      </c>
      <c r="EO17" s="34" t="str">
        <f t="array" aca="1" ref="EO17" ca="1">IF(OR(WEEKDAY(EO$2,2)&gt;5,COUNTIF(Dates_Feries,EO$2)&gt;0),"",IFERROR(INDEX(Tableau1[[Type]:[Type]],SMALL(IF((Tableau1[[Nom]:[Nom]]=$A17)*(Tableau1[[Prénom]:[Prénom]]=$B17)*(EO$2&gt;=Tableau1[[Début]:[Début]])*(EO$2&lt;=Tableau1[[Fin]:[Fin]]),ROW(INDIRECT("A1:A"&amp;COUNTA(Tableau1[[Fin]:[Fin]])))),1)),""))</f>
        <v/>
      </c>
      <c r="EP17" s="34" t="str">
        <f t="array" aca="1" ref="EP17" ca="1">IF(OR(WEEKDAY(EP$2,2)&gt;5,COUNTIF(Dates_Feries,EP$2)&gt;0),"",IFERROR(INDEX(Tableau1[[Type]:[Type]],SMALL(IF((Tableau1[[Nom]:[Nom]]=$A17)*(Tableau1[[Prénom]:[Prénom]]=$B17)*(EP$2&gt;=Tableau1[[Début]:[Début]])*(EP$2&lt;=Tableau1[[Fin]:[Fin]]),ROW(INDIRECT("A1:A"&amp;COUNTA(Tableau1[[Fin]:[Fin]])))),1)),""))</f>
        <v/>
      </c>
      <c r="EQ17" s="34" t="str">
        <f t="array" aca="1" ref="EQ17" ca="1">IF(OR(WEEKDAY(EQ$2,2)&gt;5,COUNTIF(Dates_Feries,EQ$2)&gt;0),"",IFERROR(INDEX(Tableau1[[Type]:[Type]],SMALL(IF((Tableau1[[Nom]:[Nom]]=$A17)*(Tableau1[[Prénom]:[Prénom]]=$B17)*(EQ$2&gt;=Tableau1[[Début]:[Début]])*(EQ$2&lt;=Tableau1[[Fin]:[Fin]]),ROW(INDIRECT("A1:A"&amp;COUNTA(Tableau1[[Fin]:[Fin]])))),1)),""))</f>
        <v/>
      </c>
      <c r="ER17" s="34" t="str">
        <f t="array" aca="1" ref="ER17" ca="1">IF(OR(WEEKDAY(ER$2,2)&gt;5,COUNTIF(Dates_Feries,ER$2)&gt;0),"",IFERROR(INDEX(Tableau1[[Type]:[Type]],SMALL(IF((Tableau1[[Nom]:[Nom]]=$A17)*(Tableau1[[Prénom]:[Prénom]]=$B17)*(ER$2&gt;=Tableau1[[Début]:[Début]])*(ER$2&lt;=Tableau1[[Fin]:[Fin]]),ROW(INDIRECT("A1:A"&amp;COUNTA(Tableau1[[Fin]:[Fin]])))),1)),""))</f>
        <v/>
      </c>
      <c r="ES17" s="34" t="str">
        <f t="array" aca="1" ref="ES17" ca="1">IF(OR(WEEKDAY(ES$2,2)&gt;5,COUNTIF(Dates_Feries,ES$2)&gt;0),"",IFERROR(INDEX(Tableau1[[Type]:[Type]],SMALL(IF((Tableau1[[Nom]:[Nom]]=$A17)*(Tableau1[[Prénom]:[Prénom]]=$B17)*(ES$2&gt;=Tableau1[[Début]:[Début]])*(ES$2&lt;=Tableau1[[Fin]:[Fin]]),ROW(INDIRECT("A1:A"&amp;COUNTA(Tableau1[[Fin]:[Fin]])))),1)),""))</f>
        <v/>
      </c>
      <c r="ET17" s="34" t="str">
        <f t="array" aca="1" ref="ET17" ca="1">IF(OR(WEEKDAY(ET$2,2)&gt;5,COUNTIF(Dates_Feries,ET$2)&gt;0),"",IFERROR(INDEX(Tableau1[[Type]:[Type]],SMALL(IF((Tableau1[[Nom]:[Nom]]=$A17)*(Tableau1[[Prénom]:[Prénom]]=$B17)*(ET$2&gt;=Tableau1[[Début]:[Début]])*(ET$2&lt;=Tableau1[[Fin]:[Fin]]),ROW(INDIRECT("A1:A"&amp;COUNTA(Tableau1[[Fin]:[Fin]])))),1)),""))</f>
        <v/>
      </c>
      <c r="EU17" s="34" t="str">
        <f t="array" aca="1" ref="EU17" ca="1">IF(OR(WEEKDAY(EU$2,2)&gt;5,COUNTIF(Dates_Feries,EU$2)&gt;0),"",IFERROR(INDEX(Tableau1[[Type]:[Type]],SMALL(IF((Tableau1[[Nom]:[Nom]]=$A17)*(Tableau1[[Prénom]:[Prénom]]=$B17)*(EU$2&gt;=Tableau1[[Début]:[Début]])*(EU$2&lt;=Tableau1[[Fin]:[Fin]]),ROW(INDIRECT("A1:A"&amp;COUNTA(Tableau1[[Fin]:[Fin]])))),1)),""))</f>
        <v/>
      </c>
      <c r="EV17" s="34" t="str">
        <f t="array" aca="1" ref="EV17" ca="1">IF(OR(WEEKDAY(EV$2,2)&gt;5,COUNTIF(Dates_Feries,EV$2)&gt;0),"",IFERROR(INDEX(Tableau1[[Type]:[Type]],SMALL(IF((Tableau1[[Nom]:[Nom]]=$A17)*(Tableau1[[Prénom]:[Prénom]]=$B17)*(EV$2&gt;=Tableau1[[Début]:[Début]])*(EV$2&lt;=Tableau1[[Fin]:[Fin]]),ROW(INDIRECT("A1:A"&amp;COUNTA(Tableau1[[Fin]:[Fin]])))),1)),""))</f>
        <v/>
      </c>
      <c r="EW17" s="34" t="str">
        <f t="array" aca="1" ref="EW17" ca="1">IF(OR(WEEKDAY(EW$2,2)&gt;5,COUNTIF(Dates_Feries,EW$2)&gt;0),"",IFERROR(INDEX(Tableau1[[Type]:[Type]],SMALL(IF((Tableau1[[Nom]:[Nom]]=$A17)*(Tableau1[[Prénom]:[Prénom]]=$B17)*(EW$2&gt;=Tableau1[[Début]:[Début]])*(EW$2&lt;=Tableau1[[Fin]:[Fin]]),ROW(INDIRECT("A1:A"&amp;COUNTA(Tableau1[[Fin]:[Fin]])))),1)),""))</f>
        <v/>
      </c>
      <c r="EX17" s="34" t="str">
        <f t="array" aca="1" ref="EX17" ca="1">IF(OR(WEEKDAY(EX$2,2)&gt;5,COUNTIF(Dates_Feries,EX$2)&gt;0),"",IFERROR(INDEX(Tableau1[[Type]:[Type]],SMALL(IF((Tableau1[[Nom]:[Nom]]=$A17)*(Tableau1[[Prénom]:[Prénom]]=$B17)*(EX$2&gt;=Tableau1[[Début]:[Début]])*(EX$2&lt;=Tableau1[[Fin]:[Fin]]),ROW(INDIRECT("A1:A"&amp;COUNTA(Tableau1[[Fin]:[Fin]])))),1)),""))</f>
        <v/>
      </c>
      <c r="EY17" s="34" t="str">
        <f t="array" aca="1" ref="EY17" ca="1">IF(OR(WEEKDAY(EY$2,2)&gt;5,COUNTIF(Dates_Feries,EY$2)&gt;0),"",IFERROR(INDEX(Tableau1[[Type]:[Type]],SMALL(IF((Tableau1[[Nom]:[Nom]]=$A17)*(Tableau1[[Prénom]:[Prénom]]=$B17)*(EY$2&gt;=Tableau1[[Début]:[Début]])*(EY$2&lt;=Tableau1[[Fin]:[Fin]]),ROW(INDIRECT("A1:A"&amp;COUNTA(Tableau1[[Fin]:[Fin]])))),1)),""))</f>
        <v/>
      </c>
      <c r="EZ17" s="34" t="str">
        <f t="array" aca="1" ref="EZ17" ca="1">IF(OR(WEEKDAY(EZ$2,2)&gt;5,COUNTIF(Dates_Feries,EZ$2)&gt;0),"",IFERROR(INDEX(Tableau1[[Type]:[Type]],SMALL(IF((Tableau1[[Nom]:[Nom]]=$A17)*(Tableau1[[Prénom]:[Prénom]]=$B17)*(EZ$2&gt;=Tableau1[[Début]:[Début]])*(EZ$2&lt;=Tableau1[[Fin]:[Fin]]),ROW(INDIRECT("A1:A"&amp;COUNTA(Tableau1[[Fin]:[Fin]])))),1)),""))</f>
        <v/>
      </c>
      <c r="FA17" s="34" t="str">
        <f t="array" aca="1" ref="FA17" ca="1">IF(OR(WEEKDAY(FA$2,2)&gt;5,COUNTIF(Dates_Feries,FA$2)&gt;0),"",IFERROR(INDEX(Tableau1[[Type]:[Type]],SMALL(IF((Tableau1[[Nom]:[Nom]]=$A17)*(Tableau1[[Prénom]:[Prénom]]=$B17)*(FA$2&gt;=Tableau1[[Début]:[Début]])*(FA$2&lt;=Tableau1[[Fin]:[Fin]]),ROW(INDIRECT("A1:A"&amp;COUNTA(Tableau1[[Fin]:[Fin]])))),1)),""))</f>
        <v/>
      </c>
      <c r="FB17" s="34" t="str">
        <f t="array" aca="1" ref="FB17" ca="1">IF(OR(WEEKDAY(FB$2,2)&gt;5,COUNTIF(Dates_Feries,FB$2)&gt;0),"",IFERROR(INDEX(Tableau1[[Type]:[Type]],SMALL(IF((Tableau1[[Nom]:[Nom]]=$A17)*(Tableau1[[Prénom]:[Prénom]]=$B17)*(FB$2&gt;=Tableau1[[Début]:[Début]])*(FB$2&lt;=Tableau1[[Fin]:[Fin]]),ROW(INDIRECT("A1:A"&amp;COUNTA(Tableau1[[Fin]:[Fin]])))),1)),""))</f>
        <v/>
      </c>
      <c r="FC17" s="34" t="str">
        <f t="array" aca="1" ref="FC17" ca="1">IF(OR(WEEKDAY(FC$2,2)&gt;5,COUNTIF(Dates_Feries,FC$2)&gt;0),"",IFERROR(INDEX(Tableau1[[Type]:[Type]],SMALL(IF((Tableau1[[Nom]:[Nom]]=$A17)*(Tableau1[[Prénom]:[Prénom]]=$B17)*(FC$2&gt;=Tableau1[[Début]:[Début]])*(FC$2&lt;=Tableau1[[Fin]:[Fin]]),ROW(INDIRECT("A1:A"&amp;COUNTA(Tableau1[[Fin]:[Fin]])))),1)),""))</f>
        <v/>
      </c>
      <c r="FD17" s="34" t="str">
        <f t="array" aca="1" ref="FD17" ca="1">IF(OR(WEEKDAY(FD$2,2)&gt;5,COUNTIF(Dates_Feries,FD$2)&gt;0),"",IFERROR(INDEX(Tableau1[[Type]:[Type]],SMALL(IF((Tableau1[[Nom]:[Nom]]=$A17)*(Tableau1[[Prénom]:[Prénom]]=$B17)*(FD$2&gt;=Tableau1[[Début]:[Début]])*(FD$2&lt;=Tableau1[[Fin]:[Fin]]),ROW(INDIRECT("A1:A"&amp;COUNTA(Tableau1[[Fin]:[Fin]])))),1)),""))</f>
        <v/>
      </c>
      <c r="FE17" s="34" t="str">
        <f t="array" aca="1" ref="FE17" ca="1">IF(OR(WEEKDAY(FE$2,2)&gt;5,COUNTIF(Dates_Feries,FE$2)&gt;0),"",IFERROR(INDEX(Tableau1[[Type]:[Type]],SMALL(IF((Tableau1[[Nom]:[Nom]]=$A17)*(Tableau1[[Prénom]:[Prénom]]=$B17)*(FE$2&gt;=Tableau1[[Début]:[Début]])*(FE$2&lt;=Tableau1[[Fin]:[Fin]]),ROW(INDIRECT("A1:A"&amp;COUNTA(Tableau1[[Fin]:[Fin]])))),1)),""))</f>
        <v/>
      </c>
      <c r="FF17" s="34" t="str">
        <f t="array" aca="1" ref="FF17" ca="1">IF(OR(WEEKDAY(FF$2,2)&gt;5,COUNTIF(Dates_Feries,FF$2)&gt;0),"",IFERROR(INDEX(Tableau1[[Type]:[Type]],SMALL(IF((Tableau1[[Nom]:[Nom]]=$A17)*(Tableau1[[Prénom]:[Prénom]]=$B17)*(FF$2&gt;=Tableau1[[Début]:[Début]])*(FF$2&lt;=Tableau1[[Fin]:[Fin]]),ROW(INDIRECT("A1:A"&amp;COUNTA(Tableau1[[Fin]:[Fin]])))),1)),""))</f>
        <v/>
      </c>
      <c r="FG17" s="34" t="str">
        <f t="array" aca="1" ref="FG17" ca="1">IF(OR(WEEKDAY(FG$2,2)&gt;5,COUNTIF(Dates_Feries,FG$2)&gt;0),"",IFERROR(INDEX(Tableau1[[Type]:[Type]],SMALL(IF((Tableau1[[Nom]:[Nom]]=$A17)*(Tableau1[[Prénom]:[Prénom]]=$B17)*(FG$2&gt;=Tableau1[[Début]:[Début]])*(FG$2&lt;=Tableau1[[Fin]:[Fin]]),ROW(INDIRECT("A1:A"&amp;COUNTA(Tableau1[[Fin]:[Fin]])))),1)),""))</f>
        <v/>
      </c>
      <c r="FH17" s="34" t="str">
        <f t="array" aca="1" ref="FH17" ca="1">IF(OR(WEEKDAY(FH$2,2)&gt;5,COUNTIF(Dates_Feries,FH$2)&gt;0),"",IFERROR(INDEX(Tableau1[[Type]:[Type]],SMALL(IF((Tableau1[[Nom]:[Nom]]=$A17)*(Tableau1[[Prénom]:[Prénom]]=$B17)*(FH$2&gt;=Tableau1[[Début]:[Début]])*(FH$2&lt;=Tableau1[[Fin]:[Fin]]),ROW(INDIRECT("A1:A"&amp;COUNTA(Tableau1[[Fin]:[Fin]])))),1)),""))</f>
        <v/>
      </c>
      <c r="FI17" s="34" t="str">
        <f t="array" aca="1" ref="FI17" ca="1">IF(OR(WEEKDAY(FI$2,2)&gt;5,COUNTIF(Dates_Feries,FI$2)&gt;0),"",IFERROR(INDEX(Tableau1[[Type]:[Type]],SMALL(IF((Tableau1[[Nom]:[Nom]]=$A17)*(Tableau1[[Prénom]:[Prénom]]=$B17)*(FI$2&gt;=Tableau1[[Début]:[Début]])*(FI$2&lt;=Tableau1[[Fin]:[Fin]]),ROW(INDIRECT("A1:A"&amp;COUNTA(Tableau1[[Fin]:[Fin]])))),1)),""))</f>
        <v/>
      </c>
      <c r="FJ17" s="34" t="str">
        <f t="array" aca="1" ref="FJ17" ca="1">IF(OR(WEEKDAY(FJ$2,2)&gt;5,COUNTIF(Dates_Feries,FJ$2)&gt;0),"",IFERROR(INDEX(Tableau1[[Type]:[Type]],SMALL(IF((Tableau1[[Nom]:[Nom]]=$A17)*(Tableau1[[Prénom]:[Prénom]]=$B17)*(FJ$2&gt;=Tableau1[[Début]:[Début]])*(FJ$2&lt;=Tableau1[[Fin]:[Fin]]),ROW(INDIRECT("A1:A"&amp;COUNTA(Tableau1[[Fin]:[Fin]])))),1)),""))</f>
        <v/>
      </c>
      <c r="FK17" s="34" t="str">
        <f t="array" aca="1" ref="FK17" ca="1">IF(OR(WEEKDAY(FK$2,2)&gt;5,COUNTIF(Dates_Feries,FK$2)&gt;0),"",IFERROR(INDEX(Tableau1[[Type]:[Type]],SMALL(IF((Tableau1[[Nom]:[Nom]]=$A17)*(Tableau1[[Prénom]:[Prénom]]=$B17)*(FK$2&gt;=Tableau1[[Début]:[Début]])*(FK$2&lt;=Tableau1[[Fin]:[Fin]]),ROW(INDIRECT("A1:A"&amp;COUNTA(Tableau1[[Fin]:[Fin]])))),1)),""))</f>
        <v/>
      </c>
      <c r="FL17" s="34" t="str">
        <f t="array" aca="1" ref="FL17" ca="1">IF(OR(WEEKDAY(FL$2,2)&gt;5,COUNTIF(Dates_Feries,FL$2)&gt;0),"",IFERROR(INDEX(Tableau1[[Type]:[Type]],SMALL(IF((Tableau1[[Nom]:[Nom]]=$A17)*(Tableau1[[Prénom]:[Prénom]]=$B17)*(FL$2&gt;=Tableau1[[Début]:[Début]])*(FL$2&lt;=Tableau1[[Fin]:[Fin]]),ROW(INDIRECT("A1:A"&amp;COUNTA(Tableau1[[Fin]:[Fin]])))),1)),""))</f>
        <v/>
      </c>
      <c r="FM17" s="34" t="str">
        <f t="array" aca="1" ref="FM17" ca="1">IF(OR(WEEKDAY(FM$2,2)&gt;5,COUNTIF(Dates_Feries,FM$2)&gt;0),"",IFERROR(INDEX(Tableau1[[Type]:[Type]],SMALL(IF((Tableau1[[Nom]:[Nom]]=$A17)*(Tableau1[[Prénom]:[Prénom]]=$B17)*(FM$2&gt;=Tableau1[[Début]:[Début]])*(FM$2&lt;=Tableau1[[Fin]:[Fin]]),ROW(INDIRECT("A1:A"&amp;COUNTA(Tableau1[[Fin]:[Fin]])))),1)),""))</f>
        <v/>
      </c>
      <c r="FN17" s="34" t="str">
        <f t="array" aca="1" ref="FN17" ca="1">IF(OR(WEEKDAY(FN$2,2)&gt;5,COUNTIF(Dates_Feries,FN$2)&gt;0),"",IFERROR(INDEX(Tableau1[[Type]:[Type]],SMALL(IF((Tableau1[[Nom]:[Nom]]=$A17)*(Tableau1[[Prénom]:[Prénom]]=$B17)*(FN$2&gt;=Tableau1[[Début]:[Début]])*(FN$2&lt;=Tableau1[[Fin]:[Fin]]),ROW(INDIRECT("A1:A"&amp;COUNTA(Tableau1[[Fin]:[Fin]])))),1)),""))</f>
        <v/>
      </c>
      <c r="FO17" s="34" t="str">
        <f t="array" aca="1" ref="FO17" ca="1">IF(OR(WEEKDAY(FO$2,2)&gt;5,COUNTIF(Dates_Feries,FO$2)&gt;0),"",IFERROR(INDEX(Tableau1[[Type]:[Type]],SMALL(IF((Tableau1[[Nom]:[Nom]]=$A17)*(Tableau1[[Prénom]:[Prénom]]=$B17)*(FO$2&gt;=Tableau1[[Début]:[Début]])*(FO$2&lt;=Tableau1[[Fin]:[Fin]]),ROW(INDIRECT("A1:A"&amp;COUNTA(Tableau1[[Fin]:[Fin]])))),1)),""))</f>
        <v/>
      </c>
      <c r="FP17" s="34" t="str">
        <f t="array" aca="1" ref="FP17" ca="1">IF(OR(WEEKDAY(FP$2,2)&gt;5,COUNTIF(Dates_Feries,FP$2)&gt;0),"",IFERROR(INDEX(Tableau1[[Type]:[Type]],SMALL(IF((Tableau1[[Nom]:[Nom]]=$A17)*(Tableau1[[Prénom]:[Prénom]]=$B17)*(FP$2&gt;=Tableau1[[Début]:[Début]])*(FP$2&lt;=Tableau1[[Fin]:[Fin]]),ROW(INDIRECT("A1:A"&amp;COUNTA(Tableau1[[Fin]:[Fin]])))),1)),""))</f>
        <v/>
      </c>
      <c r="FQ17" s="34" t="str">
        <f t="array" aca="1" ref="FQ17" ca="1">IF(OR(WEEKDAY(FQ$2,2)&gt;5,COUNTIF(Dates_Feries,FQ$2)&gt;0),"",IFERROR(INDEX(Tableau1[[Type]:[Type]],SMALL(IF((Tableau1[[Nom]:[Nom]]=$A17)*(Tableau1[[Prénom]:[Prénom]]=$B17)*(FQ$2&gt;=Tableau1[[Début]:[Début]])*(FQ$2&lt;=Tableau1[[Fin]:[Fin]]),ROW(INDIRECT("A1:A"&amp;COUNTA(Tableau1[[Fin]:[Fin]])))),1)),""))</f>
        <v/>
      </c>
      <c r="FR17" s="34" t="str">
        <f t="array" aca="1" ref="FR17" ca="1">IF(OR(WEEKDAY(FR$2,2)&gt;5,COUNTIF(Dates_Feries,FR$2)&gt;0),"",IFERROR(INDEX(Tableau1[[Type]:[Type]],SMALL(IF((Tableau1[[Nom]:[Nom]]=$A17)*(Tableau1[[Prénom]:[Prénom]]=$B17)*(FR$2&gt;=Tableau1[[Début]:[Début]])*(FR$2&lt;=Tableau1[[Fin]:[Fin]]),ROW(INDIRECT("A1:A"&amp;COUNTA(Tableau1[[Fin]:[Fin]])))),1)),""))</f>
        <v/>
      </c>
      <c r="FS17" s="34" t="str">
        <f t="array" aca="1" ref="FS17" ca="1">IF(OR(WEEKDAY(FS$2,2)&gt;5,COUNTIF(Dates_Feries,FS$2)&gt;0),"",IFERROR(INDEX(Tableau1[[Type]:[Type]],SMALL(IF((Tableau1[[Nom]:[Nom]]=$A17)*(Tableau1[[Prénom]:[Prénom]]=$B17)*(FS$2&gt;=Tableau1[[Début]:[Début]])*(FS$2&lt;=Tableau1[[Fin]:[Fin]]),ROW(INDIRECT("A1:A"&amp;COUNTA(Tableau1[[Fin]:[Fin]])))),1)),""))</f>
        <v/>
      </c>
      <c r="FT17" s="34" t="str">
        <f t="array" aca="1" ref="FT17" ca="1">IF(OR(WEEKDAY(FT$2,2)&gt;5,COUNTIF(Dates_Feries,FT$2)&gt;0),"",IFERROR(INDEX(Tableau1[[Type]:[Type]],SMALL(IF((Tableau1[[Nom]:[Nom]]=$A17)*(Tableau1[[Prénom]:[Prénom]]=$B17)*(FT$2&gt;=Tableau1[[Début]:[Début]])*(FT$2&lt;=Tableau1[[Fin]:[Fin]]),ROW(INDIRECT("A1:A"&amp;COUNTA(Tableau1[[Fin]:[Fin]])))),1)),""))</f>
        <v/>
      </c>
      <c r="FU17" s="34" t="str">
        <f t="array" aca="1" ref="FU17" ca="1">IF(OR(WEEKDAY(FU$2,2)&gt;5,COUNTIF(Dates_Feries,FU$2)&gt;0),"",IFERROR(INDEX(Tableau1[[Type]:[Type]],SMALL(IF((Tableau1[[Nom]:[Nom]]=$A17)*(Tableau1[[Prénom]:[Prénom]]=$B17)*(FU$2&gt;=Tableau1[[Début]:[Début]])*(FU$2&lt;=Tableau1[[Fin]:[Fin]]),ROW(INDIRECT("A1:A"&amp;COUNTA(Tableau1[[Fin]:[Fin]])))),1)),""))</f>
        <v/>
      </c>
      <c r="FV17" s="34" t="str">
        <f t="array" aca="1" ref="FV17" ca="1">IF(OR(WEEKDAY(FV$2,2)&gt;5,COUNTIF(Dates_Feries,FV$2)&gt;0),"",IFERROR(INDEX(Tableau1[[Type]:[Type]],SMALL(IF((Tableau1[[Nom]:[Nom]]=$A17)*(Tableau1[[Prénom]:[Prénom]]=$B17)*(FV$2&gt;=Tableau1[[Début]:[Début]])*(FV$2&lt;=Tableau1[[Fin]:[Fin]]),ROW(INDIRECT("A1:A"&amp;COUNTA(Tableau1[[Fin]:[Fin]])))),1)),""))</f>
        <v/>
      </c>
      <c r="FW17" s="34" t="str">
        <f t="array" aca="1" ref="FW17" ca="1">IF(OR(WEEKDAY(FW$2,2)&gt;5,COUNTIF(Dates_Feries,FW$2)&gt;0),"",IFERROR(INDEX(Tableau1[[Type]:[Type]],SMALL(IF((Tableau1[[Nom]:[Nom]]=$A17)*(Tableau1[[Prénom]:[Prénom]]=$B17)*(FW$2&gt;=Tableau1[[Début]:[Début]])*(FW$2&lt;=Tableau1[[Fin]:[Fin]]),ROW(INDIRECT("A1:A"&amp;COUNTA(Tableau1[[Fin]:[Fin]])))),1)),""))</f>
        <v/>
      </c>
      <c r="FX17" s="34" t="str">
        <f t="array" aca="1" ref="FX17" ca="1">IF(OR(WEEKDAY(FX$2,2)&gt;5,COUNTIF(Dates_Feries,FX$2)&gt;0),"",IFERROR(INDEX(Tableau1[[Type]:[Type]],SMALL(IF((Tableau1[[Nom]:[Nom]]=$A17)*(Tableau1[[Prénom]:[Prénom]]=$B17)*(FX$2&gt;=Tableau1[[Début]:[Début]])*(FX$2&lt;=Tableau1[[Fin]:[Fin]]),ROW(INDIRECT("A1:A"&amp;COUNTA(Tableau1[[Fin]:[Fin]])))),1)),""))</f>
        <v/>
      </c>
      <c r="FY17" s="34" t="str">
        <f t="array" aca="1" ref="FY17" ca="1">IF(OR(WEEKDAY(FY$2,2)&gt;5,COUNTIF(Dates_Feries,FY$2)&gt;0),"",IFERROR(INDEX(Tableau1[[Type]:[Type]],SMALL(IF((Tableau1[[Nom]:[Nom]]=$A17)*(Tableau1[[Prénom]:[Prénom]]=$B17)*(FY$2&gt;=Tableau1[[Début]:[Début]])*(FY$2&lt;=Tableau1[[Fin]:[Fin]]),ROW(INDIRECT("A1:A"&amp;COUNTA(Tableau1[[Fin]:[Fin]])))),1)),""))</f>
        <v/>
      </c>
      <c r="FZ17" s="34" t="str">
        <f t="array" aca="1" ref="FZ17" ca="1">IF(OR(WEEKDAY(FZ$2,2)&gt;5,COUNTIF(Dates_Feries,FZ$2)&gt;0),"",IFERROR(INDEX(Tableau1[[Type]:[Type]],SMALL(IF((Tableau1[[Nom]:[Nom]]=$A17)*(Tableau1[[Prénom]:[Prénom]]=$B17)*(FZ$2&gt;=Tableau1[[Début]:[Début]])*(FZ$2&lt;=Tableau1[[Fin]:[Fin]]),ROW(INDIRECT("A1:A"&amp;COUNTA(Tableau1[[Fin]:[Fin]])))),1)),""))</f>
        <v/>
      </c>
      <c r="GA17" s="34" t="str">
        <f t="array" aca="1" ref="GA17" ca="1">IF(OR(WEEKDAY(GA$2,2)&gt;5,COUNTIF(Dates_Feries,GA$2)&gt;0),"",IFERROR(INDEX(Tableau1[[Type]:[Type]],SMALL(IF((Tableau1[[Nom]:[Nom]]=$A17)*(Tableau1[[Prénom]:[Prénom]]=$B17)*(GA$2&gt;=Tableau1[[Début]:[Début]])*(GA$2&lt;=Tableau1[[Fin]:[Fin]]),ROW(INDIRECT("A1:A"&amp;COUNTA(Tableau1[[Fin]:[Fin]])))),1)),""))</f>
        <v/>
      </c>
      <c r="GB17" s="34" t="str">
        <f t="array" aca="1" ref="GB17" ca="1">IF(OR(WEEKDAY(GB$2,2)&gt;5,COUNTIF(Dates_Feries,GB$2)&gt;0),"",IFERROR(INDEX(Tableau1[[Type]:[Type]],SMALL(IF((Tableau1[[Nom]:[Nom]]=$A17)*(Tableau1[[Prénom]:[Prénom]]=$B17)*(GB$2&gt;=Tableau1[[Début]:[Début]])*(GB$2&lt;=Tableau1[[Fin]:[Fin]]),ROW(INDIRECT("A1:A"&amp;COUNTA(Tableau1[[Fin]:[Fin]])))),1)),""))</f>
        <v/>
      </c>
      <c r="GC17" s="34" t="str">
        <f t="array" aca="1" ref="GC17" ca="1">IF(OR(WEEKDAY(GC$2,2)&gt;5,COUNTIF(Dates_Feries,GC$2)&gt;0),"",IFERROR(INDEX(Tableau1[[Type]:[Type]],SMALL(IF((Tableau1[[Nom]:[Nom]]=$A17)*(Tableau1[[Prénom]:[Prénom]]=$B17)*(GC$2&gt;=Tableau1[[Début]:[Début]])*(GC$2&lt;=Tableau1[[Fin]:[Fin]]),ROW(INDIRECT("A1:A"&amp;COUNTA(Tableau1[[Fin]:[Fin]])))),1)),""))</f>
        <v/>
      </c>
      <c r="GD17" s="34" t="str">
        <f t="array" aca="1" ref="GD17" ca="1">IF(OR(WEEKDAY(GD$2,2)&gt;5,COUNTIF(Dates_Feries,GD$2)&gt;0),"",IFERROR(INDEX(Tableau1[[Type]:[Type]],SMALL(IF((Tableau1[[Nom]:[Nom]]=$A17)*(Tableau1[[Prénom]:[Prénom]]=$B17)*(GD$2&gt;=Tableau1[[Début]:[Début]])*(GD$2&lt;=Tableau1[[Fin]:[Fin]]),ROW(INDIRECT("A1:A"&amp;COUNTA(Tableau1[[Fin]:[Fin]])))),1)),""))</f>
        <v/>
      </c>
      <c r="GE17" s="34" t="str">
        <f t="array" aca="1" ref="GE17" ca="1">IF(OR(WEEKDAY(GE$2,2)&gt;5,COUNTIF(Dates_Feries,GE$2)&gt;0),"",IFERROR(INDEX(Tableau1[[Type]:[Type]],SMALL(IF((Tableau1[[Nom]:[Nom]]=$A17)*(Tableau1[[Prénom]:[Prénom]]=$B17)*(GE$2&gt;=Tableau1[[Début]:[Début]])*(GE$2&lt;=Tableau1[[Fin]:[Fin]]),ROW(INDIRECT("A1:A"&amp;COUNTA(Tableau1[[Fin]:[Fin]])))),1)),""))</f>
        <v/>
      </c>
      <c r="GF17" s="34" t="str">
        <f t="array" aca="1" ref="GF17" ca="1">IF(OR(WEEKDAY(GF$2,2)&gt;5,COUNTIF(Dates_Feries,GF$2)&gt;0),"",IFERROR(INDEX(Tableau1[[Type]:[Type]],SMALL(IF((Tableau1[[Nom]:[Nom]]=$A17)*(Tableau1[[Prénom]:[Prénom]]=$B17)*(GF$2&gt;=Tableau1[[Début]:[Début]])*(GF$2&lt;=Tableau1[[Fin]:[Fin]]),ROW(INDIRECT("A1:A"&amp;COUNTA(Tableau1[[Fin]:[Fin]])))),1)),""))</f>
        <v/>
      </c>
      <c r="GG17" s="34" t="str">
        <f t="array" aca="1" ref="GG17" ca="1">IF(OR(WEEKDAY(GG$2,2)&gt;5,COUNTIF(Dates_Feries,GG$2)&gt;0),"",IFERROR(INDEX(Tableau1[[Type]:[Type]],SMALL(IF((Tableau1[[Nom]:[Nom]]=$A17)*(Tableau1[[Prénom]:[Prénom]]=$B17)*(GG$2&gt;=Tableau1[[Début]:[Début]])*(GG$2&lt;=Tableau1[[Fin]:[Fin]]),ROW(INDIRECT("A1:A"&amp;COUNTA(Tableau1[[Fin]:[Fin]])))),1)),""))</f>
        <v/>
      </c>
      <c r="GH17" s="34" t="str">
        <f t="array" aca="1" ref="GH17" ca="1">IF(OR(WEEKDAY(GH$2,2)&gt;5,COUNTIF(Dates_Feries,GH$2)&gt;0),"",IFERROR(INDEX(Tableau1[[Type]:[Type]],SMALL(IF((Tableau1[[Nom]:[Nom]]=$A17)*(Tableau1[[Prénom]:[Prénom]]=$B17)*(GH$2&gt;=Tableau1[[Début]:[Début]])*(GH$2&lt;=Tableau1[[Fin]:[Fin]]),ROW(INDIRECT("A1:A"&amp;COUNTA(Tableau1[[Fin]:[Fin]])))),1)),""))</f>
        <v/>
      </c>
      <c r="GI17" s="34" t="str">
        <f t="array" aca="1" ref="GI17" ca="1">IF(OR(WEEKDAY(GI$2,2)&gt;5,COUNTIF(Dates_Feries,GI$2)&gt;0),"",IFERROR(INDEX(Tableau1[[Type]:[Type]],SMALL(IF((Tableau1[[Nom]:[Nom]]=$A17)*(Tableau1[[Prénom]:[Prénom]]=$B17)*(GI$2&gt;=Tableau1[[Début]:[Début]])*(GI$2&lt;=Tableau1[[Fin]:[Fin]]),ROW(INDIRECT("A1:A"&amp;COUNTA(Tableau1[[Fin]:[Fin]])))),1)),""))</f>
        <v/>
      </c>
      <c r="GJ17" s="34" t="str">
        <f t="array" aca="1" ref="GJ17" ca="1">IF(OR(WEEKDAY(GJ$2,2)&gt;5,COUNTIF(Dates_Feries,GJ$2)&gt;0),"",IFERROR(INDEX(Tableau1[[Type]:[Type]],SMALL(IF((Tableau1[[Nom]:[Nom]]=$A17)*(Tableau1[[Prénom]:[Prénom]]=$B17)*(GJ$2&gt;=Tableau1[[Début]:[Début]])*(GJ$2&lt;=Tableau1[[Fin]:[Fin]]),ROW(INDIRECT("A1:A"&amp;COUNTA(Tableau1[[Fin]:[Fin]])))),1)),""))</f>
        <v/>
      </c>
      <c r="GK17" s="34" t="str">
        <f t="array" aca="1" ref="GK17" ca="1">IF(OR(WEEKDAY(GK$2,2)&gt;5,COUNTIF(Dates_Feries,GK$2)&gt;0),"",IFERROR(INDEX(Tableau1[[Type]:[Type]],SMALL(IF((Tableau1[[Nom]:[Nom]]=$A17)*(Tableau1[[Prénom]:[Prénom]]=$B17)*(GK$2&gt;=Tableau1[[Début]:[Début]])*(GK$2&lt;=Tableau1[[Fin]:[Fin]]),ROW(INDIRECT("A1:A"&amp;COUNTA(Tableau1[[Fin]:[Fin]])))),1)),""))</f>
        <v/>
      </c>
      <c r="GL17" s="34" t="str">
        <f t="array" aca="1" ref="GL17" ca="1">IF(OR(WEEKDAY(GL$2,2)&gt;5,COUNTIF(Dates_Feries,GL$2)&gt;0),"",IFERROR(INDEX(Tableau1[[Type]:[Type]],SMALL(IF((Tableau1[[Nom]:[Nom]]=$A17)*(Tableau1[[Prénom]:[Prénom]]=$B17)*(GL$2&gt;=Tableau1[[Début]:[Début]])*(GL$2&lt;=Tableau1[[Fin]:[Fin]]),ROW(INDIRECT("A1:A"&amp;COUNTA(Tableau1[[Fin]:[Fin]])))),1)),""))</f>
        <v/>
      </c>
      <c r="GM17" s="34" t="str">
        <f t="array" aca="1" ref="GM17" ca="1">IF(OR(WEEKDAY(GM$2,2)&gt;5,COUNTIF(Dates_Feries,GM$2)&gt;0),"",IFERROR(INDEX(Tableau1[[Type]:[Type]],SMALL(IF((Tableau1[[Nom]:[Nom]]=$A17)*(Tableau1[[Prénom]:[Prénom]]=$B17)*(GM$2&gt;=Tableau1[[Début]:[Début]])*(GM$2&lt;=Tableau1[[Fin]:[Fin]]),ROW(INDIRECT("A1:A"&amp;COUNTA(Tableau1[[Fin]:[Fin]])))),1)),""))</f>
        <v/>
      </c>
      <c r="GN17" s="34" t="str">
        <f t="array" aca="1" ref="GN17" ca="1">IF(OR(WEEKDAY(GN$2,2)&gt;5,COUNTIF(Dates_Feries,GN$2)&gt;0),"",IFERROR(INDEX(Tableau1[[Type]:[Type]],SMALL(IF((Tableau1[[Nom]:[Nom]]=$A17)*(Tableau1[[Prénom]:[Prénom]]=$B17)*(GN$2&gt;=Tableau1[[Début]:[Début]])*(GN$2&lt;=Tableau1[[Fin]:[Fin]]),ROW(INDIRECT("A1:A"&amp;COUNTA(Tableau1[[Fin]:[Fin]])))),1)),""))</f>
        <v/>
      </c>
      <c r="GO17" s="34" t="str">
        <f t="array" aca="1" ref="GO17" ca="1">IF(OR(WEEKDAY(GO$2,2)&gt;5,COUNTIF(Dates_Feries,GO$2)&gt;0),"",IFERROR(INDEX(Tableau1[[Type]:[Type]],SMALL(IF((Tableau1[[Nom]:[Nom]]=$A17)*(Tableau1[[Prénom]:[Prénom]]=$B17)*(GO$2&gt;=Tableau1[[Début]:[Début]])*(GO$2&lt;=Tableau1[[Fin]:[Fin]]),ROW(INDIRECT("A1:A"&amp;COUNTA(Tableau1[[Fin]:[Fin]])))),1)),""))</f>
        <v/>
      </c>
      <c r="GP17" s="34" t="str">
        <f t="array" aca="1" ref="GP17" ca="1">IF(OR(WEEKDAY(GP$2,2)&gt;5,COUNTIF(Dates_Feries,GP$2)&gt;0),"",IFERROR(INDEX(Tableau1[[Type]:[Type]],SMALL(IF((Tableau1[[Nom]:[Nom]]=$A17)*(Tableau1[[Prénom]:[Prénom]]=$B17)*(GP$2&gt;=Tableau1[[Début]:[Début]])*(GP$2&lt;=Tableau1[[Fin]:[Fin]]),ROW(INDIRECT("A1:A"&amp;COUNTA(Tableau1[[Fin]:[Fin]])))),1)),""))</f>
        <v/>
      </c>
      <c r="GQ17" s="34" t="str">
        <f t="array" aca="1" ref="GQ17" ca="1">IF(OR(WEEKDAY(GQ$2,2)&gt;5,COUNTIF(Dates_Feries,GQ$2)&gt;0),"",IFERROR(INDEX(Tableau1[[Type]:[Type]],SMALL(IF((Tableau1[[Nom]:[Nom]]=$A17)*(Tableau1[[Prénom]:[Prénom]]=$B17)*(GQ$2&gt;=Tableau1[[Début]:[Début]])*(GQ$2&lt;=Tableau1[[Fin]:[Fin]]),ROW(INDIRECT("A1:A"&amp;COUNTA(Tableau1[[Fin]:[Fin]])))),1)),""))</f>
        <v/>
      </c>
      <c r="GR17" s="34" t="str">
        <f t="array" aca="1" ref="GR17" ca="1">IF(OR(WEEKDAY(GR$2,2)&gt;5,COUNTIF(Dates_Feries,GR$2)&gt;0),"",IFERROR(INDEX(Tableau1[[Type]:[Type]],SMALL(IF((Tableau1[[Nom]:[Nom]]=$A17)*(Tableau1[[Prénom]:[Prénom]]=$B17)*(GR$2&gt;=Tableau1[[Début]:[Début]])*(GR$2&lt;=Tableau1[[Fin]:[Fin]]),ROW(INDIRECT("A1:A"&amp;COUNTA(Tableau1[[Fin]:[Fin]])))),1)),""))</f>
        <v/>
      </c>
      <c r="GS17" s="34" t="str">
        <f t="array" aca="1" ref="GS17" ca="1">IF(OR(WEEKDAY(GS$2,2)&gt;5,COUNTIF(Dates_Feries,GS$2)&gt;0),"",IFERROR(INDEX(Tableau1[[Type]:[Type]],SMALL(IF((Tableau1[[Nom]:[Nom]]=$A17)*(Tableau1[[Prénom]:[Prénom]]=$B17)*(GS$2&gt;=Tableau1[[Début]:[Début]])*(GS$2&lt;=Tableau1[[Fin]:[Fin]]),ROW(INDIRECT("A1:A"&amp;COUNTA(Tableau1[[Fin]:[Fin]])))),1)),""))</f>
        <v/>
      </c>
      <c r="GT17" s="34" t="str">
        <f t="array" aca="1" ref="GT17" ca="1">IF(OR(WEEKDAY(GT$2,2)&gt;5,COUNTIF(Dates_Feries,GT$2)&gt;0),"",IFERROR(INDEX(Tableau1[[Type]:[Type]],SMALL(IF((Tableau1[[Nom]:[Nom]]=$A17)*(Tableau1[[Prénom]:[Prénom]]=$B17)*(GT$2&gt;=Tableau1[[Début]:[Début]])*(GT$2&lt;=Tableau1[[Fin]:[Fin]]),ROW(INDIRECT("A1:A"&amp;COUNTA(Tableau1[[Fin]:[Fin]])))),1)),""))</f>
        <v/>
      </c>
      <c r="GU17" s="34" t="str">
        <f t="array" aca="1" ref="GU17" ca="1">IF(OR(WEEKDAY(GU$2,2)&gt;5,COUNTIF(Dates_Feries,GU$2)&gt;0),"",IFERROR(INDEX(Tableau1[[Type]:[Type]],SMALL(IF((Tableau1[[Nom]:[Nom]]=$A17)*(Tableau1[[Prénom]:[Prénom]]=$B17)*(GU$2&gt;=Tableau1[[Début]:[Début]])*(GU$2&lt;=Tableau1[[Fin]:[Fin]]),ROW(INDIRECT("A1:A"&amp;COUNTA(Tableau1[[Fin]:[Fin]])))),1)),""))</f>
        <v/>
      </c>
      <c r="GV17" s="34" t="str">
        <f t="array" aca="1" ref="GV17" ca="1">IF(OR(WEEKDAY(GV$2,2)&gt;5,COUNTIF(Dates_Feries,GV$2)&gt;0),"",IFERROR(INDEX(Tableau1[[Type]:[Type]],SMALL(IF((Tableau1[[Nom]:[Nom]]=$A17)*(Tableau1[[Prénom]:[Prénom]]=$B17)*(GV$2&gt;=Tableau1[[Début]:[Début]])*(GV$2&lt;=Tableau1[[Fin]:[Fin]]),ROW(INDIRECT("A1:A"&amp;COUNTA(Tableau1[[Fin]:[Fin]])))),1)),""))</f>
        <v/>
      </c>
      <c r="GW17" s="34" t="str">
        <f t="array" aca="1" ref="GW17" ca="1">IF(OR(WEEKDAY(GW$2,2)&gt;5,COUNTIF(Dates_Feries,GW$2)&gt;0),"",IFERROR(INDEX(Tableau1[[Type]:[Type]],SMALL(IF((Tableau1[[Nom]:[Nom]]=$A17)*(Tableau1[[Prénom]:[Prénom]]=$B17)*(GW$2&gt;=Tableau1[[Début]:[Début]])*(GW$2&lt;=Tableau1[[Fin]:[Fin]]),ROW(INDIRECT("A1:A"&amp;COUNTA(Tableau1[[Fin]:[Fin]])))),1)),""))</f>
        <v/>
      </c>
      <c r="GX17" s="34" t="str">
        <f t="array" aca="1" ref="GX17" ca="1">IF(OR(WEEKDAY(GX$2,2)&gt;5,COUNTIF(Dates_Feries,GX$2)&gt;0),"",IFERROR(INDEX(Tableau1[[Type]:[Type]],SMALL(IF((Tableau1[[Nom]:[Nom]]=$A17)*(Tableau1[[Prénom]:[Prénom]]=$B17)*(GX$2&gt;=Tableau1[[Début]:[Début]])*(GX$2&lt;=Tableau1[[Fin]:[Fin]]),ROW(INDIRECT("A1:A"&amp;COUNTA(Tableau1[[Fin]:[Fin]])))),1)),""))</f>
        <v/>
      </c>
      <c r="GY17" s="34" t="str">
        <f t="array" aca="1" ref="GY17" ca="1">IF(OR(WEEKDAY(GY$2,2)&gt;5,COUNTIF(Dates_Feries,GY$2)&gt;0),"",IFERROR(INDEX(Tableau1[[Type]:[Type]],SMALL(IF((Tableau1[[Nom]:[Nom]]=$A17)*(Tableau1[[Prénom]:[Prénom]]=$B17)*(GY$2&gt;=Tableau1[[Début]:[Début]])*(GY$2&lt;=Tableau1[[Fin]:[Fin]]),ROW(INDIRECT("A1:A"&amp;COUNTA(Tableau1[[Fin]:[Fin]])))),1)),""))</f>
        <v/>
      </c>
      <c r="GZ17" s="34" t="str">
        <f t="array" aca="1" ref="GZ17" ca="1">IF(OR(WEEKDAY(GZ$2,2)&gt;5,COUNTIF(Dates_Feries,GZ$2)&gt;0),"",IFERROR(INDEX(Tableau1[[Type]:[Type]],SMALL(IF((Tableau1[[Nom]:[Nom]]=$A17)*(Tableau1[[Prénom]:[Prénom]]=$B17)*(GZ$2&gt;=Tableau1[[Début]:[Début]])*(GZ$2&lt;=Tableau1[[Fin]:[Fin]]),ROW(INDIRECT("A1:A"&amp;COUNTA(Tableau1[[Fin]:[Fin]])))),1)),""))</f>
        <v/>
      </c>
      <c r="HA17" s="34" t="str">
        <f t="array" aca="1" ref="HA17" ca="1">IF(OR(WEEKDAY(HA$2,2)&gt;5,COUNTIF(Dates_Feries,HA$2)&gt;0),"",IFERROR(INDEX(Tableau1[[Type]:[Type]],SMALL(IF((Tableau1[[Nom]:[Nom]]=$A17)*(Tableau1[[Prénom]:[Prénom]]=$B17)*(HA$2&gt;=Tableau1[[Début]:[Début]])*(HA$2&lt;=Tableau1[[Fin]:[Fin]]),ROW(INDIRECT("A1:A"&amp;COUNTA(Tableau1[[Fin]:[Fin]])))),1)),""))</f>
        <v/>
      </c>
      <c r="HB17" s="34" t="str">
        <f t="array" aca="1" ref="HB17" ca="1">IF(OR(WEEKDAY(HB$2,2)&gt;5,COUNTIF(Dates_Feries,HB$2)&gt;0),"",IFERROR(INDEX(Tableau1[[Type]:[Type]],SMALL(IF((Tableau1[[Nom]:[Nom]]=$A17)*(Tableau1[[Prénom]:[Prénom]]=$B17)*(HB$2&gt;=Tableau1[[Début]:[Début]])*(HB$2&lt;=Tableau1[[Fin]:[Fin]]),ROW(INDIRECT("A1:A"&amp;COUNTA(Tableau1[[Fin]:[Fin]])))),1)),""))</f>
        <v/>
      </c>
      <c r="HC17" s="34" t="str">
        <f t="array" aca="1" ref="HC17" ca="1">IF(OR(WEEKDAY(HC$2,2)&gt;5,COUNTIF(Dates_Feries,HC$2)&gt;0),"",IFERROR(INDEX(Tableau1[[Type]:[Type]],SMALL(IF((Tableau1[[Nom]:[Nom]]=$A17)*(Tableau1[[Prénom]:[Prénom]]=$B17)*(HC$2&gt;=Tableau1[[Début]:[Début]])*(HC$2&lt;=Tableau1[[Fin]:[Fin]]),ROW(INDIRECT("A1:A"&amp;COUNTA(Tableau1[[Fin]:[Fin]])))),1)),""))</f>
        <v/>
      </c>
      <c r="HD17" s="34" t="str">
        <f t="array" aca="1" ref="HD17" ca="1">IF(OR(WEEKDAY(HD$2,2)&gt;5,COUNTIF(Dates_Feries,HD$2)&gt;0),"",IFERROR(INDEX(Tableau1[[Type]:[Type]],SMALL(IF((Tableau1[[Nom]:[Nom]]=$A17)*(Tableau1[[Prénom]:[Prénom]]=$B17)*(HD$2&gt;=Tableau1[[Début]:[Début]])*(HD$2&lt;=Tableau1[[Fin]:[Fin]]),ROW(INDIRECT("A1:A"&amp;COUNTA(Tableau1[[Fin]:[Fin]])))),1)),""))</f>
        <v/>
      </c>
      <c r="HE17" s="34" t="str">
        <f t="array" aca="1" ref="HE17" ca="1">IF(OR(WEEKDAY(HE$2,2)&gt;5,COUNTIF(Dates_Feries,HE$2)&gt;0),"",IFERROR(INDEX(Tableau1[[Type]:[Type]],SMALL(IF((Tableau1[[Nom]:[Nom]]=$A17)*(Tableau1[[Prénom]:[Prénom]]=$B17)*(HE$2&gt;=Tableau1[[Début]:[Début]])*(HE$2&lt;=Tableau1[[Fin]:[Fin]]),ROW(INDIRECT("A1:A"&amp;COUNTA(Tableau1[[Fin]:[Fin]])))),1)),""))</f>
        <v/>
      </c>
      <c r="HF17" s="34" t="str">
        <f t="array" aca="1" ref="HF17" ca="1">IF(OR(WEEKDAY(HF$2,2)&gt;5,COUNTIF(Dates_Feries,HF$2)&gt;0),"",IFERROR(INDEX(Tableau1[[Type]:[Type]],SMALL(IF((Tableau1[[Nom]:[Nom]]=$A17)*(Tableau1[[Prénom]:[Prénom]]=$B17)*(HF$2&gt;=Tableau1[[Début]:[Début]])*(HF$2&lt;=Tableau1[[Fin]:[Fin]]),ROW(INDIRECT("A1:A"&amp;COUNTA(Tableau1[[Fin]:[Fin]])))),1)),""))</f>
        <v/>
      </c>
      <c r="HG17" s="34" t="str">
        <f t="array" aca="1" ref="HG17" ca="1">IF(OR(WEEKDAY(HG$2,2)&gt;5,COUNTIF(Dates_Feries,HG$2)&gt;0),"",IFERROR(INDEX(Tableau1[[Type]:[Type]],SMALL(IF((Tableau1[[Nom]:[Nom]]=$A17)*(Tableau1[[Prénom]:[Prénom]]=$B17)*(HG$2&gt;=Tableau1[[Début]:[Début]])*(HG$2&lt;=Tableau1[[Fin]:[Fin]]),ROW(INDIRECT("A1:A"&amp;COUNTA(Tableau1[[Fin]:[Fin]])))),1)),""))</f>
        <v/>
      </c>
      <c r="HH17" s="34" t="str">
        <f t="array" aca="1" ref="HH17" ca="1">IF(OR(WEEKDAY(HH$2,2)&gt;5,COUNTIF(Dates_Feries,HH$2)&gt;0),"",IFERROR(INDEX(Tableau1[[Type]:[Type]],SMALL(IF((Tableau1[[Nom]:[Nom]]=$A17)*(Tableau1[[Prénom]:[Prénom]]=$B17)*(HH$2&gt;=Tableau1[[Début]:[Début]])*(HH$2&lt;=Tableau1[[Fin]:[Fin]]),ROW(INDIRECT("A1:A"&amp;COUNTA(Tableau1[[Fin]:[Fin]])))),1)),""))</f>
        <v/>
      </c>
      <c r="HI17" s="34" t="str">
        <f t="array" aca="1" ref="HI17" ca="1">IF(OR(WEEKDAY(HI$2,2)&gt;5,COUNTIF(Dates_Feries,HI$2)&gt;0),"",IFERROR(INDEX(Tableau1[[Type]:[Type]],SMALL(IF((Tableau1[[Nom]:[Nom]]=$A17)*(Tableau1[[Prénom]:[Prénom]]=$B17)*(HI$2&gt;=Tableau1[[Début]:[Début]])*(HI$2&lt;=Tableau1[[Fin]:[Fin]]),ROW(INDIRECT("A1:A"&amp;COUNTA(Tableau1[[Fin]:[Fin]])))),1)),""))</f>
        <v/>
      </c>
      <c r="HJ17" s="34" t="str">
        <f t="array" aca="1" ref="HJ17" ca="1">IF(OR(WEEKDAY(HJ$2,2)&gt;5,COUNTIF(Dates_Feries,HJ$2)&gt;0),"",IFERROR(INDEX(Tableau1[[Type]:[Type]],SMALL(IF((Tableau1[[Nom]:[Nom]]=$A17)*(Tableau1[[Prénom]:[Prénom]]=$B17)*(HJ$2&gt;=Tableau1[[Début]:[Début]])*(HJ$2&lt;=Tableau1[[Fin]:[Fin]]),ROW(INDIRECT("A1:A"&amp;COUNTA(Tableau1[[Fin]:[Fin]])))),1)),""))</f>
        <v/>
      </c>
      <c r="HK17" s="34" t="str">
        <f t="array" aca="1" ref="HK17" ca="1">IF(OR(WEEKDAY(HK$2,2)&gt;5,COUNTIF(Dates_Feries,HK$2)&gt;0),"",IFERROR(INDEX(Tableau1[[Type]:[Type]],SMALL(IF((Tableau1[[Nom]:[Nom]]=$A17)*(Tableau1[[Prénom]:[Prénom]]=$B17)*(HK$2&gt;=Tableau1[[Début]:[Début]])*(HK$2&lt;=Tableau1[[Fin]:[Fin]]),ROW(INDIRECT("A1:A"&amp;COUNTA(Tableau1[[Fin]:[Fin]])))),1)),""))</f>
        <v/>
      </c>
      <c r="HL17" s="34" t="str">
        <f t="array" aca="1" ref="HL17" ca="1">IF(OR(WEEKDAY(HL$2,2)&gt;5,COUNTIF(Dates_Feries,HL$2)&gt;0),"",IFERROR(INDEX(Tableau1[[Type]:[Type]],SMALL(IF((Tableau1[[Nom]:[Nom]]=$A17)*(Tableau1[[Prénom]:[Prénom]]=$B17)*(HL$2&gt;=Tableau1[[Début]:[Début]])*(HL$2&lt;=Tableau1[[Fin]:[Fin]]),ROW(INDIRECT("A1:A"&amp;COUNTA(Tableau1[[Fin]:[Fin]])))),1)),""))</f>
        <v/>
      </c>
      <c r="HM17" s="34" t="str">
        <f t="array" aca="1" ref="HM17" ca="1">IF(OR(WEEKDAY(HM$2,2)&gt;5,COUNTIF(Dates_Feries,HM$2)&gt;0),"",IFERROR(INDEX(Tableau1[[Type]:[Type]],SMALL(IF((Tableau1[[Nom]:[Nom]]=$A17)*(Tableau1[[Prénom]:[Prénom]]=$B17)*(HM$2&gt;=Tableau1[[Début]:[Début]])*(HM$2&lt;=Tableau1[[Fin]:[Fin]]),ROW(INDIRECT("A1:A"&amp;COUNTA(Tableau1[[Fin]:[Fin]])))),1)),""))</f>
        <v/>
      </c>
      <c r="HN17" s="34" t="str">
        <f t="array" aca="1" ref="HN17" ca="1">IF(OR(WEEKDAY(HN$2,2)&gt;5,COUNTIF(Dates_Feries,HN$2)&gt;0),"",IFERROR(INDEX(Tableau1[[Type]:[Type]],SMALL(IF((Tableau1[[Nom]:[Nom]]=$A17)*(Tableau1[[Prénom]:[Prénom]]=$B17)*(HN$2&gt;=Tableau1[[Début]:[Début]])*(HN$2&lt;=Tableau1[[Fin]:[Fin]]),ROW(INDIRECT("A1:A"&amp;COUNTA(Tableau1[[Fin]:[Fin]])))),1)),""))</f>
        <v/>
      </c>
      <c r="HO17" s="34" t="str">
        <f t="array" aca="1" ref="HO17" ca="1">IF(OR(WEEKDAY(HO$2,2)&gt;5,COUNTIF(Dates_Feries,HO$2)&gt;0),"",IFERROR(INDEX(Tableau1[[Type]:[Type]],SMALL(IF((Tableau1[[Nom]:[Nom]]=$A17)*(Tableau1[[Prénom]:[Prénom]]=$B17)*(HO$2&gt;=Tableau1[[Début]:[Début]])*(HO$2&lt;=Tableau1[[Fin]:[Fin]]),ROW(INDIRECT("A1:A"&amp;COUNTA(Tableau1[[Fin]:[Fin]])))),1)),""))</f>
        <v/>
      </c>
      <c r="HP17" s="34" t="str">
        <f t="array" aca="1" ref="HP17" ca="1">IF(OR(WEEKDAY(HP$2,2)&gt;5,COUNTIF(Dates_Feries,HP$2)&gt;0),"",IFERROR(INDEX(Tableau1[[Type]:[Type]],SMALL(IF((Tableau1[[Nom]:[Nom]]=$A17)*(Tableau1[[Prénom]:[Prénom]]=$B17)*(HP$2&gt;=Tableau1[[Début]:[Début]])*(HP$2&lt;=Tableau1[[Fin]:[Fin]]),ROW(INDIRECT("A1:A"&amp;COUNTA(Tableau1[[Fin]:[Fin]])))),1)),""))</f>
        <v/>
      </c>
      <c r="HQ17" s="34" t="str">
        <f t="array" aca="1" ref="HQ17" ca="1">IF(OR(WEEKDAY(HQ$2,2)&gt;5,COUNTIF(Dates_Feries,HQ$2)&gt;0),"",IFERROR(INDEX(Tableau1[[Type]:[Type]],SMALL(IF((Tableau1[[Nom]:[Nom]]=$A17)*(Tableau1[[Prénom]:[Prénom]]=$B17)*(HQ$2&gt;=Tableau1[[Début]:[Début]])*(HQ$2&lt;=Tableau1[[Fin]:[Fin]]),ROW(INDIRECT("A1:A"&amp;COUNTA(Tableau1[[Fin]:[Fin]])))),1)),""))</f>
        <v/>
      </c>
      <c r="HR17" s="34" t="str">
        <f t="array" aca="1" ref="HR17" ca="1">IF(OR(WEEKDAY(HR$2,2)&gt;5,COUNTIF(Dates_Feries,HR$2)&gt;0),"",IFERROR(INDEX(Tableau1[[Type]:[Type]],SMALL(IF((Tableau1[[Nom]:[Nom]]=$A17)*(Tableau1[[Prénom]:[Prénom]]=$B17)*(HR$2&gt;=Tableau1[[Début]:[Début]])*(HR$2&lt;=Tableau1[[Fin]:[Fin]]),ROW(INDIRECT("A1:A"&amp;COUNTA(Tableau1[[Fin]:[Fin]])))),1)),""))</f>
        <v/>
      </c>
      <c r="HS17" s="34" t="str">
        <f t="array" aca="1" ref="HS17" ca="1">IF(OR(WEEKDAY(HS$2,2)&gt;5,COUNTIF(Dates_Feries,HS$2)&gt;0),"",IFERROR(INDEX(Tableau1[[Type]:[Type]],SMALL(IF((Tableau1[[Nom]:[Nom]]=$A17)*(Tableau1[[Prénom]:[Prénom]]=$B17)*(HS$2&gt;=Tableau1[[Début]:[Début]])*(HS$2&lt;=Tableau1[[Fin]:[Fin]]),ROW(INDIRECT("A1:A"&amp;COUNTA(Tableau1[[Fin]:[Fin]])))),1)),""))</f>
        <v/>
      </c>
      <c r="HT17" s="34" t="str">
        <f t="array" aca="1" ref="HT17" ca="1">IF(OR(WEEKDAY(HT$2,2)&gt;5,COUNTIF(Dates_Feries,HT$2)&gt;0),"",IFERROR(INDEX(Tableau1[[Type]:[Type]],SMALL(IF((Tableau1[[Nom]:[Nom]]=$A17)*(Tableau1[[Prénom]:[Prénom]]=$B17)*(HT$2&gt;=Tableau1[[Début]:[Début]])*(HT$2&lt;=Tableau1[[Fin]:[Fin]]),ROW(INDIRECT("A1:A"&amp;COUNTA(Tableau1[[Fin]:[Fin]])))),1)),""))</f>
        <v/>
      </c>
      <c r="HU17" s="34" t="str">
        <f t="array" aca="1" ref="HU17" ca="1">IF(OR(WEEKDAY(HU$2,2)&gt;5,COUNTIF(Dates_Feries,HU$2)&gt;0),"",IFERROR(INDEX(Tableau1[[Type]:[Type]],SMALL(IF((Tableau1[[Nom]:[Nom]]=$A17)*(Tableau1[[Prénom]:[Prénom]]=$B17)*(HU$2&gt;=Tableau1[[Début]:[Début]])*(HU$2&lt;=Tableau1[[Fin]:[Fin]]),ROW(INDIRECT("A1:A"&amp;COUNTA(Tableau1[[Fin]:[Fin]])))),1)),""))</f>
        <v/>
      </c>
      <c r="HV17" s="34" t="str">
        <f t="array" aca="1" ref="HV17" ca="1">IF(OR(WEEKDAY(HV$2,2)&gt;5,COUNTIF(Dates_Feries,HV$2)&gt;0),"",IFERROR(INDEX(Tableau1[[Type]:[Type]],SMALL(IF((Tableau1[[Nom]:[Nom]]=$A17)*(Tableau1[[Prénom]:[Prénom]]=$B17)*(HV$2&gt;=Tableau1[[Début]:[Début]])*(HV$2&lt;=Tableau1[[Fin]:[Fin]]),ROW(INDIRECT("A1:A"&amp;COUNTA(Tableau1[[Fin]:[Fin]])))),1)),""))</f>
        <v/>
      </c>
      <c r="HW17" s="34" t="str">
        <f t="array" aca="1" ref="HW17" ca="1">IF(OR(WEEKDAY(HW$2,2)&gt;5,COUNTIF(Dates_Feries,HW$2)&gt;0),"",IFERROR(INDEX(Tableau1[[Type]:[Type]],SMALL(IF((Tableau1[[Nom]:[Nom]]=$A17)*(Tableau1[[Prénom]:[Prénom]]=$B17)*(HW$2&gt;=Tableau1[[Début]:[Début]])*(HW$2&lt;=Tableau1[[Fin]:[Fin]]),ROW(INDIRECT("A1:A"&amp;COUNTA(Tableau1[[Fin]:[Fin]])))),1)),""))</f>
        <v/>
      </c>
      <c r="HX17" s="34" t="str">
        <f t="array" aca="1" ref="HX17" ca="1">IF(OR(WEEKDAY(HX$2,2)&gt;5,COUNTIF(Dates_Feries,HX$2)&gt;0),"",IFERROR(INDEX(Tableau1[[Type]:[Type]],SMALL(IF((Tableau1[[Nom]:[Nom]]=$A17)*(Tableau1[[Prénom]:[Prénom]]=$B17)*(HX$2&gt;=Tableau1[[Début]:[Début]])*(HX$2&lt;=Tableau1[[Fin]:[Fin]]),ROW(INDIRECT("A1:A"&amp;COUNTA(Tableau1[[Fin]:[Fin]])))),1)),""))</f>
        <v/>
      </c>
      <c r="HY17" s="34" t="str">
        <f t="array" aca="1" ref="HY17" ca="1">IF(OR(WEEKDAY(HY$2,2)&gt;5,COUNTIF(Dates_Feries,HY$2)&gt;0),"",IFERROR(INDEX(Tableau1[[Type]:[Type]],SMALL(IF((Tableau1[[Nom]:[Nom]]=$A17)*(Tableau1[[Prénom]:[Prénom]]=$B17)*(HY$2&gt;=Tableau1[[Début]:[Début]])*(HY$2&lt;=Tableau1[[Fin]:[Fin]]),ROW(INDIRECT("A1:A"&amp;COUNTA(Tableau1[[Fin]:[Fin]])))),1)),""))</f>
        <v/>
      </c>
      <c r="HZ17" s="34" t="str">
        <f t="array" aca="1" ref="HZ17" ca="1">IF(OR(WEEKDAY(HZ$2,2)&gt;5,COUNTIF(Dates_Feries,HZ$2)&gt;0),"",IFERROR(INDEX(Tableau1[[Type]:[Type]],SMALL(IF((Tableau1[[Nom]:[Nom]]=$A17)*(Tableau1[[Prénom]:[Prénom]]=$B17)*(HZ$2&gt;=Tableau1[[Début]:[Début]])*(HZ$2&lt;=Tableau1[[Fin]:[Fin]]),ROW(INDIRECT("A1:A"&amp;COUNTA(Tableau1[[Fin]:[Fin]])))),1)),""))</f>
        <v/>
      </c>
      <c r="IA17" s="34" t="str">
        <f t="array" aca="1" ref="IA17" ca="1">IF(OR(WEEKDAY(IA$2,2)&gt;5,COUNTIF(Dates_Feries,IA$2)&gt;0),"",IFERROR(INDEX(Tableau1[[Type]:[Type]],SMALL(IF((Tableau1[[Nom]:[Nom]]=$A17)*(Tableau1[[Prénom]:[Prénom]]=$B17)*(IA$2&gt;=Tableau1[[Début]:[Début]])*(IA$2&lt;=Tableau1[[Fin]:[Fin]]),ROW(INDIRECT("A1:A"&amp;COUNTA(Tableau1[[Fin]:[Fin]])))),1)),""))</f>
        <v/>
      </c>
      <c r="IB17" s="34" t="str">
        <f t="array" aca="1" ref="IB17" ca="1">IF(OR(WEEKDAY(IB$2,2)&gt;5,COUNTIF(Dates_Feries,IB$2)&gt;0),"",IFERROR(INDEX(Tableau1[[Type]:[Type]],SMALL(IF((Tableau1[[Nom]:[Nom]]=$A17)*(Tableau1[[Prénom]:[Prénom]]=$B17)*(IB$2&gt;=Tableau1[[Début]:[Début]])*(IB$2&lt;=Tableau1[[Fin]:[Fin]]),ROW(INDIRECT("A1:A"&amp;COUNTA(Tableau1[[Fin]:[Fin]])))),1)),""))</f>
        <v/>
      </c>
      <c r="IC17" s="34" t="str">
        <f t="array" aca="1" ref="IC17" ca="1">IF(OR(WEEKDAY(IC$2,2)&gt;5,COUNTIF(Dates_Feries,IC$2)&gt;0),"",IFERROR(INDEX(Tableau1[[Type]:[Type]],SMALL(IF((Tableau1[[Nom]:[Nom]]=$A17)*(Tableau1[[Prénom]:[Prénom]]=$B17)*(IC$2&gt;=Tableau1[[Début]:[Début]])*(IC$2&lt;=Tableau1[[Fin]:[Fin]]),ROW(INDIRECT("A1:A"&amp;COUNTA(Tableau1[[Fin]:[Fin]])))),1)),""))</f>
        <v/>
      </c>
      <c r="ID17" s="34" t="str">
        <f t="array" aca="1" ref="ID17" ca="1">IF(OR(WEEKDAY(ID$2,2)&gt;5,COUNTIF(Dates_Feries,ID$2)&gt;0),"",IFERROR(INDEX(Tableau1[[Type]:[Type]],SMALL(IF((Tableau1[[Nom]:[Nom]]=$A17)*(Tableau1[[Prénom]:[Prénom]]=$B17)*(ID$2&gt;=Tableau1[[Début]:[Début]])*(ID$2&lt;=Tableau1[[Fin]:[Fin]]),ROW(INDIRECT("A1:A"&amp;COUNTA(Tableau1[[Fin]:[Fin]])))),1)),""))</f>
        <v/>
      </c>
      <c r="IE17" s="34" t="str">
        <f t="array" aca="1" ref="IE17" ca="1">IF(OR(WEEKDAY(IE$2,2)&gt;5,COUNTIF(Dates_Feries,IE$2)&gt;0),"",IFERROR(INDEX(Tableau1[[Type]:[Type]],SMALL(IF((Tableau1[[Nom]:[Nom]]=$A17)*(Tableau1[[Prénom]:[Prénom]]=$B17)*(IE$2&gt;=Tableau1[[Début]:[Début]])*(IE$2&lt;=Tableau1[[Fin]:[Fin]]),ROW(INDIRECT("A1:A"&amp;COUNTA(Tableau1[[Fin]:[Fin]])))),1)),""))</f>
        <v/>
      </c>
      <c r="IF17" s="34" t="str">
        <f t="array" aca="1" ref="IF17" ca="1">IF(OR(WEEKDAY(IF$2,2)&gt;5,COUNTIF(Dates_Feries,IF$2)&gt;0),"",IFERROR(INDEX(Tableau1[[Type]:[Type]],SMALL(IF((Tableau1[[Nom]:[Nom]]=$A17)*(Tableau1[[Prénom]:[Prénom]]=$B17)*(IF$2&gt;=Tableau1[[Début]:[Début]])*(IF$2&lt;=Tableau1[[Fin]:[Fin]]),ROW(INDIRECT("A1:A"&amp;COUNTA(Tableau1[[Fin]:[Fin]])))),1)),""))</f>
        <v/>
      </c>
      <c r="IG17" s="34" t="str">
        <f t="array" aca="1" ref="IG17" ca="1">IF(OR(WEEKDAY(IG$2,2)&gt;5,COUNTIF(Dates_Feries,IG$2)&gt;0),"",IFERROR(INDEX(Tableau1[[Type]:[Type]],SMALL(IF((Tableau1[[Nom]:[Nom]]=$A17)*(Tableau1[[Prénom]:[Prénom]]=$B17)*(IG$2&gt;=Tableau1[[Début]:[Début]])*(IG$2&lt;=Tableau1[[Fin]:[Fin]]),ROW(INDIRECT("A1:A"&amp;COUNTA(Tableau1[[Fin]:[Fin]])))),1)),""))</f>
        <v/>
      </c>
      <c r="IH17" s="34" t="str">
        <f t="array" aca="1" ref="IH17" ca="1">IF(OR(WEEKDAY(IH$2,2)&gt;5,COUNTIF(Dates_Feries,IH$2)&gt;0),"",IFERROR(INDEX(Tableau1[[Type]:[Type]],SMALL(IF((Tableau1[[Nom]:[Nom]]=$A17)*(Tableau1[[Prénom]:[Prénom]]=$B17)*(IH$2&gt;=Tableau1[[Début]:[Début]])*(IH$2&lt;=Tableau1[[Fin]:[Fin]]),ROW(INDIRECT("A1:A"&amp;COUNTA(Tableau1[[Fin]:[Fin]])))),1)),""))</f>
        <v/>
      </c>
      <c r="II17" s="34" t="str">
        <f t="array" aca="1" ref="II17" ca="1">IF(OR(WEEKDAY(II$2,2)&gt;5,COUNTIF(Dates_Feries,II$2)&gt;0),"",IFERROR(INDEX(Tableau1[[Type]:[Type]],SMALL(IF((Tableau1[[Nom]:[Nom]]=$A17)*(Tableau1[[Prénom]:[Prénom]]=$B17)*(II$2&gt;=Tableau1[[Début]:[Début]])*(II$2&lt;=Tableau1[[Fin]:[Fin]]),ROW(INDIRECT("A1:A"&amp;COUNTA(Tableau1[[Fin]:[Fin]])))),1)),""))</f>
        <v/>
      </c>
      <c r="IJ17" s="34" t="str">
        <f t="array" aca="1" ref="IJ17" ca="1">IF(OR(WEEKDAY(IJ$2,2)&gt;5,COUNTIF(Dates_Feries,IJ$2)&gt;0),"",IFERROR(INDEX(Tableau1[[Type]:[Type]],SMALL(IF((Tableau1[[Nom]:[Nom]]=$A17)*(Tableau1[[Prénom]:[Prénom]]=$B17)*(IJ$2&gt;=Tableau1[[Début]:[Début]])*(IJ$2&lt;=Tableau1[[Fin]:[Fin]]),ROW(INDIRECT("A1:A"&amp;COUNTA(Tableau1[[Fin]:[Fin]])))),1)),""))</f>
        <v/>
      </c>
      <c r="IK17" s="34" t="str">
        <f t="array" aca="1" ref="IK17" ca="1">IF(OR(WEEKDAY(IK$2,2)&gt;5,COUNTIF(Dates_Feries,IK$2)&gt;0),"",IFERROR(INDEX(Tableau1[[Type]:[Type]],SMALL(IF((Tableau1[[Nom]:[Nom]]=$A17)*(Tableau1[[Prénom]:[Prénom]]=$B17)*(IK$2&gt;=Tableau1[[Début]:[Début]])*(IK$2&lt;=Tableau1[[Fin]:[Fin]]),ROW(INDIRECT("A1:A"&amp;COUNTA(Tableau1[[Fin]:[Fin]])))),1)),""))</f>
        <v/>
      </c>
      <c r="IL17" s="34" t="str">
        <f t="array" aca="1" ref="IL17" ca="1">IF(OR(WEEKDAY(IL$2,2)&gt;5,COUNTIF(Dates_Feries,IL$2)&gt;0),"",IFERROR(INDEX(Tableau1[[Type]:[Type]],SMALL(IF((Tableau1[[Nom]:[Nom]]=$A17)*(Tableau1[[Prénom]:[Prénom]]=$B17)*(IL$2&gt;=Tableau1[[Début]:[Début]])*(IL$2&lt;=Tableau1[[Fin]:[Fin]]),ROW(INDIRECT("A1:A"&amp;COUNTA(Tableau1[[Fin]:[Fin]])))),1)),""))</f>
        <v/>
      </c>
      <c r="IM17" s="34" t="str">
        <f t="array" aca="1" ref="IM17" ca="1">IF(OR(WEEKDAY(IM$2,2)&gt;5,COUNTIF(Dates_Feries,IM$2)&gt;0),"",IFERROR(INDEX(Tableau1[[Type]:[Type]],SMALL(IF((Tableau1[[Nom]:[Nom]]=$A17)*(Tableau1[[Prénom]:[Prénom]]=$B17)*(IM$2&gt;=Tableau1[[Début]:[Début]])*(IM$2&lt;=Tableau1[[Fin]:[Fin]]),ROW(INDIRECT("A1:A"&amp;COUNTA(Tableau1[[Fin]:[Fin]])))),1)),""))</f>
        <v/>
      </c>
      <c r="IN17" s="34" t="str">
        <f t="array" aca="1" ref="IN17" ca="1">IF(OR(WEEKDAY(IN$2,2)&gt;5,COUNTIF(Dates_Feries,IN$2)&gt;0),"",IFERROR(INDEX(Tableau1[[Type]:[Type]],SMALL(IF((Tableau1[[Nom]:[Nom]]=$A17)*(Tableau1[[Prénom]:[Prénom]]=$B17)*(IN$2&gt;=Tableau1[[Début]:[Début]])*(IN$2&lt;=Tableau1[[Fin]:[Fin]]),ROW(INDIRECT("A1:A"&amp;COUNTA(Tableau1[[Fin]:[Fin]])))),1)),""))</f>
        <v/>
      </c>
      <c r="IO17" s="34" t="str">
        <f t="array" aca="1" ref="IO17" ca="1">IF(OR(WEEKDAY(IO$2,2)&gt;5,COUNTIF(Dates_Feries,IO$2)&gt;0),"",IFERROR(INDEX(Tableau1[[Type]:[Type]],SMALL(IF((Tableau1[[Nom]:[Nom]]=$A17)*(Tableau1[[Prénom]:[Prénom]]=$B17)*(IO$2&gt;=Tableau1[[Début]:[Début]])*(IO$2&lt;=Tableau1[[Fin]:[Fin]]),ROW(INDIRECT("A1:A"&amp;COUNTA(Tableau1[[Fin]:[Fin]])))),1)),""))</f>
        <v/>
      </c>
      <c r="IP17" s="34" t="str">
        <f t="array" aca="1" ref="IP17" ca="1">IF(OR(WEEKDAY(IP$2,2)&gt;5,COUNTIF(Dates_Feries,IP$2)&gt;0),"",IFERROR(INDEX(Tableau1[[Type]:[Type]],SMALL(IF((Tableau1[[Nom]:[Nom]]=$A17)*(Tableau1[[Prénom]:[Prénom]]=$B17)*(IP$2&gt;=Tableau1[[Début]:[Début]])*(IP$2&lt;=Tableau1[[Fin]:[Fin]]),ROW(INDIRECT("A1:A"&amp;COUNTA(Tableau1[[Fin]:[Fin]])))),1)),""))</f>
        <v/>
      </c>
      <c r="IQ17" s="34" t="str">
        <f t="array" aca="1" ref="IQ17" ca="1">IF(OR(WEEKDAY(IQ$2,2)&gt;5,COUNTIF(Dates_Feries,IQ$2)&gt;0),"",IFERROR(INDEX(Tableau1[[Type]:[Type]],SMALL(IF((Tableau1[[Nom]:[Nom]]=$A17)*(Tableau1[[Prénom]:[Prénom]]=$B17)*(IQ$2&gt;=Tableau1[[Début]:[Début]])*(IQ$2&lt;=Tableau1[[Fin]:[Fin]]),ROW(INDIRECT("A1:A"&amp;COUNTA(Tableau1[[Fin]:[Fin]])))),1)),""))</f>
        <v/>
      </c>
      <c r="IR17" s="34" t="str">
        <f t="array" aca="1" ref="IR17" ca="1">IF(OR(WEEKDAY(IR$2,2)&gt;5,COUNTIF(Dates_Feries,IR$2)&gt;0),"",IFERROR(INDEX(Tableau1[[Type]:[Type]],SMALL(IF((Tableau1[[Nom]:[Nom]]=$A17)*(Tableau1[[Prénom]:[Prénom]]=$B17)*(IR$2&gt;=Tableau1[[Début]:[Début]])*(IR$2&lt;=Tableau1[[Fin]:[Fin]]),ROW(INDIRECT("A1:A"&amp;COUNTA(Tableau1[[Fin]:[Fin]])))),1)),""))</f>
        <v/>
      </c>
      <c r="IS17" s="34" t="str">
        <f t="array" aca="1" ref="IS17" ca="1">IF(OR(WEEKDAY(IS$2,2)&gt;5,COUNTIF(Dates_Feries,IS$2)&gt;0),"",IFERROR(INDEX(Tableau1[[Type]:[Type]],SMALL(IF((Tableau1[[Nom]:[Nom]]=$A17)*(Tableau1[[Prénom]:[Prénom]]=$B17)*(IS$2&gt;=Tableau1[[Début]:[Début]])*(IS$2&lt;=Tableau1[[Fin]:[Fin]]),ROW(INDIRECT("A1:A"&amp;COUNTA(Tableau1[[Fin]:[Fin]])))),1)),""))</f>
        <v/>
      </c>
      <c r="IT17" s="34" t="str">
        <f t="array" aca="1" ref="IT17" ca="1">IF(OR(WEEKDAY(IT$2,2)&gt;5,COUNTIF(Dates_Feries,IT$2)&gt;0),"",IFERROR(INDEX(Tableau1[[Type]:[Type]],SMALL(IF((Tableau1[[Nom]:[Nom]]=$A17)*(Tableau1[[Prénom]:[Prénom]]=$B17)*(IT$2&gt;=Tableau1[[Début]:[Début]])*(IT$2&lt;=Tableau1[[Fin]:[Fin]]),ROW(INDIRECT("A1:A"&amp;COUNTA(Tableau1[[Fin]:[Fin]])))),1)),""))</f>
        <v/>
      </c>
      <c r="IU17" s="34" t="str">
        <f t="array" aca="1" ref="IU17" ca="1">IF(OR(WEEKDAY(IU$2,2)&gt;5,COUNTIF(Dates_Feries,IU$2)&gt;0),"",IFERROR(INDEX(Tableau1[[Type]:[Type]],SMALL(IF((Tableau1[[Nom]:[Nom]]=$A17)*(Tableau1[[Prénom]:[Prénom]]=$B17)*(IU$2&gt;=Tableau1[[Début]:[Début]])*(IU$2&lt;=Tableau1[[Fin]:[Fin]]),ROW(INDIRECT("A1:A"&amp;COUNTA(Tableau1[[Fin]:[Fin]])))),1)),""))</f>
        <v/>
      </c>
      <c r="IV17" s="34" t="str">
        <f t="array" aca="1" ref="IV17" ca="1">IF(OR(WEEKDAY(IV$2,2)&gt;5,COUNTIF(Dates_Feries,IV$2)&gt;0),"",IFERROR(INDEX(Tableau1[[Type]:[Type]],SMALL(IF((Tableau1[[Nom]:[Nom]]=$A17)*(Tableau1[[Prénom]:[Prénom]]=$B17)*(IV$2&gt;=Tableau1[[Début]:[Début]])*(IV$2&lt;=Tableau1[[Fin]:[Fin]]),ROW(INDIRECT("A1:A"&amp;COUNTA(Tableau1[[Fin]:[Fin]])))),1)),""))</f>
        <v/>
      </c>
      <c r="IW17" s="34" t="str">
        <f t="array" aca="1" ref="IW17" ca="1">IF(OR(WEEKDAY(IW$2,2)&gt;5,COUNTIF(Dates_Feries,IW$2)&gt;0),"",IFERROR(INDEX(Tableau1[[Type]:[Type]],SMALL(IF((Tableau1[[Nom]:[Nom]]=$A17)*(Tableau1[[Prénom]:[Prénom]]=$B17)*(IW$2&gt;=Tableau1[[Début]:[Début]])*(IW$2&lt;=Tableau1[[Fin]:[Fin]]),ROW(INDIRECT("A1:A"&amp;COUNTA(Tableau1[[Fin]:[Fin]])))),1)),""))</f>
        <v/>
      </c>
      <c r="IX17" s="34" t="str">
        <f t="array" aca="1" ref="IX17" ca="1">IF(OR(WEEKDAY(IX$2,2)&gt;5,COUNTIF(Dates_Feries,IX$2)&gt;0),"",IFERROR(INDEX(Tableau1[[Type]:[Type]],SMALL(IF((Tableau1[[Nom]:[Nom]]=$A17)*(Tableau1[[Prénom]:[Prénom]]=$B17)*(IX$2&gt;=Tableau1[[Début]:[Début]])*(IX$2&lt;=Tableau1[[Fin]:[Fin]]),ROW(INDIRECT("A1:A"&amp;COUNTA(Tableau1[[Fin]:[Fin]])))),1)),""))</f>
        <v/>
      </c>
      <c r="IY17" s="34" t="str">
        <f t="array" aca="1" ref="IY17" ca="1">IF(OR(WEEKDAY(IY$2,2)&gt;5,COUNTIF(Dates_Feries,IY$2)&gt;0),"",IFERROR(INDEX(Tableau1[[Type]:[Type]],SMALL(IF((Tableau1[[Nom]:[Nom]]=$A17)*(Tableau1[[Prénom]:[Prénom]]=$B17)*(IY$2&gt;=Tableau1[[Début]:[Début]])*(IY$2&lt;=Tableau1[[Fin]:[Fin]]),ROW(INDIRECT("A1:A"&amp;COUNTA(Tableau1[[Fin]:[Fin]])))),1)),""))</f>
        <v/>
      </c>
      <c r="IZ17" s="34" t="str">
        <f t="array" aca="1" ref="IZ17" ca="1">IF(OR(WEEKDAY(IZ$2,2)&gt;5,COUNTIF(Dates_Feries,IZ$2)&gt;0),"",IFERROR(INDEX(Tableau1[[Type]:[Type]],SMALL(IF((Tableau1[[Nom]:[Nom]]=$A17)*(Tableau1[[Prénom]:[Prénom]]=$B17)*(IZ$2&gt;=Tableau1[[Début]:[Début]])*(IZ$2&lt;=Tableau1[[Fin]:[Fin]]),ROW(INDIRECT("A1:A"&amp;COUNTA(Tableau1[[Fin]:[Fin]])))),1)),""))</f>
        <v/>
      </c>
      <c r="JA17" s="34" t="str">
        <f t="array" aca="1" ref="JA17" ca="1">IF(OR(WEEKDAY(JA$2,2)&gt;5,COUNTIF(Dates_Feries,JA$2)&gt;0),"",IFERROR(INDEX(Tableau1[[Type]:[Type]],SMALL(IF((Tableau1[[Nom]:[Nom]]=$A17)*(Tableau1[[Prénom]:[Prénom]]=$B17)*(JA$2&gt;=Tableau1[[Début]:[Début]])*(JA$2&lt;=Tableau1[[Fin]:[Fin]]),ROW(INDIRECT("A1:A"&amp;COUNTA(Tableau1[[Fin]:[Fin]])))),1)),""))</f>
        <v/>
      </c>
      <c r="JB17" s="34" t="str">
        <f t="array" aca="1" ref="JB17" ca="1">IF(OR(WEEKDAY(JB$2,2)&gt;5,COUNTIF(Dates_Feries,JB$2)&gt;0),"",IFERROR(INDEX(Tableau1[[Type]:[Type]],SMALL(IF((Tableau1[[Nom]:[Nom]]=$A17)*(Tableau1[[Prénom]:[Prénom]]=$B17)*(JB$2&gt;=Tableau1[[Début]:[Début]])*(JB$2&lt;=Tableau1[[Fin]:[Fin]]),ROW(INDIRECT("A1:A"&amp;COUNTA(Tableau1[[Fin]:[Fin]])))),1)),""))</f>
        <v/>
      </c>
      <c r="JC17" s="34" t="str">
        <f t="array" aca="1" ref="JC17" ca="1">IF(OR(WEEKDAY(JC$2,2)&gt;5,COUNTIF(Dates_Feries,JC$2)&gt;0),"",IFERROR(INDEX(Tableau1[[Type]:[Type]],SMALL(IF((Tableau1[[Nom]:[Nom]]=$A17)*(Tableau1[[Prénom]:[Prénom]]=$B17)*(JC$2&gt;=Tableau1[[Début]:[Début]])*(JC$2&lt;=Tableau1[[Fin]:[Fin]]),ROW(INDIRECT("A1:A"&amp;COUNTA(Tableau1[[Fin]:[Fin]])))),1)),""))</f>
        <v/>
      </c>
      <c r="JD17" s="34" t="str">
        <f t="array" aca="1" ref="JD17" ca="1">IF(OR(WEEKDAY(JD$2,2)&gt;5,COUNTIF(Dates_Feries,JD$2)&gt;0),"",IFERROR(INDEX(Tableau1[[Type]:[Type]],SMALL(IF((Tableau1[[Nom]:[Nom]]=$A17)*(Tableau1[[Prénom]:[Prénom]]=$B17)*(JD$2&gt;=Tableau1[[Début]:[Début]])*(JD$2&lt;=Tableau1[[Fin]:[Fin]]),ROW(INDIRECT("A1:A"&amp;COUNTA(Tableau1[[Fin]:[Fin]])))),1)),""))</f>
        <v/>
      </c>
      <c r="JE17" s="34" t="str">
        <f t="array" aca="1" ref="JE17" ca="1">IF(OR(WEEKDAY(JE$2,2)&gt;5,COUNTIF(Dates_Feries,JE$2)&gt;0),"",IFERROR(INDEX(Tableau1[[Type]:[Type]],SMALL(IF((Tableau1[[Nom]:[Nom]]=$A17)*(Tableau1[[Prénom]:[Prénom]]=$B17)*(JE$2&gt;=Tableau1[[Début]:[Début]])*(JE$2&lt;=Tableau1[[Fin]:[Fin]]),ROW(INDIRECT("A1:A"&amp;COUNTA(Tableau1[[Fin]:[Fin]])))),1)),""))</f>
        <v/>
      </c>
      <c r="JF17" s="34" t="str">
        <f t="array" aca="1" ref="JF17" ca="1">IF(OR(WEEKDAY(JF$2,2)&gt;5,COUNTIF(Dates_Feries,JF$2)&gt;0),"",IFERROR(INDEX(Tableau1[[Type]:[Type]],SMALL(IF((Tableau1[[Nom]:[Nom]]=$A17)*(Tableau1[[Prénom]:[Prénom]]=$B17)*(JF$2&gt;=Tableau1[[Début]:[Début]])*(JF$2&lt;=Tableau1[[Fin]:[Fin]]),ROW(INDIRECT("A1:A"&amp;COUNTA(Tableau1[[Fin]:[Fin]])))),1)),""))</f>
        <v/>
      </c>
      <c r="JG17" s="34" t="str">
        <f t="array" aca="1" ref="JG17" ca="1">IF(OR(WEEKDAY(JG$2,2)&gt;5,COUNTIF(Dates_Feries,JG$2)&gt;0),"",IFERROR(INDEX(Tableau1[[Type]:[Type]],SMALL(IF((Tableau1[[Nom]:[Nom]]=$A17)*(Tableau1[[Prénom]:[Prénom]]=$B17)*(JG$2&gt;=Tableau1[[Début]:[Début]])*(JG$2&lt;=Tableau1[[Fin]:[Fin]]),ROW(INDIRECT("A1:A"&amp;COUNTA(Tableau1[[Fin]:[Fin]])))),1)),""))</f>
        <v/>
      </c>
      <c r="JH17" s="34" t="str">
        <f t="array" aca="1" ref="JH17" ca="1">IF(OR(WEEKDAY(JH$2,2)&gt;5,COUNTIF(Dates_Feries,JH$2)&gt;0),"",IFERROR(INDEX(Tableau1[[Type]:[Type]],SMALL(IF((Tableau1[[Nom]:[Nom]]=$A17)*(Tableau1[[Prénom]:[Prénom]]=$B17)*(JH$2&gt;=Tableau1[[Début]:[Début]])*(JH$2&lt;=Tableau1[[Fin]:[Fin]]),ROW(INDIRECT("A1:A"&amp;COUNTA(Tableau1[[Fin]:[Fin]])))),1)),""))</f>
        <v/>
      </c>
      <c r="JI17" s="34" t="str">
        <f t="array" aca="1" ref="JI17" ca="1">IF(OR(WEEKDAY(JI$2,2)&gt;5,COUNTIF(Dates_Feries,JI$2)&gt;0),"",IFERROR(INDEX(Tableau1[[Type]:[Type]],SMALL(IF((Tableau1[[Nom]:[Nom]]=$A17)*(Tableau1[[Prénom]:[Prénom]]=$B17)*(JI$2&gt;=Tableau1[[Début]:[Début]])*(JI$2&lt;=Tableau1[[Fin]:[Fin]]),ROW(INDIRECT("A1:A"&amp;COUNTA(Tableau1[[Fin]:[Fin]])))),1)),""))</f>
        <v/>
      </c>
      <c r="JJ17" s="34" t="str">
        <f t="array" aca="1" ref="JJ17" ca="1">IF(OR(WEEKDAY(JJ$2,2)&gt;5,COUNTIF(Dates_Feries,JJ$2)&gt;0),"",IFERROR(INDEX(Tableau1[[Type]:[Type]],SMALL(IF((Tableau1[[Nom]:[Nom]]=$A17)*(Tableau1[[Prénom]:[Prénom]]=$B17)*(JJ$2&gt;=Tableau1[[Début]:[Début]])*(JJ$2&lt;=Tableau1[[Fin]:[Fin]]),ROW(INDIRECT("A1:A"&amp;COUNTA(Tableau1[[Fin]:[Fin]])))),1)),""))</f>
        <v/>
      </c>
      <c r="JK17" s="34" t="str">
        <f t="array" aca="1" ref="JK17" ca="1">IF(OR(WEEKDAY(JK$2,2)&gt;5,COUNTIF(Dates_Feries,JK$2)&gt;0),"",IFERROR(INDEX(Tableau1[[Type]:[Type]],SMALL(IF((Tableau1[[Nom]:[Nom]]=$A17)*(Tableau1[[Prénom]:[Prénom]]=$B17)*(JK$2&gt;=Tableau1[[Début]:[Début]])*(JK$2&lt;=Tableau1[[Fin]:[Fin]]),ROW(INDIRECT("A1:A"&amp;COUNTA(Tableau1[[Fin]:[Fin]])))),1)),""))</f>
        <v/>
      </c>
      <c r="JL17" s="34" t="str">
        <f t="array" aca="1" ref="JL17" ca="1">IF(OR(WEEKDAY(JL$2,2)&gt;5,COUNTIF(Dates_Feries,JL$2)&gt;0),"",IFERROR(INDEX(Tableau1[[Type]:[Type]],SMALL(IF((Tableau1[[Nom]:[Nom]]=$A17)*(Tableau1[[Prénom]:[Prénom]]=$B17)*(JL$2&gt;=Tableau1[[Début]:[Début]])*(JL$2&lt;=Tableau1[[Fin]:[Fin]]),ROW(INDIRECT("A1:A"&amp;COUNTA(Tableau1[[Fin]:[Fin]])))),1)),""))</f>
        <v/>
      </c>
      <c r="JM17" s="34" t="str">
        <f t="array" aca="1" ref="JM17" ca="1">IF(OR(WEEKDAY(JM$2,2)&gt;5,COUNTIF(Dates_Feries,JM$2)&gt;0),"",IFERROR(INDEX(Tableau1[[Type]:[Type]],SMALL(IF((Tableau1[[Nom]:[Nom]]=$A17)*(Tableau1[[Prénom]:[Prénom]]=$B17)*(JM$2&gt;=Tableau1[[Début]:[Début]])*(JM$2&lt;=Tableau1[[Fin]:[Fin]]),ROW(INDIRECT("A1:A"&amp;COUNTA(Tableau1[[Fin]:[Fin]])))),1)),""))</f>
        <v/>
      </c>
      <c r="JN17" s="34" t="str">
        <f t="array" aca="1" ref="JN17" ca="1">IF(OR(WEEKDAY(JN$2,2)&gt;5,COUNTIF(Dates_Feries,JN$2)&gt;0),"",IFERROR(INDEX(Tableau1[[Type]:[Type]],SMALL(IF((Tableau1[[Nom]:[Nom]]=$A17)*(Tableau1[[Prénom]:[Prénom]]=$B17)*(JN$2&gt;=Tableau1[[Début]:[Début]])*(JN$2&lt;=Tableau1[[Fin]:[Fin]]),ROW(INDIRECT("A1:A"&amp;COUNTA(Tableau1[[Fin]:[Fin]])))),1)),""))</f>
        <v/>
      </c>
      <c r="JO17" s="34" t="str">
        <f t="array" aca="1" ref="JO17" ca="1">IF(OR(WEEKDAY(JO$2,2)&gt;5,COUNTIF(Dates_Feries,JO$2)&gt;0),"",IFERROR(INDEX(Tableau1[[Type]:[Type]],SMALL(IF((Tableau1[[Nom]:[Nom]]=$A17)*(Tableau1[[Prénom]:[Prénom]]=$B17)*(JO$2&gt;=Tableau1[[Début]:[Début]])*(JO$2&lt;=Tableau1[[Fin]:[Fin]]),ROW(INDIRECT("A1:A"&amp;COUNTA(Tableau1[[Fin]:[Fin]])))),1)),""))</f>
        <v/>
      </c>
      <c r="JP17" s="34" t="str">
        <f t="array" aca="1" ref="JP17" ca="1">IF(OR(WEEKDAY(JP$2,2)&gt;5,COUNTIF(Dates_Feries,JP$2)&gt;0),"",IFERROR(INDEX(Tableau1[[Type]:[Type]],SMALL(IF((Tableau1[[Nom]:[Nom]]=$A17)*(Tableau1[[Prénom]:[Prénom]]=$B17)*(JP$2&gt;=Tableau1[[Début]:[Début]])*(JP$2&lt;=Tableau1[[Fin]:[Fin]]),ROW(INDIRECT("A1:A"&amp;COUNTA(Tableau1[[Fin]:[Fin]])))),1)),""))</f>
        <v/>
      </c>
      <c r="JQ17" s="34" t="str">
        <f t="array" aca="1" ref="JQ17" ca="1">IF(OR(WEEKDAY(JQ$2,2)&gt;5,COUNTIF(Dates_Feries,JQ$2)&gt;0),"",IFERROR(INDEX(Tableau1[[Type]:[Type]],SMALL(IF((Tableau1[[Nom]:[Nom]]=$A17)*(Tableau1[[Prénom]:[Prénom]]=$B17)*(JQ$2&gt;=Tableau1[[Début]:[Début]])*(JQ$2&lt;=Tableau1[[Fin]:[Fin]]),ROW(INDIRECT("A1:A"&amp;COUNTA(Tableau1[[Fin]:[Fin]])))),1)),""))</f>
        <v/>
      </c>
      <c r="JR17" s="34" t="str">
        <f t="array" aca="1" ref="JR17" ca="1">IF(OR(WEEKDAY(JR$2,2)&gt;5,COUNTIF(Dates_Feries,JR$2)&gt;0),"",IFERROR(INDEX(Tableau1[[Type]:[Type]],SMALL(IF((Tableau1[[Nom]:[Nom]]=$A17)*(Tableau1[[Prénom]:[Prénom]]=$B17)*(JR$2&gt;=Tableau1[[Début]:[Début]])*(JR$2&lt;=Tableau1[[Fin]:[Fin]]),ROW(INDIRECT("A1:A"&amp;COUNTA(Tableau1[[Fin]:[Fin]])))),1)),""))</f>
        <v/>
      </c>
      <c r="JS17" s="34" t="str">
        <f t="array" aca="1" ref="JS17" ca="1">IF(OR(WEEKDAY(JS$2,2)&gt;5,COUNTIF(Dates_Feries,JS$2)&gt;0),"",IFERROR(INDEX(Tableau1[[Type]:[Type]],SMALL(IF((Tableau1[[Nom]:[Nom]]=$A17)*(Tableau1[[Prénom]:[Prénom]]=$B17)*(JS$2&gt;=Tableau1[[Début]:[Début]])*(JS$2&lt;=Tableau1[[Fin]:[Fin]]),ROW(INDIRECT("A1:A"&amp;COUNTA(Tableau1[[Fin]:[Fin]])))),1)),""))</f>
        <v/>
      </c>
      <c r="JT17" s="34" t="str">
        <f t="array" aca="1" ref="JT17" ca="1">IF(OR(WEEKDAY(JT$2,2)&gt;5,COUNTIF(Dates_Feries,JT$2)&gt;0),"",IFERROR(INDEX(Tableau1[[Type]:[Type]],SMALL(IF((Tableau1[[Nom]:[Nom]]=$A17)*(Tableau1[[Prénom]:[Prénom]]=$B17)*(JT$2&gt;=Tableau1[[Début]:[Début]])*(JT$2&lt;=Tableau1[[Fin]:[Fin]]),ROW(INDIRECT("A1:A"&amp;COUNTA(Tableau1[[Fin]:[Fin]])))),1)),""))</f>
        <v/>
      </c>
      <c r="JU17" s="34" t="str">
        <f t="array" aca="1" ref="JU17" ca="1">IF(OR(WEEKDAY(JU$2,2)&gt;5,COUNTIF(Dates_Feries,JU$2)&gt;0),"",IFERROR(INDEX(Tableau1[[Type]:[Type]],SMALL(IF((Tableau1[[Nom]:[Nom]]=$A17)*(Tableau1[[Prénom]:[Prénom]]=$B17)*(JU$2&gt;=Tableau1[[Début]:[Début]])*(JU$2&lt;=Tableau1[[Fin]:[Fin]]),ROW(INDIRECT("A1:A"&amp;COUNTA(Tableau1[[Fin]:[Fin]])))),1)),""))</f>
        <v/>
      </c>
      <c r="JV17" s="34" t="str">
        <f t="array" aca="1" ref="JV17" ca="1">IF(OR(WEEKDAY(JV$2,2)&gt;5,COUNTIF(Dates_Feries,JV$2)&gt;0),"",IFERROR(INDEX(Tableau1[[Type]:[Type]],SMALL(IF((Tableau1[[Nom]:[Nom]]=$A17)*(Tableau1[[Prénom]:[Prénom]]=$B17)*(JV$2&gt;=Tableau1[[Début]:[Début]])*(JV$2&lt;=Tableau1[[Fin]:[Fin]]),ROW(INDIRECT("A1:A"&amp;COUNTA(Tableau1[[Fin]:[Fin]])))),1)),""))</f>
        <v/>
      </c>
      <c r="JW17" s="34" t="str">
        <f t="array" aca="1" ref="JW17" ca="1">IF(OR(WEEKDAY(JW$2,2)&gt;5,COUNTIF(Dates_Feries,JW$2)&gt;0),"",IFERROR(INDEX(Tableau1[[Type]:[Type]],SMALL(IF((Tableau1[[Nom]:[Nom]]=$A17)*(Tableau1[[Prénom]:[Prénom]]=$B17)*(JW$2&gt;=Tableau1[[Début]:[Début]])*(JW$2&lt;=Tableau1[[Fin]:[Fin]]),ROW(INDIRECT("A1:A"&amp;COUNTA(Tableau1[[Fin]:[Fin]])))),1)),""))</f>
        <v/>
      </c>
      <c r="JX17" s="34" t="str">
        <f t="array" aca="1" ref="JX17" ca="1">IF(OR(WEEKDAY(JX$2,2)&gt;5,COUNTIF(Dates_Feries,JX$2)&gt;0),"",IFERROR(INDEX(Tableau1[[Type]:[Type]],SMALL(IF((Tableau1[[Nom]:[Nom]]=$A17)*(Tableau1[[Prénom]:[Prénom]]=$B17)*(JX$2&gt;=Tableau1[[Début]:[Début]])*(JX$2&lt;=Tableau1[[Fin]:[Fin]]),ROW(INDIRECT("A1:A"&amp;COUNTA(Tableau1[[Fin]:[Fin]])))),1)),""))</f>
        <v/>
      </c>
      <c r="JY17" s="34" t="str">
        <f t="array" aca="1" ref="JY17" ca="1">IF(OR(WEEKDAY(JY$2,2)&gt;5,COUNTIF(Dates_Feries,JY$2)&gt;0),"",IFERROR(INDEX(Tableau1[[Type]:[Type]],SMALL(IF((Tableau1[[Nom]:[Nom]]=$A17)*(Tableau1[[Prénom]:[Prénom]]=$B17)*(JY$2&gt;=Tableau1[[Début]:[Début]])*(JY$2&lt;=Tableau1[[Fin]:[Fin]]),ROW(INDIRECT("A1:A"&amp;COUNTA(Tableau1[[Fin]:[Fin]])))),1)),""))</f>
        <v/>
      </c>
      <c r="JZ17" s="34" t="str">
        <f t="array" aca="1" ref="JZ17" ca="1">IF(OR(WEEKDAY(JZ$2,2)&gt;5,COUNTIF(Dates_Feries,JZ$2)&gt;0),"",IFERROR(INDEX(Tableau1[[Type]:[Type]],SMALL(IF((Tableau1[[Nom]:[Nom]]=$A17)*(Tableau1[[Prénom]:[Prénom]]=$B17)*(JZ$2&gt;=Tableau1[[Début]:[Début]])*(JZ$2&lt;=Tableau1[[Fin]:[Fin]]),ROW(INDIRECT("A1:A"&amp;COUNTA(Tableau1[[Fin]:[Fin]])))),1)),""))</f>
        <v/>
      </c>
      <c r="KA17" s="34" t="str">
        <f t="array" aca="1" ref="KA17" ca="1">IF(OR(WEEKDAY(KA$2,2)&gt;5,COUNTIF(Dates_Feries,KA$2)&gt;0),"",IFERROR(INDEX(Tableau1[[Type]:[Type]],SMALL(IF((Tableau1[[Nom]:[Nom]]=$A17)*(Tableau1[[Prénom]:[Prénom]]=$B17)*(KA$2&gt;=Tableau1[[Début]:[Début]])*(KA$2&lt;=Tableau1[[Fin]:[Fin]]),ROW(INDIRECT("A1:A"&amp;COUNTA(Tableau1[[Fin]:[Fin]])))),1)),""))</f>
        <v/>
      </c>
      <c r="KB17" s="34" t="str">
        <f t="array" aca="1" ref="KB17" ca="1">IF(OR(WEEKDAY(KB$2,2)&gt;5,COUNTIF(Dates_Feries,KB$2)&gt;0),"",IFERROR(INDEX(Tableau1[[Type]:[Type]],SMALL(IF((Tableau1[[Nom]:[Nom]]=$A17)*(Tableau1[[Prénom]:[Prénom]]=$B17)*(KB$2&gt;=Tableau1[[Début]:[Début]])*(KB$2&lt;=Tableau1[[Fin]:[Fin]]),ROW(INDIRECT("A1:A"&amp;COUNTA(Tableau1[[Fin]:[Fin]])))),1)),""))</f>
        <v/>
      </c>
      <c r="KC17" s="34" t="str">
        <f t="array" aca="1" ref="KC17" ca="1">IF(OR(WEEKDAY(KC$2,2)&gt;5,COUNTIF(Dates_Feries,KC$2)&gt;0),"",IFERROR(INDEX(Tableau1[[Type]:[Type]],SMALL(IF((Tableau1[[Nom]:[Nom]]=$A17)*(Tableau1[[Prénom]:[Prénom]]=$B17)*(KC$2&gt;=Tableau1[[Début]:[Début]])*(KC$2&lt;=Tableau1[[Fin]:[Fin]]),ROW(INDIRECT("A1:A"&amp;COUNTA(Tableau1[[Fin]:[Fin]])))),1)),""))</f>
        <v/>
      </c>
      <c r="KD17" s="34" t="str">
        <f t="array" aca="1" ref="KD17" ca="1">IF(OR(WEEKDAY(KD$2,2)&gt;5,COUNTIF(Dates_Feries,KD$2)&gt;0),"",IFERROR(INDEX(Tableau1[[Type]:[Type]],SMALL(IF((Tableau1[[Nom]:[Nom]]=$A17)*(Tableau1[[Prénom]:[Prénom]]=$B17)*(KD$2&gt;=Tableau1[[Début]:[Début]])*(KD$2&lt;=Tableau1[[Fin]:[Fin]]),ROW(INDIRECT("A1:A"&amp;COUNTA(Tableau1[[Fin]:[Fin]])))),1)),""))</f>
        <v/>
      </c>
      <c r="KE17" s="34" t="str">
        <f t="array" aca="1" ref="KE17" ca="1">IF(OR(WEEKDAY(KE$2,2)&gt;5,COUNTIF(Dates_Feries,KE$2)&gt;0),"",IFERROR(INDEX(Tableau1[[Type]:[Type]],SMALL(IF((Tableau1[[Nom]:[Nom]]=$A17)*(Tableau1[[Prénom]:[Prénom]]=$B17)*(KE$2&gt;=Tableau1[[Début]:[Début]])*(KE$2&lt;=Tableau1[[Fin]:[Fin]]),ROW(INDIRECT("A1:A"&amp;COUNTA(Tableau1[[Fin]:[Fin]])))),1)),""))</f>
        <v/>
      </c>
      <c r="KF17" s="34" t="str">
        <f t="array" aca="1" ref="KF17" ca="1">IF(OR(WEEKDAY(KF$2,2)&gt;5,COUNTIF(Dates_Feries,KF$2)&gt;0),"",IFERROR(INDEX(Tableau1[[Type]:[Type]],SMALL(IF((Tableau1[[Nom]:[Nom]]=$A17)*(Tableau1[[Prénom]:[Prénom]]=$B17)*(KF$2&gt;=Tableau1[[Début]:[Début]])*(KF$2&lt;=Tableau1[[Fin]:[Fin]]),ROW(INDIRECT("A1:A"&amp;COUNTA(Tableau1[[Fin]:[Fin]])))),1)),""))</f>
        <v/>
      </c>
      <c r="KG17" s="34" t="str">
        <f t="array" aca="1" ref="KG17" ca="1">IF(OR(WEEKDAY(KG$2,2)&gt;5,COUNTIF(Dates_Feries,KG$2)&gt;0),"",IFERROR(INDEX(Tableau1[[Type]:[Type]],SMALL(IF((Tableau1[[Nom]:[Nom]]=$A17)*(Tableau1[[Prénom]:[Prénom]]=$B17)*(KG$2&gt;=Tableau1[[Début]:[Début]])*(KG$2&lt;=Tableau1[[Fin]:[Fin]]),ROW(INDIRECT("A1:A"&amp;COUNTA(Tableau1[[Fin]:[Fin]])))),1)),""))</f>
        <v/>
      </c>
      <c r="KH17" s="34" t="str">
        <f t="array" aca="1" ref="KH17" ca="1">IF(OR(WEEKDAY(KH$2,2)&gt;5,COUNTIF(Dates_Feries,KH$2)&gt;0),"",IFERROR(INDEX(Tableau1[[Type]:[Type]],SMALL(IF((Tableau1[[Nom]:[Nom]]=$A17)*(Tableau1[[Prénom]:[Prénom]]=$B17)*(KH$2&gt;=Tableau1[[Début]:[Début]])*(KH$2&lt;=Tableau1[[Fin]:[Fin]]),ROW(INDIRECT("A1:A"&amp;COUNTA(Tableau1[[Fin]:[Fin]])))),1)),""))</f>
        <v/>
      </c>
      <c r="KI17" s="34" t="str">
        <f t="array" aca="1" ref="KI17" ca="1">IF(OR(WEEKDAY(KI$2,2)&gt;5,COUNTIF(Dates_Feries,KI$2)&gt;0),"",IFERROR(INDEX(Tableau1[[Type]:[Type]],SMALL(IF((Tableau1[[Nom]:[Nom]]=$A17)*(Tableau1[[Prénom]:[Prénom]]=$B17)*(KI$2&gt;=Tableau1[[Début]:[Début]])*(KI$2&lt;=Tableau1[[Fin]:[Fin]]),ROW(INDIRECT("A1:A"&amp;COUNTA(Tableau1[[Fin]:[Fin]])))),1)),""))</f>
        <v/>
      </c>
      <c r="KJ17" s="34" t="str">
        <f t="array" aca="1" ref="KJ17" ca="1">IF(OR(WEEKDAY(KJ$2,2)&gt;5,COUNTIF(Dates_Feries,KJ$2)&gt;0),"",IFERROR(INDEX(Tableau1[[Type]:[Type]],SMALL(IF((Tableau1[[Nom]:[Nom]]=$A17)*(Tableau1[[Prénom]:[Prénom]]=$B17)*(KJ$2&gt;=Tableau1[[Début]:[Début]])*(KJ$2&lt;=Tableau1[[Fin]:[Fin]]),ROW(INDIRECT("A1:A"&amp;COUNTA(Tableau1[[Fin]:[Fin]])))),1)),""))</f>
        <v/>
      </c>
      <c r="KK17" s="34" t="str">
        <f t="array" aca="1" ref="KK17" ca="1">IF(OR(WEEKDAY(KK$2,2)&gt;5,COUNTIF(Dates_Feries,KK$2)&gt;0),"",IFERROR(INDEX(Tableau1[[Type]:[Type]],SMALL(IF((Tableau1[[Nom]:[Nom]]=$A17)*(Tableau1[[Prénom]:[Prénom]]=$B17)*(KK$2&gt;=Tableau1[[Début]:[Début]])*(KK$2&lt;=Tableau1[[Fin]:[Fin]]),ROW(INDIRECT("A1:A"&amp;COUNTA(Tableau1[[Fin]:[Fin]])))),1)),""))</f>
        <v/>
      </c>
      <c r="KL17" s="34" t="str">
        <f t="array" aca="1" ref="KL17" ca="1">IF(OR(WEEKDAY(KL$2,2)&gt;5,COUNTIF(Dates_Feries,KL$2)&gt;0),"",IFERROR(INDEX(Tableau1[[Type]:[Type]],SMALL(IF((Tableau1[[Nom]:[Nom]]=$A17)*(Tableau1[[Prénom]:[Prénom]]=$B17)*(KL$2&gt;=Tableau1[[Début]:[Début]])*(KL$2&lt;=Tableau1[[Fin]:[Fin]]),ROW(INDIRECT("A1:A"&amp;COUNTA(Tableau1[[Fin]:[Fin]])))),1)),""))</f>
        <v/>
      </c>
      <c r="KM17" s="34" t="str">
        <f t="array" aca="1" ref="KM17" ca="1">IF(OR(WEEKDAY(KM$2,2)&gt;5,COUNTIF(Dates_Feries,KM$2)&gt;0),"",IFERROR(INDEX(Tableau1[[Type]:[Type]],SMALL(IF((Tableau1[[Nom]:[Nom]]=$A17)*(Tableau1[[Prénom]:[Prénom]]=$B17)*(KM$2&gt;=Tableau1[[Début]:[Début]])*(KM$2&lt;=Tableau1[[Fin]:[Fin]]),ROW(INDIRECT("A1:A"&amp;COUNTA(Tableau1[[Fin]:[Fin]])))),1)),""))</f>
        <v/>
      </c>
      <c r="KN17" s="34" t="str">
        <f t="array" aca="1" ref="KN17" ca="1">IF(OR(WEEKDAY(KN$2,2)&gt;5,COUNTIF(Dates_Feries,KN$2)&gt;0),"",IFERROR(INDEX(Tableau1[[Type]:[Type]],SMALL(IF((Tableau1[[Nom]:[Nom]]=$A17)*(Tableau1[[Prénom]:[Prénom]]=$B17)*(KN$2&gt;=Tableau1[[Début]:[Début]])*(KN$2&lt;=Tableau1[[Fin]:[Fin]]),ROW(INDIRECT("A1:A"&amp;COUNTA(Tableau1[[Fin]:[Fin]])))),1)),""))</f>
        <v/>
      </c>
      <c r="KO17" s="34" t="str">
        <f t="array" aca="1" ref="KO17" ca="1">IF(OR(WEEKDAY(KO$2,2)&gt;5,COUNTIF(Dates_Feries,KO$2)&gt;0),"",IFERROR(INDEX(Tableau1[[Type]:[Type]],SMALL(IF((Tableau1[[Nom]:[Nom]]=$A17)*(Tableau1[[Prénom]:[Prénom]]=$B17)*(KO$2&gt;=Tableau1[[Début]:[Début]])*(KO$2&lt;=Tableau1[[Fin]:[Fin]]),ROW(INDIRECT("A1:A"&amp;COUNTA(Tableau1[[Fin]:[Fin]])))),1)),""))</f>
        <v/>
      </c>
      <c r="KP17" s="34" t="str">
        <f t="array" aca="1" ref="KP17" ca="1">IF(OR(WEEKDAY(KP$2,2)&gt;5,COUNTIF(Dates_Feries,KP$2)&gt;0),"",IFERROR(INDEX(Tableau1[[Type]:[Type]],SMALL(IF((Tableau1[[Nom]:[Nom]]=$A17)*(Tableau1[[Prénom]:[Prénom]]=$B17)*(KP$2&gt;=Tableau1[[Début]:[Début]])*(KP$2&lt;=Tableau1[[Fin]:[Fin]]),ROW(INDIRECT("A1:A"&amp;COUNTA(Tableau1[[Fin]:[Fin]])))),1)),""))</f>
        <v/>
      </c>
      <c r="KQ17" s="34" t="str">
        <f t="array" aca="1" ref="KQ17" ca="1">IF(OR(WEEKDAY(KQ$2,2)&gt;5,COUNTIF(Dates_Feries,KQ$2)&gt;0),"",IFERROR(INDEX(Tableau1[[Type]:[Type]],SMALL(IF((Tableau1[[Nom]:[Nom]]=$A17)*(Tableau1[[Prénom]:[Prénom]]=$B17)*(KQ$2&gt;=Tableau1[[Début]:[Début]])*(KQ$2&lt;=Tableau1[[Fin]:[Fin]]),ROW(INDIRECT("A1:A"&amp;COUNTA(Tableau1[[Fin]:[Fin]])))),1)),""))</f>
        <v/>
      </c>
      <c r="KR17" s="34" t="str">
        <f t="array" aca="1" ref="KR17" ca="1">IF(OR(WEEKDAY(KR$2,2)&gt;5,COUNTIF(Dates_Feries,KR$2)&gt;0),"",IFERROR(INDEX(Tableau1[[Type]:[Type]],SMALL(IF((Tableau1[[Nom]:[Nom]]=$A17)*(Tableau1[[Prénom]:[Prénom]]=$B17)*(KR$2&gt;=Tableau1[[Début]:[Début]])*(KR$2&lt;=Tableau1[[Fin]:[Fin]]),ROW(INDIRECT("A1:A"&amp;COUNTA(Tableau1[[Fin]:[Fin]])))),1)),""))</f>
        <v/>
      </c>
      <c r="KS17" s="34" t="str">
        <f t="array" aca="1" ref="KS17" ca="1">IF(OR(WEEKDAY(KS$2,2)&gt;5,COUNTIF(Dates_Feries,KS$2)&gt;0),"",IFERROR(INDEX(Tableau1[[Type]:[Type]],SMALL(IF((Tableau1[[Nom]:[Nom]]=$A17)*(Tableau1[[Prénom]:[Prénom]]=$B17)*(KS$2&gt;=Tableau1[[Début]:[Début]])*(KS$2&lt;=Tableau1[[Fin]:[Fin]]),ROW(INDIRECT("A1:A"&amp;COUNTA(Tableau1[[Fin]:[Fin]])))),1)),""))</f>
        <v/>
      </c>
      <c r="KT17" s="34" t="str">
        <f t="array" aca="1" ref="KT17" ca="1">IF(OR(WEEKDAY(KT$2,2)&gt;5,COUNTIF(Dates_Feries,KT$2)&gt;0),"",IFERROR(INDEX(Tableau1[[Type]:[Type]],SMALL(IF((Tableau1[[Nom]:[Nom]]=$A17)*(Tableau1[[Prénom]:[Prénom]]=$B17)*(KT$2&gt;=Tableau1[[Début]:[Début]])*(KT$2&lt;=Tableau1[[Fin]:[Fin]]),ROW(INDIRECT("A1:A"&amp;COUNTA(Tableau1[[Fin]:[Fin]])))),1)),""))</f>
        <v/>
      </c>
      <c r="KU17" s="34" t="str">
        <f t="array" aca="1" ref="KU17" ca="1">IF(OR(WEEKDAY(KU$2,2)&gt;5,COUNTIF(Dates_Feries,KU$2)&gt;0),"",IFERROR(INDEX(Tableau1[[Type]:[Type]],SMALL(IF((Tableau1[[Nom]:[Nom]]=$A17)*(Tableau1[[Prénom]:[Prénom]]=$B17)*(KU$2&gt;=Tableau1[[Début]:[Début]])*(KU$2&lt;=Tableau1[[Fin]:[Fin]]),ROW(INDIRECT("A1:A"&amp;COUNTA(Tableau1[[Fin]:[Fin]])))),1)),""))</f>
        <v/>
      </c>
      <c r="KV17" s="34" t="str">
        <f t="array" aca="1" ref="KV17" ca="1">IF(OR(WEEKDAY(KV$2,2)&gt;5,COUNTIF(Dates_Feries,KV$2)&gt;0),"",IFERROR(INDEX(Tableau1[[Type]:[Type]],SMALL(IF((Tableau1[[Nom]:[Nom]]=$A17)*(Tableau1[[Prénom]:[Prénom]]=$B17)*(KV$2&gt;=Tableau1[[Début]:[Début]])*(KV$2&lt;=Tableau1[[Fin]:[Fin]]),ROW(INDIRECT("A1:A"&amp;COUNTA(Tableau1[[Fin]:[Fin]])))),1)),""))</f>
        <v/>
      </c>
      <c r="KW17" s="34" t="str">
        <f t="array" aca="1" ref="KW17" ca="1">IF(OR(WEEKDAY(KW$2,2)&gt;5,COUNTIF(Dates_Feries,KW$2)&gt;0),"",IFERROR(INDEX(Tableau1[[Type]:[Type]],SMALL(IF((Tableau1[[Nom]:[Nom]]=$A17)*(Tableau1[[Prénom]:[Prénom]]=$B17)*(KW$2&gt;=Tableau1[[Début]:[Début]])*(KW$2&lt;=Tableau1[[Fin]:[Fin]]),ROW(INDIRECT("A1:A"&amp;COUNTA(Tableau1[[Fin]:[Fin]])))),1)),""))</f>
        <v/>
      </c>
      <c r="KX17" s="34" t="str">
        <f t="array" aca="1" ref="KX17" ca="1">IF(OR(WEEKDAY(KX$2,2)&gt;5,COUNTIF(Dates_Feries,KX$2)&gt;0),"",IFERROR(INDEX(Tableau1[[Type]:[Type]],SMALL(IF((Tableau1[[Nom]:[Nom]]=$A17)*(Tableau1[[Prénom]:[Prénom]]=$B17)*(KX$2&gt;=Tableau1[[Début]:[Début]])*(KX$2&lt;=Tableau1[[Fin]:[Fin]]),ROW(INDIRECT("A1:A"&amp;COUNTA(Tableau1[[Fin]:[Fin]])))),1)),""))</f>
        <v/>
      </c>
      <c r="KY17" s="34" t="str">
        <f t="array" aca="1" ref="KY17" ca="1">IF(OR(WEEKDAY(KY$2,2)&gt;5,COUNTIF(Dates_Feries,KY$2)&gt;0),"",IFERROR(INDEX(Tableau1[[Type]:[Type]],SMALL(IF((Tableau1[[Nom]:[Nom]]=$A17)*(Tableau1[[Prénom]:[Prénom]]=$B17)*(KY$2&gt;=Tableau1[[Début]:[Début]])*(KY$2&lt;=Tableau1[[Fin]:[Fin]]),ROW(INDIRECT("A1:A"&amp;COUNTA(Tableau1[[Fin]:[Fin]])))),1)),""))</f>
        <v/>
      </c>
      <c r="KZ17" s="34" t="str">
        <f t="array" aca="1" ref="KZ17" ca="1">IF(OR(WEEKDAY(KZ$2,2)&gt;5,COUNTIF(Dates_Feries,KZ$2)&gt;0),"",IFERROR(INDEX(Tableau1[[Type]:[Type]],SMALL(IF((Tableau1[[Nom]:[Nom]]=$A17)*(Tableau1[[Prénom]:[Prénom]]=$B17)*(KZ$2&gt;=Tableau1[[Début]:[Début]])*(KZ$2&lt;=Tableau1[[Fin]:[Fin]]),ROW(INDIRECT("A1:A"&amp;COUNTA(Tableau1[[Fin]:[Fin]])))),1)),""))</f>
        <v/>
      </c>
      <c r="LA17" s="34" t="str">
        <f t="array" aca="1" ref="LA17" ca="1">IF(OR(WEEKDAY(LA$2,2)&gt;5,COUNTIF(Dates_Feries,LA$2)&gt;0),"",IFERROR(INDEX(Tableau1[[Type]:[Type]],SMALL(IF((Tableau1[[Nom]:[Nom]]=$A17)*(Tableau1[[Prénom]:[Prénom]]=$B17)*(LA$2&gt;=Tableau1[[Début]:[Début]])*(LA$2&lt;=Tableau1[[Fin]:[Fin]]),ROW(INDIRECT("A1:A"&amp;COUNTA(Tableau1[[Fin]:[Fin]])))),1)),""))</f>
        <v/>
      </c>
      <c r="LB17" s="34" t="str">
        <f t="array" aca="1" ref="LB17" ca="1">IF(OR(WEEKDAY(LB$2,2)&gt;5,COUNTIF(Dates_Feries,LB$2)&gt;0),"",IFERROR(INDEX(Tableau1[[Type]:[Type]],SMALL(IF((Tableau1[[Nom]:[Nom]]=$A17)*(Tableau1[[Prénom]:[Prénom]]=$B17)*(LB$2&gt;=Tableau1[[Début]:[Début]])*(LB$2&lt;=Tableau1[[Fin]:[Fin]]),ROW(INDIRECT("A1:A"&amp;COUNTA(Tableau1[[Fin]:[Fin]])))),1)),""))</f>
        <v/>
      </c>
      <c r="LC17" s="34" t="str">
        <f t="array" aca="1" ref="LC17" ca="1">IF(OR(WEEKDAY(LC$2,2)&gt;5,COUNTIF(Dates_Feries,LC$2)&gt;0),"",IFERROR(INDEX(Tableau1[[Type]:[Type]],SMALL(IF((Tableau1[[Nom]:[Nom]]=$A17)*(Tableau1[[Prénom]:[Prénom]]=$B17)*(LC$2&gt;=Tableau1[[Début]:[Début]])*(LC$2&lt;=Tableau1[[Fin]:[Fin]]),ROW(INDIRECT("A1:A"&amp;COUNTA(Tableau1[[Fin]:[Fin]])))),1)),""))</f>
        <v/>
      </c>
      <c r="LD17" s="34" t="str">
        <f t="array" aca="1" ref="LD17" ca="1">IF(OR(WEEKDAY(LD$2,2)&gt;5,COUNTIF(Dates_Feries,LD$2)&gt;0),"",IFERROR(INDEX(Tableau1[[Type]:[Type]],SMALL(IF((Tableau1[[Nom]:[Nom]]=$A17)*(Tableau1[[Prénom]:[Prénom]]=$B17)*(LD$2&gt;=Tableau1[[Début]:[Début]])*(LD$2&lt;=Tableau1[[Fin]:[Fin]]),ROW(INDIRECT("A1:A"&amp;COUNTA(Tableau1[[Fin]:[Fin]])))),1)),""))</f>
        <v/>
      </c>
      <c r="LE17" s="34" t="str">
        <f t="array" aca="1" ref="LE17" ca="1">IF(OR(WEEKDAY(LE$2,2)&gt;5,COUNTIF(Dates_Feries,LE$2)&gt;0),"",IFERROR(INDEX(Tableau1[[Type]:[Type]],SMALL(IF((Tableau1[[Nom]:[Nom]]=$A17)*(Tableau1[[Prénom]:[Prénom]]=$B17)*(LE$2&gt;=Tableau1[[Début]:[Début]])*(LE$2&lt;=Tableau1[[Fin]:[Fin]]),ROW(INDIRECT("A1:A"&amp;COUNTA(Tableau1[[Fin]:[Fin]])))),1)),""))</f>
        <v/>
      </c>
      <c r="LF17" s="34" t="str">
        <f t="array" aca="1" ref="LF17" ca="1">IF(OR(WEEKDAY(LF$2,2)&gt;5,COUNTIF(Dates_Feries,LF$2)&gt;0),"",IFERROR(INDEX(Tableau1[[Type]:[Type]],SMALL(IF((Tableau1[[Nom]:[Nom]]=$A17)*(Tableau1[[Prénom]:[Prénom]]=$B17)*(LF$2&gt;=Tableau1[[Début]:[Début]])*(LF$2&lt;=Tableau1[[Fin]:[Fin]]),ROW(INDIRECT("A1:A"&amp;COUNTA(Tableau1[[Fin]:[Fin]])))),1)),""))</f>
        <v/>
      </c>
      <c r="LG17" s="34" t="str">
        <f t="array" aca="1" ref="LG17" ca="1">IF(OR(WEEKDAY(LG$2,2)&gt;5,COUNTIF(Dates_Feries,LG$2)&gt;0),"",IFERROR(INDEX(Tableau1[[Type]:[Type]],SMALL(IF((Tableau1[[Nom]:[Nom]]=$A17)*(Tableau1[[Prénom]:[Prénom]]=$B17)*(LG$2&gt;=Tableau1[[Début]:[Début]])*(LG$2&lt;=Tableau1[[Fin]:[Fin]]),ROW(INDIRECT("A1:A"&amp;COUNTA(Tableau1[[Fin]:[Fin]])))),1)),""))</f>
        <v/>
      </c>
      <c r="LH17" s="34" t="str">
        <f t="array" aca="1" ref="LH17" ca="1">IF(OR(WEEKDAY(LH$2,2)&gt;5,COUNTIF(Dates_Feries,LH$2)&gt;0),"",IFERROR(INDEX(Tableau1[[Type]:[Type]],SMALL(IF((Tableau1[[Nom]:[Nom]]=$A17)*(Tableau1[[Prénom]:[Prénom]]=$B17)*(LH$2&gt;=Tableau1[[Début]:[Début]])*(LH$2&lt;=Tableau1[[Fin]:[Fin]]),ROW(INDIRECT("A1:A"&amp;COUNTA(Tableau1[[Fin]:[Fin]])))),1)),""))</f>
        <v/>
      </c>
      <c r="LI17" s="34" t="str">
        <f t="array" aca="1" ref="LI17" ca="1">IF(OR(WEEKDAY(LI$2,2)&gt;5,COUNTIF(Dates_Feries,LI$2)&gt;0),"",IFERROR(INDEX(Tableau1[[Type]:[Type]],SMALL(IF((Tableau1[[Nom]:[Nom]]=$A17)*(Tableau1[[Prénom]:[Prénom]]=$B17)*(LI$2&gt;=Tableau1[[Début]:[Début]])*(LI$2&lt;=Tableau1[[Fin]:[Fin]]),ROW(INDIRECT("A1:A"&amp;COUNTA(Tableau1[[Fin]:[Fin]])))),1)),""))</f>
        <v/>
      </c>
      <c r="LJ17" s="34" t="str">
        <f t="array" aca="1" ref="LJ17" ca="1">IF(OR(WEEKDAY(LJ$2,2)&gt;5,COUNTIF(Dates_Feries,LJ$2)&gt;0),"",IFERROR(INDEX(Tableau1[[Type]:[Type]],SMALL(IF((Tableau1[[Nom]:[Nom]]=$A17)*(Tableau1[[Prénom]:[Prénom]]=$B17)*(LJ$2&gt;=Tableau1[[Début]:[Début]])*(LJ$2&lt;=Tableau1[[Fin]:[Fin]]),ROW(INDIRECT("A1:A"&amp;COUNTA(Tableau1[[Fin]:[Fin]])))),1)),""))</f>
        <v/>
      </c>
      <c r="LK17" s="34" t="str">
        <f t="array" aca="1" ref="LK17" ca="1">IF(OR(WEEKDAY(LK$2,2)&gt;5,COUNTIF(Dates_Feries,LK$2)&gt;0),"",IFERROR(INDEX(Tableau1[[Type]:[Type]],SMALL(IF((Tableau1[[Nom]:[Nom]]=$A17)*(Tableau1[[Prénom]:[Prénom]]=$B17)*(LK$2&gt;=Tableau1[[Début]:[Début]])*(LK$2&lt;=Tableau1[[Fin]:[Fin]]),ROW(INDIRECT("A1:A"&amp;COUNTA(Tableau1[[Fin]:[Fin]])))),1)),""))</f>
        <v/>
      </c>
      <c r="LL17" s="34" t="str">
        <f t="array" aca="1" ref="LL17" ca="1">IF(OR(WEEKDAY(LL$2,2)&gt;5,COUNTIF(Dates_Feries,LL$2)&gt;0),"",IFERROR(INDEX(Tableau1[[Type]:[Type]],SMALL(IF((Tableau1[[Nom]:[Nom]]=$A17)*(Tableau1[[Prénom]:[Prénom]]=$B17)*(LL$2&gt;=Tableau1[[Début]:[Début]])*(LL$2&lt;=Tableau1[[Fin]:[Fin]]),ROW(INDIRECT("A1:A"&amp;COUNTA(Tableau1[[Fin]:[Fin]])))),1)),""))</f>
        <v/>
      </c>
      <c r="LM17" s="34" t="str">
        <f t="array" aca="1" ref="LM17" ca="1">IF(OR(WEEKDAY(LM$2,2)&gt;5,COUNTIF(Dates_Feries,LM$2)&gt;0),"",IFERROR(INDEX(Tableau1[[Type]:[Type]],SMALL(IF((Tableau1[[Nom]:[Nom]]=$A17)*(Tableau1[[Prénom]:[Prénom]]=$B17)*(LM$2&gt;=Tableau1[[Début]:[Début]])*(LM$2&lt;=Tableau1[[Fin]:[Fin]]),ROW(INDIRECT("A1:A"&amp;COUNTA(Tableau1[[Fin]:[Fin]])))),1)),""))</f>
        <v/>
      </c>
      <c r="LN17" s="34" t="str">
        <f t="array" aca="1" ref="LN17" ca="1">IF(OR(WEEKDAY(LN$2,2)&gt;5,COUNTIF(Dates_Feries,LN$2)&gt;0),"",IFERROR(INDEX(Tableau1[[Type]:[Type]],SMALL(IF((Tableau1[[Nom]:[Nom]]=$A17)*(Tableau1[[Prénom]:[Prénom]]=$B17)*(LN$2&gt;=Tableau1[[Début]:[Début]])*(LN$2&lt;=Tableau1[[Fin]:[Fin]]),ROW(INDIRECT("A1:A"&amp;COUNTA(Tableau1[[Fin]:[Fin]])))),1)),""))</f>
        <v/>
      </c>
      <c r="LO17" s="34" t="str">
        <f t="array" aca="1" ref="LO17" ca="1">IF(OR(WEEKDAY(LO$2,2)&gt;5,COUNTIF(Dates_Feries,LO$2)&gt;0),"",IFERROR(INDEX(Tableau1[[Type]:[Type]],SMALL(IF((Tableau1[[Nom]:[Nom]]=$A17)*(Tableau1[[Prénom]:[Prénom]]=$B17)*(LO$2&gt;=Tableau1[[Début]:[Début]])*(LO$2&lt;=Tableau1[[Fin]:[Fin]]),ROW(INDIRECT("A1:A"&amp;COUNTA(Tableau1[[Fin]:[Fin]])))),1)),""))</f>
        <v/>
      </c>
      <c r="LP17" s="34" t="str">
        <f t="array" aca="1" ref="LP17" ca="1">IF(OR(WEEKDAY(LP$2,2)&gt;5,COUNTIF(Dates_Feries,LP$2)&gt;0),"",IFERROR(INDEX(Tableau1[[Type]:[Type]],SMALL(IF((Tableau1[[Nom]:[Nom]]=$A17)*(Tableau1[[Prénom]:[Prénom]]=$B17)*(LP$2&gt;=Tableau1[[Début]:[Début]])*(LP$2&lt;=Tableau1[[Fin]:[Fin]]),ROW(INDIRECT("A1:A"&amp;COUNTA(Tableau1[[Fin]:[Fin]])))),1)),""))</f>
        <v/>
      </c>
      <c r="LQ17" s="34" t="str">
        <f t="array" aca="1" ref="LQ17" ca="1">IF(OR(WEEKDAY(LQ$2,2)&gt;5,COUNTIF(Dates_Feries,LQ$2)&gt;0),"",IFERROR(INDEX(Tableau1[[Type]:[Type]],SMALL(IF((Tableau1[[Nom]:[Nom]]=$A17)*(Tableau1[[Prénom]:[Prénom]]=$B17)*(LQ$2&gt;=Tableau1[[Début]:[Début]])*(LQ$2&lt;=Tableau1[[Fin]:[Fin]]),ROW(INDIRECT("A1:A"&amp;COUNTA(Tableau1[[Fin]:[Fin]])))),1)),""))</f>
        <v/>
      </c>
      <c r="LR17" s="34" t="str">
        <f t="array" aca="1" ref="LR17" ca="1">IF(OR(WEEKDAY(LR$2,2)&gt;5,COUNTIF(Dates_Feries,LR$2)&gt;0),"",IFERROR(INDEX(Tableau1[[Type]:[Type]],SMALL(IF((Tableau1[[Nom]:[Nom]]=$A17)*(Tableau1[[Prénom]:[Prénom]]=$B17)*(LR$2&gt;=Tableau1[[Début]:[Début]])*(LR$2&lt;=Tableau1[[Fin]:[Fin]]),ROW(INDIRECT("A1:A"&amp;COUNTA(Tableau1[[Fin]:[Fin]])))),1)),""))</f>
        <v/>
      </c>
      <c r="LS17" s="34" t="str">
        <f t="array" aca="1" ref="LS17" ca="1">IF(OR(WEEKDAY(LS$2,2)&gt;5,COUNTIF(Dates_Feries,LS$2)&gt;0),"",IFERROR(INDEX(Tableau1[[Type]:[Type]],SMALL(IF((Tableau1[[Nom]:[Nom]]=$A17)*(Tableau1[[Prénom]:[Prénom]]=$B17)*(LS$2&gt;=Tableau1[[Début]:[Début]])*(LS$2&lt;=Tableau1[[Fin]:[Fin]]),ROW(INDIRECT("A1:A"&amp;COUNTA(Tableau1[[Fin]:[Fin]])))),1)),""))</f>
        <v/>
      </c>
      <c r="LT17" s="34" t="str">
        <f t="array" aca="1" ref="LT17" ca="1">IF(OR(WEEKDAY(LT$2,2)&gt;5,COUNTIF(Dates_Feries,LT$2)&gt;0),"",IFERROR(INDEX(Tableau1[[Type]:[Type]],SMALL(IF((Tableau1[[Nom]:[Nom]]=$A17)*(Tableau1[[Prénom]:[Prénom]]=$B17)*(LT$2&gt;=Tableau1[[Début]:[Début]])*(LT$2&lt;=Tableau1[[Fin]:[Fin]]),ROW(INDIRECT("A1:A"&amp;COUNTA(Tableau1[[Fin]:[Fin]])))),1)),""))</f>
        <v/>
      </c>
      <c r="LU17" s="34" t="str">
        <f t="array" aca="1" ref="LU17" ca="1">IF(OR(WEEKDAY(LU$2,2)&gt;5,COUNTIF(Dates_Feries,LU$2)&gt;0),"",IFERROR(INDEX(Tableau1[[Type]:[Type]],SMALL(IF((Tableau1[[Nom]:[Nom]]=$A17)*(Tableau1[[Prénom]:[Prénom]]=$B17)*(LU$2&gt;=Tableau1[[Début]:[Début]])*(LU$2&lt;=Tableau1[[Fin]:[Fin]]),ROW(INDIRECT("A1:A"&amp;COUNTA(Tableau1[[Fin]:[Fin]])))),1)),""))</f>
        <v/>
      </c>
      <c r="LV17" s="34" t="str">
        <f t="array" aca="1" ref="LV17" ca="1">IF(OR(WEEKDAY(LV$2,2)&gt;5,COUNTIF(Dates_Feries,LV$2)&gt;0),"",IFERROR(INDEX(Tableau1[[Type]:[Type]],SMALL(IF((Tableau1[[Nom]:[Nom]]=$A17)*(Tableau1[[Prénom]:[Prénom]]=$B17)*(LV$2&gt;=Tableau1[[Début]:[Début]])*(LV$2&lt;=Tableau1[[Fin]:[Fin]]),ROW(INDIRECT("A1:A"&amp;COUNTA(Tableau1[[Fin]:[Fin]])))),1)),""))</f>
        <v/>
      </c>
      <c r="LW17" s="34" t="str">
        <f t="array" aca="1" ref="LW17" ca="1">IF(OR(WEEKDAY(LW$2,2)&gt;5,COUNTIF(Dates_Feries,LW$2)&gt;0),"",IFERROR(INDEX(Tableau1[[Type]:[Type]],SMALL(IF((Tableau1[[Nom]:[Nom]]=$A17)*(Tableau1[[Prénom]:[Prénom]]=$B17)*(LW$2&gt;=Tableau1[[Début]:[Début]])*(LW$2&lt;=Tableau1[[Fin]:[Fin]]),ROW(INDIRECT("A1:A"&amp;COUNTA(Tableau1[[Fin]:[Fin]])))),1)),""))</f>
        <v/>
      </c>
      <c r="LX17" s="34" t="str">
        <f t="array" aca="1" ref="LX17" ca="1">IF(OR(WEEKDAY(LX$2,2)&gt;5,COUNTIF(Dates_Feries,LX$2)&gt;0),"",IFERROR(INDEX(Tableau1[[Type]:[Type]],SMALL(IF((Tableau1[[Nom]:[Nom]]=$A17)*(Tableau1[[Prénom]:[Prénom]]=$B17)*(LX$2&gt;=Tableau1[[Début]:[Début]])*(LX$2&lt;=Tableau1[[Fin]:[Fin]]),ROW(INDIRECT("A1:A"&amp;COUNTA(Tableau1[[Fin]:[Fin]])))),1)),""))</f>
        <v/>
      </c>
      <c r="LY17" s="34" t="str">
        <f t="array" aca="1" ref="LY17" ca="1">IF(OR(WEEKDAY(LY$2,2)&gt;5,COUNTIF(Dates_Feries,LY$2)&gt;0),"",IFERROR(INDEX(Tableau1[[Type]:[Type]],SMALL(IF((Tableau1[[Nom]:[Nom]]=$A17)*(Tableau1[[Prénom]:[Prénom]]=$B17)*(LY$2&gt;=Tableau1[[Début]:[Début]])*(LY$2&lt;=Tableau1[[Fin]:[Fin]]),ROW(INDIRECT("A1:A"&amp;COUNTA(Tableau1[[Fin]:[Fin]])))),1)),""))</f>
        <v/>
      </c>
      <c r="LZ17" s="34" t="str">
        <f t="array" aca="1" ref="LZ17" ca="1">IF(OR(WEEKDAY(LZ$2,2)&gt;5,COUNTIF(Dates_Feries,LZ$2)&gt;0),"",IFERROR(INDEX(Tableau1[[Type]:[Type]],SMALL(IF((Tableau1[[Nom]:[Nom]]=$A17)*(Tableau1[[Prénom]:[Prénom]]=$B17)*(LZ$2&gt;=Tableau1[[Début]:[Début]])*(LZ$2&lt;=Tableau1[[Fin]:[Fin]]),ROW(INDIRECT("A1:A"&amp;COUNTA(Tableau1[[Fin]:[Fin]])))),1)),""))</f>
        <v/>
      </c>
      <c r="MA17" s="34" t="str">
        <f t="array" aca="1" ref="MA17" ca="1">IF(OR(WEEKDAY(MA$2,2)&gt;5,COUNTIF(Dates_Feries,MA$2)&gt;0),"",IFERROR(INDEX(Tableau1[[Type]:[Type]],SMALL(IF((Tableau1[[Nom]:[Nom]]=$A17)*(Tableau1[[Prénom]:[Prénom]]=$B17)*(MA$2&gt;=Tableau1[[Début]:[Début]])*(MA$2&lt;=Tableau1[[Fin]:[Fin]]),ROW(INDIRECT("A1:A"&amp;COUNTA(Tableau1[[Fin]:[Fin]])))),1)),""))</f>
        <v/>
      </c>
      <c r="MB17" s="34" t="str">
        <f t="array" aca="1" ref="MB17" ca="1">IF(OR(WEEKDAY(MB$2,2)&gt;5,COUNTIF(Dates_Feries,MB$2)&gt;0),"",IFERROR(INDEX(Tableau1[[Type]:[Type]],SMALL(IF((Tableau1[[Nom]:[Nom]]=$A17)*(Tableau1[[Prénom]:[Prénom]]=$B17)*(MB$2&gt;=Tableau1[[Début]:[Début]])*(MB$2&lt;=Tableau1[[Fin]:[Fin]]),ROW(INDIRECT("A1:A"&amp;COUNTA(Tableau1[[Fin]:[Fin]])))),1)),""))</f>
        <v/>
      </c>
      <c r="MC17" s="34" t="str">
        <f t="array" aca="1" ref="MC17" ca="1">IF(OR(WEEKDAY(MC$2,2)&gt;5,COUNTIF(Dates_Feries,MC$2)&gt;0),"",IFERROR(INDEX(Tableau1[[Type]:[Type]],SMALL(IF((Tableau1[[Nom]:[Nom]]=$A17)*(Tableau1[[Prénom]:[Prénom]]=$B17)*(MC$2&gt;=Tableau1[[Début]:[Début]])*(MC$2&lt;=Tableau1[[Fin]:[Fin]]),ROW(INDIRECT("A1:A"&amp;COUNTA(Tableau1[[Fin]:[Fin]])))),1)),""))</f>
        <v/>
      </c>
      <c r="MD17" s="34" t="str">
        <f t="array" aca="1" ref="MD17" ca="1">IF(OR(WEEKDAY(MD$2,2)&gt;5,COUNTIF(Dates_Feries,MD$2)&gt;0),"",IFERROR(INDEX(Tableau1[[Type]:[Type]],SMALL(IF((Tableau1[[Nom]:[Nom]]=$A17)*(Tableau1[[Prénom]:[Prénom]]=$B17)*(MD$2&gt;=Tableau1[[Début]:[Début]])*(MD$2&lt;=Tableau1[[Fin]:[Fin]]),ROW(INDIRECT("A1:A"&amp;COUNTA(Tableau1[[Fin]:[Fin]])))),1)),""))</f>
        <v/>
      </c>
      <c r="ME17" s="34" t="str">
        <f t="array" aca="1" ref="ME17" ca="1">IF(OR(WEEKDAY(ME$2,2)&gt;5,COUNTIF(Dates_Feries,ME$2)&gt;0),"",IFERROR(INDEX(Tableau1[[Type]:[Type]],SMALL(IF((Tableau1[[Nom]:[Nom]]=$A17)*(Tableau1[[Prénom]:[Prénom]]=$B17)*(ME$2&gt;=Tableau1[[Début]:[Début]])*(ME$2&lt;=Tableau1[[Fin]:[Fin]]),ROW(INDIRECT("A1:A"&amp;COUNTA(Tableau1[[Fin]:[Fin]])))),1)),""))</f>
        <v/>
      </c>
      <c r="MF17" s="34" t="str">
        <f t="array" aca="1" ref="MF17" ca="1">IF(OR(WEEKDAY(MF$2,2)&gt;5,COUNTIF(Dates_Feries,MF$2)&gt;0),"",IFERROR(INDEX(Tableau1[[Type]:[Type]],SMALL(IF((Tableau1[[Nom]:[Nom]]=$A17)*(Tableau1[[Prénom]:[Prénom]]=$B17)*(MF$2&gt;=Tableau1[[Début]:[Début]])*(MF$2&lt;=Tableau1[[Fin]:[Fin]]),ROW(INDIRECT("A1:A"&amp;COUNTA(Tableau1[[Fin]:[Fin]])))),1)),""))</f>
        <v/>
      </c>
      <c r="MG17" s="34" t="str">
        <f t="array" aca="1" ref="MG17" ca="1">IF(OR(WEEKDAY(MG$2,2)&gt;5,COUNTIF(Dates_Feries,MG$2)&gt;0),"",IFERROR(INDEX(Tableau1[[Type]:[Type]],SMALL(IF((Tableau1[[Nom]:[Nom]]=$A17)*(Tableau1[[Prénom]:[Prénom]]=$B17)*(MG$2&gt;=Tableau1[[Début]:[Début]])*(MG$2&lt;=Tableau1[[Fin]:[Fin]]),ROW(INDIRECT("A1:A"&amp;COUNTA(Tableau1[[Fin]:[Fin]])))),1)),""))</f>
        <v/>
      </c>
      <c r="MH17" s="34" t="str">
        <f t="array" aca="1" ref="MH17" ca="1">IF(OR(WEEKDAY(MH$2,2)&gt;5,COUNTIF(Dates_Feries,MH$2)&gt;0),"",IFERROR(INDEX(Tableau1[[Type]:[Type]],SMALL(IF((Tableau1[[Nom]:[Nom]]=$A17)*(Tableau1[[Prénom]:[Prénom]]=$B17)*(MH$2&gt;=Tableau1[[Début]:[Début]])*(MH$2&lt;=Tableau1[[Fin]:[Fin]]),ROW(INDIRECT("A1:A"&amp;COUNTA(Tableau1[[Fin]:[Fin]])))),1)),""))</f>
        <v/>
      </c>
      <c r="MI17" s="34" t="str">
        <f t="array" aca="1" ref="MI17" ca="1">IF(OR(WEEKDAY(MI$2,2)&gt;5,COUNTIF(Dates_Feries,MI$2)&gt;0),"",IFERROR(INDEX(Tableau1[[Type]:[Type]],SMALL(IF((Tableau1[[Nom]:[Nom]]=$A17)*(Tableau1[[Prénom]:[Prénom]]=$B17)*(MI$2&gt;=Tableau1[[Début]:[Début]])*(MI$2&lt;=Tableau1[[Fin]:[Fin]]),ROW(INDIRECT("A1:A"&amp;COUNTA(Tableau1[[Fin]:[Fin]])))),1)),""))</f>
        <v/>
      </c>
      <c r="MJ17" s="34" t="str">
        <f t="array" aca="1" ref="MJ17" ca="1">IF(OR(WEEKDAY(MJ$2,2)&gt;5,COUNTIF(Dates_Feries,MJ$2)&gt;0),"",IFERROR(INDEX(Tableau1[[Type]:[Type]],SMALL(IF((Tableau1[[Nom]:[Nom]]=$A17)*(Tableau1[[Prénom]:[Prénom]]=$B17)*(MJ$2&gt;=Tableau1[[Début]:[Début]])*(MJ$2&lt;=Tableau1[[Fin]:[Fin]]),ROW(INDIRECT("A1:A"&amp;COUNTA(Tableau1[[Fin]:[Fin]])))),1)),""))</f>
        <v/>
      </c>
      <c r="MK17" s="34" t="str">
        <f t="array" aca="1" ref="MK17" ca="1">IF(OR(WEEKDAY(MK$2,2)&gt;5,COUNTIF(Dates_Feries,MK$2)&gt;0),"",IFERROR(INDEX(Tableau1[[Type]:[Type]],SMALL(IF((Tableau1[[Nom]:[Nom]]=$A17)*(Tableau1[[Prénom]:[Prénom]]=$B17)*(MK$2&gt;=Tableau1[[Début]:[Début]])*(MK$2&lt;=Tableau1[[Fin]:[Fin]]),ROW(INDIRECT("A1:A"&amp;COUNTA(Tableau1[[Fin]:[Fin]])))),1)),""))</f>
        <v/>
      </c>
      <c r="ML17" s="34" t="str">
        <f t="array" aca="1" ref="ML17" ca="1">IF(OR(WEEKDAY(ML$2,2)&gt;5,COUNTIF(Dates_Feries,ML$2)&gt;0),"",IFERROR(INDEX(Tableau1[[Type]:[Type]],SMALL(IF((Tableau1[[Nom]:[Nom]]=$A17)*(Tableau1[[Prénom]:[Prénom]]=$B17)*(ML$2&gt;=Tableau1[[Début]:[Début]])*(ML$2&lt;=Tableau1[[Fin]:[Fin]]),ROW(INDIRECT("A1:A"&amp;COUNTA(Tableau1[[Fin]:[Fin]])))),1)),""))</f>
        <v/>
      </c>
      <c r="MM17" s="34" t="str">
        <f t="array" aca="1" ref="MM17" ca="1">IF(OR(WEEKDAY(MM$2,2)&gt;5,COUNTIF(Dates_Feries,MM$2)&gt;0),"",IFERROR(INDEX(Tableau1[[Type]:[Type]],SMALL(IF((Tableau1[[Nom]:[Nom]]=$A17)*(Tableau1[[Prénom]:[Prénom]]=$B17)*(MM$2&gt;=Tableau1[[Début]:[Début]])*(MM$2&lt;=Tableau1[[Fin]:[Fin]]),ROW(INDIRECT("A1:A"&amp;COUNTA(Tableau1[[Fin]:[Fin]])))),1)),""))</f>
        <v/>
      </c>
      <c r="MN17" s="34" t="str">
        <f t="array" aca="1" ref="MN17" ca="1">IF(OR(WEEKDAY(MN$2,2)&gt;5,COUNTIF(Dates_Feries,MN$2)&gt;0),"",IFERROR(INDEX(Tableau1[[Type]:[Type]],SMALL(IF((Tableau1[[Nom]:[Nom]]=$A17)*(Tableau1[[Prénom]:[Prénom]]=$B17)*(MN$2&gt;=Tableau1[[Début]:[Début]])*(MN$2&lt;=Tableau1[[Fin]:[Fin]]),ROW(INDIRECT("A1:A"&amp;COUNTA(Tableau1[[Fin]:[Fin]])))),1)),""))</f>
        <v/>
      </c>
      <c r="MO17" s="34" t="str">
        <f t="array" aca="1" ref="MO17" ca="1">IF(OR(WEEKDAY(MO$2,2)&gt;5,COUNTIF(Dates_Feries,MO$2)&gt;0),"",IFERROR(INDEX(Tableau1[[Type]:[Type]],SMALL(IF((Tableau1[[Nom]:[Nom]]=$A17)*(Tableau1[[Prénom]:[Prénom]]=$B17)*(MO$2&gt;=Tableau1[[Début]:[Début]])*(MO$2&lt;=Tableau1[[Fin]:[Fin]]),ROW(INDIRECT("A1:A"&amp;COUNTA(Tableau1[[Fin]:[Fin]])))),1)),""))</f>
        <v/>
      </c>
      <c r="MP17" s="34" t="str">
        <f t="array" aca="1" ref="MP17" ca="1">IF(OR(WEEKDAY(MP$2,2)&gt;5,COUNTIF(Dates_Feries,MP$2)&gt;0),"",IFERROR(INDEX(Tableau1[[Type]:[Type]],SMALL(IF((Tableau1[[Nom]:[Nom]]=$A17)*(Tableau1[[Prénom]:[Prénom]]=$B17)*(MP$2&gt;=Tableau1[[Début]:[Début]])*(MP$2&lt;=Tableau1[[Fin]:[Fin]]),ROW(INDIRECT("A1:A"&amp;COUNTA(Tableau1[[Fin]:[Fin]])))),1)),""))</f>
        <v/>
      </c>
      <c r="MQ17" s="34" t="str">
        <f t="array" aca="1" ref="MQ17" ca="1">IF(OR(WEEKDAY(MQ$2,2)&gt;5,COUNTIF(Dates_Feries,MQ$2)&gt;0),"",IFERROR(INDEX(Tableau1[[Type]:[Type]],SMALL(IF((Tableau1[[Nom]:[Nom]]=$A17)*(Tableau1[[Prénom]:[Prénom]]=$B17)*(MQ$2&gt;=Tableau1[[Début]:[Début]])*(MQ$2&lt;=Tableau1[[Fin]:[Fin]]),ROW(INDIRECT("A1:A"&amp;COUNTA(Tableau1[[Fin]:[Fin]])))),1)),""))</f>
        <v/>
      </c>
      <c r="MR17" s="34" t="str">
        <f t="array" aca="1" ref="MR17" ca="1">IF(OR(WEEKDAY(MR$2,2)&gt;5,COUNTIF(Dates_Feries,MR$2)&gt;0),"",IFERROR(INDEX(Tableau1[[Type]:[Type]],SMALL(IF((Tableau1[[Nom]:[Nom]]=$A17)*(Tableau1[[Prénom]:[Prénom]]=$B17)*(MR$2&gt;=Tableau1[[Début]:[Début]])*(MR$2&lt;=Tableau1[[Fin]:[Fin]]),ROW(INDIRECT("A1:A"&amp;COUNTA(Tableau1[[Fin]:[Fin]])))),1)),""))</f>
        <v/>
      </c>
      <c r="MS17" s="34" t="str">
        <f t="array" aca="1" ref="MS17" ca="1">IF(OR(WEEKDAY(MS$2,2)&gt;5,COUNTIF(Dates_Feries,MS$2)&gt;0),"",IFERROR(INDEX(Tableau1[[Type]:[Type]],SMALL(IF((Tableau1[[Nom]:[Nom]]=$A17)*(Tableau1[[Prénom]:[Prénom]]=$B17)*(MS$2&gt;=Tableau1[[Début]:[Début]])*(MS$2&lt;=Tableau1[[Fin]:[Fin]]),ROW(INDIRECT("A1:A"&amp;COUNTA(Tableau1[[Fin]:[Fin]])))),1)),""))</f>
        <v/>
      </c>
      <c r="MT17" s="34" t="str">
        <f t="array" aca="1" ref="MT17" ca="1">IF(OR(WEEKDAY(MT$2,2)&gt;5,COUNTIF(Dates_Feries,MT$2)&gt;0),"",IFERROR(INDEX(Tableau1[[Type]:[Type]],SMALL(IF((Tableau1[[Nom]:[Nom]]=$A17)*(Tableau1[[Prénom]:[Prénom]]=$B17)*(MT$2&gt;=Tableau1[[Début]:[Début]])*(MT$2&lt;=Tableau1[[Fin]:[Fin]]),ROW(INDIRECT("A1:A"&amp;COUNTA(Tableau1[[Fin]:[Fin]])))),1)),""))</f>
        <v/>
      </c>
      <c r="MU17" s="34" t="str">
        <f t="array" aca="1" ref="MU17" ca="1">IF(OR(WEEKDAY(MU$2,2)&gt;5,COUNTIF(Dates_Feries,MU$2)&gt;0),"",IFERROR(INDEX(Tableau1[[Type]:[Type]],SMALL(IF((Tableau1[[Nom]:[Nom]]=$A17)*(Tableau1[[Prénom]:[Prénom]]=$B17)*(MU$2&gt;=Tableau1[[Début]:[Début]])*(MU$2&lt;=Tableau1[[Fin]:[Fin]]),ROW(INDIRECT("A1:A"&amp;COUNTA(Tableau1[[Fin]:[Fin]])))),1)),""))</f>
        <v/>
      </c>
      <c r="MV17" s="34" t="str">
        <f t="array" aca="1" ref="MV17" ca="1">IF(OR(WEEKDAY(MV$2,2)&gt;5,COUNTIF(Dates_Feries,MV$2)&gt;0),"",IFERROR(INDEX(Tableau1[[Type]:[Type]],SMALL(IF((Tableau1[[Nom]:[Nom]]=$A17)*(Tableau1[[Prénom]:[Prénom]]=$B17)*(MV$2&gt;=Tableau1[[Début]:[Début]])*(MV$2&lt;=Tableau1[[Fin]:[Fin]]),ROW(INDIRECT("A1:A"&amp;COUNTA(Tableau1[[Fin]:[Fin]])))),1)),""))</f>
        <v/>
      </c>
      <c r="MW17" s="34" t="str">
        <f t="array" aca="1" ref="MW17" ca="1">IF(OR(WEEKDAY(MW$2,2)&gt;5,COUNTIF(Dates_Feries,MW$2)&gt;0),"",IFERROR(INDEX(Tableau1[[Type]:[Type]],SMALL(IF((Tableau1[[Nom]:[Nom]]=$A17)*(Tableau1[[Prénom]:[Prénom]]=$B17)*(MW$2&gt;=Tableau1[[Début]:[Début]])*(MW$2&lt;=Tableau1[[Fin]:[Fin]]),ROW(INDIRECT("A1:A"&amp;COUNTA(Tableau1[[Fin]:[Fin]])))),1)),""))</f>
        <v/>
      </c>
      <c r="MX17" s="34" t="str">
        <f t="array" aca="1" ref="MX17" ca="1">IF(OR(WEEKDAY(MX$2,2)&gt;5,COUNTIF(Dates_Feries,MX$2)&gt;0),"",IFERROR(INDEX(Tableau1[[Type]:[Type]],SMALL(IF((Tableau1[[Nom]:[Nom]]=$A17)*(Tableau1[[Prénom]:[Prénom]]=$B17)*(MX$2&gt;=Tableau1[[Début]:[Début]])*(MX$2&lt;=Tableau1[[Fin]:[Fin]]),ROW(INDIRECT("A1:A"&amp;COUNTA(Tableau1[[Fin]:[Fin]])))),1)),""))</f>
        <v/>
      </c>
      <c r="MY17" s="34" t="str">
        <f t="array" aca="1" ref="MY17" ca="1">IF(OR(WEEKDAY(MY$2,2)&gt;5,COUNTIF(Dates_Feries,MY$2)&gt;0),"",IFERROR(INDEX(Tableau1[[Type]:[Type]],SMALL(IF((Tableau1[[Nom]:[Nom]]=$A17)*(Tableau1[[Prénom]:[Prénom]]=$B17)*(MY$2&gt;=Tableau1[[Début]:[Début]])*(MY$2&lt;=Tableau1[[Fin]:[Fin]]),ROW(INDIRECT("A1:A"&amp;COUNTA(Tableau1[[Fin]:[Fin]])))),1)),""))</f>
        <v/>
      </c>
      <c r="MZ17" s="34" t="str">
        <f t="array" aca="1" ref="MZ17" ca="1">IF(OR(WEEKDAY(MZ$2,2)&gt;5,COUNTIF(Dates_Feries,MZ$2)&gt;0),"",IFERROR(INDEX(Tableau1[[Type]:[Type]],SMALL(IF((Tableau1[[Nom]:[Nom]]=$A17)*(Tableau1[[Prénom]:[Prénom]]=$B17)*(MZ$2&gt;=Tableau1[[Début]:[Début]])*(MZ$2&lt;=Tableau1[[Fin]:[Fin]]),ROW(INDIRECT("A1:A"&amp;COUNTA(Tableau1[[Fin]:[Fin]])))),1)),""))</f>
        <v/>
      </c>
      <c r="NA17" s="34" t="str">
        <f t="array" aca="1" ref="NA17" ca="1">IF(OR(WEEKDAY(NA$2,2)&gt;5,COUNTIF(Dates_Feries,NA$2)&gt;0),"",IFERROR(INDEX(Tableau1[[Type]:[Type]],SMALL(IF((Tableau1[[Nom]:[Nom]]=$A17)*(Tableau1[[Prénom]:[Prénom]]=$B17)*(NA$2&gt;=Tableau1[[Début]:[Début]])*(NA$2&lt;=Tableau1[[Fin]:[Fin]]),ROW(INDIRECT("A1:A"&amp;COUNTA(Tableau1[[Fin]:[Fin]])))),1)),""))</f>
        <v/>
      </c>
      <c r="NB17" s="34" t="str">
        <f t="array" aca="1" ref="NB17" ca="1">IF(OR(WEEKDAY(NB$2,2)&gt;5,COUNTIF(Dates_Feries,NB$2)&gt;0),"",IFERROR(INDEX(Tableau1[[Type]:[Type]],SMALL(IF((Tableau1[[Nom]:[Nom]]=$A17)*(Tableau1[[Prénom]:[Prénom]]=$B17)*(NB$2&gt;=Tableau1[[Début]:[Début]])*(NB$2&lt;=Tableau1[[Fin]:[Fin]]),ROW(INDIRECT("A1:A"&amp;COUNTA(Tableau1[[Fin]:[Fin]])))),1)),""))</f>
        <v/>
      </c>
      <c r="NC17" s="34" t="str">
        <f t="array" aca="1" ref="NC17" ca="1">IF(OR(WEEKDAY(NC$2,2)&gt;5,COUNTIF(Dates_Feries,NC$2)&gt;0),"",IFERROR(INDEX(Tableau1[[Type]:[Type]],SMALL(IF((Tableau1[[Nom]:[Nom]]=$A17)*(Tableau1[[Prénom]:[Prénom]]=$B17)*(NC$2&gt;=Tableau1[[Début]:[Début]])*(NC$2&lt;=Tableau1[[Fin]:[Fin]]),ROW(INDIRECT("A1:A"&amp;COUNTA(Tableau1[[Fin]:[Fin]])))),1)),""))</f>
        <v/>
      </c>
      <c r="ND17" s="34" t="str">
        <f t="array" aca="1" ref="ND17" ca="1">IF(OR(WEEKDAY(ND$2,2)&gt;5,COUNTIF(Dates_Feries,ND$2)&gt;0),"",IFERROR(INDEX(Tableau1[[Type]:[Type]],SMALL(IF((Tableau1[[Nom]:[Nom]]=$A17)*(Tableau1[[Prénom]:[Prénom]]=$B17)*(ND$2&gt;=Tableau1[[Début]:[Début]])*(ND$2&lt;=Tableau1[[Fin]:[Fin]]),ROW(INDIRECT("A1:A"&amp;COUNTA(Tableau1[[Fin]:[Fin]])))),1)),""))</f>
        <v/>
      </c>
      <c r="NE17" s="35" t="str">
        <f t="array" aca="1" ref="NE17" ca="1">IF(OR(WEEKDAY(NE$2,2)&gt;5,COUNTIF(Dates_Feries,NE$2)&gt;0),"",IFERROR(INDEX(Tableau1[[Type]:[Type]],SMALL(IF((Tableau1[[Nom]:[Nom]]=$A17)*(Tableau1[[Prénom]:[Prénom]]=$B17)*(NE$2&gt;=Tableau1[[Début]:[Début]])*(NE$2&lt;=Tableau1[[Fin]:[Fin]]),ROW(INDIRECT("A1:A"&amp;COUNTA(Tableau1[[Fin]:[Fin]])))),1)),""))</f>
        <v/>
      </c>
      <c r="NF17" s="2"/>
    </row>
    <row r="18" spans="1:370" ht="15" customHeight="1">
      <c r="A18" s="10"/>
      <c r="B18" s="11"/>
      <c r="C18" s="5">
        <f t="shared" ca="1" si="18"/>
        <v>0</v>
      </c>
      <c r="D18" s="29">
        <f t="shared" ca="1" si="19"/>
        <v>0</v>
      </c>
      <c r="E18" s="34" t="str">
        <f t="array" aca="1" ref="E18" ca="1">IF(OR(WEEKDAY(E$2,2)&gt;5,COUNTIF(Dates_Feries,E$2)&gt;0),"",IFERROR(INDEX(Tableau1[[Type]:[Type]],SMALL(IF((Tableau1[[Nom]:[Nom]]=$A18)*(Tableau1[[Prénom]:[Prénom]]=$B18)*(E$2&gt;=Tableau1[[Début]:[Début]])*(E$2&lt;=Tableau1[[Fin]:[Fin]]),ROW(INDIRECT("A1:A"&amp;COUNTA(Tableau1[[Fin]:[Fin]])))),1)),""))</f>
        <v/>
      </c>
      <c r="F18" s="34" t="str">
        <f t="array" aca="1" ref="F18" ca="1">IF(OR(WEEKDAY(F$2,2)&gt;5,COUNTIF(Dates_Feries,F$2)&gt;0),"",IFERROR(INDEX(Tableau1[[Type]:[Type]],SMALL(IF((Tableau1[[Nom]:[Nom]]=$A18)*(Tableau1[[Prénom]:[Prénom]]=$B18)*(F$2&gt;=Tableau1[[Début]:[Début]])*(F$2&lt;=Tableau1[[Fin]:[Fin]]),ROW(INDIRECT("A1:A"&amp;COUNTA(Tableau1[[Fin]:[Fin]])))),1)),""))</f>
        <v/>
      </c>
      <c r="G18" s="34" t="str">
        <f t="array" aca="1" ref="G18" ca="1">IF(OR(WEEKDAY(G$2,2)&gt;5,COUNTIF(Dates_Feries,G$2)&gt;0),"",IFERROR(INDEX(Tableau1[[Type]:[Type]],SMALL(IF((Tableau1[[Nom]:[Nom]]=$A18)*(Tableau1[[Prénom]:[Prénom]]=$B18)*(G$2&gt;=Tableau1[[Début]:[Début]])*(G$2&lt;=Tableau1[[Fin]:[Fin]]),ROW(INDIRECT("A1:A"&amp;COUNTA(Tableau1[[Fin]:[Fin]])))),1)),""))</f>
        <v/>
      </c>
      <c r="H18" s="34" t="str">
        <f t="array" aca="1" ref="H18" ca="1">IF(OR(WEEKDAY(H$2,2)&gt;5,COUNTIF(Dates_Feries,H$2)&gt;0),"",IFERROR(INDEX(Tableau1[[Type]:[Type]],SMALL(IF((Tableau1[[Nom]:[Nom]]=$A18)*(Tableau1[[Prénom]:[Prénom]]=$B18)*(H$2&gt;=Tableau1[[Début]:[Début]])*(H$2&lt;=Tableau1[[Fin]:[Fin]]),ROW(INDIRECT("A1:A"&amp;COUNTA(Tableau1[[Fin]:[Fin]])))),1)),""))</f>
        <v/>
      </c>
      <c r="I18" s="34" t="str">
        <f t="array" aca="1" ref="I18" ca="1">IF(OR(WEEKDAY(I$2,2)&gt;5,COUNTIF(Dates_Feries,I$2)&gt;0),"",IFERROR(INDEX(Tableau1[[Type]:[Type]],SMALL(IF((Tableau1[[Nom]:[Nom]]=$A18)*(Tableau1[[Prénom]:[Prénom]]=$B18)*(I$2&gt;=Tableau1[[Début]:[Début]])*(I$2&lt;=Tableau1[[Fin]:[Fin]]),ROW(INDIRECT("A1:A"&amp;COUNTA(Tableau1[[Fin]:[Fin]])))),1)),""))</f>
        <v/>
      </c>
      <c r="J18" s="34" t="str">
        <f t="array" aca="1" ref="J18" ca="1">IF(OR(WEEKDAY(J$2,2)&gt;5,COUNTIF(Dates_Feries,J$2)&gt;0),"",IFERROR(INDEX(Tableau1[[Type]:[Type]],SMALL(IF((Tableau1[[Nom]:[Nom]]=$A18)*(Tableau1[[Prénom]:[Prénom]]=$B18)*(J$2&gt;=Tableau1[[Début]:[Début]])*(J$2&lt;=Tableau1[[Fin]:[Fin]]),ROW(INDIRECT("A1:A"&amp;COUNTA(Tableau1[[Fin]:[Fin]])))),1)),""))</f>
        <v/>
      </c>
      <c r="K18" s="34" t="str">
        <f t="array" aca="1" ref="K18" ca="1">IF(OR(WEEKDAY(K$2,2)&gt;5,COUNTIF(Dates_Feries,K$2)&gt;0),"",IFERROR(INDEX(Tableau1[[Type]:[Type]],SMALL(IF((Tableau1[[Nom]:[Nom]]=$A18)*(Tableau1[[Prénom]:[Prénom]]=$B18)*(K$2&gt;=Tableau1[[Début]:[Début]])*(K$2&lt;=Tableau1[[Fin]:[Fin]]),ROW(INDIRECT("A1:A"&amp;COUNTA(Tableau1[[Fin]:[Fin]])))),1)),""))</f>
        <v/>
      </c>
      <c r="L18" s="34" t="str">
        <f t="array" aca="1" ref="L18" ca="1">IF(OR(WEEKDAY(L$2,2)&gt;5,COUNTIF(Dates_Feries,L$2)&gt;0),"",IFERROR(INDEX(Tableau1[[Type]:[Type]],SMALL(IF((Tableau1[[Nom]:[Nom]]=$A18)*(Tableau1[[Prénom]:[Prénom]]=$B18)*(L$2&gt;=Tableau1[[Début]:[Début]])*(L$2&lt;=Tableau1[[Fin]:[Fin]]),ROW(INDIRECT("A1:A"&amp;COUNTA(Tableau1[[Fin]:[Fin]])))),1)),""))</f>
        <v/>
      </c>
      <c r="M18" s="34" t="str">
        <f t="array" aca="1" ref="M18" ca="1">IF(OR(WEEKDAY(M$2,2)&gt;5,COUNTIF(Dates_Feries,M$2)&gt;0),"",IFERROR(INDEX(Tableau1[[Type]:[Type]],SMALL(IF((Tableau1[[Nom]:[Nom]]=$A18)*(Tableau1[[Prénom]:[Prénom]]=$B18)*(M$2&gt;=Tableau1[[Début]:[Début]])*(M$2&lt;=Tableau1[[Fin]:[Fin]]),ROW(INDIRECT("A1:A"&amp;COUNTA(Tableau1[[Fin]:[Fin]])))),1)),""))</f>
        <v/>
      </c>
      <c r="N18" s="34" t="str">
        <f t="array" aca="1" ref="N18" ca="1">IF(OR(WEEKDAY(N$2,2)&gt;5,COUNTIF(Dates_Feries,N$2)&gt;0),"",IFERROR(INDEX(Tableau1[[Type]:[Type]],SMALL(IF((Tableau1[[Nom]:[Nom]]=$A18)*(Tableau1[[Prénom]:[Prénom]]=$B18)*(N$2&gt;=Tableau1[[Début]:[Début]])*(N$2&lt;=Tableau1[[Fin]:[Fin]]),ROW(INDIRECT("A1:A"&amp;COUNTA(Tableau1[[Fin]:[Fin]])))),1)),""))</f>
        <v/>
      </c>
      <c r="O18" s="34" t="str">
        <f t="array" aca="1" ref="O18" ca="1">IF(OR(WEEKDAY(O$2,2)&gt;5,COUNTIF(Dates_Feries,O$2)&gt;0),"",IFERROR(INDEX(Tableau1[[Type]:[Type]],SMALL(IF((Tableau1[[Nom]:[Nom]]=$A18)*(Tableau1[[Prénom]:[Prénom]]=$B18)*(O$2&gt;=Tableau1[[Début]:[Début]])*(O$2&lt;=Tableau1[[Fin]:[Fin]]),ROW(INDIRECT("A1:A"&amp;COUNTA(Tableau1[[Fin]:[Fin]])))),1)),""))</f>
        <v/>
      </c>
      <c r="P18" s="34" t="str">
        <f t="array" aca="1" ref="P18" ca="1">IF(OR(WEEKDAY(P$2,2)&gt;5,COUNTIF(Dates_Feries,P$2)&gt;0),"",IFERROR(INDEX(Tableau1[[Type]:[Type]],SMALL(IF((Tableau1[[Nom]:[Nom]]=$A18)*(Tableau1[[Prénom]:[Prénom]]=$B18)*(P$2&gt;=Tableau1[[Début]:[Début]])*(P$2&lt;=Tableau1[[Fin]:[Fin]]),ROW(INDIRECT("A1:A"&amp;COUNTA(Tableau1[[Fin]:[Fin]])))),1)),""))</f>
        <v/>
      </c>
      <c r="Q18" s="34" t="str">
        <f t="array" aca="1" ref="Q18" ca="1">IF(OR(WEEKDAY(Q$2,2)&gt;5,COUNTIF(Dates_Feries,Q$2)&gt;0),"",IFERROR(INDEX(Tableau1[[Type]:[Type]],SMALL(IF((Tableau1[[Nom]:[Nom]]=$A18)*(Tableau1[[Prénom]:[Prénom]]=$B18)*(Q$2&gt;=Tableau1[[Début]:[Début]])*(Q$2&lt;=Tableau1[[Fin]:[Fin]]),ROW(INDIRECT("A1:A"&amp;COUNTA(Tableau1[[Fin]:[Fin]])))),1)),""))</f>
        <v/>
      </c>
      <c r="R18" s="34" t="str">
        <f t="array" aca="1" ref="R18" ca="1">IF(OR(WEEKDAY(R$2,2)&gt;5,COUNTIF(Dates_Feries,R$2)&gt;0),"",IFERROR(INDEX(Tableau1[[Type]:[Type]],SMALL(IF((Tableau1[[Nom]:[Nom]]=$A18)*(Tableau1[[Prénom]:[Prénom]]=$B18)*(R$2&gt;=Tableau1[[Début]:[Début]])*(R$2&lt;=Tableau1[[Fin]:[Fin]]),ROW(INDIRECT("A1:A"&amp;COUNTA(Tableau1[[Fin]:[Fin]])))),1)),""))</f>
        <v/>
      </c>
      <c r="S18" s="34" t="str">
        <f t="array" aca="1" ref="S18" ca="1">IF(OR(WEEKDAY(S$2,2)&gt;5,COUNTIF(Dates_Feries,S$2)&gt;0),"",IFERROR(INDEX(Tableau1[[Type]:[Type]],SMALL(IF((Tableau1[[Nom]:[Nom]]=$A18)*(Tableau1[[Prénom]:[Prénom]]=$B18)*(S$2&gt;=Tableau1[[Début]:[Début]])*(S$2&lt;=Tableau1[[Fin]:[Fin]]),ROW(INDIRECT("A1:A"&amp;COUNTA(Tableau1[[Fin]:[Fin]])))),1)),""))</f>
        <v/>
      </c>
      <c r="T18" s="34" t="str">
        <f t="array" aca="1" ref="T18" ca="1">IF(OR(WEEKDAY(T$2,2)&gt;5,COUNTIF(Dates_Feries,T$2)&gt;0),"",IFERROR(INDEX(Tableau1[[Type]:[Type]],SMALL(IF((Tableau1[[Nom]:[Nom]]=$A18)*(Tableau1[[Prénom]:[Prénom]]=$B18)*(T$2&gt;=Tableau1[[Début]:[Début]])*(T$2&lt;=Tableau1[[Fin]:[Fin]]),ROW(INDIRECT("A1:A"&amp;COUNTA(Tableau1[[Fin]:[Fin]])))),1)),""))</f>
        <v/>
      </c>
      <c r="U18" s="34" t="str">
        <f t="array" aca="1" ref="U18" ca="1">IF(OR(WEEKDAY(U$2,2)&gt;5,COUNTIF(Dates_Feries,U$2)&gt;0),"",IFERROR(INDEX(Tableau1[[Type]:[Type]],SMALL(IF((Tableau1[[Nom]:[Nom]]=$A18)*(Tableau1[[Prénom]:[Prénom]]=$B18)*(U$2&gt;=Tableau1[[Début]:[Début]])*(U$2&lt;=Tableau1[[Fin]:[Fin]]),ROW(INDIRECT("A1:A"&amp;COUNTA(Tableau1[[Fin]:[Fin]])))),1)),""))</f>
        <v/>
      </c>
      <c r="V18" s="34" t="str">
        <f t="array" aca="1" ref="V18" ca="1">IF(OR(WEEKDAY(V$2,2)&gt;5,COUNTIF(Dates_Feries,V$2)&gt;0),"",IFERROR(INDEX(Tableau1[[Type]:[Type]],SMALL(IF((Tableau1[[Nom]:[Nom]]=$A18)*(Tableau1[[Prénom]:[Prénom]]=$B18)*(V$2&gt;=Tableau1[[Début]:[Début]])*(V$2&lt;=Tableau1[[Fin]:[Fin]]),ROW(INDIRECT("A1:A"&amp;COUNTA(Tableau1[[Fin]:[Fin]])))),1)),""))</f>
        <v/>
      </c>
      <c r="W18" s="34" t="str">
        <f t="array" aca="1" ref="W18" ca="1">IF(OR(WEEKDAY(W$2,2)&gt;5,COUNTIF(Dates_Feries,W$2)&gt;0),"",IFERROR(INDEX(Tableau1[[Type]:[Type]],SMALL(IF((Tableau1[[Nom]:[Nom]]=$A18)*(Tableau1[[Prénom]:[Prénom]]=$B18)*(W$2&gt;=Tableau1[[Début]:[Début]])*(W$2&lt;=Tableau1[[Fin]:[Fin]]),ROW(INDIRECT("A1:A"&amp;COUNTA(Tableau1[[Fin]:[Fin]])))),1)),""))</f>
        <v/>
      </c>
      <c r="X18" s="34" t="str">
        <f t="array" aca="1" ref="X18" ca="1">IF(OR(WEEKDAY(X$2,2)&gt;5,COUNTIF(Dates_Feries,X$2)&gt;0),"",IFERROR(INDEX(Tableau1[[Type]:[Type]],SMALL(IF((Tableau1[[Nom]:[Nom]]=$A18)*(Tableau1[[Prénom]:[Prénom]]=$B18)*(X$2&gt;=Tableau1[[Début]:[Début]])*(X$2&lt;=Tableau1[[Fin]:[Fin]]),ROW(INDIRECT("A1:A"&amp;COUNTA(Tableau1[[Fin]:[Fin]])))),1)),""))</f>
        <v/>
      </c>
      <c r="Y18" s="34" t="str">
        <f t="array" aca="1" ref="Y18" ca="1">IF(OR(WEEKDAY(Y$2,2)&gt;5,COUNTIF(Dates_Feries,Y$2)&gt;0),"",IFERROR(INDEX(Tableau1[[Type]:[Type]],SMALL(IF((Tableau1[[Nom]:[Nom]]=$A18)*(Tableau1[[Prénom]:[Prénom]]=$B18)*(Y$2&gt;=Tableau1[[Début]:[Début]])*(Y$2&lt;=Tableau1[[Fin]:[Fin]]),ROW(INDIRECT("A1:A"&amp;COUNTA(Tableau1[[Fin]:[Fin]])))),1)),""))</f>
        <v/>
      </c>
      <c r="Z18" s="34" t="str">
        <f t="array" aca="1" ref="Z18" ca="1">IF(OR(WEEKDAY(Z$2,2)&gt;5,COUNTIF(Dates_Feries,Z$2)&gt;0),"",IFERROR(INDEX(Tableau1[[Type]:[Type]],SMALL(IF((Tableau1[[Nom]:[Nom]]=$A18)*(Tableau1[[Prénom]:[Prénom]]=$B18)*(Z$2&gt;=Tableau1[[Début]:[Début]])*(Z$2&lt;=Tableau1[[Fin]:[Fin]]),ROW(INDIRECT("A1:A"&amp;COUNTA(Tableau1[[Fin]:[Fin]])))),1)),""))</f>
        <v/>
      </c>
      <c r="AA18" s="34" t="str">
        <f t="array" aca="1" ref="AA18" ca="1">IF(OR(WEEKDAY(AA$2,2)&gt;5,COUNTIF(Dates_Feries,AA$2)&gt;0),"",IFERROR(INDEX(Tableau1[[Type]:[Type]],SMALL(IF((Tableau1[[Nom]:[Nom]]=$A18)*(Tableau1[[Prénom]:[Prénom]]=$B18)*(AA$2&gt;=Tableau1[[Début]:[Début]])*(AA$2&lt;=Tableau1[[Fin]:[Fin]]),ROW(INDIRECT("A1:A"&amp;COUNTA(Tableau1[[Fin]:[Fin]])))),1)),""))</f>
        <v/>
      </c>
      <c r="AB18" s="34" t="str">
        <f t="array" aca="1" ref="AB18" ca="1">IF(OR(WEEKDAY(AB$2,2)&gt;5,COUNTIF(Dates_Feries,AB$2)&gt;0),"",IFERROR(INDEX(Tableau1[[Type]:[Type]],SMALL(IF((Tableau1[[Nom]:[Nom]]=$A18)*(Tableau1[[Prénom]:[Prénom]]=$B18)*(AB$2&gt;=Tableau1[[Début]:[Début]])*(AB$2&lt;=Tableau1[[Fin]:[Fin]]),ROW(INDIRECT("A1:A"&amp;COUNTA(Tableau1[[Fin]:[Fin]])))),1)),""))</f>
        <v/>
      </c>
      <c r="AC18" s="34" t="str">
        <f t="array" aca="1" ref="AC18" ca="1">IF(OR(WEEKDAY(AC$2,2)&gt;5,COUNTIF(Dates_Feries,AC$2)&gt;0),"",IFERROR(INDEX(Tableau1[[Type]:[Type]],SMALL(IF((Tableau1[[Nom]:[Nom]]=$A18)*(Tableau1[[Prénom]:[Prénom]]=$B18)*(AC$2&gt;=Tableau1[[Début]:[Début]])*(AC$2&lt;=Tableau1[[Fin]:[Fin]]),ROW(INDIRECT("A1:A"&amp;COUNTA(Tableau1[[Fin]:[Fin]])))),1)),""))</f>
        <v/>
      </c>
      <c r="AD18" s="34" t="str">
        <f t="array" aca="1" ref="AD18" ca="1">IF(OR(WEEKDAY(AD$2,2)&gt;5,COUNTIF(Dates_Feries,AD$2)&gt;0),"",IFERROR(INDEX(Tableau1[[Type]:[Type]],SMALL(IF((Tableau1[[Nom]:[Nom]]=$A18)*(Tableau1[[Prénom]:[Prénom]]=$B18)*(AD$2&gt;=Tableau1[[Début]:[Début]])*(AD$2&lt;=Tableau1[[Fin]:[Fin]]),ROW(INDIRECT("A1:A"&amp;COUNTA(Tableau1[[Fin]:[Fin]])))),1)),""))</f>
        <v/>
      </c>
      <c r="AE18" s="34" t="str">
        <f t="array" aca="1" ref="AE18" ca="1">IF(OR(WEEKDAY(AE$2,2)&gt;5,COUNTIF(Dates_Feries,AE$2)&gt;0),"",IFERROR(INDEX(Tableau1[[Type]:[Type]],SMALL(IF((Tableau1[[Nom]:[Nom]]=$A18)*(Tableau1[[Prénom]:[Prénom]]=$B18)*(AE$2&gt;=Tableau1[[Début]:[Début]])*(AE$2&lt;=Tableau1[[Fin]:[Fin]]),ROW(INDIRECT("A1:A"&amp;COUNTA(Tableau1[[Fin]:[Fin]])))),1)),""))</f>
        <v/>
      </c>
      <c r="AF18" s="34" t="str">
        <f t="array" aca="1" ref="AF18" ca="1">IF(OR(WEEKDAY(AF$2,2)&gt;5,COUNTIF(Dates_Feries,AF$2)&gt;0),"",IFERROR(INDEX(Tableau1[[Type]:[Type]],SMALL(IF((Tableau1[[Nom]:[Nom]]=$A18)*(Tableau1[[Prénom]:[Prénom]]=$B18)*(AF$2&gt;=Tableau1[[Début]:[Début]])*(AF$2&lt;=Tableau1[[Fin]:[Fin]]),ROW(INDIRECT("A1:A"&amp;COUNTA(Tableau1[[Fin]:[Fin]])))),1)),""))</f>
        <v/>
      </c>
      <c r="AG18" s="34" t="str">
        <f t="array" aca="1" ref="AG18" ca="1">IF(OR(WEEKDAY(AG$2,2)&gt;5,COUNTIF(Dates_Feries,AG$2)&gt;0),"",IFERROR(INDEX(Tableau1[[Type]:[Type]],SMALL(IF((Tableau1[[Nom]:[Nom]]=$A18)*(Tableau1[[Prénom]:[Prénom]]=$B18)*(AG$2&gt;=Tableau1[[Début]:[Début]])*(AG$2&lt;=Tableau1[[Fin]:[Fin]]),ROW(INDIRECT("A1:A"&amp;COUNTA(Tableau1[[Fin]:[Fin]])))),1)),""))</f>
        <v/>
      </c>
      <c r="AH18" s="34" t="str">
        <f t="array" aca="1" ref="AH18" ca="1">IF(OR(WEEKDAY(AH$2,2)&gt;5,COUNTIF(Dates_Feries,AH$2)&gt;0),"",IFERROR(INDEX(Tableau1[[Type]:[Type]],SMALL(IF((Tableau1[[Nom]:[Nom]]=$A18)*(Tableau1[[Prénom]:[Prénom]]=$B18)*(AH$2&gt;=Tableau1[[Début]:[Début]])*(AH$2&lt;=Tableau1[[Fin]:[Fin]]),ROW(INDIRECT("A1:A"&amp;COUNTA(Tableau1[[Fin]:[Fin]])))),1)),""))</f>
        <v/>
      </c>
      <c r="AI18" s="34" t="str">
        <f t="array" aca="1" ref="AI18" ca="1">IF(OR(WEEKDAY(AI$2,2)&gt;5,COUNTIF(Dates_Feries,AI$2)&gt;0),"",IFERROR(INDEX(Tableau1[[Type]:[Type]],SMALL(IF((Tableau1[[Nom]:[Nom]]=$A18)*(Tableau1[[Prénom]:[Prénom]]=$B18)*(AI$2&gt;=Tableau1[[Début]:[Début]])*(AI$2&lt;=Tableau1[[Fin]:[Fin]]),ROW(INDIRECT("A1:A"&amp;COUNTA(Tableau1[[Fin]:[Fin]])))),1)),""))</f>
        <v/>
      </c>
      <c r="AJ18" s="34" t="str">
        <f t="array" aca="1" ref="AJ18" ca="1">IF(OR(WEEKDAY(AJ$2,2)&gt;5,COUNTIF(Dates_Feries,AJ$2)&gt;0),"",IFERROR(INDEX(Tableau1[[Type]:[Type]],SMALL(IF((Tableau1[[Nom]:[Nom]]=$A18)*(Tableau1[[Prénom]:[Prénom]]=$B18)*(AJ$2&gt;=Tableau1[[Début]:[Début]])*(AJ$2&lt;=Tableau1[[Fin]:[Fin]]),ROW(INDIRECT("A1:A"&amp;COUNTA(Tableau1[[Fin]:[Fin]])))),1)),""))</f>
        <v/>
      </c>
      <c r="AK18" s="34" t="str">
        <f t="array" aca="1" ref="AK18" ca="1">IF(OR(WEEKDAY(AK$2,2)&gt;5,COUNTIF(Dates_Feries,AK$2)&gt;0),"",IFERROR(INDEX(Tableau1[[Type]:[Type]],SMALL(IF((Tableau1[[Nom]:[Nom]]=$A18)*(Tableau1[[Prénom]:[Prénom]]=$B18)*(AK$2&gt;=Tableau1[[Début]:[Début]])*(AK$2&lt;=Tableau1[[Fin]:[Fin]]),ROW(INDIRECT("A1:A"&amp;COUNTA(Tableau1[[Fin]:[Fin]])))),1)),""))</f>
        <v/>
      </c>
      <c r="AL18" s="34" t="str">
        <f t="array" aca="1" ref="AL18" ca="1">IF(OR(WEEKDAY(AL$2,2)&gt;5,COUNTIF(Dates_Feries,AL$2)&gt;0),"",IFERROR(INDEX(Tableau1[[Type]:[Type]],SMALL(IF((Tableau1[[Nom]:[Nom]]=$A18)*(Tableau1[[Prénom]:[Prénom]]=$B18)*(AL$2&gt;=Tableau1[[Début]:[Début]])*(AL$2&lt;=Tableau1[[Fin]:[Fin]]),ROW(INDIRECT("A1:A"&amp;COUNTA(Tableau1[[Fin]:[Fin]])))),1)),""))</f>
        <v/>
      </c>
      <c r="AM18" s="34" t="str">
        <f t="array" aca="1" ref="AM18" ca="1">IF(OR(WEEKDAY(AM$2,2)&gt;5,COUNTIF(Dates_Feries,AM$2)&gt;0),"",IFERROR(INDEX(Tableau1[[Type]:[Type]],SMALL(IF((Tableau1[[Nom]:[Nom]]=$A18)*(Tableau1[[Prénom]:[Prénom]]=$B18)*(AM$2&gt;=Tableau1[[Début]:[Début]])*(AM$2&lt;=Tableau1[[Fin]:[Fin]]),ROW(INDIRECT("A1:A"&amp;COUNTA(Tableau1[[Fin]:[Fin]])))),1)),""))</f>
        <v/>
      </c>
      <c r="AN18" s="34" t="str">
        <f t="array" aca="1" ref="AN18" ca="1">IF(OR(WEEKDAY(AN$2,2)&gt;5,COUNTIF(Dates_Feries,AN$2)&gt;0),"",IFERROR(INDEX(Tableau1[[Type]:[Type]],SMALL(IF((Tableau1[[Nom]:[Nom]]=$A18)*(Tableau1[[Prénom]:[Prénom]]=$B18)*(AN$2&gt;=Tableau1[[Début]:[Début]])*(AN$2&lt;=Tableau1[[Fin]:[Fin]]),ROW(INDIRECT("A1:A"&amp;COUNTA(Tableau1[[Fin]:[Fin]])))),1)),""))</f>
        <v/>
      </c>
      <c r="AO18" s="34" t="str">
        <f t="array" aca="1" ref="AO18" ca="1">IF(OR(WEEKDAY(AO$2,2)&gt;5,COUNTIF(Dates_Feries,AO$2)&gt;0),"",IFERROR(INDEX(Tableau1[[Type]:[Type]],SMALL(IF((Tableau1[[Nom]:[Nom]]=$A18)*(Tableau1[[Prénom]:[Prénom]]=$B18)*(AO$2&gt;=Tableau1[[Début]:[Début]])*(AO$2&lt;=Tableau1[[Fin]:[Fin]]),ROW(INDIRECT("A1:A"&amp;COUNTA(Tableau1[[Fin]:[Fin]])))),1)),""))</f>
        <v/>
      </c>
      <c r="AP18" s="34" t="str">
        <f t="array" aca="1" ref="AP18" ca="1">IF(OR(WEEKDAY(AP$2,2)&gt;5,COUNTIF(Dates_Feries,AP$2)&gt;0),"",IFERROR(INDEX(Tableau1[[Type]:[Type]],SMALL(IF((Tableau1[[Nom]:[Nom]]=$A18)*(Tableau1[[Prénom]:[Prénom]]=$B18)*(AP$2&gt;=Tableau1[[Début]:[Début]])*(AP$2&lt;=Tableau1[[Fin]:[Fin]]),ROW(INDIRECT("A1:A"&amp;COUNTA(Tableau1[[Fin]:[Fin]])))),1)),""))</f>
        <v/>
      </c>
      <c r="AQ18" s="34" t="str">
        <f t="array" aca="1" ref="AQ18" ca="1">IF(OR(WEEKDAY(AQ$2,2)&gt;5,COUNTIF(Dates_Feries,AQ$2)&gt;0),"",IFERROR(INDEX(Tableau1[[Type]:[Type]],SMALL(IF((Tableau1[[Nom]:[Nom]]=$A18)*(Tableau1[[Prénom]:[Prénom]]=$B18)*(AQ$2&gt;=Tableau1[[Début]:[Début]])*(AQ$2&lt;=Tableau1[[Fin]:[Fin]]),ROW(INDIRECT("A1:A"&amp;COUNTA(Tableau1[[Fin]:[Fin]])))),1)),""))</f>
        <v/>
      </c>
      <c r="AR18" s="34" t="str">
        <f t="array" aca="1" ref="AR18" ca="1">IF(OR(WEEKDAY(AR$2,2)&gt;5,COUNTIF(Dates_Feries,AR$2)&gt;0),"",IFERROR(INDEX(Tableau1[[Type]:[Type]],SMALL(IF((Tableau1[[Nom]:[Nom]]=$A18)*(Tableau1[[Prénom]:[Prénom]]=$B18)*(AR$2&gt;=Tableau1[[Début]:[Début]])*(AR$2&lt;=Tableau1[[Fin]:[Fin]]),ROW(INDIRECT("A1:A"&amp;COUNTA(Tableau1[[Fin]:[Fin]])))),1)),""))</f>
        <v/>
      </c>
      <c r="AS18" s="34" t="str">
        <f t="array" aca="1" ref="AS18" ca="1">IF(OR(WEEKDAY(AS$2,2)&gt;5,COUNTIF(Dates_Feries,AS$2)&gt;0),"",IFERROR(INDEX(Tableau1[[Type]:[Type]],SMALL(IF((Tableau1[[Nom]:[Nom]]=$A18)*(Tableau1[[Prénom]:[Prénom]]=$B18)*(AS$2&gt;=Tableau1[[Début]:[Début]])*(AS$2&lt;=Tableau1[[Fin]:[Fin]]),ROW(INDIRECT("A1:A"&amp;COUNTA(Tableau1[[Fin]:[Fin]])))),1)),""))</f>
        <v/>
      </c>
      <c r="AT18" s="34" t="str">
        <f t="array" aca="1" ref="AT18" ca="1">IF(OR(WEEKDAY(AT$2,2)&gt;5,COUNTIF(Dates_Feries,AT$2)&gt;0),"",IFERROR(INDEX(Tableau1[[Type]:[Type]],SMALL(IF((Tableau1[[Nom]:[Nom]]=$A18)*(Tableau1[[Prénom]:[Prénom]]=$B18)*(AT$2&gt;=Tableau1[[Début]:[Début]])*(AT$2&lt;=Tableau1[[Fin]:[Fin]]),ROW(INDIRECT("A1:A"&amp;COUNTA(Tableau1[[Fin]:[Fin]])))),1)),""))</f>
        <v/>
      </c>
      <c r="AU18" s="34" t="str">
        <f t="array" aca="1" ref="AU18" ca="1">IF(OR(WEEKDAY(AU$2,2)&gt;5,COUNTIF(Dates_Feries,AU$2)&gt;0),"",IFERROR(INDEX(Tableau1[[Type]:[Type]],SMALL(IF((Tableau1[[Nom]:[Nom]]=$A18)*(Tableau1[[Prénom]:[Prénom]]=$B18)*(AU$2&gt;=Tableau1[[Début]:[Début]])*(AU$2&lt;=Tableau1[[Fin]:[Fin]]),ROW(INDIRECT("A1:A"&amp;COUNTA(Tableau1[[Fin]:[Fin]])))),1)),""))</f>
        <v/>
      </c>
      <c r="AV18" s="34" t="str">
        <f t="array" aca="1" ref="AV18" ca="1">IF(OR(WEEKDAY(AV$2,2)&gt;5,COUNTIF(Dates_Feries,AV$2)&gt;0),"",IFERROR(INDEX(Tableau1[[Type]:[Type]],SMALL(IF((Tableau1[[Nom]:[Nom]]=$A18)*(Tableau1[[Prénom]:[Prénom]]=$B18)*(AV$2&gt;=Tableau1[[Début]:[Début]])*(AV$2&lt;=Tableau1[[Fin]:[Fin]]),ROW(INDIRECT("A1:A"&amp;COUNTA(Tableau1[[Fin]:[Fin]])))),1)),""))</f>
        <v/>
      </c>
      <c r="AW18" s="34" t="str">
        <f t="array" aca="1" ref="AW18" ca="1">IF(OR(WEEKDAY(AW$2,2)&gt;5,COUNTIF(Dates_Feries,AW$2)&gt;0),"",IFERROR(INDEX(Tableau1[[Type]:[Type]],SMALL(IF((Tableau1[[Nom]:[Nom]]=$A18)*(Tableau1[[Prénom]:[Prénom]]=$B18)*(AW$2&gt;=Tableau1[[Début]:[Début]])*(AW$2&lt;=Tableau1[[Fin]:[Fin]]),ROW(INDIRECT("A1:A"&amp;COUNTA(Tableau1[[Fin]:[Fin]])))),1)),""))</f>
        <v/>
      </c>
      <c r="AX18" s="34" t="str">
        <f t="array" aca="1" ref="AX18" ca="1">IF(OR(WEEKDAY(AX$2,2)&gt;5,COUNTIF(Dates_Feries,AX$2)&gt;0),"",IFERROR(INDEX(Tableau1[[Type]:[Type]],SMALL(IF((Tableau1[[Nom]:[Nom]]=$A18)*(Tableau1[[Prénom]:[Prénom]]=$B18)*(AX$2&gt;=Tableau1[[Début]:[Début]])*(AX$2&lt;=Tableau1[[Fin]:[Fin]]),ROW(INDIRECT("A1:A"&amp;COUNTA(Tableau1[[Fin]:[Fin]])))),1)),""))</f>
        <v/>
      </c>
      <c r="AY18" s="34" t="str">
        <f t="array" aca="1" ref="AY18" ca="1">IF(OR(WEEKDAY(AY$2,2)&gt;5,COUNTIF(Dates_Feries,AY$2)&gt;0),"",IFERROR(INDEX(Tableau1[[Type]:[Type]],SMALL(IF((Tableau1[[Nom]:[Nom]]=$A18)*(Tableau1[[Prénom]:[Prénom]]=$B18)*(AY$2&gt;=Tableau1[[Début]:[Début]])*(AY$2&lt;=Tableau1[[Fin]:[Fin]]),ROW(INDIRECT("A1:A"&amp;COUNTA(Tableau1[[Fin]:[Fin]])))),1)),""))</f>
        <v/>
      </c>
      <c r="AZ18" s="34" t="str">
        <f t="array" aca="1" ref="AZ18" ca="1">IF(OR(WEEKDAY(AZ$2,2)&gt;5,COUNTIF(Dates_Feries,AZ$2)&gt;0),"",IFERROR(INDEX(Tableau1[[Type]:[Type]],SMALL(IF((Tableau1[[Nom]:[Nom]]=$A18)*(Tableau1[[Prénom]:[Prénom]]=$B18)*(AZ$2&gt;=Tableau1[[Début]:[Début]])*(AZ$2&lt;=Tableau1[[Fin]:[Fin]]),ROW(INDIRECT("A1:A"&amp;COUNTA(Tableau1[[Fin]:[Fin]])))),1)),""))</f>
        <v/>
      </c>
      <c r="BA18" s="34" t="str">
        <f t="array" aca="1" ref="BA18" ca="1">IF(OR(WEEKDAY(BA$2,2)&gt;5,COUNTIF(Dates_Feries,BA$2)&gt;0),"",IFERROR(INDEX(Tableau1[[Type]:[Type]],SMALL(IF((Tableau1[[Nom]:[Nom]]=$A18)*(Tableau1[[Prénom]:[Prénom]]=$B18)*(BA$2&gt;=Tableau1[[Début]:[Début]])*(BA$2&lt;=Tableau1[[Fin]:[Fin]]),ROW(INDIRECT("A1:A"&amp;COUNTA(Tableau1[[Fin]:[Fin]])))),1)),""))</f>
        <v/>
      </c>
      <c r="BB18" s="34" t="str">
        <f t="array" aca="1" ref="BB18" ca="1">IF(OR(WEEKDAY(BB$2,2)&gt;5,COUNTIF(Dates_Feries,BB$2)&gt;0),"",IFERROR(INDEX(Tableau1[[Type]:[Type]],SMALL(IF((Tableau1[[Nom]:[Nom]]=$A18)*(Tableau1[[Prénom]:[Prénom]]=$B18)*(BB$2&gt;=Tableau1[[Début]:[Début]])*(BB$2&lt;=Tableau1[[Fin]:[Fin]]),ROW(INDIRECT("A1:A"&amp;COUNTA(Tableau1[[Fin]:[Fin]])))),1)),""))</f>
        <v/>
      </c>
      <c r="BC18" s="34" t="str">
        <f t="array" aca="1" ref="BC18" ca="1">IF(OR(WEEKDAY(BC$2,2)&gt;5,COUNTIF(Dates_Feries,BC$2)&gt;0),"",IFERROR(INDEX(Tableau1[[Type]:[Type]],SMALL(IF((Tableau1[[Nom]:[Nom]]=$A18)*(Tableau1[[Prénom]:[Prénom]]=$B18)*(BC$2&gt;=Tableau1[[Début]:[Début]])*(BC$2&lt;=Tableau1[[Fin]:[Fin]]),ROW(INDIRECT("A1:A"&amp;COUNTA(Tableau1[[Fin]:[Fin]])))),1)),""))</f>
        <v/>
      </c>
      <c r="BD18" s="34" t="str">
        <f t="array" aca="1" ref="BD18" ca="1">IF(OR(WEEKDAY(BD$2,2)&gt;5,COUNTIF(Dates_Feries,BD$2)&gt;0),"",IFERROR(INDEX(Tableau1[[Type]:[Type]],SMALL(IF((Tableau1[[Nom]:[Nom]]=$A18)*(Tableau1[[Prénom]:[Prénom]]=$B18)*(BD$2&gt;=Tableau1[[Début]:[Début]])*(BD$2&lt;=Tableau1[[Fin]:[Fin]]),ROW(INDIRECT("A1:A"&amp;COUNTA(Tableau1[[Fin]:[Fin]])))),1)),""))</f>
        <v/>
      </c>
      <c r="BE18" s="34" t="str">
        <f t="array" aca="1" ref="BE18" ca="1">IF(OR(WEEKDAY(BE$2,2)&gt;5,COUNTIF(Dates_Feries,BE$2)&gt;0),"",IFERROR(INDEX(Tableau1[[Type]:[Type]],SMALL(IF((Tableau1[[Nom]:[Nom]]=$A18)*(Tableau1[[Prénom]:[Prénom]]=$B18)*(BE$2&gt;=Tableau1[[Début]:[Début]])*(BE$2&lt;=Tableau1[[Fin]:[Fin]]),ROW(INDIRECT("A1:A"&amp;COUNTA(Tableau1[[Fin]:[Fin]])))),1)),""))</f>
        <v/>
      </c>
      <c r="BF18" s="34" t="str">
        <f t="array" aca="1" ref="BF18" ca="1">IF(OR(WEEKDAY(BF$2,2)&gt;5,COUNTIF(Dates_Feries,BF$2)&gt;0),"",IFERROR(INDEX(Tableau1[[Type]:[Type]],SMALL(IF((Tableau1[[Nom]:[Nom]]=$A18)*(Tableau1[[Prénom]:[Prénom]]=$B18)*(BF$2&gt;=Tableau1[[Début]:[Début]])*(BF$2&lt;=Tableau1[[Fin]:[Fin]]),ROW(INDIRECT("A1:A"&amp;COUNTA(Tableau1[[Fin]:[Fin]])))),1)),""))</f>
        <v/>
      </c>
      <c r="BG18" s="34" t="str">
        <f t="array" aca="1" ref="BG18" ca="1">IF(OR(WEEKDAY(BG$2,2)&gt;5,COUNTIF(Dates_Feries,BG$2)&gt;0),"",IFERROR(INDEX(Tableau1[[Type]:[Type]],SMALL(IF((Tableau1[[Nom]:[Nom]]=$A18)*(Tableau1[[Prénom]:[Prénom]]=$B18)*(BG$2&gt;=Tableau1[[Début]:[Début]])*(BG$2&lt;=Tableau1[[Fin]:[Fin]]),ROW(INDIRECT("A1:A"&amp;COUNTA(Tableau1[[Fin]:[Fin]])))),1)),""))</f>
        <v/>
      </c>
      <c r="BH18" s="34" t="str">
        <f t="array" aca="1" ref="BH18" ca="1">IF(OR(WEEKDAY(BH$2,2)&gt;5,COUNTIF(Dates_Feries,BH$2)&gt;0),"",IFERROR(INDEX(Tableau1[[Type]:[Type]],SMALL(IF((Tableau1[[Nom]:[Nom]]=$A18)*(Tableau1[[Prénom]:[Prénom]]=$B18)*(BH$2&gt;=Tableau1[[Début]:[Début]])*(BH$2&lt;=Tableau1[[Fin]:[Fin]]),ROW(INDIRECT("A1:A"&amp;COUNTA(Tableau1[[Fin]:[Fin]])))),1)),""))</f>
        <v/>
      </c>
      <c r="BI18" s="34" t="str">
        <f t="array" aca="1" ref="BI18" ca="1">IF(OR(WEEKDAY(BI$2,2)&gt;5,COUNTIF(Dates_Feries,BI$2)&gt;0),"",IFERROR(INDEX(Tableau1[[Type]:[Type]],SMALL(IF((Tableau1[[Nom]:[Nom]]=$A18)*(Tableau1[[Prénom]:[Prénom]]=$B18)*(BI$2&gt;=Tableau1[[Début]:[Début]])*(BI$2&lt;=Tableau1[[Fin]:[Fin]]),ROW(INDIRECT("A1:A"&amp;COUNTA(Tableau1[[Fin]:[Fin]])))),1)),""))</f>
        <v/>
      </c>
      <c r="BJ18" s="34" t="str">
        <f t="array" aca="1" ref="BJ18" ca="1">IF(OR(WEEKDAY(BJ$2,2)&gt;5,COUNTIF(Dates_Feries,BJ$2)&gt;0),"",IFERROR(INDEX(Tableau1[[Type]:[Type]],SMALL(IF((Tableau1[[Nom]:[Nom]]=$A18)*(Tableau1[[Prénom]:[Prénom]]=$B18)*(BJ$2&gt;=Tableau1[[Début]:[Début]])*(BJ$2&lt;=Tableau1[[Fin]:[Fin]]),ROW(INDIRECT("A1:A"&amp;COUNTA(Tableau1[[Fin]:[Fin]])))),1)),""))</f>
        <v/>
      </c>
      <c r="BK18" s="34" t="str">
        <f t="array" aca="1" ref="BK18" ca="1">IF(OR(WEEKDAY(BK$2,2)&gt;5,COUNTIF(Dates_Feries,BK$2)&gt;0),"",IFERROR(INDEX(Tableau1[[Type]:[Type]],SMALL(IF((Tableau1[[Nom]:[Nom]]=$A18)*(Tableau1[[Prénom]:[Prénom]]=$B18)*(BK$2&gt;=Tableau1[[Début]:[Début]])*(BK$2&lt;=Tableau1[[Fin]:[Fin]]),ROW(INDIRECT("A1:A"&amp;COUNTA(Tableau1[[Fin]:[Fin]])))),1)),""))</f>
        <v/>
      </c>
      <c r="BL18" s="34" t="str">
        <f t="array" aca="1" ref="BL18" ca="1">IF(OR(WEEKDAY(BL$2,2)&gt;5,COUNTIF(Dates_Feries,BL$2)&gt;0),"",IFERROR(INDEX(Tableau1[[Type]:[Type]],SMALL(IF((Tableau1[[Nom]:[Nom]]=$A18)*(Tableau1[[Prénom]:[Prénom]]=$B18)*(BL$2&gt;=Tableau1[[Début]:[Début]])*(BL$2&lt;=Tableau1[[Fin]:[Fin]]),ROW(INDIRECT("A1:A"&amp;COUNTA(Tableau1[[Fin]:[Fin]])))),1)),""))</f>
        <v/>
      </c>
      <c r="BM18" s="34" t="str">
        <f t="array" aca="1" ref="BM18" ca="1">IF(OR(WEEKDAY(BM$2,2)&gt;5,COUNTIF(Dates_Feries,BM$2)&gt;0),"",IFERROR(INDEX(Tableau1[[Type]:[Type]],SMALL(IF((Tableau1[[Nom]:[Nom]]=$A18)*(Tableau1[[Prénom]:[Prénom]]=$B18)*(BM$2&gt;=Tableau1[[Début]:[Début]])*(BM$2&lt;=Tableau1[[Fin]:[Fin]]),ROW(INDIRECT("A1:A"&amp;COUNTA(Tableau1[[Fin]:[Fin]])))),1)),""))</f>
        <v/>
      </c>
      <c r="BN18" s="34" t="str">
        <f t="array" aca="1" ref="BN18" ca="1">IF(OR(WEEKDAY(BN$2,2)&gt;5,COUNTIF(Dates_Feries,BN$2)&gt;0),"",IFERROR(INDEX(Tableau1[[Type]:[Type]],SMALL(IF((Tableau1[[Nom]:[Nom]]=$A18)*(Tableau1[[Prénom]:[Prénom]]=$B18)*(BN$2&gt;=Tableau1[[Début]:[Début]])*(BN$2&lt;=Tableau1[[Fin]:[Fin]]),ROW(INDIRECT("A1:A"&amp;COUNTA(Tableau1[[Fin]:[Fin]])))),1)),""))</f>
        <v/>
      </c>
      <c r="BO18" s="34" t="str">
        <f t="array" aca="1" ref="BO18" ca="1">IF(OR(WEEKDAY(BO$2,2)&gt;5,COUNTIF(Dates_Feries,BO$2)&gt;0),"",IFERROR(INDEX(Tableau1[[Type]:[Type]],SMALL(IF((Tableau1[[Nom]:[Nom]]=$A18)*(Tableau1[[Prénom]:[Prénom]]=$B18)*(BO$2&gt;=Tableau1[[Début]:[Début]])*(BO$2&lt;=Tableau1[[Fin]:[Fin]]),ROW(INDIRECT("A1:A"&amp;COUNTA(Tableau1[[Fin]:[Fin]])))),1)),""))</f>
        <v/>
      </c>
      <c r="BP18" s="34" t="str">
        <f t="array" aca="1" ref="BP18" ca="1">IF(OR(WEEKDAY(BP$2,2)&gt;5,COUNTIF(Dates_Feries,BP$2)&gt;0),"",IFERROR(INDEX(Tableau1[[Type]:[Type]],SMALL(IF((Tableau1[[Nom]:[Nom]]=$A18)*(Tableau1[[Prénom]:[Prénom]]=$B18)*(BP$2&gt;=Tableau1[[Début]:[Début]])*(BP$2&lt;=Tableau1[[Fin]:[Fin]]),ROW(INDIRECT("A1:A"&amp;COUNTA(Tableau1[[Fin]:[Fin]])))),1)),""))</f>
        <v/>
      </c>
      <c r="BQ18" s="34" t="str">
        <f t="array" aca="1" ref="BQ18" ca="1">IF(OR(WEEKDAY(BQ$2,2)&gt;5,COUNTIF(Dates_Feries,BQ$2)&gt;0),"",IFERROR(INDEX(Tableau1[[Type]:[Type]],SMALL(IF((Tableau1[[Nom]:[Nom]]=$A18)*(Tableau1[[Prénom]:[Prénom]]=$B18)*(BQ$2&gt;=Tableau1[[Début]:[Début]])*(BQ$2&lt;=Tableau1[[Fin]:[Fin]]),ROW(INDIRECT("A1:A"&amp;COUNTA(Tableau1[[Fin]:[Fin]])))),1)),""))</f>
        <v/>
      </c>
      <c r="BR18" s="34" t="str">
        <f t="array" aca="1" ref="BR18" ca="1">IF(OR(WEEKDAY(BR$2,2)&gt;5,COUNTIF(Dates_Feries,BR$2)&gt;0),"",IFERROR(INDEX(Tableau1[[Type]:[Type]],SMALL(IF((Tableau1[[Nom]:[Nom]]=$A18)*(Tableau1[[Prénom]:[Prénom]]=$B18)*(BR$2&gt;=Tableau1[[Début]:[Début]])*(BR$2&lt;=Tableau1[[Fin]:[Fin]]),ROW(INDIRECT("A1:A"&amp;COUNTA(Tableau1[[Fin]:[Fin]])))),1)),""))</f>
        <v/>
      </c>
      <c r="BS18" s="34" t="str">
        <f t="array" aca="1" ref="BS18" ca="1">IF(OR(WEEKDAY(BS$2,2)&gt;5,COUNTIF(Dates_Feries,BS$2)&gt;0),"",IFERROR(INDEX(Tableau1[[Type]:[Type]],SMALL(IF((Tableau1[[Nom]:[Nom]]=$A18)*(Tableau1[[Prénom]:[Prénom]]=$B18)*(BS$2&gt;=Tableau1[[Début]:[Début]])*(BS$2&lt;=Tableau1[[Fin]:[Fin]]),ROW(INDIRECT("A1:A"&amp;COUNTA(Tableau1[[Fin]:[Fin]])))),1)),""))</f>
        <v/>
      </c>
      <c r="BT18" s="34" t="str">
        <f t="array" aca="1" ref="BT18" ca="1">IF(OR(WEEKDAY(BT$2,2)&gt;5,COUNTIF(Dates_Feries,BT$2)&gt;0),"",IFERROR(INDEX(Tableau1[[Type]:[Type]],SMALL(IF((Tableau1[[Nom]:[Nom]]=$A18)*(Tableau1[[Prénom]:[Prénom]]=$B18)*(BT$2&gt;=Tableau1[[Début]:[Début]])*(BT$2&lt;=Tableau1[[Fin]:[Fin]]),ROW(INDIRECT("A1:A"&amp;COUNTA(Tableau1[[Fin]:[Fin]])))),1)),""))</f>
        <v/>
      </c>
      <c r="BU18" s="34" t="str">
        <f t="array" aca="1" ref="BU18" ca="1">IF(OR(WEEKDAY(BU$2,2)&gt;5,COUNTIF(Dates_Feries,BU$2)&gt;0),"",IFERROR(INDEX(Tableau1[[Type]:[Type]],SMALL(IF((Tableau1[[Nom]:[Nom]]=$A18)*(Tableau1[[Prénom]:[Prénom]]=$B18)*(BU$2&gt;=Tableau1[[Début]:[Début]])*(BU$2&lt;=Tableau1[[Fin]:[Fin]]),ROW(INDIRECT("A1:A"&amp;COUNTA(Tableau1[[Fin]:[Fin]])))),1)),""))</f>
        <v/>
      </c>
      <c r="BV18" s="34" t="str">
        <f t="array" aca="1" ref="BV18" ca="1">IF(OR(WEEKDAY(BV$2,2)&gt;5,COUNTIF(Dates_Feries,BV$2)&gt;0),"",IFERROR(INDEX(Tableau1[[Type]:[Type]],SMALL(IF((Tableau1[[Nom]:[Nom]]=$A18)*(Tableau1[[Prénom]:[Prénom]]=$B18)*(BV$2&gt;=Tableau1[[Début]:[Début]])*(BV$2&lt;=Tableau1[[Fin]:[Fin]]),ROW(INDIRECT("A1:A"&amp;COUNTA(Tableau1[[Fin]:[Fin]])))),1)),""))</f>
        <v/>
      </c>
      <c r="BW18" s="34" t="str">
        <f t="array" aca="1" ref="BW18" ca="1">IF(OR(WEEKDAY(BW$2,2)&gt;5,COUNTIF(Dates_Feries,BW$2)&gt;0),"",IFERROR(INDEX(Tableau1[[Type]:[Type]],SMALL(IF((Tableau1[[Nom]:[Nom]]=$A18)*(Tableau1[[Prénom]:[Prénom]]=$B18)*(BW$2&gt;=Tableau1[[Début]:[Début]])*(BW$2&lt;=Tableau1[[Fin]:[Fin]]),ROW(INDIRECT("A1:A"&amp;COUNTA(Tableau1[[Fin]:[Fin]])))),1)),""))</f>
        <v/>
      </c>
      <c r="BX18" s="34" t="str">
        <f t="array" aca="1" ref="BX18" ca="1">IF(OR(WEEKDAY(BX$2,2)&gt;5,COUNTIF(Dates_Feries,BX$2)&gt;0),"",IFERROR(INDEX(Tableau1[[Type]:[Type]],SMALL(IF((Tableau1[[Nom]:[Nom]]=$A18)*(Tableau1[[Prénom]:[Prénom]]=$B18)*(BX$2&gt;=Tableau1[[Début]:[Début]])*(BX$2&lt;=Tableau1[[Fin]:[Fin]]),ROW(INDIRECT("A1:A"&amp;COUNTA(Tableau1[[Fin]:[Fin]])))),1)),""))</f>
        <v/>
      </c>
      <c r="BY18" s="34" t="str">
        <f t="array" aca="1" ref="BY18" ca="1">IF(OR(WEEKDAY(BY$2,2)&gt;5,COUNTIF(Dates_Feries,BY$2)&gt;0),"",IFERROR(INDEX(Tableau1[[Type]:[Type]],SMALL(IF((Tableau1[[Nom]:[Nom]]=$A18)*(Tableau1[[Prénom]:[Prénom]]=$B18)*(BY$2&gt;=Tableau1[[Début]:[Début]])*(BY$2&lt;=Tableau1[[Fin]:[Fin]]),ROW(INDIRECT("A1:A"&amp;COUNTA(Tableau1[[Fin]:[Fin]])))),1)),""))</f>
        <v/>
      </c>
      <c r="BZ18" s="34" t="str">
        <f t="array" aca="1" ref="BZ18" ca="1">IF(OR(WEEKDAY(BZ$2,2)&gt;5,COUNTIF(Dates_Feries,BZ$2)&gt;0),"",IFERROR(INDEX(Tableau1[[Type]:[Type]],SMALL(IF((Tableau1[[Nom]:[Nom]]=$A18)*(Tableau1[[Prénom]:[Prénom]]=$B18)*(BZ$2&gt;=Tableau1[[Début]:[Début]])*(BZ$2&lt;=Tableau1[[Fin]:[Fin]]),ROW(INDIRECT("A1:A"&amp;COUNTA(Tableau1[[Fin]:[Fin]])))),1)),""))</f>
        <v/>
      </c>
      <c r="CA18" s="34" t="str">
        <f t="array" aca="1" ref="CA18" ca="1">IF(OR(WEEKDAY(CA$2,2)&gt;5,COUNTIF(Dates_Feries,CA$2)&gt;0),"",IFERROR(INDEX(Tableau1[[Type]:[Type]],SMALL(IF((Tableau1[[Nom]:[Nom]]=$A18)*(Tableau1[[Prénom]:[Prénom]]=$B18)*(CA$2&gt;=Tableau1[[Début]:[Début]])*(CA$2&lt;=Tableau1[[Fin]:[Fin]]),ROW(INDIRECT("A1:A"&amp;COUNTA(Tableau1[[Fin]:[Fin]])))),1)),""))</f>
        <v/>
      </c>
      <c r="CB18" s="34" t="str">
        <f t="array" aca="1" ref="CB18" ca="1">IF(OR(WEEKDAY(CB$2,2)&gt;5,COUNTIF(Dates_Feries,CB$2)&gt;0),"",IFERROR(INDEX(Tableau1[[Type]:[Type]],SMALL(IF((Tableau1[[Nom]:[Nom]]=$A18)*(Tableau1[[Prénom]:[Prénom]]=$B18)*(CB$2&gt;=Tableau1[[Début]:[Début]])*(CB$2&lt;=Tableau1[[Fin]:[Fin]]),ROW(INDIRECT("A1:A"&amp;COUNTA(Tableau1[[Fin]:[Fin]])))),1)),""))</f>
        <v/>
      </c>
      <c r="CC18" s="34" t="str">
        <f t="array" aca="1" ref="CC18" ca="1">IF(OR(WEEKDAY(CC$2,2)&gt;5,COUNTIF(Dates_Feries,CC$2)&gt;0),"",IFERROR(INDEX(Tableau1[[Type]:[Type]],SMALL(IF((Tableau1[[Nom]:[Nom]]=$A18)*(Tableau1[[Prénom]:[Prénom]]=$B18)*(CC$2&gt;=Tableau1[[Début]:[Début]])*(CC$2&lt;=Tableau1[[Fin]:[Fin]]),ROW(INDIRECT("A1:A"&amp;COUNTA(Tableau1[[Fin]:[Fin]])))),1)),""))</f>
        <v/>
      </c>
      <c r="CD18" s="34" t="str">
        <f t="array" aca="1" ref="CD18" ca="1">IF(OR(WEEKDAY(CD$2,2)&gt;5,COUNTIF(Dates_Feries,CD$2)&gt;0),"",IFERROR(INDEX(Tableau1[[Type]:[Type]],SMALL(IF((Tableau1[[Nom]:[Nom]]=$A18)*(Tableau1[[Prénom]:[Prénom]]=$B18)*(CD$2&gt;=Tableau1[[Début]:[Début]])*(CD$2&lt;=Tableau1[[Fin]:[Fin]]),ROW(INDIRECT("A1:A"&amp;COUNTA(Tableau1[[Fin]:[Fin]])))),1)),""))</f>
        <v/>
      </c>
      <c r="CE18" s="34" t="str">
        <f t="array" aca="1" ref="CE18" ca="1">IF(OR(WEEKDAY(CE$2,2)&gt;5,COUNTIF(Dates_Feries,CE$2)&gt;0),"",IFERROR(INDEX(Tableau1[[Type]:[Type]],SMALL(IF((Tableau1[[Nom]:[Nom]]=$A18)*(Tableau1[[Prénom]:[Prénom]]=$B18)*(CE$2&gt;=Tableau1[[Début]:[Début]])*(CE$2&lt;=Tableau1[[Fin]:[Fin]]),ROW(INDIRECT("A1:A"&amp;COUNTA(Tableau1[[Fin]:[Fin]])))),1)),""))</f>
        <v/>
      </c>
      <c r="CF18" s="34" t="str">
        <f t="array" aca="1" ref="CF18" ca="1">IF(OR(WEEKDAY(CF$2,2)&gt;5,COUNTIF(Dates_Feries,CF$2)&gt;0),"",IFERROR(INDEX(Tableau1[[Type]:[Type]],SMALL(IF((Tableau1[[Nom]:[Nom]]=$A18)*(Tableau1[[Prénom]:[Prénom]]=$B18)*(CF$2&gt;=Tableau1[[Début]:[Début]])*(CF$2&lt;=Tableau1[[Fin]:[Fin]]),ROW(INDIRECT("A1:A"&amp;COUNTA(Tableau1[[Fin]:[Fin]])))),1)),""))</f>
        <v/>
      </c>
      <c r="CG18" s="34" t="str">
        <f t="array" aca="1" ref="CG18" ca="1">IF(OR(WEEKDAY(CG$2,2)&gt;5,COUNTIF(Dates_Feries,CG$2)&gt;0),"",IFERROR(INDEX(Tableau1[[Type]:[Type]],SMALL(IF((Tableau1[[Nom]:[Nom]]=$A18)*(Tableau1[[Prénom]:[Prénom]]=$B18)*(CG$2&gt;=Tableau1[[Début]:[Début]])*(CG$2&lt;=Tableau1[[Fin]:[Fin]]),ROW(INDIRECT("A1:A"&amp;COUNTA(Tableau1[[Fin]:[Fin]])))),1)),""))</f>
        <v/>
      </c>
      <c r="CH18" s="34" t="str">
        <f t="array" aca="1" ref="CH18" ca="1">IF(OR(WEEKDAY(CH$2,2)&gt;5,COUNTIF(Dates_Feries,CH$2)&gt;0),"",IFERROR(INDEX(Tableau1[[Type]:[Type]],SMALL(IF((Tableau1[[Nom]:[Nom]]=$A18)*(Tableau1[[Prénom]:[Prénom]]=$B18)*(CH$2&gt;=Tableau1[[Début]:[Début]])*(CH$2&lt;=Tableau1[[Fin]:[Fin]]),ROW(INDIRECT("A1:A"&amp;COUNTA(Tableau1[[Fin]:[Fin]])))),1)),""))</f>
        <v/>
      </c>
      <c r="CI18" s="34" t="str">
        <f t="array" aca="1" ref="CI18" ca="1">IF(OR(WEEKDAY(CI$2,2)&gt;5,COUNTIF(Dates_Feries,CI$2)&gt;0),"",IFERROR(INDEX(Tableau1[[Type]:[Type]],SMALL(IF((Tableau1[[Nom]:[Nom]]=$A18)*(Tableau1[[Prénom]:[Prénom]]=$B18)*(CI$2&gt;=Tableau1[[Début]:[Début]])*(CI$2&lt;=Tableau1[[Fin]:[Fin]]),ROW(INDIRECT("A1:A"&amp;COUNTA(Tableau1[[Fin]:[Fin]])))),1)),""))</f>
        <v/>
      </c>
      <c r="CJ18" s="34" t="str">
        <f t="array" aca="1" ref="CJ18" ca="1">IF(OR(WEEKDAY(CJ$2,2)&gt;5,COUNTIF(Dates_Feries,CJ$2)&gt;0),"",IFERROR(INDEX(Tableau1[[Type]:[Type]],SMALL(IF((Tableau1[[Nom]:[Nom]]=$A18)*(Tableau1[[Prénom]:[Prénom]]=$B18)*(CJ$2&gt;=Tableau1[[Début]:[Début]])*(CJ$2&lt;=Tableau1[[Fin]:[Fin]]),ROW(INDIRECT("A1:A"&amp;COUNTA(Tableau1[[Fin]:[Fin]])))),1)),""))</f>
        <v/>
      </c>
      <c r="CK18" s="34" t="str">
        <f t="array" aca="1" ref="CK18" ca="1">IF(OR(WEEKDAY(CK$2,2)&gt;5,COUNTIF(Dates_Feries,CK$2)&gt;0),"",IFERROR(INDEX(Tableau1[[Type]:[Type]],SMALL(IF((Tableau1[[Nom]:[Nom]]=$A18)*(Tableau1[[Prénom]:[Prénom]]=$B18)*(CK$2&gt;=Tableau1[[Début]:[Début]])*(CK$2&lt;=Tableau1[[Fin]:[Fin]]),ROW(INDIRECT("A1:A"&amp;COUNTA(Tableau1[[Fin]:[Fin]])))),1)),""))</f>
        <v/>
      </c>
      <c r="CL18" s="34" t="str">
        <f t="array" aca="1" ref="CL18" ca="1">IF(OR(WEEKDAY(CL$2,2)&gt;5,COUNTIF(Dates_Feries,CL$2)&gt;0),"",IFERROR(INDEX(Tableau1[[Type]:[Type]],SMALL(IF((Tableau1[[Nom]:[Nom]]=$A18)*(Tableau1[[Prénom]:[Prénom]]=$B18)*(CL$2&gt;=Tableau1[[Début]:[Début]])*(CL$2&lt;=Tableau1[[Fin]:[Fin]]),ROW(INDIRECT("A1:A"&amp;COUNTA(Tableau1[[Fin]:[Fin]])))),1)),""))</f>
        <v/>
      </c>
      <c r="CM18" s="34" t="str">
        <f t="array" aca="1" ref="CM18" ca="1">IF(OR(WEEKDAY(CM$2,2)&gt;5,COUNTIF(Dates_Feries,CM$2)&gt;0),"",IFERROR(INDEX(Tableau1[[Type]:[Type]],SMALL(IF((Tableau1[[Nom]:[Nom]]=$A18)*(Tableau1[[Prénom]:[Prénom]]=$B18)*(CM$2&gt;=Tableau1[[Début]:[Début]])*(CM$2&lt;=Tableau1[[Fin]:[Fin]]),ROW(INDIRECT("A1:A"&amp;COUNTA(Tableau1[[Fin]:[Fin]])))),1)),""))</f>
        <v/>
      </c>
      <c r="CN18" s="34" t="str">
        <f t="array" aca="1" ref="CN18" ca="1">IF(OR(WEEKDAY(CN$2,2)&gt;5,COUNTIF(Dates_Feries,CN$2)&gt;0),"",IFERROR(INDEX(Tableau1[[Type]:[Type]],SMALL(IF((Tableau1[[Nom]:[Nom]]=$A18)*(Tableau1[[Prénom]:[Prénom]]=$B18)*(CN$2&gt;=Tableau1[[Début]:[Début]])*(CN$2&lt;=Tableau1[[Fin]:[Fin]]),ROW(INDIRECT("A1:A"&amp;COUNTA(Tableau1[[Fin]:[Fin]])))),1)),""))</f>
        <v/>
      </c>
      <c r="CO18" s="34" t="str">
        <f t="array" aca="1" ref="CO18" ca="1">IF(OR(WEEKDAY(CO$2,2)&gt;5,COUNTIF(Dates_Feries,CO$2)&gt;0),"",IFERROR(INDEX(Tableau1[[Type]:[Type]],SMALL(IF((Tableau1[[Nom]:[Nom]]=$A18)*(Tableau1[[Prénom]:[Prénom]]=$B18)*(CO$2&gt;=Tableau1[[Début]:[Début]])*(CO$2&lt;=Tableau1[[Fin]:[Fin]]),ROW(INDIRECT("A1:A"&amp;COUNTA(Tableau1[[Fin]:[Fin]])))),1)),""))</f>
        <v/>
      </c>
      <c r="CP18" s="34" t="str">
        <f t="array" aca="1" ref="CP18" ca="1">IF(OR(WEEKDAY(CP$2,2)&gt;5,COUNTIF(Dates_Feries,CP$2)&gt;0),"",IFERROR(INDEX(Tableau1[[Type]:[Type]],SMALL(IF((Tableau1[[Nom]:[Nom]]=$A18)*(Tableau1[[Prénom]:[Prénom]]=$B18)*(CP$2&gt;=Tableau1[[Début]:[Début]])*(CP$2&lt;=Tableau1[[Fin]:[Fin]]),ROW(INDIRECT("A1:A"&amp;COUNTA(Tableau1[[Fin]:[Fin]])))),1)),""))</f>
        <v/>
      </c>
      <c r="CQ18" s="34" t="str">
        <f t="array" aca="1" ref="CQ18" ca="1">IF(OR(WEEKDAY(CQ$2,2)&gt;5,COUNTIF(Dates_Feries,CQ$2)&gt;0),"",IFERROR(INDEX(Tableau1[[Type]:[Type]],SMALL(IF((Tableau1[[Nom]:[Nom]]=$A18)*(Tableau1[[Prénom]:[Prénom]]=$B18)*(CQ$2&gt;=Tableau1[[Début]:[Début]])*(CQ$2&lt;=Tableau1[[Fin]:[Fin]]),ROW(INDIRECT("A1:A"&amp;COUNTA(Tableau1[[Fin]:[Fin]])))),1)),""))</f>
        <v/>
      </c>
      <c r="CR18" s="34" t="str">
        <f t="array" aca="1" ref="CR18" ca="1">IF(OR(WEEKDAY(CR$2,2)&gt;5,COUNTIF(Dates_Feries,CR$2)&gt;0),"",IFERROR(INDEX(Tableau1[[Type]:[Type]],SMALL(IF((Tableau1[[Nom]:[Nom]]=$A18)*(Tableau1[[Prénom]:[Prénom]]=$B18)*(CR$2&gt;=Tableau1[[Début]:[Début]])*(CR$2&lt;=Tableau1[[Fin]:[Fin]]),ROW(INDIRECT("A1:A"&amp;COUNTA(Tableau1[[Fin]:[Fin]])))),1)),""))</f>
        <v/>
      </c>
      <c r="CS18" s="34" t="str">
        <f t="array" aca="1" ref="CS18" ca="1">IF(OR(WEEKDAY(CS$2,2)&gt;5,COUNTIF(Dates_Feries,CS$2)&gt;0),"",IFERROR(INDEX(Tableau1[[Type]:[Type]],SMALL(IF((Tableau1[[Nom]:[Nom]]=$A18)*(Tableau1[[Prénom]:[Prénom]]=$B18)*(CS$2&gt;=Tableau1[[Début]:[Début]])*(CS$2&lt;=Tableau1[[Fin]:[Fin]]),ROW(INDIRECT("A1:A"&amp;COUNTA(Tableau1[[Fin]:[Fin]])))),1)),""))</f>
        <v/>
      </c>
      <c r="CT18" s="34" t="str">
        <f t="array" aca="1" ref="CT18" ca="1">IF(OR(WEEKDAY(CT$2,2)&gt;5,COUNTIF(Dates_Feries,CT$2)&gt;0),"",IFERROR(INDEX(Tableau1[[Type]:[Type]],SMALL(IF((Tableau1[[Nom]:[Nom]]=$A18)*(Tableau1[[Prénom]:[Prénom]]=$B18)*(CT$2&gt;=Tableau1[[Début]:[Début]])*(CT$2&lt;=Tableau1[[Fin]:[Fin]]),ROW(INDIRECT("A1:A"&amp;COUNTA(Tableau1[[Fin]:[Fin]])))),1)),""))</f>
        <v/>
      </c>
      <c r="CU18" s="34" t="str">
        <f t="array" aca="1" ref="CU18" ca="1">IF(OR(WEEKDAY(CU$2,2)&gt;5,COUNTIF(Dates_Feries,CU$2)&gt;0),"",IFERROR(INDEX(Tableau1[[Type]:[Type]],SMALL(IF((Tableau1[[Nom]:[Nom]]=$A18)*(Tableau1[[Prénom]:[Prénom]]=$B18)*(CU$2&gt;=Tableau1[[Début]:[Début]])*(CU$2&lt;=Tableau1[[Fin]:[Fin]]),ROW(INDIRECT("A1:A"&amp;COUNTA(Tableau1[[Fin]:[Fin]])))),1)),""))</f>
        <v/>
      </c>
      <c r="CV18" s="34" t="str">
        <f t="array" aca="1" ref="CV18" ca="1">IF(OR(WEEKDAY(CV$2,2)&gt;5,COUNTIF(Dates_Feries,CV$2)&gt;0),"",IFERROR(INDEX(Tableau1[[Type]:[Type]],SMALL(IF((Tableau1[[Nom]:[Nom]]=$A18)*(Tableau1[[Prénom]:[Prénom]]=$B18)*(CV$2&gt;=Tableau1[[Début]:[Début]])*(CV$2&lt;=Tableau1[[Fin]:[Fin]]),ROW(INDIRECT("A1:A"&amp;COUNTA(Tableau1[[Fin]:[Fin]])))),1)),""))</f>
        <v/>
      </c>
      <c r="CW18" s="34" t="str">
        <f t="array" aca="1" ref="CW18" ca="1">IF(OR(WEEKDAY(CW$2,2)&gt;5,COUNTIF(Dates_Feries,CW$2)&gt;0),"",IFERROR(INDEX(Tableau1[[Type]:[Type]],SMALL(IF((Tableau1[[Nom]:[Nom]]=$A18)*(Tableau1[[Prénom]:[Prénom]]=$B18)*(CW$2&gt;=Tableau1[[Début]:[Début]])*(CW$2&lt;=Tableau1[[Fin]:[Fin]]),ROW(INDIRECT("A1:A"&amp;COUNTA(Tableau1[[Fin]:[Fin]])))),1)),""))</f>
        <v/>
      </c>
      <c r="CX18" s="34" t="str">
        <f t="array" aca="1" ref="CX18" ca="1">IF(OR(WEEKDAY(CX$2,2)&gt;5,COUNTIF(Dates_Feries,CX$2)&gt;0),"",IFERROR(INDEX(Tableau1[[Type]:[Type]],SMALL(IF((Tableau1[[Nom]:[Nom]]=$A18)*(Tableau1[[Prénom]:[Prénom]]=$B18)*(CX$2&gt;=Tableau1[[Début]:[Début]])*(CX$2&lt;=Tableau1[[Fin]:[Fin]]),ROW(INDIRECT("A1:A"&amp;COUNTA(Tableau1[[Fin]:[Fin]])))),1)),""))</f>
        <v/>
      </c>
      <c r="CY18" s="34" t="str">
        <f t="array" aca="1" ref="CY18" ca="1">IF(OR(WEEKDAY(CY$2,2)&gt;5,COUNTIF(Dates_Feries,CY$2)&gt;0),"",IFERROR(INDEX(Tableau1[[Type]:[Type]],SMALL(IF((Tableau1[[Nom]:[Nom]]=$A18)*(Tableau1[[Prénom]:[Prénom]]=$B18)*(CY$2&gt;=Tableau1[[Début]:[Début]])*(CY$2&lt;=Tableau1[[Fin]:[Fin]]),ROW(INDIRECT("A1:A"&amp;COUNTA(Tableau1[[Fin]:[Fin]])))),1)),""))</f>
        <v/>
      </c>
      <c r="CZ18" s="34" t="str">
        <f t="array" aca="1" ref="CZ18" ca="1">IF(OR(WEEKDAY(CZ$2,2)&gt;5,COUNTIF(Dates_Feries,CZ$2)&gt;0),"",IFERROR(INDEX(Tableau1[[Type]:[Type]],SMALL(IF((Tableau1[[Nom]:[Nom]]=$A18)*(Tableau1[[Prénom]:[Prénom]]=$B18)*(CZ$2&gt;=Tableau1[[Début]:[Début]])*(CZ$2&lt;=Tableau1[[Fin]:[Fin]]),ROW(INDIRECT("A1:A"&amp;COUNTA(Tableau1[[Fin]:[Fin]])))),1)),""))</f>
        <v/>
      </c>
      <c r="DA18" s="34" t="str">
        <f t="array" aca="1" ref="DA18" ca="1">IF(OR(WEEKDAY(DA$2,2)&gt;5,COUNTIF(Dates_Feries,DA$2)&gt;0),"",IFERROR(INDEX(Tableau1[[Type]:[Type]],SMALL(IF((Tableau1[[Nom]:[Nom]]=$A18)*(Tableau1[[Prénom]:[Prénom]]=$B18)*(DA$2&gt;=Tableau1[[Début]:[Début]])*(DA$2&lt;=Tableau1[[Fin]:[Fin]]),ROW(INDIRECT("A1:A"&amp;COUNTA(Tableau1[[Fin]:[Fin]])))),1)),""))</f>
        <v/>
      </c>
      <c r="DB18" s="34" t="str">
        <f t="array" aca="1" ref="DB18" ca="1">IF(OR(WEEKDAY(DB$2,2)&gt;5,COUNTIF(Dates_Feries,DB$2)&gt;0),"",IFERROR(INDEX(Tableau1[[Type]:[Type]],SMALL(IF((Tableau1[[Nom]:[Nom]]=$A18)*(Tableau1[[Prénom]:[Prénom]]=$B18)*(DB$2&gt;=Tableau1[[Début]:[Début]])*(DB$2&lt;=Tableau1[[Fin]:[Fin]]),ROW(INDIRECT("A1:A"&amp;COUNTA(Tableau1[[Fin]:[Fin]])))),1)),""))</f>
        <v/>
      </c>
      <c r="DC18" s="34" t="str">
        <f t="array" aca="1" ref="DC18" ca="1">IF(OR(WEEKDAY(DC$2,2)&gt;5,COUNTIF(Dates_Feries,DC$2)&gt;0),"",IFERROR(INDEX(Tableau1[[Type]:[Type]],SMALL(IF((Tableau1[[Nom]:[Nom]]=$A18)*(Tableau1[[Prénom]:[Prénom]]=$B18)*(DC$2&gt;=Tableau1[[Début]:[Début]])*(DC$2&lt;=Tableau1[[Fin]:[Fin]]),ROW(INDIRECT("A1:A"&amp;COUNTA(Tableau1[[Fin]:[Fin]])))),1)),""))</f>
        <v/>
      </c>
      <c r="DD18" s="34" t="str">
        <f t="array" aca="1" ref="DD18" ca="1">IF(OR(WEEKDAY(DD$2,2)&gt;5,COUNTIF(Dates_Feries,DD$2)&gt;0),"",IFERROR(INDEX(Tableau1[[Type]:[Type]],SMALL(IF((Tableau1[[Nom]:[Nom]]=$A18)*(Tableau1[[Prénom]:[Prénom]]=$B18)*(DD$2&gt;=Tableau1[[Début]:[Début]])*(DD$2&lt;=Tableau1[[Fin]:[Fin]]),ROW(INDIRECT("A1:A"&amp;COUNTA(Tableau1[[Fin]:[Fin]])))),1)),""))</f>
        <v/>
      </c>
      <c r="DE18" s="34" t="str">
        <f t="array" aca="1" ref="DE18" ca="1">IF(OR(WEEKDAY(DE$2,2)&gt;5,COUNTIF(Dates_Feries,DE$2)&gt;0),"",IFERROR(INDEX(Tableau1[[Type]:[Type]],SMALL(IF((Tableau1[[Nom]:[Nom]]=$A18)*(Tableau1[[Prénom]:[Prénom]]=$B18)*(DE$2&gt;=Tableau1[[Début]:[Début]])*(DE$2&lt;=Tableau1[[Fin]:[Fin]]),ROW(INDIRECT("A1:A"&amp;COUNTA(Tableau1[[Fin]:[Fin]])))),1)),""))</f>
        <v/>
      </c>
      <c r="DF18" s="34" t="str">
        <f t="array" aca="1" ref="DF18" ca="1">IF(OR(WEEKDAY(DF$2,2)&gt;5,COUNTIF(Dates_Feries,DF$2)&gt;0),"",IFERROR(INDEX(Tableau1[[Type]:[Type]],SMALL(IF((Tableau1[[Nom]:[Nom]]=$A18)*(Tableau1[[Prénom]:[Prénom]]=$B18)*(DF$2&gt;=Tableau1[[Début]:[Début]])*(DF$2&lt;=Tableau1[[Fin]:[Fin]]),ROW(INDIRECT("A1:A"&amp;COUNTA(Tableau1[[Fin]:[Fin]])))),1)),""))</f>
        <v/>
      </c>
      <c r="DG18" s="34" t="str">
        <f t="array" aca="1" ref="DG18" ca="1">IF(OR(WEEKDAY(DG$2,2)&gt;5,COUNTIF(Dates_Feries,DG$2)&gt;0),"",IFERROR(INDEX(Tableau1[[Type]:[Type]],SMALL(IF((Tableau1[[Nom]:[Nom]]=$A18)*(Tableau1[[Prénom]:[Prénom]]=$B18)*(DG$2&gt;=Tableau1[[Début]:[Début]])*(DG$2&lt;=Tableau1[[Fin]:[Fin]]),ROW(INDIRECT("A1:A"&amp;COUNTA(Tableau1[[Fin]:[Fin]])))),1)),""))</f>
        <v/>
      </c>
      <c r="DH18" s="34" t="str">
        <f t="array" aca="1" ref="DH18" ca="1">IF(OR(WEEKDAY(DH$2,2)&gt;5,COUNTIF(Dates_Feries,DH$2)&gt;0),"",IFERROR(INDEX(Tableau1[[Type]:[Type]],SMALL(IF((Tableau1[[Nom]:[Nom]]=$A18)*(Tableau1[[Prénom]:[Prénom]]=$B18)*(DH$2&gt;=Tableau1[[Début]:[Début]])*(DH$2&lt;=Tableau1[[Fin]:[Fin]]),ROW(INDIRECT("A1:A"&amp;COUNTA(Tableau1[[Fin]:[Fin]])))),1)),""))</f>
        <v/>
      </c>
      <c r="DI18" s="34" t="str">
        <f t="array" aca="1" ref="DI18" ca="1">IF(OR(WEEKDAY(DI$2,2)&gt;5,COUNTIF(Dates_Feries,DI$2)&gt;0),"",IFERROR(INDEX(Tableau1[[Type]:[Type]],SMALL(IF((Tableau1[[Nom]:[Nom]]=$A18)*(Tableau1[[Prénom]:[Prénom]]=$B18)*(DI$2&gt;=Tableau1[[Début]:[Début]])*(DI$2&lt;=Tableau1[[Fin]:[Fin]]),ROW(INDIRECT("A1:A"&amp;COUNTA(Tableau1[[Fin]:[Fin]])))),1)),""))</f>
        <v/>
      </c>
      <c r="DJ18" s="34" t="str">
        <f t="array" aca="1" ref="DJ18" ca="1">IF(OR(WEEKDAY(DJ$2,2)&gt;5,COUNTIF(Dates_Feries,DJ$2)&gt;0),"",IFERROR(INDEX(Tableau1[[Type]:[Type]],SMALL(IF((Tableau1[[Nom]:[Nom]]=$A18)*(Tableau1[[Prénom]:[Prénom]]=$B18)*(DJ$2&gt;=Tableau1[[Début]:[Début]])*(DJ$2&lt;=Tableau1[[Fin]:[Fin]]),ROW(INDIRECT("A1:A"&amp;COUNTA(Tableau1[[Fin]:[Fin]])))),1)),""))</f>
        <v/>
      </c>
      <c r="DK18" s="34" t="str">
        <f t="array" aca="1" ref="DK18" ca="1">IF(OR(WEEKDAY(DK$2,2)&gt;5,COUNTIF(Dates_Feries,DK$2)&gt;0),"",IFERROR(INDEX(Tableau1[[Type]:[Type]],SMALL(IF((Tableau1[[Nom]:[Nom]]=$A18)*(Tableau1[[Prénom]:[Prénom]]=$B18)*(DK$2&gt;=Tableau1[[Début]:[Début]])*(DK$2&lt;=Tableau1[[Fin]:[Fin]]),ROW(INDIRECT("A1:A"&amp;COUNTA(Tableau1[[Fin]:[Fin]])))),1)),""))</f>
        <v/>
      </c>
      <c r="DL18" s="34" t="str">
        <f t="array" aca="1" ref="DL18" ca="1">IF(OR(WEEKDAY(DL$2,2)&gt;5,COUNTIF(Dates_Feries,DL$2)&gt;0),"",IFERROR(INDEX(Tableau1[[Type]:[Type]],SMALL(IF((Tableau1[[Nom]:[Nom]]=$A18)*(Tableau1[[Prénom]:[Prénom]]=$B18)*(DL$2&gt;=Tableau1[[Début]:[Début]])*(DL$2&lt;=Tableau1[[Fin]:[Fin]]),ROW(INDIRECT("A1:A"&amp;COUNTA(Tableau1[[Fin]:[Fin]])))),1)),""))</f>
        <v/>
      </c>
      <c r="DM18" s="34" t="str">
        <f t="array" aca="1" ref="DM18" ca="1">IF(OR(WEEKDAY(DM$2,2)&gt;5,COUNTIF(Dates_Feries,DM$2)&gt;0),"",IFERROR(INDEX(Tableau1[[Type]:[Type]],SMALL(IF((Tableau1[[Nom]:[Nom]]=$A18)*(Tableau1[[Prénom]:[Prénom]]=$B18)*(DM$2&gt;=Tableau1[[Début]:[Début]])*(DM$2&lt;=Tableau1[[Fin]:[Fin]]),ROW(INDIRECT("A1:A"&amp;COUNTA(Tableau1[[Fin]:[Fin]])))),1)),""))</f>
        <v/>
      </c>
      <c r="DN18" s="34" t="str">
        <f t="array" aca="1" ref="DN18" ca="1">IF(OR(WEEKDAY(DN$2,2)&gt;5,COUNTIF(Dates_Feries,DN$2)&gt;0),"",IFERROR(INDEX(Tableau1[[Type]:[Type]],SMALL(IF((Tableau1[[Nom]:[Nom]]=$A18)*(Tableau1[[Prénom]:[Prénom]]=$B18)*(DN$2&gt;=Tableau1[[Début]:[Début]])*(DN$2&lt;=Tableau1[[Fin]:[Fin]]),ROW(INDIRECT("A1:A"&amp;COUNTA(Tableau1[[Fin]:[Fin]])))),1)),""))</f>
        <v/>
      </c>
      <c r="DO18" s="34" t="str">
        <f t="array" aca="1" ref="DO18" ca="1">IF(OR(WEEKDAY(DO$2,2)&gt;5,COUNTIF(Dates_Feries,DO$2)&gt;0),"",IFERROR(INDEX(Tableau1[[Type]:[Type]],SMALL(IF((Tableau1[[Nom]:[Nom]]=$A18)*(Tableau1[[Prénom]:[Prénom]]=$B18)*(DO$2&gt;=Tableau1[[Début]:[Début]])*(DO$2&lt;=Tableau1[[Fin]:[Fin]]),ROW(INDIRECT("A1:A"&amp;COUNTA(Tableau1[[Fin]:[Fin]])))),1)),""))</f>
        <v/>
      </c>
      <c r="DP18" s="34" t="str">
        <f t="array" aca="1" ref="DP18" ca="1">IF(OR(WEEKDAY(DP$2,2)&gt;5,COUNTIF(Dates_Feries,DP$2)&gt;0),"",IFERROR(INDEX(Tableau1[[Type]:[Type]],SMALL(IF((Tableau1[[Nom]:[Nom]]=$A18)*(Tableau1[[Prénom]:[Prénom]]=$B18)*(DP$2&gt;=Tableau1[[Début]:[Début]])*(DP$2&lt;=Tableau1[[Fin]:[Fin]]),ROW(INDIRECT("A1:A"&amp;COUNTA(Tableau1[[Fin]:[Fin]])))),1)),""))</f>
        <v/>
      </c>
      <c r="DQ18" s="34" t="str">
        <f t="array" aca="1" ref="DQ18" ca="1">IF(OR(WEEKDAY(DQ$2,2)&gt;5,COUNTIF(Dates_Feries,DQ$2)&gt;0),"",IFERROR(INDEX(Tableau1[[Type]:[Type]],SMALL(IF((Tableau1[[Nom]:[Nom]]=$A18)*(Tableau1[[Prénom]:[Prénom]]=$B18)*(DQ$2&gt;=Tableau1[[Début]:[Début]])*(DQ$2&lt;=Tableau1[[Fin]:[Fin]]),ROW(INDIRECT("A1:A"&amp;COUNTA(Tableau1[[Fin]:[Fin]])))),1)),""))</f>
        <v/>
      </c>
      <c r="DR18" s="34" t="str">
        <f t="array" aca="1" ref="DR18" ca="1">IF(OR(WEEKDAY(DR$2,2)&gt;5,COUNTIF(Dates_Feries,DR$2)&gt;0),"",IFERROR(INDEX(Tableau1[[Type]:[Type]],SMALL(IF((Tableau1[[Nom]:[Nom]]=$A18)*(Tableau1[[Prénom]:[Prénom]]=$B18)*(DR$2&gt;=Tableau1[[Début]:[Début]])*(DR$2&lt;=Tableau1[[Fin]:[Fin]]),ROW(INDIRECT("A1:A"&amp;COUNTA(Tableau1[[Fin]:[Fin]])))),1)),""))</f>
        <v/>
      </c>
      <c r="DS18" s="34" t="str">
        <f t="array" aca="1" ref="DS18" ca="1">IF(OR(WEEKDAY(DS$2,2)&gt;5,COUNTIF(Dates_Feries,DS$2)&gt;0),"",IFERROR(INDEX(Tableau1[[Type]:[Type]],SMALL(IF((Tableau1[[Nom]:[Nom]]=$A18)*(Tableau1[[Prénom]:[Prénom]]=$B18)*(DS$2&gt;=Tableau1[[Début]:[Début]])*(DS$2&lt;=Tableau1[[Fin]:[Fin]]),ROW(INDIRECT("A1:A"&amp;COUNTA(Tableau1[[Fin]:[Fin]])))),1)),""))</f>
        <v/>
      </c>
      <c r="DT18" s="34" t="str">
        <f t="array" aca="1" ref="DT18" ca="1">IF(OR(WEEKDAY(DT$2,2)&gt;5,COUNTIF(Dates_Feries,DT$2)&gt;0),"",IFERROR(INDEX(Tableau1[[Type]:[Type]],SMALL(IF((Tableau1[[Nom]:[Nom]]=$A18)*(Tableau1[[Prénom]:[Prénom]]=$B18)*(DT$2&gt;=Tableau1[[Début]:[Début]])*(DT$2&lt;=Tableau1[[Fin]:[Fin]]),ROW(INDIRECT("A1:A"&amp;COUNTA(Tableau1[[Fin]:[Fin]])))),1)),""))</f>
        <v/>
      </c>
      <c r="DU18" s="34" t="str">
        <f t="array" aca="1" ref="DU18" ca="1">IF(OR(WEEKDAY(DU$2,2)&gt;5,COUNTIF(Dates_Feries,DU$2)&gt;0),"",IFERROR(INDEX(Tableau1[[Type]:[Type]],SMALL(IF((Tableau1[[Nom]:[Nom]]=$A18)*(Tableau1[[Prénom]:[Prénom]]=$B18)*(DU$2&gt;=Tableau1[[Début]:[Début]])*(DU$2&lt;=Tableau1[[Fin]:[Fin]]),ROW(INDIRECT("A1:A"&amp;COUNTA(Tableau1[[Fin]:[Fin]])))),1)),""))</f>
        <v/>
      </c>
      <c r="DV18" s="34" t="str">
        <f t="array" aca="1" ref="DV18" ca="1">IF(OR(WEEKDAY(DV$2,2)&gt;5,COUNTIF(Dates_Feries,DV$2)&gt;0),"",IFERROR(INDEX(Tableau1[[Type]:[Type]],SMALL(IF((Tableau1[[Nom]:[Nom]]=$A18)*(Tableau1[[Prénom]:[Prénom]]=$B18)*(DV$2&gt;=Tableau1[[Début]:[Début]])*(DV$2&lt;=Tableau1[[Fin]:[Fin]]),ROW(INDIRECT("A1:A"&amp;COUNTA(Tableau1[[Fin]:[Fin]])))),1)),""))</f>
        <v/>
      </c>
      <c r="DW18" s="34" t="str">
        <f t="array" aca="1" ref="DW18" ca="1">IF(OR(WEEKDAY(DW$2,2)&gt;5,COUNTIF(Dates_Feries,DW$2)&gt;0),"",IFERROR(INDEX(Tableau1[[Type]:[Type]],SMALL(IF((Tableau1[[Nom]:[Nom]]=$A18)*(Tableau1[[Prénom]:[Prénom]]=$B18)*(DW$2&gt;=Tableau1[[Début]:[Début]])*(DW$2&lt;=Tableau1[[Fin]:[Fin]]),ROW(INDIRECT("A1:A"&amp;COUNTA(Tableau1[[Fin]:[Fin]])))),1)),""))</f>
        <v/>
      </c>
      <c r="DX18" s="34" t="str">
        <f t="array" aca="1" ref="DX18" ca="1">IF(OR(WEEKDAY(DX$2,2)&gt;5,COUNTIF(Dates_Feries,DX$2)&gt;0),"",IFERROR(INDEX(Tableau1[[Type]:[Type]],SMALL(IF((Tableau1[[Nom]:[Nom]]=$A18)*(Tableau1[[Prénom]:[Prénom]]=$B18)*(DX$2&gt;=Tableau1[[Début]:[Début]])*(DX$2&lt;=Tableau1[[Fin]:[Fin]]),ROW(INDIRECT("A1:A"&amp;COUNTA(Tableau1[[Fin]:[Fin]])))),1)),""))</f>
        <v/>
      </c>
      <c r="DY18" s="34" t="str">
        <f t="array" aca="1" ref="DY18" ca="1">IF(OR(WEEKDAY(DY$2,2)&gt;5,COUNTIF(Dates_Feries,DY$2)&gt;0),"",IFERROR(INDEX(Tableau1[[Type]:[Type]],SMALL(IF((Tableau1[[Nom]:[Nom]]=$A18)*(Tableau1[[Prénom]:[Prénom]]=$B18)*(DY$2&gt;=Tableau1[[Début]:[Début]])*(DY$2&lt;=Tableau1[[Fin]:[Fin]]),ROW(INDIRECT("A1:A"&amp;COUNTA(Tableau1[[Fin]:[Fin]])))),1)),""))</f>
        <v/>
      </c>
      <c r="DZ18" s="34" t="str">
        <f t="array" aca="1" ref="DZ18" ca="1">IF(OR(WEEKDAY(DZ$2,2)&gt;5,COUNTIF(Dates_Feries,DZ$2)&gt;0),"",IFERROR(INDEX(Tableau1[[Type]:[Type]],SMALL(IF((Tableau1[[Nom]:[Nom]]=$A18)*(Tableau1[[Prénom]:[Prénom]]=$B18)*(DZ$2&gt;=Tableau1[[Début]:[Début]])*(DZ$2&lt;=Tableau1[[Fin]:[Fin]]),ROW(INDIRECT("A1:A"&amp;COUNTA(Tableau1[[Fin]:[Fin]])))),1)),""))</f>
        <v/>
      </c>
      <c r="EA18" s="34" t="str">
        <f t="array" aca="1" ref="EA18" ca="1">IF(OR(WEEKDAY(EA$2,2)&gt;5,COUNTIF(Dates_Feries,EA$2)&gt;0),"",IFERROR(INDEX(Tableau1[[Type]:[Type]],SMALL(IF((Tableau1[[Nom]:[Nom]]=$A18)*(Tableau1[[Prénom]:[Prénom]]=$B18)*(EA$2&gt;=Tableau1[[Début]:[Début]])*(EA$2&lt;=Tableau1[[Fin]:[Fin]]),ROW(INDIRECT("A1:A"&amp;COUNTA(Tableau1[[Fin]:[Fin]])))),1)),""))</f>
        <v/>
      </c>
      <c r="EB18" s="34" t="str">
        <f t="array" aca="1" ref="EB18" ca="1">IF(OR(WEEKDAY(EB$2,2)&gt;5,COUNTIF(Dates_Feries,EB$2)&gt;0),"",IFERROR(INDEX(Tableau1[[Type]:[Type]],SMALL(IF((Tableau1[[Nom]:[Nom]]=$A18)*(Tableau1[[Prénom]:[Prénom]]=$B18)*(EB$2&gt;=Tableau1[[Début]:[Début]])*(EB$2&lt;=Tableau1[[Fin]:[Fin]]),ROW(INDIRECT("A1:A"&amp;COUNTA(Tableau1[[Fin]:[Fin]])))),1)),""))</f>
        <v/>
      </c>
      <c r="EC18" s="34" t="str">
        <f t="array" aca="1" ref="EC18" ca="1">IF(OR(WEEKDAY(EC$2,2)&gt;5,COUNTIF(Dates_Feries,EC$2)&gt;0),"",IFERROR(INDEX(Tableau1[[Type]:[Type]],SMALL(IF((Tableau1[[Nom]:[Nom]]=$A18)*(Tableau1[[Prénom]:[Prénom]]=$B18)*(EC$2&gt;=Tableau1[[Début]:[Début]])*(EC$2&lt;=Tableau1[[Fin]:[Fin]]),ROW(INDIRECT("A1:A"&amp;COUNTA(Tableau1[[Fin]:[Fin]])))),1)),""))</f>
        <v/>
      </c>
      <c r="ED18" s="34" t="str">
        <f t="array" aca="1" ref="ED18" ca="1">IF(OR(WEEKDAY(ED$2,2)&gt;5,COUNTIF(Dates_Feries,ED$2)&gt;0),"",IFERROR(INDEX(Tableau1[[Type]:[Type]],SMALL(IF((Tableau1[[Nom]:[Nom]]=$A18)*(Tableau1[[Prénom]:[Prénom]]=$B18)*(ED$2&gt;=Tableau1[[Début]:[Début]])*(ED$2&lt;=Tableau1[[Fin]:[Fin]]),ROW(INDIRECT("A1:A"&amp;COUNTA(Tableau1[[Fin]:[Fin]])))),1)),""))</f>
        <v/>
      </c>
      <c r="EE18" s="34" t="str">
        <f t="array" aca="1" ref="EE18" ca="1">IF(OR(WEEKDAY(EE$2,2)&gt;5,COUNTIF(Dates_Feries,EE$2)&gt;0),"",IFERROR(INDEX(Tableau1[[Type]:[Type]],SMALL(IF((Tableau1[[Nom]:[Nom]]=$A18)*(Tableau1[[Prénom]:[Prénom]]=$B18)*(EE$2&gt;=Tableau1[[Début]:[Début]])*(EE$2&lt;=Tableau1[[Fin]:[Fin]]),ROW(INDIRECT("A1:A"&amp;COUNTA(Tableau1[[Fin]:[Fin]])))),1)),""))</f>
        <v/>
      </c>
      <c r="EF18" s="34" t="str">
        <f t="array" aca="1" ref="EF18" ca="1">IF(OR(WEEKDAY(EF$2,2)&gt;5,COUNTIF(Dates_Feries,EF$2)&gt;0),"",IFERROR(INDEX(Tableau1[[Type]:[Type]],SMALL(IF((Tableau1[[Nom]:[Nom]]=$A18)*(Tableau1[[Prénom]:[Prénom]]=$B18)*(EF$2&gt;=Tableau1[[Début]:[Début]])*(EF$2&lt;=Tableau1[[Fin]:[Fin]]),ROW(INDIRECT("A1:A"&amp;COUNTA(Tableau1[[Fin]:[Fin]])))),1)),""))</f>
        <v/>
      </c>
      <c r="EG18" s="34" t="str">
        <f t="array" aca="1" ref="EG18" ca="1">IF(OR(WEEKDAY(EG$2,2)&gt;5,COUNTIF(Dates_Feries,EG$2)&gt;0),"",IFERROR(INDEX(Tableau1[[Type]:[Type]],SMALL(IF((Tableau1[[Nom]:[Nom]]=$A18)*(Tableau1[[Prénom]:[Prénom]]=$B18)*(EG$2&gt;=Tableau1[[Début]:[Début]])*(EG$2&lt;=Tableau1[[Fin]:[Fin]]),ROW(INDIRECT("A1:A"&amp;COUNTA(Tableau1[[Fin]:[Fin]])))),1)),""))</f>
        <v/>
      </c>
      <c r="EH18" s="34" t="str">
        <f t="array" aca="1" ref="EH18" ca="1">IF(OR(WEEKDAY(EH$2,2)&gt;5,COUNTIF(Dates_Feries,EH$2)&gt;0),"",IFERROR(INDEX(Tableau1[[Type]:[Type]],SMALL(IF((Tableau1[[Nom]:[Nom]]=$A18)*(Tableau1[[Prénom]:[Prénom]]=$B18)*(EH$2&gt;=Tableau1[[Début]:[Début]])*(EH$2&lt;=Tableau1[[Fin]:[Fin]]),ROW(INDIRECT("A1:A"&amp;COUNTA(Tableau1[[Fin]:[Fin]])))),1)),""))</f>
        <v/>
      </c>
      <c r="EI18" s="34" t="str">
        <f t="array" aca="1" ref="EI18" ca="1">IF(OR(WEEKDAY(EI$2,2)&gt;5,COUNTIF(Dates_Feries,EI$2)&gt;0),"",IFERROR(INDEX(Tableau1[[Type]:[Type]],SMALL(IF((Tableau1[[Nom]:[Nom]]=$A18)*(Tableau1[[Prénom]:[Prénom]]=$B18)*(EI$2&gt;=Tableau1[[Début]:[Début]])*(EI$2&lt;=Tableau1[[Fin]:[Fin]]),ROW(INDIRECT("A1:A"&amp;COUNTA(Tableau1[[Fin]:[Fin]])))),1)),""))</f>
        <v/>
      </c>
      <c r="EJ18" s="34" t="str">
        <f t="array" aca="1" ref="EJ18" ca="1">IF(OR(WEEKDAY(EJ$2,2)&gt;5,COUNTIF(Dates_Feries,EJ$2)&gt;0),"",IFERROR(INDEX(Tableau1[[Type]:[Type]],SMALL(IF((Tableau1[[Nom]:[Nom]]=$A18)*(Tableau1[[Prénom]:[Prénom]]=$B18)*(EJ$2&gt;=Tableau1[[Début]:[Début]])*(EJ$2&lt;=Tableau1[[Fin]:[Fin]]),ROW(INDIRECT("A1:A"&amp;COUNTA(Tableau1[[Fin]:[Fin]])))),1)),""))</f>
        <v/>
      </c>
      <c r="EK18" s="34" t="str">
        <f t="array" aca="1" ref="EK18" ca="1">IF(OR(WEEKDAY(EK$2,2)&gt;5,COUNTIF(Dates_Feries,EK$2)&gt;0),"",IFERROR(INDEX(Tableau1[[Type]:[Type]],SMALL(IF((Tableau1[[Nom]:[Nom]]=$A18)*(Tableau1[[Prénom]:[Prénom]]=$B18)*(EK$2&gt;=Tableau1[[Début]:[Début]])*(EK$2&lt;=Tableau1[[Fin]:[Fin]]),ROW(INDIRECT("A1:A"&amp;COUNTA(Tableau1[[Fin]:[Fin]])))),1)),""))</f>
        <v/>
      </c>
      <c r="EL18" s="34" t="str">
        <f t="array" aca="1" ref="EL18" ca="1">IF(OR(WEEKDAY(EL$2,2)&gt;5,COUNTIF(Dates_Feries,EL$2)&gt;0),"",IFERROR(INDEX(Tableau1[[Type]:[Type]],SMALL(IF((Tableau1[[Nom]:[Nom]]=$A18)*(Tableau1[[Prénom]:[Prénom]]=$B18)*(EL$2&gt;=Tableau1[[Début]:[Début]])*(EL$2&lt;=Tableau1[[Fin]:[Fin]]),ROW(INDIRECT("A1:A"&amp;COUNTA(Tableau1[[Fin]:[Fin]])))),1)),""))</f>
        <v/>
      </c>
      <c r="EM18" s="34" t="str">
        <f t="array" aca="1" ref="EM18" ca="1">IF(OR(WEEKDAY(EM$2,2)&gt;5,COUNTIF(Dates_Feries,EM$2)&gt;0),"",IFERROR(INDEX(Tableau1[[Type]:[Type]],SMALL(IF((Tableau1[[Nom]:[Nom]]=$A18)*(Tableau1[[Prénom]:[Prénom]]=$B18)*(EM$2&gt;=Tableau1[[Début]:[Début]])*(EM$2&lt;=Tableau1[[Fin]:[Fin]]),ROW(INDIRECT("A1:A"&amp;COUNTA(Tableau1[[Fin]:[Fin]])))),1)),""))</f>
        <v/>
      </c>
      <c r="EN18" s="34" t="str">
        <f t="array" aca="1" ref="EN18" ca="1">IF(OR(WEEKDAY(EN$2,2)&gt;5,COUNTIF(Dates_Feries,EN$2)&gt;0),"",IFERROR(INDEX(Tableau1[[Type]:[Type]],SMALL(IF((Tableau1[[Nom]:[Nom]]=$A18)*(Tableau1[[Prénom]:[Prénom]]=$B18)*(EN$2&gt;=Tableau1[[Début]:[Début]])*(EN$2&lt;=Tableau1[[Fin]:[Fin]]),ROW(INDIRECT("A1:A"&amp;COUNTA(Tableau1[[Fin]:[Fin]])))),1)),""))</f>
        <v/>
      </c>
      <c r="EO18" s="34" t="str">
        <f t="array" aca="1" ref="EO18" ca="1">IF(OR(WEEKDAY(EO$2,2)&gt;5,COUNTIF(Dates_Feries,EO$2)&gt;0),"",IFERROR(INDEX(Tableau1[[Type]:[Type]],SMALL(IF((Tableau1[[Nom]:[Nom]]=$A18)*(Tableau1[[Prénom]:[Prénom]]=$B18)*(EO$2&gt;=Tableau1[[Début]:[Début]])*(EO$2&lt;=Tableau1[[Fin]:[Fin]]),ROW(INDIRECT("A1:A"&amp;COUNTA(Tableau1[[Fin]:[Fin]])))),1)),""))</f>
        <v/>
      </c>
      <c r="EP18" s="34" t="str">
        <f t="array" aca="1" ref="EP18" ca="1">IF(OR(WEEKDAY(EP$2,2)&gt;5,COUNTIF(Dates_Feries,EP$2)&gt;0),"",IFERROR(INDEX(Tableau1[[Type]:[Type]],SMALL(IF((Tableau1[[Nom]:[Nom]]=$A18)*(Tableau1[[Prénom]:[Prénom]]=$B18)*(EP$2&gt;=Tableau1[[Début]:[Début]])*(EP$2&lt;=Tableau1[[Fin]:[Fin]]),ROW(INDIRECT("A1:A"&amp;COUNTA(Tableau1[[Fin]:[Fin]])))),1)),""))</f>
        <v/>
      </c>
      <c r="EQ18" s="34" t="str">
        <f t="array" aca="1" ref="EQ18" ca="1">IF(OR(WEEKDAY(EQ$2,2)&gt;5,COUNTIF(Dates_Feries,EQ$2)&gt;0),"",IFERROR(INDEX(Tableau1[[Type]:[Type]],SMALL(IF((Tableau1[[Nom]:[Nom]]=$A18)*(Tableau1[[Prénom]:[Prénom]]=$B18)*(EQ$2&gt;=Tableau1[[Début]:[Début]])*(EQ$2&lt;=Tableau1[[Fin]:[Fin]]),ROW(INDIRECT("A1:A"&amp;COUNTA(Tableau1[[Fin]:[Fin]])))),1)),""))</f>
        <v/>
      </c>
      <c r="ER18" s="34" t="str">
        <f t="array" aca="1" ref="ER18" ca="1">IF(OR(WEEKDAY(ER$2,2)&gt;5,COUNTIF(Dates_Feries,ER$2)&gt;0),"",IFERROR(INDEX(Tableau1[[Type]:[Type]],SMALL(IF((Tableau1[[Nom]:[Nom]]=$A18)*(Tableau1[[Prénom]:[Prénom]]=$B18)*(ER$2&gt;=Tableau1[[Début]:[Début]])*(ER$2&lt;=Tableau1[[Fin]:[Fin]]),ROW(INDIRECT("A1:A"&amp;COUNTA(Tableau1[[Fin]:[Fin]])))),1)),""))</f>
        <v/>
      </c>
      <c r="ES18" s="34" t="str">
        <f t="array" aca="1" ref="ES18" ca="1">IF(OR(WEEKDAY(ES$2,2)&gt;5,COUNTIF(Dates_Feries,ES$2)&gt;0),"",IFERROR(INDEX(Tableau1[[Type]:[Type]],SMALL(IF((Tableau1[[Nom]:[Nom]]=$A18)*(Tableau1[[Prénom]:[Prénom]]=$B18)*(ES$2&gt;=Tableau1[[Début]:[Début]])*(ES$2&lt;=Tableau1[[Fin]:[Fin]]),ROW(INDIRECT("A1:A"&amp;COUNTA(Tableau1[[Fin]:[Fin]])))),1)),""))</f>
        <v/>
      </c>
      <c r="ET18" s="34" t="str">
        <f t="array" aca="1" ref="ET18" ca="1">IF(OR(WEEKDAY(ET$2,2)&gt;5,COUNTIF(Dates_Feries,ET$2)&gt;0),"",IFERROR(INDEX(Tableau1[[Type]:[Type]],SMALL(IF((Tableau1[[Nom]:[Nom]]=$A18)*(Tableau1[[Prénom]:[Prénom]]=$B18)*(ET$2&gt;=Tableau1[[Début]:[Début]])*(ET$2&lt;=Tableau1[[Fin]:[Fin]]),ROW(INDIRECT("A1:A"&amp;COUNTA(Tableau1[[Fin]:[Fin]])))),1)),""))</f>
        <v/>
      </c>
      <c r="EU18" s="34" t="str">
        <f t="array" aca="1" ref="EU18" ca="1">IF(OR(WEEKDAY(EU$2,2)&gt;5,COUNTIF(Dates_Feries,EU$2)&gt;0),"",IFERROR(INDEX(Tableau1[[Type]:[Type]],SMALL(IF((Tableau1[[Nom]:[Nom]]=$A18)*(Tableau1[[Prénom]:[Prénom]]=$B18)*(EU$2&gt;=Tableau1[[Début]:[Début]])*(EU$2&lt;=Tableau1[[Fin]:[Fin]]),ROW(INDIRECT("A1:A"&amp;COUNTA(Tableau1[[Fin]:[Fin]])))),1)),""))</f>
        <v/>
      </c>
      <c r="EV18" s="34" t="str">
        <f t="array" aca="1" ref="EV18" ca="1">IF(OR(WEEKDAY(EV$2,2)&gt;5,COUNTIF(Dates_Feries,EV$2)&gt;0),"",IFERROR(INDEX(Tableau1[[Type]:[Type]],SMALL(IF((Tableau1[[Nom]:[Nom]]=$A18)*(Tableau1[[Prénom]:[Prénom]]=$B18)*(EV$2&gt;=Tableau1[[Début]:[Début]])*(EV$2&lt;=Tableau1[[Fin]:[Fin]]),ROW(INDIRECT("A1:A"&amp;COUNTA(Tableau1[[Fin]:[Fin]])))),1)),""))</f>
        <v/>
      </c>
      <c r="EW18" s="34" t="str">
        <f t="array" aca="1" ref="EW18" ca="1">IF(OR(WEEKDAY(EW$2,2)&gt;5,COUNTIF(Dates_Feries,EW$2)&gt;0),"",IFERROR(INDEX(Tableau1[[Type]:[Type]],SMALL(IF((Tableau1[[Nom]:[Nom]]=$A18)*(Tableau1[[Prénom]:[Prénom]]=$B18)*(EW$2&gt;=Tableau1[[Début]:[Début]])*(EW$2&lt;=Tableau1[[Fin]:[Fin]]),ROW(INDIRECT("A1:A"&amp;COUNTA(Tableau1[[Fin]:[Fin]])))),1)),""))</f>
        <v/>
      </c>
      <c r="EX18" s="34" t="str">
        <f t="array" aca="1" ref="EX18" ca="1">IF(OR(WEEKDAY(EX$2,2)&gt;5,COUNTIF(Dates_Feries,EX$2)&gt;0),"",IFERROR(INDEX(Tableau1[[Type]:[Type]],SMALL(IF((Tableau1[[Nom]:[Nom]]=$A18)*(Tableau1[[Prénom]:[Prénom]]=$B18)*(EX$2&gt;=Tableau1[[Début]:[Début]])*(EX$2&lt;=Tableau1[[Fin]:[Fin]]),ROW(INDIRECT("A1:A"&amp;COUNTA(Tableau1[[Fin]:[Fin]])))),1)),""))</f>
        <v/>
      </c>
      <c r="EY18" s="34" t="str">
        <f t="array" aca="1" ref="EY18" ca="1">IF(OR(WEEKDAY(EY$2,2)&gt;5,COUNTIF(Dates_Feries,EY$2)&gt;0),"",IFERROR(INDEX(Tableau1[[Type]:[Type]],SMALL(IF((Tableau1[[Nom]:[Nom]]=$A18)*(Tableau1[[Prénom]:[Prénom]]=$B18)*(EY$2&gt;=Tableau1[[Début]:[Début]])*(EY$2&lt;=Tableau1[[Fin]:[Fin]]),ROW(INDIRECT("A1:A"&amp;COUNTA(Tableau1[[Fin]:[Fin]])))),1)),""))</f>
        <v/>
      </c>
      <c r="EZ18" s="34" t="str">
        <f t="array" aca="1" ref="EZ18" ca="1">IF(OR(WEEKDAY(EZ$2,2)&gt;5,COUNTIF(Dates_Feries,EZ$2)&gt;0),"",IFERROR(INDEX(Tableau1[[Type]:[Type]],SMALL(IF((Tableau1[[Nom]:[Nom]]=$A18)*(Tableau1[[Prénom]:[Prénom]]=$B18)*(EZ$2&gt;=Tableau1[[Début]:[Début]])*(EZ$2&lt;=Tableau1[[Fin]:[Fin]]),ROW(INDIRECT("A1:A"&amp;COUNTA(Tableau1[[Fin]:[Fin]])))),1)),""))</f>
        <v/>
      </c>
      <c r="FA18" s="34" t="str">
        <f t="array" aca="1" ref="FA18" ca="1">IF(OR(WEEKDAY(FA$2,2)&gt;5,COUNTIF(Dates_Feries,FA$2)&gt;0),"",IFERROR(INDEX(Tableau1[[Type]:[Type]],SMALL(IF((Tableau1[[Nom]:[Nom]]=$A18)*(Tableau1[[Prénom]:[Prénom]]=$B18)*(FA$2&gt;=Tableau1[[Début]:[Début]])*(FA$2&lt;=Tableau1[[Fin]:[Fin]]),ROW(INDIRECT("A1:A"&amp;COUNTA(Tableau1[[Fin]:[Fin]])))),1)),""))</f>
        <v/>
      </c>
      <c r="FB18" s="34" t="str">
        <f t="array" aca="1" ref="FB18" ca="1">IF(OR(WEEKDAY(FB$2,2)&gt;5,COUNTIF(Dates_Feries,FB$2)&gt;0),"",IFERROR(INDEX(Tableau1[[Type]:[Type]],SMALL(IF((Tableau1[[Nom]:[Nom]]=$A18)*(Tableau1[[Prénom]:[Prénom]]=$B18)*(FB$2&gt;=Tableau1[[Début]:[Début]])*(FB$2&lt;=Tableau1[[Fin]:[Fin]]),ROW(INDIRECT("A1:A"&amp;COUNTA(Tableau1[[Fin]:[Fin]])))),1)),""))</f>
        <v/>
      </c>
      <c r="FC18" s="34" t="str">
        <f t="array" aca="1" ref="FC18" ca="1">IF(OR(WEEKDAY(FC$2,2)&gt;5,COUNTIF(Dates_Feries,FC$2)&gt;0),"",IFERROR(INDEX(Tableau1[[Type]:[Type]],SMALL(IF((Tableau1[[Nom]:[Nom]]=$A18)*(Tableau1[[Prénom]:[Prénom]]=$B18)*(FC$2&gt;=Tableau1[[Début]:[Début]])*(FC$2&lt;=Tableau1[[Fin]:[Fin]]),ROW(INDIRECT("A1:A"&amp;COUNTA(Tableau1[[Fin]:[Fin]])))),1)),""))</f>
        <v/>
      </c>
      <c r="FD18" s="34" t="str">
        <f t="array" aca="1" ref="FD18" ca="1">IF(OR(WEEKDAY(FD$2,2)&gt;5,COUNTIF(Dates_Feries,FD$2)&gt;0),"",IFERROR(INDEX(Tableau1[[Type]:[Type]],SMALL(IF((Tableau1[[Nom]:[Nom]]=$A18)*(Tableau1[[Prénom]:[Prénom]]=$B18)*(FD$2&gt;=Tableau1[[Début]:[Début]])*(FD$2&lt;=Tableau1[[Fin]:[Fin]]),ROW(INDIRECT("A1:A"&amp;COUNTA(Tableau1[[Fin]:[Fin]])))),1)),""))</f>
        <v/>
      </c>
      <c r="FE18" s="34" t="str">
        <f t="array" aca="1" ref="FE18" ca="1">IF(OR(WEEKDAY(FE$2,2)&gt;5,COUNTIF(Dates_Feries,FE$2)&gt;0),"",IFERROR(INDEX(Tableau1[[Type]:[Type]],SMALL(IF((Tableau1[[Nom]:[Nom]]=$A18)*(Tableau1[[Prénom]:[Prénom]]=$B18)*(FE$2&gt;=Tableau1[[Début]:[Début]])*(FE$2&lt;=Tableau1[[Fin]:[Fin]]),ROW(INDIRECT("A1:A"&amp;COUNTA(Tableau1[[Fin]:[Fin]])))),1)),""))</f>
        <v/>
      </c>
      <c r="FF18" s="34" t="str">
        <f t="array" aca="1" ref="FF18" ca="1">IF(OR(WEEKDAY(FF$2,2)&gt;5,COUNTIF(Dates_Feries,FF$2)&gt;0),"",IFERROR(INDEX(Tableau1[[Type]:[Type]],SMALL(IF((Tableau1[[Nom]:[Nom]]=$A18)*(Tableau1[[Prénom]:[Prénom]]=$B18)*(FF$2&gt;=Tableau1[[Début]:[Début]])*(FF$2&lt;=Tableau1[[Fin]:[Fin]]),ROW(INDIRECT("A1:A"&amp;COUNTA(Tableau1[[Fin]:[Fin]])))),1)),""))</f>
        <v/>
      </c>
      <c r="FG18" s="34" t="str">
        <f t="array" aca="1" ref="FG18" ca="1">IF(OR(WEEKDAY(FG$2,2)&gt;5,COUNTIF(Dates_Feries,FG$2)&gt;0),"",IFERROR(INDEX(Tableau1[[Type]:[Type]],SMALL(IF((Tableau1[[Nom]:[Nom]]=$A18)*(Tableau1[[Prénom]:[Prénom]]=$B18)*(FG$2&gt;=Tableau1[[Début]:[Début]])*(FG$2&lt;=Tableau1[[Fin]:[Fin]]),ROW(INDIRECT("A1:A"&amp;COUNTA(Tableau1[[Fin]:[Fin]])))),1)),""))</f>
        <v/>
      </c>
      <c r="FH18" s="34" t="str">
        <f t="array" aca="1" ref="FH18" ca="1">IF(OR(WEEKDAY(FH$2,2)&gt;5,COUNTIF(Dates_Feries,FH$2)&gt;0),"",IFERROR(INDEX(Tableau1[[Type]:[Type]],SMALL(IF((Tableau1[[Nom]:[Nom]]=$A18)*(Tableau1[[Prénom]:[Prénom]]=$B18)*(FH$2&gt;=Tableau1[[Début]:[Début]])*(FH$2&lt;=Tableau1[[Fin]:[Fin]]),ROW(INDIRECT("A1:A"&amp;COUNTA(Tableau1[[Fin]:[Fin]])))),1)),""))</f>
        <v/>
      </c>
      <c r="FI18" s="34" t="str">
        <f t="array" aca="1" ref="FI18" ca="1">IF(OR(WEEKDAY(FI$2,2)&gt;5,COUNTIF(Dates_Feries,FI$2)&gt;0),"",IFERROR(INDEX(Tableau1[[Type]:[Type]],SMALL(IF((Tableau1[[Nom]:[Nom]]=$A18)*(Tableau1[[Prénom]:[Prénom]]=$B18)*(FI$2&gt;=Tableau1[[Début]:[Début]])*(FI$2&lt;=Tableau1[[Fin]:[Fin]]),ROW(INDIRECT("A1:A"&amp;COUNTA(Tableau1[[Fin]:[Fin]])))),1)),""))</f>
        <v/>
      </c>
      <c r="FJ18" s="34" t="str">
        <f t="array" aca="1" ref="FJ18" ca="1">IF(OR(WEEKDAY(FJ$2,2)&gt;5,COUNTIF(Dates_Feries,FJ$2)&gt;0),"",IFERROR(INDEX(Tableau1[[Type]:[Type]],SMALL(IF((Tableau1[[Nom]:[Nom]]=$A18)*(Tableau1[[Prénom]:[Prénom]]=$B18)*(FJ$2&gt;=Tableau1[[Début]:[Début]])*(FJ$2&lt;=Tableau1[[Fin]:[Fin]]),ROW(INDIRECT("A1:A"&amp;COUNTA(Tableau1[[Fin]:[Fin]])))),1)),""))</f>
        <v/>
      </c>
      <c r="FK18" s="34" t="str">
        <f t="array" aca="1" ref="FK18" ca="1">IF(OR(WEEKDAY(FK$2,2)&gt;5,COUNTIF(Dates_Feries,FK$2)&gt;0),"",IFERROR(INDEX(Tableau1[[Type]:[Type]],SMALL(IF((Tableau1[[Nom]:[Nom]]=$A18)*(Tableau1[[Prénom]:[Prénom]]=$B18)*(FK$2&gt;=Tableau1[[Début]:[Début]])*(FK$2&lt;=Tableau1[[Fin]:[Fin]]),ROW(INDIRECT("A1:A"&amp;COUNTA(Tableau1[[Fin]:[Fin]])))),1)),""))</f>
        <v/>
      </c>
      <c r="FL18" s="34" t="str">
        <f t="array" aca="1" ref="FL18" ca="1">IF(OR(WEEKDAY(FL$2,2)&gt;5,COUNTIF(Dates_Feries,FL$2)&gt;0),"",IFERROR(INDEX(Tableau1[[Type]:[Type]],SMALL(IF((Tableau1[[Nom]:[Nom]]=$A18)*(Tableau1[[Prénom]:[Prénom]]=$B18)*(FL$2&gt;=Tableau1[[Début]:[Début]])*(FL$2&lt;=Tableau1[[Fin]:[Fin]]),ROW(INDIRECT("A1:A"&amp;COUNTA(Tableau1[[Fin]:[Fin]])))),1)),""))</f>
        <v/>
      </c>
      <c r="FM18" s="34" t="str">
        <f t="array" aca="1" ref="FM18" ca="1">IF(OR(WEEKDAY(FM$2,2)&gt;5,COUNTIF(Dates_Feries,FM$2)&gt;0),"",IFERROR(INDEX(Tableau1[[Type]:[Type]],SMALL(IF((Tableau1[[Nom]:[Nom]]=$A18)*(Tableau1[[Prénom]:[Prénom]]=$B18)*(FM$2&gt;=Tableau1[[Début]:[Début]])*(FM$2&lt;=Tableau1[[Fin]:[Fin]]),ROW(INDIRECT("A1:A"&amp;COUNTA(Tableau1[[Fin]:[Fin]])))),1)),""))</f>
        <v/>
      </c>
      <c r="FN18" s="34" t="str">
        <f t="array" aca="1" ref="FN18" ca="1">IF(OR(WEEKDAY(FN$2,2)&gt;5,COUNTIF(Dates_Feries,FN$2)&gt;0),"",IFERROR(INDEX(Tableau1[[Type]:[Type]],SMALL(IF((Tableau1[[Nom]:[Nom]]=$A18)*(Tableau1[[Prénom]:[Prénom]]=$B18)*(FN$2&gt;=Tableau1[[Début]:[Début]])*(FN$2&lt;=Tableau1[[Fin]:[Fin]]),ROW(INDIRECT("A1:A"&amp;COUNTA(Tableau1[[Fin]:[Fin]])))),1)),""))</f>
        <v/>
      </c>
      <c r="FO18" s="34" t="str">
        <f t="array" aca="1" ref="FO18" ca="1">IF(OR(WEEKDAY(FO$2,2)&gt;5,COUNTIF(Dates_Feries,FO$2)&gt;0),"",IFERROR(INDEX(Tableau1[[Type]:[Type]],SMALL(IF((Tableau1[[Nom]:[Nom]]=$A18)*(Tableau1[[Prénom]:[Prénom]]=$B18)*(FO$2&gt;=Tableau1[[Début]:[Début]])*(FO$2&lt;=Tableau1[[Fin]:[Fin]]),ROW(INDIRECT("A1:A"&amp;COUNTA(Tableau1[[Fin]:[Fin]])))),1)),""))</f>
        <v/>
      </c>
      <c r="FP18" s="34" t="str">
        <f t="array" aca="1" ref="FP18" ca="1">IF(OR(WEEKDAY(FP$2,2)&gt;5,COUNTIF(Dates_Feries,FP$2)&gt;0),"",IFERROR(INDEX(Tableau1[[Type]:[Type]],SMALL(IF((Tableau1[[Nom]:[Nom]]=$A18)*(Tableau1[[Prénom]:[Prénom]]=$B18)*(FP$2&gt;=Tableau1[[Début]:[Début]])*(FP$2&lt;=Tableau1[[Fin]:[Fin]]),ROW(INDIRECT("A1:A"&amp;COUNTA(Tableau1[[Fin]:[Fin]])))),1)),""))</f>
        <v/>
      </c>
      <c r="FQ18" s="34" t="str">
        <f t="array" aca="1" ref="FQ18" ca="1">IF(OR(WEEKDAY(FQ$2,2)&gt;5,COUNTIF(Dates_Feries,FQ$2)&gt;0),"",IFERROR(INDEX(Tableau1[[Type]:[Type]],SMALL(IF((Tableau1[[Nom]:[Nom]]=$A18)*(Tableau1[[Prénom]:[Prénom]]=$B18)*(FQ$2&gt;=Tableau1[[Début]:[Début]])*(FQ$2&lt;=Tableau1[[Fin]:[Fin]]),ROW(INDIRECT("A1:A"&amp;COUNTA(Tableau1[[Fin]:[Fin]])))),1)),""))</f>
        <v/>
      </c>
      <c r="FR18" s="34" t="str">
        <f t="array" aca="1" ref="FR18" ca="1">IF(OR(WEEKDAY(FR$2,2)&gt;5,COUNTIF(Dates_Feries,FR$2)&gt;0),"",IFERROR(INDEX(Tableau1[[Type]:[Type]],SMALL(IF((Tableau1[[Nom]:[Nom]]=$A18)*(Tableau1[[Prénom]:[Prénom]]=$B18)*(FR$2&gt;=Tableau1[[Début]:[Début]])*(FR$2&lt;=Tableau1[[Fin]:[Fin]]),ROW(INDIRECT("A1:A"&amp;COUNTA(Tableau1[[Fin]:[Fin]])))),1)),""))</f>
        <v/>
      </c>
      <c r="FS18" s="34" t="str">
        <f t="array" aca="1" ref="FS18" ca="1">IF(OR(WEEKDAY(FS$2,2)&gt;5,COUNTIF(Dates_Feries,FS$2)&gt;0),"",IFERROR(INDEX(Tableau1[[Type]:[Type]],SMALL(IF((Tableau1[[Nom]:[Nom]]=$A18)*(Tableau1[[Prénom]:[Prénom]]=$B18)*(FS$2&gt;=Tableau1[[Début]:[Début]])*(FS$2&lt;=Tableau1[[Fin]:[Fin]]),ROW(INDIRECT("A1:A"&amp;COUNTA(Tableau1[[Fin]:[Fin]])))),1)),""))</f>
        <v/>
      </c>
      <c r="FT18" s="34" t="str">
        <f t="array" aca="1" ref="FT18" ca="1">IF(OR(WEEKDAY(FT$2,2)&gt;5,COUNTIF(Dates_Feries,FT$2)&gt;0),"",IFERROR(INDEX(Tableau1[[Type]:[Type]],SMALL(IF((Tableau1[[Nom]:[Nom]]=$A18)*(Tableau1[[Prénom]:[Prénom]]=$B18)*(FT$2&gt;=Tableau1[[Début]:[Début]])*(FT$2&lt;=Tableau1[[Fin]:[Fin]]),ROW(INDIRECT("A1:A"&amp;COUNTA(Tableau1[[Fin]:[Fin]])))),1)),""))</f>
        <v/>
      </c>
      <c r="FU18" s="34" t="str">
        <f t="array" aca="1" ref="FU18" ca="1">IF(OR(WEEKDAY(FU$2,2)&gt;5,COUNTIF(Dates_Feries,FU$2)&gt;0),"",IFERROR(INDEX(Tableau1[[Type]:[Type]],SMALL(IF((Tableau1[[Nom]:[Nom]]=$A18)*(Tableau1[[Prénom]:[Prénom]]=$B18)*(FU$2&gt;=Tableau1[[Début]:[Début]])*(FU$2&lt;=Tableau1[[Fin]:[Fin]]),ROW(INDIRECT("A1:A"&amp;COUNTA(Tableau1[[Fin]:[Fin]])))),1)),""))</f>
        <v/>
      </c>
      <c r="FV18" s="34" t="str">
        <f t="array" aca="1" ref="FV18" ca="1">IF(OR(WEEKDAY(FV$2,2)&gt;5,COUNTIF(Dates_Feries,FV$2)&gt;0),"",IFERROR(INDEX(Tableau1[[Type]:[Type]],SMALL(IF((Tableau1[[Nom]:[Nom]]=$A18)*(Tableau1[[Prénom]:[Prénom]]=$B18)*(FV$2&gt;=Tableau1[[Début]:[Début]])*(FV$2&lt;=Tableau1[[Fin]:[Fin]]),ROW(INDIRECT("A1:A"&amp;COUNTA(Tableau1[[Fin]:[Fin]])))),1)),""))</f>
        <v/>
      </c>
      <c r="FW18" s="34" t="str">
        <f t="array" aca="1" ref="FW18" ca="1">IF(OR(WEEKDAY(FW$2,2)&gt;5,COUNTIF(Dates_Feries,FW$2)&gt;0),"",IFERROR(INDEX(Tableau1[[Type]:[Type]],SMALL(IF((Tableau1[[Nom]:[Nom]]=$A18)*(Tableau1[[Prénom]:[Prénom]]=$B18)*(FW$2&gt;=Tableau1[[Début]:[Début]])*(FW$2&lt;=Tableau1[[Fin]:[Fin]]),ROW(INDIRECT("A1:A"&amp;COUNTA(Tableau1[[Fin]:[Fin]])))),1)),""))</f>
        <v/>
      </c>
      <c r="FX18" s="34" t="str">
        <f t="array" aca="1" ref="FX18" ca="1">IF(OR(WEEKDAY(FX$2,2)&gt;5,COUNTIF(Dates_Feries,FX$2)&gt;0),"",IFERROR(INDEX(Tableau1[[Type]:[Type]],SMALL(IF((Tableau1[[Nom]:[Nom]]=$A18)*(Tableau1[[Prénom]:[Prénom]]=$B18)*(FX$2&gt;=Tableau1[[Début]:[Début]])*(FX$2&lt;=Tableau1[[Fin]:[Fin]]),ROW(INDIRECT("A1:A"&amp;COUNTA(Tableau1[[Fin]:[Fin]])))),1)),""))</f>
        <v/>
      </c>
      <c r="FY18" s="34" t="str">
        <f t="array" aca="1" ref="FY18" ca="1">IF(OR(WEEKDAY(FY$2,2)&gt;5,COUNTIF(Dates_Feries,FY$2)&gt;0),"",IFERROR(INDEX(Tableau1[[Type]:[Type]],SMALL(IF((Tableau1[[Nom]:[Nom]]=$A18)*(Tableau1[[Prénom]:[Prénom]]=$B18)*(FY$2&gt;=Tableau1[[Début]:[Début]])*(FY$2&lt;=Tableau1[[Fin]:[Fin]]),ROW(INDIRECT("A1:A"&amp;COUNTA(Tableau1[[Fin]:[Fin]])))),1)),""))</f>
        <v/>
      </c>
      <c r="FZ18" s="34" t="str">
        <f t="array" aca="1" ref="FZ18" ca="1">IF(OR(WEEKDAY(FZ$2,2)&gt;5,COUNTIF(Dates_Feries,FZ$2)&gt;0),"",IFERROR(INDEX(Tableau1[[Type]:[Type]],SMALL(IF((Tableau1[[Nom]:[Nom]]=$A18)*(Tableau1[[Prénom]:[Prénom]]=$B18)*(FZ$2&gt;=Tableau1[[Début]:[Début]])*(FZ$2&lt;=Tableau1[[Fin]:[Fin]]),ROW(INDIRECT("A1:A"&amp;COUNTA(Tableau1[[Fin]:[Fin]])))),1)),""))</f>
        <v/>
      </c>
      <c r="GA18" s="34" t="str">
        <f t="array" aca="1" ref="GA18" ca="1">IF(OR(WEEKDAY(GA$2,2)&gt;5,COUNTIF(Dates_Feries,GA$2)&gt;0),"",IFERROR(INDEX(Tableau1[[Type]:[Type]],SMALL(IF((Tableau1[[Nom]:[Nom]]=$A18)*(Tableau1[[Prénom]:[Prénom]]=$B18)*(GA$2&gt;=Tableau1[[Début]:[Début]])*(GA$2&lt;=Tableau1[[Fin]:[Fin]]),ROW(INDIRECT("A1:A"&amp;COUNTA(Tableau1[[Fin]:[Fin]])))),1)),""))</f>
        <v/>
      </c>
      <c r="GB18" s="34" t="str">
        <f t="array" aca="1" ref="GB18" ca="1">IF(OR(WEEKDAY(GB$2,2)&gt;5,COUNTIF(Dates_Feries,GB$2)&gt;0),"",IFERROR(INDEX(Tableau1[[Type]:[Type]],SMALL(IF((Tableau1[[Nom]:[Nom]]=$A18)*(Tableau1[[Prénom]:[Prénom]]=$B18)*(GB$2&gt;=Tableau1[[Début]:[Début]])*(GB$2&lt;=Tableau1[[Fin]:[Fin]]),ROW(INDIRECT("A1:A"&amp;COUNTA(Tableau1[[Fin]:[Fin]])))),1)),""))</f>
        <v/>
      </c>
      <c r="GC18" s="34" t="str">
        <f t="array" aca="1" ref="GC18" ca="1">IF(OR(WEEKDAY(GC$2,2)&gt;5,COUNTIF(Dates_Feries,GC$2)&gt;0),"",IFERROR(INDEX(Tableau1[[Type]:[Type]],SMALL(IF((Tableau1[[Nom]:[Nom]]=$A18)*(Tableau1[[Prénom]:[Prénom]]=$B18)*(GC$2&gt;=Tableau1[[Début]:[Début]])*(GC$2&lt;=Tableau1[[Fin]:[Fin]]),ROW(INDIRECT("A1:A"&amp;COUNTA(Tableau1[[Fin]:[Fin]])))),1)),""))</f>
        <v/>
      </c>
      <c r="GD18" s="34" t="str">
        <f t="array" aca="1" ref="GD18" ca="1">IF(OR(WEEKDAY(GD$2,2)&gt;5,COUNTIF(Dates_Feries,GD$2)&gt;0),"",IFERROR(INDEX(Tableau1[[Type]:[Type]],SMALL(IF((Tableau1[[Nom]:[Nom]]=$A18)*(Tableau1[[Prénom]:[Prénom]]=$B18)*(GD$2&gt;=Tableau1[[Début]:[Début]])*(GD$2&lt;=Tableau1[[Fin]:[Fin]]),ROW(INDIRECT("A1:A"&amp;COUNTA(Tableau1[[Fin]:[Fin]])))),1)),""))</f>
        <v/>
      </c>
      <c r="GE18" s="34" t="str">
        <f t="array" aca="1" ref="GE18" ca="1">IF(OR(WEEKDAY(GE$2,2)&gt;5,COUNTIF(Dates_Feries,GE$2)&gt;0),"",IFERROR(INDEX(Tableau1[[Type]:[Type]],SMALL(IF((Tableau1[[Nom]:[Nom]]=$A18)*(Tableau1[[Prénom]:[Prénom]]=$B18)*(GE$2&gt;=Tableau1[[Début]:[Début]])*(GE$2&lt;=Tableau1[[Fin]:[Fin]]),ROW(INDIRECT("A1:A"&amp;COUNTA(Tableau1[[Fin]:[Fin]])))),1)),""))</f>
        <v/>
      </c>
      <c r="GF18" s="34" t="str">
        <f t="array" aca="1" ref="GF18" ca="1">IF(OR(WEEKDAY(GF$2,2)&gt;5,COUNTIF(Dates_Feries,GF$2)&gt;0),"",IFERROR(INDEX(Tableau1[[Type]:[Type]],SMALL(IF((Tableau1[[Nom]:[Nom]]=$A18)*(Tableau1[[Prénom]:[Prénom]]=$B18)*(GF$2&gt;=Tableau1[[Début]:[Début]])*(GF$2&lt;=Tableau1[[Fin]:[Fin]]),ROW(INDIRECT("A1:A"&amp;COUNTA(Tableau1[[Fin]:[Fin]])))),1)),""))</f>
        <v/>
      </c>
      <c r="GG18" s="34" t="str">
        <f t="array" aca="1" ref="GG18" ca="1">IF(OR(WEEKDAY(GG$2,2)&gt;5,COUNTIF(Dates_Feries,GG$2)&gt;0),"",IFERROR(INDEX(Tableau1[[Type]:[Type]],SMALL(IF((Tableau1[[Nom]:[Nom]]=$A18)*(Tableau1[[Prénom]:[Prénom]]=$B18)*(GG$2&gt;=Tableau1[[Début]:[Début]])*(GG$2&lt;=Tableau1[[Fin]:[Fin]]),ROW(INDIRECT("A1:A"&amp;COUNTA(Tableau1[[Fin]:[Fin]])))),1)),""))</f>
        <v/>
      </c>
      <c r="GH18" s="34" t="str">
        <f t="array" aca="1" ref="GH18" ca="1">IF(OR(WEEKDAY(GH$2,2)&gt;5,COUNTIF(Dates_Feries,GH$2)&gt;0),"",IFERROR(INDEX(Tableau1[[Type]:[Type]],SMALL(IF((Tableau1[[Nom]:[Nom]]=$A18)*(Tableau1[[Prénom]:[Prénom]]=$B18)*(GH$2&gt;=Tableau1[[Début]:[Début]])*(GH$2&lt;=Tableau1[[Fin]:[Fin]]),ROW(INDIRECT("A1:A"&amp;COUNTA(Tableau1[[Fin]:[Fin]])))),1)),""))</f>
        <v/>
      </c>
      <c r="GI18" s="34" t="str">
        <f t="array" aca="1" ref="GI18" ca="1">IF(OR(WEEKDAY(GI$2,2)&gt;5,COUNTIF(Dates_Feries,GI$2)&gt;0),"",IFERROR(INDEX(Tableau1[[Type]:[Type]],SMALL(IF((Tableau1[[Nom]:[Nom]]=$A18)*(Tableau1[[Prénom]:[Prénom]]=$B18)*(GI$2&gt;=Tableau1[[Début]:[Début]])*(GI$2&lt;=Tableau1[[Fin]:[Fin]]),ROW(INDIRECT("A1:A"&amp;COUNTA(Tableau1[[Fin]:[Fin]])))),1)),""))</f>
        <v/>
      </c>
      <c r="GJ18" s="34" t="str">
        <f t="array" aca="1" ref="GJ18" ca="1">IF(OR(WEEKDAY(GJ$2,2)&gt;5,COUNTIF(Dates_Feries,GJ$2)&gt;0),"",IFERROR(INDEX(Tableau1[[Type]:[Type]],SMALL(IF((Tableau1[[Nom]:[Nom]]=$A18)*(Tableau1[[Prénom]:[Prénom]]=$B18)*(GJ$2&gt;=Tableau1[[Début]:[Début]])*(GJ$2&lt;=Tableau1[[Fin]:[Fin]]),ROW(INDIRECT("A1:A"&amp;COUNTA(Tableau1[[Fin]:[Fin]])))),1)),""))</f>
        <v/>
      </c>
      <c r="GK18" s="34" t="str">
        <f t="array" aca="1" ref="GK18" ca="1">IF(OR(WEEKDAY(GK$2,2)&gt;5,COUNTIF(Dates_Feries,GK$2)&gt;0),"",IFERROR(INDEX(Tableau1[[Type]:[Type]],SMALL(IF((Tableau1[[Nom]:[Nom]]=$A18)*(Tableau1[[Prénom]:[Prénom]]=$B18)*(GK$2&gt;=Tableau1[[Début]:[Début]])*(GK$2&lt;=Tableau1[[Fin]:[Fin]]),ROW(INDIRECT("A1:A"&amp;COUNTA(Tableau1[[Fin]:[Fin]])))),1)),""))</f>
        <v/>
      </c>
      <c r="GL18" s="34" t="str">
        <f t="array" aca="1" ref="GL18" ca="1">IF(OR(WEEKDAY(GL$2,2)&gt;5,COUNTIF(Dates_Feries,GL$2)&gt;0),"",IFERROR(INDEX(Tableau1[[Type]:[Type]],SMALL(IF((Tableau1[[Nom]:[Nom]]=$A18)*(Tableau1[[Prénom]:[Prénom]]=$B18)*(GL$2&gt;=Tableau1[[Début]:[Début]])*(GL$2&lt;=Tableau1[[Fin]:[Fin]]),ROW(INDIRECT("A1:A"&amp;COUNTA(Tableau1[[Fin]:[Fin]])))),1)),""))</f>
        <v/>
      </c>
      <c r="GM18" s="34" t="str">
        <f t="array" aca="1" ref="GM18" ca="1">IF(OR(WEEKDAY(GM$2,2)&gt;5,COUNTIF(Dates_Feries,GM$2)&gt;0),"",IFERROR(INDEX(Tableau1[[Type]:[Type]],SMALL(IF((Tableau1[[Nom]:[Nom]]=$A18)*(Tableau1[[Prénom]:[Prénom]]=$B18)*(GM$2&gt;=Tableau1[[Début]:[Début]])*(GM$2&lt;=Tableau1[[Fin]:[Fin]]),ROW(INDIRECT("A1:A"&amp;COUNTA(Tableau1[[Fin]:[Fin]])))),1)),""))</f>
        <v/>
      </c>
      <c r="GN18" s="34" t="str">
        <f t="array" aca="1" ref="GN18" ca="1">IF(OR(WEEKDAY(GN$2,2)&gt;5,COUNTIF(Dates_Feries,GN$2)&gt;0),"",IFERROR(INDEX(Tableau1[[Type]:[Type]],SMALL(IF((Tableau1[[Nom]:[Nom]]=$A18)*(Tableau1[[Prénom]:[Prénom]]=$B18)*(GN$2&gt;=Tableau1[[Début]:[Début]])*(GN$2&lt;=Tableau1[[Fin]:[Fin]]),ROW(INDIRECT("A1:A"&amp;COUNTA(Tableau1[[Fin]:[Fin]])))),1)),""))</f>
        <v/>
      </c>
      <c r="GO18" s="34" t="str">
        <f t="array" aca="1" ref="GO18" ca="1">IF(OR(WEEKDAY(GO$2,2)&gt;5,COUNTIF(Dates_Feries,GO$2)&gt;0),"",IFERROR(INDEX(Tableau1[[Type]:[Type]],SMALL(IF((Tableau1[[Nom]:[Nom]]=$A18)*(Tableau1[[Prénom]:[Prénom]]=$B18)*(GO$2&gt;=Tableau1[[Début]:[Début]])*(GO$2&lt;=Tableau1[[Fin]:[Fin]]),ROW(INDIRECT("A1:A"&amp;COUNTA(Tableau1[[Fin]:[Fin]])))),1)),""))</f>
        <v/>
      </c>
      <c r="GP18" s="34" t="str">
        <f t="array" aca="1" ref="GP18" ca="1">IF(OR(WEEKDAY(GP$2,2)&gt;5,COUNTIF(Dates_Feries,GP$2)&gt;0),"",IFERROR(INDEX(Tableau1[[Type]:[Type]],SMALL(IF((Tableau1[[Nom]:[Nom]]=$A18)*(Tableau1[[Prénom]:[Prénom]]=$B18)*(GP$2&gt;=Tableau1[[Début]:[Début]])*(GP$2&lt;=Tableau1[[Fin]:[Fin]]),ROW(INDIRECT("A1:A"&amp;COUNTA(Tableau1[[Fin]:[Fin]])))),1)),""))</f>
        <v/>
      </c>
      <c r="GQ18" s="34" t="str">
        <f t="array" aca="1" ref="GQ18" ca="1">IF(OR(WEEKDAY(GQ$2,2)&gt;5,COUNTIF(Dates_Feries,GQ$2)&gt;0),"",IFERROR(INDEX(Tableau1[[Type]:[Type]],SMALL(IF((Tableau1[[Nom]:[Nom]]=$A18)*(Tableau1[[Prénom]:[Prénom]]=$B18)*(GQ$2&gt;=Tableau1[[Début]:[Début]])*(GQ$2&lt;=Tableau1[[Fin]:[Fin]]),ROW(INDIRECT("A1:A"&amp;COUNTA(Tableau1[[Fin]:[Fin]])))),1)),""))</f>
        <v/>
      </c>
      <c r="GR18" s="34" t="str">
        <f t="array" aca="1" ref="GR18" ca="1">IF(OR(WEEKDAY(GR$2,2)&gt;5,COUNTIF(Dates_Feries,GR$2)&gt;0),"",IFERROR(INDEX(Tableau1[[Type]:[Type]],SMALL(IF((Tableau1[[Nom]:[Nom]]=$A18)*(Tableau1[[Prénom]:[Prénom]]=$B18)*(GR$2&gt;=Tableau1[[Début]:[Début]])*(GR$2&lt;=Tableau1[[Fin]:[Fin]]),ROW(INDIRECT("A1:A"&amp;COUNTA(Tableau1[[Fin]:[Fin]])))),1)),""))</f>
        <v/>
      </c>
      <c r="GS18" s="34" t="str">
        <f t="array" aca="1" ref="GS18" ca="1">IF(OR(WEEKDAY(GS$2,2)&gt;5,COUNTIF(Dates_Feries,GS$2)&gt;0),"",IFERROR(INDEX(Tableau1[[Type]:[Type]],SMALL(IF((Tableau1[[Nom]:[Nom]]=$A18)*(Tableau1[[Prénom]:[Prénom]]=$B18)*(GS$2&gt;=Tableau1[[Début]:[Début]])*(GS$2&lt;=Tableau1[[Fin]:[Fin]]),ROW(INDIRECT("A1:A"&amp;COUNTA(Tableau1[[Fin]:[Fin]])))),1)),""))</f>
        <v/>
      </c>
      <c r="GT18" s="34" t="str">
        <f t="array" aca="1" ref="GT18" ca="1">IF(OR(WEEKDAY(GT$2,2)&gt;5,COUNTIF(Dates_Feries,GT$2)&gt;0),"",IFERROR(INDEX(Tableau1[[Type]:[Type]],SMALL(IF((Tableau1[[Nom]:[Nom]]=$A18)*(Tableau1[[Prénom]:[Prénom]]=$B18)*(GT$2&gt;=Tableau1[[Début]:[Début]])*(GT$2&lt;=Tableau1[[Fin]:[Fin]]),ROW(INDIRECT("A1:A"&amp;COUNTA(Tableau1[[Fin]:[Fin]])))),1)),""))</f>
        <v/>
      </c>
      <c r="GU18" s="34" t="str">
        <f t="array" aca="1" ref="GU18" ca="1">IF(OR(WEEKDAY(GU$2,2)&gt;5,COUNTIF(Dates_Feries,GU$2)&gt;0),"",IFERROR(INDEX(Tableau1[[Type]:[Type]],SMALL(IF((Tableau1[[Nom]:[Nom]]=$A18)*(Tableau1[[Prénom]:[Prénom]]=$B18)*(GU$2&gt;=Tableau1[[Début]:[Début]])*(GU$2&lt;=Tableau1[[Fin]:[Fin]]),ROW(INDIRECT("A1:A"&amp;COUNTA(Tableau1[[Fin]:[Fin]])))),1)),""))</f>
        <v/>
      </c>
      <c r="GV18" s="34" t="str">
        <f t="array" aca="1" ref="GV18" ca="1">IF(OR(WEEKDAY(GV$2,2)&gt;5,COUNTIF(Dates_Feries,GV$2)&gt;0),"",IFERROR(INDEX(Tableau1[[Type]:[Type]],SMALL(IF((Tableau1[[Nom]:[Nom]]=$A18)*(Tableau1[[Prénom]:[Prénom]]=$B18)*(GV$2&gt;=Tableau1[[Début]:[Début]])*(GV$2&lt;=Tableau1[[Fin]:[Fin]]),ROW(INDIRECT("A1:A"&amp;COUNTA(Tableau1[[Fin]:[Fin]])))),1)),""))</f>
        <v/>
      </c>
      <c r="GW18" s="34" t="str">
        <f t="array" aca="1" ref="GW18" ca="1">IF(OR(WEEKDAY(GW$2,2)&gt;5,COUNTIF(Dates_Feries,GW$2)&gt;0),"",IFERROR(INDEX(Tableau1[[Type]:[Type]],SMALL(IF((Tableau1[[Nom]:[Nom]]=$A18)*(Tableau1[[Prénom]:[Prénom]]=$B18)*(GW$2&gt;=Tableau1[[Début]:[Début]])*(GW$2&lt;=Tableau1[[Fin]:[Fin]]),ROW(INDIRECT("A1:A"&amp;COUNTA(Tableau1[[Fin]:[Fin]])))),1)),""))</f>
        <v/>
      </c>
      <c r="GX18" s="34" t="str">
        <f t="array" aca="1" ref="GX18" ca="1">IF(OR(WEEKDAY(GX$2,2)&gt;5,COUNTIF(Dates_Feries,GX$2)&gt;0),"",IFERROR(INDEX(Tableau1[[Type]:[Type]],SMALL(IF((Tableau1[[Nom]:[Nom]]=$A18)*(Tableau1[[Prénom]:[Prénom]]=$B18)*(GX$2&gt;=Tableau1[[Début]:[Début]])*(GX$2&lt;=Tableau1[[Fin]:[Fin]]),ROW(INDIRECT("A1:A"&amp;COUNTA(Tableau1[[Fin]:[Fin]])))),1)),""))</f>
        <v/>
      </c>
      <c r="GY18" s="34" t="str">
        <f t="array" aca="1" ref="GY18" ca="1">IF(OR(WEEKDAY(GY$2,2)&gt;5,COUNTIF(Dates_Feries,GY$2)&gt;0),"",IFERROR(INDEX(Tableau1[[Type]:[Type]],SMALL(IF((Tableau1[[Nom]:[Nom]]=$A18)*(Tableau1[[Prénom]:[Prénom]]=$B18)*(GY$2&gt;=Tableau1[[Début]:[Début]])*(GY$2&lt;=Tableau1[[Fin]:[Fin]]),ROW(INDIRECT("A1:A"&amp;COUNTA(Tableau1[[Fin]:[Fin]])))),1)),""))</f>
        <v/>
      </c>
      <c r="GZ18" s="34" t="str">
        <f t="array" aca="1" ref="GZ18" ca="1">IF(OR(WEEKDAY(GZ$2,2)&gt;5,COUNTIF(Dates_Feries,GZ$2)&gt;0),"",IFERROR(INDEX(Tableau1[[Type]:[Type]],SMALL(IF((Tableau1[[Nom]:[Nom]]=$A18)*(Tableau1[[Prénom]:[Prénom]]=$B18)*(GZ$2&gt;=Tableau1[[Début]:[Début]])*(GZ$2&lt;=Tableau1[[Fin]:[Fin]]),ROW(INDIRECT("A1:A"&amp;COUNTA(Tableau1[[Fin]:[Fin]])))),1)),""))</f>
        <v/>
      </c>
      <c r="HA18" s="34" t="str">
        <f t="array" aca="1" ref="HA18" ca="1">IF(OR(WEEKDAY(HA$2,2)&gt;5,COUNTIF(Dates_Feries,HA$2)&gt;0),"",IFERROR(INDEX(Tableau1[[Type]:[Type]],SMALL(IF((Tableau1[[Nom]:[Nom]]=$A18)*(Tableau1[[Prénom]:[Prénom]]=$B18)*(HA$2&gt;=Tableau1[[Début]:[Début]])*(HA$2&lt;=Tableau1[[Fin]:[Fin]]),ROW(INDIRECT("A1:A"&amp;COUNTA(Tableau1[[Fin]:[Fin]])))),1)),""))</f>
        <v/>
      </c>
      <c r="HB18" s="34" t="str">
        <f t="array" aca="1" ref="HB18" ca="1">IF(OR(WEEKDAY(HB$2,2)&gt;5,COUNTIF(Dates_Feries,HB$2)&gt;0),"",IFERROR(INDEX(Tableau1[[Type]:[Type]],SMALL(IF((Tableau1[[Nom]:[Nom]]=$A18)*(Tableau1[[Prénom]:[Prénom]]=$B18)*(HB$2&gt;=Tableau1[[Début]:[Début]])*(HB$2&lt;=Tableau1[[Fin]:[Fin]]),ROW(INDIRECT("A1:A"&amp;COUNTA(Tableau1[[Fin]:[Fin]])))),1)),""))</f>
        <v/>
      </c>
      <c r="HC18" s="34" t="str">
        <f t="array" aca="1" ref="HC18" ca="1">IF(OR(WEEKDAY(HC$2,2)&gt;5,COUNTIF(Dates_Feries,HC$2)&gt;0),"",IFERROR(INDEX(Tableau1[[Type]:[Type]],SMALL(IF((Tableau1[[Nom]:[Nom]]=$A18)*(Tableau1[[Prénom]:[Prénom]]=$B18)*(HC$2&gt;=Tableau1[[Début]:[Début]])*(HC$2&lt;=Tableau1[[Fin]:[Fin]]),ROW(INDIRECT("A1:A"&amp;COUNTA(Tableau1[[Fin]:[Fin]])))),1)),""))</f>
        <v/>
      </c>
      <c r="HD18" s="34" t="str">
        <f t="array" aca="1" ref="HD18" ca="1">IF(OR(WEEKDAY(HD$2,2)&gt;5,COUNTIF(Dates_Feries,HD$2)&gt;0),"",IFERROR(INDEX(Tableau1[[Type]:[Type]],SMALL(IF((Tableau1[[Nom]:[Nom]]=$A18)*(Tableau1[[Prénom]:[Prénom]]=$B18)*(HD$2&gt;=Tableau1[[Début]:[Début]])*(HD$2&lt;=Tableau1[[Fin]:[Fin]]),ROW(INDIRECT("A1:A"&amp;COUNTA(Tableau1[[Fin]:[Fin]])))),1)),""))</f>
        <v/>
      </c>
      <c r="HE18" s="34" t="str">
        <f t="array" aca="1" ref="HE18" ca="1">IF(OR(WEEKDAY(HE$2,2)&gt;5,COUNTIF(Dates_Feries,HE$2)&gt;0),"",IFERROR(INDEX(Tableau1[[Type]:[Type]],SMALL(IF((Tableau1[[Nom]:[Nom]]=$A18)*(Tableau1[[Prénom]:[Prénom]]=$B18)*(HE$2&gt;=Tableau1[[Début]:[Début]])*(HE$2&lt;=Tableau1[[Fin]:[Fin]]),ROW(INDIRECT("A1:A"&amp;COUNTA(Tableau1[[Fin]:[Fin]])))),1)),""))</f>
        <v/>
      </c>
      <c r="HF18" s="34" t="str">
        <f t="array" aca="1" ref="HF18" ca="1">IF(OR(WEEKDAY(HF$2,2)&gt;5,COUNTIF(Dates_Feries,HF$2)&gt;0),"",IFERROR(INDEX(Tableau1[[Type]:[Type]],SMALL(IF((Tableau1[[Nom]:[Nom]]=$A18)*(Tableau1[[Prénom]:[Prénom]]=$B18)*(HF$2&gt;=Tableau1[[Début]:[Début]])*(HF$2&lt;=Tableau1[[Fin]:[Fin]]),ROW(INDIRECT("A1:A"&amp;COUNTA(Tableau1[[Fin]:[Fin]])))),1)),""))</f>
        <v/>
      </c>
      <c r="HG18" s="34" t="str">
        <f t="array" aca="1" ref="HG18" ca="1">IF(OR(WEEKDAY(HG$2,2)&gt;5,COUNTIF(Dates_Feries,HG$2)&gt;0),"",IFERROR(INDEX(Tableau1[[Type]:[Type]],SMALL(IF((Tableau1[[Nom]:[Nom]]=$A18)*(Tableau1[[Prénom]:[Prénom]]=$B18)*(HG$2&gt;=Tableau1[[Début]:[Début]])*(HG$2&lt;=Tableau1[[Fin]:[Fin]]),ROW(INDIRECT("A1:A"&amp;COUNTA(Tableau1[[Fin]:[Fin]])))),1)),""))</f>
        <v/>
      </c>
      <c r="HH18" s="34" t="str">
        <f t="array" aca="1" ref="HH18" ca="1">IF(OR(WEEKDAY(HH$2,2)&gt;5,COUNTIF(Dates_Feries,HH$2)&gt;0),"",IFERROR(INDEX(Tableau1[[Type]:[Type]],SMALL(IF((Tableau1[[Nom]:[Nom]]=$A18)*(Tableau1[[Prénom]:[Prénom]]=$B18)*(HH$2&gt;=Tableau1[[Début]:[Début]])*(HH$2&lt;=Tableau1[[Fin]:[Fin]]),ROW(INDIRECT("A1:A"&amp;COUNTA(Tableau1[[Fin]:[Fin]])))),1)),""))</f>
        <v/>
      </c>
      <c r="HI18" s="34" t="str">
        <f t="array" aca="1" ref="HI18" ca="1">IF(OR(WEEKDAY(HI$2,2)&gt;5,COUNTIF(Dates_Feries,HI$2)&gt;0),"",IFERROR(INDEX(Tableau1[[Type]:[Type]],SMALL(IF((Tableau1[[Nom]:[Nom]]=$A18)*(Tableau1[[Prénom]:[Prénom]]=$B18)*(HI$2&gt;=Tableau1[[Début]:[Début]])*(HI$2&lt;=Tableau1[[Fin]:[Fin]]),ROW(INDIRECT("A1:A"&amp;COUNTA(Tableau1[[Fin]:[Fin]])))),1)),""))</f>
        <v/>
      </c>
      <c r="HJ18" s="34" t="str">
        <f t="array" aca="1" ref="HJ18" ca="1">IF(OR(WEEKDAY(HJ$2,2)&gt;5,COUNTIF(Dates_Feries,HJ$2)&gt;0),"",IFERROR(INDEX(Tableau1[[Type]:[Type]],SMALL(IF((Tableau1[[Nom]:[Nom]]=$A18)*(Tableau1[[Prénom]:[Prénom]]=$B18)*(HJ$2&gt;=Tableau1[[Début]:[Début]])*(HJ$2&lt;=Tableau1[[Fin]:[Fin]]),ROW(INDIRECT("A1:A"&amp;COUNTA(Tableau1[[Fin]:[Fin]])))),1)),""))</f>
        <v/>
      </c>
      <c r="HK18" s="34" t="str">
        <f t="array" aca="1" ref="HK18" ca="1">IF(OR(WEEKDAY(HK$2,2)&gt;5,COUNTIF(Dates_Feries,HK$2)&gt;0),"",IFERROR(INDEX(Tableau1[[Type]:[Type]],SMALL(IF((Tableau1[[Nom]:[Nom]]=$A18)*(Tableau1[[Prénom]:[Prénom]]=$B18)*(HK$2&gt;=Tableau1[[Début]:[Début]])*(HK$2&lt;=Tableau1[[Fin]:[Fin]]),ROW(INDIRECT("A1:A"&amp;COUNTA(Tableau1[[Fin]:[Fin]])))),1)),""))</f>
        <v/>
      </c>
      <c r="HL18" s="34" t="str">
        <f t="array" aca="1" ref="HL18" ca="1">IF(OR(WEEKDAY(HL$2,2)&gt;5,COUNTIF(Dates_Feries,HL$2)&gt;0),"",IFERROR(INDEX(Tableau1[[Type]:[Type]],SMALL(IF((Tableau1[[Nom]:[Nom]]=$A18)*(Tableau1[[Prénom]:[Prénom]]=$B18)*(HL$2&gt;=Tableau1[[Début]:[Début]])*(HL$2&lt;=Tableau1[[Fin]:[Fin]]),ROW(INDIRECT("A1:A"&amp;COUNTA(Tableau1[[Fin]:[Fin]])))),1)),""))</f>
        <v/>
      </c>
      <c r="HM18" s="34" t="str">
        <f t="array" aca="1" ref="HM18" ca="1">IF(OR(WEEKDAY(HM$2,2)&gt;5,COUNTIF(Dates_Feries,HM$2)&gt;0),"",IFERROR(INDEX(Tableau1[[Type]:[Type]],SMALL(IF((Tableau1[[Nom]:[Nom]]=$A18)*(Tableau1[[Prénom]:[Prénom]]=$B18)*(HM$2&gt;=Tableau1[[Début]:[Début]])*(HM$2&lt;=Tableau1[[Fin]:[Fin]]),ROW(INDIRECT("A1:A"&amp;COUNTA(Tableau1[[Fin]:[Fin]])))),1)),""))</f>
        <v/>
      </c>
      <c r="HN18" s="34" t="str">
        <f t="array" aca="1" ref="HN18" ca="1">IF(OR(WEEKDAY(HN$2,2)&gt;5,COUNTIF(Dates_Feries,HN$2)&gt;0),"",IFERROR(INDEX(Tableau1[[Type]:[Type]],SMALL(IF((Tableau1[[Nom]:[Nom]]=$A18)*(Tableau1[[Prénom]:[Prénom]]=$B18)*(HN$2&gt;=Tableau1[[Début]:[Début]])*(HN$2&lt;=Tableau1[[Fin]:[Fin]]),ROW(INDIRECT("A1:A"&amp;COUNTA(Tableau1[[Fin]:[Fin]])))),1)),""))</f>
        <v/>
      </c>
      <c r="HO18" s="34" t="str">
        <f t="array" aca="1" ref="HO18" ca="1">IF(OR(WEEKDAY(HO$2,2)&gt;5,COUNTIF(Dates_Feries,HO$2)&gt;0),"",IFERROR(INDEX(Tableau1[[Type]:[Type]],SMALL(IF((Tableau1[[Nom]:[Nom]]=$A18)*(Tableau1[[Prénom]:[Prénom]]=$B18)*(HO$2&gt;=Tableau1[[Début]:[Début]])*(HO$2&lt;=Tableau1[[Fin]:[Fin]]),ROW(INDIRECT("A1:A"&amp;COUNTA(Tableau1[[Fin]:[Fin]])))),1)),""))</f>
        <v/>
      </c>
      <c r="HP18" s="34" t="str">
        <f t="array" aca="1" ref="HP18" ca="1">IF(OR(WEEKDAY(HP$2,2)&gt;5,COUNTIF(Dates_Feries,HP$2)&gt;0),"",IFERROR(INDEX(Tableau1[[Type]:[Type]],SMALL(IF((Tableau1[[Nom]:[Nom]]=$A18)*(Tableau1[[Prénom]:[Prénom]]=$B18)*(HP$2&gt;=Tableau1[[Début]:[Début]])*(HP$2&lt;=Tableau1[[Fin]:[Fin]]),ROW(INDIRECT("A1:A"&amp;COUNTA(Tableau1[[Fin]:[Fin]])))),1)),""))</f>
        <v/>
      </c>
      <c r="HQ18" s="34" t="str">
        <f t="array" aca="1" ref="HQ18" ca="1">IF(OR(WEEKDAY(HQ$2,2)&gt;5,COUNTIF(Dates_Feries,HQ$2)&gt;0),"",IFERROR(INDEX(Tableau1[[Type]:[Type]],SMALL(IF((Tableau1[[Nom]:[Nom]]=$A18)*(Tableau1[[Prénom]:[Prénom]]=$B18)*(HQ$2&gt;=Tableau1[[Début]:[Début]])*(HQ$2&lt;=Tableau1[[Fin]:[Fin]]),ROW(INDIRECT("A1:A"&amp;COUNTA(Tableau1[[Fin]:[Fin]])))),1)),""))</f>
        <v/>
      </c>
      <c r="HR18" s="34" t="str">
        <f t="array" aca="1" ref="HR18" ca="1">IF(OR(WEEKDAY(HR$2,2)&gt;5,COUNTIF(Dates_Feries,HR$2)&gt;0),"",IFERROR(INDEX(Tableau1[[Type]:[Type]],SMALL(IF((Tableau1[[Nom]:[Nom]]=$A18)*(Tableau1[[Prénom]:[Prénom]]=$B18)*(HR$2&gt;=Tableau1[[Début]:[Début]])*(HR$2&lt;=Tableau1[[Fin]:[Fin]]),ROW(INDIRECT("A1:A"&amp;COUNTA(Tableau1[[Fin]:[Fin]])))),1)),""))</f>
        <v/>
      </c>
      <c r="HS18" s="34" t="str">
        <f t="array" aca="1" ref="HS18" ca="1">IF(OR(WEEKDAY(HS$2,2)&gt;5,COUNTIF(Dates_Feries,HS$2)&gt;0),"",IFERROR(INDEX(Tableau1[[Type]:[Type]],SMALL(IF((Tableau1[[Nom]:[Nom]]=$A18)*(Tableau1[[Prénom]:[Prénom]]=$B18)*(HS$2&gt;=Tableau1[[Début]:[Début]])*(HS$2&lt;=Tableau1[[Fin]:[Fin]]),ROW(INDIRECT("A1:A"&amp;COUNTA(Tableau1[[Fin]:[Fin]])))),1)),""))</f>
        <v/>
      </c>
      <c r="HT18" s="34" t="str">
        <f t="array" aca="1" ref="HT18" ca="1">IF(OR(WEEKDAY(HT$2,2)&gt;5,COUNTIF(Dates_Feries,HT$2)&gt;0),"",IFERROR(INDEX(Tableau1[[Type]:[Type]],SMALL(IF((Tableau1[[Nom]:[Nom]]=$A18)*(Tableau1[[Prénom]:[Prénom]]=$B18)*(HT$2&gt;=Tableau1[[Début]:[Début]])*(HT$2&lt;=Tableau1[[Fin]:[Fin]]),ROW(INDIRECT("A1:A"&amp;COUNTA(Tableau1[[Fin]:[Fin]])))),1)),""))</f>
        <v/>
      </c>
      <c r="HU18" s="34" t="str">
        <f t="array" aca="1" ref="HU18" ca="1">IF(OR(WEEKDAY(HU$2,2)&gt;5,COUNTIF(Dates_Feries,HU$2)&gt;0),"",IFERROR(INDEX(Tableau1[[Type]:[Type]],SMALL(IF((Tableau1[[Nom]:[Nom]]=$A18)*(Tableau1[[Prénom]:[Prénom]]=$B18)*(HU$2&gt;=Tableau1[[Début]:[Début]])*(HU$2&lt;=Tableau1[[Fin]:[Fin]]),ROW(INDIRECT("A1:A"&amp;COUNTA(Tableau1[[Fin]:[Fin]])))),1)),""))</f>
        <v/>
      </c>
      <c r="HV18" s="34" t="str">
        <f t="array" aca="1" ref="HV18" ca="1">IF(OR(WEEKDAY(HV$2,2)&gt;5,COUNTIF(Dates_Feries,HV$2)&gt;0),"",IFERROR(INDEX(Tableau1[[Type]:[Type]],SMALL(IF((Tableau1[[Nom]:[Nom]]=$A18)*(Tableau1[[Prénom]:[Prénom]]=$B18)*(HV$2&gt;=Tableau1[[Début]:[Début]])*(HV$2&lt;=Tableau1[[Fin]:[Fin]]),ROW(INDIRECT("A1:A"&amp;COUNTA(Tableau1[[Fin]:[Fin]])))),1)),""))</f>
        <v/>
      </c>
      <c r="HW18" s="34" t="str">
        <f t="array" aca="1" ref="HW18" ca="1">IF(OR(WEEKDAY(HW$2,2)&gt;5,COUNTIF(Dates_Feries,HW$2)&gt;0),"",IFERROR(INDEX(Tableau1[[Type]:[Type]],SMALL(IF((Tableau1[[Nom]:[Nom]]=$A18)*(Tableau1[[Prénom]:[Prénom]]=$B18)*(HW$2&gt;=Tableau1[[Début]:[Début]])*(HW$2&lt;=Tableau1[[Fin]:[Fin]]),ROW(INDIRECT("A1:A"&amp;COUNTA(Tableau1[[Fin]:[Fin]])))),1)),""))</f>
        <v/>
      </c>
      <c r="HX18" s="34" t="str">
        <f t="array" aca="1" ref="HX18" ca="1">IF(OR(WEEKDAY(HX$2,2)&gt;5,COUNTIF(Dates_Feries,HX$2)&gt;0),"",IFERROR(INDEX(Tableau1[[Type]:[Type]],SMALL(IF((Tableau1[[Nom]:[Nom]]=$A18)*(Tableau1[[Prénom]:[Prénom]]=$B18)*(HX$2&gt;=Tableau1[[Début]:[Début]])*(HX$2&lt;=Tableau1[[Fin]:[Fin]]),ROW(INDIRECT("A1:A"&amp;COUNTA(Tableau1[[Fin]:[Fin]])))),1)),""))</f>
        <v/>
      </c>
      <c r="HY18" s="34" t="str">
        <f t="array" aca="1" ref="HY18" ca="1">IF(OR(WEEKDAY(HY$2,2)&gt;5,COUNTIF(Dates_Feries,HY$2)&gt;0),"",IFERROR(INDEX(Tableau1[[Type]:[Type]],SMALL(IF((Tableau1[[Nom]:[Nom]]=$A18)*(Tableau1[[Prénom]:[Prénom]]=$B18)*(HY$2&gt;=Tableau1[[Début]:[Début]])*(HY$2&lt;=Tableau1[[Fin]:[Fin]]),ROW(INDIRECT("A1:A"&amp;COUNTA(Tableau1[[Fin]:[Fin]])))),1)),""))</f>
        <v/>
      </c>
      <c r="HZ18" s="34" t="str">
        <f t="array" aca="1" ref="HZ18" ca="1">IF(OR(WEEKDAY(HZ$2,2)&gt;5,COUNTIF(Dates_Feries,HZ$2)&gt;0),"",IFERROR(INDEX(Tableau1[[Type]:[Type]],SMALL(IF((Tableau1[[Nom]:[Nom]]=$A18)*(Tableau1[[Prénom]:[Prénom]]=$B18)*(HZ$2&gt;=Tableau1[[Début]:[Début]])*(HZ$2&lt;=Tableau1[[Fin]:[Fin]]),ROW(INDIRECT("A1:A"&amp;COUNTA(Tableau1[[Fin]:[Fin]])))),1)),""))</f>
        <v/>
      </c>
      <c r="IA18" s="34" t="str">
        <f t="array" aca="1" ref="IA18" ca="1">IF(OR(WEEKDAY(IA$2,2)&gt;5,COUNTIF(Dates_Feries,IA$2)&gt;0),"",IFERROR(INDEX(Tableau1[[Type]:[Type]],SMALL(IF((Tableau1[[Nom]:[Nom]]=$A18)*(Tableau1[[Prénom]:[Prénom]]=$B18)*(IA$2&gt;=Tableau1[[Début]:[Début]])*(IA$2&lt;=Tableau1[[Fin]:[Fin]]),ROW(INDIRECT("A1:A"&amp;COUNTA(Tableau1[[Fin]:[Fin]])))),1)),""))</f>
        <v/>
      </c>
      <c r="IB18" s="34" t="str">
        <f t="array" aca="1" ref="IB18" ca="1">IF(OR(WEEKDAY(IB$2,2)&gt;5,COUNTIF(Dates_Feries,IB$2)&gt;0),"",IFERROR(INDEX(Tableau1[[Type]:[Type]],SMALL(IF((Tableau1[[Nom]:[Nom]]=$A18)*(Tableau1[[Prénom]:[Prénom]]=$B18)*(IB$2&gt;=Tableau1[[Début]:[Début]])*(IB$2&lt;=Tableau1[[Fin]:[Fin]]),ROW(INDIRECT("A1:A"&amp;COUNTA(Tableau1[[Fin]:[Fin]])))),1)),""))</f>
        <v/>
      </c>
      <c r="IC18" s="34" t="str">
        <f t="array" aca="1" ref="IC18" ca="1">IF(OR(WEEKDAY(IC$2,2)&gt;5,COUNTIF(Dates_Feries,IC$2)&gt;0),"",IFERROR(INDEX(Tableau1[[Type]:[Type]],SMALL(IF((Tableau1[[Nom]:[Nom]]=$A18)*(Tableau1[[Prénom]:[Prénom]]=$B18)*(IC$2&gt;=Tableau1[[Début]:[Début]])*(IC$2&lt;=Tableau1[[Fin]:[Fin]]),ROW(INDIRECT("A1:A"&amp;COUNTA(Tableau1[[Fin]:[Fin]])))),1)),""))</f>
        <v/>
      </c>
      <c r="ID18" s="34" t="str">
        <f t="array" aca="1" ref="ID18" ca="1">IF(OR(WEEKDAY(ID$2,2)&gt;5,COUNTIF(Dates_Feries,ID$2)&gt;0),"",IFERROR(INDEX(Tableau1[[Type]:[Type]],SMALL(IF((Tableau1[[Nom]:[Nom]]=$A18)*(Tableau1[[Prénom]:[Prénom]]=$B18)*(ID$2&gt;=Tableau1[[Début]:[Début]])*(ID$2&lt;=Tableau1[[Fin]:[Fin]]),ROW(INDIRECT("A1:A"&amp;COUNTA(Tableau1[[Fin]:[Fin]])))),1)),""))</f>
        <v/>
      </c>
      <c r="IE18" s="34" t="str">
        <f t="array" aca="1" ref="IE18" ca="1">IF(OR(WEEKDAY(IE$2,2)&gt;5,COUNTIF(Dates_Feries,IE$2)&gt;0),"",IFERROR(INDEX(Tableau1[[Type]:[Type]],SMALL(IF((Tableau1[[Nom]:[Nom]]=$A18)*(Tableau1[[Prénom]:[Prénom]]=$B18)*(IE$2&gt;=Tableau1[[Début]:[Début]])*(IE$2&lt;=Tableau1[[Fin]:[Fin]]),ROW(INDIRECT("A1:A"&amp;COUNTA(Tableau1[[Fin]:[Fin]])))),1)),""))</f>
        <v/>
      </c>
      <c r="IF18" s="34" t="str">
        <f t="array" aca="1" ref="IF18" ca="1">IF(OR(WEEKDAY(IF$2,2)&gt;5,COUNTIF(Dates_Feries,IF$2)&gt;0),"",IFERROR(INDEX(Tableau1[[Type]:[Type]],SMALL(IF((Tableau1[[Nom]:[Nom]]=$A18)*(Tableau1[[Prénom]:[Prénom]]=$B18)*(IF$2&gt;=Tableau1[[Début]:[Début]])*(IF$2&lt;=Tableau1[[Fin]:[Fin]]),ROW(INDIRECT("A1:A"&amp;COUNTA(Tableau1[[Fin]:[Fin]])))),1)),""))</f>
        <v/>
      </c>
      <c r="IG18" s="34" t="str">
        <f t="array" aca="1" ref="IG18" ca="1">IF(OR(WEEKDAY(IG$2,2)&gt;5,COUNTIF(Dates_Feries,IG$2)&gt;0),"",IFERROR(INDEX(Tableau1[[Type]:[Type]],SMALL(IF((Tableau1[[Nom]:[Nom]]=$A18)*(Tableau1[[Prénom]:[Prénom]]=$B18)*(IG$2&gt;=Tableau1[[Début]:[Début]])*(IG$2&lt;=Tableau1[[Fin]:[Fin]]),ROW(INDIRECT("A1:A"&amp;COUNTA(Tableau1[[Fin]:[Fin]])))),1)),""))</f>
        <v/>
      </c>
      <c r="IH18" s="34" t="str">
        <f t="array" aca="1" ref="IH18" ca="1">IF(OR(WEEKDAY(IH$2,2)&gt;5,COUNTIF(Dates_Feries,IH$2)&gt;0),"",IFERROR(INDEX(Tableau1[[Type]:[Type]],SMALL(IF((Tableau1[[Nom]:[Nom]]=$A18)*(Tableau1[[Prénom]:[Prénom]]=$B18)*(IH$2&gt;=Tableau1[[Début]:[Début]])*(IH$2&lt;=Tableau1[[Fin]:[Fin]]),ROW(INDIRECT("A1:A"&amp;COUNTA(Tableau1[[Fin]:[Fin]])))),1)),""))</f>
        <v/>
      </c>
      <c r="II18" s="34" t="str">
        <f t="array" aca="1" ref="II18" ca="1">IF(OR(WEEKDAY(II$2,2)&gt;5,COUNTIF(Dates_Feries,II$2)&gt;0),"",IFERROR(INDEX(Tableau1[[Type]:[Type]],SMALL(IF((Tableau1[[Nom]:[Nom]]=$A18)*(Tableau1[[Prénom]:[Prénom]]=$B18)*(II$2&gt;=Tableau1[[Début]:[Début]])*(II$2&lt;=Tableau1[[Fin]:[Fin]]),ROW(INDIRECT("A1:A"&amp;COUNTA(Tableau1[[Fin]:[Fin]])))),1)),""))</f>
        <v/>
      </c>
      <c r="IJ18" s="34" t="str">
        <f t="array" aca="1" ref="IJ18" ca="1">IF(OR(WEEKDAY(IJ$2,2)&gt;5,COUNTIF(Dates_Feries,IJ$2)&gt;0),"",IFERROR(INDEX(Tableau1[[Type]:[Type]],SMALL(IF((Tableau1[[Nom]:[Nom]]=$A18)*(Tableau1[[Prénom]:[Prénom]]=$B18)*(IJ$2&gt;=Tableau1[[Début]:[Début]])*(IJ$2&lt;=Tableau1[[Fin]:[Fin]]),ROW(INDIRECT("A1:A"&amp;COUNTA(Tableau1[[Fin]:[Fin]])))),1)),""))</f>
        <v/>
      </c>
      <c r="IK18" s="34" t="str">
        <f t="array" aca="1" ref="IK18" ca="1">IF(OR(WEEKDAY(IK$2,2)&gt;5,COUNTIF(Dates_Feries,IK$2)&gt;0),"",IFERROR(INDEX(Tableau1[[Type]:[Type]],SMALL(IF((Tableau1[[Nom]:[Nom]]=$A18)*(Tableau1[[Prénom]:[Prénom]]=$B18)*(IK$2&gt;=Tableau1[[Début]:[Début]])*(IK$2&lt;=Tableau1[[Fin]:[Fin]]),ROW(INDIRECT("A1:A"&amp;COUNTA(Tableau1[[Fin]:[Fin]])))),1)),""))</f>
        <v/>
      </c>
      <c r="IL18" s="34" t="str">
        <f t="array" aca="1" ref="IL18" ca="1">IF(OR(WEEKDAY(IL$2,2)&gt;5,COUNTIF(Dates_Feries,IL$2)&gt;0),"",IFERROR(INDEX(Tableau1[[Type]:[Type]],SMALL(IF((Tableau1[[Nom]:[Nom]]=$A18)*(Tableau1[[Prénom]:[Prénom]]=$B18)*(IL$2&gt;=Tableau1[[Début]:[Début]])*(IL$2&lt;=Tableau1[[Fin]:[Fin]]),ROW(INDIRECT("A1:A"&amp;COUNTA(Tableau1[[Fin]:[Fin]])))),1)),""))</f>
        <v/>
      </c>
      <c r="IM18" s="34" t="str">
        <f t="array" aca="1" ref="IM18" ca="1">IF(OR(WEEKDAY(IM$2,2)&gt;5,COUNTIF(Dates_Feries,IM$2)&gt;0),"",IFERROR(INDEX(Tableau1[[Type]:[Type]],SMALL(IF((Tableau1[[Nom]:[Nom]]=$A18)*(Tableau1[[Prénom]:[Prénom]]=$B18)*(IM$2&gt;=Tableau1[[Début]:[Début]])*(IM$2&lt;=Tableau1[[Fin]:[Fin]]),ROW(INDIRECT("A1:A"&amp;COUNTA(Tableau1[[Fin]:[Fin]])))),1)),""))</f>
        <v/>
      </c>
      <c r="IN18" s="34" t="str">
        <f t="array" aca="1" ref="IN18" ca="1">IF(OR(WEEKDAY(IN$2,2)&gt;5,COUNTIF(Dates_Feries,IN$2)&gt;0),"",IFERROR(INDEX(Tableau1[[Type]:[Type]],SMALL(IF((Tableau1[[Nom]:[Nom]]=$A18)*(Tableau1[[Prénom]:[Prénom]]=$B18)*(IN$2&gt;=Tableau1[[Début]:[Début]])*(IN$2&lt;=Tableau1[[Fin]:[Fin]]),ROW(INDIRECT("A1:A"&amp;COUNTA(Tableau1[[Fin]:[Fin]])))),1)),""))</f>
        <v/>
      </c>
      <c r="IO18" s="34" t="str">
        <f t="array" aca="1" ref="IO18" ca="1">IF(OR(WEEKDAY(IO$2,2)&gt;5,COUNTIF(Dates_Feries,IO$2)&gt;0),"",IFERROR(INDEX(Tableau1[[Type]:[Type]],SMALL(IF((Tableau1[[Nom]:[Nom]]=$A18)*(Tableau1[[Prénom]:[Prénom]]=$B18)*(IO$2&gt;=Tableau1[[Début]:[Début]])*(IO$2&lt;=Tableau1[[Fin]:[Fin]]),ROW(INDIRECT("A1:A"&amp;COUNTA(Tableau1[[Fin]:[Fin]])))),1)),""))</f>
        <v/>
      </c>
      <c r="IP18" s="34" t="str">
        <f t="array" aca="1" ref="IP18" ca="1">IF(OR(WEEKDAY(IP$2,2)&gt;5,COUNTIF(Dates_Feries,IP$2)&gt;0),"",IFERROR(INDEX(Tableau1[[Type]:[Type]],SMALL(IF((Tableau1[[Nom]:[Nom]]=$A18)*(Tableau1[[Prénom]:[Prénom]]=$B18)*(IP$2&gt;=Tableau1[[Début]:[Début]])*(IP$2&lt;=Tableau1[[Fin]:[Fin]]),ROW(INDIRECT("A1:A"&amp;COUNTA(Tableau1[[Fin]:[Fin]])))),1)),""))</f>
        <v/>
      </c>
      <c r="IQ18" s="34" t="str">
        <f t="array" aca="1" ref="IQ18" ca="1">IF(OR(WEEKDAY(IQ$2,2)&gt;5,COUNTIF(Dates_Feries,IQ$2)&gt;0),"",IFERROR(INDEX(Tableau1[[Type]:[Type]],SMALL(IF((Tableau1[[Nom]:[Nom]]=$A18)*(Tableau1[[Prénom]:[Prénom]]=$B18)*(IQ$2&gt;=Tableau1[[Début]:[Début]])*(IQ$2&lt;=Tableau1[[Fin]:[Fin]]),ROW(INDIRECT("A1:A"&amp;COUNTA(Tableau1[[Fin]:[Fin]])))),1)),""))</f>
        <v/>
      </c>
      <c r="IR18" s="34" t="str">
        <f t="array" aca="1" ref="IR18" ca="1">IF(OR(WEEKDAY(IR$2,2)&gt;5,COUNTIF(Dates_Feries,IR$2)&gt;0),"",IFERROR(INDEX(Tableau1[[Type]:[Type]],SMALL(IF((Tableau1[[Nom]:[Nom]]=$A18)*(Tableau1[[Prénom]:[Prénom]]=$B18)*(IR$2&gt;=Tableau1[[Début]:[Début]])*(IR$2&lt;=Tableau1[[Fin]:[Fin]]),ROW(INDIRECT("A1:A"&amp;COUNTA(Tableau1[[Fin]:[Fin]])))),1)),""))</f>
        <v/>
      </c>
      <c r="IS18" s="34" t="str">
        <f t="array" aca="1" ref="IS18" ca="1">IF(OR(WEEKDAY(IS$2,2)&gt;5,COUNTIF(Dates_Feries,IS$2)&gt;0),"",IFERROR(INDEX(Tableau1[[Type]:[Type]],SMALL(IF((Tableau1[[Nom]:[Nom]]=$A18)*(Tableau1[[Prénom]:[Prénom]]=$B18)*(IS$2&gt;=Tableau1[[Début]:[Début]])*(IS$2&lt;=Tableau1[[Fin]:[Fin]]),ROW(INDIRECT("A1:A"&amp;COUNTA(Tableau1[[Fin]:[Fin]])))),1)),""))</f>
        <v/>
      </c>
      <c r="IT18" s="34" t="str">
        <f t="array" aca="1" ref="IT18" ca="1">IF(OR(WEEKDAY(IT$2,2)&gt;5,COUNTIF(Dates_Feries,IT$2)&gt;0),"",IFERROR(INDEX(Tableau1[[Type]:[Type]],SMALL(IF((Tableau1[[Nom]:[Nom]]=$A18)*(Tableau1[[Prénom]:[Prénom]]=$B18)*(IT$2&gt;=Tableau1[[Début]:[Début]])*(IT$2&lt;=Tableau1[[Fin]:[Fin]]),ROW(INDIRECT("A1:A"&amp;COUNTA(Tableau1[[Fin]:[Fin]])))),1)),""))</f>
        <v/>
      </c>
      <c r="IU18" s="34" t="str">
        <f t="array" aca="1" ref="IU18" ca="1">IF(OR(WEEKDAY(IU$2,2)&gt;5,COUNTIF(Dates_Feries,IU$2)&gt;0),"",IFERROR(INDEX(Tableau1[[Type]:[Type]],SMALL(IF((Tableau1[[Nom]:[Nom]]=$A18)*(Tableau1[[Prénom]:[Prénom]]=$B18)*(IU$2&gt;=Tableau1[[Début]:[Début]])*(IU$2&lt;=Tableau1[[Fin]:[Fin]]),ROW(INDIRECT("A1:A"&amp;COUNTA(Tableau1[[Fin]:[Fin]])))),1)),""))</f>
        <v/>
      </c>
      <c r="IV18" s="34" t="str">
        <f t="array" aca="1" ref="IV18" ca="1">IF(OR(WEEKDAY(IV$2,2)&gt;5,COUNTIF(Dates_Feries,IV$2)&gt;0),"",IFERROR(INDEX(Tableau1[[Type]:[Type]],SMALL(IF((Tableau1[[Nom]:[Nom]]=$A18)*(Tableau1[[Prénom]:[Prénom]]=$B18)*(IV$2&gt;=Tableau1[[Début]:[Début]])*(IV$2&lt;=Tableau1[[Fin]:[Fin]]),ROW(INDIRECT("A1:A"&amp;COUNTA(Tableau1[[Fin]:[Fin]])))),1)),""))</f>
        <v/>
      </c>
      <c r="IW18" s="34" t="str">
        <f t="array" aca="1" ref="IW18" ca="1">IF(OR(WEEKDAY(IW$2,2)&gt;5,COUNTIF(Dates_Feries,IW$2)&gt;0),"",IFERROR(INDEX(Tableau1[[Type]:[Type]],SMALL(IF((Tableau1[[Nom]:[Nom]]=$A18)*(Tableau1[[Prénom]:[Prénom]]=$B18)*(IW$2&gt;=Tableau1[[Début]:[Début]])*(IW$2&lt;=Tableau1[[Fin]:[Fin]]),ROW(INDIRECT("A1:A"&amp;COUNTA(Tableau1[[Fin]:[Fin]])))),1)),""))</f>
        <v/>
      </c>
      <c r="IX18" s="34" t="str">
        <f t="array" aca="1" ref="IX18" ca="1">IF(OR(WEEKDAY(IX$2,2)&gt;5,COUNTIF(Dates_Feries,IX$2)&gt;0),"",IFERROR(INDEX(Tableau1[[Type]:[Type]],SMALL(IF((Tableau1[[Nom]:[Nom]]=$A18)*(Tableau1[[Prénom]:[Prénom]]=$B18)*(IX$2&gt;=Tableau1[[Début]:[Début]])*(IX$2&lt;=Tableau1[[Fin]:[Fin]]),ROW(INDIRECT("A1:A"&amp;COUNTA(Tableau1[[Fin]:[Fin]])))),1)),""))</f>
        <v/>
      </c>
      <c r="IY18" s="34" t="str">
        <f t="array" aca="1" ref="IY18" ca="1">IF(OR(WEEKDAY(IY$2,2)&gt;5,COUNTIF(Dates_Feries,IY$2)&gt;0),"",IFERROR(INDEX(Tableau1[[Type]:[Type]],SMALL(IF((Tableau1[[Nom]:[Nom]]=$A18)*(Tableau1[[Prénom]:[Prénom]]=$B18)*(IY$2&gt;=Tableau1[[Début]:[Début]])*(IY$2&lt;=Tableau1[[Fin]:[Fin]]),ROW(INDIRECT("A1:A"&amp;COUNTA(Tableau1[[Fin]:[Fin]])))),1)),""))</f>
        <v/>
      </c>
      <c r="IZ18" s="34" t="str">
        <f t="array" aca="1" ref="IZ18" ca="1">IF(OR(WEEKDAY(IZ$2,2)&gt;5,COUNTIF(Dates_Feries,IZ$2)&gt;0),"",IFERROR(INDEX(Tableau1[[Type]:[Type]],SMALL(IF((Tableau1[[Nom]:[Nom]]=$A18)*(Tableau1[[Prénom]:[Prénom]]=$B18)*(IZ$2&gt;=Tableau1[[Début]:[Début]])*(IZ$2&lt;=Tableau1[[Fin]:[Fin]]),ROW(INDIRECT("A1:A"&amp;COUNTA(Tableau1[[Fin]:[Fin]])))),1)),""))</f>
        <v/>
      </c>
      <c r="JA18" s="34" t="str">
        <f t="array" aca="1" ref="JA18" ca="1">IF(OR(WEEKDAY(JA$2,2)&gt;5,COUNTIF(Dates_Feries,JA$2)&gt;0),"",IFERROR(INDEX(Tableau1[[Type]:[Type]],SMALL(IF((Tableau1[[Nom]:[Nom]]=$A18)*(Tableau1[[Prénom]:[Prénom]]=$B18)*(JA$2&gt;=Tableau1[[Début]:[Début]])*(JA$2&lt;=Tableau1[[Fin]:[Fin]]),ROW(INDIRECT("A1:A"&amp;COUNTA(Tableau1[[Fin]:[Fin]])))),1)),""))</f>
        <v/>
      </c>
      <c r="JB18" s="34" t="str">
        <f t="array" aca="1" ref="JB18" ca="1">IF(OR(WEEKDAY(JB$2,2)&gt;5,COUNTIF(Dates_Feries,JB$2)&gt;0),"",IFERROR(INDEX(Tableau1[[Type]:[Type]],SMALL(IF((Tableau1[[Nom]:[Nom]]=$A18)*(Tableau1[[Prénom]:[Prénom]]=$B18)*(JB$2&gt;=Tableau1[[Début]:[Début]])*(JB$2&lt;=Tableau1[[Fin]:[Fin]]),ROW(INDIRECT("A1:A"&amp;COUNTA(Tableau1[[Fin]:[Fin]])))),1)),""))</f>
        <v/>
      </c>
      <c r="JC18" s="34" t="str">
        <f t="array" aca="1" ref="JC18" ca="1">IF(OR(WEEKDAY(JC$2,2)&gt;5,COUNTIF(Dates_Feries,JC$2)&gt;0),"",IFERROR(INDEX(Tableau1[[Type]:[Type]],SMALL(IF((Tableau1[[Nom]:[Nom]]=$A18)*(Tableau1[[Prénom]:[Prénom]]=$B18)*(JC$2&gt;=Tableau1[[Début]:[Début]])*(JC$2&lt;=Tableau1[[Fin]:[Fin]]),ROW(INDIRECT("A1:A"&amp;COUNTA(Tableau1[[Fin]:[Fin]])))),1)),""))</f>
        <v/>
      </c>
      <c r="JD18" s="34" t="str">
        <f t="array" aca="1" ref="JD18" ca="1">IF(OR(WEEKDAY(JD$2,2)&gt;5,COUNTIF(Dates_Feries,JD$2)&gt;0),"",IFERROR(INDEX(Tableau1[[Type]:[Type]],SMALL(IF((Tableau1[[Nom]:[Nom]]=$A18)*(Tableau1[[Prénom]:[Prénom]]=$B18)*(JD$2&gt;=Tableau1[[Début]:[Début]])*(JD$2&lt;=Tableau1[[Fin]:[Fin]]),ROW(INDIRECT("A1:A"&amp;COUNTA(Tableau1[[Fin]:[Fin]])))),1)),""))</f>
        <v/>
      </c>
      <c r="JE18" s="34" t="str">
        <f t="array" aca="1" ref="JE18" ca="1">IF(OR(WEEKDAY(JE$2,2)&gt;5,COUNTIF(Dates_Feries,JE$2)&gt;0),"",IFERROR(INDEX(Tableau1[[Type]:[Type]],SMALL(IF((Tableau1[[Nom]:[Nom]]=$A18)*(Tableau1[[Prénom]:[Prénom]]=$B18)*(JE$2&gt;=Tableau1[[Début]:[Début]])*(JE$2&lt;=Tableau1[[Fin]:[Fin]]),ROW(INDIRECT("A1:A"&amp;COUNTA(Tableau1[[Fin]:[Fin]])))),1)),""))</f>
        <v/>
      </c>
      <c r="JF18" s="34" t="str">
        <f t="array" aca="1" ref="JF18" ca="1">IF(OR(WEEKDAY(JF$2,2)&gt;5,COUNTIF(Dates_Feries,JF$2)&gt;0),"",IFERROR(INDEX(Tableau1[[Type]:[Type]],SMALL(IF((Tableau1[[Nom]:[Nom]]=$A18)*(Tableau1[[Prénom]:[Prénom]]=$B18)*(JF$2&gt;=Tableau1[[Début]:[Début]])*(JF$2&lt;=Tableau1[[Fin]:[Fin]]),ROW(INDIRECT("A1:A"&amp;COUNTA(Tableau1[[Fin]:[Fin]])))),1)),""))</f>
        <v/>
      </c>
      <c r="JG18" s="34" t="str">
        <f t="array" aca="1" ref="JG18" ca="1">IF(OR(WEEKDAY(JG$2,2)&gt;5,COUNTIF(Dates_Feries,JG$2)&gt;0),"",IFERROR(INDEX(Tableau1[[Type]:[Type]],SMALL(IF((Tableau1[[Nom]:[Nom]]=$A18)*(Tableau1[[Prénom]:[Prénom]]=$B18)*(JG$2&gt;=Tableau1[[Début]:[Début]])*(JG$2&lt;=Tableau1[[Fin]:[Fin]]),ROW(INDIRECT("A1:A"&amp;COUNTA(Tableau1[[Fin]:[Fin]])))),1)),""))</f>
        <v/>
      </c>
      <c r="JH18" s="34" t="str">
        <f t="array" aca="1" ref="JH18" ca="1">IF(OR(WEEKDAY(JH$2,2)&gt;5,COUNTIF(Dates_Feries,JH$2)&gt;0),"",IFERROR(INDEX(Tableau1[[Type]:[Type]],SMALL(IF((Tableau1[[Nom]:[Nom]]=$A18)*(Tableau1[[Prénom]:[Prénom]]=$B18)*(JH$2&gt;=Tableau1[[Début]:[Début]])*(JH$2&lt;=Tableau1[[Fin]:[Fin]]),ROW(INDIRECT("A1:A"&amp;COUNTA(Tableau1[[Fin]:[Fin]])))),1)),""))</f>
        <v/>
      </c>
      <c r="JI18" s="34" t="str">
        <f t="array" aca="1" ref="JI18" ca="1">IF(OR(WEEKDAY(JI$2,2)&gt;5,COUNTIF(Dates_Feries,JI$2)&gt;0),"",IFERROR(INDEX(Tableau1[[Type]:[Type]],SMALL(IF((Tableau1[[Nom]:[Nom]]=$A18)*(Tableau1[[Prénom]:[Prénom]]=$B18)*(JI$2&gt;=Tableau1[[Début]:[Début]])*(JI$2&lt;=Tableau1[[Fin]:[Fin]]),ROW(INDIRECT("A1:A"&amp;COUNTA(Tableau1[[Fin]:[Fin]])))),1)),""))</f>
        <v/>
      </c>
      <c r="JJ18" s="34" t="str">
        <f t="array" aca="1" ref="JJ18" ca="1">IF(OR(WEEKDAY(JJ$2,2)&gt;5,COUNTIF(Dates_Feries,JJ$2)&gt;0),"",IFERROR(INDEX(Tableau1[[Type]:[Type]],SMALL(IF((Tableau1[[Nom]:[Nom]]=$A18)*(Tableau1[[Prénom]:[Prénom]]=$B18)*(JJ$2&gt;=Tableau1[[Début]:[Début]])*(JJ$2&lt;=Tableau1[[Fin]:[Fin]]),ROW(INDIRECT("A1:A"&amp;COUNTA(Tableau1[[Fin]:[Fin]])))),1)),""))</f>
        <v/>
      </c>
      <c r="JK18" s="34" t="str">
        <f t="array" aca="1" ref="JK18" ca="1">IF(OR(WEEKDAY(JK$2,2)&gt;5,COUNTIF(Dates_Feries,JK$2)&gt;0),"",IFERROR(INDEX(Tableau1[[Type]:[Type]],SMALL(IF((Tableau1[[Nom]:[Nom]]=$A18)*(Tableau1[[Prénom]:[Prénom]]=$B18)*(JK$2&gt;=Tableau1[[Début]:[Début]])*(JK$2&lt;=Tableau1[[Fin]:[Fin]]),ROW(INDIRECT("A1:A"&amp;COUNTA(Tableau1[[Fin]:[Fin]])))),1)),""))</f>
        <v/>
      </c>
      <c r="JL18" s="34" t="str">
        <f t="array" aca="1" ref="JL18" ca="1">IF(OR(WEEKDAY(JL$2,2)&gt;5,COUNTIF(Dates_Feries,JL$2)&gt;0),"",IFERROR(INDEX(Tableau1[[Type]:[Type]],SMALL(IF((Tableau1[[Nom]:[Nom]]=$A18)*(Tableau1[[Prénom]:[Prénom]]=$B18)*(JL$2&gt;=Tableau1[[Début]:[Début]])*(JL$2&lt;=Tableau1[[Fin]:[Fin]]),ROW(INDIRECT("A1:A"&amp;COUNTA(Tableau1[[Fin]:[Fin]])))),1)),""))</f>
        <v/>
      </c>
      <c r="JM18" s="34" t="str">
        <f t="array" aca="1" ref="JM18" ca="1">IF(OR(WEEKDAY(JM$2,2)&gt;5,COUNTIF(Dates_Feries,JM$2)&gt;0),"",IFERROR(INDEX(Tableau1[[Type]:[Type]],SMALL(IF((Tableau1[[Nom]:[Nom]]=$A18)*(Tableau1[[Prénom]:[Prénom]]=$B18)*(JM$2&gt;=Tableau1[[Début]:[Début]])*(JM$2&lt;=Tableau1[[Fin]:[Fin]]),ROW(INDIRECT("A1:A"&amp;COUNTA(Tableau1[[Fin]:[Fin]])))),1)),""))</f>
        <v/>
      </c>
      <c r="JN18" s="34" t="str">
        <f t="array" aca="1" ref="JN18" ca="1">IF(OR(WEEKDAY(JN$2,2)&gt;5,COUNTIF(Dates_Feries,JN$2)&gt;0),"",IFERROR(INDEX(Tableau1[[Type]:[Type]],SMALL(IF((Tableau1[[Nom]:[Nom]]=$A18)*(Tableau1[[Prénom]:[Prénom]]=$B18)*(JN$2&gt;=Tableau1[[Début]:[Début]])*(JN$2&lt;=Tableau1[[Fin]:[Fin]]),ROW(INDIRECT("A1:A"&amp;COUNTA(Tableau1[[Fin]:[Fin]])))),1)),""))</f>
        <v/>
      </c>
      <c r="JO18" s="34" t="str">
        <f t="array" aca="1" ref="JO18" ca="1">IF(OR(WEEKDAY(JO$2,2)&gt;5,COUNTIF(Dates_Feries,JO$2)&gt;0),"",IFERROR(INDEX(Tableau1[[Type]:[Type]],SMALL(IF((Tableau1[[Nom]:[Nom]]=$A18)*(Tableau1[[Prénom]:[Prénom]]=$B18)*(JO$2&gt;=Tableau1[[Début]:[Début]])*(JO$2&lt;=Tableau1[[Fin]:[Fin]]),ROW(INDIRECT("A1:A"&amp;COUNTA(Tableau1[[Fin]:[Fin]])))),1)),""))</f>
        <v/>
      </c>
      <c r="JP18" s="34" t="str">
        <f t="array" aca="1" ref="JP18" ca="1">IF(OR(WEEKDAY(JP$2,2)&gt;5,COUNTIF(Dates_Feries,JP$2)&gt;0),"",IFERROR(INDEX(Tableau1[[Type]:[Type]],SMALL(IF((Tableau1[[Nom]:[Nom]]=$A18)*(Tableau1[[Prénom]:[Prénom]]=$B18)*(JP$2&gt;=Tableau1[[Début]:[Début]])*(JP$2&lt;=Tableau1[[Fin]:[Fin]]),ROW(INDIRECT("A1:A"&amp;COUNTA(Tableau1[[Fin]:[Fin]])))),1)),""))</f>
        <v/>
      </c>
      <c r="JQ18" s="34" t="str">
        <f t="array" aca="1" ref="JQ18" ca="1">IF(OR(WEEKDAY(JQ$2,2)&gt;5,COUNTIF(Dates_Feries,JQ$2)&gt;0),"",IFERROR(INDEX(Tableau1[[Type]:[Type]],SMALL(IF((Tableau1[[Nom]:[Nom]]=$A18)*(Tableau1[[Prénom]:[Prénom]]=$B18)*(JQ$2&gt;=Tableau1[[Début]:[Début]])*(JQ$2&lt;=Tableau1[[Fin]:[Fin]]),ROW(INDIRECT("A1:A"&amp;COUNTA(Tableau1[[Fin]:[Fin]])))),1)),""))</f>
        <v/>
      </c>
      <c r="JR18" s="34" t="str">
        <f t="array" aca="1" ref="JR18" ca="1">IF(OR(WEEKDAY(JR$2,2)&gt;5,COUNTIF(Dates_Feries,JR$2)&gt;0),"",IFERROR(INDEX(Tableau1[[Type]:[Type]],SMALL(IF((Tableau1[[Nom]:[Nom]]=$A18)*(Tableau1[[Prénom]:[Prénom]]=$B18)*(JR$2&gt;=Tableau1[[Début]:[Début]])*(JR$2&lt;=Tableau1[[Fin]:[Fin]]),ROW(INDIRECT("A1:A"&amp;COUNTA(Tableau1[[Fin]:[Fin]])))),1)),""))</f>
        <v/>
      </c>
      <c r="JS18" s="34" t="str">
        <f t="array" aca="1" ref="JS18" ca="1">IF(OR(WEEKDAY(JS$2,2)&gt;5,COUNTIF(Dates_Feries,JS$2)&gt;0),"",IFERROR(INDEX(Tableau1[[Type]:[Type]],SMALL(IF((Tableau1[[Nom]:[Nom]]=$A18)*(Tableau1[[Prénom]:[Prénom]]=$B18)*(JS$2&gt;=Tableau1[[Début]:[Début]])*(JS$2&lt;=Tableau1[[Fin]:[Fin]]),ROW(INDIRECT("A1:A"&amp;COUNTA(Tableau1[[Fin]:[Fin]])))),1)),""))</f>
        <v/>
      </c>
      <c r="JT18" s="34" t="str">
        <f t="array" aca="1" ref="JT18" ca="1">IF(OR(WEEKDAY(JT$2,2)&gt;5,COUNTIF(Dates_Feries,JT$2)&gt;0),"",IFERROR(INDEX(Tableau1[[Type]:[Type]],SMALL(IF((Tableau1[[Nom]:[Nom]]=$A18)*(Tableau1[[Prénom]:[Prénom]]=$B18)*(JT$2&gt;=Tableau1[[Début]:[Début]])*(JT$2&lt;=Tableau1[[Fin]:[Fin]]),ROW(INDIRECT("A1:A"&amp;COUNTA(Tableau1[[Fin]:[Fin]])))),1)),""))</f>
        <v/>
      </c>
      <c r="JU18" s="34" t="str">
        <f t="array" aca="1" ref="JU18" ca="1">IF(OR(WEEKDAY(JU$2,2)&gt;5,COUNTIF(Dates_Feries,JU$2)&gt;0),"",IFERROR(INDEX(Tableau1[[Type]:[Type]],SMALL(IF((Tableau1[[Nom]:[Nom]]=$A18)*(Tableau1[[Prénom]:[Prénom]]=$B18)*(JU$2&gt;=Tableau1[[Début]:[Début]])*(JU$2&lt;=Tableau1[[Fin]:[Fin]]),ROW(INDIRECT("A1:A"&amp;COUNTA(Tableau1[[Fin]:[Fin]])))),1)),""))</f>
        <v/>
      </c>
      <c r="JV18" s="34" t="str">
        <f t="array" aca="1" ref="JV18" ca="1">IF(OR(WEEKDAY(JV$2,2)&gt;5,COUNTIF(Dates_Feries,JV$2)&gt;0),"",IFERROR(INDEX(Tableau1[[Type]:[Type]],SMALL(IF((Tableau1[[Nom]:[Nom]]=$A18)*(Tableau1[[Prénom]:[Prénom]]=$B18)*(JV$2&gt;=Tableau1[[Début]:[Début]])*(JV$2&lt;=Tableau1[[Fin]:[Fin]]),ROW(INDIRECT("A1:A"&amp;COUNTA(Tableau1[[Fin]:[Fin]])))),1)),""))</f>
        <v/>
      </c>
      <c r="JW18" s="34" t="str">
        <f t="array" aca="1" ref="JW18" ca="1">IF(OR(WEEKDAY(JW$2,2)&gt;5,COUNTIF(Dates_Feries,JW$2)&gt;0),"",IFERROR(INDEX(Tableau1[[Type]:[Type]],SMALL(IF((Tableau1[[Nom]:[Nom]]=$A18)*(Tableau1[[Prénom]:[Prénom]]=$B18)*(JW$2&gt;=Tableau1[[Début]:[Début]])*(JW$2&lt;=Tableau1[[Fin]:[Fin]]),ROW(INDIRECT("A1:A"&amp;COUNTA(Tableau1[[Fin]:[Fin]])))),1)),""))</f>
        <v/>
      </c>
      <c r="JX18" s="34" t="str">
        <f t="array" aca="1" ref="JX18" ca="1">IF(OR(WEEKDAY(JX$2,2)&gt;5,COUNTIF(Dates_Feries,JX$2)&gt;0),"",IFERROR(INDEX(Tableau1[[Type]:[Type]],SMALL(IF((Tableau1[[Nom]:[Nom]]=$A18)*(Tableau1[[Prénom]:[Prénom]]=$B18)*(JX$2&gt;=Tableau1[[Début]:[Début]])*(JX$2&lt;=Tableau1[[Fin]:[Fin]]),ROW(INDIRECT("A1:A"&amp;COUNTA(Tableau1[[Fin]:[Fin]])))),1)),""))</f>
        <v/>
      </c>
      <c r="JY18" s="34" t="str">
        <f t="array" aca="1" ref="JY18" ca="1">IF(OR(WEEKDAY(JY$2,2)&gt;5,COUNTIF(Dates_Feries,JY$2)&gt;0),"",IFERROR(INDEX(Tableau1[[Type]:[Type]],SMALL(IF((Tableau1[[Nom]:[Nom]]=$A18)*(Tableau1[[Prénom]:[Prénom]]=$B18)*(JY$2&gt;=Tableau1[[Début]:[Début]])*(JY$2&lt;=Tableau1[[Fin]:[Fin]]),ROW(INDIRECT("A1:A"&amp;COUNTA(Tableau1[[Fin]:[Fin]])))),1)),""))</f>
        <v/>
      </c>
      <c r="JZ18" s="34" t="str">
        <f t="array" aca="1" ref="JZ18" ca="1">IF(OR(WEEKDAY(JZ$2,2)&gt;5,COUNTIF(Dates_Feries,JZ$2)&gt;0),"",IFERROR(INDEX(Tableau1[[Type]:[Type]],SMALL(IF((Tableau1[[Nom]:[Nom]]=$A18)*(Tableau1[[Prénom]:[Prénom]]=$B18)*(JZ$2&gt;=Tableau1[[Début]:[Début]])*(JZ$2&lt;=Tableau1[[Fin]:[Fin]]),ROW(INDIRECT("A1:A"&amp;COUNTA(Tableau1[[Fin]:[Fin]])))),1)),""))</f>
        <v/>
      </c>
      <c r="KA18" s="34" t="str">
        <f t="array" aca="1" ref="KA18" ca="1">IF(OR(WEEKDAY(KA$2,2)&gt;5,COUNTIF(Dates_Feries,KA$2)&gt;0),"",IFERROR(INDEX(Tableau1[[Type]:[Type]],SMALL(IF((Tableau1[[Nom]:[Nom]]=$A18)*(Tableau1[[Prénom]:[Prénom]]=$B18)*(KA$2&gt;=Tableau1[[Début]:[Début]])*(KA$2&lt;=Tableau1[[Fin]:[Fin]]),ROW(INDIRECT("A1:A"&amp;COUNTA(Tableau1[[Fin]:[Fin]])))),1)),""))</f>
        <v/>
      </c>
      <c r="KB18" s="34" t="str">
        <f t="array" aca="1" ref="KB18" ca="1">IF(OR(WEEKDAY(KB$2,2)&gt;5,COUNTIF(Dates_Feries,KB$2)&gt;0),"",IFERROR(INDEX(Tableau1[[Type]:[Type]],SMALL(IF((Tableau1[[Nom]:[Nom]]=$A18)*(Tableau1[[Prénom]:[Prénom]]=$B18)*(KB$2&gt;=Tableau1[[Début]:[Début]])*(KB$2&lt;=Tableau1[[Fin]:[Fin]]),ROW(INDIRECT("A1:A"&amp;COUNTA(Tableau1[[Fin]:[Fin]])))),1)),""))</f>
        <v/>
      </c>
      <c r="KC18" s="34" t="str">
        <f t="array" aca="1" ref="KC18" ca="1">IF(OR(WEEKDAY(KC$2,2)&gt;5,COUNTIF(Dates_Feries,KC$2)&gt;0),"",IFERROR(INDEX(Tableau1[[Type]:[Type]],SMALL(IF((Tableau1[[Nom]:[Nom]]=$A18)*(Tableau1[[Prénom]:[Prénom]]=$B18)*(KC$2&gt;=Tableau1[[Début]:[Début]])*(KC$2&lt;=Tableau1[[Fin]:[Fin]]),ROW(INDIRECT("A1:A"&amp;COUNTA(Tableau1[[Fin]:[Fin]])))),1)),""))</f>
        <v/>
      </c>
      <c r="KD18" s="34" t="str">
        <f t="array" aca="1" ref="KD18" ca="1">IF(OR(WEEKDAY(KD$2,2)&gt;5,COUNTIF(Dates_Feries,KD$2)&gt;0),"",IFERROR(INDEX(Tableau1[[Type]:[Type]],SMALL(IF((Tableau1[[Nom]:[Nom]]=$A18)*(Tableau1[[Prénom]:[Prénom]]=$B18)*(KD$2&gt;=Tableau1[[Début]:[Début]])*(KD$2&lt;=Tableau1[[Fin]:[Fin]]),ROW(INDIRECT("A1:A"&amp;COUNTA(Tableau1[[Fin]:[Fin]])))),1)),""))</f>
        <v/>
      </c>
      <c r="KE18" s="34" t="str">
        <f t="array" aca="1" ref="KE18" ca="1">IF(OR(WEEKDAY(KE$2,2)&gt;5,COUNTIF(Dates_Feries,KE$2)&gt;0),"",IFERROR(INDEX(Tableau1[[Type]:[Type]],SMALL(IF((Tableau1[[Nom]:[Nom]]=$A18)*(Tableau1[[Prénom]:[Prénom]]=$B18)*(KE$2&gt;=Tableau1[[Début]:[Début]])*(KE$2&lt;=Tableau1[[Fin]:[Fin]]),ROW(INDIRECT("A1:A"&amp;COUNTA(Tableau1[[Fin]:[Fin]])))),1)),""))</f>
        <v/>
      </c>
      <c r="KF18" s="34" t="str">
        <f t="array" aca="1" ref="KF18" ca="1">IF(OR(WEEKDAY(KF$2,2)&gt;5,COUNTIF(Dates_Feries,KF$2)&gt;0),"",IFERROR(INDEX(Tableau1[[Type]:[Type]],SMALL(IF((Tableau1[[Nom]:[Nom]]=$A18)*(Tableau1[[Prénom]:[Prénom]]=$B18)*(KF$2&gt;=Tableau1[[Début]:[Début]])*(KF$2&lt;=Tableau1[[Fin]:[Fin]]),ROW(INDIRECT("A1:A"&amp;COUNTA(Tableau1[[Fin]:[Fin]])))),1)),""))</f>
        <v/>
      </c>
      <c r="KG18" s="34" t="str">
        <f t="array" aca="1" ref="KG18" ca="1">IF(OR(WEEKDAY(KG$2,2)&gt;5,COUNTIF(Dates_Feries,KG$2)&gt;0),"",IFERROR(INDEX(Tableau1[[Type]:[Type]],SMALL(IF((Tableau1[[Nom]:[Nom]]=$A18)*(Tableau1[[Prénom]:[Prénom]]=$B18)*(KG$2&gt;=Tableau1[[Début]:[Début]])*(KG$2&lt;=Tableau1[[Fin]:[Fin]]),ROW(INDIRECT("A1:A"&amp;COUNTA(Tableau1[[Fin]:[Fin]])))),1)),""))</f>
        <v/>
      </c>
      <c r="KH18" s="34" t="str">
        <f t="array" aca="1" ref="KH18" ca="1">IF(OR(WEEKDAY(KH$2,2)&gt;5,COUNTIF(Dates_Feries,KH$2)&gt;0),"",IFERROR(INDEX(Tableau1[[Type]:[Type]],SMALL(IF((Tableau1[[Nom]:[Nom]]=$A18)*(Tableau1[[Prénom]:[Prénom]]=$B18)*(KH$2&gt;=Tableau1[[Début]:[Début]])*(KH$2&lt;=Tableau1[[Fin]:[Fin]]),ROW(INDIRECT("A1:A"&amp;COUNTA(Tableau1[[Fin]:[Fin]])))),1)),""))</f>
        <v/>
      </c>
      <c r="KI18" s="34" t="str">
        <f t="array" aca="1" ref="KI18" ca="1">IF(OR(WEEKDAY(KI$2,2)&gt;5,COUNTIF(Dates_Feries,KI$2)&gt;0),"",IFERROR(INDEX(Tableau1[[Type]:[Type]],SMALL(IF((Tableau1[[Nom]:[Nom]]=$A18)*(Tableau1[[Prénom]:[Prénom]]=$B18)*(KI$2&gt;=Tableau1[[Début]:[Début]])*(KI$2&lt;=Tableau1[[Fin]:[Fin]]),ROW(INDIRECT("A1:A"&amp;COUNTA(Tableau1[[Fin]:[Fin]])))),1)),""))</f>
        <v/>
      </c>
      <c r="KJ18" s="34" t="str">
        <f t="array" aca="1" ref="KJ18" ca="1">IF(OR(WEEKDAY(KJ$2,2)&gt;5,COUNTIF(Dates_Feries,KJ$2)&gt;0),"",IFERROR(INDEX(Tableau1[[Type]:[Type]],SMALL(IF((Tableau1[[Nom]:[Nom]]=$A18)*(Tableau1[[Prénom]:[Prénom]]=$B18)*(KJ$2&gt;=Tableau1[[Début]:[Début]])*(KJ$2&lt;=Tableau1[[Fin]:[Fin]]),ROW(INDIRECT("A1:A"&amp;COUNTA(Tableau1[[Fin]:[Fin]])))),1)),""))</f>
        <v/>
      </c>
      <c r="KK18" s="34" t="str">
        <f t="array" aca="1" ref="KK18" ca="1">IF(OR(WEEKDAY(KK$2,2)&gt;5,COUNTIF(Dates_Feries,KK$2)&gt;0),"",IFERROR(INDEX(Tableau1[[Type]:[Type]],SMALL(IF((Tableau1[[Nom]:[Nom]]=$A18)*(Tableau1[[Prénom]:[Prénom]]=$B18)*(KK$2&gt;=Tableau1[[Début]:[Début]])*(KK$2&lt;=Tableau1[[Fin]:[Fin]]),ROW(INDIRECT("A1:A"&amp;COUNTA(Tableau1[[Fin]:[Fin]])))),1)),""))</f>
        <v/>
      </c>
      <c r="KL18" s="34" t="str">
        <f t="array" aca="1" ref="KL18" ca="1">IF(OR(WEEKDAY(KL$2,2)&gt;5,COUNTIF(Dates_Feries,KL$2)&gt;0),"",IFERROR(INDEX(Tableau1[[Type]:[Type]],SMALL(IF((Tableau1[[Nom]:[Nom]]=$A18)*(Tableau1[[Prénom]:[Prénom]]=$B18)*(KL$2&gt;=Tableau1[[Début]:[Début]])*(KL$2&lt;=Tableau1[[Fin]:[Fin]]),ROW(INDIRECT("A1:A"&amp;COUNTA(Tableau1[[Fin]:[Fin]])))),1)),""))</f>
        <v/>
      </c>
      <c r="KM18" s="34" t="str">
        <f t="array" aca="1" ref="KM18" ca="1">IF(OR(WEEKDAY(KM$2,2)&gt;5,COUNTIF(Dates_Feries,KM$2)&gt;0),"",IFERROR(INDEX(Tableau1[[Type]:[Type]],SMALL(IF((Tableau1[[Nom]:[Nom]]=$A18)*(Tableau1[[Prénom]:[Prénom]]=$B18)*(KM$2&gt;=Tableau1[[Début]:[Début]])*(KM$2&lt;=Tableau1[[Fin]:[Fin]]),ROW(INDIRECT("A1:A"&amp;COUNTA(Tableau1[[Fin]:[Fin]])))),1)),""))</f>
        <v/>
      </c>
      <c r="KN18" s="34" t="str">
        <f t="array" aca="1" ref="KN18" ca="1">IF(OR(WEEKDAY(KN$2,2)&gt;5,COUNTIF(Dates_Feries,KN$2)&gt;0),"",IFERROR(INDEX(Tableau1[[Type]:[Type]],SMALL(IF((Tableau1[[Nom]:[Nom]]=$A18)*(Tableau1[[Prénom]:[Prénom]]=$B18)*(KN$2&gt;=Tableau1[[Début]:[Début]])*(KN$2&lt;=Tableau1[[Fin]:[Fin]]),ROW(INDIRECT("A1:A"&amp;COUNTA(Tableau1[[Fin]:[Fin]])))),1)),""))</f>
        <v/>
      </c>
      <c r="KO18" s="34" t="str">
        <f t="array" aca="1" ref="KO18" ca="1">IF(OR(WEEKDAY(KO$2,2)&gt;5,COUNTIF(Dates_Feries,KO$2)&gt;0),"",IFERROR(INDEX(Tableau1[[Type]:[Type]],SMALL(IF((Tableau1[[Nom]:[Nom]]=$A18)*(Tableau1[[Prénom]:[Prénom]]=$B18)*(KO$2&gt;=Tableau1[[Début]:[Début]])*(KO$2&lt;=Tableau1[[Fin]:[Fin]]),ROW(INDIRECT("A1:A"&amp;COUNTA(Tableau1[[Fin]:[Fin]])))),1)),""))</f>
        <v/>
      </c>
      <c r="KP18" s="34" t="str">
        <f t="array" aca="1" ref="KP18" ca="1">IF(OR(WEEKDAY(KP$2,2)&gt;5,COUNTIF(Dates_Feries,KP$2)&gt;0),"",IFERROR(INDEX(Tableau1[[Type]:[Type]],SMALL(IF((Tableau1[[Nom]:[Nom]]=$A18)*(Tableau1[[Prénom]:[Prénom]]=$B18)*(KP$2&gt;=Tableau1[[Début]:[Début]])*(KP$2&lt;=Tableau1[[Fin]:[Fin]]),ROW(INDIRECT("A1:A"&amp;COUNTA(Tableau1[[Fin]:[Fin]])))),1)),""))</f>
        <v/>
      </c>
      <c r="KQ18" s="34" t="str">
        <f t="array" aca="1" ref="KQ18" ca="1">IF(OR(WEEKDAY(KQ$2,2)&gt;5,COUNTIF(Dates_Feries,KQ$2)&gt;0),"",IFERROR(INDEX(Tableau1[[Type]:[Type]],SMALL(IF((Tableau1[[Nom]:[Nom]]=$A18)*(Tableau1[[Prénom]:[Prénom]]=$B18)*(KQ$2&gt;=Tableau1[[Début]:[Début]])*(KQ$2&lt;=Tableau1[[Fin]:[Fin]]),ROW(INDIRECT("A1:A"&amp;COUNTA(Tableau1[[Fin]:[Fin]])))),1)),""))</f>
        <v/>
      </c>
      <c r="KR18" s="34" t="str">
        <f t="array" aca="1" ref="KR18" ca="1">IF(OR(WEEKDAY(KR$2,2)&gt;5,COUNTIF(Dates_Feries,KR$2)&gt;0),"",IFERROR(INDEX(Tableau1[[Type]:[Type]],SMALL(IF((Tableau1[[Nom]:[Nom]]=$A18)*(Tableau1[[Prénom]:[Prénom]]=$B18)*(KR$2&gt;=Tableau1[[Début]:[Début]])*(KR$2&lt;=Tableau1[[Fin]:[Fin]]),ROW(INDIRECT("A1:A"&amp;COUNTA(Tableau1[[Fin]:[Fin]])))),1)),""))</f>
        <v/>
      </c>
      <c r="KS18" s="34" t="str">
        <f t="array" aca="1" ref="KS18" ca="1">IF(OR(WEEKDAY(KS$2,2)&gt;5,COUNTIF(Dates_Feries,KS$2)&gt;0),"",IFERROR(INDEX(Tableau1[[Type]:[Type]],SMALL(IF((Tableau1[[Nom]:[Nom]]=$A18)*(Tableau1[[Prénom]:[Prénom]]=$B18)*(KS$2&gt;=Tableau1[[Début]:[Début]])*(KS$2&lt;=Tableau1[[Fin]:[Fin]]),ROW(INDIRECT("A1:A"&amp;COUNTA(Tableau1[[Fin]:[Fin]])))),1)),""))</f>
        <v/>
      </c>
      <c r="KT18" s="34" t="str">
        <f t="array" aca="1" ref="KT18" ca="1">IF(OR(WEEKDAY(KT$2,2)&gt;5,COUNTIF(Dates_Feries,KT$2)&gt;0),"",IFERROR(INDEX(Tableau1[[Type]:[Type]],SMALL(IF((Tableau1[[Nom]:[Nom]]=$A18)*(Tableau1[[Prénom]:[Prénom]]=$B18)*(KT$2&gt;=Tableau1[[Début]:[Début]])*(KT$2&lt;=Tableau1[[Fin]:[Fin]]),ROW(INDIRECT("A1:A"&amp;COUNTA(Tableau1[[Fin]:[Fin]])))),1)),""))</f>
        <v/>
      </c>
      <c r="KU18" s="34" t="str">
        <f t="array" aca="1" ref="KU18" ca="1">IF(OR(WEEKDAY(KU$2,2)&gt;5,COUNTIF(Dates_Feries,KU$2)&gt;0),"",IFERROR(INDEX(Tableau1[[Type]:[Type]],SMALL(IF((Tableau1[[Nom]:[Nom]]=$A18)*(Tableau1[[Prénom]:[Prénom]]=$B18)*(KU$2&gt;=Tableau1[[Début]:[Début]])*(KU$2&lt;=Tableau1[[Fin]:[Fin]]),ROW(INDIRECT("A1:A"&amp;COUNTA(Tableau1[[Fin]:[Fin]])))),1)),""))</f>
        <v/>
      </c>
      <c r="KV18" s="34" t="str">
        <f t="array" aca="1" ref="KV18" ca="1">IF(OR(WEEKDAY(KV$2,2)&gt;5,COUNTIF(Dates_Feries,KV$2)&gt;0),"",IFERROR(INDEX(Tableau1[[Type]:[Type]],SMALL(IF((Tableau1[[Nom]:[Nom]]=$A18)*(Tableau1[[Prénom]:[Prénom]]=$B18)*(KV$2&gt;=Tableau1[[Début]:[Début]])*(KV$2&lt;=Tableau1[[Fin]:[Fin]]),ROW(INDIRECT("A1:A"&amp;COUNTA(Tableau1[[Fin]:[Fin]])))),1)),""))</f>
        <v/>
      </c>
      <c r="KW18" s="34" t="str">
        <f t="array" aca="1" ref="KW18" ca="1">IF(OR(WEEKDAY(KW$2,2)&gt;5,COUNTIF(Dates_Feries,KW$2)&gt;0),"",IFERROR(INDEX(Tableau1[[Type]:[Type]],SMALL(IF((Tableau1[[Nom]:[Nom]]=$A18)*(Tableau1[[Prénom]:[Prénom]]=$B18)*(KW$2&gt;=Tableau1[[Début]:[Début]])*(KW$2&lt;=Tableau1[[Fin]:[Fin]]),ROW(INDIRECT("A1:A"&amp;COUNTA(Tableau1[[Fin]:[Fin]])))),1)),""))</f>
        <v/>
      </c>
      <c r="KX18" s="34" t="str">
        <f t="array" aca="1" ref="KX18" ca="1">IF(OR(WEEKDAY(KX$2,2)&gt;5,COUNTIF(Dates_Feries,KX$2)&gt;0),"",IFERROR(INDEX(Tableau1[[Type]:[Type]],SMALL(IF((Tableau1[[Nom]:[Nom]]=$A18)*(Tableau1[[Prénom]:[Prénom]]=$B18)*(KX$2&gt;=Tableau1[[Début]:[Début]])*(KX$2&lt;=Tableau1[[Fin]:[Fin]]),ROW(INDIRECT("A1:A"&amp;COUNTA(Tableau1[[Fin]:[Fin]])))),1)),""))</f>
        <v/>
      </c>
      <c r="KY18" s="34" t="str">
        <f t="array" aca="1" ref="KY18" ca="1">IF(OR(WEEKDAY(KY$2,2)&gt;5,COUNTIF(Dates_Feries,KY$2)&gt;0),"",IFERROR(INDEX(Tableau1[[Type]:[Type]],SMALL(IF((Tableau1[[Nom]:[Nom]]=$A18)*(Tableau1[[Prénom]:[Prénom]]=$B18)*(KY$2&gt;=Tableau1[[Début]:[Début]])*(KY$2&lt;=Tableau1[[Fin]:[Fin]]),ROW(INDIRECT("A1:A"&amp;COUNTA(Tableau1[[Fin]:[Fin]])))),1)),""))</f>
        <v/>
      </c>
      <c r="KZ18" s="34" t="str">
        <f t="array" aca="1" ref="KZ18" ca="1">IF(OR(WEEKDAY(KZ$2,2)&gt;5,COUNTIF(Dates_Feries,KZ$2)&gt;0),"",IFERROR(INDEX(Tableau1[[Type]:[Type]],SMALL(IF((Tableau1[[Nom]:[Nom]]=$A18)*(Tableau1[[Prénom]:[Prénom]]=$B18)*(KZ$2&gt;=Tableau1[[Début]:[Début]])*(KZ$2&lt;=Tableau1[[Fin]:[Fin]]),ROW(INDIRECT("A1:A"&amp;COUNTA(Tableau1[[Fin]:[Fin]])))),1)),""))</f>
        <v/>
      </c>
      <c r="LA18" s="34" t="str">
        <f t="array" aca="1" ref="LA18" ca="1">IF(OR(WEEKDAY(LA$2,2)&gt;5,COUNTIF(Dates_Feries,LA$2)&gt;0),"",IFERROR(INDEX(Tableau1[[Type]:[Type]],SMALL(IF((Tableau1[[Nom]:[Nom]]=$A18)*(Tableau1[[Prénom]:[Prénom]]=$B18)*(LA$2&gt;=Tableau1[[Début]:[Début]])*(LA$2&lt;=Tableau1[[Fin]:[Fin]]),ROW(INDIRECT("A1:A"&amp;COUNTA(Tableau1[[Fin]:[Fin]])))),1)),""))</f>
        <v/>
      </c>
      <c r="LB18" s="34" t="str">
        <f t="array" aca="1" ref="LB18" ca="1">IF(OR(WEEKDAY(LB$2,2)&gt;5,COUNTIF(Dates_Feries,LB$2)&gt;0),"",IFERROR(INDEX(Tableau1[[Type]:[Type]],SMALL(IF((Tableau1[[Nom]:[Nom]]=$A18)*(Tableau1[[Prénom]:[Prénom]]=$B18)*(LB$2&gt;=Tableau1[[Début]:[Début]])*(LB$2&lt;=Tableau1[[Fin]:[Fin]]),ROW(INDIRECT("A1:A"&amp;COUNTA(Tableau1[[Fin]:[Fin]])))),1)),""))</f>
        <v/>
      </c>
      <c r="LC18" s="34" t="str">
        <f t="array" aca="1" ref="LC18" ca="1">IF(OR(WEEKDAY(LC$2,2)&gt;5,COUNTIF(Dates_Feries,LC$2)&gt;0),"",IFERROR(INDEX(Tableau1[[Type]:[Type]],SMALL(IF((Tableau1[[Nom]:[Nom]]=$A18)*(Tableau1[[Prénom]:[Prénom]]=$B18)*(LC$2&gt;=Tableau1[[Début]:[Début]])*(LC$2&lt;=Tableau1[[Fin]:[Fin]]),ROW(INDIRECT("A1:A"&amp;COUNTA(Tableau1[[Fin]:[Fin]])))),1)),""))</f>
        <v/>
      </c>
      <c r="LD18" s="34" t="str">
        <f t="array" aca="1" ref="LD18" ca="1">IF(OR(WEEKDAY(LD$2,2)&gt;5,COUNTIF(Dates_Feries,LD$2)&gt;0),"",IFERROR(INDEX(Tableau1[[Type]:[Type]],SMALL(IF((Tableau1[[Nom]:[Nom]]=$A18)*(Tableau1[[Prénom]:[Prénom]]=$B18)*(LD$2&gt;=Tableau1[[Début]:[Début]])*(LD$2&lt;=Tableau1[[Fin]:[Fin]]),ROW(INDIRECT("A1:A"&amp;COUNTA(Tableau1[[Fin]:[Fin]])))),1)),""))</f>
        <v/>
      </c>
      <c r="LE18" s="34" t="str">
        <f t="array" aca="1" ref="LE18" ca="1">IF(OR(WEEKDAY(LE$2,2)&gt;5,COUNTIF(Dates_Feries,LE$2)&gt;0),"",IFERROR(INDEX(Tableau1[[Type]:[Type]],SMALL(IF((Tableau1[[Nom]:[Nom]]=$A18)*(Tableau1[[Prénom]:[Prénom]]=$B18)*(LE$2&gt;=Tableau1[[Début]:[Début]])*(LE$2&lt;=Tableau1[[Fin]:[Fin]]),ROW(INDIRECT("A1:A"&amp;COUNTA(Tableau1[[Fin]:[Fin]])))),1)),""))</f>
        <v/>
      </c>
      <c r="LF18" s="34" t="str">
        <f t="array" aca="1" ref="LF18" ca="1">IF(OR(WEEKDAY(LF$2,2)&gt;5,COUNTIF(Dates_Feries,LF$2)&gt;0),"",IFERROR(INDEX(Tableau1[[Type]:[Type]],SMALL(IF((Tableau1[[Nom]:[Nom]]=$A18)*(Tableau1[[Prénom]:[Prénom]]=$B18)*(LF$2&gt;=Tableau1[[Début]:[Début]])*(LF$2&lt;=Tableau1[[Fin]:[Fin]]),ROW(INDIRECT("A1:A"&amp;COUNTA(Tableau1[[Fin]:[Fin]])))),1)),""))</f>
        <v/>
      </c>
      <c r="LG18" s="34" t="str">
        <f t="array" aca="1" ref="LG18" ca="1">IF(OR(WEEKDAY(LG$2,2)&gt;5,COUNTIF(Dates_Feries,LG$2)&gt;0),"",IFERROR(INDEX(Tableau1[[Type]:[Type]],SMALL(IF((Tableau1[[Nom]:[Nom]]=$A18)*(Tableau1[[Prénom]:[Prénom]]=$B18)*(LG$2&gt;=Tableau1[[Début]:[Début]])*(LG$2&lt;=Tableau1[[Fin]:[Fin]]),ROW(INDIRECT("A1:A"&amp;COUNTA(Tableau1[[Fin]:[Fin]])))),1)),""))</f>
        <v/>
      </c>
      <c r="LH18" s="34" t="str">
        <f t="array" aca="1" ref="LH18" ca="1">IF(OR(WEEKDAY(LH$2,2)&gt;5,COUNTIF(Dates_Feries,LH$2)&gt;0),"",IFERROR(INDEX(Tableau1[[Type]:[Type]],SMALL(IF((Tableau1[[Nom]:[Nom]]=$A18)*(Tableau1[[Prénom]:[Prénom]]=$B18)*(LH$2&gt;=Tableau1[[Début]:[Début]])*(LH$2&lt;=Tableau1[[Fin]:[Fin]]),ROW(INDIRECT("A1:A"&amp;COUNTA(Tableau1[[Fin]:[Fin]])))),1)),""))</f>
        <v/>
      </c>
      <c r="LI18" s="34" t="str">
        <f t="array" aca="1" ref="LI18" ca="1">IF(OR(WEEKDAY(LI$2,2)&gt;5,COUNTIF(Dates_Feries,LI$2)&gt;0),"",IFERROR(INDEX(Tableau1[[Type]:[Type]],SMALL(IF((Tableau1[[Nom]:[Nom]]=$A18)*(Tableau1[[Prénom]:[Prénom]]=$B18)*(LI$2&gt;=Tableau1[[Début]:[Début]])*(LI$2&lt;=Tableau1[[Fin]:[Fin]]),ROW(INDIRECT("A1:A"&amp;COUNTA(Tableau1[[Fin]:[Fin]])))),1)),""))</f>
        <v/>
      </c>
      <c r="LJ18" s="34" t="str">
        <f t="array" aca="1" ref="LJ18" ca="1">IF(OR(WEEKDAY(LJ$2,2)&gt;5,COUNTIF(Dates_Feries,LJ$2)&gt;0),"",IFERROR(INDEX(Tableau1[[Type]:[Type]],SMALL(IF((Tableau1[[Nom]:[Nom]]=$A18)*(Tableau1[[Prénom]:[Prénom]]=$B18)*(LJ$2&gt;=Tableau1[[Début]:[Début]])*(LJ$2&lt;=Tableau1[[Fin]:[Fin]]),ROW(INDIRECT("A1:A"&amp;COUNTA(Tableau1[[Fin]:[Fin]])))),1)),""))</f>
        <v/>
      </c>
      <c r="LK18" s="34" t="str">
        <f t="array" aca="1" ref="LK18" ca="1">IF(OR(WEEKDAY(LK$2,2)&gt;5,COUNTIF(Dates_Feries,LK$2)&gt;0),"",IFERROR(INDEX(Tableau1[[Type]:[Type]],SMALL(IF((Tableau1[[Nom]:[Nom]]=$A18)*(Tableau1[[Prénom]:[Prénom]]=$B18)*(LK$2&gt;=Tableau1[[Début]:[Début]])*(LK$2&lt;=Tableau1[[Fin]:[Fin]]),ROW(INDIRECT("A1:A"&amp;COUNTA(Tableau1[[Fin]:[Fin]])))),1)),""))</f>
        <v/>
      </c>
      <c r="LL18" s="34" t="str">
        <f t="array" aca="1" ref="LL18" ca="1">IF(OR(WEEKDAY(LL$2,2)&gt;5,COUNTIF(Dates_Feries,LL$2)&gt;0),"",IFERROR(INDEX(Tableau1[[Type]:[Type]],SMALL(IF((Tableau1[[Nom]:[Nom]]=$A18)*(Tableau1[[Prénom]:[Prénom]]=$B18)*(LL$2&gt;=Tableau1[[Début]:[Début]])*(LL$2&lt;=Tableau1[[Fin]:[Fin]]),ROW(INDIRECT("A1:A"&amp;COUNTA(Tableau1[[Fin]:[Fin]])))),1)),""))</f>
        <v/>
      </c>
      <c r="LM18" s="34" t="str">
        <f t="array" aca="1" ref="LM18" ca="1">IF(OR(WEEKDAY(LM$2,2)&gt;5,COUNTIF(Dates_Feries,LM$2)&gt;0),"",IFERROR(INDEX(Tableau1[[Type]:[Type]],SMALL(IF((Tableau1[[Nom]:[Nom]]=$A18)*(Tableau1[[Prénom]:[Prénom]]=$B18)*(LM$2&gt;=Tableau1[[Début]:[Début]])*(LM$2&lt;=Tableau1[[Fin]:[Fin]]),ROW(INDIRECT("A1:A"&amp;COUNTA(Tableau1[[Fin]:[Fin]])))),1)),""))</f>
        <v/>
      </c>
      <c r="LN18" s="34" t="str">
        <f t="array" aca="1" ref="LN18" ca="1">IF(OR(WEEKDAY(LN$2,2)&gt;5,COUNTIF(Dates_Feries,LN$2)&gt;0),"",IFERROR(INDEX(Tableau1[[Type]:[Type]],SMALL(IF((Tableau1[[Nom]:[Nom]]=$A18)*(Tableau1[[Prénom]:[Prénom]]=$B18)*(LN$2&gt;=Tableau1[[Début]:[Début]])*(LN$2&lt;=Tableau1[[Fin]:[Fin]]),ROW(INDIRECT("A1:A"&amp;COUNTA(Tableau1[[Fin]:[Fin]])))),1)),""))</f>
        <v/>
      </c>
      <c r="LO18" s="34" t="str">
        <f t="array" aca="1" ref="LO18" ca="1">IF(OR(WEEKDAY(LO$2,2)&gt;5,COUNTIF(Dates_Feries,LO$2)&gt;0),"",IFERROR(INDEX(Tableau1[[Type]:[Type]],SMALL(IF((Tableau1[[Nom]:[Nom]]=$A18)*(Tableau1[[Prénom]:[Prénom]]=$B18)*(LO$2&gt;=Tableau1[[Début]:[Début]])*(LO$2&lt;=Tableau1[[Fin]:[Fin]]),ROW(INDIRECT("A1:A"&amp;COUNTA(Tableau1[[Fin]:[Fin]])))),1)),""))</f>
        <v/>
      </c>
      <c r="LP18" s="34" t="str">
        <f t="array" aca="1" ref="LP18" ca="1">IF(OR(WEEKDAY(LP$2,2)&gt;5,COUNTIF(Dates_Feries,LP$2)&gt;0),"",IFERROR(INDEX(Tableau1[[Type]:[Type]],SMALL(IF((Tableau1[[Nom]:[Nom]]=$A18)*(Tableau1[[Prénom]:[Prénom]]=$B18)*(LP$2&gt;=Tableau1[[Début]:[Début]])*(LP$2&lt;=Tableau1[[Fin]:[Fin]]),ROW(INDIRECT("A1:A"&amp;COUNTA(Tableau1[[Fin]:[Fin]])))),1)),""))</f>
        <v/>
      </c>
      <c r="LQ18" s="34" t="str">
        <f t="array" aca="1" ref="LQ18" ca="1">IF(OR(WEEKDAY(LQ$2,2)&gt;5,COUNTIF(Dates_Feries,LQ$2)&gt;0),"",IFERROR(INDEX(Tableau1[[Type]:[Type]],SMALL(IF((Tableau1[[Nom]:[Nom]]=$A18)*(Tableau1[[Prénom]:[Prénom]]=$B18)*(LQ$2&gt;=Tableau1[[Début]:[Début]])*(LQ$2&lt;=Tableau1[[Fin]:[Fin]]),ROW(INDIRECT("A1:A"&amp;COUNTA(Tableau1[[Fin]:[Fin]])))),1)),""))</f>
        <v/>
      </c>
      <c r="LR18" s="34" t="str">
        <f t="array" aca="1" ref="LR18" ca="1">IF(OR(WEEKDAY(LR$2,2)&gt;5,COUNTIF(Dates_Feries,LR$2)&gt;0),"",IFERROR(INDEX(Tableau1[[Type]:[Type]],SMALL(IF((Tableau1[[Nom]:[Nom]]=$A18)*(Tableau1[[Prénom]:[Prénom]]=$B18)*(LR$2&gt;=Tableau1[[Début]:[Début]])*(LR$2&lt;=Tableau1[[Fin]:[Fin]]),ROW(INDIRECT("A1:A"&amp;COUNTA(Tableau1[[Fin]:[Fin]])))),1)),""))</f>
        <v/>
      </c>
      <c r="LS18" s="34" t="str">
        <f t="array" aca="1" ref="LS18" ca="1">IF(OR(WEEKDAY(LS$2,2)&gt;5,COUNTIF(Dates_Feries,LS$2)&gt;0),"",IFERROR(INDEX(Tableau1[[Type]:[Type]],SMALL(IF((Tableau1[[Nom]:[Nom]]=$A18)*(Tableau1[[Prénom]:[Prénom]]=$B18)*(LS$2&gt;=Tableau1[[Début]:[Début]])*(LS$2&lt;=Tableau1[[Fin]:[Fin]]),ROW(INDIRECT("A1:A"&amp;COUNTA(Tableau1[[Fin]:[Fin]])))),1)),""))</f>
        <v/>
      </c>
      <c r="LT18" s="34" t="str">
        <f t="array" aca="1" ref="LT18" ca="1">IF(OR(WEEKDAY(LT$2,2)&gt;5,COUNTIF(Dates_Feries,LT$2)&gt;0),"",IFERROR(INDEX(Tableau1[[Type]:[Type]],SMALL(IF((Tableau1[[Nom]:[Nom]]=$A18)*(Tableau1[[Prénom]:[Prénom]]=$B18)*(LT$2&gt;=Tableau1[[Début]:[Début]])*(LT$2&lt;=Tableau1[[Fin]:[Fin]]),ROW(INDIRECT("A1:A"&amp;COUNTA(Tableau1[[Fin]:[Fin]])))),1)),""))</f>
        <v/>
      </c>
      <c r="LU18" s="34" t="str">
        <f t="array" aca="1" ref="LU18" ca="1">IF(OR(WEEKDAY(LU$2,2)&gt;5,COUNTIF(Dates_Feries,LU$2)&gt;0),"",IFERROR(INDEX(Tableau1[[Type]:[Type]],SMALL(IF((Tableau1[[Nom]:[Nom]]=$A18)*(Tableau1[[Prénom]:[Prénom]]=$B18)*(LU$2&gt;=Tableau1[[Début]:[Début]])*(LU$2&lt;=Tableau1[[Fin]:[Fin]]),ROW(INDIRECT("A1:A"&amp;COUNTA(Tableau1[[Fin]:[Fin]])))),1)),""))</f>
        <v/>
      </c>
      <c r="LV18" s="34" t="str">
        <f t="array" aca="1" ref="LV18" ca="1">IF(OR(WEEKDAY(LV$2,2)&gt;5,COUNTIF(Dates_Feries,LV$2)&gt;0),"",IFERROR(INDEX(Tableau1[[Type]:[Type]],SMALL(IF((Tableau1[[Nom]:[Nom]]=$A18)*(Tableau1[[Prénom]:[Prénom]]=$B18)*(LV$2&gt;=Tableau1[[Début]:[Début]])*(LV$2&lt;=Tableau1[[Fin]:[Fin]]),ROW(INDIRECT("A1:A"&amp;COUNTA(Tableau1[[Fin]:[Fin]])))),1)),""))</f>
        <v/>
      </c>
      <c r="LW18" s="34" t="str">
        <f t="array" aca="1" ref="LW18" ca="1">IF(OR(WEEKDAY(LW$2,2)&gt;5,COUNTIF(Dates_Feries,LW$2)&gt;0),"",IFERROR(INDEX(Tableau1[[Type]:[Type]],SMALL(IF((Tableau1[[Nom]:[Nom]]=$A18)*(Tableau1[[Prénom]:[Prénom]]=$B18)*(LW$2&gt;=Tableau1[[Début]:[Début]])*(LW$2&lt;=Tableau1[[Fin]:[Fin]]),ROW(INDIRECT("A1:A"&amp;COUNTA(Tableau1[[Fin]:[Fin]])))),1)),""))</f>
        <v/>
      </c>
      <c r="LX18" s="34" t="str">
        <f t="array" aca="1" ref="LX18" ca="1">IF(OR(WEEKDAY(LX$2,2)&gt;5,COUNTIF(Dates_Feries,LX$2)&gt;0),"",IFERROR(INDEX(Tableau1[[Type]:[Type]],SMALL(IF((Tableau1[[Nom]:[Nom]]=$A18)*(Tableau1[[Prénom]:[Prénom]]=$B18)*(LX$2&gt;=Tableau1[[Début]:[Début]])*(LX$2&lt;=Tableau1[[Fin]:[Fin]]),ROW(INDIRECT("A1:A"&amp;COUNTA(Tableau1[[Fin]:[Fin]])))),1)),""))</f>
        <v/>
      </c>
      <c r="LY18" s="34" t="str">
        <f t="array" aca="1" ref="LY18" ca="1">IF(OR(WEEKDAY(LY$2,2)&gt;5,COUNTIF(Dates_Feries,LY$2)&gt;0),"",IFERROR(INDEX(Tableau1[[Type]:[Type]],SMALL(IF((Tableau1[[Nom]:[Nom]]=$A18)*(Tableau1[[Prénom]:[Prénom]]=$B18)*(LY$2&gt;=Tableau1[[Début]:[Début]])*(LY$2&lt;=Tableau1[[Fin]:[Fin]]),ROW(INDIRECT("A1:A"&amp;COUNTA(Tableau1[[Fin]:[Fin]])))),1)),""))</f>
        <v/>
      </c>
      <c r="LZ18" s="34" t="str">
        <f t="array" aca="1" ref="LZ18" ca="1">IF(OR(WEEKDAY(LZ$2,2)&gt;5,COUNTIF(Dates_Feries,LZ$2)&gt;0),"",IFERROR(INDEX(Tableau1[[Type]:[Type]],SMALL(IF((Tableau1[[Nom]:[Nom]]=$A18)*(Tableau1[[Prénom]:[Prénom]]=$B18)*(LZ$2&gt;=Tableau1[[Début]:[Début]])*(LZ$2&lt;=Tableau1[[Fin]:[Fin]]),ROW(INDIRECT("A1:A"&amp;COUNTA(Tableau1[[Fin]:[Fin]])))),1)),""))</f>
        <v/>
      </c>
      <c r="MA18" s="34" t="str">
        <f t="array" aca="1" ref="MA18" ca="1">IF(OR(WEEKDAY(MA$2,2)&gt;5,COUNTIF(Dates_Feries,MA$2)&gt;0),"",IFERROR(INDEX(Tableau1[[Type]:[Type]],SMALL(IF((Tableau1[[Nom]:[Nom]]=$A18)*(Tableau1[[Prénom]:[Prénom]]=$B18)*(MA$2&gt;=Tableau1[[Début]:[Début]])*(MA$2&lt;=Tableau1[[Fin]:[Fin]]),ROW(INDIRECT("A1:A"&amp;COUNTA(Tableau1[[Fin]:[Fin]])))),1)),""))</f>
        <v/>
      </c>
      <c r="MB18" s="34" t="str">
        <f t="array" aca="1" ref="MB18" ca="1">IF(OR(WEEKDAY(MB$2,2)&gt;5,COUNTIF(Dates_Feries,MB$2)&gt;0),"",IFERROR(INDEX(Tableau1[[Type]:[Type]],SMALL(IF((Tableau1[[Nom]:[Nom]]=$A18)*(Tableau1[[Prénom]:[Prénom]]=$B18)*(MB$2&gt;=Tableau1[[Début]:[Début]])*(MB$2&lt;=Tableau1[[Fin]:[Fin]]),ROW(INDIRECT("A1:A"&amp;COUNTA(Tableau1[[Fin]:[Fin]])))),1)),""))</f>
        <v/>
      </c>
      <c r="MC18" s="34" t="str">
        <f t="array" aca="1" ref="MC18" ca="1">IF(OR(WEEKDAY(MC$2,2)&gt;5,COUNTIF(Dates_Feries,MC$2)&gt;0),"",IFERROR(INDEX(Tableau1[[Type]:[Type]],SMALL(IF((Tableau1[[Nom]:[Nom]]=$A18)*(Tableau1[[Prénom]:[Prénom]]=$B18)*(MC$2&gt;=Tableau1[[Début]:[Début]])*(MC$2&lt;=Tableau1[[Fin]:[Fin]]),ROW(INDIRECT("A1:A"&amp;COUNTA(Tableau1[[Fin]:[Fin]])))),1)),""))</f>
        <v/>
      </c>
      <c r="MD18" s="34" t="str">
        <f t="array" aca="1" ref="MD18" ca="1">IF(OR(WEEKDAY(MD$2,2)&gt;5,COUNTIF(Dates_Feries,MD$2)&gt;0),"",IFERROR(INDEX(Tableau1[[Type]:[Type]],SMALL(IF((Tableau1[[Nom]:[Nom]]=$A18)*(Tableau1[[Prénom]:[Prénom]]=$B18)*(MD$2&gt;=Tableau1[[Début]:[Début]])*(MD$2&lt;=Tableau1[[Fin]:[Fin]]),ROW(INDIRECT("A1:A"&amp;COUNTA(Tableau1[[Fin]:[Fin]])))),1)),""))</f>
        <v/>
      </c>
      <c r="ME18" s="34" t="str">
        <f t="array" aca="1" ref="ME18" ca="1">IF(OR(WEEKDAY(ME$2,2)&gt;5,COUNTIF(Dates_Feries,ME$2)&gt;0),"",IFERROR(INDEX(Tableau1[[Type]:[Type]],SMALL(IF((Tableau1[[Nom]:[Nom]]=$A18)*(Tableau1[[Prénom]:[Prénom]]=$B18)*(ME$2&gt;=Tableau1[[Début]:[Début]])*(ME$2&lt;=Tableau1[[Fin]:[Fin]]),ROW(INDIRECT("A1:A"&amp;COUNTA(Tableau1[[Fin]:[Fin]])))),1)),""))</f>
        <v/>
      </c>
      <c r="MF18" s="34" t="str">
        <f t="array" aca="1" ref="MF18" ca="1">IF(OR(WEEKDAY(MF$2,2)&gt;5,COUNTIF(Dates_Feries,MF$2)&gt;0),"",IFERROR(INDEX(Tableau1[[Type]:[Type]],SMALL(IF((Tableau1[[Nom]:[Nom]]=$A18)*(Tableau1[[Prénom]:[Prénom]]=$B18)*(MF$2&gt;=Tableau1[[Début]:[Début]])*(MF$2&lt;=Tableau1[[Fin]:[Fin]]),ROW(INDIRECT("A1:A"&amp;COUNTA(Tableau1[[Fin]:[Fin]])))),1)),""))</f>
        <v/>
      </c>
      <c r="MG18" s="34" t="str">
        <f t="array" aca="1" ref="MG18" ca="1">IF(OR(WEEKDAY(MG$2,2)&gt;5,COUNTIF(Dates_Feries,MG$2)&gt;0),"",IFERROR(INDEX(Tableau1[[Type]:[Type]],SMALL(IF((Tableau1[[Nom]:[Nom]]=$A18)*(Tableau1[[Prénom]:[Prénom]]=$B18)*(MG$2&gt;=Tableau1[[Début]:[Début]])*(MG$2&lt;=Tableau1[[Fin]:[Fin]]),ROW(INDIRECT("A1:A"&amp;COUNTA(Tableau1[[Fin]:[Fin]])))),1)),""))</f>
        <v/>
      </c>
      <c r="MH18" s="34" t="str">
        <f t="array" aca="1" ref="MH18" ca="1">IF(OR(WEEKDAY(MH$2,2)&gt;5,COUNTIF(Dates_Feries,MH$2)&gt;0),"",IFERROR(INDEX(Tableau1[[Type]:[Type]],SMALL(IF((Tableau1[[Nom]:[Nom]]=$A18)*(Tableau1[[Prénom]:[Prénom]]=$B18)*(MH$2&gt;=Tableau1[[Début]:[Début]])*(MH$2&lt;=Tableau1[[Fin]:[Fin]]),ROW(INDIRECT("A1:A"&amp;COUNTA(Tableau1[[Fin]:[Fin]])))),1)),""))</f>
        <v/>
      </c>
      <c r="MI18" s="34" t="str">
        <f t="array" aca="1" ref="MI18" ca="1">IF(OR(WEEKDAY(MI$2,2)&gt;5,COUNTIF(Dates_Feries,MI$2)&gt;0),"",IFERROR(INDEX(Tableau1[[Type]:[Type]],SMALL(IF((Tableau1[[Nom]:[Nom]]=$A18)*(Tableau1[[Prénom]:[Prénom]]=$B18)*(MI$2&gt;=Tableau1[[Début]:[Début]])*(MI$2&lt;=Tableau1[[Fin]:[Fin]]),ROW(INDIRECT("A1:A"&amp;COUNTA(Tableau1[[Fin]:[Fin]])))),1)),""))</f>
        <v/>
      </c>
      <c r="MJ18" s="34" t="str">
        <f t="array" aca="1" ref="MJ18" ca="1">IF(OR(WEEKDAY(MJ$2,2)&gt;5,COUNTIF(Dates_Feries,MJ$2)&gt;0),"",IFERROR(INDEX(Tableau1[[Type]:[Type]],SMALL(IF((Tableau1[[Nom]:[Nom]]=$A18)*(Tableau1[[Prénom]:[Prénom]]=$B18)*(MJ$2&gt;=Tableau1[[Début]:[Début]])*(MJ$2&lt;=Tableau1[[Fin]:[Fin]]),ROW(INDIRECT("A1:A"&amp;COUNTA(Tableau1[[Fin]:[Fin]])))),1)),""))</f>
        <v/>
      </c>
      <c r="MK18" s="34" t="str">
        <f t="array" aca="1" ref="MK18" ca="1">IF(OR(WEEKDAY(MK$2,2)&gt;5,COUNTIF(Dates_Feries,MK$2)&gt;0),"",IFERROR(INDEX(Tableau1[[Type]:[Type]],SMALL(IF((Tableau1[[Nom]:[Nom]]=$A18)*(Tableau1[[Prénom]:[Prénom]]=$B18)*(MK$2&gt;=Tableau1[[Début]:[Début]])*(MK$2&lt;=Tableau1[[Fin]:[Fin]]),ROW(INDIRECT("A1:A"&amp;COUNTA(Tableau1[[Fin]:[Fin]])))),1)),""))</f>
        <v/>
      </c>
      <c r="ML18" s="34" t="str">
        <f t="array" aca="1" ref="ML18" ca="1">IF(OR(WEEKDAY(ML$2,2)&gt;5,COUNTIF(Dates_Feries,ML$2)&gt;0),"",IFERROR(INDEX(Tableau1[[Type]:[Type]],SMALL(IF((Tableau1[[Nom]:[Nom]]=$A18)*(Tableau1[[Prénom]:[Prénom]]=$B18)*(ML$2&gt;=Tableau1[[Début]:[Début]])*(ML$2&lt;=Tableau1[[Fin]:[Fin]]),ROW(INDIRECT("A1:A"&amp;COUNTA(Tableau1[[Fin]:[Fin]])))),1)),""))</f>
        <v/>
      </c>
      <c r="MM18" s="34" t="str">
        <f t="array" aca="1" ref="MM18" ca="1">IF(OR(WEEKDAY(MM$2,2)&gt;5,COUNTIF(Dates_Feries,MM$2)&gt;0),"",IFERROR(INDEX(Tableau1[[Type]:[Type]],SMALL(IF((Tableau1[[Nom]:[Nom]]=$A18)*(Tableau1[[Prénom]:[Prénom]]=$B18)*(MM$2&gt;=Tableau1[[Début]:[Début]])*(MM$2&lt;=Tableau1[[Fin]:[Fin]]),ROW(INDIRECT("A1:A"&amp;COUNTA(Tableau1[[Fin]:[Fin]])))),1)),""))</f>
        <v/>
      </c>
      <c r="MN18" s="34" t="str">
        <f t="array" aca="1" ref="MN18" ca="1">IF(OR(WEEKDAY(MN$2,2)&gt;5,COUNTIF(Dates_Feries,MN$2)&gt;0),"",IFERROR(INDEX(Tableau1[[Type]:[Type]],SMALL(IF((Tableau1[[Nom]:[Nom]]=$A18)*(Tableau1[[Prénom]:[Prénom]]=$B18)*(MN$2&gt;=Tableau1[[Début]:[Début]])*(MN$2&lt;=Tableau1[[Fin]:[Fin]]),ROW(INDIRECT("A1:A"&amp;COUNTA(Tableau1[[Fin]:[Fin]])))),1)),""))</f>
        <v/>
      </c>
      <c r="MO18" s="34" t="str">
        <f t="array" aca="1" ref="MO18" ca="1">IF(OR(WEEKDAY(MO$2,2)&gt;5,COUNTIF(Dates_Feries,MO$2)&gt;0),"",IFERROR(INDEX(Tableau1[[Type]:[Type]],SMALL(IF((Tableau1[[Nom]:[Nom]]=$A18)*(Tableau1[[Prénom]:[Prénom]]=$B18)*(MO$2&gt;=Tableau1[[Début]:[Début]])*(MO$2&lt;=Tableau1[[Fin]:[Fin]]),ROW(INDIRECT("A1:A"&amp;COUNTA(Tableau1[[Fin]:[Fin]])))),1)),""))</f>
        <v/>
      </c>
      <c r="MP18" s="34" t="str">
        <f t="array" aca="1" ref="MP18" ca="1">IF(OR(WEEKDAY(MP$2,2)&gt;5,COUNTIF(Dates_Feries,MP$2)&gt;0),"",IFERROR(INDEX(Tableau1[[Type]:[Type]],SMALL(IF((Tableau1[[Nom]:[Nom]]=$A18)*(Tableau1[[Prénom]:[Prénom]]=$B18)*(MP$2&gt;=Tableau1[[Début]:[Début]])*(MP$2&lt;=Tableau1[[Fin]:[Fin]]),ROW(INDIRECT("A1:A"&amp;COUNTA(Tableau1[[Fin]:[Fin]])))),1)),""))</f>
        <v/>
      </c>
      <c r="MQ18" s="34" t="str">
        <f t="array" aca="1" ref="MQ18" ca="1">IF(OR(WEEKDAY(MQ$2,2)&gt;5,COUNTIF(Dates_Feries,MQ$2)&gt;0),"",IFERROR(INDEX(Tableau1[[Type]:[Type]],SMALL(IF((Tableau1[[Nom]:[Nom]]=$A18)*(Tableau1[[Prénom]:[Prénom]]=$B18)*(MQ$2&gt;=Tableau1[[Début]:[Début]])*(MQ$2&lt;=Tableau1[[Fin]:[Fin]]),ROW(INDIRECT("A1:A"&amp;COUNTA(Tableau1[[Fin]:[Fin]])))),1)),""))</f>
        <v/>
      </c>
      <c r="MR18" s="34" t="str">
        <f t="array" aca="1" ref="MR18" ca="1">IF(OR(WEEKDAY(MR$2,2)&gt;5,COUNTIF(Dates_Feries,MR$2)&gt;0),"",IFERROR(INDEX(Tableau1[[Type]:[Type]],SMALL(IF((Tableau1[[Nom]:[Nom]]=$A18)*(Tableau1[[Prénom]:[Prénom]]=$B18)*(MR$2&gt;=Tableau1[[Début]:[Début]])*(MR$2&lt;=Tableau1[[Fin]:[Fin]]),ROW(INDIRECT("A1:A"&amp;COUNTA(Tableau1[[Fin]:[Fin]])))),1)),""))</f>
        <v/>
      </c>
      <c r="MS18" s="34" t="str">
        <f t="array" aca="1" ref="MS18" ca="1">IF(OR(WEEKDAY(MS$2,2)&gt;5,COUNTIF(Dates_Feries,MS$2)&gt;0),"",IFERROR(INDEX(Tableau1[[Type]:[Type]],SMALL(IF((Tableau1[[Nom]:[Nom]]=$A18)*(Tableau1[[Prénom]:[Prénom]]=$B18)*(MS$2&gt;=Tableau1[[Début]:[Début]])*(MS$2&lt;=Tableau1[[Fin]:[Fin]]),ROW(INDIRECT("A1:A"&amp;COUNTA(Tableau1[[Fin]:[Fin]])))),1)),""))</f>
        <v/>
      </c>
      <c r="MT18" s="34" t="str">
        <f t="array" aca="1" ref="MT18" ca="1">IF(OR(WEEKDAY(MT$2,2)&gt;5,COUNTIF(Dates_Feries,MT$2)&gt;0),"",IFERROR(INDEX(Tableau1[[Type]:[Type]],SMALL(IF((Tableau1[[Nom]:[Nom]]=$A18)*(Tableau1[[Prénom]:[Prénom]]=$B18)*(MT$2&gt;=Tableau1[[Début]:[Début]])*(MT$2&lt;=Tableau1[[Fin]:[Fin]]),ROW(INDIRECT("A1:A"&amp;COUNTA(Tableau1[[Fin]:[Fin]])))),1)),""))</f>
        <v/>
      </c>
      <c r="MU18" s="34" t="str">
        <f t="array" aca="1" ref="MU18" ca="1">IF(OR(WEEKDAY(MU$2,2)&gt;5,COUNTIF(Dates_Feries,MU$2)&gt;0),"",IFERROR(INDEX(Tableau1[[Type]:[Type]],SMALL(IF((Tableau1[[Nom]:[Nom]]=$A18)*(Tableau1[[Prénom]:[Prénom]]=$B18)*(MU$2&gt;=Tableau1[[Début]:[Début]])*(MU$2&lt;=Tableau1[[Fin]:[Fin]]),ROW(INDIRECT("A1:A"&amp;COUNTA(Tableau1[[Fin]:[Fin]])))),1)),""))</f>
        <v/>
      </c>
      <c r="MV18" s="34" t="str">
        <f t="array" aca="1" ref="MV18" ca="1">IF(OR(WEEKDAY(MV$2,2)&gt;5,COUNTIF(Dates_Feries,MV$2)&gt;0),"",IFERROR(INDEX(Tableau1[[Type]:[Type]],SMALL(IF((Tableau1[[Nom]:[Nom]]=$A18)*(Tableau1[[Prénom]:[Prénom]]=$B18)*(MV$2&gt;=Tableau1[[Début]:[Début]])*(MV$2&lt;=Tableau1[[Fin]:[Fin]]),ROW(INDIRECT("A1:A"&amp;COUNTA(Tableau1[[Fin]:[Fin]])))),1)),""))</f>
        <v/>
      </c>
      <c r="MW18" s="34" t="str">
        <f t="array" aca="1" ref="MW18" ca="1">IF(OR(WEEKDAY(MW$2,2)&gt;5,COUNTIF(Dates_Feries,MW$2)&gt;0),"",IFERROR(INDEX(Tableau1[[Type]:[Type]],SMALL(IF((Tableau1[[Nom]:[Nom]]=$A18)*(Tableau1[[Prénom]:[Prénom]]=$B18)*(MW$2&gt;=Tableau1[[Début]:[Début]])*(MW$2&lt;=Tableau1[[Fin]:[Fin]]),ROW(INDIRECT("A1:A"&amp;COUNTA(Tableau1[[Fin]:[Fin]])))),1)),""))</f>
        <v/>
      </c>
      <c r="MX18" s="34" t="str">
        <f t="array" aca="1" ref="MX18" ca="1">IF(OR(WEEKDAY(MX$2,2)&gt;5,COUNTIF(Dates_Feries,MX$2)&gt;0),"",IFERROR(INDEX(Tableau1[[Type]:[Type]],SMALL(IF((Tableau1[[Nom]:[Nom]]=$A18)*(Tableau1[[Prénom]:[Prénom]]=$B18)*(MX$2&gt;=Tableau1[[Début]:[Début]])*(MX$2&lt;=Tableau1[[Fin]:[Fin]]),ROW(INDIRECT("A1:A"&amp;COUNTA(Tableau1[[Fin]:[Fin]])))),1)),""))</f>
        <v/>
      </c>
      <c r="MY18" s="34" t="str">
        <f t="array" aca="1" ref="MY18" ca="1">IF(OR(WEEKDAY(MY$2,2)&gt;5,COUNTIF(Dates_Feries,MY$2)&gt;0),"",IFERROR(INDEX(Tableau1[[Type]:[Type]],SMALL(IF((Tableau1[[Nom]:[Nom]]=$A18)*(Tableau1[[Prénom]:[Prénom]]=$B18)*(MY$2&gt;=Tableau1[[Début]:[Début]])*(MY$2&lt;=Tableau1[[Fin]:[Fin]]),ROW(INDIRECT("A1:A"&amp;COUNTA(Tableau1[[Fin]:[Fin]])))),1)),""))</f>
        <v/>
      </c>
      <c r="MZ18" s="34" t="str">
        <f t="array" aca="1" ref="MZ18" ca="1">IF(OR(WEEKDAY(MZ$2,2)&gt;5,COUNTIF(Dates_Feries,MZ$2)&gt;0),"",IFERROR(INDEX(Tableau1[[Type]:[Type]],SMALL(IF((Tableau1[[Nom]:[Nom]]=$A18)*(Tableau1[[Prénom]:[Prénom]]=$B18)*(MZ$2&gt;=Tableau1[[Début]:[Début]])*(MZ$2&lt;=Tableau1[[Fin]:[Fin]]),ROW(INDIRECT("A1:A"&amp;COUNTA(Tableau1[[Fin]:[Fin]])))),1)),""))</f>
        <v/>
      </c>
      <c r="NA18" s="34" t="str">
        <f t="array" aca="1" ref="NA18" ca="1">IF(OR(WEEKDAY(NA$2,2)&gt;5,COUNTIF(Dates_Feries,NA$2)&gt;0),"",IFERROR(INDEX(Tableau1[[Type]:[Type]],SMALL(IF((Tableau1[[Nom]:[Nom]]=$A18)*(Tableau1[[Prénom]:[Prénom]]=$B18)*(NA$2&gt;=Tableau1[[Début]:[Début]])*(NA$2&lt;=Tableau1[[Fin]:[Fin]]),ROW(INDIRECT("A1:A"&amp;COUNTA(Tableau1[[Fin]:[Fin]])))),1)),""))</f>
        <v/>
      </c>
      <c r="NB18" s="34" t="str">
        <f t="array" aca="1" ref="NB18" ca="1">IF(OR(WEEKDAY(NB$2,2)&gt;5,COUNTIF(Dates_Feries,NB$2)&gt;0),"",IFERROR(INDEX(Tableau1[[Type]:[Type]],SMALL(IF((Tableau1[[Nom]:[Nom]]=$A18)*(Tableau1[[Prénom]:[Prénom]]=$B18)*(NB$2&gt;=Tableau1[[Début]:[Début]])*(NB$2&lt;=Tableau1[[Fin]:[Fin]]),ROW(INDIRECT("A1:A"&amp;COUNTA(Tableau1[[Fin]:[Fin]])))),1)),""))</f>
        <v/>
      </c>
      <c r="NC18" s="34" t="str">
        <f t="array" aca="1" ref="NC18" ca="1">IF(OR(WEEKDAY(NC$2,2)&gt;5,COUNTIF(Dates_Feries,NC$2)&gt;0),"",IFERROR(INDEX(Tableau1[[Type]:[Type]],SMALL(IF((Tableau1[[Nom]:[Nom]]=$A18)*(Tableau1[[Prénom]:[Prénom]]=$B18)*(NC$2&gt;=Tableau1[[Début]:[Début]])*(NC$2&lt;=Tableau1[[Fin]:[Fin]]),ROW(INDIRECT("A1:A"&amp;COUNTA(Tableau1[[Fin]:[Fin]])))),1)),""))</f>
        <v/>
      </c>
      <c r="ND18" s="34" t="str">
        <f t="array" aca="1" ref="ND18" ca="1">IF(OR(WEEKDAY(ND$2,2)&gt;5,COUNTIF(Dates_Feries,ND$2)&gt;0),"",IFERROR(INDEX(Tableau1[[Type]:[Type]],SMALL(IF((Tableau1[[Nom]:[Nom]]=$A18)*(Tableau1[[Prénom]:[Prénom]]=$B18)*(ND$2&gt;=Tableau1[[Début]:[Début]])*(ND$2&lt;=Tableau1[[Fin]:[Fin]]),ROW(INDIRECT("A1:A"&amp;COUNTA(Tableau1[[Fin]:[Fin]])))),1)),""))</f>
        <v/>
      </c>
      <c r="NE18" s="35" t="str">
        <f t="array" aca="1" ref="NE18" ca="1">IF(OR(WEEKDAY(NE$2,2)&gt;5,COUNTIF(Dates_Feries,NE$2)&gt;0),"",IFERROR(INDEX(Tableau1[[Type]:[Type]],SMALL(IF((Tableau1[[Nom]:[Nom]]=$A18)*(Tableau1[[Prénom]:[Prénom]]=$B18)*(NE$2&gt;=Tableau1[[Début]:[Début]])*(NE$2&lt;=Tableau1[[Fin]:[Fin]]),ROW(INDIRECT("A1:A"&amp;COUNTA(Tableau1[[Fin]:[Fin]])))),1)),""))</f>
        <v/>
      </c>
      <c r="NF18" s="2">
        <v>45</v>
      </c>
    </row>
    <row r="19" spans="1:370" ht="15" customHeight="1">
      <c r="A19" s="10"/>
      <c r="B19" s="11"/>
      <c r="C19" s="5">
        <f t="shared" ca="1" si="18"/>
        <v>0</v>
      </c>
      <c r="D19" s="29">
        <f t="shared" ca="1" si="19"/>
        <v>0</v>
      </c>
      <c r="E19" s="34" t="str">
        <f t="array" aca="1" ref="E19" ca="1">IF(OR(WEEKDAY(E$2,2)&gt;5,COUNTIF(Dates_Feries,E$2)&gt;0),"",IFERROR(INDEX(Tableau1[[Type]:[Type]],SMALL(IF((Tableau1[[Nom]:[Nom]]=$A19)*(Tableau1[[Prénom]:[Prénom]]=$B19)*(E$2&gt;=Tableau1[[Début]:[Début]])*(E$2&lt;=Tableau1[[Fin]:[Fin]]),ROW(INDIRECT("A1:A"&amp;COUNTA(Tableau1[[Fin]:[Fin]])))),1)),""))</f>
        <v/>
      </c>
      <c r="F19" s="34" t="str">
        <f t="array" aca="1" ref="F19" ca="1">IF(OR(WEEKDAY(F$2,2)&gt;5,COUNTIF(Dates_Feries,F$2)&gt;0),"",IFERROR(INDEX(Tableau1[[Type]:[Type]],SMALL(IF((Tableau1[[Nom]:[Nom]]=$A19)*(Tableau1[[Prénom]:[Prénom]]=$B19)*(F$2&gt;=Tableau1[[Début]:[Début]])*(F$2&lt;=Tableau1[[Fin]:[Fin]]),ROW(INDIRECT("A1:A"&amp;COUNTA(Tableau1[[Fin]:[Fin]])))),1)),""))</f>
        <v/>
      </c>
      <c r="G19" s="34" t="str">
        <f t="array" aca="1" ref="G19" ca="1">IF(OR(WEEKDAY(G$2,2)&gt;5,COUNTIF(Dates_Feries,G$2)&gt;0),"",IFERROR(INDEX(Tableau1[[Type]:[Type]],SMALL(IF((Tableau1[[Nom]:[Nom]]=$A19)*(Tableau1[[Prénom]:[Prénom]]=$B19)*(G$2&gt;=Tableau1[[Début]:[Début]])*(G$2&lt;=Tableau1[[Fin]:[Fin]]),ROW(INDIRECT("A1:A"&amp;COUNTA(Tableau1[[Fin]:[Fin]])))),1)),""))</f>
        <v/>
      </c>
      <c r="H19" s="34" t="str">
        <f t="array" aca="1" ref="H19" ca="1">IF(OR(WEEKDAY(H$2,2)&gt;5,COUNTIF(Dates_Feries,H$2)&gt;0),"",IFERROR(INDEX(Tableau1[[Type]:[Type]],SMALL(IF((Tableau1[[Nom]:[Nom]]=$A19)*(Tableau1[[Prénom]:[Prénom]]=$B19)*(H$2&gt;=Tableau1[[Début]:[Début]])*(H$2&lt;=Tableau1[[Fin]:[Fin]]),ROW(INDIRECT("A1:A"&amp;COUNTA(Tableau1[[Fin]:[Fin]])))),1)),""))</f>
        <v/>
      </c>
      <c r="I19" s="34" t="str">
        <f t="array" aca="1" ref="I19" ca="1">IF(OR(WEEKDAY(I$2,2)&gt;5,COUNTIF(Dates_Feries,I$2)&gt;0),"",IFERROR(INDEX(Tableau1[[Type]:[Type]],SMALL(IF((Tableau1[[Nom]:[Nom]]=$A19)*(Tableau1[[Prénom]:[Prénom]]=$B19)*(I$2&gt;=Tableau1[[Début]:[Début]])*(I$2&lt;=Tableau1[[Fin]:[Fin]]),ROW(INDIRECT("A1:A"&amp;COUNTA(Tableau1[[Fin]:[Fin]])))),1)),""))</f>
        <v/>
      </c>
      <c r="J19" s="34" t="str">
        <f t="array" aca="1" ref="J19" ca="1">IF(OR(WEEKDAY(J$2,2)&gt;5,COUNTIF(Dates_Feries,J$2)&gt;0),"",IFERROR(INDEX(Tableau1[[Type]:[Type]],SMALL(IF((Tableau1[[Nom]:[Nom]]=$A19)*(Tableau1[[Prénom]:[Prénom]]=$B19)*(J$2&gt;=Tableau1[[Début]:[Début]])*(J$2&lt;=Tableau1[[Fin]:[Fin]]),ROW(INDIRECT("A1:A"&amp;COUNTA(Tableau1[[Fin]:[Fin]])))),1)),""))</f>
        <v/>
      </c>
      <c r="K19" s="34" t="str">
        <f t="array" aca="1" ref="K19" ca="1">IF(OR(WEEKDAY(K$2,2)&gt;5,COUNTIF(Dates_Feries,K$2)&gt;0),"",IFERROR(INDEX(Tableau1[[Type]:[Type]],SMALL(IF((Tableau1[[Nom]:[Nom]]=$A19)*(Tableau1[[Prénom]:[Prénom]]=$B19)*(K$2&gt;=Tableau1[[Début]:[Début]])*(K$2&lt;=Tableau1[[Fin]:[Fin]]),ROW(INDIRECT("A1:A"&amp;COUNTA(Tableau1[[Fin]:[Fin]])))),1)),""))</f>
        <v/>
      </c>
      <c r="L19" s="34" t="str">
        <f t="array" aca="1" ref="L19" ca="1">IF(OR(WEEKDAY(L$2,2)&gt;5,COUNTIF(Dates_Feries,L$2)&gt;0),"",IFERROR(INDEX(Tableau1[[Type]:[Type]],SMALL(IF((Tableau1[[Nom]:[Nom]]=$A19)*(Tableau1[[Prénom]:[Prénom]]=$B19)*(L$2&gt;=Tableau1[[Début]:[Début]])*(L$2&lt;=Tableau1[[Fin]:[Fin]]),ROW(INDIRECT("A1:A"&amp;COUNTA(Tableau1[[Fin]:[Fin]])))),1)),""))</f>
        <v/>
      </c>
      <c r="M19" s="34" t="str">
        <f t="array" aca="1" ref="M19" ca="1">IF(OR(WEEKDAY(M$2,2)&gt;5,COUNTIF(Dates_Feries,M$2)&gt;0),"",IFERROR(INDEX(Tableau1[[Type]:[Type]],SMALL(IF((Tableau1[[Nom]:[Nom]]=$A19)*(Tableau1[[Prénom]:[Prénom]]=$B19)*(M$2&gt;=Tableau1[[Début]:[Début]])*(M$2&lt;=Tableau1[[Fin]:[Fin]]),ROW(INDIRECT("A1:A"&amp;COUNTA(Tableau1[[Fin]:[Fin]])))),1)),""))</f>
        <v/>
      </c>
      <c r="N19" s="34" t="str">
        <f t="array" aca="1" ref="N19" ca="1">IF(OR(WEEKDAY(N$2,2)&gt;5,COUNTIF(Dates_Feries,N$2)&gt;0),"",IFERROR(INDEX(Tableau1[[Type]:[Type]],SMALL(IF((Tableau1[[Nom]:[Nom]]=$A19)*(Tableau1[[Prénom]:[Prénom]]=$B19)*(N$2&gt;=Tableau1[[Début]:[Début]])*(N$2&lt;=Tableau1[[Fin]:[Fin]]),ROW(INDIRECT("A1:A"&amp;COUNTA(Tableau1[[Fin]:[Fin]])))),1)),""))</f>
        <v/>
      </c>
      <c r="O19" s="34" t="str">
        <f t="array" aca="1" ref="O19" ca="1">IF(OR(WEEKDAY(O$2,2)&gt;5,COUNTIF(Dates_Feries,O$2)&gt;0),"",IFERROR(INDEX(Tableau1[[Type]:[Type]],SMALL(IF((Tableau1[[Nom]:[Nom]]=$A19)*(Tableau1[[Prénom]:[Prénom]]=$B19)*(O$2&gt;=Tableau1[[Début]:[Début]])*(O$2&lt;=Tableau1[[Fin]:[Fin]]),ROW(INDIRECT("A1:A"&amp;COUNTA(Tableau1[[Fin]:[Fin]])))),1)),""))</f>
        <v/>
      </c>
      <c r="P19" s="34" t="str">
        <f t="array" aca="1" ref="P19" ca="1">IF(OR(WEEKDAY(P$2,2)&gt;5,COUNTIF(Dates_Feries,P$2)&gt;0),"",IFERROR(INDEX(Tableau1[[Type]:[Type]],SMALL(IF((Tableau1[[Nom]:[Nom]]=$A19)*(Tableau1[[Prénom]:[Prénom]]=$B19)*(P$2&gt;=Tableau1[[Début]:[Début]])*(P$2&lt;=Tableau1[[Fin]:[Fin]]),ROW(INDIRECT("A1:A"&amp;COUNTA(Tableau1[[Fin]:[Fin]])))),1)),""))</f>
        <v/>
      </c>
      <c r="Q19" s="34" t="str">
        <f t="array" aca="1" ref="Q19" ca="1">IF(OR(WEEKDAY(Q$2,2)&gt;5,COUNTIF(Dates_Feries,Q$2)&gt;0),"",IFERROR(INDEX(Tableau1[[Type]:[Type]],SMALL(IF((Tableau1[[Nom]:[Nom]]=$A19)*(Tableau1[[Prénom]:[Prénom]]=$B19)*(Q$2&gt;=Tableau1[[Début]:[Début]])*(Q$2&lt;=Tableau1[[Fin]:[Fin]]),ROW(INDIRECT("A1:A"&amp;COUNTA(Tableau1[[Fin]:[Fin]])))),1)),""))</f>
        <v/>
      </c>
      <c r="R19" s="34" t="str">
        <f t="array" aca="1" ref="R19" ca="1">IF(OR(WEEKDAY(R$2,2)&gt;5,COUNTIF(Dates_Feries,R$2)&gt;0),"",IFERROR(INDEX(Tableau1[[Type]:[Type]],SMALL(IF((Tableau1[[Nom]:[Nom]]=$A19)*(Tableau1[[Prénom]:[Prénom]]=$B19)*(R$2&gt;=Tableau1[[Début]:[Début]])*(R$2&lt;=Tableau1[[Fin]:[Fin]]),ROW(INDIRECT("A1:A"&amp;COUNTA(Tableau1[[Fin]:[Fin]])))),1)),""))</f>
        <v/>
      </c>
      <c r="S19" s="34" t="str">
        <f t="array" aca="1" ref="S19" ca="1">IF(OR(WEEKDAY(S$2,2)&gt;5,COUNTIF(Dates_Feries,S$2)&gt;0),"",IFERROR(INDEX(Tableau1[[Type]:[Type]],SMALL(IF((Tableau1[[Nom]:[Nom]]=$A19)*(Tableau1[[Prénom]:[Prénom]]=$B19)*(S$2&gt;=Tableau1[[Début]:[Début]])*(S$2&lt;=Tableau1[[Fin]:[Fin]]),ROW(INDIRECT("A1:A"&amp;COUNTA(Tableau1[[Fin]:[Fin]])))),1)),""))</f>
        <v/>
      </c>
      <c r="T19" s="34" t="str">
        <f t="array" aca="1" ref="T19" ca="1">IF(OR(WEEKDAY(T$2,2)&gt;5,COUNTIF(Dates_Feries,T$2)&gt;0),"",IFERROR(INDEX(Tableau1[[Type]:[Type]],SMALL(IF((Tableau1[[Nom]:[Nom]]=$A19)*(Tableau1[[Prénom]:[Prénom]]=$B19)*(T$2&gt;=Tableau1[[Début]:[Début]])*(T$2&lt;=Tableau1[[Fin]:[Fin]]),ROW(INDIRECT("A1:A"&amp;COUNTA(Tableau1[[Fin]:[Fin]])))),1)),""))</f>
        <v/>
      </c>
      <c r="U19" s="34" t="str">
        <f t="array" aca="1" ref="U19" ca="1">IF(OR(WEEKDAY(U$2,2)&gt;5,COUNTIF(Dates_Feries,U$2)&gt;0),"",IFERROR(INDEX(Tableau1[[Type]:[Type]],SMALL(IF((Tableau1[[Nom]:[Nom]]=$A19)*(Tableau1[[Prénom]:[Prénom]]=$B19)*(U$2&gt;=Tableau1[[Début]:[Début]])*(U$2&lt;=Tableau1[[Fin]:[Fin]]),ROW(INDIRECT("A1:A"&amp;COUNTA(Tableau1[[Fin]:[Fin]])))),1)),""))</f>
        <v/>
      </c>
      <c r="V19" s="34" t="str">
        <f t="array" aca="1" ref="V19" ca="1">IF(OR(WEEKDAY(V$2,2)&gt;5,COUNTIF(Dates_Feries,V$2)&gt;0),"",IFERROR(INDEX(Tableau1[[Type]:[Type]],SMALL(IF((Tableau1[[Nom]:[Nom]]=$A19)*(Tableau1[[Prénom]:[Prénom]]=$B19)*(V$2&gt;=Tableau1[[Début]:[Début]])*(V$2&lt;=Tableau1[[Fin]:[Fin]]),ROW(INDIRECT("A1:A"&amp;COUNTA(Tableau1[[Fin]:[Fin]])))),1)),""))</f>
        <v/>
      </c>
      <c r="W19" s="34" t="str">
        <f t="array" aca="1" ref="W19" ca="1">IF(OR(WEEKDAY(W$2,2)&gt;5,COUNTIF(Dates_Feries,W$2)&gt;0),"",IFERROR(INDEX(Tableau1[[Type]:[Type]],SMALL(IF((Tableau1[[Nom]:[Nom]]=$A19)*(Tableau1[[Prénom]:[Prénom]]=$B19)*(W$2&gt;=Tableau1[[Début]:[Début]])*(W$2&lt;=Tableau1[[Fin]:[Fin]]),ROW(INDIRECT("A1:A"&amp;COUNTA(Tableau1[[Fin]:[Fin]])))),1)),""))</f>
        <v/>
      </c>
      <c r="X19" s="34" t="str">
        <f t="array" aca="1" ref="X19" ca="1">IF(OR(WEEKDAY(X$2,2)&gt;5,COUNTIF(Dates_Feries,X$2)&gt;0),"",IFERROR(INDEX(Tableau1[[Type]:[Type]],SMALL(IF((Tableau1[[Nom]:[Nom]]=$A19)*(Tableau1[[Prénom]:[Prénom]]=$B19)*(X$2&gt;=Tableau1[[Début]:[Début]])*(X$2&lt;=Tableau1[[Fin]:[Fin]]),ROW(INDIRECT("A1:A"&amp;COUNTA(Tableau1[[Fin]:[Fin]])))),1)),""))</f>
        <v/>
      </c>
      <c r="Y19" s="34" t="str">
        <f t="array" aca="1" ref="Y19" ca="1">IF(OR(WEEKDAY(Y$2,2)&gt;5,COUNTIF(Dates_Feries,Y$2)&gt;0),"",IFERROR(INDEX(Tableau1[[Type]:[Type]],SMALL(IF((Tableau1[[Nom]:[Nom]]=$A19)*(Tableau1[[Prénom]:[Prénom]]=$B19)*(Y$2&gt;=Tableau1[[Début]:[Début]])*(Y$2&lt;=Tableau1[[Fin]:[Fin]]),ROW(INDIRECT("A1:A"&amp;COUNTA(Tableau1[[Fin]:[Fin]])))),1)),""))</f>
        <v/>
      </c>
      <c r="Z19" s="34" t="str">
        <f t="array" aca="1" ref="Z19" ca="1">IF(OR(WEEKDAY(Z$2,2)&gt;5,COUNTIF(Dates_Feries,Z$2)&gt;0),"",IFERROR(INDEX(Tableau1[[Type]:[Type]],SMALL(IF((Tableau1[[Nom]:[Nom]]=$A19)*(Tableau1[[Prénom]:[Prénom]]=$B19)*(Z$2&gt;=Tableau1[[Début]:[Début]])*(Z$2&lt;=Tableau1[[Fin]:[Fin]]),ROW(INDIRECT("A1:A"&amp;COUNTA(Tableau1[[Fin]:[Fin]])))),1)),""))</f>
        <v/>
      </c>
      <c r="AA19" s="34" t="str">
        <f t="array" aca="1" ref="AA19" ca="1">IF(OR(WEEKDAY(AA$2,2)&gt;5,COUNTIF(Dates_Feries,AA$2)&gt;0),"",IFERROR(INDEX(Tableau1[[Type]:[Type]],SMALL(IF((Tableau1[[Nom]:[Nom]]=$A19)*(Tableau1[[Prénom]:[Prénom]]=$B19)*(AA$2&gt;=Tableau1[[Début]:[Début]])*(AA$2&lt;=Tableau1[[Fin]:[Fin]]),ROW(INDIRECT("A1:A"&amp;COUNTA(Tableau1[[Fin]:[Fin]])))),1)),""))</f>
        <v/>
      </c>
      <c r="AB19" s="34" t="str">
        <f t="array" aca="1" ref="AB19" ca="1">IF(OR(WEEKDAY(AB$2,2)&gt;5,COUNTIF(Dates_Feries,AB$2)&gt;0),"",IFERROR(INDEX(Tableau1[[Type]:[Type]],SMALL(IF((Tableau1[[Nom]:[Nom]]=$A19)*(Tableau1[[Prénom]:[Prénom]]=$B19)*(AB$2&gt;=Tableau1[[Début]:[Début]])*(AB$2&lt;=Tableau1[[Fin]:[Fin]]),ROW(INDIRECT("A1:A"&amp;COUNTA(Tableau1[[Fin]:[Fin]])))),1)),""))</f>
        <v/>
      </c>
      <c r="AC19" s="34" t="str">
        <f t="array" aca="1" ref="AC19" ca="1">IF(OR(WEEKDAY(AC$2,2)&gt;5,COUNTIF(Dates_Feries,AC$2)&gt;0),"",IFERROR(INDEX(Tableau1[[Type]:[Type]],SMALL(IF((Tableau1[[Nom]:[Nom]]=$A19)*(Tableau1[[Prénom]:[Prénom]]=$B19)*(AC$2&gt;=Tableau1[[Début]:[Début]])*(AC$2&lt;=Tableau1[[Fin]:[Fin]]),ROW(INDIRECT("A1:A"&amp;COUNTA(Tableau1[[Fin]:[Fin]])))),1)),""))</f>
        <v/>
      </c>
      <c r="AD19" s="34" t="str">
        <f t="array" aca="1" ref="AD19" ca="1">IF(OR(WEEKDAY(AD$2,2)&gt;5,COUNTIF(Dates_Feries,AD$2)&gt;0),"",IFERROR(INDEX(Tableau1[[Type]:[Type]],SMALL(IF((Tableau1[[Nom]:[Nom]]=$A19)*(Tableau1[[Prénom]:[Prénom]]=$B19)*(AD$2&gt;=Tableau1[[Début]:[Début]])*(AD$2&lt;=Tableau1[[Fin]:[Fin]]),ROW(INDIRECT("A1:A"&amp;COUNTA(Tableau1[[Fin]:[Fin]])))),1)),""))</f>
        <v/>
      </c>
      <c r="AE19" s="34" t="str">
        <f t="array" aca="1" ref="AE19" ca="1">IF(OR(WEEKDAY(AE$2,2)&gt;5,COUNTIF(Dates_Feries,AE$2)&gt;0),"",IFERROR(INDEX(Tableau1[[Type]:[Type]],SMALL(IF((Tableau1[[Nom]:[Nom]]=$A19)*(Tableau1[[Prénom]:[Prénom]]=$B19)*(AE$2&gt;=Tableau1[[Début]:[Début]])*(AE$2&lt;=Tableau1[[Fin]:[Fin]]),ROW(INDIRECT("A1:A"&amp;COUNTA(Tableau1[[Fin]:[Fin]])))),1)),""))</f>
        <v/>
      </c>
      <c r="AF19" s="34" t="str">
        <f t="array" aca="1" ref="AF19" ca="1">IF(OR(WEEKDAY(AF$2,2)&gt;5,COUNTIF(Dates_Feries,AF$2)&gt;0),"",IFERROR(INDEX(Tableau1[[Type]:[Type]],SMALL(IF((Tableau1[[Nom]:[Nom]]=$A19)*(Tableau1[[Prénom]:[Prénom]]=$B19)*(AF$2&gt;=Tableau1[[Début]:[Début]])*(AF$2&lt;=Tableau1[[Fin]:[Fin]]),ROW(INDIRECT("A1:A"&amp;COUNTA(Tableau1[[Fin]:[Fin]])))),1)),""))</f>
        <v/>
      </c>
      <c r="AG19" s="34" t="str">
        <f t="array" aca="1" ref="AG19" ca="1">IF(OR(WEEKDAY(AG$2,2)&gt;5,COUNTIF(Dates_Feries,AG$2)&gt;0),"",IFERROR(INDEX(Tableau1[[Type]:[Type]],SMALL(IF((Tableau1[[Nom]:[Nom]]=$A19)*(Tableau1[[Prénom]:[Prénom]]=$B19)*(AG$2&gt;=Tableau1[[Début]:[Début]])*(AG$2&lt;=Tableau1[[Fin]:[Fin]]),ROW(INDIRECT("A1:A"&amp;COUNTA(Tableau1[[Fin]:[Fin]])))),1)),""))</f>
        <v/>
      </c>
      <c r="AH19" s="34" t="str">
        <f t="array" aca="1" ref="AH19" ca="1">IF(OR(WEEKDAY(AH$2,2)&gt;5,COUNTIF(Dates_Feries,AH$2)&gt;0),"",IFERROR(INDEX(Tableau1[[Type]:[Type]],SMALL(IF((Tableau1[[Nom]:[Nom]]=$A19)*(Tableau1[[Prénom]:[Prénom]]=$B19)*(AH$2&gt;=Tableau1[[Début]:[Début]])*(AH$2&lt;=Tableau1[[Fin]:[Fin]]),ROW(INDIRECT("A1:A"&amp;COUNTA(Tableau1[[Fin]:[Fin]])))),1)),""))</f>
        <v/>
      </c>
      <c r="AI19" s="34" t="str">
        <f t="array" aca="1" ref="AI19" ca="1">IF(OR(WEEKDAY(AI$2,2)&gt;5,COUNTIF(Dates_Feries,AI$2)&gt;0),"",IFERROR(INDEX(Tableau1[[Type]:[Type]],SMALL(IF((Tableau1[[Nom]:[Nom]]=$A19)*(Tableau1[[Prénom]:[Prénom]]=$B19)*(AI$2&gt;=Tableau1[[Début]:[Début]])*(AI$2&lt;=Tableau1[[Fin]:[Fin]]),ROW(INDIRECT("A1:A"&amp;COUNTA(Tableau1[[Fin]:[Fin]])))),1)),""))</f>
        <v/>
      </c>
      <c r="AJ19" s="34" t="str">
        <f t="array" aca="1" ref="AJ19" ca="1">IF(OR(WEEKDAY(AJ$2,2)&gt;5,COUNTIF(Dates_Feries,AJ$2)&gt;0),"",IFERROR(INDEX(Tableau1[[Type]:[Type]],SMALL(IF((Tableau1[[Nom]:[Nom]]=$A19)*(Tableau1[[Prénom]:[Prénom]]=$B19)*(AJ$2&gt;=Tableau1[[Début]:[Début]])*(AJ$2&lt;=Tableau1[[Fin]:[Fin]]),ROW(INDIRECT("A1:A"&amp;COUNTA(Tableau1[[Fin]:[Fin]])))),1)),""))</f>
        <v/>
      </c>
      <c r="AK19" s="34" t="str">
        <f t="array" aca="1" ref="AK19" ca="1">IF(OR(WEEKDAY(AK$2,2)&gt;5,COUNTIF(Dates_Feries,AK$2)&gt;0),"",IFERROR(INDEX(Tableau1[[Type]:[Type]],SMALL(IF((Tableau1[[Nom]:[Nom]]=$A19)*(Tableau1[[Prénom]:[Prénom]]=$B19)*(AK$2&gt;=Tableau1[[Début]:[Début]])*(AK$2&lt;=Tableau1[[Fin]:[Fin]]),ROW(INDIRECT("A1:A"&amp;COUNTA(Tableau1[[Fin]:[Fin]])))),1)),""))</f>
        <v/>
      </c>
      <c r="AL19" s="34" t="str">
        <f t="array" aca="1" ref="AL19" ca="1">IF(OR(WEEKDAY(AL$2,2)&gt;5,COUNTIF(Dates_Feries,AL$2)&gt;0),"",IFERROR(INDEX(Tableau1[[Type]:[Type]],SMALL(IF((Tableau1[[Nom]:[Nom]]=$A19)*(Tableau1[[Prénom]:[Prénom]]=$B19)*(AL$2&gt;=Tableau1[[Début]:[Début]])*(AL$2&lt;=Tableau1[[Fin]:[Fin]]),ROW(INDIRECT("A1:A"&amp;COUNTA(Tableau1[[Fin]:[Fin]])))),1)),""))</f>
        <v/>
      </c>
      <c r="AM19" s="34" t="str">
        <f t="array" aca="1" ref="AM19" ca="1">IF(OR(WEEKDAY(AM$2,2)&gt;5,COUNTIF(Dates_Feries,AM$2)&gt;0),"",IFERROR(INDEX(Tableau1[[Type]:[Type]],SMALL(IF((Tableau1[[Nom]:[Nom]]=$A19)*(Tableau1[[Prénom]:[Prénom]]=$B19)*(AM$2&gt;=Tableau1[[Début]:[Début]])*(AM$2&lt;=Tableau1[[Fin]:[Fin]]),ROW(INDIRECT("A1:A"&amp;COUNTA(Tableau1[[Fin]:[Fin]])))),1)),""))</f>
        <v/>
      </c>
      <c r="AN19" s="34" t="str">
        <f t="array" aca="1" ref="AN19" ca="1">IF(OR(WEEKDAY(AN$2,2)&gt;5,COUNTIF(Dates_Feries,AN$2)&gt;0),"",IFERROR(INDEX(Tableau1[[Type]:[Type]],SMALL(IF((Tableau1[[Nom]:[Nom]]=$A19)*(Tableau1[[Prénom]:[Prénom]]=$B19)*(AN$2&gt;=Tableau1[[Début]:[Début]])*(AN$2&lt;=Tableau1[[Fin]:[Fin]]),ROW(INDIRECT("A1:A"&amp;COUNTA(Tableau1[[Fin]:[Fin]])))),1)),""))</f>
        <v/>
      </c>
      <c r="AO19" s="34" t="str">
        <f t="array" aca="1" ref="AO19" ca="1">IF(OR(WEEKDAY(AO$2,2)&gt;5,COUNTIF(Dates_Feries,AO$2)&gt;0),"",IFERROR(INDEX(Tableau1[[Type]:[Type]],SMALL(IF((Tableau1[[Nom]:[Nom]]=$A19)*(Tableau1[[Prénom]:[Prénom]]=$B19)*(AO$2&gt;=Tableau1[[Début]:[Début]])*(AO$2&lt;=Tableau1[[Fin]:[Fin]]),ROW(INDIRECT("A1:A"&amp;COUNTA(Tableau1[[Fin]:[Fin]])))),1)),""))</f>
        <v/>
      </c>
      <c r="AP19" s="34" t="str">
        <f t="array" aca="1" ref="AP19" ca="1">IF(OR(WEEKDAY(AP$2,2)&gt;5,COUNTIF(Dates_Feries,AP$2)&gt;0),"",IFERROR(INDEX(Tableau1[[Type]:[Type]],SMALL(IF((Tableau1[[Nom]:[Nom]]=$A19)*(Tableau1[[Prénom]:[Prénom]]=$B19)*(AP$2&gt;=Tableau1[[Début]:[Début]])*(AP$2&lt;=Tableau1[[Fin]:[Fin]]),ROW(INDIRECT("A1:A"&amp;COUNTA(Tableau1[[Fin]:[Fin]])))),1)),""))</f>
        <v/>
      </c>
      <c r="AQ19" s="34" t="str">
        <f t="array" aca="1" ref="AQ19" ca="1">IF(OR(WEEKDAY(AQ$2,2)&gt;5,COUNTIF(Dates_Feries,AQ$2)&gt;0),"",IFERROR(INDEX(Tableau1[[Type]:[Type]],SMALL(IF((Tableau1[[Nom]:[Nom]]=$A19)*(Tableau1[[Prénom]:[Prénom]]=$B19)*(AQ$2&gt;=Tableau1[[Début]:[Début]])*(AQ$2&lt;=Tableau1[[Fin]:[Fin]]),ROW(INDIRECT("A1:A"&amp;COUNTA(Tableau1[[Fin]:[Fin]])))),1)),""))</f>
        <v/>
      </c>
      <c r="AR19" s="34" t="str">
        <f t="array" aca="1" ref="AR19" ca="1">IF(OR(WEEKDAY(AR$2,2)&gt;5,COUNTIF(Dates_Feries,AR$2)&gt;0),"",IFERROR(INDEX(Tableau1[[Type]:[Type]],SMALL(IF((Tableau1[[Nom]:[Nom]]=$A19)*(Tableau1[[Prénom]:[Prénom]]=$B19)*(AR$2&gt;=Tableau1[[Début]:[Début]])*(AR$2&lt;=Tableau1[[Fin]:[Fin]]),ROW(INDIRECT("A1:A"&amp;COUNTA(Tableau1[[Fin]:[Fin]])))),1)),""))</f>
        <v/>
      </c>
      <c r="AS19" s="34" t="str">
        <f t="array" aca="1" ref="AS19" ca="1">IF(OR(WEEKDAY(AS$2,2)&gt;5,COUNTIF(Dates_Feries,AS$2)&gt;0),"",IFERROR(INDEX(Tableau1[[Type]:[Type]],SMALL(IF((Tableau1[[Nom]:[Nom]]=$A19)*(Tableau1[[Prénom]:[Prénom]]=$B19)*(AS$2&gt;=Tableau1[[Début]:[Début]])*(AS$2&lt;=Tableau1[[Fin]:[Fin]]),ROW(INDIRECT("A1:A"&amp;COUNTA(Tableau1[[Fin]:[Fin]])))),1)),""))</f>
        <v/>
      </c>
      <c r="AT19" s="34" t="str">
        <f t="array" aca="1" ref="AT19" ca="1">IF(OR(WEEKDAY(AT$2,2)&gt;5,COUNTIF(Dates_Feries,AT$2)&gt;0),"",IFERROR(INDEX(Tableau1[[Type]:[Type]],SMALL(IF((Tableau1[[Nom]:[Nom]]=$A19)*(Tableau1[[Prénom]:[Prénom]]=$B19)*(AT$2&gt;=Tableau1[[Début]:[Début]])*(AT$2&lt;=Tableau1[[Fin]:[Fin]]),ROW(INDIRECT("A1:A"&amp;COUNTA(Tableau1[[Fin]:[Fin]])))),1)),""))</f>
        <v/>
      </c>
      <c r="AU19" s="34" t="str">
        <f t="array" aca="1" ref="AU19" ca="1">IF(OR(WEEKDAY(AU$2,2)&gt;5,COUNTIF(Dates_Feries,AU$2)&gt;0),"",IFERROR(INDEX(Tableau1[[Type]:[Type]],SMALL(IF((Tableau1[[Nom]:[Nom]]=$A19)*(Tableau1[[Prénom]:[Prénom]]=$B19)*(AU$2&gt;=Tableau1[[Début]:[Début]])*(AU$2&lt;=Tableau1[[Fin]:[Fin]]),ROW(INDIRECT("A1:A"&amp;COUNTA(Tableau1[[Fin]:[Fin]])))),1)),""))</f>
        <v/>
      </c>
      <c r="AV19" s="34" t="str">
        <f t="array" aca="1" ref="AV19" ca="1">IF(OR(WEEKDAY(AV$2,2)&gt;5,COUNTIF(Dates_Feries,AV$2)&gt;0),"",IFERROR(INDEX(Tableau1[[Type]:[Type]],SMALL(IF((Tableau1[[Nom]:[Nom]]=$A19)*(Tableau1[[Prénom]:[Prénom]]=$B19)*(AV$2&gt;=Tableau1[[Début]:[Début]])*(AV$2&lt;=Tableau1[[Fin]:[Fin]]),ROW(INDIRECT("A1:A"&amp;COUNTA(Tableau1[[Fin]:[Fin]])))),1)),""))</f>
        <v/>
      </c>
      <c r="AW19" s="34" t="str">
        <f t="array" aca="1" ref="AW19" ca="1">IF(OR(WEEKDAY(AW$2,2)&gt;5,COUNTIF(Dates_Feries,AW$2)&gt;0),"",IFERROR(INDEX(Tableau1[[Type]:[Type]],SMALL(IF((Tableau1[[Nom]:[Nom]]=$A19)*(Tableau1[[Prénom]:[Prénom]]=$B19)*(AW$2&gt;=Tableau1[[Début]:[Début]])*(AW$2&lt;=Tableau1[[Fin]:[Fin]]),ROW(INDIRECT("A1:A"&amp;COUNTA(Tableau1[[Fin]:[Fin]])))),1)),""))</f>
        <v/>
      </c>
      <c r="AX19" s="34" t="str">
        <f t="array" aca="1" ref="AX19" ca="1">IF(OR(WEEKDAY(AX$2,2)&gt;5,COUNTIF(Dates_Feries,AX$2)&gt;0),"",IFERROR(INDEX(Tableau1[[Type]:[Type]],SMALL(IF((Tableau1[[Nom]:[Nom]]=$A19)*(Tableau1[[Prénom]:[Prénom]]=$B19)*(AX$2&gt;=Tableau1[[Début]:[Début]])*(AX$2&lt;=Tableau1[[Fin]:[Fin]]),ROW(INDIRECT("A1:A"&amp;COUNTA(Tableau1[[Fin]:[Fin]])))),1)),""))</f>
        <v/>
      </c>
      <c r="AY19" s="34" t="str">
        <f t="array" aca="1" ref="AY19" ca="1">IF(OR(WEEKDAY(AY$2,2)&gt;5,COUNTIF(Dates_Feries,AY$2)&gt;0),"",IFERROR(INDEX(Tableau1[[Type]:[Type]],SMALL(IF((Tableau1[[Nom]:[Nom]]=$A19)*(Tableau1[[Prénom]:[Prénom]]=$B19)*(AY$2&gt;=Tableau1[[Début]:[Début]])*(AY$2&lt;=Tableau1[[Fin]:[Fin]]),ROW(INDIRECT("A1:A"&amp;COUNTA(Tableau1[[Fin]:[Fin]])))),1)),""))</f>
        <v/>
      </c>
      <c r="AZ19" s="34" t="str">
        <f t="array" aca="1" ref="AZ19" ca="1">IF(OR(WEEKDAY(AZ$2,2)&gt;5,COUNTIF(Dates_Feries,AZ$2)&gt;0),"",IFERROR(INDEX(Tableau1[[Type]:[Type]],SMALL(IF((Tableau1[[Nom]:[Nom]]=$A19)*(Tableau1[[Prénom]:[Prénom]]=$B19)*(AZ$2&gt;=Tableau1[[Début]:[Début]])*(AZ$2&lt;=Tableau1[[Fin]:[Fin]]),ROW(INDIRECT("A1:A"&amp;COUNTA(Tableau1[[Fin]:[Fin]])))),1)),""))</f>
        <v/>
      </c>
      <c r="BA19" s="34" t="str">
        <f t="array" aca="1" ref="BA19" ca="1">IF(OR(WEEKDAY(BA$2,2)&gt;5,COUNTIF(Dates_Feries,BA$2)&gt;0),"",IFERROR(INDEX(Tableau1[[Type]:[Type]],SMALL(IF((Tableau1[[Nom]:[Nom]]=$A19)*(Tableau1[[Prénom]:[Prénom]]=$B19)*(BA$2&gt;=Tableau1[[Début]:[Début]])*(BA$2&lt;=Tableau1[[Fin]:[Fin]]),ROW(INDIRECT("A1:A"&amp;COUNTA(Tableau1[[Fin]:[Fin]])))),1)),""))</f>
        <v/>
      </c>
      <c r="BB19" s="34" t="str">
        <f t="array" aca="1" ref="BB19" ca="1">IF(OR(WEEKDAY(BB$2,2)&gt;5,COUNTIF(Dates_Feries,BB$2)&gt;0),"",IFERROR(INDEX(Tableau1[[Type]:[Type]],SMALL(IF((Tableau1[[Nom]:[Nom]]=$A19)*(Tableau1[[Prénom]:[Prénom]]=$B19)*(BB$2&gt;=Tableau1[[Début]:[Début]])*(BB$2&lt;=Tableau1[[Fin]:[Fin]]),ROW(INDIRECT("A1:A"&amp;COUNTA(Tableau1[[Fin]:[Fin]])))),1)),""))</f>
        <v/>
      </c>
      <c r="BC19" s="34" t="str">
        <f t="array" aca="1" ref="BC19" ca="1">IF(OR(WEEKDAY(BC$2,2)&gt;5,COUNTIF(Dates_Feries,BC$2)&gt;0),"",IFERROR(INDEX(Tableau1[[Type]:[Type]],SMALL(IF((Tableau1[[Nom]:[Nom]]=$A19)*(Tableau1[[Prénom]:[Prénom]]=$B19)*(BC$2&gt;=Tableau1[[Début]:[Début]])*(BC$2&lt;=Tableau1[[Fin]:[Fin]]),ROW(INDIRECT("A1:A"&amp;COUNTA(Tableau1[[Fin]:[Fin]])))),1)),""))</f>
        <v/>
      </c>
      <c r="BD19" s="34" t="str">
        <f t="array" aca="1" ref="BD19" ca="1">IF(OR(WEEKDAY(BD$2,2)&gt;5,COUNTIF(Dates_Feries,BD$2)&gt;0),"",IFERROR(INDEX(Tableau1[[Type]:[Type]],SMALL(IF((Tableau1[[Nom]:[Nom]]=$A19)*(Tableau1[[Prénom]:[Prénom]]=$B19)*(BD$2&gt;=Tableau1[[Début]:[Début]])*(BD$2&lt;=Tableau1[[Fin]:[Fin]]),ROW(INDIRECT("A1:A"&amp;COUNTA(Tableau1[[Fin]:[Fin]])))),1)),""))</f>
        <v/>
      </c>
      <c r="BE19" s="34" t="str">
        <f t="array" aca="1" ref="BE19" ca="1">IF(OR(WEEKDAY(BE$2,2)&gt;5,COUNTIF(Dates_Feries,BE$2)&gt;0),"",IFERROR(INDEX(Tableau1[[Type]:[Type]],SMALL(IF((Tableau1[[Nom]:[Nom]]=$A19)*(Tableau1[[Prénom]:[Prénom]]=$B19)*(BE$2&gt;=Tableau1[[Début]:[Début]])*(BE$2&lt;=Tableau1[[Fin]:[Fin]]),ROW(INDIRECT("A1:A"&amp;COUNTA(Tableau1[[Fin]:[Fin]])))),1)),""))</f>
        <v/>
      </c>
      <c r="BF19" s="34" t="str">
        <f t="array" aca="1" ref="BF19" ca="1">IF(OR(WEEKDAY(BF$2,2)&gt;5,COUNTIF(Dates_Feries,BF$2)&gt;0),"",IFERROR(INDEX(Tableau1[[Type]:[Type]],SMALL(IF((Tableau1[[Nom]:[Nom]]=$A19)*(Tableau1[[Prénom]:[Prénom]]=$B19)*(BF$2&gt;=Tableau1[[Début]:[Début]])*(BF$2&lt;=Tableau1[[Fin]:[Fin]]),ROW(INDIRECT("A1:A"&amp;COUNTA(Tableau1[[Fin]:[Fin]])))),1)),""))</f>
        <v/>
      </c>
      <c r="BG19" s="34" t="str">
        <f t="array" aca="1" ref="BG19" ca="1">IF(OR(WEEKDAY(BG$2,2)&gt;5,COUNTIF(Dates_Feries,BG$2)&gt;0),"",IFERROR(INDEX(Tableau1[[Type]:[Type]],SMALL(IF((Tableau1[[Nom]:[Nom]]=$A19)*(Tableau1[[Prénom]:[Prénom]]=$B19)*(BG$2&gt;=Tableau1[[Début]:[Début]])*(BG$2&lt;=Tableau1[[Fin]:[Fin]]),ROW(INDIRECT("A1:A"&amp;COUNTA(Tableau1[[Fin]:[Fin]])))),1)),""))</f>
        <v/>
      </c>
      <c r="BH19" s="34" t="str">
        <f t="array" aca="1" ref="BH19" ca="1">IF(OR(WEEKDAY(BH$2,2)&gt;5,COUNTIF(Dates_Feries,BH$2)&gt;0),"",IFERROR(INDEX(Tableau1[[Type]:[Type]],SMALL(IF((Tableau1[[Nom]:[Nom]]=$A19)*(Tableau1[[Prénom]:[Prénom]]=$B19)*(BH$2&gt;=Tableau1[[Début]:[Début]])*(BH$2&lt;=Tableau1[[Fin]:[Fin]]),ROW(INDIRECT("A1:A"&amp;COUNTA(Tableau1[[Fin]:[Fin]])))),1)),""))</f>
        <v/>
      </c>
      <c r="BI19" s="34" t="str">
        <f t="array" aca="1" ref="BI19" ca="1">IF(OR(WEEKDAY(BI$2,2)&gt;5,COUNTIF(Dates_Feries,BI$2)&gt;0),"",IFERROR(INDEX(Tableau1[[Type]:[Type]],SMALL(IF((Tableau1[[Nom]:[Nom]]=$A19)*(Tableau1[[Prénom]:[Prénom]]=$B19)*(BI$2&gt;=Tableau1[[Début]:[Début]])*(BI$2&lt;=Tableau1[[Fin]:[Fin]]),ROW(INDIRECT("A1:A"&amp;COUNTA(Tableau1[[Fin]:[Fin]])))),1)),""))</f>
        <v/>
      </c>
      <c r="BJ19" s="34" t="str">
        <f t="array" aca="1" ref="BJ19" ca="1">IF(OR(WEEKDAY(BJ$2,2)&gt;5,COUNTIF(Dates_Feries,BJ$2)&gt;0),"",IFERROR(INDEX(Tableau1[[Type]:[Type]],SMALL(IF((Tableau1[[Nom]:[Nom]]=$A19)*(Tableau1[[Prénom]:[Prénom]]=$B19)*(BJ$2&gt;=Tableau1[[Début]:[Début]])*(BJ$2&lt;=Tableau1[[Fin]:[Fin]]),ROW(INDIRECT("A1:A"&amp;COUNTA(Tableau1[[Fin]:[Fin]])))),1)),""))</f>
        <v/>
      </c>
      <c r="BK19" s="34" t="str">
        <f t="array" aca="1" ref="BK19" ca="1">IF(OR(WEEKDAY(BK$2,2)&gt;5,COUNTIF(Dates_Feries,BK$2)&gt;0),"",IFERROR(INDEX(Tableau1[[Type]:[Type]],SMALL(IF((Tableau1[[Nom]:[Nom]]=$A19)*(Tableau1[[Prénom]:[Prénom]]=$B19)*(BK$2&gt;=Tableau1[[Début]:[Début]])*(BK$2&lt;=Tableau1[[Fin]:[Fin]]),ROW(INDIRECT("A1:A"&amp;COUNTA(Tableau1[[Fin]:[Fin]])))),1)),""))</f>
        <v/>
      </c>
      <c r="BL19" s="34" t="str">
        <f t="array" aca="1" ref="BL19" ca="1">IF(OR(WEEKDAY(BL$2,2)&gt;5,COUNTIF(Dates_Feries,BL$2)&gt;0),"",IFERROR(INDEX(Tableau1[[Type]:[Type]],SMALL(IF((Tableau1[[Nom]:[Nom]]=$A19)*(Tableau1[[Prénom]:[Prénom]]=$B19)*(BL$2&gt;=Tableau1[[Début]:[Début]])*(BL$2&lt;=Tableau1[[Fin]:[Fin]]),ROW(INDIRECT("A1:A"&amp;COUNTA(Tableau1[[Fin]:[Fin]])))),1)),""))</f>
        <v/>
      </c>
      <c r="BM19" s="34" t="str">
        <f t="array" aca="1" ref="BM19" ca="1">IF(OR(WEEKDAY(BM$2,2)&gt;5,COUNTIF(Dates_Feries,BM$2)&gt;0),"",IFERROR(INDEX(Tableau1[[Type]:[Type]],SMALL(IF((Tableau1[[Nom]:[Nom]]=$A19)*(Tableau1[[Prénom]:[Prénom]]=$B19)*(BM$2&gt;=Tableau1[[Début]:[Début]])*(BM$2&lt;=Tableau1[[Fin]:[Fin]]),ROW(INDIRECT("A1:A"&amp;COUNTA(Tableau1[[Fin]:[Fin]])))),1)),""))</f>
        <v/>
      </c>
      <c r="BN19" s="34" t="str">
        <f t="array" aca="1" ref="BN19" ca="1">IF(OR(WEEKDAY(BN$2,2)&gt;5,COUNTIF(Dates_Feries,BN$2)&gt;0),"",IFERROR(INDEX(Tableau1[[Type]:[Type]],SMALL(IF((Tableau1[[Nom]:[Nom]]=$A19)*(Tableau1[[Prénom]:[Prénom]]=$B19)*(BN$2&gt;=Tableau1[[Début]:[Début]])*(BN$2&lt;=Tableau1[[Fin]:[Fin]]),ROW(INDIRECT("A1:A"&amp;COUNTA(Tableau1[[Fin]:[Fin]])))),1)),""))</f>
        <v/>
      </c>
      <c r="BO19" s="34" t="str">
        <f t="array" aca="1" ref="BO19" ca="1">IF(OR(WEEKDAY(BO$2,2)&gt;5,COUNTIF(Dates_Feries,BO$2)&gt;0),"",IFERROR(INDEX(Tableau1[[Type]:[Type]],SMALL(IF((Tableau1[[Nom]:[Nom]]=$A19)*(Tableau1[[Prénom]:[Prénom]]=$B19)*(BO$2&gt;=Tableau1[[Début]:[Début]])*(BO$2&lt;=Tableau1[[Fin]:[Fin]]),ROW(INDIRECT("A1:A"&amp;COUNTA(Tableau1[[Fin]:[Fin]])))),1)),""))</f>
        <v/>
      </c>
      <c r="BP19" s="34" t="str">
        <f t="array" aca="1" ref="BP19" ca="1">IF(OR(WEEKDAY(BP$2,2)&gt;5,COUNTIF(Dates_Feries,BP$2)&gt;0),"",IFERROR(INDEX(Tableau1[[Type]:[Type]],SMALL(IF((Tableau1[[Nom]:[Nom]]=$A19)*(Tableau1[[Prénom]:[Prénom]]=$B19)*(BP$2&gt;=Tableau1[[Début]:[Début]])*(BP$2&lt;=Tableau1[[Fin]:[Fin]]),ROW(INDIRECT("A1:A"&amp;COUNTA(Tableau1[[Fin]:[Fin]])))),1)),""))</f>
        <v/>
      </c>
      <c r="BQ19" s="34" t="str">
        <f t="array" aca="1" ref="BQ19" ca="1">IF(OR(WEEKDAY(BQ$2,2)&gt;5,COUNTIF(Dates_Feries,BQ$2)&gt;0),"",IFERROR(INDEX(Tableau1[[Type]:[Type]],SMALL(IF((Tableau1[[Nom]:[Nom]]=$A19)*(Tableau1[[Prénom]:[Prénom]]=$B19)*(BQ$2&gt;=Tableau1[[Début]:[Début]])*(BQ$2&lt;=Tableau1[[Fin]:[Fin]]),ROW(INDIRECT("A1:A"&amp;COUNTA(Tableau1[[Fin]:[Fin]])))),1)),""))</f>
        <v/>
      </c>
      <c r="BR19" s="34" t="str">
        <f t="array" aca="1" ref="BR19" ca="1">IF(OR(WEEKDAY(BR$2,2)&gt;5,COUNTIF(Dates_Feries,BR$2)&gt;0),"",IFERROR(INDEX(Tableau1[[Type]:[Type]],SMALL(IF((Tableau1[[Nom]:[Nom]]=$A19)*(Tableau1[[Prénom]:[Prénom]]=$B19)*(BR$2&gt;=Tableau1[[Début]:[Début]])*(BR$2&lt;=Tableau1[[Fin]:[Fin]]),ROW(INDIRECT("A1:A"&amp;COUNTA(Tableau1[[Fin]:[Fin]])))),1)),""))</f>
        <v/>
      </c>
      <c r="BS19" s="34" t="str">
        <f t="array" aca="1" ref="BS19" ca="1">IF(OR(WEEKDAY(BS$2,2)&gt;5,COUNTIF(Dates_Feries,BS$2)&gt;0),"",IFERROR(INDEX(Tableau1[[Type]:[Type]],SMALL(IF((Tableau1[[Nom]:[Nom]]=$A19)*(Tableau1[[Prénom]:[Prénom]]=$B19)*(BS$2&gt;=Tableau1[[Début]:[Début]])*(BS$2&lt;=Tableau1[[Fin]:[Fin]]),ROW(INDIRECT("A1:A"&amp;COUNTA(Tableau1[[Fin]:[Fin]])))),1)),""))</f>
        <v/>
      </c>
      <c r="BT19" s="34" t="str">
        <f t="array" aca="1" ref="BT19" ca="1">IF(OR(WEEKDAY(BT$2,2)&gt;5,COUNTIF(Dates_Feries,BT$2)&gt;0),"",IFERROR(INDEX(Tableau1[[Type]:[Type]],SMALL(IF((Tableau1[[Nom]:[Nom]]=$A19)*(Tableau1[[Prénom]:[Prénom]]=$B19)*(BT$2&gt;=Tableau1[[Début]:[Début]])*(BT$2&lt;=Tableau1[[Fin]:[Fin]]),ROW(INDIRECT("A1:A"&amp;COUNTA(Tableau1[[Fin]:[Fin]])))),1)),""))</f>
        <v/>
      </c>
      <c r="BU19" s="34" t="str">
        <f t="array" aca="1" ref="BU19" ca="1">IF(OR(WEEKDAY(BU$2,2)&gt;5,COUNTIF(Dates_Feries,BU$2)&gt;0),"",IFERROR(INDEX(Tableau1[[Type]:[Type]],SMALL(IF((Tableau1[[Nom]:[Nom]]=$A19)*(Tableau1[[Prénom]:[Prénom]]=$B19)*(BU$2&gt;=Tableau1[[Début]:[Début]])*(BU$2&lt;=Tableau1[[Fin]:[Fin]]),ROW(INDIRECT("A1:A"&amp;COUNTA(Tableau1[[Fin]:[Fin]])))),1)),""))</f>
        <v/>
      </c>
      <c r="BV19" s="34" t="str">
        <f t="array" aca="1" ref="BV19" ca="1">IF(OR(WEEKDAY(BV$2,2)&gt;5,COUNTIF(Dates_Feries,BV$2)&gt;0),"",IFERROR(INDEX(Tableau1[[Type]:[Type]],SMALL(IF((Tableau1[[Nom]:[Nom]]=$A19)*(Tableau1[[Prénom]:[Prénom]]=$B19)*(BV$2&gt;=Tableau1[[Début]:[Début]])*(BV$2&lt;=Tableau1[[Fin]:[Fin]]),ROW(INDIRECT("A1:A"&amp;COUNTA(Tableau1[[Fin]:[Fin]])))),1)),""))</f>
        <v/>
      </c>
      <c r="BW19" s="34" t="str">
        <f t="array" aca="1" ref="BW19" ca="1">IF(OR(WEEKDAY(BW$2,2)&gt;5,COUNTIF(Dates_Feries,BW$2)&gt;0),"",IFERROR(INDEX(Tableau1[[Type]:[Type]],SMALL(IF((Tableau1[[Nom]:[Nom]]=$A19)*(Tableau1[[Prénom]:[Prénom]]=$B19)*(BW$2&gt;=Tableau1[[Début]:[Début]])*(BW$2&lt;=Tableau1[[Fin]:[Fin]]),ROW(INDIRECT("A1:A"&amp;COUNTA(Tableau1[[Fin]:[Fin]])))),1)),""))</f>
        <v/>
      </c>
      <c r="BX19" s="34" t="str">
        <f t="array" aca="1" ref="BX19" ca="1">IF(OR(WEEKDAY(BX$2,2)&gt;5,COUNTIF(Dates_Feries,BX$2)&gt;0),"",IFERROR(INDEX(Tableau1[[Type]:[Type]],SMALL(IF((Tableau1[[Nom]:[Nom]]=$A19)*(Tableau1[[Prénom]:[Prénom]]=$B19)*(BX$2&gt;=Tableau1[[Début]:[Début]])*(BX$2&lt;=Tableau1[[Fin]:[Fin]]),ROW(INDIRECT("A1:A"&amp;COUNTA(Tableau1[[Fin]:[Fin]])))),1)),""))</f>
        <v/>
      </c>
      <c r="BY19" s="34" t="str">
        <f t="array" aca="1" ref="BY19" ca="1">IF(OR(WEEKDAY(BY$2,2)&gt;5,COUNTIF(Dates_Feries,BY$2)&gt;0),"",IFERROR(INDEX(Tableau1[[Type]:[Type]],SMALL(IF((Tableau1[[Nom]:[Nom]]=$A19)*(Tableau1[[Prénom]:[Prénom]]=$B19)*(BY$2&gt;=Tableau1[[Début]:[Début]])*(BY$2&lt;=Tableau1[[Fin]:[Fin]]),ROW(INDIRECT("A1:A"&amp;COUNTA(Tableau1[[Fin]:[Fin]])))),1)),""))</f>
        <v/>
      </c>
      <c r="BZ19" s="34" t="str">
        <f t="array" aca="1" ref="BZ19" ca="1">IF(OR(WEEKDAY(BZ$2,2)&gt;5,COUNTIF(Dates_Feries,BZ$2)&gt;0),"",IFERROR(INDEX(Tableau1[[Type]:[Type]],SMALL(IF((Tableau1[[Nom]:[Nom]]=$A19)*(Tableau1[[Prénom]:[Prénom]]=$B19)*(BZ$2&gt;=Tableau1[[Début]:[Début]])*(BZ$2&lt;=Tableau1[[Fin]:[Fin]]),ROW(INDIRECT("A1:A"&amp;COUNTA(Tableau1[[Fin]:[Fin]])))),1)),""))</f>
        <v/>
      </c>
      <c r="CA19" s="34" t="str">
        <f t="array" aca="1" ref="CA19" ca="1">IF(OR(WEEKDAY(CA$2,2)&gt;5,COUNTIF(Dates_Feries,CA$2)&gt;0),"",IFERROR(INDEX(Tableau1[[Type]:[Type]],SMALL(IF((Tableau1[[Nom]:[Nom]]=$A19)*(Tableau1[[Prénom]:[Prénom]]=$B19)*(CA$2&gt;=Tableau1[[Début]:[Début]])*(CA$2&lt;=Tableau1[[Fin]:[Fin]]),ROW(INDIRECT("A1:A"&amp;COUNTA(Tableau1[[Fin]:[Fin]])))),1)),""))</f>
        <v/>
      </c>
      <c r="CB19" s="34" t="str">
        <f t="array" aca="1" ref="CB19" ca="1">IF(OR(WEEKDAY(CB$2,2)&gt;5,COUNTIF(Dates_Feries,CB$2)&gt;0),"",IFERROR(INDEX(Tableau1[[Type]:[Type]],SMALL(IF((Tableau1[[Nom]:[Nom]]=$A19)*(Tableau1[[Prénom]:[Prénom]]=$B19)*(CB$2&gt;=Tableau1[[Début]:[Début]])*(CB$2&lt;=Tableau1[[Fin]:[Fin]]),ROW(INDIRECT("A1:A"&amp;COUNTA(Tableau1[[Fin]:[Fin]])))),1)),""))</f>
        <v/>
      </c>
      <c r="CC19" s="34" t="str">
        <f t="array" aca="1" ref="CC19" ca="1">IF(OR(WEEKDAY(CC$2,2)&gt;5,COUNTIF(Dates_Feries,CC$2)&gt;0),"",IFERROR(INDEX(Tableau1[[Type]:[Type]],SMALL(IF((Tableau1[[Nom]:[Nom]]=$A19)*(Tableau1[[Prénom]:[Prénom]]=$B19)*(CC$2&gt;=Tableau1[[Début]:[Début]])*(CC$2&lt;=Tableau1[[Fin]:[Fin]]),ROW(INDIRECT("A1:A"&amp;COUNTA(Tableau1[[Fin]:[Fin]])))),1)),""))</f>
        <v/>
      </c>
      <c r="CD19" s="34" t="str">
        <f t="array" aca="1" ref="CD19" ca="1">IF(OR(WEEKDAY(CD$2,2)&gt;5,COUNTIF(Dates_Feries,CD$2)&gt;0),"",IFERROR(INDEX(Tableau1[[Type]:[Type]],SMALL(IF((Tableau1[[Nom]:[Nom]]=$A19)*(Tableau1[[Prénom]:[Prénom]]=$B19)*(CD$2&gt;=Tableau1[[Début]:[Début]])*(CD$2&lt;=Tableau1[[Fin]:[Fin]]),ROW(INDIRECT("A1:A"&amp;COUNTA(Tableau1[[Fin]:[Fin]])))),1)),""))</f>
        <v/>
      </c>
      <c r="CE19" s="34" t="str">
        <f t="array" aca="1" ref="CE19" ca="1">IF(OR(WEEKDAY(CE$2,2)&gt;5,COUNTIF(Dates_Feries,CE$2)&gt;0),"",IFERROR(INDEX(Tableau1[[Type]:[Type]],SMALL(IF((Tableau1[[Nom]:[Nom]]=$A19)*(Tableau1[[Prénom]:[Prénom]]=$B19)*(CE$2&gt;=Tableau1[[Début]:[Début]])*(CE$2&lt;=Tableau1[[Fin]:[Fin]]),ROW(INDIRECT("A1:A"&amp;COUNTA(Tableau1[[Fin]:[Fin]])))),1)),""))</f>
        <v/>
      </c>
      <c r="CF19" s="34" t="str">
        <f t="array" aca="1" ref="CF19" ca="1">IF(OR(WEEKDAY(CF$2,2)&gt;5,COUNTIF(Dates_Feries,CF$2)&gt;0),"",IFERROR(INDEX(Tableau1[[Type]:[Type]],SMALL(IF((Tableau1[[Nom]:[Nom]]=$A19)*(Tableau1[[Prénom]:[Prénom]]=$B19)*(CF$2&gt;=Tableau1[[Début]:[Début]])*(CF$2&lt;=Tableau1[[Fin]:[Fin]]),ROW(INDIRECT("A1:A"&amp;COUNTA(Tableau1[[Fin]:[Fin]])))),1)),""))</f>
        <v/>
      </c>
      <c r="CG19" s="34" t="str">
        <f t="array" aca="1" ref="CG19" ca="1">IF(OR(WEEKDAY(CG$2,2)&gt;5,COUNTIF(Dates_Feries,CG$2)&gt;0),"",IFERROR(INDEX(Tableau1[[Type]:[Type]],SMALL(IF((Tableau1[[Nom]:[Nom]]=$A19)*(Tableau1[[Prénom]:[Prénom]]=$B19)*(CG$2&gt;=Tableau1[[Début]:[Début]])*(CG$2&lt;=Tableau1[[Fin]:[Fin]]),ROW(INDIRECT("A1:A"&amp;COUNTA(Tableau1[[Fin]:[Fin]])))),1)),""))</f>
        <v/>
      </c>
      <c r="CH19" s="34" t="str">
        <f t="array" aca="1" ref="CH19" ca="1">IF(OR(WEEKDAY(CH$2,2)&gt;5,COUNTIF(Dates_Feries,CH$2)&gt;0),"",IFERROR(INDEX(Tableau1[[Type]:[Type]],SMALL(IF((Tableau1[[Nom]:[Nom]]=$A19)*(Tableau1[[Prénom]:[Prénom]]=$B19)*(CH$2&gt;=Tableau1[[Début]:[Début]])*(CH$2&lt;=Tableau1[[Fin]:[Fin]]),ROW(INDIRECT("A1:A"&amp;COUNTA(Tableau1[[Fin]:[Fin]])))),1)),""))</f>
        <v/>
      </c>
      <c r="CI19" s="34" t="str">
        <f t="array" aca="1" ref="CI19" ca="1">IF(OR(WEEKDAY(CI$2,2)&gt;5,COUNTIF(Dates_Feries,CI$2)&gt;0),"",IFERROR(INDEX(Tableau1[[Type]:[Type]],SMALL(IF((Tableau1[[Nom]:[Nom]]=$A19)*(Tableau1[[Prénom]:[Prénom]]=$B19)*(CI$2&gt;=Tableau1[[Début]:[Début]])*(CI$2&lt;=Tableau1[[Fin]:[Fin]]),ROW(INDIRECT("A1:A"&amp;COUNTA(Tableau1[[Fin]:[Fin]])))),1)),""))</f>
        <v/>
      </c>
      <c r="CJ19" s="34" t="str">
        <f t="array" aca="1" ref="CJ19" ca="1">IF(OR(WEEKDAY(CJ$2,2)&gt;5,COUNTIF(Dates_Feries,CJ$2)&gt;0),"",IFERROR(INDEX(Tableau1[[Type]:[Type]],SMALL(IF((Tableau1[[Nom]:[Nom]]=$A19)*(Tableau1[[Prénom]:[Prénom]]=$B19)*(CJ$2&gt;=Tableau1[[Début]:[Début]])*(CJ$2&lt;=Tableau1[[Fin]:[Fin]]),ROW(INDIRECT("A1:A"&amp;COUNTA(Tableau1[[Fin]:[Fin]])))),1)),""))</f>
        <v/>
      </c>
      <c r="CK19" s="34" t="str">
        <f t="array" aca="1" ref="CK19" ca="1">IF(OR(WEEKDAY(CK$2,2)&gt;5,COUNTIF(Dates_Feries,CK$2)&gt;0),"",IFERROR(INDEX(Tableau1[[Type]:[Type]],SMALL(IF((Tableau1[[Nom]:[Nom]]=$A19)*(Tableau1[[Prénom]:[Prénom]]=$B19)*(CK$2&gt;=Tableau1[[Début]:[Début]])*(CK$2&lt;=Tableau1[[Fin]:[Fin]]),ROW(INDIRECT("A1:A"&amp;COUNTA(Tableau1[[Fin]:[Fin]])))),1)),""))</f>
        <v/>
      </c>
      <c r="CL19" s="34" t="str">
        <f t="array" aca="1" ref="CL19" ca="1">IF(OR(WEEKDAY(CL$2,2)&gt;5,COUNTIF(Dates_Feries,CL$2)&gt;0),"",IFERROR(INDEX(Tableau1[[Type]:[Type]],SMALL(IF((Tableau1[[Nom]:[Nom]]=$A19)*(Tableau1[[Prénom]:[Prénom]]=$B19)*(CL$2&gt;=Tableau1[[Début]:[Début]])*(CL$2&lt;=Tableau1[[Fin]:[Fin]]),ROW(INDIRECT("A1:A"&amp;COUNTA(Tableau1[[Fin]:[Fin]])))),1)),""))</f>
        <v/>
      </c>
      <c r="CM19" s="34" t="str">
        <f t="array" aca="1" ref="CM19" ca="1">IF(OR(WEEKDAY(CM$2,2)&gt;5,COUNTIF(Dates_Feries,CM$2)&gt;0),"",IFERROR(INDEX(Tableau1[[Type]:[Type]],SMALL(IF((Tableau1[[Nom]:[Nom]]=$A19)*(Tableau1[[Prénom]:[Prénom]]=$B19)*(CM$2&gt;=Tableau1[[Début]:[Début]])*(CM$2&lt;=Tableau1[[Fin]:[Fin]]),ROW(INDIRECT("A1:A"&amp;COUNTA(Tableau1[[Fin]:[Fin]])))),1)),""))</f>
        <v/>
      </c>
      <c r="CN19" s="34" t="str">
        <f t="array" aca="1" ref="CN19" ca="1">IF(OR(WEEKDAY(CN$2,2)&gt;5,COUNTIF(Dates_Feries,CN$2)&gt;0),"",IFERROR(INDEX(Tableau1[[Type]:[Type]],SMALL(IF((Tableau1[[Nom]:[Nom]]=$A19)*(Tableau1[[Prénom]:[Prénom]]=$B19)*(CN$2&gt;=Tableau1[[Début]:[Début]])*(CN$2&lt;=Tableau1[[Fin]:[Fin]]),ROW(INDIRECT("A1:A"&amp;COUNTA(Tableau1[[Fin]:[Fin]])))),1)),""))</f>
        <v/>
      </c>
      <c r="CO19" s="34" t="str">
        <f t="array" aca="1" ref="CO19" ca="1">IF(OR(WEEKDAY(CO$2,2)&gt;5,COUNTIF(Dates_Feries,CO$2)&gt;0),"",IFERROR(INDEX(Tableau1[[Type]:[Type]],SMALL(IF((Tableau1[[Nom]:[Nom]]=$A19)*(Tableau1[[Prénom]:[Prénom]]=$B19)*(CO$2&gt;=Tableau1[[Début]:[Début]])*(CO$2&lt;=Tableau1[[Fin]:[Fin]]),ROW(INDIRECT("A1:A"&amp;COUNTA(Tableau1[[Fin]:[Fin]])))),1)),""))</f>
        <v/>
      </c>
      <c r="CP19" s="34" t="str">
        <f t="array" aca="1" ref="CP19" ca="1">IF(OR(WEEKDAY(CP$2,2)&gt;5,COUNTIF(Dates_Feries,CP$2)&gt;0),"",IFERROR(INDEX(Tableau1[[Type]:[Type]],SMALL(IF((Tableau1[[Nom]:[Nom]]=$A19)*(Tableau1[[Prénom]:[Prénom]]=$B19)*(CP$2&gt;=Tableau1[[Début]:[Début]])*(CP$2&lt;=Tableau1[[Fin]:[Fin]]),ROW(INDIRECT("A1:A"&amp;COUNTA(Tableau1[[Fin]:[Fin]])))),1)),""))</f>
        <v/>
      </c>
      <c r="CQ19" s="34" t="str">
        <f t="array" aca="1" ref="CQ19" ca="1">IF(OR(WEEKDAY(CQ$2,2)&gt;5,COUNTIF(Dates_Feries,CQ$2)&gt;0),"",IFERROR(INDEX(Tableau1[[Type]:[Type]],SMALL(IF((Tableau1[[Nom]:[Nom]]=$A19)*(Tableau1[[Prénom]:[Prénom]]=$B19)*(CQ$2&gt;=Tableau1[[Début]:[Début]])*(CQ$2&lt;=Tableau1[[Fin]:[Fin]]),ROW(INDIRECT("A1:A"&amp;COUNTA(Tableau1[[Fin]:[Fin]])))),1)),""))</f>
        <v/>
      </c>
      <c r="CR19" s="34" t="str">
        <f t="array" aca="1" ref="CR19" ca="1">IF(OR(WEEKDAY(CR$2,2)&gt;5,COUNTIF(Dates_Feries,CR$2)&gt;0),"",IFERROR(INDEX(Tableau1[[Type]:[Type]],SMALL(IF((Tableau1[[Nom]:[Nom]]=$A19)*(Tableau1[[Prénom]:[Prénom]]=$B19)*(CR$2&gt;=Tableau1[[Début]:[Début]])*(CR$2&lt;=Tableau1[[Fin]:[Fin]]),ROW(INDIRECT("A1:A"&amp;COUNTA(Tableau1[[Fin]:[Fin]])))),1)),""))</f>
        <v/>
      </c>
      <c r="CS19" s="34" t="str">
        <f t="array" aca="1" ref="CS19" ca="1">IF(OR(WEEKDAY(CS$2,2)&gt;5,COUNTIF(Dates_Feries,CS$2)&gt;0),"",IFERROR(INDEX(Tableau1[[Type]:[Type]],SMALL(IF((Tableau1[[Nom]:[Nom]]=$A19)*(Tableau1[[Prénom]:[Prénom]]=$B19)*(CS$2&gt;=Tableau1[[Début]:[Début]])*(CS$2&lt;=Tableau1[[Fin]:[Fin]]),ROW(INDIRECT("A1:A"&amp;COUNTA(Tableau1[[Fin]:[Fin]])))),1)),""))</f>
        <v/>
      </c>
      <c r="CT19" s="34" t="str">
        <f t="array" aca="1" ref="CT19" ca="1">IF(OR(WEEKDAY(CT$2,2)&gt;5,COUNTIF(Dates_Feries,CT$2)&gt;0),"",IFERROR(INDEX(Tableau1[[Type]:[Type]],SMALL(IF((Tableau1[[Nom]:[Nom]]=$A19)*(Tableau1[[Prénom]:[Prénom]]=$B19)*(CT$2&gt;=Tableau1[[Début]:[Début]])*(CT$2&lt;=Tableau1[[Fin]:[Fin]]),ROW(INDIRECT("A1:A"&amp;COUNTA(Tableau1[[Fin]:[Fin]])))),1)),""))</f>
        <v/>
      </c>
      <c r="CU19" s="34" t="str">
        <f t="array" aca="1" ref="CU19" ca="1">IF(OR(WEEKDAY(CU$2,2)&gt;5,COUNTIF(Dates_Feries,CU$2)&gt;0),"",IFERROR(INDEX(Tableau1[[Type]:[Type]],SMALL(IF((Tableau1[[Nom]:[Nom]]=$A19)*(Tableau1[[Prénom]:[Prénom]]=$B19)*(CU$2&gt;=Tableau1[[Début]:[Début]])*(CU$2&lt;=Tableau1[[Fin]:[Fin]]),ROW(INDIRECT("A1:A"&amp;COUNTA(Tableau1[[Fin]:[Fin]])))),1)),""))</f>
        <v/>
      </c>
      <c r="CV19" s="34" t="str">
        <f t="array" aca="1" ref="CV19" ca="1">IF(OR(WEEKDAY(CV$2,2)&gt;5,COUNTIF(Dates_Feries,CV$2)&gt;0),"",IFERROR(INDEX(Tableau1[[Type]:[Type]],SMALL(IF((Tableau1[[Nom]:[Nom]]=$A19)*(Tableau1[[Prénom]:[Prénom]]=$B19)*(CV$2&gt;=Tableau1[[Début]:[Début]])*(CV$2&lt;=Tableau1[[Fin]:[Fin]]),ROW(INDIRECT("A1:A"&amp;COUNTA(Tableau1[[Fin]:[Fin]])))),1)),""))</f>
        <v/>
      </c>
      <c r="CW19" s="34" t="str">
        <f t="array" aca="1" ref="CW19" ca="1">IF(OR(WEEKDAY(CW$2,2)&gt;5,COUNTIF(Dates_Feries,CW$2)&gt;0),"",IFERROR(INDEX(Tableau1[[Type]:[Type]],SMALL(IF((Tableau1[[Nom]:[Nom]]=$A19)*(Tableau1[[Prénom]:[Prénom]]=$B19)*(CW$2&gt;=Tableau1[[Début]:[Début]])*(CW$2&lt;=Tableau1[[Fin]:[Fin]]),ROW(INDIRECT("A1:A"&amp;COUNTA(Tableau1[[Fin]:[Fin]])))),1)),""))</f>
        <v/>
      </c>
      <c r="CX19" s="34" t="str">
        <f t="array" aca="1" ref="CX19" ca="1">IF(OR(WEEKDAY(CX$2,2)&gt;5,COUNTIF(Dates_Feries,CX$2)&gt;0),"",IFERROR(INDEX(Tableau1[[Type]:[Type]],SMALL(IF((Tableau1[[Nom]:[Nom]]=$A19)*(Tableau1[[Prénom]:[Prénom]]=$B19)*(CX$2&gt;=Tableau1[[Début]:[Début]])*(CX$2&lt;=Tableau1[[Fin]:[Fin]]),ROW(INDIRECT("A1:A"&amp;COUNTA(Tableau1[[Fin]:[Fin]])))),1)),""))</f>
        <v/>
      </c>
      <c r="CY19" s="34" t="str">
        <f t="array" aca="1" ref="CY19" ca="1">IF(OR(WEEKDAY(CY$2,2)&gt;5,COUNTIF(Dates_Feries,CY$2)&gt;0),"",IFERROR(INDEX(Tableau1[[Type]:[Type]],SMALL(IF((Tableau1[[Nom]:[Nom]]=$A19)*(Tableau1[[Prénom]:[Prénom]]=$B19)*(CY$2&gt;=Tableau1[[Début]:[Début]])*(CY$2&lt;=Tableau1[[Fin]:[Fin]]),ROW(INDIRECT("A1:A"&amp;COUNTA(Tableau1[[Fin]:[Fin]])))),1)),""))</f>
        <v/>
      </c>
      <c r="CZ19" s="34" t="str">
        <f t="array" aca="1" ref="CZ19" ca="1">IF(OR(WEEKDAY(CZ$2,2)&gt;5,COUNTIF(Dates_Feries,CZ$2)&gt;0),"",IFERROR(INDEX(Tableau1[[Type]:[Type]],SMALL(IF((Tableau1[[Nom]:[Nom]]=$A19)*(Tableau1[[Prénom]:[Prénom]]=$B19)*(CZ$2&gt;=Tableau1[[Début]:[Début]])*(CZ$2&lt;=Tableau1[[Fin]:[Fin]]),ROW(INDIRECT("A1:A"&amp;COUNTA(Tableau1[[Fin]:[Fin]])))),1)),""))</f>
        <v/>
      </c>
      <c r="DA19" s="34" t="str">
        <f t="array" aca="1" ref="DA19" ca="1">IF(OR(WEEKDAY(DA$2,2)&gt;5,COUNTIF(Dates_Feries,DA$2)&gt;0),"",IFERROR(INDEX(Tableau1[[Type]:[Type]],SMALL(IF((Tableau1[[Nom]:[Nom]]=$A19)*(Tableau1[[Prénom]:[Prénom]]=$B19)*(DA$2&gt;=Tableau1[[Début]:[Début]])*(DA$2&lt;=Tableau1[[Fin]:[Fin]]),ROW(INDIRECT("A1:A"&amp;COUNTA(Tableau1[[Fin]:[Fin]])))),1)),""))</f>
        <v/>
      </c>
      <c r="DB19" s="34" t="str">
        <f t="array" aca="1" ref="DB19" ca="1">IF(OR(WEEKDAY(DB$2,2)&gt;5,COUNTIF(Dates_Feries,DB$2)&gt;0),"",IFERROR(INDEX(Tableau1[[Type]:[Type]],SMALL(IF((Tableau1[[Nom]:[Nom]]=$A19)*(Tableau1[[Prénom]:[Prénom]]=$B19)*(DB$2&gt;=Tableau1[[Début]:[Début]])*(DB$2&lt;=Tableau1[[Fin]:[Fin]]),ROW(INDIRECT("A1:A"&amp;COUNTA(Tableau1[[Fin]:[Fin]])))),1)),""))</f>
        <v/>
      </c>
      <c r="DC19" s="34" t="str">
        <f t="array" aca="1" ref="DC19" ca="1">IF(OR(WEEKDAY(DC$2,2)&gt;5,COUNTIF(Dates_Feries,DC$2)&gt;0),"",IFERROR(INDEX(Tableau1[[Type]:[Type]],SMALL(IF((Tableau1[[Nom]:[Nom]]=$A19)*(Tableau1[[Prénom]:[Prénom]]=$B19)*(DC$2&gt;=Tableau1[[Début]:[Début]])*(DC$2&lt;=Tableau1[[Fin]:[Fin]]),ROW(INDIRECT("A1:A"&amp;COUNTA(Tableau1[[Fin]:[Fin]])))),1)),""))</f>
        <v/>
      </c>
      <c r="DD19" s="34" t="str">
        <f t="array" aca="1" ref="DD19" ca="1">IF(OR(WEEKDAY(DD$2,2)&gt;5,COUNTIF(Dates_Feries,DD$2)&gt;0),"",IFERROR(INDEX(Tableau1[[Type]:[Type]],SMALL(IF((Tableau1[[Nom]:[Nom]]=$A19)*(Tableau1[[Prénom]:[Prénom]]=$B19)*(DD$2&gt;=Tableau1[[Début]:[Début]])*(DD$2&lt;=Tableau1[[Fin]:[Fin]]),ROW(INDIRECT("A1:A"&amp;COUNTA(Tableau1[[Fin]:[Fin]])))),1)),""))</f>
        <v/>
      </c>
      <c r="DE19" s="34" t="str">
        <f t="array" aca="1" ref="DE19" ca="1">IF(OR(WEEKDAY(DE$2,2)&gt;5,COUNTIF(Dates_Feries,DE$2)&gt;0),"",IFERROR(INDEX(Tableau1[[Type]:[Type]],SMALL(IF((Tableau1[[Nom]:[Nom]]=$A19)*(Tableau1[[Prénom]:[Prénom]]=$B19)*(DE$2&gt;=Tableau1[[Début]:[Début]])*(DE$2&lt;=Tableau1[[Fin]:[Fin]]),ROW(INDIRECT("A1:A"&amp;COUNTA(Tableau1[[Fin]:[Fin]])))),1)),""))</f>
        <v/>
      </c>
      <c r="DF19" s="34" t="str">
        <f t="array" aca="1" ref="DF19" ca="1">IF(OR(WEEKDAY(DF$2,2)&gt;5,COUNTIF(Dates_Feries,DF$2)&gt;0),"",IFERROR(INDEX(Tableau1[[Type]:[Type]],SMALL(IF((Tableau1[[Nom]:[Nom]]=$A19)*(Tableau1[[Prénom]:[Prénom]]=$B19)*(DF$2&gt;=Tableau1[[Début]:[Début]])*(DF$2&lt;=Tableau1[[Fin]:[Fin]]),ROW(INDIRECT("A1:A"&amp;COUNTA(Tableau1[[Fin]:[Fin]])))),1)),""))</f>
        <v/>
      </c>
      <c r="DG19" s="34" t="str">
        <f t="array" aca="1" ref="DG19" ca="1">IF(OR(WEEKDAY(DG$2,2)&gt;5,COUNTIF(Dates_Feries,DG$2)&gt;0),"",IFERROR(INDEX(Tableau1[[Type]:[Type]],SMALL(IF((Tableau1[[Nom]:[Nom]]=$A19)*(Tableau1[[Prénom]:[Prénom]]=$B19)*(DG$2&gt;=Tableau1[[Début]:[Début]])*(DG$2&lt;=Tableau1[[Fin]:[Fin]]),ROW(INDIRECT("A1:A"&amp;COUNTA(Tableau1[[Fin]:[Fin]])))),1)),""))</f>
        <v/>
      </c>
      <c r="DH19" s="34" t="str">
        <f t="array" aca="1" ref="DH19" ca="1">IF(OR(WEEKDAY(DH$2,2)&gt;5,COUNTIF(Dates_Feries,DH$2)&gt;0),"",IFERROR(INDEX(Tableau1[[Type]:[Type]],SMALL(IF((Tableau1[[Nom]:[Nom]]=$A19)*(Tableau1[[Prénom]:[Prénom]]=$B19)*(DH$2&gt;=Tableau1[[Début]:[Début]])*(DH$2&lt;=Tableau1[[Fin]:[Fin]]),ROW(INDIRECT("A1:A"&amp;COUNTA(Tableau1[[Fin]:[Fin]])))),1)),""))</f>
        <v/>
      </c>
      <c r="DI19" s="34" t="str">
        <f t="array" aca="1" ref="DI19" ca="1">IF(OR(WEEKDAY(DI$2,2)&gt;5,COUNTIF(Dates_Feries,DI$2)&gt;0),"",IFERROR(INDEX(Tableau1[[Type]:[Type]],SMALL(IF((Tableau1[[Nom]:[Nom]]=$A19)*(Tableau1[[Prénom]:[Prénom]]=$B19)*(DI$2&gt;=Tableau1[[Début]:[Début]])*(DI$2&lt;=Tableau1[[Fin]:[Fin]]),ROW(INDIRECT("A1:A"&amp;COUNTA(Tableau1[[Fin]:[Fin]])))),1)),""))</f>
        <v/>
      </c>
      <c r="DJ19" s="34" t="str">
        <f t="array" aca="1" ref="DJ19" ca="1">IF(OR(WEEKDAY(DJ$2,2)&gt;5,COUNTIF(Dates_Feries,DJ$2)&gt;0),"",IFERROR(INDEX(Tableau1[[Type]:[Type]],SMALL(IF((Tableau1[[Nom]:[Nom]]=$A19)*(Tableau1[[Prénom]:[Prénom]]=$B19)*(DJ$2&gt;=Tableau1[[Début]:[Début]])*(DJ$2&lt;=Tableau1[[Fin]:[Fin]]),ROW(INDIRECT("A1:A"&amp;COUNTA(Tableau1[[Fin]:[Fin]])))),1)),""))</f>
        <v/>
      </c>
      <c r="DK19" s="34" t="str">
        <f t="array" aca="1" ref="DK19" ca="1">IF(OR(WEEKDAY(DK$2,2)&gt;5,COUNTIF(Dates_Feries,DK$2)&gt;0),"",IFERROR(INDEX(Tableau1[[Type]:[Type]],SMALL(IF((Tableau1[[Nom]:[Nom]]=$A19)*(Tableau1[[Prénom]:[Prénom]]=$B19)*(DK$2&gt;=Tableau1[[Début]:[Début]])*(DK$2&lt;=Tableau1[[Fin]:[Fin]]),ROW(INDIRECT("A1:A"&amp;COUNTA(Tableau1[[Fin]:[Fin]])))),1)),""))</f>
        <v/>
      </c>
      <c r="DL19" s="34" t="str">
        <f t="array" aca="1" ref="DL19" ca="1">IF(OR(WEEKDAY(DL$2,2)&gt;5,COUNTIF(Dates_Feries,DL$2)&gt;0),"",IFERROR(INDEX(Tableau1[[Type]:[Type]],SMALL(IF((Tableau1[[Nom]:[Nom]]=$A19)*(Tableau1[[Prénom]:[Prénom]]=$B19)*(DL$2&gt;=Tableau1[[Début]:[Début]])*(DL$2&lt;=Tableau1[[Fin]:[Fin]]),ROW(INDIRECT("A1:A"&amp;COUNTA(Tableau1[[Fin]:[Fin]])))),1)),""))</f>
        <v/>
      </c>
      <c r="DM19" s="34" t="str">
        <f t="array" aca="1" ref="DM19" ca="1">IF(OR(WEEKDAY(DM$2,2)&gt;5,COUNTIF(Dates_Feries,DM$2)&gt;0),"",IFERROR(INDEX(Tableau1[[Type]:[Type]],SMALL(IF((Tableau1[[Nom]:[Nom]]=$A19)*(Tableau1[[Prénom]:[Prénom]]=$B19)*(DM$2&gt;=Tableau1[[Début]:[Début]])*(DM$2&lt;=Tableau1[[Fin]:[Fin]]),ROW(INDIRECT("A1:A"&amp;COUNTA(Tableau1[[Fin]:[Fin]])))),1)),""))</f>
        <v/>
      </c>
      <c r="DN19" s="34" t="str">
        <f t="array" aca="1" ref="DN19" ca="1">IF(OR(WEEKDAY(DN$2,2)&gt;5,COUNTIF(Dates_Feries,DN$2)&gt;0),"",IFERROR(INDEX(Tableau1[[Type]:[Type]],SMALL(IF((Tableau1[[Nom]:[Nom]]=$A19)*(Tableau1[[Prénom]:[Prénom]]=$B19)*(DN$2&gt;=Tableau1[[Début]:[Début]])*(DN$2&lt;=Tableau1[[Fin]:[Fin]]),ROW(INDIRECT("A1:A"&amp;COUNTA(Tableau1[[Fin]:[Fin]])))),1)),""))</f>
        <v/>
      </c>
      <c r="DO19" s="34" t="str">
        <f t="array" aca="1" ref="DO19" ca="1">IF(OR(WEEKDAY(DO$2,2)&gt;5,COUNTIF(Dates_Feries,DO$2)&gt;0),"",IFERROR(INDEX(Tableau1[[Type]:[Type]],SMALL(IF((Tableau1[[Nom]:[Nom]]=$A19)*(Tableau1[[Prénom]:[Prénom]]=$B19)*(DO$2&gt;=Tableau1[[Début]:[Début]])*(DO$2&lt;=Tableau1[[Fin]:[Fin]]),ROW(INDIRECT("A1:A"&amp;COUNTA(Tableau1[[Fin]:[Fin]])))),1)),""))</f>
        <v/>
      </c>
      <c r="DP19" s="34" t="str">
        <f t="array" aca="1" ref="DP19" ca="1">IF(OR(WEEKDAY(DP$2,2)&gt;5,COUNTIF(Dates_Feries,DP$2)&gt;0),"",IFERROR(INDEX(Tableau1[[Type]:[Type]],SMALL(IF((Tableau1[[Nom]:[Nom]]=$A19)*(Tableau1[[Prénom]:[Prénom]]=$B19)*(DP$2&gt;=Tableau1[[Début]:[Début]])*(DP$2&lt;=Tableau1[[Fin]:[Fin]]),ROW(INDIRECT("A1:A"&amp;COUNTA(Tableau1[[Fin]:[Fin]])))),1)),""))</f>
        <v/>
      </c>
      <c r="DQ19" s="34" t="str">
        <f t="array" aca="1" ref="DQ19" ca="1">IF(OR(WEEKDAY(DQ$2,2)&gt;5,COUNTIF(Dates_Feries,DQ$2)&gt;0),"",IFERROR(INDEX(Tableau1[[Type]:[Type]],SMALL(IF((Tableau1[[Nom]:[Nom]]=$A19)*(Tableau1[[Prénom]:[Prénom]]=$B19)*(DQ$2&gt;=Tableau1[[Début]:[Début]])*(DQ$2&lt;=Tableau1[[Fin]:[Fin]]),ROW(INDIRECT("A1:A"&amp;COUNTA(Tableau1[[Fin]:[Fin]])))),1)),""))</f>
        <v/>
      </c>
      <c r="DR19" s="34" t="str">
        <f t="array" aca="1" ref="DR19" ca="1">IF(OR(WEEKDAY(DR$2,2)&gt;5,COUNTIF(Dates_Feries,DR$2)&gt;0),"",IFERROR(INDEX(Tableau1[[Type]:[Type]],SMALL(IF((Tableau1[[Nom]:[Nom]]=$A19)*(Tableau1[[Prénom]:[Prénom]]=$B19)*(DR$2&gt;=Tableau1[[Début]:[Début]])*(DR$2&lt;=Tableau1[[Fin]:[Fin]]),ROW(INDIRECT("A1:A"&amp;COUNTA(Tableau1[[Fin]:[Fin]])))),1)),""))</f>
        <v/>
      </c>
      <c r="DS19" s="34" t="str">
        <f t="array" aca="1" ref="DS19" ca="1">IF(OR(WEEKDAY(DS$2,2)&gt;5,COUNTIF(Dates_Feries,DS$2)&gt;0),"",IFERROR(INDEX(Tableau1[[Type]:[Type]],SMALL(IF((Tableau1[[Nom]:[Nom]]=$A19)*(Tableau1[[Prénom]:[Prénom]]=$B19)*(DS$2&gt;=Tableau1[[Début]:[Début]])*(DS$2&lt;=Tableau1[[Fin]:[Fin]]),ROW(INDIRECT("A1:A"&amp;COUNTA(Tableau1[[Fin]:[Fin]])))),1)),""))</f>
        <v/>
      </c>
      <c r="DT19" s="34" t="str">
        <f t="array" aca="1" ref="DT19" ca="1">IF(OR(WEEKDAY(DT$2,2)&gt;5,COUNTIF(Dates_Feries,DT$2)&gt;0),"",IFERROR(INDEX(Tableau1[[Type]:[Type]],SMALL(IF((Tableau1[[Nom]:[Nom]]=$A19)*(Tableau1[[Prénom]:[Prénom]]=$B19)*(DT$2&gt;=Tableau1[[Début]:[Début]])*(DT$2&lt;=Tableau1[[Fin]:[Fin]]),ROW(INDIRECT("A1:A"&amp;COUNTA(Tableau1[[Fin]:[Fin]])))),1)),""))</f>
        <v/>
      </c>
      <c r="DU19" s="34" t="str">
        <f t="array" aca="1" ref="DU19" ca="1">IF(OR(WEEKDAY(DU$2,2)&gt;5,COUNTIF(Dates_Feries,DU$2)&gt;0),"",IFERROR(INDEX(Tableau1[[Type]:[Type]],SMALL(IF((Tableau1[[Nom]:[Nom]]=$A19)*(Tableau1[[Prénom]:[Prénom]]=$B19)*(DU$2&gt;=Tableau1[[Début]:[Début]])*(DU$2&lt;=Tableau1[[Fin]:[Fin]]),ROW(INDIRECT("A1:A"&amp;COUNTA(Tableau1[[Fin]:[Fin]])))),1)),""))</f>
        <v/>
      </c>
      <c r="DV19" s="34" t="str">
        <f t="array" aca="1" ref="DV19" ca="1">IF(OR(WEEKDAY(DV$2,2)&gt;5,COUNTIF(Dates_Feries,DV$2)&gt;0),"",IFERROR(INDEX(Tableau1[[Type]:[Type]],SMALL(IF((Tableau1[[Nom]:[Nom]]=$A19)*(Tableau1[[Prénom]:[Prénom]]=$B19)*(DV$2&gt;=Tableau1[[Début]:[Début]])*(DV$2&lt;=Tableau1[[Fin]:[Fin]]),ROW(INDIRECT("A1:A"&amp;COUNTA(Tableau1[[Fin]:[Fin]])))),1)),""))</f>
        <v/>
      </c>
      <c r="DW19" s="34" t="str">
        <f t="array" aca="1" ref="DW19" ca="1">IF(OR(WEEKDAY(DW$2,2)&gt;5,COUNTIF(Dates_Feries,DW$2)&gt;0),"",IFERROR(INDEX(Tableau1[[Type]:[Type]],SMALL(IF((Tableau1[[Nom]:[Nom]]=$A19)*(Tableau1[[Prénom]:[Prénom]]=$B19)*(DW$2&gt;=Tableau1[[Début]:[Début]])*(DW$2&lt;=Tableau1[[Fin]:[Fin]]),ROW(INDIRECT("A1:A"&amp;COUNTA(Tableau1[[Fin]:[Fin]])))),1)),""))</f>
        <v/>
      </c>
      <c r="DX19" s="34" t="str">
        <f t="array" aca="1" ref="DX19" ca="1">IF(OR(WEEKDAY(DX$2,2)&gt;5,COUNTIF(Dates_Feries,DX$2)&gt;0),"",IFERROR(INDEX(Tableau1[[Type]:[Type]],SMALL(IF((Tableau1[[Nom]:[Nom]]=$A19)*(Tableau1[[Prénom]:[Prénom]]=$B19)*(DX$2&gt;=Tableau1[[Début]:[Début]])*(DX$2&lt;=Tableau1[[Fin]:[Fin]]),ROW(INDIRECT("A1:A"&amp;COUNTA(Tableau1[[Fin]:[Fin]])))),1)),""))</f>
        <v/>
      </c>
      <c r="DY19" s="34" t="str">
        <f t="array" aca="1" ref="DY19" ca="1">IF(OR(WEEKDAY(DY$2,2)&gt;5,COUNTIF(Dates_Feries,DY$2)&gt;0),"",IFERROR(INDEX(Tableau1[[Type]:[Type]],SMALL(IF((Tableau1[[Nom]:[Nom]]=$A19)*(Tableau1[[Prénom]:[Prénom]]=$B19)*(DY$2&gt;=Tableau1[[Début]:[Début]])*(DY$2&lt;=Tableau1[[Fin]:[Fin]]),ROW(INDIRECT("A1:A"&amp;COUNTA(Tableau1[[Fin]:[Fin]])))),1)),""))</f>
        <v/>
      </c>
      <c r="DZ19" s="34" t="str">
        <f t="array" aca="1" ref="DZ19" ca="1">IF(OR(WEEKDAY(DZ$2,2)&gt;5,COUNTIF(Dates_Feries,DZ$2)&gt;0),"",IFERROR(INDEX(Tableau1[[Type]:[Type]],SMALL(IF((Tableau1[[Nom]:[Nom]]=$A19)*(Tableau1[[Prénom]:[Prénom]]=$B19)*(DZ$2&gt;=Tableau1[[Début]:[Début]])*(DZ$2&lt;=Tableau1[[Fin]:[Fin]]),ROW(INDIRECT("A1:A"&amp;COUNTA(Tableau1[[Fin]:[Fin]])))),1)),""))</f>
        <v/>
      </c>
      <c r="EA19" s="34" t="str">
        <f t="array" aca="1" ref="EA19" ca="1">IF(OR(WEEKDAY(EA$2,2)&gt;5,COUNTIF(Dates_Feries,EA$2)&gt;0),"",IFERROR(INDEX(Tableau1[[Type]:[Type]],SMALL(IF((Tableau1[[Nom]:[Nom]]=$A19)*(Tableau1[[Prénom]:[Prénom]]=$B19)*(EA$2&gt;=Tableau1[[Début]:[Début]])*(EA$2&lt;=Tableau1[[Fin]:[Fin]]),ROW(INDIRECT("A1:A"&amp;COUNTA(Tableau1[[Fin]:[Fin]])))),1)),""))</f>
        <v/>
      </c>
      <c r="EB19" s="34" t="str">
        <f t="array" aca="1" ref="EB19" ca="1">IF(OR(WEEKDAY(EB$2,2)&gt;5,COUNTIF(Dates_Feries,EB$2)&gt;0),"",IFERROR(INDEX(Tableau1[[Type]:[Type]],SMALL(IF((Tableau1[[Nom]:[Nom]]=$A19)*(Tableau1[[Prénom]:[Prénom]]=$B19)*(EB$2&gt;=Tableau1[[Début]:[Début]])*(EB$2&lt;=Tableau1[[Fin]:[Fin]]),ROW(INDIRECT("A1:A"&amp;COUNTA(Tableau1[[Fin]:[Fin]])))),1)),""))</f>
        <v/>
      </c>
      <c r="EC19" s="34" t="str">
        <f t="array" aca="1" ref="EC19" ca="1">IF(OR(WEEKDAY(EC$2,2)&gt;5,COUNTIF(Dates_Feries,EC$2)&gt;0),"",IFERROR(INDEX(Tableau1[[Type]:[Type]],SMALL(IF((Tableau1[[Nom]:[Nom]]=$A19)*(Tableau1[[Prénom]:[Prénom]]=$B19)*(EC$2&gt;=Tableau1[[Début]:[Début]])*(EC$2&lt;=Tableau1[[Fin]:[Fin]]),ROW(INDIRECT("A1:A"&amp;COUNTA(Tableau1[[Fin]:[Fin]])))),1)),""))</f>
        <v/>
      </c>
      <c r="ED19" s="34" t="str">
        <f t="array" aca="1" ref="ED19" ca="1">IF(OR(WEEKDAY(ED$2,2)&gt;5,COUNTIF(Dates_Feries,ED$2)&gt;0),"",IFERROR(INDEX(Tableau1[[Type]:[Type]],SMALL(IF((Tableau1[[Nom]:[Nom]]=$A19)*(Tableau1[[Prénom]:[Prénom]]=$B19)*(ED$2&gt;=Tableau1[[Début]:[Début]])*(ED$2&lt;=Tableau1[[Fin]:[Fin]]),ROW(INDIRECT("A1:A"&amp;COUNTA(Tableau1[[Fin]:[Fin]])))),1)),""))</f>
        <v/>
      </c>
      <c r="EE19" s="34" t="str">
        <f t="array" aca="1" ref="EE19" ca="1">IF(OR(WEEKDAY(EE$2,2)&gt;5,COUNTIF(Dates_Feries,EE$2)&gt;0),"",IFERROR(INDEX(Tableau1[[Type]:[Type]],SMALL(IF((Tableau1[[Nom]:[Nom]]=$A19)*(Tableau1[[Prénom]:[Prénom]]=$B19)*(EE$2&gt;=Tableau1[[Début]:[Début]])*(EE$2&lt;=Tableau1[[Fin]:[Fin]]),ROW(INDIRECT("A1:A"&amp;COUNTA(Tableau1[[Fin]:[Fin]])))),1)),""))</f>
        <v/>
      </c>
      <c r="EF19" s="34" t="str">
        <f t="array" aca="1" ref="EF19" ca="1">IF(OR(WEEKDAY(EF$2,2)&gt;5,COUNTIF(Dates_Feries,EF$2)&gt;0),"",IFERROR(INDEX(Tableau1[[Type]:[Type]],SMALL(IF((Tableau1[[Nom]:[Nom]]=$A19)*(Tableau1[[Prénom]:[Prénom]]=$B19)*(EF$2&gt;=Tableau1[[Début]:[Début]])*(EF$2&lt;=Tableau1[[Fin]:[Fin]]),ROW(INDIRECT("A1:A"&amp;COUNTA(Tableau1[[Fin]:[Fin]])))),1)),""))</f>
        <v/>
      </c>
      <c r="EG19" s="34" t="str">
        <f t="array" aca="1" ref="EG19" ca="1">IF(OR(WEEKDAY(EG$2,2)&gt;5,COUNTIF(Dates_Feries,EG$2)&gt;0),"",IFERROR(INDEX(Tableau1[[Type]:[Type]],SMALL(IF((Tableau1[[Nom]:[Nom]]=$A19)*(Tableau1[[Prénom]:[Prénom]]=$B19)*(EG$2&gt;=Tableau1[[Début]:[Début]])*(EG$2&lt;=Tableau1[[Fin]:[Fin]]),ROW(INDIRECT("A1:A"&amp;COUNTA(Tableau1[[Fin]:[Fin]])))),1)),""))</f>
        <v/>
      </c>
      <c r="EH19" s="34" t="str">
        <f t="array" aca="1" ref="EH19" ca="1">IF(OR(WEEKDAY(EH$2,2)&gt;5,COUNTIF(Dates_Feries,EH$2)&gt;0),"",IFERROR(INDEX(Tableau1[[Type]:[Type]],SMALL(IF((Tableau1[[Nom]:[Nom]]=$A19)*(Tableau1[[Prénom]:[Prénom]]=$B19)*(EH$2&gt;=Tableau1[[Début]:[Début]])*(EH$2&lt;=Tableau1[[Fin]:[Fin]]),ROW(INDIRECT("A1:A"&amp;COUNTA(Tableau1[[Fin]:[Fin]])))),1)),""))</f>
        <v/>
      </c>
      <c r="EI19" s="34" t="str">
        <f t="array" aca="1" ref="EI19" ca="1">IF(OR(WEEKDAY(EI$2,2)&gt;5,COUNTIF(Dates_Feries,EI$2)&gt;0),"",IFERROR(INDEX(Tableau1[[Type]:[Type]],SMALL(IF((Tableau1[[Nom]:[Nom]]=$A19)*(Tableau1[[Prénom]:[Prénom]]=$B19)*(EI$2&gt;=Tableau1[[Début]:[Début]])*(EI$2&lt;=Tableau1[[Fin]:[Fin]]),ROW(INDIRECT("A1:A"&amp;COUNTA(Tableau1[[Fin]:[Fin]])))),1)),""))</f>
        <v/>
      </c>
      <c r="EJ19" s="34" t="str">
        <f t="array" aca="1" ref="EJ19" ca="1">IF(OR(WEEKDAY(EJ$2,2)&gt;5,COUNTIF(Dates_Feries,EJ$2)&gt;0),"",IFERROR(INDEX(Tableau1[[Type]:[Type]],SMALL(IF((Tableau1[[Nom]:[Nom]]=$A19)*(Tableau1[[Prénom]:[Prénom]]=$B19)*(EJ$2&gt;=Tableau1[[Début]:[Début]])*(EJ$2&lt;=Tableau1[[Fin]:[Fin]]),ROW(INDIRECT("A1:A"&amp;COUNTA(Tableau1[[Fin]:[Fin]])))),1)),""))</f>
        <v/>
      </c>
      <c r="EK19" s="34" t="str">
        <f t="array" aca="1" ref="EK19" ca="1">IF(OR(WEEKDAY(EK$2,2)&gt;5,COUNTIF(Dates_Feries,EK$2)&gt;0),"",IFERROR(INDEX(Tableau1[[Type]:[Type]],SMALL(IF((Tableau1[[Nom]:[Nom]]=$A19)*(Tableau1[[Prénom]:[Prénom]]=$B19)*(EK$2&gt;=Tableau1[[Début]:[Début]])*(EK$2&lt;=Tableau1[[Fin]:[Fin]]),ROW(INDIRECT("A1:A"&amp;COUNTA(Tableau1[[Fin]:[Fin]])))),1)),""))</f>
        <v/>
      </c>
      <c r="EL19" s="34" t="str">
        <f t="array" aca="1" ref="EL19" ca="1">IF(OR(WEEKDAY(EL$2,2)&gt;5,COUNTIF(Dates_Feries,EL$2)&gt;0),"",IFERROR(INDEX(Tableau1[[Type]:[Type]],SMALL(IF((Tableau1[[Nom]:[Nom]]=$A19)*(Tableau1[[Prénom]:[Prénom]]=$B19)*(EL$2&gt;=Tableau1[[Début]:[Début]])*(EL$2&lt;=Tableau1[[Fin]:[Fin]]),ROW(INDIRECT("A1:A"&amp;COUNTA(Tableau1[[Fin]:[Fin]])))),1)),""))</f>
        <v/>
      </c>
      <c r="EM19" s="34" t="str">
        <f t="array" aca="1" ref="EM19" ca="1">IF(OR(WEEKDAY(EM$2,2)&gt;5,COUNTIF(Dates_Feries,EM$2)&gt;0),"",IFERROR(INDEX(Tableau1[[Type]:[Type]],SMALL(IF((Tableau1[[Nom]:[Nom]]=$A19)*(Tableau1[[Prénom]:[Prénom]]=$B19)*(EM$2&gt;=Tableau1[[Début]:[Début]])*(EM$2&lt;=Tableau1[[Fin]:[Fin]]),ROW(INDIRECT("A1:A"&amp;COUNTA(Tableau1[[Fin]:[Fin]])))),1)),""))</f>
        <v/>
      </c>
      <c r="EN19" s="34" t="str">
        <f t="array" aca="1" ref="EN19" ca="1">IF(OR(WEEKDAY(EN$2,2)&gt;5,COUNTIF(Dates_Feries,EN$2)&gt;0),"",IFERROR(INDEX(Tableau1[[Type]:[Type]],SMALL(IF((Tableau1[[Nom]:[Nom]]=$A19)*(Tableau1[[Prénom]:[Prénom]]=$B19)*(EN$2&gt;=Tableau1[[Début]:[Début]])*(EN$2&lt;=Tableau1[[Fin]:[Fin]]),ROW(INDIRECT("A1:A"&amp;COUNTA(Tableau1[[Fin]:[Fin]])))),1)),""))</f>
        <v/>
      </c>
      <c r="EO19" s="34" t="str">
        <f t="array" aca="1" ref="EO19" ca="1">IF(OR(WEEKDAY(EO$2,2)&gt;5,COUNTIF(Dates_Feries,EO$2)&gt;0),"",IFERROR(INDEX(Tableau1[[Type]:[Type]],SMALL(IF((Tableau1[[Nom]:[Nom]]=$A19)*(Tableau1[[Prénom]:[Prénom]]=$B19)*(EO$2&gt;=Tableau1[[Début]:[Début]])*(EO$2&lt;=Tableau1[[Fin]:[Fin]]),ROW(INDIRECT("A1:A"&amp;COUNTA(Tableau1[[Fin]:[Fin]])))),1)),""))</f>
        <v/>
      </c>
      <c r="EP19" s="34" t="str">
        <f t="array" aca="1" ref="EP19" ca="1">IF(OR(WEEKDAY(EP$2,2)&gt;5,COUNTIF(Dates_Feries,EP$2)&gt;0),"",IFERROR(INDEX(Tableau1[[Type]:[Type]],SMALL(IF((Tableau1[[Nom]:[Nom]]=$A19)*(Tableau1[[Prénom]:[Prénom]]=$B19)*(EP$2&gt;=Tableau1[[Début]:[Début]])*(EP$2&lt;=Tableau1[[Fin]:[Fin]]),ROW(INDIRECT("A1:A"&amp;COUNTA(Tableau1[[Fin]:[Fin]])))),1)),""))</f>
        <v/>
      </c>
      <c r="EQ19" s="34" t="str">
        <f t="array" aca="1" ref="EQ19" ca="1">IF(OR(WEEKDAY(EQ$2,2)&gt;5,COUNTIF(Dates_Feries,EQ$2)&gt;0),"",IFERROR(INDEX(Tableau1[[Type]:[Type]],SMALL(IF((Tableau1[[Nom]:[Nom]]=$A19)*(Tableau1[[Prénom]:[Prénom]]=$B19)*(EQ$2&gt;=Tableau1[[Début]:[Début]])*(EQ$2&lt;=Tableau1[[Fin]:[Fin]]),ROW(INDIRECT("A1:A"&amp;COUNTA(Tableau1[[Fin]:[Fin]])))),1)),""))</f>
        <v/>
      </c>
      <c r="ER19" s="34" t="str">
        <f t="array" aca="1" ref="ER19" ca="1">IF(OR(WEEKDAY(ER$2,2)&gt;5,COUNTIF(Dates_Feries,ER$2)&gt;0),"",IFERROR(INDEX(Tableau1[[Type]:[Type]],SMALL(IF((Tableau1[[Nom]:[Nom]]=$A19)*(Tableau1[[Prénom]:[Prénom]]=$B19)*(ER$2&gt;=Tableau1[[Début]:[Début]])*(ER$2&lt;=Tableau1[[Fin]:[Fin]]),ROW(INDIRECT("A1:A"&amp;COUNTA(Tableau1[[Fin]:[Fin]])))),1)),""))</f>
        <v/>
      </c>
      <c r="ES19" s="34" t="str">
        <f t="array" aca="1" ref="ES19" ca="1">IF(OR(WEEKDAY(ES$2,2)&gt;5,COUNTIF(Dates_Feries,ES$2)&gt;0),"",IFERROR(INDEX(Tableau1[[Type]:[Type]],SMALL(IF((Tableau1[[Nom]:[Nom]]=$A19)*(Tableau1[[Prénom]:[Prénom]]=$B19)*(ES$2&gt;=Tableau1[[Début]:[Début]])*(ES$2&lt;=Tableau1[[Fin]:[Fin]]),ROW(INDIRECT("A1:A"&amp;COUNTA(Tableau1[[Fin]:[Fin]])))),1)),""))</f>
        <v/>
      </c>
      <c r="ET19" s="34" t="str">
        <f t="array" aca="1" ref="ET19" ca="1">IF(OR(WEEKDAY(ET$2,2)&gt;5,COUNTIF(Dates_Feries,ET$2)&gt;0),"",IFERROR(INDEX(Tableau1[[Type]:[Type]],SMALL(IF((Tableau1[[Nom]:[Nom]]=$A19)*(Tableau1[[Prénom]:[Prénom]]=$B19)*(ET$2&gt;=Tableau1[[Début]:[Début]])*(ET$2&lt;=Tableau1[[Fin]:[Fin]]),ROW(INDIRECT("A1:A"&amp;COUNTA(Tableau1[[Fin]:[Fin]])))),1)),""))</f>
        <v/>
      </c>
      <c r="EU19" s="34" t="str">
        <f t="array" aca="1" ref="EU19" ca="1">IF(OR(WEEKDAY(EU$2,2)&gt;5,COUNTIF(Dates_Feries,EU$2)&gt;0),"",IFERROR(INDEX(Tableau1[[Type]:[Type]],SMALL(IF((Tableau1[[Nom]:[Nom]]=$A19)*(Tableau1[[Prénom]:[Prénom]]=$B19)*(EU$2&gt;=Tableau1[[Début]:[Début]])*(EU$2&lt;=Tableau1[[Fin]:[Fin]]),ROW(INDIRECT("A1:A"&amp;COUNTA(Tableau1[[Fin]:[Fin]])))),1)),""))</f>
        <v/>
      </c>
      <c r="EV19" s="34" t="str">
        <f t="array" aca="1" ref="EV19" ca="1">IF(OR(WEEKDAY(EV$2,2)&gt;5,COUNTIF(Dates_Feries,EV$2)&gt;0),"",IFERROR(INDEX(Tableau1[[Type]:[Type]],SMALL(IF((Tableau1[[Nom]:[Nom]]=$A19)*(Tableau1[[Prénom]:[Prénom]]=$B19)*(EV$2&gt;=Tableau1[[Début]:[Début]])*(EV$2&lt;=Tableau1[[Fin]:[Fin]]),ROW(INDIRECT("A1:A"&amp;COUNTA(Tableau1[[Fin]:[Fin]])))),1)),""))</f>
        <v/>
      </c>
      <c r="EW19" s="34" t="str">
        <f t="array" aca="1" ref="EW19" ca="1">IF(OR(WEEKDAY(EW$2,2)&gt;5,COUNTIF(Dates_Feries,EW$2)&gt;0),"",IFERROR(INDEX(Tableau1[[Type]:[Type]],SMALL(IF((Tableau1[[Nom]:[Nom]]=$A19)*(Tableau1[[Prénom]:[Prénom]]=$B19)*(EW$2&gt;=Tableau1[[Début]:[Début]])*(EW$2&lt;=Tableau1[[Fin]:[Fin]]),ROW(INDIRECT("A1:A"&amp;COUNTA(Tableau1[[Fin]:[Fin]])))),1)),""))</f>
        <v/>
      </c>
      <c r="EX19" s="34" t="str">
        <f t="array" aca="1" ref="EX19" ca="1">IF(OR(WEEKDAY(EX$2,2)&gt;5,COUNTIF(Dates_Feries,EX$2)&gt;0),"",IFERROR(INDEX(Tableau1[[Type]:[Type]],SMALL(IF((Tableau1[[Nom]:[Nom]]=$A19)*(Tableau1[[Prénom]:[Prénom]]=$B19)*(EX$2&gt;=Tableau1[[Début]:[Début]])*(EX$2&lt;=Tableau1[[Fin]:[Fin]]),ROW(INDIRECT("A1:A"&amp;COUNTA(Tableau1[[Fin]:[Fin]])))),1)),""))</f>
        <v/>
      </c>
      <c r="EY19" s="34" t="str">
        <f t="array" aca="1" ref="EY19" ca="1">IF(OR(WEEKDAY(EY$2,2)&gt;5,COUNTIF(Dates_Feries,EY$2)&gt;0),"",IFERROR(INDEX(Tableau1[[Type]:[Type]],SMALL(IF((Tableau1[[Nom]:[Nom]]=$A19)*(Tableau1[[Prénom]:[Prénom]]=$B19)*(EY$2&gt;=Tableau1[[Début]:[Début]])*(EY$2&lt;=Tableau1[[Fin]:[Fin]]),ROW(INDIRECT("A1:A"&amp;COUNTA(Tableau1[[Fin]:[Fin]])))),1)),""))</f>
        <v/>
      </c>
      <c r="EZ19" s="34" t="str">
        <f t="array" aca="1" ref="EZ19" ca="1">IF(OR(WEEKDAY(EZ$2,2)&gt;5,COUNTIF(Dates_Feries,EZ$2)&gt;0),"",IFERROR(INDEX(Tableau1[[Type]:[Type]],SMALL(IF((Tableau1[[Nom]:[Nom]]=$A19)*(Tableau1[[Prénom]:[Prénom]]=$B19)*(EZ$2&gt;=Tableau1[[Début]:[Début]])*(EZ$2&lt;=Tableau1[[Fin]:[Fin]]),ROW(INDIRECT("A1:A"&amp;COUNTA(Tableau1[[Fin]:[Fin]])))),1)),""))</f>
        <v/>
      </c>
      <c r="FA19" s="34" t="str">
        <f t="array" aca="1" ref="FA19" ca="1">IF(OR(WEEKDAY(FA$2,2)&gt;5,COUNTIF(Dates_Feries,FA$2)&gt;0),"",IFERROR(INDEX(Tableau1[[Type]:[Type]],SMALL(IF((Tableau1[[Nom]:[Nom]]=$A19)*(Tableau1[[Prénom]:[Prénom]]=$B19)*(FA$2&gt;=Tableau1[[Début]:[Début]])*(FA$2&lt;=Tableau1[[Fin]:[Fin]]),ROW(INDIRECT("A1:A"&amp;COUNTA(Tableau1[[Fin]:[Fin]])))),1)),""))</f>
        <v/>
      </c>
      <c r="FB19" s="34" t="str">
        <f t="array" aca="1" ref="FB19" ca="1">IF(OR(WEEKDAY(FB$2,2)&gt;5,COUNTIF(Dates_Feries,FB$2)&gt;0),"",IFERROR(INDEX(Tableau1[[Type]:[Type]],SMALL(IF((Tableau1[[Nom]:[Nom]]=$A19)*(Tableau1[[Prénom]:[Prénom]]=$B19)*(FB$2&gt;=Tableau1[[Début]:[Début]])*(FB$2&lt;=Tableau1[[Fin]:[Fin]]),ROW(INDIRECT("A1:A"&amp;COUNTA(Tableau1[[Fin]:[Fin]])))),1)),""))</f>
        <v/>
      </c>
      <c r="FC19" s="34" t="str">
        <f t="array" aca="1" ref="FC19" ca="1">IF(OR(WEEKDAY(FC$2,2)&gt;5,COUNTIF(Dates_Feries,FC$2)&gt;0),"",IFERROR(INDEX(Tableau1[[Type]:[Type]],SMALL(IF((Tableau1[[Nom]:[Nom]]=$A19)*(Tableau1[[Prénom]:[Prénom]]=$B19)*(FC$2&gt;=Tableau1[[Début]:[Début]])*(FC$2&lt;=Tableau1[[Fin]:[Fin]]),ROW(INDIRECT("A1:A"&amp;COUNTA(Tableau1[[Fin]:[Fin]])))),1)),""))</f>
        <v/>
      </c>
      <c r="FD19" s="34" t="str">
        <f t="array" aca="1" ref="FD19" ca="1">IF(OR(WEEKDAY(FD$2,2)&gt;5,COUNTIF(Dates_Feries,FD$2)&gt;0),"",IFERROR(INDEX(Tableau1[[Type]:[Type]],SMALL(IF((Tableau1[[Nom]:[Nom]]=$A19)*(Tableau1[[Prénom]:[Prénom]]=$B19)*(FD$2&gt;=Tableau1[[Début]:[Début]])*(FD$2&lt;=Tableau1[[Fin]:[Fin]]),ROW(INDIRECT("A1:A"&amp;COUNTA(Tableau1[[Fin]:[Fin]])))),1)),""))</f>
        <v/>
      </c>
      <c r="FE19" s="34" t="str">
        <f t="array" aca="1" ref="FE19" ca="1">IF(OR(WEEKDAY(FE$2,2)&gt;5,COUNTIF(Dates_Feries,FE$2)&gt;0),"",IFERROR(INDEX(Tableau1[[Type]:[Type]],SMALL(IF((Tableau1[[Nom]:[Nom]]=$A19)*(Tableau1[[Prénom]:[Prénom]]=$B19)*(FE$2&gt;=Tableau1[[Début]:[Début]])*(FE$2&lt;=Tableau1[[Fin]:[Fin]]),ROW(INDIRECT("A1:A"&amp;COUNTA(Tableau1[[Fin]:[Fin]])))),1)),""))</f>
        <v/>
      </c>
      <c r="FF19" s="34" t="str">
        <f t="array" aca="1" ref="FF19" ca="1">IF(OR(WEEKDAY(FF$2,2)&gt;5,COUNTIF(Dates_Feries,FF$2)&gt;0),"",IFERROR(INDEX(Tableau1[[Type]:[Type]],SMALL(IF((Tableau1[[Nom]:[Nom]]=$A19)*(Tableau1[[Prénom]:[Prénom]]=$B19)*(FF$2&gt;=Tableau1[[Début]:[Début]])*(FF$2&lt;=Tableau1[[Fin]:[Fin]]),ROW(INDIRECT("A1:A"&amp;COUNTA(Tableau1[[Fin]:[Fin]])))),1)),""))</f>
        <v/>
      </c>
      <c r="FG19" s="34" t="str">
        <f t="array" aca="1" ref="FG19" ca="1">IF(OR(WEEKDAY(FG$2,2)&gt;5,COUNTIF(Dates_Feries,FG$2)&gt;0),"",IFERROR(INDEX(Tableau1[[Type]:[Type]],SMALL(IF((Tableau1[[Nom]:[Nom]]=$A19)*(Tableau1[[Prénom]:[Prénom]]=$B19)*(FG$2&gt;=Tableau1[[Début]:[Début]])*(FG$2&lt;=Tableau1[[Fin]:[Fin]]),ROW(INDIRECT("A1:A"&amp;COUNTA(Tableau1[[Fin]:[Fin]])))),1)),""))</f>
        <v/>
      </c>
      <c r="FH19" s="34" t="str">
        <f t="array" aca="1" ref="FH19" ca="1">IF(OR(WEEKDAY(FH$2,2)&gt;5,COUNTIF(Dates_Feries,FH$2)&gt;0),"",IFERROR(INDEX(Tableau1[[Type]:[Type]],SMALL(IF((Tableau1[[Nom]:[Nom]]=$A19)*(Tableau1[[Prénom]:[Prénom]]=$B19)*(FH$2&gt;=Tableau1[[Début]:[Début]])*(FH$2&lt;=Tableau1[[Fin]:[Fin]]),ROW(INDIRECT("A1:A"&amp;COUNTA(Tableau1[[Fin]:[Fin]])))),1)),""))</f>
        <v/>
      </c>
      <c r="FI19" s="34" t="str">
        <f t="array" aca="1" ref="FI19" ca="1">IF(OR(WEEKDAY(FI$2,2)&gt;5,COUNTIF(Dates_Feries,FI$2)&gt;0),"",IFERROR(INDEX(Tableau1[[Type]:[Type]],SMALL(IF((Tableau1[[Nom]:[Nom]]=$A19)*(Tableau1[[Prénom]:[Prénom]]=$B19)*(FI$2&gt;=Tableau1[[Début]:[Début]])*(FI$2&lt;=Tableau1[[Fin]:[Fin]]),ROW(INDIRECT("A1:A"&amp;COUNTA(Tableau1[[Fin]:[Fin]])))),1)),""))</f>
        <v/>
      </c>
      <c r="FJ19" s="34" t="str">
        <f t="array" aca="1" ref="FJ19" ca="1">IF(OR(WEEKDAY(FJ$2,2)&gt;5,COUNTIF(Dates_Feries,FJ$2)&gt;0),"",IFERROR(INDEX(Tableau1[[Type]:[Type]],SMALL(IF((Tableau1[[Nom]:[Nom]]=$A19)*(Tableau1[[Prénom]:[Prénom]]=$B19)*(FJ$2&gt;=Tableau1[[Début]:[Début]])*(FJ$2&lt;=Tableau1[[Fin]:[Fin]]),ROW(INDIRECT("A1:A"&amp;COUNTA(Tableau1[[Fin]:[Fin]])))),1)),""))</f>
        <v/>
      </c>
      <c r="FK19" s="34" t="str">
        <f t="array" aca="1" ref="FK19" ca="1">IF(OR(WEEKDAY(FK$2,2)&gt;5,COUNTIF(Dates_Feries,FK$2)&gt;0),"",IFERROR(INDEX(Tableau1[[Type]:[Type]],SMALL(IF((Tableau1[[Nom]:[Nom]]=$A19)*(Tableau1[[Prénom]:[Prénom]]=$B19)*(FK$2&gt;=Tableau1[[Début]:[Début]])*(FK$2&lt;=Tableau1[[Fin]:[Fin]]),ROW(INDIRECT("A1:A"&amp;COUNTA(Tableau1[[Fin]:[Fin]])))),1)),""))</f>
        <v/>
      </c>
      <c r="FL19" s="34" t="str">
        <f t="array" aca="1" ref="FL19" ca="1">IF(OR(WEEKDAY(FL$2,2)&gt;5,COUNTIF(Dates_Feries,FL$2)&gt;0),"",IFERROR(INDEX(Tableau1[[Type]:[Type]],SMALL(IF((Tableau1[[Nom]:[Nom]]=$A19)*(Tableau1[[Prénom]:[Prénom]]=$B19)*(FL$2&gt;=Tableau1[[Début]:[Début]])*(FL$2&lt;=Tableau1[[Fin]:[Fin]]),ROW(INDIRECT("A1:A"&amp;COUNTA(Tableau1[[Fin]:[Fin]])))),1)),""))</f>
        <v/>
      </c>
      <c r="FM19" s="34" t="str">
        <f t="array" aca="1" ref="FM19" ca="1">IF(OR(WEEKDAY(FM$2,2)&gt;5,COUNTIF(Dates_Feries,FM$2)&gt;0),"",IFERROR(INDEX(Tableau1[[Type]:[Type]],SMALL(IF((Tableau1[[Nom]:[Nom]]=$A19)*(Tableau1[[Prénom]:[Prénom]]=$B19)*(FM$2&gt;=Tableau1[[Début]:[Début]])*(FM$2&lt;=Tableau1[[Fin]:[Fin]]),ROW(INDIRECT("A1:A"&amp;COUNTA(Tableau1[[Fin]:[Fin]])))),1)),""))</f>
        <v/>
      </c>
      <c r="FN19" s="34" t="str">
        <f t="array" aca="1" ref="FN19" ca="1">IF(OR(WEEKDAY(FN$2,2)&gt;5,COUNTIF(Dates_Feries,FN$2)&gt;0),"",IFERROR(INDEX(Tableau1[[Type]:[Type]],SMALL(IF((Tableau1[[Nom]:[Nom]]=$A19)*(Tableau1[[Prénom]:[Prénom]]=$B19)*(FN$2&gt;=Tableau1[[Début]:[Début]])*(FN$2&lt;=Tableau1[[Fin]:[Fin]]),ROW(INDIRECT("A1:A"&amp;COUNTA(Tableau1[[Fin]:[Fin]])))),1)),""))</f>
        <v/>
      </c>
      <c r="FO19" s="34" t="str">
        <f t="array" aca="1" ref="FO19" ca="1">IF(OR(WEEKDAY(FO$2,2)&gt;5,COUNTIF(Dates_Feries,FO$2)&gt;0),"",IFERROR(INDEX(Tableau1[[Type]:[Type]],SMALL(IF((Tableau1[[Nom]:[Nom]]=$A19)*(Tableau1[[Prénom]:[Prénom]]=$B19)*(FO$2&gt;=Tableau1[[Début]:[Début]])*(FO$2&lt;=Tableau1[[Fin]:[Fin]]),ROW(INDIRECT("A1:A"&amp;COUNTA(Tableau1[[Fin]:[Fin]])))),1)),""))</f>
        <v/>
      </c>
      <c r="FP19" s="34" t="str">
        <f t="array" aca="1" ref="FP19" ca="1">IF(OR(WEEKDAY(FP$2,2)&gt;5,COUNTIF(Dates_Feries,FP$2)&gt;0),"",IFERROR(INDEX(Tableau1[[Type]:[Type]],SMALL(IF((Tableau1[[Nom]:[Nom]]=$A19)*(Tableau1[[Prénom]:[Prénom]]=$B19)*(FP$2&gt;=Tableau1[[Début]:[Début]])*(FP$2&lt;=Tableau1[[Fin]:[Fin]]),ROW(INDIRECT("A1:A"&amp;COUNTA(Tableau1[[Fin]:[Fin]])))),1)),""))</f>
        <v/>
      </c>
      <c r="FQ19" s="34" t="str">
        <f t="array" aca="1" ref="FQ19" ca="1">IF(OR(WEEKDAY(FQ$2,2)&gt;5,COUNTIF(Dates_Feries,FQ$2)&gt;0),"",IFERROR(INDEX(Tableau1[[Type]:[Type]],SMALL(IF((Tableau1[[Nom]:[Nom]]=$A19)*(Tableau1[[Prénom]:[Prénom]]=$B19)*(FQ$2&gt;=Tableau1[[Début]:[Début]])*(FQ$2&lt;=Tableau1[[Fin]:[Fin]]),ROW(INDIRECT("A1:A"&amp;COUNTA(Tableau1[[Fin]:[Fin]])))),1)),""))</f>
        <v/>
      </c>
      <c r="FR19" s="34" t="str">
        <f t="array" aca="1" ref="FR19" ca="1">IF(OR(WEEKDAY(FR$2,2)&gt;5,COUNTIF(Dates_Feries,FR$2)&gt;0),"",IFERROR(INDEX(Tableau1[[Type]:[Type]],SMALL(IF((Tableau1[[Nom]:[Nom]]=$A19)*(Tableau1[[Prénom]:[Prénom]]=$B19)*(FR$2&gt;=Tableau1[[Début]:[Début]])*(FR$2&lt;=Tableau1[[Fin]:[Fin]]),ROW(INDIRECT("A1:A"&amp;COUNTA(Tableau1[[Fin]:[Fin]])))),1)),""))</f>
        <v/>
      </c>
      <c r="FS19" s="34" t="str">
        <f t="array" aca="1" ref="FS19" ca="1">IF(OR(WEEKDAY(FS$2,2)&gt;5,COUNTIF(Dates_Feries,FS$2)&gt;0),"",IFERROR(INDEX(Tableau1[[Type]:[Type]],SMALL(IF((Tableau1[[Nom]:[Nom]]=$A19)*(Tableau1[[Prénom]:[Prénom]]=$B19)*(FS$2&gt;=Tableau1[[Début]:[Début]])*(FS$2&lt;=Tableau1[[Fin]:[Fin]]),ROW(INDIRECT("A1:A"&amp;COUNTA(Tableau1[[Fin]:[Fin]])))),1)),""))</f>
        <v/>
      </c>
      <c r="FT19" s="34" t="str">
        <f t="array" aca="1" ref="FT19" ca="1">IF(OR(WEEKDAY(FT$2,2)&gt;5,COUNTIF(Dates_Feries,FT$2)&gt;0),"",IFERROR(INDEX(Tableau1[[Type]:[Type]],SMALL(IF((Tableau1[[Nom]:[Nom]]=$A19)*(Tableau1[[Prénom]:[Prénom]]=$B19)*(FT$2&gt;=Tableau1[[Début]:[Début]])*(FT$2&lt;=Tableau1[[Fin]:[Fin]]),ROW(INDIRECT("A1:A"&amp;COUNTA(Tableau1[[Fin]:[Fin]])))),1)),""))</f>
        <v/>
      </c>
      <c r="FU19" s="34" t="str">
        <f t="array" aca="1" ref="FU19" ca="1">IF(OR(WEEKDAY(FU$2,2)&gt;5,COUNTIF(Dates_Feries,FU$2)&gt;0),"",IFERROR(INDEX(Tableau1[[Type]:[Type]],SMALL(IF((Tableau1[[Nom]:[Nom]]=$A19)*(Tableau1[[Prénom]:[Prénom]]=$B19)*(FU$2&gt;=Tableau1[[Début]:[Début]])*(FU$2&lt;=Tableau1[[Fin]:[Fin]]),ROW(INDIRECT("A1:A"&amp;COUNTA(Tableau1[[Fin]:[Fin]])))),1)),""))</f>
        <v/>
      </c>
      <c r="FV19" s="34" t="str">
        <f t="array" aca="1" ref="FV19" ca="1">IF(OR(WEEKDAY(FV$2,2)&gt;5,COUNTIF(Dates_Feries,FV$2)&gt;0),"",IFERROR(INDEX(Tableau1[[Type]:[Type]],SMALL(IF((Tableau1[[Nom]:[Nom]]=$A19)*(Tableau1[[Prénom]:[Prénom]]=$B19)*(FV$2&gt;=Tableau1[[Début]:[Début]])*(FV$2&lt;=Tableau1[[Fin]:[Fin]]),ROW(INDIRECT("A1:A"&amp;COUNTA(Tableau1[[Fin]:[Fin]])))),1)),""))</f>
        <v/>
      </c>
      <c r="FW19" s="34" t="str">
        <f t="array" aca="1" ref="FW19" ca="1">IF(OR(WEEKDAY(FW$2,2)&gt;5,COUNTIF(Dates_Feries,FW$2)&gt;0),"",IFERROR(INDEX(Tableau1[[Type]:[Type]],SMALL(IF((Tableau1[[Nom]:[Nom]]=$A19)*(Tableau1[[Prénom]:[Prénom]]=$B19)*(FW$2&gt;=Tableau1[[Début]:[Début]])*(FW$2&lt;=Tableau1[[Fin]:[Fin]]),ROW(INDIRECT("A1:A"&amp;COUNTA(Tableau1[[Fin]:[Fin]])))),1)),""))</f>
        <v/>
      </c>
      <c r="FX19" s="34" t="str">
        <f t="array" aca="1" ref="FX19" ca="1">IF(OR(WEEKDAY(FX$2,2)&gt;5,COUNTIF(Dates_Feries,FX$2)&gt;0),"",IFERROR(INDEX(Tableau1[[Type]:[Type]],SMALL(IF((Tableau1[[Nom]:[Nom]]=$A19)*(Tableau1[[Prénom]:[Prénom]]=$B19)*(FX$2&gt;=Tableau1[[Début]:[Début]])*(FX$2&lt;=Tableau1[[Fin]:[Fin]]),ROW(INDIRECT("A1:A"&amp;COUNTA(Tableau1[[Fin]:[Fin]])))),1)),""))</f>
        <v/>
      </c>
      <c r="FY19" s="34" t="str">
        <f t="array" aca="1" ref="FY19" ca="1">IF(OR(WEEKDAY(FY$2,2)&gt;5,COUNTIF(Dates_Feries,FY$2)&gt;0),"",IFERROR(INDEX(Tableau1[[Type]:[Type]],SMALL(IF((Tableau1[[Nom]:[Nom]]=$A19)*(Tableau1[[Prénom]:[Prénom]]=$B19)*(FY$2&gt;=Tableau1[[Début]:[Début]])*(FY$2&lt;=Tableau1[[Fin]:[Fin]]),ROW(INDIRECT("A1:A"&amp;COUNTA(Tableau1[[Fin]:[Fin]])))),1)),""))</f>
        <v/>
      </c>
      <c r="FZ19" s="34" t="str">
        <f t="array" aca="1" ref="FZ19" ca="1">IF(OR(WEEKDAY(FZ$2,2)&gt;5,COUNTIF(Dates_Feries,FZ$2)&gt;0),"",IFERROR(INDEX(Tableau1[[Type]:[Type]],SMALL(IF((Tableau1[[Nom]:[Nom]]=$A19)*(Tableau1[[Prénom]:[Prénom]]=$B19)*(FZ$2&gt;=Tableau1[[Début]:[Début]])*(FZ$2&lt;=Tableau1[[Fin]:[Fin]]),ROW(INDIRECT("A1:A"&amp;COUNTA(Tableau1[[Fin]:[Fin]])))),1)),""))</f>
        <v/>
      </c>
      <c r="GA19" s="34" t="str">
        <f t="array" aca="1" ref="GA19" ca="1">IF(OR(WEEKDAY(GA$2,2)&gt;5,COUNTIF(Dates_Feries,GA$2)&gt;0),"",IFERROR(INDEX(Tableau1[[Type]:[Type]],SMALL(IF((Tableau1[[Nom]:[Nom]]=$A19)*(Tableau1[[Prénom]:[Prénom]]=$B19)*(GA$2&gt;=Tableau1[[Début]:[Début]])*(GA$2&lt;=Tableau1[[Fin]:[Fin]]),ROW(INDIRECT("A1:A"&amp;COUNTA(Tableau1[[Fin]:[Fin]])))),1)),""))</f>
        <v/>
      </c>
      <c r="GB19" s="34" t="str">
        <f t="array" aca="1" ref="GB19" ca="1">IF(OR(WEEKDAY(GB$2,2)&gt;5,COUNTIF(Dates_Feries,GB$2)&gt;0),"",IFERROR(INDEX(Tableau1[[Type]:[Type]],SMALL(IF((Tableau1[[Nom]:[Nom]]=$A19)*(Tableau1[[Prénom]:[Prénom]]=$B19)*(GB$2&gt;=Tableau1[[Début]:[Début]])*(GB$2&lt;=Tableau1[[Fin]:[Fin]]),ROW(INDIRECT("A1:A"&amp;COUNTA(Tableau1[[Fin]:[Fin]])))),1)),""))</f>
        <v/>
      </c>
      <c r="GC19" s="34" t="str">
        <f t="array" aca="1" ref="GC19" ca="1">IF(OR(WEEKDAY(GC$2,2)&gt;5,COUNTIF(Dates_Feries,GC$2)&gt;0),"",IFERROR(INDEX(Tableau1[[Type]:[Type]],SMALL(IF((Tableau1[[Nom]:[Nom]]=$A19)*(Tableau1[[Prénom]:[Prénom]]=$B19)*(GC$2&gt;=Tableau1[[Début]:[Début]])*(GC$2&lt;=Tableau1[[Fin]:[Fin]]),ROW(INDIRECT("A1:A"&amp;COUNTA(Tableau1[[Fin]:[Fin]])))),1)),""))</f>
        <v/>
      </c>
      <c r="GD19" s="34" t="str">
        <f t="array" aca="1" ref="GD19" ca="1">IF(OR(WEEKDAY(GD$2,2)&gt;5,COUNTIF(Dates_Feries,GD$2)&gt;0),"",IFERROR(INDEX(Tableau1[[Type]:[Type]],SMALL(IF((Tableau1[[Nom]:[Nom]]=$A19)*(Tableau1[[Prénom]:[Prénom]]=$B19)*(GD$2&gt;=Tableau1[[Début]:[Début]])*(GD$2&lt;=Tableau1[[Fin]:[Fin]]),ROW(INDIRECT("A1:A"&amp;COUNTA(Tableau1[[Fin]:[Fin]])))),1)),""))</f>
        <v/>
      </c>
      <c r="GE19" s="34" t="str">
        <f t="array" aca="1" ref="GE19" ca="1">IF(OR(WEEKDAY(GE$2,2)&gt;5,COUNTIF(Dates_Feries,GE$2)&gt;0),"",IFERROR(INDEX(Tableau1[[Type]:[Type]],SMALL(IF((Tableau1[[Nom]:[Nom]]=$A19)*(Tableau1[[Prénom]:[Prénom]]=$B19)*(GE$2&gt;=Tableau1[[Début]:[Début]])*(GE$2&lt;=Tableau1[[Fin]:[Fin]]),ROW(INDIRECT("A1:A"&amp;COUNTA(Tableau1[[Fin]:[Fin]])))),1)),""))</f>
        <v/>
      </c>
      <c r="GF19" s="34" t="str">
        <f t="array" aca="1" ref="GF19" ca="1">IF(OR(WEEKDAY(GF$2,2)&gt;5,COUNTIF(Dates_Feries,GF$2)&gt;0),"",IFERROR(INDEX(Tableau1[[Type]:[Type]],SMALL(IF((Tableau1[[Nom]:[Nom]]=$A19)*(Tableau1[[Prénom]:[Prénom]]=$B19)*(GF$2&gt;=Tableau1[[Début]:[Début]])*(GF$2&lt;=Tableau1[[Fin]:[Fin]]),ROW(INDIRECT("A1:A"&amp;COUNTA(Tableau1[[Fin]:[Fin]])))),1)),""))</f>
        <v/>
      </c>
      <c r="GG19" s="34" t="str">
        <f t="array" aca="1" ref="GG19" ca="1">IF(OR(WEEKDAY(GG$2,2)&gt;5,COUNTIF(Dates_Feries,GG$2)&gt;0),"",IFERROR(INDEX(Tableau1[[Type]:[Type]],SMALL(IF((Tableau1[[Nom]:[Nom]]=$A19)*(Tableau1[[Prénom]:[Prénom]]=$B19)*(GG$2&gt;=Tableau1[[Début]:[Début]])*(GG$2&lt;=Tableau1[[Fin]:[Fin]]),ROW(INDIRECT("A1:A"&amp;COUNTA(Tableau1[[Fin]:[Fin]])))),1)),""))</f>
        <v/>
      </c>
      <c r="GH19" s="34" t="str">
        <f t="array" aca="1" ref="GH19" ca="1">IF(OR(WEEKDAY(GH$2,2)&gt;5,COUNTIF(Dates_Feries,GH$2)&gt;0),"",IFERROR(INDEX(Tableau1[[Type]:[Type]],SMALL(IF((Tableau1[[Nom]:[Nom]]=$A19)*(Tableau1[[Prénom]:[Prénom]]=$B19)*(GH$2&gt;=Tableau1[[Début]:[Début]])*(GH$2&lt;=Tableau1[[Fin]:[Fin]]),ROW(INDIRECT("A1:A"&amp;COUNTA(Tableau1[[Fin]:[Fin]])))),1)),""))</f>
        <v/>
      </c>
      <c r="GI19" s="34" t="str">
        <f t="array" aca="1" ref="GI19" ca="1">IF(OR(WEEKDAY(GI$2,2)&gt;5,COUNTIF(Dates_Feries,GI$2)&gt;0),"",IFERROR(INDEX(Tableau1[[Type]:[Type]],SMALL(IF((Tableau1[[Nom]:[Nom]]=$A19)*(Tableau1[[Prénom]:[Prénom]]=$B19)*(GI$2&gt;=Tableau1[[Début]:[Début]])*(GI$2&lt;=Tableau1[[Fin]:[Fin]]),ROW(INDIRECT("A1:A"&amp;COUNTA(Tableau1[[Fin]:[Fin]])))),1)),""))</f>
        <v/>
      </c>
      <c r="GJ19" s="34" t="str">
        <f t="array" aca="1" ref="GJ19" ca="1">IF(OR(WEEKDAY(GJ$2,2)&gt;5,COUNTIF(Dates_Feries,GJ$2)&gt;0),"",IFERROR(INDEX(Tableau1[[Type]:[Type]],SMALL(IF((Tableau1[[Nom]:[Nom]]=$A19)*(Tableau1[[Prénom]:[Prénom]]=$B19)*(GJ$2&gt;=Tableau1[[Début]:[Début]])*(GJ$2&lt;=Tableau1[[Fin]:[Fin]]),ROW(INDIRECT("A1:A"&amp;COUNTA(Tableau1[[Fin]:[Fin]])))),1)),""))</f>
        <v/>
      </c>
      <c r="GK19" s="34" t="str">
        <f t="array" aca="1" ref="GK19" ca="1">IF(OR(WEEKDAY(GK$2,2)&gt;5,COUNTIF(Dates_Feries,GK$2)&gt;0),"",IFERROR(INDEX(Tableau1[[Type]:[Type]],SMALL(IF((Tableau1[[Nom]:[Nom]]=$A19)*(Tableau1[[Prénom]:[Prénom]]=$B19)*(GK$2&gt;=Tableau1[[Début]:[Début]])*(GK$2&lt;=Tableau1[[Fin]:[Fin]]),ROW(INDIRECT("A1:A"&amp;COUNTA(Tableau1[[Fin]:[Fin]])))),1)),""))</f>
        <v/>
      </c>
      <c r="GL19" s="34" t="str">
        <f t="array" aca="1" ref="GL19" ca="1">IF(OR(WEEKDAY(GL$2,2)&gt;5,COUNTIF(Dates_Feries,GL$2)&gt;0),"",IFERROR(INDEX(Tableau1[[Type]:[Type]],SMALL(IF((Tableau1[[Nom]:[Nom]]=$A19)*(Tableau1[[Prénom]:[Prénom]]=$B19)*(GL$2&gt;=Tableau1[[Début]:[Début]])*(GL$2&lt;=Tableau1[[Fin]:[Fin]]),ROW(INDIRECT("A1:A"&amp;COUNTA(Tableau1[[Fin]:[Fin]])))),1)),""))</f>
        <v/>
      </c>
      <c r="GM19" s="34" t="str">
        <f t="array" aca="1" ref="GM19" ca="1">IF(OR(WEEKDAY(GM$2,2)&gt;5,COUNTIF(Dates_Feries,GM$2)&gt;0),"",IFERROR(INDEX(Tableau1[[Type]:[Type]],SMALL(IF((Tableau1[[Nom]:[Nom]]=$A19)*(Tableau1[[Prénom]:[Prénom]]=$B19)*(GM$2&gt;=Tableau1[[Début]:[Début]])*(GM$2&lt;=Tableau1[[Fin]:[Fin]]),ROW(INDIRECT("A1:A"&amp;COUNTA(Tableau1[[Fin]:[Fin]])))),1)),""))</f>
        <v/>
      </c>
      <c r="GN19" s="34" t="str">
        <f t="array" aca="1" ref="GN19" ca="1">IF(OR(WEEKDAY(GN$2,2)&gt;5,COUNTIF(Dates_Feries,GN$2)&gt;0),"",IFERROR(INDEX(Tableau1[[Type]:[Type]],SMALL(IF((Tableau1[[Nom]:[Nom]]=$A19)*(Tableau1[[Prénom]:[Prénom]]=$B19)*(GN$2&gt;=Tableau1[[Début]:[Début]])*(GN$2&lt;=Tableau1[[Fin]:[Fin]]),ROW(INDIRECT("A1:A"&amp;COUNTA(Tableau1[[Fin]:[Fin]])))),1)),""))</f>
        <v/>
      </c>
      <c r="GO19" s="34" t="str">
        <f t="array" aca="1" ref="GO19" ca="1">IF(OR(WEEKDAY(GO$2,2)&gt;5,COUNTIF(Dates_Feries,GO$2)&gt;0),"",IFERROR(INDEX(Tableau1[[Type]:[Type]],SMALL(IF((Tableau1[[Nom]:[Nom]]=$A19)*(Tableau1[[Prénom]:[Prénom]]=$B19)*(GO$2&gt;=Tableau1[[Début]:[Début]])*(GO$2&lt;=Tableau1[[Fin]:[Fin]]),ROW(INDIRECT("A1:A"&amp;COUNTA(Tableau1[[Fin]:[Fin]])))),1)),""))</f>
        <v/>
      </c>
      <c r="GP19" s="34" t="str">
        <f t="array" aca="1" ref="GP19" ca="1">IF(OR(WEEKDAY(GP$2,2)&gt;5,COUNTIF(Dates_Feries,GP$2)&gt;0),"",IFERROR(INDEX(Tableau1[[Type]:[Type]],SMALL(IF((Tableau1[[Nom]:[Nom]]=$A19)*(Tableau1[[Prénom]:[Prénom]]=$B19)*(GP$2&gt;=Tableau1[[Début]:[Début]])*(GP$2&lt;=Tableau1[[Fin]:[Fin]]),ROW(INDIRECT("A1:A"&amp;COUNTA(Tableau1[[Fin]:[Fin]])))),1)),""))</f>
        <v/>
      </c>
      <c r="GQ19" s="34" t="str">
        <f t="array" aca="1" ref="GQ19" ca="1">IF(OR(WEEKDAY(GQ$2,2)&gt;5,COUNTIF(Dates_Feries,GQ$2)&gt;0),"",IFERROR(INDEX(Tableau1[[Type]:[Type]],SMALL(IF((Tableau1[[Nom]:[Nom]]=$A19)*(Tableau1[[Prénom]:[Prénom]]=$B19)*(GQ$2&gt;=Tableau1[[Début]:[Début]])*(GQ$2&lt;=Tableau1[[Fin]:[Fin]]),ROW(INDIRECT("A1:A"&amp;COUNTA(Tableau1[[Fin]:[Fin]])))),1)),""))</f>
        <v/>
      </c>
      <c r="GR19" s="34" t="str">
        <f t="array" aca="1" ref="GR19" ca="1">IF(OR(WEEKDAY(GR$2,2)&gt;5,COUNTIF(Dates_Feries,GR$2)&gt;0),"",IFERROR(INDEX(Tableau1[[Type]:[Type]],SMALL(IF((Tableau1[[Nom]:[Nom]]=$A19)*(Tableau1[[Prénom]:[Prénom]]=$B19)*(GR$2&gt;=Tableau1[[Début]:[Début]])*(GR$2&lt;=Tableau1[[Fin]:[Fin]]),ROW(INDIRECT("A1:A"&amp;COUNTA(Tableau1[[Fin]:[Fin]])))),1)),""))</f>
        <v/>
      </c>
      <c r="GS19" s="34" t="str">
        <f t="array" aca="1" ref="GS19" ca="1">IF(OR(WEEKDAY(GS$2,2)&gt;5,COUNTIF(Dates_Feries,GS$2)&gt;0),"",IFERROR(INDEX(Tableau1[[Type]:[Type]],SMALL(IF((Tableau1[[Nom]:[Nom]]=$A19)*(Tableau1[[Prénom]:[Prénom]]=$B19)*(GS$2&gt;=Tableau1[[Début]:[Début]])*(GS$2&lt;=Tableau1[[Fin]:[Fin]]),ROW(INDIRECT("A1:A"&amp;COUNTA(Tableau1[[Fin]:[Fin]])))),1)),""))</f>
        <v/>
      </c>
      <c r="GT19" s="34" t="str">
        <f t="array" aca="1" ref="GT19" ca="1">IF(OR(WEEKDAY(GT$2,2)&gt;5,COUNTIF(Dates_Feries,GT$2)&gt;0),"",IFERROR(INDEX(Tableau1[[Type]:[Type]],SMALL(IF((Tableau1[[Nom]:[Nom]]=$A19)*(Tableau1[[Prénom]:[Prénom]]=$B19)*(GT$2&gt;=Tableau1[[Début]:[Début]])*(GT$2&lt;=Tableau1[[Fin]:[Fin]]),ROW(INDIRECT("A1:A"&amp;COUNTA(Tableau1[[Fin]:[Fin]])))),1)),""))</f>
        <v/>
      </c>
      <c r="GU19" s="34" t="str">
        <f t="array" aca="1" ref="GU19" ca="1">IF(OR(WEEKDAY(GU$2,2)&gt;5,COUNTIF(Dates_Feries,GU$2)&gt;0),"",IFERROR(INDEX(Tableau1[[Type]:[Type]],SMALL(IF((Tableau1[[Nom]:[Nom]]=$A19)*(Tableau1[[Prénom]:[Prénom]]=$B19)*(GU$2&gt;=Tableau1[[Début]:[Début]])*(GU$2&lt;=Tableau1[[Fin]:[Fin]]),ROW(INDIRECT("A1:A"&amp;COUNTA(Tableau1[[Fin]:[Fin]])))),1)),""))</f>
        <v/>
      </c>
      <c r="GV19" s="34" t="str">
        <f t="array" aca="1" ref="GV19" ca="1">IF(OR(WEEKDAY(GV$2,2)&gt;5,COUNTIF(Dates_Feries,GV$2)&gt;0),"",IFERROR(INDEX(Tableau1[[Type]:[Type]],SMALL(IF((Tableau1[[Nom]:[Nom]]=$A19)*(Tableau1[[Prénom]:[Prénom]]=$B19)*(GV$2&gt;=Tableau1[[Début]:[Début]])*(GV$2&lt;=Tableau1[[Fin]:[Fin]]),ROW(INDIRECT("A1:A"&amp;COUNTA(Tableau1[[Fin]:[Fin]])))),1)),""))</f>
        <v/>
      </c>
      <c r="GW19" s="34" t="str">
        <f t="array" aca="1" ref="GW19" ca="1">IF(OR(WEEKDAY(GW$2,2)&gt;5,COUNTIF(Dates_Feries,GW$2)&gt;0),"",IFERROR(INDEX(Tableau1[[Type]:[Type]],SMALL(IF((Tableau1[[Nom]:[Nom]]=$A19)*(Tableau1[[Prénom]:[Prénom]]=$B19)*(GW$2&gt;=Tableau1[[Début]:[Début]])*(GW$2&lt;=Tableau1[[Fin]:[Fin]]),ROW(INDIRECT("A1:A"&amp;COUNTA(Tableau1[[Fin]:[Fin]])))),1)),""))</f>
        <v/>
      </c>
      <c r="GX19" s="34" t="str">
        <f t="array" aca="1" ref="GX19" ca="1">IF(OR(WEEKDAY(GX$2,2)&gt;5,COUNTIF(Dates_Feries,GX$2)&gt;0),"",IFERROR(INDEX(Tableau1[[Type]:[Type]],SMALL(IF((Tableau1[[Nom]:[Nom]]=$A19)*(Tableau1[[Prénom]:[Prénom]]=$B19)*(GX$2&gt;=Tableau1[[Début]:[Début]])*(GX$2&lt;=Tableau1[[Fin]:[Fin]]),ROW(INDIRECT("A1:A"&amp;COUNTA(Tableau1[[Fin]:[Fin]])))),1)),""))</f>
        <v/>
      </c>
      <c r="GY19" s="34" t="str">
        <f t="array" aca="1" ref="GY19" ca="1">IF(OR(WEEKDAY(GY$2,2)&gt;5,COUNTIF(Dates_Feries,GY$2)&gt;0),"",IFERROR(INDEX(Tableau1[[Type]:[Type]],SMALL(IF((Tableau1[[Nom]:[Nom]]=$A19)*(Tableau1[[Prénom]:[Prénom]]=$B19)*(GY$2&gt;=Tableau1[[Début]:[Début]])*(GY$2&lt;=Tableau1[[Fin]:[Fin]]),ROW(INDIRECT("A1:A"&amp;COUNTA(Tableau1[[Fin]:[Fin]])))),1)),""))</f>
        <v/>
      </c>
      <c r="GZ19" s="34" t="str">
        <f t="array" aca="1" ref="GZ19" ca="1">IF(OR(WEEKDAY(GZ$2,2)&gt;5,COUNTIF(Dates_Feries,GZ$2)&gt;0),"",IFERROR(INDEX(Tableau1[[Type]:[Type]],SMALL(IF((Tableau1[[Nom]:[Nom]]=$A19)*(Tableau1[[Prénom]:[Prénom]]=$B19)*(GZ$2&gt;=Tableau1[[Début]:[Début]])*(GZ$2&lt;=Tableau1[[Fin]:[Fin]]),ROW(INDIRECT("A1:A"&amp;COUNTA(Tableau1[[Fin]:[Fin]])))),1)),""))</f>
        <v/>
      </c>
      <c r="HA19" s="34" t="str">
        <f t="array" aca="1" ref="HA19" ca="1">IF(OR(WEEKDAY(HA$2,2)&gt;5,COUNTIF(Dates_Feries,HA$2)&gt;0),"",IFERROR(INDEX(Tableau1[[Type]:[Type]],SMALL(IF((Tableau1[[Nom]:[Nom]]=$A19)*(Tableau1[[Prénom]:[Prénom]]=$B19)*(HA$2&gt;=Tableau1[[Début]:[Début]])*(HA$2&lt;=Tableau1[[Fin]:[Fin]]),ROW(INDIRECT("A1:A"&amp;COUNTA(Tableau1[[Fin]:[Fin]])))),1)),""))</f>
        <v/>
      </c>
      <c r="HB19" s="34" t="str">
        <f t="array" aca="1" ref="HB19" ca="1">IF(OR(WEEKDAY(HB$2,2)&gt;5,COUNTIF(Dates_Feries,HB$2)&gt;0),"",IFERROR(INDEX(Tableau1[[Type]:[Type]],SMALL(IF((Tableau1[[Nom]:[Nom]]=$A19)*(Tableau1[[Prénom]:[Prénom]]=$B19)*(HB$2&gt;=Tableau1[[Début]:[Début]])*(HB$2&lt;=Tableau1[[Fin]:[Fin]]),ROW(INDIRECT("A1:A"&amp;COUNTA(Tableau1[[Fin]:[Fin]])))),1)),""))</f>
        <v/>
      </c>
      <c r="HC19" s="34" t="str">
        <f t="array" aca="1" ref="HC19" ca="1">IF(OR(WEEKDAY(HC$2,2)&gt;5,COUNTIF(Dates_Feries,HC$2)&gt;0),"",IFERROR(INDEX(Tableau1[[Type]:[Type]],SMALL(IF((Tableau1[[Nom]:[Nom]]=$A19)*(Tableau1[[Prénom]:[Prénom]]=$B19)*(HC$2&gt;=Tableau1[[Début]:[Début]])*(HC$2&lt;=Tableau1[[Fin]:[Fin]]),ROW(INDIRECT("A1:A"&amp;COUNTA(Tableau1[[Fin]:[Fin]])))),1)),""))</f>
        <v/>
      </c>
      <c r="HD19" s="34" t="str">
        <f t="array" aca="1" ref="HD19" ca="1">IF(OR(WEEKDAY(HD$2,2)&gt;5,COUNTIF(Dates_Feries,HD$2)&gt;0),"",IFERROR(INDEX(Tableau1[[Type]:[Type]],SMALL(IF((Tableau1[[Nom]:[Nom]]=$A19)*(Tableau1[[Prénom]:[Prénom]]=$B19)*(HD$2&gt;=Tableau1[[Début]:[Début]])*(HD$2&lt;=Tableau1[[Fin]:[Fin]]),ROW(INDIRECT("A1:A"&amp;COUNTA(Tableau1[[Fin]:[Fin]])))),1)),""))</f>
        <v/>
      </c>
      <c r="HE19" s="34" t="str">
        <f t="array" aca="1" ref="HE19" ca="1">IF(OR(WEEKDAY(HE$2,2)&gt;5,COUNTIF(Dates_Feries,HE$2)&gt;0),"",IFERROR(INDEX(Tableau1[[Type]:[Type]],SMALL(IF((Tableau1[[Nom]:[Nom]]=$A19)*(Tableau1[[Prénom]:[Prénom]]=$B19)*(HE$2&gt;=Tableau1[[Début]:[Début]])*(HE$2&lt;=Tableau1[[Fin]:[Fin]]),ROW(INDIRECT("A1:A"&amp;COUNTA(Tableau1[[Fin]:[Fin]])))),1)),""))</f>
        <v/>
      </c>
      <c r="HF19" s="34" t="str">
        <f t="array" aca="1" ref="HF19" ca="1">IF(OR(WEEKDAY(HF$2,2)&gt;5,COUNTIF(Dates_Feries,HF$2)&gt;0),"",IFERROR(INDEX(Tableau1[[Type]:[Type]],SMALL(IF((Tableau1[[Nom]:[Nom]]=$A19)*(Tableau1[[Prénom]:[Prénom]]=$B19)*(HF$2&gt;=Tableau1[[Début]:[Début]])*(HF$2&lt;=Tableau1[[Fin]:[Fin]]),ROW(INDIRECT("A1:A"&amp;COUNTA(Tableau1[[Fin]:[Fin]])))),1)),""))</f>
        <v/>
      </c>
      <c r="HG19" s="34" t="str">
        <f t="array" aca="1" ref="HG19" ca="1">IF(OR(WEEKDAY(HG$2,2)&gt;5,COUNTIF(Dates_Feries,HG$2)&gt;0),"",IFERROR(INDEX(Tableau1[[Type]:[Type]],SMALL(IF((Tableau1[[Nom]:[Nom]]=$A19)*(Tableau1[[Prénom]:[Prénom]]=$B19)*(HG$2&gt;=Tableau1[[Début]:[Début]])*(HG$2&lt;=Tableau1[[Fin]:[Fin]]),ROW(INDIRECT("A1:A"&amp;COUNTA(Tableau1[[Fin]:[Fin]])))),1)),""))</f>
        <v/>
      </c>
      <c r="HH19" s="34" t="str">
        <f t="array" aca="1" ref="HH19" ca="1">IF(OR(WEEKDAY(HH$2,2)&gt;5,COUNTIF(Dates_Feries,HH$2)&gt;0),"",IFERROR(INDEX(Tableau1[[Type]:[Type]],SMALL(IF((Tableau1[[Nom]:[Nom]]=$A19)*(Tableau1[[Prénom]:[Prénom]]=$B19)*(HH$2&gt;=Tableau1[[Début]:[Début]])*(HH$2&lt;=Tableau1[[Fin]:[Fin]]),ROW(INDIRECT("A1:A"&amp;COUNTA(Tableau1[[Fin]:[Fin]])))),1)),""))</f>
        <v/>
      </c>
      <c r="HI19" s="34" t="str">
        <f t="array" aca="1" ref="HI19" ca="1">IF(OR(WEEKDAY(HI$2,2)&gt;5,COUNTIF(Dates_Feries,HI$2)&gt;0),"",IFERROR(INDEX(Tableau1[[Type]:[Type]],SMALL(IF((Tableau1[[Nom]:[Nom]]=$A19)*(Tableau1[[Prénom]:[Prénom]]=$B19)*(HI$2&gt;=Tableau1[[Début]:[Début]])*(HI$2&lt;=Tableau1[[Fin]:[Fin]]),ROW(INDIRECT("A1:A"&amp;COUNTA(Tableau1[[Fin]:[Fin]])))),1)),""))</f>
        <v/>
      </c>
      <c r="HJ19" s="34" t="str">
        <f t="array" aca="1" ref="HJ19" ca="1">IF(OR(WEEKDAY(HJ$2,2)&gt;5,COUNTIF(Dates_Feries,HJ$2)&gt;0),"",IFERROR(INDEX(Tableau1[[Type]:[Type]],SMALL(IF((Tableau1[[Nom]:[Nom]]=$A19)*(Tableau1[[Prénom]:[Prénom]]=$B19)*(HJ$2&gt;=Tableau1[[Début]:[Début]])*(HJ$2&lt;=Tableau1[[Fin]:[Fin]]),ROW(INDIRECT("A1:A"&amp;COUNTA(Tableau1[[Fin]:[Fin]])))),1)),""))</f>
        <v/>
      </c>
      <c r="HK19" s="34" t="str">
        <f t="array" aca="1" ref="HK19" ca="1">IF(OR(WEEKDAY(HK$2,2)&gt;5,COUNTIF(Dates_Feries,HK$2)&gt;0),"",IFERROR(INDEX(Tableau1[[Type]:[Type]],SMALL(IF((Tableau1[[Nom]:[Nom]]=$A19)*(Tableau1[[Prénom]:[Prénom]]=$B19)*(HK$2&gt;=Tableau1[[Début]:[Début]])*(HK$2&lt;=Tableau1[[Fin]:[Fin]]),ROW(INDIRECT("A1:A"&amp;COUNTA(Tableau1[[Fin]:[Fin]])))),1)),""))</f>
        <v/>
      </c>
      <c r="HL19" s="34" t="str">
        <f t="array" aca="1" ref="HL19" ca="1">IF(OR(WEEKDAY(HL$2,2)&gt;5,COUNTIF(Dates_Feries,HL$2)&gt;0),"",IFERROR(INDEX(Tableau1[[Type]:[Type]],SMALL(IF((Tableau1[[Nom]:[Nom]]=$A19)*(Tableau1[[Prénom]:[Prénom]]=$B19)*(HL$2&gt;=Tableau1[[Début]:[Début]])*(HL$2&lt;=Tableau1[[Fin]:[Fin]]),ROW(INDIRECT("A1:A"&amp;COUNTA(Tableau1[[Fin]:[Fin]])))),1)),""))</f>
        <v/>
      </c>
      <c r="HM19" s="34" t="str">
        <f t="array" aca="1" ref="HM19" ca="1">IF(OR(WEEKDAY(HM$2,2)&gt;5,COUNTIF(Dates_Feries,HM$2)&gt;0),"",IFERROR(INDEX(Tableau1[[Type]:[Type]],SMALL(IF((Tableau1[[Nom]:[Nom]]=$A19)*(Tableau1[[Prénom]:[Prénom]]=$B19)*(HM$2&gt;=Tableau1[[Début]:[Début]])*(HM$2&lt;=Tableau1[[Fin]:[Fin]]),ROW(INDIRECT("A1:A"&amp;COUNTA(Tableau1[[Fin]:[Fin]])))),1)),""))</f>
        <v/>
      </c>
      <c r="HN19" s="34" t="str">
        <f t="array" aca="1" ref="HN19" ca="1">IF(OR(WEEKDAY(HN$2,2)&gt;5,COUNTIF(Dates_Feries,HN$2)&gt;0),"",IFERROR(INDEX(Tableau1[[Type]:[Type]],SMALL(IF((Tableau1[[Nom]:[Nom]]=$A19)*(Tableau1[[Prénom]:[Prénom]]=$B19)*(HN$2&gt;=Tableau1[[Début]:[Début]])*(HN$2&lt;=Tableau1[[Fin]:[Fin]]),ROW(INDIRECT("A1:A"&amp;COUNTA(Tableau1[[Fin]:[Fin]])))),1)),""))</f>
        <v/>
      </c>
      <c r="HO19" s="34" t="str">
        <f t="array" aca="1" ref="HO19" ca="1">IF(OR(WEEKDAY(HO$2,2)&gt;5,COUNTIF(Dates_Feries,HO$2)&gt;0),"",IFERROR(INDEX(Tableau1[[Type]:[Type]],SMALL(IF((Tableau1[[Nom]:[Nom]]=$A19)*(Tableau1[[Prénom]:[Prénom]]=$B19)*(HO$2&gt;=Tableau1[[Début]:[Début]])*(HO$2&lt;=Tableau1[[Fin]:[Fin]]),ROW(INDIRECT("A1:A"&amp;COUNTA(Tableau1[[Fin]:[Fin]])))),1)),""))</f>
        <v/>
      </c>
      <c r="HP19" s="34" t="str">
        <f t="array" aca="1" ref="HP19" ca="1">IF(OR(WEEKDAY(HP$2,2)&gt;5,COUNTIF(Dates_Feries,HP$2)&gt;0),"",IFERROR(INDEX(Tableau1[[Type]:[Type]],SMALL(IF((Tableau1[[Nom]:[Nom]]=$A19)*(Tableau1[[Prénom]:[Prénom]]=$B19)*(HP$2&gt;=Tableau1[[Début]:[Début]])*(HP$2&lt;=Tableau1[[Fin]:[Fin]]),ROW(INDIRECT("A1:A"&amp;COUNTA(Tableau1[[Fin]:[Fin]])))),1)),""))</f>
        <v/>
      </c>
      <c r="HQ19" s="34" t="str">
        <f t="array" aca="1" ref="HQ19" ca="1">IF(OR(WEEKDAY(HQ$2,2)&gt;5,COUNTIF(Dates_Feries,HQ$2)&gt;0),"",IFERROR(INDEX(Tableau1[[Type]:[Type]],SMALL(IF((Tableau1[[Nom]:[Nom]]=$A19)*(Tableau1[[Prénom]:[Prénom]]=$B19)*(HQ$2&gt;=Tableau1[[Début]:[Début]])*(HQ$2&lt;=Tableau1[[Fin]:[Fin]]),ROW(INDIRECT("A1:A"&amp;COUNTA(Tableau1[[Fin]:[Fin]])))),1)),""))</f>
        <v/>
      </c>
      <c r="HR19" s="34" t="str">
        <f t="array" aca="1" ref="HR19" ca="1">IF(OR(WEEKDAY(HR$2,2)&gt;5,COUNTIF(Dates_Feries,HR$2)&gt;0),"",IFERROR(INDEX(Tableau1[[Type]:[Type]],SMALL(IF((Tableau1[[Nom]:[Nom]]=$A19)*(Tableau1[[Prénom]:[Prénom]]=$B19)*(HR$2&gt;=Tableau1[[Début]:[Début]])*(HR$2&lt;=Tableau1[[Fin]:[Fin]]),ROW(INDIRECT("A1:A"&amp;COUNTA(Tableau1[[Fin]:[Fin]])))),1)),""))</f>
        <v/>
      </c>
      <c r="HS19" s="34" t="str">
        <f t="array" aca="1" ref="HS19" ca="1">IF(OR(WEEKDAY(HS$2,2)&gt;5,COUNTIF(Dates_Feries,HS$2)&gt;0),"",IFERROR(INDEX(Tableau1[[Type]:[Type]],SMALL(IF((Tableau1[[Nom]:[Nom]]=$A19)*(Tableau1[[Prénom]:[Prénom]]=$B19)*(HS$2&gt;=Tableau1[[Début]:[Début]])*(HS$2&lt;=Tableau1[[Fin]:[Fin]]),ROW(INDIRECT("A1:A"&amp;COUNTA(Tableau1[[Fin]:[Fin]])))),1)),""))</f>
        <v/>
      </c>
      <c r="HT19" s="34" t="str">
        <f t="array" aca="1" ref="HT19" ca="1">IF(OR(WEEKDAY(HT$2,2)&gt;5,COUNTIF(Dates_Feries,HT$2)&gt;0),"",IFERROR(INDEX(Tableau1[[Type]:[Type]],SMALL(IF((Tableau1[[Nom]:[Nom]]=$A19)*(Tableau1[[Prénom]:[Prénom]]=$B19)*(HT$2&gt;=Tableau1[[Début]:[Début]])*(HT$2&lt;=Tableau1[[Fin]:[Fin]]),ROW(INDIRECT("A1:A"&amp;COUNTA(Tableau1[[Fin]:[Fin]])))),1)),""))</f>
        <v/>
      </c>
      <c r="HU19" s="34" t="str">
        <f t="array" aca="1" ref="HU19" ca="1">IF(OR(WEEKDAY(HU$2,2)&gt;5,COUNTIF(Dates_Feries,HU$2)&gt;0),"",IFERROR(INDEX(Tableau1[[Type]:[Type]],SMALL(IF((Tableau1[[Nom]:[Nom]]=$A19)*(Tableau1[[Prénom]:[Prénom]]=$B19)*(HU$2&gt;=Tableau1[[Début]:[Début]])*(HU$2&lt;=Tableau1[[Fin]:[Fin]]),ROW(INDIRECT("A1:A"&amp;COUNTA(Tableau1[[Fin]:[Fin]])))),1)),""))</f>
        <v/>
      </c>
      <c r="HV19" s="34" t="str">
        <f t="array" aca="1" ref="HV19" ca="1">IF(OR(WEEKDAY(HV$2,2)&gt;5,COUNTIF(Dates_Feries,HV$2)&gt;0),"",IFERROR(INDEX(Tableau1[[Type]:[Type]],SMALL(IF((Tableau1[[Nom]:[Nom]]=$A19)*(Tableau1[[Prénom]:[Prénom]]=$B19)*(HV$2&gt;=Tableau1[[Début]:[Début]])*(HV$2&lt;=Tableau1[[Fin]:[Fin]]),ROW(INDIRECT("A1:A"&amp;COUNTA(Tableau1[[Fin]:[Fin]])))),1)),""))</f>
        <v/>
      </c>
      <c r="HW19" s="34" t="str">
        <f t="array" aca="1" ref="HW19" ca="1">IF(OR(WEEKDAY(HW$2,2)&gt;5,COUNTIF(Dates_Feries,HW$2)&gt;0),"",IFERROR(INDEX(Tableau1[[Type]:[Type]],SMALL(IF((Tableau1[[Nom]:[Nom]]=$A19)*(Tableau1[[Prénom]:[Prénom]]=$B19)*(HW$2&gt;=Tableau1[[Début]:[Début]])*(HW$2&lt;=Tableau1[[Fin]:[Fin]]),ROW(INDIRECT("A1:A"&amp;COUNTA(Tableau1[[Fin]:[Fin]])))),1)),""))</f>
        <v/>
      </c>
      <c r="HX19" s="34" t="str">
        <f t="array" aca="1" ref="HX19" ca="1">IF(OR(WEEKDAY(HX$2,2)&gt;5,COUNTIF(Dates_Feries,HX$2)&gt;0),"",IFERROR(INDEX(Tableau1[[Type]:[Type]],SMALL(IF((Tableau1[[Nom]:[Nom]]=$A19)*(Tableau1[[Prénom]:[Prénom]]=$B19)*(HX$2&gt;=Tableau1[[Début]:[Début]])*(HX$2&lt;=Tableau1[[Fin]:[Fin]]),ROW(INDIRECT("A1:A"&amp;COUNTA(Tableau1[[Fin]:[Fin]])))),1)),""))</f>
        <v/>
      </c>
      <c r="HY19" s="34" t="str">
        <f t="array" aca="1" ref="HY19" ca="1">IF(OR(WEEKDAY(HY$2,2)&gt;5,COUNTIF(Dates_Feries,HY$2)&gt;0),"",IFERROR(INDEX(Tableau1[[Type]:[Type]],SMALL(IF((Tableau1[[Nom]:[Nom]]=$A19)*(Tableau1[[Prénom]:[Prénom]]=$B19)*(HY$2&gt;=Tableau1[[Début]:[Début]])*(HY$2&lt;=Tableau1[[Fin]:[Fin]]),ROW(INDIRECT("A1:A"&amp;COUNTA(Tableau1[[Fin]:[Fin]])))),1)),""))</f>
        <v/>
      </c>
      <c r="HZ19" s="34" t="str">
        <f t="array" aca="1" ref="HZ19" ca="1">IF(OR(WEEKDAY(HZ$2,2)&gt;5,COUNTIF(Dates_Feries,HZ$2)&gt;0),"",IFERROR(INDEX(Tableau1[[Type]:[Type]],SMALL(IF((Tableau1[[Nom]:[Nom]]=$A19)*(Tableau1[[Prénom]:[Prénom]]=$B19)*(HZ$2&gt;=Tableau1[[Début]:[Début]])*(HZ$2&lt;=Tableau1[[Fin]:[Fin]]),ROW(INDIRECT("A1:A"&amp;COUNTA(Tableau1[[Fin]:[Fin]])))),1)),""))</f>
        <v/>
      </c>
      <c r="IA19" s="34" t="str">
        <f t="array" aca="1" ref="IA19" ca="1">IF(OR(WEEKDAY(IA$2,2)&gt;5,COUNTIF(Dates_Feries,IA$2)&gt;0),"",IFERROR(INDEX(Tableau1[[Type]:[Type]],SMALL(IF((Tableau1[[Nom]:[Nom]]=$A19)*(Tableau1[[Prénom]:[Prénom]]=$B19)*(IA$2&gt;=Tableau1[[Début]:[Début]])*(IA$2&lt;=Tableau1[[Fin]:[Fin]]),ROW(INDIRECT("A1:A"&amp;COUNTA(Tableau1[[Fin]:[Fin]])))),1)),""))</f>
        <v/>
      </c>
      <c r="IB19" s="34" t="str">
        <f t="array" aca="1" ref="IB19" ca="1">IF(OR(WEEKDAY(IB$2,2)&gt;5,COUNTIF(Dates_Feries,IB$2)&gt;0),"",IFERROR(INDEX(Tableau1[[Type]:[Type]],SMALL(IF((Tableau1[[Nom]:[Nom]]=$A19)*(Tableau1[[Prénom]:[Prénom]]=$B19)*(IB$2&gt;=Tableau1[[Début]:[Début]])*(IB$2&lt;=Tableau1[[Fin]:[Fin]]),ROW(INDIRECT("A1:A"&amp;COUNTA(Tableau1[[Fin]:[Fin]])))),1)),""))</f>
        <v/>
      </c>
      <c r="IC19" s="34" t="str">
        <f t="array" aca="1" ref="IC19" ca="1">IF(OR(WEEKDAY(IC$2,2)&gt;5,COUNTIF(Dates_Feries,IC$2)&gt;0),"",IFERROR(INDEX(Tableau1[[Type]:[Type]],SMALL(IF((Tableau1[[Nom]:[Nom]]=$A19)*(Tableau1[[Prénom]:[Prénom]]=$B19)*(IC$2&gt;=Tableau1[[Début]:[Début]])*(IC$2&lt;=Tableau1[[Fin]:[Fin]]),ROW(INDIRECT("A1:A"&amp;COUNTA(Tableau1[[Fin]:[Fin]])))),1)),""))</f>
        <v/>
      </c>
      <c r="ID19" s="34" t="str">
        <f t="array" aca="1" ref="ID19" ca="1">IF(OR(WEEKDAY(ID$2,2)&gt;5,COUNTIF(Dates_Feries,ID$2)&gt;0),"",IFERROR(INDEX(Tableau1[[Type]:[Type]],SMALL(IF((Tableau1[[Nom]:[Nom]]=$A19)*(Tableau1[[Prénom]:[Prénom]]=$B19)*(ID$2&gt;=Tableau1[[Début]:[Début]])*(ID$2&lt;=Tableau1[[Fin]:[Fin]]),ROW(INDIRECT("A1:A"&amp;COUNTA(Tableau1[[Fin]:[Fin]])))),1)),""))</f>
        <v/>
      </c>
      <c r="IE19" s="34" t="str">
        <f t="array" aca="1" ref="IE19" ca="1">IF(OR(WEEKDAY(IE$2,2)&gt;5,COUNTIF(Dates_Feries,IE$2)&gt;0),"",IFERROR(INDEX(Tableau1[[Type]:[Type]],SMALL(IF((Tableau1[[Nom]:[Nom]]=$A19)*(Tableau1[[Prénom]:[Prénom]]=$B19)*(IE$2&gt;=Tableau1[[Début]:[Début]])*(IE$2&lt;=Tableau1[[Fin]:[Fin]]),ROW(INDIRECT("A1:A"&amp;COUNTA(Tableau1[[Fin]:[Fin]])))),1)),""))</f>
        <v/>
      </c>
      <c r="IF19" s="34" t="str">
        <f t="array" aca="1" ref="IF19" ca="1">IF(OR(WEEKDAY(IF$2,2)&gt;5,COUNTIF(Dates_Feries,IF$2)&gt;0),"",IFERROR(INDEX(Tableau1[[Type]:[Type]],SMALL(IF((Tableau1[[Nom]:[Nom]]=$A19)*(Tableau1[[Prénom]:[Prénom]]=$B19)*(IF$2&gt;=Tableau1[[Début]:[Début]])*(IF$2&lt;=Tableau1[[Fin]:[Fin]]),ROW(INDIRECT("A1:A"&amp;COUNTA(Tableau1[[Fin]:[Fin]])))),1)),""))</f>
        <v/>
      </c>
      <c r="IG19" s="34" t="str">
        <f t="array" aca="1" ref="IG19" ca="1">IF(OR(WEEKDAY(IG$2,2)&gt;5,COUNTIF(Dates_Feries,IG$2)&gt;0),"",IFERROR(INDEX(Tableau1[[Type]:[Type]],SMALL(IF((Tableau1[[Nom]:[Nom]]=$A19)*(Tableau1[[Prénom]:[Prénom]]=$B19)*(IG$2&gt;=Tableau1[[Début]:[Début]])*(IG$2&lt;=Tableau1[[Fin]:[Fin]]),ROW(INDIRECT("A1:A"&amp;COUNTA(Tableau1[[Fin]:[Fin]])))),1)),""))</f>
        <v/>
      </c>
      <c r="IH19" s="34" t="str">
        <f t="array" aca="1" ref="IH19" ca="1">IF(OR(WEEKDAY(IH$2,2)&gt;5,COUNTIF(Dates_Feries,IH$2)&gt;0),"",IFERROR(INDEX(Tableau1[[Type]:[Type]],SMALL(IF((Tableau1[[Nom]:[Nom]]=$A19)*(Tableau1[[Prénom]:[Prénom]]=$B19)*(IH$2&gt;=Tableau1[[Début]:[Début]])*(IH$2&lt;=Tableau1[[Fin]:[Fin]]),ROW(INDIRECT("A1:A"&amp;COUNTA(Tableau1[[Fin]:[Fin]])))),1)),""))</f>
        <v/>
      </c>
      <c r="II19" s="34" t="str">
        <f t="array" aca="1" ref="II19" ca="1">IF(OR(WEEKDAY(II$2,2)&gt;5,COUNTIF(Dates_Feries,II$2)&gt;0),"",IFERROR(INDEX(Tableau1[[Type]:[Type]],SMALL(IF((Tableau1[[Nom]:[Nom]]=$A19)*(Tableau1[[Prénom]:[Prénom]]=$B19)*(II$2&gt;=Tableau1[[Début]:[Début]])*(II$2&lt;=Tableau1[[Fin]:[Fin]]),ROW(INDIRECT("A1:A"&amp;COUNTA(Tableau1[[Fin]:[Fin]])))),1)),""))</f>
        <v/>
      </c>
      <c r="IJ19" s="34" t="str">
        <f t="array" aca="1" ref="IJ19" ca="1">IF(OR(WEEKDAY(IJ$2,2)&gt;5,COUNTIF(Dates_Feries,IJ$2)&gt;0),"",IFERROR(INDEX(Tableau1[[Type]:[Type]],SMALL(IF((Tableau1[[Nom]:[Nom]]=$A19)*(Tableau1[[Prénom]:[Prénom]]=$B19)*(IJ$2&gt;=Tableau1[[Début]:[Début]])*(IJ$2&lt;=Tableau1[[Fin]:[Fin]]),ROW(INDIRECT("A1:A"&amp;COUNTA(Tableau1[[Fin]:[Fin]])))),1)),""))</f>
        <v/>
      </c>
      <c r="IK19" s="34" t="str">
        <f t="array" aca="1" ref="IK19" ca="1">IF(OR(WEEKDAY(IK$2,2)&gt;5,COUNTIF(Dates_Feries,IK$2)&gt;0),"",IFERROR(INDEX(Tableau1[[Type]:[Type]],SMALL(IF((Tableau1[[Nom]:[Nom]]=$A19)*(Tableau1[[Prénom]:[Prénom]]=$B19)*(IK$2&gt;=Tableau1[[Début]:[Début]])*(IK$2&lt;=Tableau1[[Fin]:[Fin]]),ROW(INDIRECT("A1:A"&amp;COUNTA(Tableau1[[Fin]:[Fin]])))),1)),""))</f>
        <v/>
      </c>
      <c r="IL19" s="34" t="str">
        <f t="array" aca="1" ref="IL19" ca="1">IF(OR(WEEKDAY(IL$2,2)&gt;5,COUNTIF(Dates_Feries,IL$2)&gt;0),"",IFERROR(INDEX(Tableau1[[Type]:[Type]],SMALL(IF((Tableau1[[Nom]:[Nom]]=$A19)*(Tableau1[[Prénom]:[Prénom]]=$B19)*(IL$2&gt;=Tableau1[[Début]:[Début]])*(IL$2&lt;=Tableau1[[Fin]:[Fin]]),ROW(INDIRECT("A1:A"&amp;COUNTA(Tableau1[[Fin]:[Fin]])))),1)),""))</f>
        <v/>
      </c>
      <c r="IM19" s="34" t="str">
        <f t="array" aca="1" ref="IM19" ca="1">IF(OR(WEEKDAY(IM$2,2)&gt;5,COUNTIF(Dates_Feries,IM$2)&gt;0),"",IFERROR(INDEX(Tableau1[[Type]:[Type]],SMALL(IF((Tableau1[[Nom]:[Nom]]=$A19)*(Tableau1[[Prénom]:[Prénom]]=$B19)*(IM$2&gt;=Tableau1[[Début]:[Début]])*(IM$2&lt;=Tableau1[[Fin]:[Fin]]),ROW(INDIRECT("A1:A"&amp;COUNTA(Tableau1[[Fin]:[Fin]])))),1)),""))</f>
        <v/>
      </c>
      <c r="IN19" s="34" t="str">
        <f t="array" aca="1" ref="IN19" ca="1">IF(OR(WEEKDAY(IN$2,2)&gt;5,COUNTIF(Dates_Feries,IN$2)&gt;0),"",IFERROR(INDEX(Tableau1[[Type]:[Type]],SMALL(IF((Tableau1[[Nom]:[Nom]]=$A19)*(Tableau1[[Prénom]:[Prénom]]=$B19)*(IN$2&gt;=Tableau1[[Début]:[Début]])*(IN$2&lt;=Tableau1[[Fin]:[Fin]]),ROW(INDIRECT("A1:A"&amp;COUNTA(Tableau1[[Fin]:[Fin]])))),1)),""))</f>
        <v/>
      </c>
      <c r="IO19" s="34" t="str">
        <f t="array" aca="1" ref="IO19" ca="1">IF(OR(WEEKDAY(IO$2,2)&gt;5,COUNTIF(Dates_Feries,IO$2)&gt;0),"",IFERROR(INDEX(Tableau1[[Type]:[Type]],SMALL(IF((Tableau1[[Nom]:[Nom]]=$A19)*(Tableau1[[Prénom]:[Prénom]]=$B19)*(IO$2&gt;=Tableau1[[Début]:[Début]])*(IO$2&lt;=Tableau1[[Fin]:[Fin]]),ROW(INDIRECT("A1:A"&amp;COUNTA(Tableau1[[Fin]:[Fin]])))),1)),""))</f>
        <v/>
      </c>
      <c r="IP19" s="34" t="str">
        <f t="array" aca="1" ref="IP19" ca="1">IF(OR(WEEKDAY(IP$2,2)&gt;5,COUNTIF(Dates_Feries,IP$2)&gt;0),"",IFERROR(INDEX(Tableau1[[Type]:[Type]],SMALL(IF((Tableau1[[Nom]:[Nom]]=$A19)*(Tableau1[[Prénom]:[Prénom]]=$B19)*(IP$2&gt;=Tableau1[[Début]:[Début]])*(IP$2&lt;=Tableau1[[Fin]:[Fin]]),ROW(INDIRECT("A1:A"&amp;COUNTA(Tableau1[[Fin]:[Fin]])))),1)),""))</f>
        <v/>
      </c>
      <c r="IQ19" s="34" t="str">
        <f t="array" aca="1" ref="IQ19" ca="1">IF(OR(WEEKDAY(IQ$2,2)&gt;5,COUNTIF(Dates_Feries,IQ$2)&gt;0),"",IFERROR(INDEX(Tableau1[[Type]:[Type]],SMALL(IF((Tableau1[[Nom]:[Nom]]=$A19)*(Tableau1[[Prénom]:[Prénom]]=$B19)*(IQ$2&gt;=Tableau1[[Début]:[Début]])*(IQ$2&lt;=Tableau1[[Fin]:[Fin]]),ROW(INDIRECT("A1:A"&amp;COUNTA(Tableau1[[Fin]:[Fin]])))),1)),""))</f>
        <v/>
      </c>
      <c r="IR19" s="34" t="str">
        <f t="array" aca="1" ref="IR19" ca="1">IF(OR(WEEKDAY(IR$2,2)&gt;5,COUNTIF(Dates_Feries,IR$2)&gt;0),"",IFERROR(INDEX(Tableau1[[Type]:[Type]],SMALL(IF((Tableau1[[Nom]:[Nom]]=$A19)*(Tableau1[[Prénom]:[Prénom]]=$B19)*(IR$2&gt;=Tableau1[[Début]:[Début]])*(IR$2&lt;=Tableau1[[Fin]:[Fin]]),ROW(INDIRECT("A1:A"&amp;COUNTA(Tableau1[[Fin]:[Fin]])))),1)),""))</f>
        <v/>
      </c>
      <c r="IS19" s="34" t="str">
        <f t="array" aca="1" ref="IS19" ca="1">IF(OR(WEEKDAY(IS$2,2)&gt;5,COUNTIF(Dates_Feries,IS$2)&gt;0),"",IFERROR(INDEX(Tableau1[[Type]:[Type]],SMALL(IF((Tableau1[[Nom]:[Nom]]=$A19)*(Tableau1[[Prénom]:[Prénom]]=$B19)*(IS$2&gt;=Tableau1[[Début]:[Début]])*(IS$2&lt;=Tableau1[[Fin]:[Fin]]),ROW(INDIRECT("A1:A"&amp;COUNTA(Tableau1[[Fin]:[Fin]])))),1)),""))</f>
        <v/>
      </c>
      <c r="IT19" s="34" t="str">
        <f t="array" aca="1" ref="IT19" ca="1">IF(OR(WEEKDAY(IT$2,2)&gt;5,COUNTIF(Dates_Feries,IT$2)&gt;0),"",IFERROR(INDEX(Tableau1[[Type]:[Type]],SMALL(IF((Tableau1[[Nom]:[Nom]]=$A19)*(Tableau1[[Prénom]:[Prénom]]=$B19)*(IT$2&gt;=Tableau1[[Début]:[Début]])*(IT$2&lt;=Tableau1[[Fin]:[Fin]]),ROW(INDIRECT("A1:A"&amp;COUNTA(Tableau1[[Fin]:[Fin]])))),1)),""))</f>
        <v/>
      </c>
      <c r="IU19" s="34" t="str">
        <f t="array" aca="1" ref="IU19" ca="1">IF(OR(WEEKDAY(IU$2,2)&gt;5,COUNTIF(Dates_Feries,IU$2)&gt;0),"",IFERROR(INDEX(Tableau1[[Type]:[Type]],SMALL(IF((Tableau1[[Nom]:[Nom]]=$A19)*(Tableau1[[Prénom]:[Prénom]]=$B19)*(IU$2&gt;=Tableau1[[Début]:[Début]])*(IU$2&lt;=Tableau1[[Fin]:[Fin]]),ROW(INDIRECT("A1:A"&amp;COUNTA(Tableau1[[Fin]:[Fin]])))),1)),""))</f>
        <v/>
      </c>
      <c r="IV19" s="34" t="str">
        <f t="array" aca="1" ref="IV19" ca="1">IF(OR(WEEKDAY(IV$2,2)&gt;5,COUNTIF(Dates_Feries,IV$2)&gt;0),"",IFERROR(INDEX(Tableau1[[Type]:[Type]],SMALL(IF((Tableau1[[Nom]:[Nom]]=$A19)*(Tableau1[[Prénom]:[Prénom]]=$B19)*(IV$2&gt;=Tableau1[[Début]:[Début]])*(IV$2&lt;=Tableau1[[Fin]:[Fin]]),ROW(INDIRECT("A1:A"&amp;COUNTA(Tableau1[[Fin]:[Fin]])))),1)),""))</f>
        <v/>
      </c>
      <c r="IW19" s="34" t="str">
        <f t="array" aca="1" ref="IW19" ca="1">IF(OR(WEEKDAY(IW$2,2)&gt;5,COUNTIF(Dates_Feries,IW$2)&gt;0),"",IFERROR(INDEX(Tableau1[[Type]:[Type]],SMALL(IF((Tableau1[[Nom]:[Nom]]=$A19)*(Tableau1[[Prénom]:[Prénom]]=$B19)*(IW$2&gt;=Tableau1[[Début]:[Début]])*(IW$2&lt;=Tableau1[[Fin]:[Fin]]),ROW(INDIRECT("A1:A"&amp;COUNTA(Tableau1[[Fin]:[Fin]])))),1)),""))</f>
        <v/>
      </c>
      <c r="IX19" s="34" t="str">
        <f t="array" aca="1" ref="IX19" ca="1">IF(OR(WEEKDAY(IX$2,2)&gt;5,COUNTIF(Dates_Feries,IX$2)&gt;0),"",IFERROR(INDEX(Tableau1[[Type]:[Type]],SMALL(IF((Tableau1[[Nom]:[Nom]]=$A19)*(Tableau1[[Prénom]:[Prénom]]=$B19)*(IX$2&gt;=Tableau1[[Début]:[Début]])*(IX$2&lt;=Tableau1[[Fin]:[Fin]]),ROW(INDIRECT("A1:A"&amp;COUNTA(Tableau1[[Fin]:[Fin]])))),1)),""))</f>
        <v/>
      </c>
      <c r="IY19" s="34" t="str">
        <f t="array" aca="1" ref="IY19" ca="1">IF(OR(WEEKDAY(IY$2,2)&gt;5,COUNTIF(Dates_Feries,IY$2)&gt;0),"",IFERROR(INDEX(Tableau1[[Type]:[Type]],SMALL(IF((Tableau1[[Nom]:[Nom]]=$A19)*(Tableau1[[Prénom]:[Prénom]]=$B19)*(IY$2&gt;=Tableau1[[Début]:[Début]])*(IY$2&lt;=Tableau1[[Fin]:[Fin]]),ROW(INDIRECT("A1:A"&amp;COUNTA(Tableau1[[Fin]:[Fin]])))),1)),""))</f>
        <v/>
      </c>
      <c r="IZ19" s="34" t="str">
        <f t="array" aca="1" ref="IZ19" ca="1">IF(OR(WEEKDAY(IZ$2,2)&gt;5,COUNTIF(Dates_Feries,IZ$2)&gt;0),"",IFERROR(INDEX(Tableau1[[Type]:[Type]],SMALL(IF((Tableau1[[Nom]:[Nom]]=$A19)*(Tableau1[[Prénom]:[Prénom]]=$B19)*(IZ$2&gt;=Tableau1[[Début]:[Début]])*(IZ$2&lt;=Tableau1[[Fin]:[Fin]]),ROW(INDIRECT("A1:A"&amp;COUNTA(Tableau1[[Fin]:[Fin]])))),1)),""))</f>
        <v/>
      </c>
      <c r="JA19" s="34" t="str">
        <f t="array" aca="1" ref="JA19" ca="1">IF(OR(WEEKDAY(JA$2,2)&gt;5,COUNTIF(Dates_Feries,JA$2)&gt;0),"",IFERROR(INDEX(Tableau1[[Type]:[Type]],SMALL(IF((Tableau1[[Nom]:[Nom]]=$A19)*(Tableau1[[Prénom]:[Prénom]]=$B19)*(JA$2&gt;=Tableau1[[Début]:[Début]])*(JA$2&lt;=Tableau1[[Fin]:[Fin]]),ROW(INDIRECT("A1:A"&amp;COUNTA(Tableau1[[Fin]:[Fin]])))),1)),""))</f>
        <v/>
      </c>
      <c r="JB19" s="34" t="str">
        <f t="array" aca="1" ref="JB19" ca="1">IF(OR(WEEKDAY(JB$2,2)&gt;5,COUNTIF(Dates_Feries,JB$2)&gt;0),"",IFERROR(INDEX(Tableau1[[Type]:[Type]],SMALL(IF((Tableau1[[Nom]:[Nom]]=$A19)*(Tableau1[[Prénom]:[Prénom]]=$B19)*(JB$2&gt;=Tableau1[[Début]:[Début]])*(JB$2&lt;=Tableau1[[Fin]:[Fin]]),ROW(INDIRECT("A1:A"&amp;COUNTA(Tableau1[[Fin]:[Fin]])))),1)),""))</f>
        <v/>
      </c>
      <c r="JC19" s="34" t="str">
        <f t="array" aca="1" ref="JC19" ca="1">IF(OR(WEEKDAY(JC$2,2)&gt;5,COUNTIF(Dates_Feries,JC$2)&gt;0),"",IFERROR(INDEX(Tableau1[[Type]:[Type]],SMALL(IF((Tableau1[[Nom]:[Nom]]=$A19)*(Tableau1[[Prénom]:[Prénom]]=$B19)*(JC$2&gt;=Tableau1[[Début]:[Début]])*(JC$2&lt;=Tableau1[[Fin]:[Fin]]),ROW(INDIRECT("A1:A"&amp;COUNTA(Tableau1[[Fin]:[Fin]])))),1)),""))</f>
        <v/>
      </c>
      <c r="JD19" s="34" t="str">
        <f t="array" aca="1" ref="JD19" ca="1">IF(OR(WEEKDAY(JD$2,2)&gt;5,COUNTIF(Dates_Feries,JD$2)&gt;0),"",IFERROR(INDEX(Tableau1[[Type]:[Type]],SMALL(IF((Tableau1[[Nom]:[Nom]]=$A19)*(Tableau1[[Prénom]:[Prénom]]=$B19)*(JD$2&gt;=Tableau1[[Début]:[Début]])*(JD$2&lt;=Tableau1[[Fin]:[Fin]]),ROW(INDIRECT("A1:A"&amp;COUNTA(Tableau1[[Fin]:[Fin]])))),1)),""))</f>
        <v/>
      </c>
      <c r="JE19" s="34" t="str">
        <f t="array" aca="1" ref="JE19" ca="1">IF(OR(WEEKDAY(JE$2,2)&gt;5,COUNTIF(Dates_Feries,JE$2)&gt;0),"",IFERROR(INDEX(Tableau1[[Type]:[Type]],SMALL(IF((Tableau1[[Nom]:[Nom]]=$A19)*(Tableau1[[Prénom]:[Prénom]]=$B19)*(JE$2&gt;=Tableau1[[Début]:[Début]])*(JE$2&lt;=Tableau1[[Fin]:[Fin]]),ROW(INDIRECT("A1:A"&amp;COUNTA(Tableau1[[Fin]:[Fin]])))),1)),""))</f>
        <v/>
      </c>
      <c r="JF19" s="34" t="str">
        <f t="array" aca="1" ref="JF19" ca="1">IF(OR(WEEKDAY(JF$2,2)&gt;5,COUNTIF(Dates_Feries,JF$2)&gt;0),"",IFERROR(INDEX(Tableau1[[Type]:[Type]],SMALL(IF((Tableau1[[Nom]:[Nom]]=$A19)*(Tableau1[[Prénom]:[Prénom]]=$B19)*(JF$2&gt;=Tableau1[[Début]:[Début]])*(JF$2&lt;=Tableau1[[Fin]:[Fin]]),ROW(INDIRECT("A1:A"&amp;COUNTA(Tableau1[[Fin]:[Fin]])))),1)),""))</f>
        <v/>
      </c>
      <c r="JG19" s="34" t="str">
        <f t="array" aca="1" ref="JG19" ca="1">IF(OR(WEEKDAY(JG$2,2)&gt;5,COUNTIF(Dates_Feries,JG$2)&gt;0),"",IFERROR(INDEX(Tableau1[[Type]:[Type]],SMALL(IF((Tableau1[[Nom]:[Nom]]=$A19)*(Tableau1[[Prénom]:[Prénom]]=$B19)*(JG$2&gt;=Tableau1[[Début]:[Début]])*(JG$2&lt;=Tableau1[[Fin]:[Fin]]),ROW(INDIRECT("A1:A"&amp;COUNTA(Tableau1[[Fin]:[Fin]])))),1)),""))</f>
        <v/>
      </c>
      <c r="JH19" s="34" t="str">
        <f t="array" aca="1" ref="JH19" ca="1">IF(OR(WEEKDAY(JH$2,2)&gt;5,COUNTIF(Dates_Feries,JH$2)&gt;0),"",IFERROR(INDEX(Tableau1[[Type]:[Type]],SMALL(IF((Tableau1[[Nom]:[Nom]]=$A19)*(Tableau1[[Prénom]:[Prénom]]=$B19)*(JH$2&gt;=Tableau1[[Début]:[Début]])*(JH$2&lt;=Tableau1[[Fin]:[Fin]]),ROW(INDIRECT("A1:A"&amp;COUNTA(Tableau1[[Fin]:[Fin]])))),1)),""))</f>
        <v/>
      </c>
      <c r="JI19" s="34" t="str">
        <f t="array" aca="1" ref="JI19" ca="1">IF(OR(WEEKDAY(JI$2,2)&gt;5,COUNTIF(Dates_Feries,JI$2)&gt;0),"",IFERROR(INDEX(Tableau1[[Type]:[Type]],SMALL(IF((Tableau1[[Nom]:[Nom]]=$A19)*(Tableau1[[Prénom]:[Prénom]]=$B19)*(JI$2&gt;=Tableau1[[Début]:[Début]])*(JI$2&lt;=Tableau1[[Fin]:[Fin]]),ROW(INDIRECT("A1:A"&amp;COUNTA(Tableau1[[Fin]:[Fin]])))),1)),""))</f>
        <v/>
      </c>
      <c r="JJ19" s="34" t="str">
        <f t="array" aca="1" ref="JJ19" ca="1">IF(OR(WEEKDAY(JJ$2,2)&gt;5,COUNTIF(Dates_Feries,JJ$2)&gt;0),"",IFERROR(INDEX(Tableau1[[Type]:[Type]],SMALL(IF((Tableau1[[Nom]:[Nom]]=$A19)*(Tableau1[[Prénom]:[Prénom]]=$B19)*(JJ$2&gt;=Tableau1[[Début]:[Début]])*(JJ$2&lt;=Tableau1[[Fin]:[Fin]]),ROW(INDIRECT("A1:A"&amp;COUNTA(Tableau1[[Fin]:[Fin]])))),1)),""))</f>
        <v/>
      </c>
      <c r="JK19" s="34" t="str">
        <f t="array" aca="1" ref="JK19" ca="1">IF(OR(WEEKDAY(JK$2,2)&gt;5,COUNTIF(Dates_Feries,JK$2)&gt;0),"",IFERROR(INDEX(Tableau1[[Type]:[Type]],SMALL(IF((Tableau1[[Nom]:[Nom]]=$A19)*(Tableau1[[Prénom]:[Prénom]]=$B19)*(JK$2&gt;=Tableau1[[Début]:[Début]])*(JK$2&lt;=Tableau1[[Fin]:[Fin]]),ROW(INDIRECT("A1:A"&amp;COUNTA(Tableau1[[Fin]:[Fin]])))),1)),""))</f>
        <v/>
      </c>
      <c r="JL19" s="34" t="str">
        <f t="array" aca="1" ref="JL19" ca="1">IF(OR(WEEKDAY(JL$2,2)&gt;5,COUNTIF(Dates_Feries,JL$2)&gt;0),"",IFERROR(INDEX(Tableau1[[Type]:[Type]],SMALL(IF((Tableau1[[Nom]:[Nom]]=$A19)*(Tableau1[[Prénom]:[Prénom]]=$B19)*(JL$2&gt;=Tableau1[[Début]:[Début]])*(JL$2&lt;=Tableau1[[Fin]:[Fin]]),ROW(INDIRECT("A1:A"&amp;COUNTA(Tableau1[[Fin]:[Fin]])))),1)),""))</f>
        <v/>
      </c>
      <c r="JM19" s="34" t="str">
        <f t="array" aca="1" ref="JM19" ca="1">IF(OR(WEEKDAY(JM$2,2)&gt;5,COUNTIF(Dates_Feries,JM$2)&gt;0),"",IFERROR(INDEX(Tableau1[[Type]:[Type]],SMALL(IF((Tableau1[[Nom]:[Nom]]=$A19)*(Tableau1[[Prénom]:[Prénom]]=$B19)*(JM$2&gt;=Tableau1[[Début]:[Début]])*(JM$2&lt;=Tableau1[[Fin]:[Fin]]),ROW(INDIRECT("A1:A"&amp;COUNTA(Tableau1[[Fin]:[Fin]])))),1)),""))</f>
        <v/>
      </c>
      <c r="JN19" s="34" t="str">
        <f t="array" aca="1" ref="JN19" ca="1">IF(OR(WEEKDAY(JN$2,2)&gt;5,COUNTIF(Dates_Feries,JN$2)&gt;0),"",IFERROR(INDEX(Tableau1[[Type]:[Type]],SMALL(IF((Tableau1[[Nom]:[Nom]]=$A19)*(Tableau1[[Prénom]:[Prénom]]=$B19)*(JN$2&gt;=Tableau1[[Début]:[Début]])*(JN$2&lt;=Tableau1[[Fin]:[Fin]]),ROW(INDIRECT("A1:A"&amp;COUNTA(Tableau1[[Fin]:[Fin]])))),1)),""))</f>
        <v/>
      </c>
      <c r="JO19" s="34" t="str">
        <f t="array" aca="1" ref="JO19" ca="1">IF(OR(WEEKDAY(JO$2,2)&gt;5,COUNTIF(Dates_Feries,JO$2)&gt;0),"",IFERROR(INDEX(Tableau1[[Type]:[Type]],SMALL(IF((Tableau1[[Nom]:[Nom]]=$A19)*(Tableau1[[Prénom]:[Prénom]]=$B19)*(JO$2&gt;=Tableau1[[Début]:[Début]])*(JO$2&lt;=Tableau1[[Fin]:[Fin]]),ROW(INDIRECT("A1:A"&amp;COUNTA(Tableau1[[Fin]:[Fin]])))),1)),""))</f>
        <v/>
      </c>
      <c r="JP19" s="34" t="str">
        <f t="array" aca="1" ref="JP19" ca="1">IF(OR(WEEKDAY(JP$2,2)&gt;5,COUNTIF(Dates_Feries,JP$2)&gt;0),"",IFERROR(INDEX(Tableau1[[Type]:[Type]],SMALL(IF((Tableau1[[Nom]:[Nom]]=$A19)*(Tableau1[[Prénom]:[Prénom]]=$B19)*(JP$2&gt;=Tableau1[[Début]:[Début]])*(JP$2&lt;=Tableau1[[Fin]:[Fin]]),ROW(INDIRECT("A1:A"&amp;COUNTA(Tableau1[[Fin]:[Fin]])))),1)),""))</f>
        <v/>
      </c>
      <c r="JQ19" s="34" t="str">
        <f t="array" aca="1" ref="JQ19" ca="1">IF(OR(WEEKDAY(JQ$2,2)&gt;5,COUNTIF(Dates_Feries,JQ$2)&gt;0),"",IFERROR(INDEX(Tableau1[[Type]:[Type]],SMALL(IF((Tableau1[[Nom]:[Nom]]=$A19)*(Tableau1[[Prénom]:[Prénom]]=$B19)*(JQ$2&gt;=Tableau1[[Début]:[Début]])*(JQ$2&lt;=Tableau1[[Fin]:[Fin]]),ROW(INDIRECT("A1:A"&amp;COUNTA(Tableau1[[Fin]:[Fin]])))),1)),""))</f>
        <v/>
      </c>
      <c r="JR19" s="34" t="str">
        <f t="array" aca="1" ref="JR19" ca="1">IF(OR(WEEKDAY(JR$2,2)&gt;5,COUNTIF(Dates_Feries,JR$2)&gt;0),"",IFERROR(INDEX(Tableau1[[Type]:[Type]],SMALL(IF((Tableau1[[Nom]:[Nom]]=$A19)*(Tableau1[[Prénom]:[Prénom]]=$B19)*(JR$2&gt;=Tableau1[[Début]:[Début]])*(JR$2&lt;=Tableau1[[Fin]:[Fin]]),ROW(INDIRECT("A1:A"&amp;COUNTA(Tableau1[[Fin]:[Fin]])))),1)),""))</f>
        <v/>
      </c>
      <c r="JS19" s="34" t="str">
        <f t="array" aca="1" ref="JS19" ca="1">IF(OR(WEEKDAY(JS$2,2)&gt;5,COUNTIF(Dates_Feries,JS$2)&gt;0),"",IFERROR(INDEX(Tableau1[[Type]:[Type]],SMALL(IF((Tableau1[[Nom]:[Nom]]=$A19)*(Tableau1[[Prénom]:[Prénom]]=$B19)*(JS$2&gt;=Tableau1[[Début]:[Début]])*(JS$2&lt;=Tableau1[[Fin]:[Fin]]),ROW(INDIRECT("A1:A"&amp;COUNTA(Tableau1[[Fin]:[Fin]])))),1)),""))</f>
        <v/>
      </c>
      <c r="JT19" s="34" t="str">
        <f t="array" aca="1" ref="JT19" ca="1">IF(OR(WEEKDAY(JT$2,2)&gt;5,COUNTIF(Dates_Feries,JT$2)&gt;0),"",IFERROR(INDEX(Tableau1[[Type]:[Type]],SMALL(IF((Tableau1[[Nom]:[Nom]]=$A19)*(Tableau1[[Prénom]:[Prénom]]=$B19)*(JT$2&gt;=Tableau1[[Début]:[Début]])*(JT$2&lt;=Tableau1[[Fin]:[Fin]]),ROW(INDIRECT("A1:A"&amp;COUNTA(Tableau1[[Fin]:[Fin]])))),1)),""))</f>
        <v/>
      </c>
      <c r="JU19" s="34" t="str">
        <f t="array" aca="1" ref="JU19" ca="1">IF(OR(WEEKDAY(JU$2,2)&gt;5,COUNTIF(Dates_Feries,JU$2)&gt;0),"",IFERROR(INDEX(Tableau1[[Type]:[Type]],SMALL(IF((Tableau1[[Nom]:[Nom]]=$A19)*(Tableau1[[Prénom]:[Prénom]]=$B19)*(JU$2&gt;=Tableau1[[Début]:[Début]])*(JU$2&lt;=Tableau1[[Fin]:[Fin]]),ROW(INDIRECT("A1:A"&amp;COUNTA(Tableau1[[Fin]:[Fin]])))),1)),""))</f>
        <v/>
      </c>
      <c r="JV19" s="34" t="str">
        <f t="array" aca="1" ref="JV19" ca="1">IF(OR(WEEKDAY(JV$2,2)&gt;5,COUNTIF(Dates_Feries,JV$2)&gt;0),"",IFERROR(INDEX(Tableau1[[Type]:[Type]],SMALL(IF((Tableau1[[Nom]:[Nom]]=$A19)*(Tableau1[[Prénom]:[Prénom]]=$B19)*(JV$2&gt;=Tableau1[[Début]:[Début]])*(JV$2&lt;=Tableau1[[Fin]:[Fin]]),ROW(INDIRECT("A1:A"&amp;COUNTA(Tableau1[[Fin]:[Fin]])))),1)),""))</f>
        <v/>
      </c>
      <c r="JW19" s="34" t="str">
        <f t="array" aca="1" ref="JW19" ca="1">IF(OR(WEEKDAY(JW$2,2)&gt;5,COUNTIF(Dates_Feries,JW$2)&gt;0),"",IFERROR(INDEX(Tableau1[[Type]:[Type]],SMALL(IF((Tableau1[[Nom]:[Nom]]=$A19)*(Tableau1[[Prénom]:[Prénom]]=$B19)*(JW$2&gt;=Tableau1[[Début]:[Début]])*(JW$2&lt;=Tableau1[[Fin]:[Fin]]),ROW(INDIRECT("A1:A"&amp;COUNTA(Tableau1[[Fin]:[Fin]])))),1)),""))</f>
        <v/>
      </c>
      <c r="JX19" s="34" t="str">
        <f t="array" aca="1" ref="JX19" ca="1">IF(OR(WEEKDAY(JX$2,2)&gt;5,COUNTIF(Dates_Feries,JX$2)&gt;0),"",IFERROR(INDEX(Tableau1[[Type]:[Type]],SMALL(IF((Tableau1[[Nom]:[Nom]]=$A19)*(Tableau1[[Prénom]:[Prénom]]=$B19)*(JX$2&gt;=Tableau1[[Début]:[Début]])*(JX$2&lt;=Tableau1[[Fin]:[Fin]]),ROW(INDIRECT("A1:A"&amp;COUNTA(Tableau1[[Fin]:[Fin]])))),1)),""))</f>
        <v/>
      </c>
      <c r="JY19" s="34" t="str">
        <f t="array" aca="1" ref="JY19" ca="1">IF(OR(WEEKDAY(JY$2,2)&gt;5,COUNTIF(Dates_Feries,JY$2)&gt;0),"",IFERROR(INDEX(Tableau1[[Type]:[Type]],SMALL(IF((Tableau1[[Nom]:[Nom]]=$A19)*(Tableau1[[Prénom]:[Prénom]]=$B19)*(JY$2&gt;=Tableau1[[Début]:[Début]])*(JY$2&lt;=Tableau1[[Fin]:[Fin]]),ROW(INDIRECT("A1:A"&amp;COUNTA(Tableau1[[Fin]:[Fin]])))),1)),""))</f>
        <v/>
      </c>
      <c r="JZ19" s="34" t="str">
        <f t="array" aca="1" ref="JZ19" ca="1">IF(OR(WEEKDAY(JZ$2,2)&gt;5,COUNTIF(Dates_Feries,JZ$2)&gt;0),"",IFERROR(INDEX(Tableau1[[Type]:[Type]],SMALL(IF((Tableau1[[Nom]:[Nom]]=$A19)*(Tableau1[[Prénom]:[Prénom]]=$B19)*(JZ$2&gt;=Tableau1[[Début]:[Début]])*(JZ$2&lt;=Tableau1[[Fin]:[Fin]]),ROW(INDIRECT("A1:A"&amp;COUNTA(Tableau1[[Fin]:[Fin]])))),1)),""))</f>
        <v/>
      </c>
      <c r="KA19" s="34" t="str">
        <f t="array" aca="1" ref="KA19" ca="1">IF(OR(WEEKDAY(KA$2,2)&gt;5,COUNTIF(Dates_Feries,KA$2)&gt;0),"",IFERROR(INDEX(Tableau1[[Type]:[Type]],SMALL(IF((Tableau1[[Nom]:[Nom]]=$A19)*(Tableau1[[Prénom]:[Prénom]]=$B19)*(KA$2&gt;=Tableau1[[Début]:[Début]])*(KA$2&lt;=Tableau1[[Fin]:[Fin]]),ROW(INDIRECT("A1:A"&amp;COUNTA(Tableau1[[Fin]:[Fin]])))),1)),""))</f>
        <v/>
      </c>
      <c r="KB19" s="34" t="str">
        <f t="array" aca="1" ref="KB19" ca="1">IF(OR(WEEKDAY(KB$2,2)&gt;5,COUNTIF(Dates_Feries,KB$2)&gt;0),"",IFERROR(INDEX(Tableau1[[Type]:[Type]],SMALL(IF((Tableau1[[Nom]:[Nom]]=$A19)*(Tableau1[[Prénom]:[Prénom]]=$B19)*(KB$2&gt;=Tableau1[[Début]:[Début]])*(KB$2&lt;=Tableau1[[Fin]:[Fin]]),ROW(INDIRECT("A1:A"&amp;COUNTA(Tableau1[[Fin]:[Fin]])))),1)),""))</f>
        <v/>
      </c>
      <c r="KC19" s="34" t="str">
        <f t="array" aca="1" ref="KC19" ca="1">IF(OR(WEEKDAY(KC$2,2)&gt;5,COUNTIF(Dates_Feries,KC$2)&gt;0),"",IFERROR(INDEX(Tableau1[[Type]:[Type]],SMALL(IF((Tableau1[[Nom]:[Nom]]=$A19)*(Tableau1[[Prénom]:[Prénom]]=$B19)*(KC$2&gt;=Tableau1[[Début]:[Début]])*(KC$2&lt;=Tableau1[[Fin]:[Fin]]),ROW(INDIRECT("A1:A"&amp;COUNTA(Tableau1[[Fin]:[Fin]])))),1)),""))</f>
        <v/>
      </c>
      <c r="KD19" s="34" t="str">
        <f t="array" aca="1" ref="KD19" ca="1">IF(OR(WEEKDAY(KD$2,2)&gt;5,COUNTIF(Dates_Feries,KD$2)&gt;0),"",IFERROR(INDEX(Tableau1[[Type]:[Type]],SMALL(IF((Tableau1[[Nom]:[Nom]]=$A19)*(Tableau1[[Prénom]:[Prénom]]=$B19)*(KD$2&gt;=Tableau1[[Début]:[Début]])*(KD$2&lt;=Tableau1[[Fin]:[Fin]]),ROW(INDIRECT("A1:A"&amp;COUNTA(Tableau1[[Fin]:[Fin]])))),1)),""))</f>
        <v/>
      </c>
      <c r="KE19" s="34" t="str">
        <f t="array" aca="1" ref="KE19" ca="1">IF(OR(WEEKDAY(KE$2,2)&gt;5,COUNTIF(Dates_Feries,KE$2)&gt;0),"",IFERROR(INDEX(Tableau1[[Type]:[Type]],SMALL(IF((Tableau1[[Nom]:[Nom]]=$A19)*(Tableau1[[Prénom]:[Prénom]]=$B19)*(KE$2&gt;=Tableau1[[Début]:[Début]])*(KE$2&lt;=Tableau1[[Fin]:[Fin]]),ROW(INDIRECT("A1:A"&amp;COUNTA(Tableau1[[Fin]:[Fin]])))),1)),""))</f>
        <v/>
      </c>
      <c r="KF19" s="34" t="str">
        <f t="array" aca="1" ref="KF19" ca="1">IF(OR(WEEKDAY(KF$2,2)&gt;5,COUNTIF(Dates_Feries,KF$2)&gt;0),"",IFERROR(INDEX(Tableau1[[Type]:[Type]],SMALL(IF((Tableau1[[Nom]:[Nom]]=$A19)*(Tableau1[[Prénom]:[Prénom]]=$B19)*(KF$2&gt;=Tableau1[[Début]:[Début]])*(KF$2&lt;=Tableau1[[Fin]:[Fin]]),ROW(INDIRECT("A1:A"&amp;COUNTA(Tableau1[[Fin]:[Fin]])))),1)),""))</f>
        <v/>
      </c>
      <c r="KG19" s="34" t="str">
        <f t="array" aca="1" ref="KG19" ca="1">IF(OR(WEEKDAY(KG$2,2)&gt;5,COUNTIF(Dates_Feries,KG$2)&gt;0),"",IFERROR(INDEX(Tableau1[[Type]:[Type]],SMALL(IF((Tableau1[[Nom]:[Nom]]=$A19)*(Tableau1[[Prénom]:[Prénom]]=$B19)*(KG$2&gt;=Tableau1[[Début]:[Début]])*(KG$2&lt;=Tableau1[[Fin]:[Fin]]),ROW(INDIRECT("A1:A"&amp;COUNTA(Tableau1[[Fin]:[Fin]])))),1)),""))</f>
        <v/>
      </c>
      <c r="KH19" s="34" t="str">
        <f t="array" aca="1" ref="KH19" ca="1">IF(OR(WEEKDAY(KH$2,2)&gt;5,COUNTIF(Dates_Feries,KH$2)&gt;0),"",IFERROR(INDEX(Tableau1[[Type]:[Type]],SMALL(IF((Tableau1[[Nom]:[Nom]]=$A19)*(Tableau1[[Prénom]:[Prénom]]=$B19)*(KH$2&gt;=Tableau1[[Début]:[Début]])*(KH$2&lt;=Tableau1[[Fin]:[Fin]]),ROW(INDIRECT("A1:A"&amp;COUNTA(Tableau1[[Fin]:[Fin]])))),1)),""))</f>
        <v/>
      </c>
      <c r="KI19" s="34" t="str">
        <f t="array" aca="1" ref="KI19" ca="1">IF(OR(WEEKDAY(KI$2,2)&gt;5,COUNTIF(Dates_Feries,KI$2)&gt;0),"",IFERROR(INDEX(Tableau1[[Type]:[Type]],SMALL(IF((Tableau1[[Nom]:[Nom]]=$A19)*(Tableau1[[Prénom]:[Prénom]]=$B19)*(KI$2&gt;=Tableau1[[Début]:[Début]])*(KI$2&lt;=Tableau1[[Fin]:[Fin]]),ROW(INDIRECT("A1:A"&amp;COUNTA(Tableau1[[Fin]:[Fin]])))),1)),""))</f>
        <v/>
      </c>
      <c r="KJ19" s="34" t="str">
        <f t="array" aca="1" ref="KJ19" ca="1">IF(OR(WEEKDAY(KJ$2,2)&gt;5,COUNTIF(Dates_Feries,KJ$2)&gt;0),"",IFERROR(INDEX(Tableau1[[Type]:[Type]],SMALL(IF((Tableau1[[Nom]:[Nom]]=$A19)*(Tableau1[[Prénom]:[Prénom]]=$B19)*(KJ$2&gt;=Tableau1[[Début]:[Début]])*(KJ$2&lt;=Tableau1[[Fin]:[Fin]]),ROW(INDIRECT("A1:A"&amp;COUNTA(Tableau1[[Fin]:[Fin]])))),1)),""))</f>
        <v/>
      </c>
      <c r="KK19" s="34" t="str">
        <f t="array" aca="1" ref="KK19" ca="1">IF(OR(WEEKDAY(KK$2,2)&gt;5,COUNTIF(Dates_Feries,KK$2)&gt;0),"",IFERROR(INDEX(Tableau1[[Type]:[Type]],SMALL(IF((Tableau1[[Nom]:[Nom]]=$A19)*(Tableau1[[Prénom]:[Prénom]]=$B19)*(KK$2&gt;=Tableau1[[Début]:[Début]])*(KK$2&lt;=Tableau1[[Fin]:[Fin]]),ROW(INDIRECT("A1:A"&amp;COUNTA(Tableau1[[Fin]:[Fin]])))),1)),""))</f>
        <v/>
      </c>
      <c r="KL19" s="34" t="str">
        <f t="array" aca="1" ref="KL19" ca="1">IF(OR(WEEKDAY(KL$2,2)&gt;5,COUNTIF(Dates_Feries,KL$2)&gt;0),"",IFERROR(INDEX(Tableau1[[Type]:[Type]],SMALL(IF((Tableau1[[Nom]:[Nom]]=$A19)*(Tableau1[[Prénom]:[Prénom]]=$B19)*(KL$2&gt;=Tableau1[[Début]:[Début]])*(KL$2&lt;=Tableau1[[Fin]:[Fin]]),ROW(INDIRECT("A1:A"&amp;COUNTA(Tableau1[[Fin]:[Fin]])))),1)),""))</f>
        <v/>
      </c>
      <c r="KM19" s="34" t="str">
        <f t="array" aca="1" ref="KM19" ca="1">IF(OR(WEEKDAY(KM$2,2)&gt;5,COUNTIF(Dates_Feries,KM$2)&gt;0),"",IFERROR(INDEX(Tableau1[[Type]:[Type]],SMALL(IF((Tableau1[[Nom]:[Nom]]=$A19)*(Tableau1[[Prénom]:[Prénom]]=$B19)*(KM$2&gt;=Tableau1[[Début]:[Début]])*(KM$2&lt;=Tableau1[[Fin]:[Fin]]),ROW(INDIRECT("A1:A"&amp;COUNTA(Tableau1[[Fin]:[Fin]])))),1)),""))</f>
        <v/>
      </c>
      <c r="KN19" s="34" t="str">
        <f t="array" aca="1" ref="KN19" ca="1">IF(OR(WEEKDAY(KN$2,2)&gt;5,COUNTIF(Dates_Feries,KN$2)&gt;0),"",IFERROR(INDEX(Tableau1[[Type]:[Type]],SMALL(IF((Tableau1[[Nom]:[Nom]]=$A19)*(Tableau1[[Prénom]:[Prénom]]=$B19)*(KN$2&gt;=Tableau1[[Début]:[Début]])*(KN$2&lt;=Tableau1[[Fin]:[Fin]]),ROW(INDIRECT("A1:A"&amp;COUNTA(Tableau1[[Fin]:[Fin]])))),1)),""))</f>
        <v/>
      </c>
      <c r="KO19" s="34" t="str">
        <f t="array" aca="1" ref="KO19" ca="1">IF(OR(WEEKDAY(KO$2,2)&gt;5,COUNTIF(Dates_Feries,KO$2)&gt;0),"",IFERROR(INDEX(Tableau1[[Type]:[Type]],SMALL(IF((Tableau1[[Nom]:[Nom]]=$A19)*(Tableau1[[Prénom]:[Prénom]]=$B19)*(KO$2&gt;=Tableau1[[Début]:[Début]])*(KO$2&lt;=Tableau1[[Fin]:[Fin]]),ROW(INDIRECT("A1:A"&amp;COUNTA(Tableau1[[Fin]:[Fin]])))),1)),""))</f>
        <v/>
      </c>
      <c r="KP19" s="34" t="str">
        <f t="array" aca="1" ref="KP19" ca="1">IF(OR(WEEKDAY(KP$2,2)&gt;5,COUNTIF(Dates_Feries,KP$2)&gt;0),"",IFERROR(INDEX(Tableau1[[Type]:[Type]],SMALL(IF((Tableau1[[Nom]:[Nom]]=$A19)*(Tableau1[[Prénom]:[Prénom]]=$B19)*(KP$2&gt;=Tableau1[[Début]:[Début]])*(KP$2&lt;=Tableau1[[Fin]:[Fin]]),ROW(INDIRECT("A1:A"&amp;COUNTA(Tableau1[[Fin]:[Fin]])))),1)),""))</f>
        <v/>
      </c>
      <c r="KQ19" s="34" t="str">
        <f t="array" aca="1" ref="KQ19" ca="1">IF(OR(WEEKDAY(KQ$2,2)&gt;5,COUNTIF(Dates_Feries,KQ$2)&gt;0),"",IFERROR(INDEX(Tableau1[[Type]:[Type]],SMALL(IF((Tableau1[[Nom]:[Nom]]=$A19)*(Tableau1[[Prénom]:[Prénom]]=$B19)*(KQ$2&gt;=Tableau1[[Début]:[Début]])*(KQ$2&lt;=Tableau1[[Fin]:[Fin]]),ROW(INDIRECT("A1:A"&amp;COUNTA(Tableau1[[Fin]:[Fin]])))),1)),""))</f>
        <v/>
      </c>
      <c r="KR19" s="34" t="str">
        <f t="array" aca="1" ref="KR19" ca="1">IF(OR(WEEKDAY(KR$2,2)&gt;5,COUNTIF(Dates_Feries,KR$2)&gt;0),"",IFERROR(INDEX(Tableau1[[Type]:[Type]],SMALL(IF((Tableau1[[Nom]:[Nom]]=$A19)*(Tableau1[[Prénom]:[Prénom]]=$B19)*(KR$2&gt;=Tableau1[[Début]:[Début]])*(KR$2&lt;=Tableau1[[Fin]:[Fin]]),ROW(INDIRECT("A1:A"&amp;COUNTA(Tableau1[[Fin]:[Fin]])))),1)),""))</f>
        <v/>
      </c>
      <c r="KS19" s="34" t="str">
        <f t="array" aca="1" ref="KS19" ca="1">IF(OR(WEEKDAY(KS$2,2)&gt;5,COUNTIF(Dates_Feries,KS$2)&gt;0),"",IFERROR(INDEX(Tableau1[[Type]:[Type]],SMALL(IF((Tableau1[[Nom]:[Nom]]=$A19)*(Tableau1[[Prénom]:[Prénom]]=$B19)*(KS$2&gt;=Tableau1[[Début]:[Début]])*(KS$2&lt;=Tableau1[[Fin]:[Fin]]),ROW(INDIRECT("A1:A"&amp;COUNTA(Tableau1[[Fin]:[Fin]])))),1)),""))</f>
        <v/>
      </c>
      <c r="KT19" s="34" t="str">
        <f t="array" aca="1" ref="KT19" ca="1">IF(OR(WEEKDAY(KT$2,2)&gt;5,COUNTIF(Dates_Feries,KT$2)&gt;0),"",IFERROR(INDEX(Tableau1[[Type]:[Type]],SMALL(IF((Tableau1[[Nom]:[Nom]]=$A19)*(Tableau1[[Prénom]:[Prénom]]=$B19)*(KT$2&gt;=Tableau1[[Début]:[Début]])*(KT$2&lt;=Tableau1[[Fin]:[Fin]]),ROW(INDIRECT("A1:A"&amp;COUNTA(Tableau1[[Fin]:[Fin]])))),1)),""))</f>
        <v/>
      </c>
      <c r="KU19" s="34" t="str">
        <f t="array" aca="1" ref="KU19" ca="1">IF(OR(WEEKDAY(KU$2,2)&gt;5,COUNTIF(Dates_Feries,KU$2)&gt;0),"",IFERROR(INDEX(Tableau1[[Type]:[Type]],SMALL(IF((Tableau1[[Nom]:[Nom]]=$A19)*(Tableau1[[Prénom]:[Prénom]]=$B19)*(KU$2&gt;=Tableau1[[Début]:[Début]])*(KU$2&lt;=Tableau1[[Fin]:[Fin]]),ROW(INDIRECT("A1:A"&amp;COUNTA(Tableau1[[Fin]:[Fin]])))),1)),""))</f>
        <v/>
      </c>
      <c r="KV19" s="34" t="str">
        <f t="array" aca="1" ref="KV19" ca="1">IF(OR(WEEKDAY(KV$2,2)&gt;5,COUNTIF(Dates_Feries,KV$2)&gt;0),"",IFERROR(INDEX(Tableau1[[Type]:[Type]],SMALL(IF((Tableau1[[Nom]:[Nom]]=$A19)*(Tableau1[[Prénom]:[Prénom]]=$B19)*(KV$2&gt;=Tableau1[[Début]:[Début]])*(KV$2&lt;=Tableau1[[Fin]:[Fin]]),ROW(INDIRECT("A1:A"&amp;COUNTA(Tableau1[[Fin]:[Fin]])))),1)),""))</f>
        <v/>
      </c>
      <c r="KW19" s="34" t="str">
        <f t="array" aca="1" ref="KW19" ca="1">IF(OR(WEEKDAY(KW$2,2)&gt;5,COUNTIF(Dates_Feries,KW$2)&gt;0),"",IFERROR(INDEX(Tableau1[[Type]:[Type]],SMALL(IF((Tableau1[[Nom]:[Nom]]=$A19)*(Tableau1[[Prénom]:[Prénom]]=$B19)*(KW$2&gt;=Tableau1[[Début]:[Début]])*(KW$2&lt;=Tableau1[[Fin]:[Fin]]),ROW(INDIRECT("A1:A"&amp;COUNTA(Tableau1[[Fin]:[Fin]])))),1)),""))</f>
        <v/>
      </c>
      <c r="KX19" s="34" t="str">
        <f t="array" aca="1" ref="KX19" ca="1">IF(OR(WEEKDAY(KX$2,2)&gt;5,COUNTIF(Dates_Feries,KX$2)&gt;0),"",IFERROR(INDEX(Tableau1[[Type]:[Type]],SMALL(IF((Tableau1[[Nom]:[Nom]]=$A19)*(Tableau1[[Prénom]:[Prénom]]=$B19)*(KX$2&gt;=Tableau1[[Début]:[Début]])*(KX$2&lt;=Tableau1[[Fin]:[Fin]]),ROW(INDIRECT("A1:A"&amp;COUNTA(Tableau1[[Fin]:[Fin]])))),1)),""))</f>
        <v/>
      </c>
      <c r="KY19" s="34" t="str">
        <f t="array" aca="1" ref="KY19" ca="1">IF(OR(WEEKDAY(KY$2,2)&gt;5,COUNTIF(Dates_Feries,KY$2)&gt;0),"",IFERROR(INDEX(Tableau1[[Type]:[Type]],SMALL(IF((Tableau1[[Nom]:[Nom]]=$A19)*(Tableau1[[Prénom]:[Prénom]]=$B19)*(KY$2&gt;=Tableau1[[Début]:[Début]])*(KY$2&lt;=Tableau1[[Fin]:[Fin]]),ROW(INDIRECT("A1:A"&amp;COUNTA(Tableau1[[Fin]:[Fin]])))),1)),""))</f>
        <v/>
      </c>
      <c r="KZ19" s="34" t="str">
        <f t="array" aca="1" ref="KZ19" ca="1">IF(OR(WEEKDAY(KZ$2,2)&gt;5,COUNTIF(Dates_Feries,KZ$2)&gt;0),"",IFERROR(INDEX(Tableau1[[Type]:[Type]],SMALL(IF((Tableau1[[Nom]:[Nom]]=$A19)*(Tableau1[[Prénom]:[Prénom]]=$B19)*(KZ$2&gt;=Tableau1[[Début]:[Début]])*(KZ$2&lt;=Tableau1[[Fin]:[Fin]]),ROW(INDIRECT("A1:A"&amp;COUNTA(Tableau1[[Fin]:[Fin]])))),1)),""))</f>
        <v/>
      </c>
      <c r="LA19" s="34" t="str">
        <f t="array" aca="1" ref="LA19" ca="1">IF(OR(WEEKDAY(LA$2,2)&gt;5,COUNTIF(Dates_Feries,LA$2)&gt;0),"",IFERROR(INDEX(Tableau1[[Type]:[Type]],SMALL(IF((Tableau1[[Nom]:[Nom]]=$A19)*(Tableau1[[Prénom]:[Prénom]]=$B19)*(LA$2&gt;=Tableau1[[Début]:[Début]])*(LA$2&lt;=Tableau1[[Fin]:[Fin]]),ROW(INDIRECT("A1:A"&amp;COUNTA(Tableau1[[Fin]:[Fin]])))),1)),""))</f>
        <v/>
      </c>
      <c r="LB19" s="34" t="str">
        <f t="array" aca="1" ref="LB19" ca="1">IF(OR(WEEKDAY(LB$2,2)&gt;5,COUNTIF(Dates_Feries,LB$2)&gt;0),"",IFERROR(INDEX(Tableau1[[Type]:[Type]],SMALL(IF((Tableau1[[Nom]:[Nom]]=$A19)*(Tableau1[[Prénom]:[Prénom]]=$B19)*(LB$2&gt;=Tableau1[[Début]:[Début]])*(LB$2&lt;=Tableau1[[Fin]:[Fin]]),ROW(INDIRECT("A1:A"&amp;COUNTA(Tableau1[[Fin]:[Fin]])))),1)),""))</f>
        <v/>
      </c>
      <c r="LC19" s="34" t="str">
        <f t="array" aca="1" ref="LC19" ca="1">IF(OR(WEEKDAY(LC$2,2)&gt;5,COUNTIF(Dates_Feries,LC$2)&gt;0),"",IFERROR(INDEX(Tableau1[[Type]:[Type]],SMALL(IF((Tableau1[[Nom]:[Nom]]=$A19)*(Tableau1[[Prénom]:[Prénom]]=$B19)*(LC$2&gt;=Tableau1[[Début]:[Début]])*(LC$2&lt;=Tableau1[[Fin]:[Fin]]),ROW(INDIRECT("A1:A"&amp;COUNTA(Tableau1[[Fin]:[Fin]])))),1)),""))</f>
        <v/>
      </c>
      <c r="LD19" s="34" t="str">
        <f t="array" aca="1" ref="LD19" ca="1">IF(OR(WEEKDAY(LD$2,2)&gt;5,COUNTIF(Dates_Feries,LD$2)&gt;0),"",IFERROR(INDEX(Tableau1[[Type]:[Type]],SMALL(IF((Tableau1[[Nom]:[Nom]]=$A19)*(Tableau1[[Prénom]:[Prénom]]=$B19)*(LD$2&gt;=Tableau1[[Début]:[Début]])*(LD$2&lt;=Tableau1[[Fin]:[Fin]]),ROW(INDIRECT("A1:A"&amp;COUNTA(Tableau1[[Fin]:[Fin]])))),1)),""))</f>
        <v/>
      </c>
      <c r="LE19" s="34" t="str">
        <f t="array" aca="1" ref="LE19" ca="1">IF(OR(WEEKDAY(LE$2,2)&gt;5,COUNTIF(Dates_Feries,LE$2)&gt;0),"",IFERROR(INDEX(Tableau1[[Type]:[Type]],SMALL(IF((Tableau1[[Nom]:[Nom]]=$A19)*(Tableau1[[Prénom]:[Prénom]]=$B19)*(LE$2&gt;=Tableau1[[Début]:[Début]])*(LE$2&lt;=Tableau1[[Fin]:[Fin]]),ROW(INDIRECT("A1:A"&amp;COUNTA(Tableau1[[Fin]:[Fin]])))),1)),""))</f>
        <v/>
      </c>
      <c r="LF19" s="34" t="str">
        <f t="array" aca="1" ref="LF19" ca="1">IF(OR(WEEKDAY(LF$2,2)&gt;5,COUNTIF(Dates_Feries,LF$2)&gt;0),"",IFERROR(INDEX(Tableau1[[Type]:[Type]],SMALL(IF((Tableau1[[Nom]:[Nom]]=$A19)*(Tableau1[[Prénom]:[Prénom]]=$B19)*(LF$2&gt;=Tableau1[[Début]:[Début]])*(LF$2&lt;=Tableau1[[Fin]:[Fin]]),ROW(INDIRECT("A1:A"&amp;COUNTA(Tableau1[[Fin]:[Fin]])))),1)),""))</f>
        <v/>
      </c>
      <c r="LG19" s="34" t="str">
        <f t="array" aca="1" ref="LG19" ca="1">IF(OR(WEEKDAY(LG$2,2)&gt;5,COUNTIF(Dates_Feries,LG$2)&gt;0),"",IFERROR(INDEX(Tableau1[[Type]:[Type]],SMALL(IF((Tableau1[[Nom]:[Nom]]=$A19)*(Tableau1[[Prénom]:[Prénom]]=$B19)*(LG$2&gt;=Tableau1[[Début]:[Début]])*(LG$2&lt;=Tableau1[[Fin]:[Fin]]),ROW(INDIRECT("A1:A"&amp;COUNTA(Tableau1[[Fin]:[Fin]])))),1)),""))</f>
        <v/>
      </c>
      <c r="LH19" s="34" t="str">
        <f t="array" aca="1" ref="LH19" ca="1">IF(OR(WEEKDAY(LH$2,2)&gt;5,COUNTIF(Dates_Feries,LH$2)&gt;0),"",IFERROR(INDEX(Tableau1[[Type]:[Type]],SMALL(IF((Tableau1[[Nom]:[Nom]]=$A19)*(Tableau1[[Prénom]:[Prénom]]=$B19)*(LH$2&gt;=Tableau1[[Début]:[Début]])*(LH$2&lt;=Tableau1[[Fin]:[Fin]]),ROW(INDIRECT("A1:A"&amp;COUNTA(Tableau1[[Fin]:[Fin]])))),1)),""))</f>
        <v/>
      </c>
      <c r="LI19" s="34" t="str">
        <f t="array" aca="1" ref="LI19" ca="1">IF(OR(WEEKDAY(LI$2,2)&gt;5,COUNTIF(Dates_Feries,LI$2)&gt;0),"",IFERROR(INDEX(Tableau1[[Type]:[Type]],SMALL(IF((Tableau1[[Nom]:[Nom]]=$A19)*(Tableau1[[Prénom]:[Prénom]]=$B19)*(LI$2&gt;=Tableau1[[Début]:[Début]])*(LI$2&lt;=Tableau1[[Fin]:[Fin]]),ROW(INDIRECT("A1:A"&amp;COUNTA(Tableau1[[Fin]:[Fin]])))),1)),""))</f>
        <v/>
      </c>
      <c r="LJ19" s="34" t="str">
        <f t="array" aca="1" ref="LJ19" ca="1">IF(OR(WEEKDAY(LJ$2,2)&gt;5,COUNTIF(Dates_Feries,LJ$2)&gt;0),"",IFERROR(INDEX(Tableau1[[Type]:[Type]],SMALL(IF((Tableau1[[Nom]:[Nom]]=$A19)*(Tableau1[[Prénom]:[Prénom]]=$B19)*(LJ$2&gt;=Tableau1[[Début]:[Début]])*(LJ$2&lt;=Tableau1[[Fin]:[Fin]]),ROW(INDIRECT("A1:A"&amp;COUNTA(Tableau1[[Fin]:[Fin]])))),1)),""))</f>
        <v/>
      </c>
      <c r="LK19" s="34" t="str">
        <f t="array" aca="1" ref="LK19" ca="1">IF(OR(WEEKDAY(LK$2,2)&gt;5,COUNTIF(Dates_Feries,LK$2)&gt;0),"",IFERROR(INDEX(Tableau1[[Type]:[Type]],SMALL(IF((Tableau1[[Nom]:[Nom]]=$A19)*(Tableau1[[Prénom]:[Prénom]]=$B19)*(LK$2&gt;=Tableau1[[Début]:[Début]])*(LK$2&lt;=Tableau1[[Fin]:[Fin]]),ROW(INDIRECT("A1:A"&amp;COUNTA(Tableau1[[Fin]:[Fin]])))),1)),""))</f>
        <v/>
      </c>
      <c r="LL19" s="34" t="str">
        <f t="array" aca="1" ref="LL19" ca="1">IF(OR(WEEKDAY(LL$2,2)&gt;5,COUNTIF(Dates_Feries,LL$2)&gt;0),"",IFERROR(INDEX(Tableau1[[Type]:[Type]],SMALL(IF((Tableau1[[Nom]:[Nom]]=$A19)*(Tableau1[[Prénom]:[Prénom]]=$B19)*(LL$2&gt;=Tableau1[[Début]:[Début]])*(LL$2&lt;=Tableau1[[Fin]:[Fin]]),ROW(INDIRECT("A1:A"&amp;COUNTA(Tableau1[[Fin]:[Fin]])))),1)),""))</f>
        <v/>
      </c>
      <c r="LM19" s="34" t="str">
        <f t="array" aca="1" ref="LM19" ca="1">IF(OR(WEEKDAY(LM$2,2)&gt;5,COUNTIF(Dates_Feries,LM$2)&gt;0),"",IFERROR(INDEX(Tableau1[[Type]:[Type]],SMALL(IF((Tableau1[[Nom]:[Nom]]=$A19)*(Tableau1[[Prénom]:[Prénom]]=$B19)*(LM$2&gt;=Tableau1[[Début]:[Début]])*(LM$2&lt;=Tableau1[[Fin]:[Fin]]),ROW(INDIRECT("A1:A"&amp;COUNTA(Tableau1[[Fin]:[Fin]])))),1)),""))</f>
        <v/>
      </c>
      <c r="LN19" s="34" t="str">
        <f t="array" aca="1" ref="LN19" ca="1">IF(OR(WEEKDAY(LN$2,2)&gt;5,COUNTIF(Dates_Feries,LN$2)&gt;0),"",IFERROR(INDEX(Tableau1[[Type]:[Type]],SMALL(IF((Tableau1[[Nom]:[Nom]]=$A19)*(Tableau1[[Prénom]:[Prénom]]=$B19)*(LN$2&gt;=Tableau1[[Début]:[Début]])*(LN$2&lt;=Tableau1[[Fin]:[Fin]]),ROW(INDIRECT("A1:A"&amp;COUNTA(Tableau1[[Fin]:[Fin]])))),1)),""))</f>
        <v/>
      </c>
      <c r="LO19" s="34" t="str">
        <f t="array" aca="1" ref="LO19" ca="1">IF(OR(WEEKDAY(LO$2,2)&gt;5,COUNTIF(Dates_Feries,LO$2)&gt;0),"",IFERROR(INDEX(Tableau1[[Type]:[Type]],SMALL(IF((Tableau1[[Nom]:[Nom]]=$A19)*(Tableau1[[Prénom]:[Prénom]]=$B19)*(LO$2&gt;=Tableau1[[Début]:[Début]])*(LO$2&lt;=Tableau1[[Fin]:[Fin]]),ROW(INDIRECT("A1:A"&amp;COUNTA(Tableau1[[Fin]:[Fin]])))),1)),""))</f>
        <v/>
      </c>
      <c r="LP19" s="34" t="str">
        <f t="array" aca="1" ref="LP19" ca="1">IF(OR(WEEKDAY(LP$2,2)&gt;5,COUNTIF(Dates_Feries,LP$2)&gt;0),"",IFERROR(INDEX(Tableau1[[Type]:[Type]],SMALL(IF((Tableau1[[Nom]:[Nom]]=$A19)*(Tableau1[[Prénom]:[Prénom]]=$B19)*(LP$2&gt;=Tableau1[[Début]:[Début]])*(LP$2&lt;=Tableau1[[Fin]:[Fin]]),ROW(INDIRECT("A1:A"&amp;COUNTA(Tableau1[[Fin]:[Fin]])))),1)),""))</f>
        <v/>
      </c>
      <c r="LQ19" s="34" t="str">
        <f t="array" aca="1" ref="LQ19" ca="1">IF(OR(WEEKDAY(LQ$2,2)&gt;5,COUNTIF(Dates_Feries,LQ$2)&gt;0),"",IFERROR(INDEX(Tableau1[[Type]:[Type]],SMALL(IF((Tableau1[[Nom]:[Nom]]=$A19)*(Tableau1[[Prénom]:[Prénom]]=$B19)*(LQ$2&gt;=Tableau1[[Début]:[Début]])*(LQ$2&lt;=Tableau1[[Fin]:[Fin]]),ROW(INDIRECT("A1:A"&amp;COUNTA(Tableau1[[Fin]:[Fin]])))),1)),""))</f>
        <v/>
      </c>
      <c r="LR19" s="34" t="str">
        <f t="array" aca="1" ref="LR19" ca="1">IF(OR(WEEKDAY(LR$2,2)&gt;5,COUNTIF(Dates_Feries,LR$2)&gt;0),"",IFERROR(INDEX(Tableau1[[Type]:[Type]],SMALL(IF((Tableau1[[Nom]:[Nom]]=$A19)*(Tableau1[[Prénom]:[Prénom]]=$B19)*(LR$2&gt;=Tableau1[[Début]:[Début]])*(LR$2&lt;=Tableau1[[Fin]:[Fin]]),ROW(INDIRECT("A1:A"&amp;COUNTA(Tableau1[[Fin]:[Fin]])))),1)),""))</f>
        <v/>
      </c>
      <c r="LS19" s="34" t="str">
        <f t="array" aca="1" ref="LS19" ca="1">IF(OR(WEEKDAY(LS$2,2)&gt;5,COUNTIF(Dates_Feries,LS$2)&gt;0),"",IFERROR(INDEX(Tableau1[[Type]:[Type]],SMALL(IF((Tableau1[[Nom]:[Nom]]=$A19)*(Tableau1[[Prénom]:[Prénom]]=$B19)*(LS$2&gt;=Tableau1[[Début]:[Début]])*(LS$2&lt;=Tableau1[[Fin]:[Fin]]),ROW(INDIRECT("A1:A"&amp;COUNTA(Tableau1[[Fin]:[Fin]])))),1)),""))</f>
        <v/>
      </c>
      <c r="LT19" s="34" t="str">
        <f t="array" aca="1" ref="LT19" ca="1">IF(OR(WEEKDAY(LT$2,2)&gt;5,COUNTIF(Dates_Feries,LT$2)&gt;0),"",IFERROR(INDEX(Tableau1[[Type]:[Type]],SMALL(IF((Tableau1[[Nom]:[Nom]]=$A19)*(Tableau1[[Prénom]:[Prénom]]=$B19)*(LT$2&gt;=Tableau1[[Début]:[Début]])*(LT$2&lt;=Tableau1[[Fin]:[Fin]]),ROW(INDIRECT("A1:A"&amp;COUNTA(Tableau1[[Fin]:[Fin]])))),1)),""))</f>
        <v/>
      </c>
      <c r="LU19" s="34" t="str">
        <f t="array" aca="1" ref="LU19" ca="1">IF(OR(WEEKDAY(LU$2,2)&gt;5,COUNTIF(Dates_Feries,LU$2)&gt;0),"",IFERROR(INDEX(Tableau1[[Type]:[Type]],SMALL(IF((Tableau1[[Nom]:[Nom]]=$A19)*(Tableau1[[Prénom]:[Prénom]]=$B19)*(LU$2&gt;=Tableau1[[Début]:[Début]])*(LU$2&lt;=Tableau1[[Fin]:[Fin]]),ROW(INDIRECT("A1:A"&amp;COUNTA(Tableau1[[Fin]:[Fin]])))),1)),""))</f>
        <v/>
      </c>
      <c r="LV19" s="34" t="str">
        <f t="array" aca="1" ref="LV19" ca="1">IF(OR(WEEKDAY(LV$2,2)&gt;5,COUNTIF(Dates_Feries,LV$2)&gt;0),"",IFERROR(INDEX(Tableau1[[Type]:[Type]],SMALL(IF((Tableau1[[Nom]:[Nom]]=$A19)*(Tableau1[[Prénom]:[Prénom]]=$B19)*(LV$2&gt;=Tableau1[[Début]:[Début]])*(LV$2&lt;=Tableau1[[Fin]:[Fin]]),ROW(INDIRECT("A1:A"&amp;COUNTA(Tableau1[[Fin]:[Fin]])))),1)),""))</f>
        <v/>
      </c>
      <c r="LW19" s="34" t="str">
        <f t="array" aca="1" ref="LW19" ca="1">IF(OR(WEEKDAY(LW$2,2)&gt;5,COUNTIF(Dates_Feries,LW$2)&gt;0),"",IFERROR(INDEX(Tableau1[[Type]:[Type]],SMALL(IF((Tableau1[[Nom]:[Nom]]=$A19)*(Tableau1[[Prénom]:[Prénom]]=$B19)*(LW$2&gt;=Tableau1[[Début]:[Début]])*(LW$2&lt;=Tableau1[[Fin]:[Fin]]),ROW(INDIRECT("A1:A"&amp;COUNTA(Tableau1[[Fin]:[Fin]])))),1)),""))</f>
        <v/>
      </c>
      <c r="LX19" s="34" t="str">
        <f t="array" aca="1" ref="LX19" ca="1">IF(OR(WEEKDAY(LX$2,2)&gt;5,COUNTIF(Dates_Feries,LX$2)&gt;0),"",IFERROR(INDEX(Tableau1[[Type]:[Type]],SMALL(IF((Tableau1[[Nom]:[Nom]]=$A19)*(Tableau1[[Prénom]:[Prénom]]=$B19)*(LX$2&gt;=Tableau1[[Début]:[Début]])*(LX$2&lt;=Tableau1[[Fin]:[Fin]]),ROW(INDIRECT("A1:A"&amp;COUNTA(Tableau1[[Fin]:[Fin]])))),1)),""))</f>
        <v/>
      </c>
      <c r="LY19" s="34" t="str">
        <f t="array" aca="1" ref="LY19" ca="1">IF(OR(WEEKDAY(LY$2,2)&gt;5,COUNTIF(Dates_Feries,LY$2)&gt;0),"",IFERROR(INDEX(Tableau1[[Type]:[Type]],SMALL(IF((Tableau1[[Nom]:[Nom]]=$A19)*(Tableau1[[Prénom]:[Prénom]]=$B19)*(LY$2&gt;=Tableau1[[Début]:[Début]])*(LY$2&lt;=Tableau1[[Fin]:[Fin]]),ROW(INDIRECT("A1:A"&amp;COUNTA(Tableau1[[Fin]:[Fin]])))),1)),""))</f>
        <v/>
      </c>
      <c r="LZ19" s="34" t="str">
        <f t="array" aca="1" ref="LZ19" ca="1">IF(OR(WEEKDAY(LZ$2,2)&gt;5,COUNTIF(Dates_Feries,LZ$2)&gt;0),"",IFERROR(INDEX(Tableau1[[Type]:[Type]],SMALL(IF((Tableau1[[Nom]:[Nom]]=$A19)*(Tableau1[[Prénom]:[Prénom]]=$B19)*(LZ$2&gt;=Tableau1[[Début]:[Début]])*(LZ$2&lt;=Tableau1[[Fin]:[Fin]]),ROW(INDIRECT("A1:A"&amp;COUNTA(Tableau1[[Fin]:[Fin]])))),1)),""))</f>
        <v/>
      </c>
      <c r="MA19" s="34" t="str">
        <f t="array" aca="1" ref="MA19" ca="1">IF(OR(WEEKDAY(MA$2,2)&gt;5,COUNTIF(Dates_Feries,MA$2)&gt;0),"",IFERROR(INDEX(Tableau1[[Type]:[Type]],SMALL(IF((Tableau1[[Nom]:[Nom]]=$A19)*(Tableau1[[Prénom]:[Prénom]]=$B19)*(MA$2&gt;=Tableau1[[Début]:[Début]])*(MA$2&lt;=Tableau1[[Fin]:[Fin]]),ROW(INDIRECT("A1:A"&amp;COUNTA(Tableau1[[Fin]:[Fin]])))),1)),""))</f>
        <v/>
      </c>
      <c r="MB19" s="34" t="str">
        <f t="array" aca="1" ref="MB19" ca="1">IF(OR(WEEKDAY(MB$2,2)&gt;5,COUNTIF(Dates_Feries,MB$2)&gt;0),"",IFERROR(INDEX(Tableau1[[Type]:[Type]],SMALL(IF((Tableau1[[Nom]:[Nom]]=$A19)*(Tableau1[[Prénom]:[Prénom]]=$B19)*(MB$2&gt;=Tableau1[[Début]:[Début]])*(MB$2&lt;=Tableau1[[Fin]:[Fin]]),ROW(INDIRECT("A1:A"&amp;COUNTA(Tableau1[[Fin]:[Fin]])))),1)),""))</f>
        <v/>
      </c>
      <c r="MC19" s="34" t="str">
        <f t="array" aca="1" ref="MC19" ca="1">IF(OR(WEEKDAY(MC$2,2)&gt;5,COUNTIF(Dates_Feries,MC$2)&gt;0),"",IFERROR(INDEX(Tableau1[[Type]:[Type]],SMALL(IF((Tableau1[[Nom]:[Nom]]=$A19)*(Tableau1[[Prénom]:[Prénom]]=$B19)*(MC$2&gt;=Tableau1[[Début]:[Début]])*(MC$2&lt;=Tableau1[[Fin]:[Fin]]),ROW(INDIRECT("A1:A"&amp;COUNTA(Tableau1[[Fin]:[Fin]])))),1)),""))</f>
        <v/>
      </c>
      <c r="MD19" s="34" t="str">
        <f t="array" aca="1" ref="MD19" ca="1">IF(OR(WEEKDAY(MD$2,2)&gt;5,COUNTIF(Dates_Feries,MD$2)&gt;0),"",IFERROR(INDEX(Tableau1[[Type]:[Type]],SMALL(IF((Tableau1[[Nom]:[Nom]]=$A19)*(Tableau1[[Prénom]:[Prénom]]=$B19)*(MD$2&gt;=Tableau1[[Début]:[Début]])*(MD$2&lt;=Tableau1[[Fin]:[Fin]]),ROW(INDIRECT("A1:A"&amp;COUNTA(Tableau1[[Fin]:[Fin]])))),1)),""))</f>
        <v/>
      </c>
      <c r="ME19" s="34" t="str">
        <f t="array" aca="1" ref="ME19" ca="1">IF(OR(WEEKDAY(ME$2,2)&gt;5,COUNTIF(Dates_Feries,ME$2)&gt;0),"",IFERROR(INDEX(Tableau1[[Type]:[Type]],SMALL(IF((Tableau1[[Nom]:[Nom]]=$A19)*(Tableau1[[Prénom]:[Prénom]]=$B19)*(ME$2&gt;=Tableau1[[Début]:[Début]])*(ME$2&lt;=Tableau1[[Fin]:[Fin]]),ROW(INDIRECT("A1:A"&amp;COUNTA(Tableau1[[Fin]:[Fin]])))),1)),""))</f>
        <v/>
      </c>
      <c r="MF19" s="34" t="str">
        <f t="array" aca="1" ref="MF19" ca="1">IF(OR(WEEKDAY(MF$2,2)&gt;5,COUNTIF(Dates_Feries,MF$2)&gt;0),"",IFERROR(INDEX(Tableau1[[Type]:[Type]],SMALL(IF((Tableau1[[Nom]:[Nom]]=$A19)*(Tableau1[[Prénom]:[Prénom]]=$B19)*(MF$2&gt;=Tableau1[[Début]:[Début]])*(MF$2&lt;=Tableau1[[Fin]:[Fin]]),ROW(INDIRECT("A1:A"&amp;COUNTA(Tableau1[[Fin]:[Fin]])))),1)),""))</f>
        <v/>
      </c>
      <c r="MG19" s="34" t="str">
        <f t="array" aca="1" ref="MG19" ca="1">IF(OR(WEEKDAY(MG$2,2)&gt;5,COUNTIF(Dates_Feries,MG$2)&gt;0),"",IFERROR(INDEX(Tableau1[[Type]:[Type]],SMALL(IF((Tableau1[[Nom]:[Nom]]=$A19)*(Tableau1[[Prénom]:[Prénom]]=$B19)*(MG$2&gt;=Tableau1[[Début]:[Début]])*(MG$2&lt;=Tableau1[[Fin]:[Fin]]),ROW(INDIRECT("A1:A"&amp;COUNTA(Tableau1[[Fin]:[Fin]])))),1)),""))</f>
        <v/>
      </c>
      <c r="MH19" s="34" t="str">
        <f t="array" aca="1" ref="MH19" ca="1">IF(OR(WEEKDAY(MH$2,2)&gt;5,COUNTIF(Dates_Feries,MH$2)&gt;0),"",IFERROR(INDEX(Tableau1[[Type]:[Type]],SMALL(IF((Tableau1[[Nom]:[Nom]]=$A19)*(Tableau1[[Prénom]:[Prénom]]=$B19)*(MH$2&gt;=Tableau1[[Début]:[Début]])*(MH$2&lt;=Tableau1[[Fin]:[Fin]]),ROW(INDIRECT("A1:A"&amp;COUNTA(Tableau1[[Fin]:[Fin]])))),1)),""))</f>
        <v/>
      </c>
      <c r="MI19" s="34" t="str">
        <f t="array" aca="1" ref="MI19" ca="1">IF(OR(WEEKDAY(MI$2,2)&gt;5,COUNTIF(Dates_Feries,MI$2)&gt;0),"",IFERROR(INDEX(Tableau1[[Type]:[Type]],SMALL(IF((Tableau1[[Nom]:[Nom]]=$A19)*(Tableau1[[Prénom]:[Prénom]]=$B19)*(MI$2&gt;=Tableau1[[Début]:[Début]])*(MI$2&lt;=Tableau1[[Fin]:[Fin]]),ROW(INDIRECT("A1:A"&amp;COUNTA(Tableau1[[Fin]:[Fin]])))),1)),""))</f>
        <v/>
      </c>
      <c r="MJ19" s="34" t="str">
        <f t="array" aca="1" ref="MJ19" ca="1">IF(OR(WEEKDAY(MJ$2,2)&gt;5,COUNTIF(Dates_Feries,MJ$2)&gt;0),"",IFERROR(INDEX(Tableau1[[Type]:[Type]],SMALL(IF((Tableau1[[Nom]:[Nom]]=$A19)*(Tableau1[[Prénom]:[Prénom]]=$B19)*(MJ$2&gt;=Tableau1[[Début]:[Début]])*(MJ$2&lt;=Tableau1[[Fin]:[Fin]]),ROW(INDIRECT("A1:A"&amp;COUNTA(Tableau1[[Fin]:[Fin]])))),1)),""))</f>
        <v/>
      </c>
      <c r="MK19" s="34" t="str">
        <f t="array" aca="1" ref="MK19" ca="1">IF(OR(WEEKDAY(MK$2,2)&gt;5,COUNTIF(Dates_Feries,MK$2)&gt;0),"",IFERROR(INDEX(Tableau1[[Type]:[Type]],SMALL(IF((Tableau1[[Nom]:[Nom]]=$A19)*(Tableau1[[Prénom]:[Prénom]]=$B19)*(MK$2&gt;=Tableau1[[Début]:[Début]])*(MK$2&lt;=Tableau1[[Fin]:[Fin]]),ROW(INDIRECT("A1:A"&amp;COUNTA(Tableau1[[Fin]:[Fin]])))),1)),""))</f>
        <v/>
      </c>
      <c r="ML19" s="34" t="str">
        <f t="array" aca="1" ref="ML19" ca="1">IF(OR(WEEKDAY(ML$2,2)&gt;5,COUNTIF(Dates_Feries,ML$2)&gt;0),"",IFERROR(INDEX(Tableau1[[Type]:[Type]],SMALL(IF((Tableau1[[Nom]:[Nom]]=$A19)*(Tableau1[[Prénom]:[Prénom]]=$B19)*(ML$2&gt;=Tableau1[[Début]:[Début]])*(ML$2&lt;=Tableau1[[Fin]:[Fin]]),ROW(INDIRECT("A1:A"&amp;COUNTA(Tableau1[[Fin]:[Fin]])))),1)),""))</f>
        <v/>
      </c>
      <c r="MM19" s="34" t="str">
        <f t="array" aca="1" ref="MM19" ca="1">IF(OR(WEEKDAY(MM$2,2)&gt;5,COUNTIF(Dates_Feries,MM$2)&gt;0),"",IFERROR(INDEX(Tableau1[[Type]:[Type]],SMALL(IF((Tableau1[[Nom]:[Nom]]=$A19)*(Tableau1[[Prénom]:[Prénom]]=$B19)*(MM$2&gt;=Tableau1[[Début]:[Début]])*(MM$2&lt;=Tableau1[[Fin]:[Fin]]),ROW(INDIRECT("A1:A"&amp;COUNTA(Tableau1[[Fin]:[Fin]])))),1)),""))</f>
        <v/>
      </c>
      <c r="MN19" s="34" t="str">
        <f t="array" aca="1" ref="MN19" ca="1">IF(OR(WEEKDAY(MN$2,2)&gt;5,COUNTIF(Dates_Feries,MN$2)&gt;0),"",IFERROR(INDEX(Tableau1[[Type]:[Type]],SMALL(IF((Tableau1[[Nom]:[Nom]]=$A19)*(Tableau1[[Prénom]:[Prénom]]=$B19)*(MN$2&gt;=Tableau1[[Début]:[Début]])*(MN$2&lt;=Tableau1[[Fin]:[Fin]]),ROW(INDIRECT("A1:A"&amp;COUNTA(Tableau1[[Fin]:[Fin]])))),1)),""))</f>
        <v/>
      </c>
      <c r="MO19" s="34" t="str">
        <f t="array" aca="1" ref="MO19" ca="1">IF(OR(WEEKDAY(MO$2,2)&gt;5,COUNTIF(Dates_Feries,MO$2)&gt;0),"",IFERROR(INDEX(Tableau1[[Type]:[Type]],SMALL(IF((Tableau1[[Nom]:[Nom]]=$A19)*(Tableau1[[Prénom]:[Prénom]]=$B19)*(MO$2&gt;=Tableau1[[Début]:[Début]])*(MO$2&lt;=Tableau1[[Fin]:[Fin]]),ROW(INDIRECT("A1:A"&amp;COUNTA(Tableau1[[Fin]:[Fin]])))),1)),""))</f>
        <v/>
      </c>
      <c r="MP19" s="34" t="str">
        <f t="array" aca="1" ref="MP19" ca="1">IF(OR(WEEKDAY(MP$2,2)&gt;5,COUNTIF(Dates_Feries,MP$2)&gt;0),"",IFERROR(INDEX(Tableau1[[Type]:[Type]],SMALL(IF((Tableau1[[Nom]:[Nom]]=$A19)*(Tableau1[[Prénom]:[Prénom]]=$B19)*(MP$2&gt;=Tableau1[[Début]:[Début]])*(MP$2&lt;=Tableau1[[Fin]:[Fin]]),ROW(INDIRECT("A1:A"&amp;COUNTA(Tableau1[[Fin]:[Fin]])))),1)),""))</f>
        <v/>
      </c>
      <c r="MQ19" s="34" t="str">
        <f t="array" aca="1" ref="MQ19" ca="1">IF(OR(WEEKDAY(MQ$2,2)&gt;5,COUNTIF(Dates_Feries,MQ$2)&gt;0),"",IFERROR(INDEX(Tableau1[[Type]:[Type]],SMALL(IF((Tableau1[[Nom]:[Nom]]=$A19)*(Tableau1[[Prénom]:[Prénom]]=$B19)*(MQ$2&gt;=Tableau1[[Début]:[Début]])*(MQ$2&lt;=Tableau1[[Fin]:[Fin]]),ROW(INDIRECT("A1:A"&amp;COUNTA(Tableau1[[Fin]:[Fin]])))),1)),""))</f>
        <v/>
      </c>
      <c r="MR19" s="34" t="str">
        <f t="array" aca="1" ref="MR19" ca="1">IF(OR(WEEKDAY(MR$2,2)&gt;5,COUNTIF(Dates_Feries,MR$2)&gt;0),"",IFERROR(INDEX(Tableau1[[Type]:[Type]],SMALL(IF((Tableau1[[Nom]:[Nom]]=$A19)*(Tableau1[[Prénom]:[Prénom]]=$B19)*(MR$2&gt;=Tableau1[[Début]:[Début]])*(MR$2&lt;=Tableau1[[Fin]:[Fin]]),ROW(INDIRECT("A1:A"&amp;COUNTA(Tableau1[[Fin]:[Fin]])))),1)),""))</f>
        <v/>
      </c>
      <c r="MS19" s="34" t="str">
        <f t="array" aca="1" ref="MS19" ca="1">IF(OR(WEEKDAY(MS$2,2)&gt;5,COUNTIF(Dates_Feries,MS$2)&gt;0),"",IFERROR(INDEX(Tableau1[[Type]:[Type]],SMALL(IF((Tableau1[[Nom]:[Nom]]=$A19)*(Tableau1[[Prénom]:[Prénom]]=$B19)*(MS$2&gt;=Tableau1[[Début]:[Début]])*(MS$2&lt;=Tableau1[[Fin]:[Fin]]),ROW(INDIRECT("A1:A"&amp;COUNTA(Tableau1[[Fin]:[Fin]])))),1)),""))</f>
        <v/>
      </c>
      <c r="MT19" s="34" t="str">
        <f t="array" aca="1" ref="MT19" ca="1">IF(OR(WEEKDAY(MT$2,2)&gt;5,COUNTIF(Dates_Feries,MT$2)&gt;0),"",IFERROR(INDEX(Tableau1[[Type]:[Type]],SMALL(IF((Tableau1[[Nom]:[Nom]]=$A19)*(Tableau1[[Prénom]:[Prénom]]=$B19)*(MT$2&gt;=Tableau1[[Début]:[Début]])*(MT$2&lt;=Tableau1[[Fin]:[Fin]]),ROW(INDIRECT("A1:A"&amp;COUNTA(Tableau1[[Fin]:[Fin]])))),1)),""))</f>
        <v/>
      </c>
      <c r="MU19" s="34" t="str">
        <f t="array" aca="1" ref="MU19" ca="1">IF(OR(WEEKDAY(MU$2,2)&gt;5,COUNTIF(Dates_Feries,MU$2)&gt;0),"",IFERROR(INDEX(Tableau1[[Type]:[Type]],SMALL(IF((Tableau1[[Nom]:[Nom]]=$A19)*(Tableau1[[Prénom]:[Prénom]]=$B19)*(MU$2&gt;=Tableau1[[Début]:[Début]])*(MU$2&lt;=Tableau1[[Fin]:[Fin]]),ROW(INDIRECT("A1:A"&amp;COUNTA(Tableau1[[Fin]:[Fin]])))),1)),""))</f>
        <v/>
      </c>
      <c r="MV19" s="34" t="str">
        <f t="array" aca="1" ref="MV19" ca="1">IF(OR(WEEKDAY(MV$2,2)&gt;5,COUNTIF(Dates_Feries,MV$2)&gt;0),"",IFERROR(INDEX(Tableau1[[Type]:[Type]],SMALL(IF((Tableau1[[Nom]:[Nom]]=$A19)*(Tableau1[[Prénom]:[Prénom]]=$B19)*(MV$2&gt;=Tableau1[[Début]:[Début]])*(MV$2&lt;=Tableau1[[Fin]:[Fin]]),ROW(INDIRECT("A1:A"&amp;COUNTA(Tableau1[[Fin]:[Fin]])))),1)),""))</f>
        <v/>
      </c>
      <c r="MW19" s="34" t="str">
        <f t="array" aca="1" ref="MW19" ca="1">IF(OR(WEEKDAY(MW$2,2)&gt;5,COUNTIF(Dates_Feries,MW$2)&gt;0),"",IFERROR(INDEX(Tableau1[[Type]:[Type]],SMALL(IF((Tableau1[[Nom]:[Nom]]=$A19)*(Tableau1[[Prénom]:[Prénom]]=$B19)*(MW$2&gt;=Tableau1[[Début]:[Début]])*(MW$2&lt;=Tableau1[[Fin]:[Fin]]),ROW(INDIRECT("A1:A"&amp;COUNTA(Tableau1[[Fin]:[Fin]])))),1)),""))</f>
        <v/>
      </c>
      <c r="MX19" s="34" t="str">
        <f t="array" aca="1" ref="MX19" ca="1">IF(OR(WEEKDAY(MX$2,2)&gt;5,COUNTIF(Dates_Feries,MX$2)&gt;0),"",IFERROR(INDEX(Tableau1[[Type]:[Type]],SMALL(IF((Tableau1[[Nom]:[Nom]]=$A19)*(Tableau1[[Prénom]:[Prénom]]=$B19)*(MX$2&gt;=Tableau1[[Début]:[Début]])*(MX$2&lt;=Tableau1[[Fin]:[Fin]]),ROW(INDIRECT("A1:A"&amp;COUNTA(Tableau1[[Fin]:[Fin]])))),1)),""))</f>
        <v/>
      </c>
      <c r="MY19" s="34" t="str">
        <f t="array" aca="1" ref="MY19" ca="1">IF(OR(WEEKDAY(MY$2,2)&gt;5,COUNTIF(Dates_Feries,MY$2)&gt;0),"",IFERROR(INDEX(Tableau1[[Type]:[Type]],SMALL(IF((Tableau1[[Nom]:[Nom]]=$A19)*(Tableau1[[Prénom]:[Prénom]]=$B19)*(MY$2&gt;=Tableau1[[Début]:[Début]])*(MY$2&lt;=Tableau1[[Fin]:[Fin]]),ROW(INDIRECT("A1:A"&amp;COUNTA(Tableau1[[Fin]:[Fin]])))),1)),""))</f>
        <v/>
      </c>
      <c r="MZ19" s="34" t="str">
        <f t="array" aca="1" ref="MZ19" ca="1">IF(OR(WEEKDAY(MZ$2,2)&gt;5,COUNTIF(Dates_Feries,MZ$2)&gt;0),"",IFERROR(INDEX(Tableau1[[Type]:[Type]],SMALL(IF((Tableau1[[Nom]:[Nom]]=$A19)*(Tableau1[[Prénom]:[Prénom]]=$B19)*(MZ$2&gt;=Tableau1[[Début]:[Début]])*(MZ$2&lt;=Tableau1[[Fin]:[Fin]]),ROW(INDIRECT("A1:A"&amp;COUNTA(Tableau1[[Fin]:[Fin]])))),1)),""))</f>
        <v/>
      </c>
      <c r="NA19" s="34" t="str">
        <f t="array" aca="1" ref="NA19" ca="1">IF(OR(WEEKDAY(NA$2,2)&gt;5,COUNTIF(Dates_Feries,NA$2)&gt;0),"",IFERROR(INDEX(Tableau1[[Type]:[Type]],SMALL(IF((Tableau1[[Nom]:[Nom]]=$A19)*(Tableau1[[Prénom]:[Prénom]]=$B19)*(NA$2&gt;=Tableau1[[Début]:[Début]])*(NA$2&lt;=Tableau1[[Fin]:[Fin]]),ROW(INDIRECT("A1:A"&amp;COUNTA(Tableau1[[Fin]:[Fin]])))),1)),""))</f>
        <v/>
      </c>
      <c r="NB19" s="34" t="str">
        <f t="array" aca="1" ref="NB19" ca="1">IF(OR(WEEKDAY(NB$2,2)&gt;5,COUNTIF(Dates_Feries,NB$2)&gt;0),"",IFERROR(INDEX(Tableau1[[Type]:[Type]],SMALL(IF((Tableau1[[Nom]:[Nom]]=$A19)*(Tableau1[[Prénom]:[Prénom]]=$B19)*(NB$2&gt;=Tableau1[[Début]:[Début]])*(NB$2&lt;=Tableau1[[Fin]:[Fin]]),ROW(INDIRECT("A1:A"&amp;COUNTA(Tableau1[[Fin]:[Fin]])))),1)),""))</f>
        <v/>
      </c>
      <c r="NC19" s="34" t="str">
        <f t="array" aca="1" ref="NC19" ca="1">IF(OR(WEEKDAY(NC$2,2)&gt;5,COUNTIF(Dates_Feries,NC$2)&gt;0),"",IFERROR(INDEX(Tableau1[[Type]:[Type]],SMALL(IF((Tableau1[[Nom]:[Nom]]=$A19)*(Tableau1[[Prénom]:[Prénom]]=$B19)*(NC$2&gt;=Tableau1[[Début]:[Début]])*(NC$2&lt;=Tableau1[[Fin]:[Fin]]),ROW(INDIRECT("A1:A"&amp;COUNTA(Tableau1[[Fin]:[Fin]])))),1)),""))</f>
        <v/>
      </c>
      <c r="ND19" s="34" t="str">
        <f t="array" aca="1" ref="ND19" ca="1">IF(OR(WEEKDAY(ND$2,2)&gt;5,COUNTIF(Dates_Feries,ND$2)&gt;0),"",IFERROR(INDEX(Tableau1[[Type]:[Type]],SMALL(IF((Tableau1[[Nom]:[Nom]]=$A19)*(Tableau1[[Prénom]:[Prénom]]=$B19)*(ND$2&gt;=Tableau1[[Début]:[Début]])*(ND$2&lt;=Tableau1[[Fin]:[Fin]]),ROW(INDIRECT("A1:A"&amp;COUNTA(Tableau1[[Fin]:[Fin]])))),1)),""))</f>
        <v/>
      </c>
      <c r="NE19" s="35" t="str">
        <f t="array" aca="1" ref="NE19" ca="1">IF(OR(WEEKDAY(NE$2,2)&gt;5,COUNTIF(Dates_Feries,NE$2)&gt;0),"",IFERROR(INDEX(Tableau1[[Type]:[Type]],SMALL(IF((Tableau1[[Nom]:[Nom]]=$A19)*(Tableau1[[Prénom]:[Prénom]]=$B19)*(NE$2&gt;=Tableau1[[Début]:[Début]])*(NE$2&lt;=Tableau1[[Fin]:[Fin]]),ROW(INDIRECT("A1:A"&amp;COUNTA(Tableau1[[Fin]:[Fin]])))),1)),""))</f>
        <v/>
      </c>
      <c r="NF19" s="2">
        <v>61</v>
      </c>
    </row>
    <row r="20" spans="1:370" ht="15" customHeight="1">
      <c r="A20" s="10"/>
      <c r="B20" s="11"/>
      <c r="C20" s="5">
        <f t="shared" ca="1" si="18"/>
        <v>0</v>
      </c>
      <c r="D20" s="29">
        <f t="shared" ca="1" si="19"/>
        <v>0</v>
      </c>
      <c r="E20" s="34" t="str">
        <f t="array" aca="1" ref="E20" ca="1">IF(OR(WEEKDAY(E$2,2)&gt;5,COUNTIF(Dates_Feries,E$2)&gt;0),"",IFERROR(INDEX(Tableau1[[Type]:[Type]],SMALL(IF((Tableau1[[Nom]:[Nom]]=$A20)*(Tableau1[[Prénom]:[Prénom]]=$B20)*(E$2&gt;=Tableau1[[Début]:[Début]])*(E$2&lt;=Tableau1[[Fin]:[Fin]]),ROW(INDIRECT("A1:A"&amp;COUNTA(Tableau1[[Fin]:[Fin]])))),1)),""))</f>
        <v/>
      </c>
      <c r="F20" s="34" t="str">
        <f t="array" aca="1" ref="F20" ca="1">IF(OR(WEEKDAY(F$2,2)&gt;5,COUNTIF(Dates_Feries,F$2)&gt;0),"",IFERROR(INDEX(Tableau1[[Type]:[Type]],SMALL(IF((Tableau1[[Nom]:[Nom]]=$A20)*(Tableau1[[Prénom]:[Prénom]]=$B20)*(F$2&gt;=Tableau1[[Début]:[Début]])*(F$2&lt;=Tableau1[[Fin]:[Fin]]),ROW(INDIRECT("A1:A"&amp;COUNTA(Tableau1[[Fin]:[Fin]])))),1)),""))</f>
        <v/>
      </c>
      <c r="G20" s="34" t="str">
        <f t="array" aca="1" ref="G20" ca="1">IF(OR(WEEKDAY(G$2,2)&gt;5,COUNTIF(Dates_Feries,G$2)&gt;0),"",IFERROR(INDEX(Tableau1[[Type]:[Type]],SMALL(IF((Tableau1[[Nom]:[Nom]]=$A20)*(Tableau1[[Prénom]:[Prénom]]=$B20)*(G$2&gt;=Tableau1[[Début]:[Début]])*(G$2&lt;=Tableau1[[Fin]:[Fin]]),ROW(INDIRECT("A1:A"&amp;COUNTA(Tableau1[[Fin]:[Fin]])))),1)),""))</f>
        <v/>
      </c>
      <c r="H20" s="34" t="str">
        <f t="array" aca="1" ref="H20" ca="1">IF(OR(WEEKDAY(H$2,2)&gt;5,COUNTIF(Dates_Feries,H$2)&gt;0),"",IFERROR(INDEX(Tableau1[[Type]:[Type]],SMALL(IF((Tableau1[[Nom]:[Nom]]=$A20)*(Tableau1[[Prénom]:[Prénom]]=$B20)*(H$2&gt;=Tableau1[[Début]:[Début]])*(H$2&lt;=Tableau1[[Fin]:[Fin]]),ROW(INDIRECT("A1:A"&amp;COUNTA(Tableau1[[Fin]:[Fin]])))),1)),""))</f>
        <v/>
      </c>
      <c r="I20" s="34" t="str">
        <f t="array" aca="1" ref="I20" ca="1">IF(OR(WEEKDAY(I$2,2)&gt;5,COUNTIF(Dates_Feries,I$2)&gt;0),"",IFERROR(INDEX(Tableau1[[Type]:[Type]],SMALL(IF((Tableau1[[Nom]:[Nom]]=$A20)*(Tableau1[[Prénom]:[Prénom]]=$B20)*(I$2&gt;=Tableau1[[Début]:[Début]])*(I$2&lt;=Tableau1[[Fin]:[Fin]]),ROW(INDIRECT("A1:A"&amp;COUNTA(Tableau1[[Fin]:[Fin]])))),1)),""))</f>
        <v/>
      </c>
      <c r="J20" s="34" t="str">
        <f t="array" aca="1" ref="J20" ca="1">IF(OR(WEEKDAY(J$2,2)&gt;5,COUNTIF(Dates_Feries,J$2)&gt;0),"",IFERROR(INDEX(Tableau1[[Type]:[Type]],SMALL(IF((Tableau1[[Nom]:[Nom]]=$A20)*(Tableau1[[Prénom]:[Prénom]]=$B20)*(J$2&gt;=Tableau1[[Début]:[Début]])*(J$2&lt;=Tableau1[[Fin]:[Fin]]),ROW(INDIRECT("A1:A"&amp;COUNTA(Tableau1[[Fin]:[Fin]])))),1)),""))</f>
        <v/>
      </c>
      <c r="K20" s="34" t="str">
        <f t="array" aca="1" ref="K20" ca="1">IF(OR(WEEKDAY(K$2,2)&gt;5,COUNTIF(Dates_Feries,K$2)&gt;0),"",IFERROR(INDEX(Tableau1[[Type]:[Type]],SMALL(IF((Tableau1[[Nom]:[Nom]]=$A20)*(Tableau1[[Prénom]:[Prénom]]=$B20)*(K$2&gt;=Tableau1[[Début]:[Début]])*(K$2&lt;=Tableau1[[Fin]:[Fin]]),ROW(INDIRECT("A1:A"&amp;COUNTA(Tableau1[[Fin]:[Fin]])))),1)),""))</f>
        <v/>
      </c>
      <c r="L20" s="34" t="str">
        <f t="array" aca="1" ref="L20" ca="1">IF(OR(WEEKDAY(L$2,2)&gt;5,COUNTIF(Dates_Feries,L$2)&gt;0),"",IFERROR(INDEX(Tableau1[[Type]:[Type]],SMALL(IF((Tableau1[[Nom]:[Nom]]=$A20)*(Tableau1[[Prénom]:[Prénom]]=$B20)*(L$2&gt;=Tableau1[[Début]:[Début]])*(L$2&lt;=Tableau1[[Fin]:[Fin]]),ROW(INDIRECT("A1:A"&amp;COUNTA(Tableau1[[Fin]:[Fin]])))),1)),""))</f>
        <v/>
      </c>
      <c r="M20" s="34" t="str">
        <f t="array" aca="1" ref="M20" ca="1">IF(OR(WEEKDAY(M$2,2)&gt;5,COUNTIF(Dates_Feries,M$2)&gt;0),"",IFERROR(INDEX(Tableau1[[Type]:[Type]],SMALL(IF((Tableau1[[Nom]:[Nom]]=$A20)*(Tableau1[[Prénom]:[Prénom]]=$B20)*(M$2&gt;=Tableau1[[Début]:[Début]])*(M$2&lt;=Tableau1[[Fin]:[Fin]]),ROW(INDIRECT("A1:A"&amp;COUNTA(Tableau1[[Fin]:[Fin]])))),1)),""))</f>
        <v/>
      </c>
      <c r="N20" s="34" t="str">
        <f t="array" aca="1" ref="N20" ca="1">IF(OR(WEEKDAY(N$2,2)&gt;5,COUNTIF(Dates_Feries,N$2)&gt;0),"",IFERROR(INDEX(Tableau1[[Type]:[Type]],SMALL(IF((Tableau1[[Nom]:[Nom]]=$A20)*(Tableau1[[Prénom]:[Prénom]]=$B20)*(N$2&gt;=Tableau1[[Début]:[Début]])*(N$2&lt;=Tableau1[[Fin]:[Fin]]),ROW(INDIRECT("A1:A"&amp;COUNTA(Tableau1[[Fin]:[Fin]])))),1)),""))</f>
        <v/>
      </c>
      <c r="O20" s="34" t="str">
        <f t="array" aca="1" ref="O20" ca="1">IF(OR(WEEKDAY(O$2,2)&gt;5,COUNTIF(Dates_Feries,O$2)&gt;0),"",IFERROR(INDEX(Tableau1[[Type]:[Type]],SMALL(IF((Tableau1[[Nom]:[Nom]]=$A20)*(Tableau1[[Prénom]:[Prénom]]=$B20)*(O$2&gt;=Tableau1[[Début]:[Début]])*(O$2&lt;=Tableau1[[Fin]:[Fin]]),ROW(INDIRECT("A1:A"&amp;COUNTA(Tableau1[[Fin]:[Fin]])))),1)),""))</f>
        <v/>
      </c>
      <c r="P20" s="34" t="str">
        <f t="array" aca="1" ref="P20" ca="1">IF(OR(WEEKDAY(P$2,2)&gt;5,COUNTIF(Dates_Feries,P$2)&gt;0),"",IFERROR(INDEX(Tableau1[[Type]:[Type]],SMALL(IF((Tableau1[[Nom]:[Nom]]=$A20)*(Tableau1[[Prénom]:[Prénom]]=$B20)*(P$2&gt;=Tableau1[[Début]:[Début]])*(P$2&lt;=Tableau1[[Fin]:[Fin]]),ROW(INDIRECT("A1:A"&amp;COUNTA(Tableau1[[Fin]:[Fin]])))),1)),""))</f>
        <v/>
      </c>
      <c r="Q20" s="34" t="str">
        <f t="array" aca="1" ref="Q20" ca="1">IF(OR(WEEKDAY(Q$2,2)&gt;5,COUNTIF(Dates_Feries,Q$2)&gt;0),"",IFERROR(INDEX(Tableau1[[Type]:[Type]],SMALL(IF((Tableau1[[Nom]:[Nom]]=$A20)*(Tableau1[[Prénom]:[Prénom]]=$B20)*(Q$2&gt;=Tableau1[[Début]:[Début]])*(Q$2&lt;=Tableau1[[Fin]:[Fin]]),ROW(INDIRECT("A1:A"&amp;COUNTA(Tableau1[[Fin]:[Fin]])))),1)),""))</f>
        <v/>
      </c>
      <c r="R20" s="34" t="str">
        <f t="array" aca="1" ref="R20" ca="1">IF(OR(WEEKDAY(R$2,2)&gt;5,COUNTIF(Dates_Feries,R$2)&gt;0),"",IFERROR(INDEX(Tableau1[[Type]:[Type]],SMALL(IF((Tableau1[[Nom]:[Nom]]=$A20)*(Tableau1[[Prénom]:[Prénom]]=$B20)*(R$2&gt;=Tableau1[[Début]:[Début]])*(R$2&lt;=Tableau1[[Fin]:[Fin]]),ROW(INDIRECT("A1:A"&amp;COUNTA(Tableau1[[Fin]:[Fin]])))),1)),""))</f>
        <v/>
      </c>
      <c r="S20" s="34" t="str">
        <f t="array" aca="1" ref="S20" ca="1">IF(OR(WEEKDAY(S$2,2)&gt;5,COUNTIF(Dates_Feries,S$2)&gt;0),"",IFERROR(INDEX(Tableau1[[Type]:[Type]],SMALL(IF((Tableau1[[Nom]:[Nom]]=$A20)*(Tableau1[[Prénom]:[Prénom]]=$B20)*(S$2&gt;=Tableau1[[Début]:[Début]])*(S$2&lt;=Tableau1[[Fin]:[Fin]]),ROW(INDIRECT("A1:A"&amp;COUNTA(Tableau1[[Fin]:[Fin]])))),1)),""))</f>
        <v/>
      </c>
      <c r="T20" s="34" t="str">
        <f t="array" aca="1" ref="T20" ca="1">IF(OR(WEEKDAY(T$2,2)&gt;5,COUNTIF(Dates_Feries,T$2)&gt;0),"",IFERROR(INDEX(Tableau1[[Type]:[Type]],SMALL(IF((Tableau1[[Nom]:[Nom]]=$A20)*(Tableau1[[Prénom]:[Prénom]]=$B20)*(T$2&gt;=Tableau1[[Début]:[Début]])*(T$2&lt;=Tableau1[[Fin]:[Fin]]),ROW(INDIRECT("A1:A"&amp;COUNTA(Tableau1[[Fin]:[Fin]])))),1)),""))</f>
        <v/>
      </c>
      <c r="U20" s="34" t="str">
        <f t="array" aca="1" ref="U20" ca="1">IF(OR(WEEKDAY(U$2,2)&gt;5,COUNTIF(Dates_Feries,U$2)&gt;0),"",IFERROR(INDEX(Tableau1[[Type]:[Type]],SMALL(IF((Tableau1[[Nom]:[Nom]]=$A20)*(Tableau1[[Prénom]:[Prénom]]=$B20)*(U$2&gt;=Tableau1[[Début]:[Début]])*(U$2&lt;=Tableau1[[Fin]:[Fin]]),ROW(INDIRECT("A1:A"&amp;COUNTA(Tableau1[[Fin]:[Fin]])))),1)),""))</f>
        <v/>
      </c>
      <c r="V20" s="34" t="str">
        <f t="array" aca="1" ref="V20" ca="1">IF(OR(WEEKDAY(V$2,2)&gt;5,COUNTIF(Dates_Feries,V$2)&gt;0),"",IFERROR(INDEX(Tableau1[[Type]:[Type]],SMALL(IF((Tableau1[[Nom]:[Nom]]=$A20)*(Tableau1[[Prénom]:[Prénom]]=$B20)*(V$2&gt;=Tableau1[[Début]:[Début]])*(V$2&lt;=Tableau1[[Fin]:[Fin]]),ROW(INDIRECT("A1:A"&amp;COUNTA(Tableau1[[Fin]:[Fin]])))),1)),""))</f>
        <v/>
      </c>
      <c r="W20" s="34" t="str">
        <f t="array" aca="1" ref="W20" ca="1">IF(OR(WEEKDAY(W$2,2)&gt;5,COUNTIF(Dates_Feries,W$2)&gt;0),"",IFERROR(INDEX(Tableau1[[Type]:[Type]],SMALL(IF((Tableau1[[Nom]:[Nom]]=$A20)*(Tableau1[[Prénom]:[Prénom]]=$B20)*(W$2&gt;=Tableau1[[Début]:[Début]])*(W$2&lt;=Tableau1[[Fin]:[Fin]]),ROW(INDIRECT("A1:A"&amp;COUNTA(Tableau1[[Fin]:[Fin]])))),1)),""))</f>
        <v/>
      </c>
      <c r="X20" s="34" t="str">
        <f t="array" aca="1" ref="X20" ca="1">IF(OR(WEEKDAY(X$2,2)&gt;5,COUNTIF(Dates_Feries,X$2)&gt;0),"",IFERROR(INDEX(Tableau1[[Type]:[Type]],SMALL(IF((Tableau1[[Nom]:[Nom]]=$A20)*(Tableau1[[Prénom]:[Prénom]]=$B20)*(X$2&gt;=Tableau1[[Début]:[Début]])*(X$2&lt;=Tableau1[[Fin]:[Fin]]),ROW(INDIRECT("A1:A"&amp;COUNTA(Tableau1[[Fin]:[Fin]])))),1)),""))</f>
        <v/>
      </c>
      <c r="Y20" s="34" t="str">
        <f t="array" aca="1" ref="Y20" ca="1">IF(OR(WEEKDAY(Y$2,2)&gt;5,COUNTIF(Dates_Feries,Y$2)&gt;0),"",IFERROR(INDEX(Tableau1[[Type]:[Type]],SMALL(IF((Tableau1[[Nom]:[Nom]]=$A20)*(Tableau1[[Prénom]:[Prénom]]=$B20)*(Y$2&gt;=Tableau1[[Début]:[Début]])*(Y$2&lt;=Tableau1[[Fin]:[Fin]]),ROW(INDIRECT("A1:A"&amp;COUNTA(Tableau1[[Fin]:[Fin]])))),1)),""))</f>
        <v/>
      </c>
      <c r="Z20" s="34" t="str">
        <f t="array" aca="1" ref="Z20" ca="1">IF(OR(WEEKDAY(Z$2,2)&gt;5,COUNTIF(Dates_Feries,Z$2)&gt;0),"",IFERROR(INDEX(Tableau1[[Type]:[Type]],SMALL(IF((Tableau1[[Nom]:[Nom]]=$A20)*(Tableau1[[Prénom]:[Prénom]]=$B20)*(Z$2&gt;=Tableau1[[Début]:[Début]])*(Z$2&lt;=Tableau1[[Fin]:[Fin]]),ROW(INDIRECT("A1:A"&amp;COUNTA(Tableau1[[Fin]:[Fin]])))),1)),""))</f>
        <v/>
      </c>
      <c r="AA20" s="34" t="str">
        <f t="array" aca="1" ref="AA20" ca="1">IF(OR(WEEKDAY(AA$2,2)&gt;5,COUNTIF(Dates_Feries,AA$2)&gt;0),"",IFERROR(INDEX(Tableau1[[Type]:[Type]],SMALL(IF((Tableau1[[Nom]:[Nom]]=$A20)*(Tableau1[[Prénom]:[Prénom]]=$B20)*(AA$2&gt;=Tableau1[[Début]:[Début]])*(AA$2&lt;=Tableau1[[Fin]:[Fin]]),ROW(INDIRECT("A1:A"&amp;COUNTA(Tableau1[[Fin]:[Fin]])))),1)),""))</f>
        <v/>
      </c>
      <c r="AB20" s="34" t="str">
        <f t="array" aca="1" ref="AB20" ca="1">IF(OR(WEEKDAY(AB$2,2)&gt;5,COUNTIF(Dates_Feries,AB$2)&gt;0),"",IFERROR(INDEX(Tableau1[[Type]:[Type]],SMALL(IF((Tableau1[[Nom]:[Nom]]=$A20)*(Tableau1[[Prénom]:[Prénom]]=$B20)*(AB$2&gt;=Tableau1[[Début]:[Début]])*(AB$2&lt;=Tableau1[[Fin]:[Fin]]),ROW(INDIRECT("A1:A"&amp;COUNTA(Tableau1[[Fin]:[Fin]])))),1)),""))</f>
        <v/>
      </c>
      <c r="AC20" s="34" t="str">
        <f t="array" aca="1" ref="AC20" ca="1">IF(OR(WEEKDAY(AC$2,2)&gt;5,COUNTIF(Dates_Feries,AC$2)&gt;0),"",IFERROR(INDEX(Tableau1[[Type]:[Type]],SMALL(IF((Tableau1[[Nom]:[Nom]]=$A20)*(Tableau1[[Prénom]:[Prénom]]=$B20)*(AC$2&gt;=Tableau1[[Début]:[Début]])*(AC$2&lt;=Tableau1[[Fin]:[Fin]]),ROW(INDIRECT("A1:A"&amp;COUNTA(Tableau1[[Fin]:[Fin]])))),1)),""))</f>
        <v/>
      </c>
      <c r="AD20" s="34" t="str">
        <f t="array" aca="1" ref="AD20" ca="1">IF(OR(WEEKDAY(AD$2,2)&gt;5,COUNTIF(Dates_Feries,AD$2)&gt;0),"",IFERROR(INDEX(Tableau1[[Type]:[Type]],SMALL(IF((Tableau1[[Nom]:[Nom]]=$A20)*(Tableau1[[Prénom]:[Prénom]]=$B20)*(AD$2&gt;=Tableau1[[Début]:[Début]])*(AD$2&lt;=Tableau1[[Fin]:[Fin]]),ROW(INDIRECT("A1:A"&amp;COUNTA(Tableau1[[Fin]:[Fin]])))),1)),""))</f>
        <v/>
      </c>
      <c r="AE20" s="34" t="str">
        <f t="array" aca="1" ref="AE20" ca="1">IF(OR(WEEKDAY(AE$2,2)&gt;5,COUNTIF(Dates_Feries,AE$2)&gt;0),"",IFERROR(INDEX(Tableau1[[Type]:[Type]],SMALL(IF((Tableau1[[Nom]:[Nom]]=$A20)*(Tableau1[[Prénom]:[Prénom]]=$B20)*(AE$2&gt;=Tableau1[[Début]:[Début]])*(AE$2&lt;=Tableau1[[Fin]:[Fin]]),ROW(INDIRECT("A1:A"&amp;COUNTA(Tableau1[[Fin]:[Fin]])))),1)),""))</f>
        <v/>
      </c>
      <c r="AF20" s="34" t="str">
        <f t="array" aca="1" ref="AF20" ca="1">IF(OR(WEEKDAY(AF$2,2)&gt;5,COUNTIF(Dates_Feries,AF$2)&gt;0),"",IFERROR(INDEX(Tableau1[[Type]:[Type]],SMALL(IF((Tableau1[[Nom]:[Nom]]=$A20)*(Tableau1[[Prénom]:[Prénom]]=$B20)*(AF$2&gt;=Tableau1[[Début]:[Début]])*(AF$2&lt;=Tableau1[[Fin]:[Fin]]),ROW(INDIRECT("A1:A"&amp;COUNTA(Tableau1[[Fin]:[Fin]])))),1)),""))</f>
        <v/>
      </c>
      <c r="AG20" s="34" t="str">
        <f t="array" aca="1" ref="AG20" ca="1">IF(OR(WEEKDAY(AG$2,2)&gt;5,COUNTIF(Dates_Feries,AG$2)&gt;0),"",IFERROR(INDEX(Tableau1[[Type]:[Type]],SMALL(IF((Tableau1[[Nom]:[Nom]]=$A20)*(Tableau1[[Prénom]:[Prénom]]=$B20)*(AG$2&gt;=Tableau1[[Début]:[Début]])*(AG$2&lt;=Tableau1[[Fin]:[Fin]]),ROW(INDIRECT("A1:A"&amp;COUNTA(Tableau1[[Fin]:[Fin]])))),1)),""))</f>
        <v/>
      </c>
      <c r="AH20" s="34" t="str">
        <f t="array" aca="1" ref="AH20" ca="1">IF(OR(WEEKDAY(AH$2,2)&gt;5,COUNTIF(Dates_Feries,AH$2)&gt;0),"",IFERROR(INDEX(Tableau1[[Type]:[Type]],SMALL(IF((Tableau1[[Nom]:[Nom]]=$A20)*(Tableau1[[Prénom]:[Prénom]]=$B20)*(AH$2&gt;=Tableau1[[Début]:[Début]])*(AH$2&lt;=Tableau1[[Fin]:[Fin]]),ROW(INDIRECT("A1:A"&amp;COUNTA(Tableau1[[Fin]:[Fin]])))),1)),""))</f>
        <v/>
      </c>
      <c r="AI20" s="34" t="str">
        <f t="array" aca="1" ref="AI20" ca="1">IF(OR(WEEKDAY(AI$2,2)&gt;5,COUNTIF(Dates_Feries,AI$2)&gt;0),"",IFERROR(INDEX(Tableau1[[Type]:[Type]],SMALL(IF((Tableau1[[Nom]:[Nom]]=$A20)*(Tableau1[[Prénom]:[Prénom]]=$B20)*(AI$2&gt;=Tableau1[[Début]:[Début]])*(AI$2&lt;=Tableau1[[Fin]:[Fin]]),ROW(INDIRECT("A1:A"&amp;COUNTA(Tableau1[[Fin]:[Fin]])))),1)),""))</f>
        <v/>
      </c>
      <c r="AJ20" s="34" t="str">
        <f t="array" aca="1" ref="AJ20" ca="1">IF(OR(WEEKDAY(AJ$2,2)&gt;5,COUNTIF(Dates_Feries,AJ$2)&gt;0),"",IFERROR(INDEX(Tableau1[[Type]:[Type]],SMALL(IF((Tableau1[[Nom]:[Nom]]=$A20)*(Tableau1[[Prénom]:[Prénom]]=$B20)*(AJ$2&gt;=Tableau1[[Début]:[Début]])*(AJ$2&lt;=Tableau1[[Fin]:[Fin]]),ROW(INDIRECT("A1:A"&amp;COUNTA(Tableau1[[Fin]:[Fin]])))),1)),""))</f>
        <v/>
      </c>
      <c r="AK20" s="34" t="str">
        <f t="array" aca="1" ref="AK20" ca="1">IF(OR(WEEKDAY(AK$2,2)&gt;5,COUNTIF(Dates_Feries,AK$2)&gt;0),"",IFERROR(INDEX(Tableau1[[Type]:[Type]],SMALL(IF((Tableau1[[Nom]:[Nom]]=$A20)*(Tableau1[[Prénom]:[Prénom]]=$B20)*(AK$2&gt;=Tableau1[[Début]:[Début]])*(AK$2&lt;=Tableau1[[Fin]:[Fin]]),ROW(INDIRECT("A1:A"&amp;COUNTA(Tableau1[[Fin]:[Fin]])))),1)),""))</f>
        <v/>
      </c>
      <c r="AL20" s="34" t="str">
        <f t="array" aca="1" ref="AL20" ca="1">IF(OR(WEEKDAY(AL$2,2)&gt;5,COUNTIF(Dates_Feries,AL$2)&gt;0),"",IFERROR(INDEX(Tableau1[[Type]:[Type]],SMALL(IF((Tableau1[[Nom]:[Nom]]=$A20)*(Tableau1[[Prénom]:[Prénom]]=$B20)*(AL$2&gt;=Tableau1[[Début]:[Début]])*(AL$2&lt;=Tableau1[[Fin]:[Fin]]),ROW(INDIRECT("A1:A"&amp;COUNTA(Tableau1[[Fin]:[Fin]])))),1)),""))</f>
        <v/>
      </c>
      <c r="AM20" s="34" t="str">
        <f t="array" aca="1" ref="AM20" ca="1">IF(OR(WEEKDAY(AM$2,2)&gt;5,COUNTIF(Dates_Feries,AM$2)&gt;0),"",IFERROR(INDEX(Tableau1[[Type]:[Type]],SMALL(IF((Tableau1[[Nom]:[Nom]]=$A20)*(Tableau1[[Prénom]:[Prénom]]=$B20)*(AM$2&gt;=Tableau1[[Début]:[Début]])*(AM$2&lt;=Tableau1[[Fin]:[Fin]]),ROW(INDIRECT("A1:A"&amp;COUNTA(Tableau1[[Fin]:[Fin]])))),1)),""))</f>
        <v/>
      </c>
      <c r="AN20" s="34" t="str">
        <f t="array" aca="1" ref="AN20" ca="1">IF(OR(WEEKDAY(AN$2,2)&gt;5,COUNTIF(Dates_Feries,AN$2)&gt;0),"",IFERROR(INDEX(Tableau1[[Type]:[Type]],SMALL(IF((Tableau1[[Nom]:[Nom]]=$A20)*(Tableau1[[Prénom]:[Prénom]]=$B20)*(AN$2&gt;=Tableau1[[Début]:[Début]])*(AN$2&lt;=Tableau1[[Fin]:[Fin]]),ROW(INDIRECT("A1:A"&amp;COUNTA(Tableau1[[Fin]:[Fin]])))),1)),""))</f>
        <v/>
      </c>
      <c r="AO20" s="34" t="str">
        <f t="array" aca="1" ref="AO20" ca="1">IF(OR(WEEKDAY(AO$2,2)&gt;5,COUNTIF(Dates_Feries,AO$2)&gt;0),"",IFERROR(INDEX(Tableau1[[Type]:[Type]],SMALL(IF((Tableau1[[Nom]:[Nom]]=$A20)*(Tableau1[[Prénom]:[Prénom]]=$B20)*(AO$2&gt;=Tableau1[[Début]:[Début]])*(AO$2&lt;=Tableau1[[Fin]:[Fin]]),ROW(INDIRECT("A1:A"&amp;COUNTA(Tableau1[[Fin]:[Fin]])))),1)),""))</f>
        <v/>
      </c>
      <c r="AP20" s="34" t="str">
        <f t="array" aca="1" ref="AP20" ca="1">IF(OR(WEEKDAY(AP$2,2)&gt;5,COUNTIF(Dates_Feries,AP$2)&gt;0),"",IFERROR(INDEX(Tableau1[[Type]:[Type]],SMALL(IF((Tableau1[[Nom]:[Nom]]=$A20)*(Tableau1[[Prénom]:[Prénom]]=$B20)*(AP$2&gt;=Tableau1[[Début]:[Début]])*(AP$2&lt;=Tableau1[[Fin]:[Fin]]),ROW(INDIRECT("A1:A"&amp;COUNTA(Tableau1[[Fin]:[Fin]])))),1)),""))</f>
        <v/>
      </c>
      <c r="AQ20" s="34" t="str">
        <f t="array" aca="1" ref="AQ20" ca="1">IF(OR(WEEKDAY(AQ$2,2)&gt;5,COUNTIF(Dates_Feries,AQ$2)&gt;0),"",IFERROR(INDEX(Tableau1[[Type]:[Type]],SMALL(IF((Tableau1[[Nom]:[Nom]]=$A20)*(Tableau1[[Prénom]:[Prénom]]=$B20)*(AQ$2&gt;=Tableau1[[Début]:[Début]])*(AQ$2&lt;=Tableau1[[Fin]:[Fin]]),ROW(INDIRECT("A1:A"&amp;COUNTA(Tableau1[[Fin]:[Fin]])))),1)),""))</f>
        <v/>
      </c>
      <c r="AR20" s="34" t="str">
        <f t="array" aca="1" ref="AR20" ca="1">IF(OR(WEEKDAY(AR$2,2)&gt;5,COUNTIF(Dates_Feries,AR$2)&gt;0),"",IFERROR(INDEX(Tableau1[[Type]:[Type]],SMALL(IF((Tableau1[[Nom]:[Nom]]=$A20)*(Tableau1[[Prénom]:[Prénom]]=$B20)*(AR$2&gt;=Tableau1[[Début]:[Début]])*(AR$2&lt;=Tableau1[[Fin]:[Fin]]),ROW(INDIRECT("A1:A"&amp;COUNTA(Tableau1[[Fin]:[Fin]])))),1)),""))</f>
        <v/>
      </c>
      <c r="AS20" s="34" t="str">
        <f t="array" aca="1" ref="AS20" ca="1">IF(OR(WEEKDAY(AS$2,2)&gt;5,COUNTIF(Dates_Feries,AS$2)&gt;0),"",IFERROR(INDEX(Tableau1[[Type]:[Type]],SMALL(IF((Tableau1[[Nom]:[Nom]]=$A20)*(Tableau1[[Prénom]:[Prénom]]=$B20)*(AS$2&gt;=Tableau1[[Début]:[Début]])*(AS$2&lt;=Tableau1[[Fin]:[Fin]]),ROW(INDIRECT("A1:A"&amp;COUNTA(Tableau1[[Fin]:[Fin]])))),1)),""))</f>
        <v/>
      </c>
      <c r="AT20" s="34" t="str">
        <f t="array" aca="1" ref="AT20" ca="1">IF(OR(WEEKDAY(AT$2,2)&gt;5,COUNTIF(Dates_Feries,AT$2)&gt;0),"",IFERROR(INDEX(Tableau1[[Type]:[Type]],SMALL(IF((Tableau1[[Nom]:[Nom]]=$A20)*(Tableau1[[Prénom]:[Prénom]]=$B20)*(AT$2&gt;=Tableau1[[Début]:[Début]])*(AT$2&lt;=Tableau1[[Fin]:[Fin]]),ROW(INDIRECT("A1:A"&amp;COUNTA(Tableau1[[Fin]:[Fin]])))),1)),""))</f>
        <v/>
      </c>
      <c r="AU20" s="34" t="str">
        <f t="array" aca="1" ref="AU20" ca="1">IF(OR(WEEKDAY(AU$2,2)&gt;5,COUNTIF(Dates_Feries,AU$2)&gt;0),"",IFERROR(INDEX(Tableau1[[Type]:[Type]],SMALL(IF((Tableau1[[Nom]:[Nom]]=$A20)*(Tableau1[[Prénom]:[Prénom]]=$B20)*(AU$2&gt;=Tableau1[[Début]:[Début]])*(AU$2&lt;=Tableau1[[Fin]:[Fin]]),ROW(INDIRECT("A1:A"&amp;COUNTA(Tableau1[[Fin]:[Fin]])))),1)),""))</f>
        <v/>
      </c>
      <c r="AV20" s="34" t="str">
        <f t="array" aca="1" ref="AV20" ca="1">IF(OR(WEEKDAY(AV$2,2)&gt;5,COUNTIF(Dates_Feries,AV$2)&gt;0),"",IFERROR(INDEX(Tableau1[[Type]:[Type]],SMALL(IF((Tableau1[[Nom]:[Nom]]=$A20)*(Tableau1[[Prénom]:[Prénom]]=$B20)*(AV$2&gt;=Tableau1[[Début]:[Début]])*(AV$2&lt;=Tableau1[[Fin]:[Fin]]),ROW(INDIRECT("A1:A"&amp;COUNTA(Tableau1[[Fin]:[Fin]])))),1)),""))</f>
        <v/>
      </c>
      <c r="AW20" s="34" t="str">
        <f t="array" aca="1" ref="AW20" ca="1">IF(OR(WEEKDAY(AW$2,2)&gt;5,COUNTIF(Dates_Feries,AW$2)&gt;0),"",IFERROR(INDEX(Tableau1[[Type]:[Type]],SMALL(IF((Tableau1[[Nom]:[Nom]]=$A20)*(Tableau1[[Prénom]:[Prénom]]=$B20)*(AW$2&gt;=Tableau1[[Début]:[Début]])*(AW$2&lt;=Tableau1[[Fin]:[Fin]]),ROW(INDIRECT("A1:A"&amp;COUNTA(Tableau1[[Fin]:[Fin]])))),1)),""))</f>
        <v/>
      </c>
      <c r="AX20" s="34" t="str">
        <f t="array" aca="1" ref="AX20" ca="1">IF(OR(WEEKDAY(AX$2,2)&gt;5,COUNTIF(Dates_Feries,AX$2)&gt;0),"",IFERROR(INDEX(Tableau1[[Type]:[Type]],SMALL(IF((Tableau1[[Nom]:[Nom]]=$A20)*(Tableau1[[Prénom]:[Prénom]]=$B20)*(AX$2&gt;=Tableau1[[Début]:[Début]])*(AX$2&lt;=Tableau1[[Fin]:[Fin]]),ROW(INDIRECT("A1:A"&amp;COUNTA(Tableau1[[Fin]:[Fin]])))),1)),""))</f>
        <v/>
      </c>
      <c r="AY20" s="34" t="str">
        <f t="array" aca="1" ref="AY20" ca="1">IF(OR(WEEKDAY(AY$2,2)&gt;5,COUNTIF(Dates_Feries,AY$2)&gt;0),"",IFERROR(INDEX(Tableau1[[Type]:[Type]],SMALL(IF((Tableau1[[Nom]:[Nom]]=$A20)*(Tableau1[[Prénom]:[Prénom]]=$B20)*(AY$2&gt;=Tableau1[[Début]:[Début]])*(AY$2&lt;=Tableau1[[Fin]:[Fin]]),ROW(INDIRECT("A1:A"&amp;COUNTA(Tableau1[[Fin]:[Fin]])))),1)),""))</f>
        <v/>
      </c>
      <c r="AZ20" s="34" t="str">
        <f t="array" aca="1" ref="AZ20" ca="1">IF(OR(WEEKDAY(AZ$2,2)&gt;5,COUNTIF(Dates_Feries,AZ$2)&gt;0),"",IFERROR(INDEX(Tableau1[[Type]:[Type]],SMALL(IF((Tableau1[[Nom]:[Nom]]=$A20)*(Tableau1[[Prénom]:[Prénom]]=$B20)*(AZ$2&gt;=Tableau1[[Début]:[Début]])*(AZ$2&lt;=Tableau1[[Fin]:[Fin]]),ROW(INDIRECT("A1:A"&amp;COUNTA(Tableau1[[Fin]:[Fin]])))),1)),""))</f>
        <v/>
      </c>
      <c r="BA20" s="34" t="str">
        <f t="array" aca="1" ref="BA20" ca="1">IF(OR(WEEKDAY(BA$2,2)&gt;5,COUNTIF(Dates_Feries,BA$2)&gt;0),"",IFERROR(INDEX(Tableau1[[Type]:[Type]],SMALL(IF((Tableau1[[Nom]:[Nom]]=$A20)*(Tableau1[[Prénom]:[Prénom]]=$B20)*(BA$2&gt;=Tableau1[[Début]:[Début]])*(BA$2&lt;=Tableau1[[Fin]:[Fin]]),ROW(INDIRECT("A1:A"&amp;COUNTA(Tableau1[[Fin]:[Fin]])))),1)),""))</f>
        <v/>
      </c>
      <c r="BB20" s="34" t="str">
        <f t="array" aca="1" ref="BB20" ca="1">IF(OR(WEEKDAY(BB$2,2)&gt;5,COUNTIF(Dates_Feries,BB$2)&gt;0),"",IFERROR(INDEX(Tableau1[[Type]:[Type]],SMALL(IF((Tableau1[[Nom]:[Nom]]=$A20)*(Tableau1[[Prénom]:[Prénom]]=$B20)*(BB$2&gt;=Tableau1[[Début]:[Début]])*(BB$2&lt;=Tableau1[[Fin]:[Fin]]),ROW(INDIRECT("A1:A"&amp;COUNTA(Tableau1[[Fin]:[Fin]])))),1)),""))</f>
        <v/>
      </c>
      <c r="BC20" s="34" t="str">
        <f t="array" aca="1" ref="BC20" ca="1">IF(OR(WEEKDAY(BC$2,2)&gt;5,COUNTIF(Dates_Feries,BC$2)&gt;0),"",IFERROR(INDEX(Tableau1[[Type]:[Type]],SMALL(IF((Tableau1[[Nom]:[Nom]]=$A20)*(Tableau1[[Prénom]:[Prénom]]=$B20)*(BC$2&gt;=Tableau1[[Début]:[Début]])*(BC$2&lt;=Tableau1[[Fin]:[Fin]]),ROW(INDIRECT("A1:A"&amp;COUNTA(Tableau1[[Fin]:[Fin]])))),1)),""))</f>
        <v/>
      </c>
      <c r="BD20" s="34" t="str">
        <f t="array" aca="1" ref="BD20" ca="1">IF(OR(WEEKDAY(BD$2,2)&gt;5,COUNTIF(Dates_Feries,BD$2)&gt;0),"",IFERROR(INDEX(Tableau1[[Type]:[Type]],SMALL(IF((Tableau1[[Nom]:[Nom]]=$A20)*(Tableau1[[Prénom]:[Prénom]]=$B20)*(BD$2&gt;=Tableau1[[Début]:[Début]])*(BD$2&lt;=Tableau1[[Fin]:[Fin]]),ROW(INDIRECT("A1:A"&amp;COUNTA(Tableau1[[Fin]:[Fin]])))),1)),""))</f>
        <v/>
      </c>
      <c r="BE20" s="34" t="str">
        <f t="array" aca="1" ref="BE20" ca="1">IF(OR(WEEKDAY(BE$2,2)&gt;5,COUNTIF(Dates_Feries,BE$2)&gt;0),"",IFERROR(INDEX(Tableau1[[Type]:[Type]],SMALL(IF((Tableau1[[Nom]:[Nom]]=$A20)*(Tableau1[[Prénom]:[Prénom]]=$B20)*(BE$2&gt;=Tableau1[[Début]:[Début]])*(BE$2&lt;=Tableau1[[Fin]:[Fin]]),ROW(INDIRECT("A1:A"&amp;COUNTA(Tableau1[[Fin]:[Fin]])))),1)),""))</f>
        <v/>
      </c>
      <c r="BF20" s="34" t="str">
        <f t="array" aca="1" ref="BF20" ca="1">IF(OR(WEEKDAY(BF$2,2)&gt;5,COUNTIF(Dates_Feries,BF$2)&gt;0),"",IFERROR(INDEX(Tableau1[[Type]:[Type]],SMALL(IF((Tableau1[[Nom]:[Nom]]=$A20)*(Tableau1[[Prénom]:[Prénom]]=$B20)*(BF$2&gt;=Tableau1[[Début]:[Début]])*(BF$2&lt;=Tableau1[[Fin]:[Fin]]),ROW(INDIRECT("A1:A"&amp;COUNTA(Tableau1[[Fin]:[Fin]])))),1)),""))</f>
        <v/>
      </c>
      <c r="BG20" s="34" t="str">
        <f t="array" aca="1" ref="BG20" ca="1">IF(OR(WEEKDAY(BG$2,2)&gt;5,COUNTIF(Dates_Feries,BG$2)&gt;0),"",IFERROR(INDEX(Tableau1[[Type]:[Type]],SMALL(IF((Tableau1[[Nom]:[Nom]]=$A20)*(Tableau1[[Prénom]:[Prénom]]=$B20)*(BG$2&gt;=Tableau1[[Début]:[Début]])*(BG$2&lt;=Tableau1[[Fin]:[Fin]]),ROW(INDIRECT("A1:A"&amp;COUNTA(Tableau1[[Fin]:[Fin]])))),1)),""))</f>
        <v/>
      </c>
      <c r="BH20" s="34" t="str">
        <f t="array" aca="1" ref="BH20" ca="1">IF(OR(WEEKDAY(BH$2,2)&gt;5,COUNTIF(Dates_Feries,BH$2)&gt;0),"",IFERROR(INDEX(Tableau1[[Type]:[Type]],SMALL(IF((Tableau1[[Nom]:[Nom]]=$A20)*(Tableau1[[Prénom]:[Prénom]]=$B20)*(BH$2&gt;=Tableau1[[Début]:[Début]])*(BH$2&lt;=Tableau1[[Fin]:[Fin]]),ROW(INDIRECT("A1:A"&amp;COUNTA(Tableau1[[Fin]:[Fin]])))),1)),""))</f>
        <v/>
      </c>
      <c r="BI20" s="34" t="str">
        <f t="array" aca="1" ref="BI20" ca="1">IF(OR(WEEKDAY(BI$2,2)&gt;5,COUNTIF(Dates_Feries,BI$2)&gt;0),"",IFERROR(INDEX(Tableau1[[Type]:[Type]],SMALL(IF((Tableau1[[Nom]:[Nom]]=$A20)*(Tableau1[[Prénom]:[Prénom]]=$B20)*(BI$2&gt;=Tableau1[[Début]:[Début]])*(BI$2&lt;=Tableau1[[Fin]:[Fin]]),ROW(INDIRECT("A1:A"&amp;COUNTA(Tableau1[[Fin]:[Fin]])))),1)),""))</f>
        <v/>
      </c>
      <c r="BJ20" s="34" t="str">
        <f t="array" aca="1" ref="BJ20" ca="1">IF(OR(WEEKDAY(BJ$2,2)&gt;5,COUNTIF(Dates_Feries,BJ$2)&gt;0),"",IFERROR(INDEX(Tableau1[[Type]:[Type]],SMALL(IF((Tableau1[[Nom]:[Nom]]=$A20)*(Tableau1[[Prénom]:[Prénom]]=$B20)*(BJ$2&gt;=Tableau1[[Début]:[Début]])*(BJ$2&lt;=Tableau1[[Fin]:[Fin]]),ROW(INDIRECT("A1:A"&amp;COUNTA(Tableau1[[Fin]:[Fin]])))),1)),""))</f>
        <v/>
      </c>
      <c r="BK20" s="34" t="str">
        <f t="array" aca="1" ref="BK20" ca="1">IF(OR(WEEKDAY(BK$2,2)&gt;5,COUNTIF(Dates_Feries,BK$2)&gt;0),"",IFERROR(INDEX(Tableau1[[Type]:[Type]],SMALL(IF((Tableau1[[Nom]:[Nom]]=$A20)*(Tableau1[[Prénom]:[Prénom]]=$B20)*(BK$2&gt;=Tableau1[[Début]:[Début]])*(BK$2&lt;=Tableau1[[Fin]:[Fin]]),ROW(INDIRECT("A1:A"&amp;COUNTA(Tableau1[[Fin]:[Fin]])))),1)),""))</f>
        <v/>
      </c>
      <c r="BL20" s="34" t="str">
        <f t="array" aca="1" ref="BL20" ca="1">IF(OR(WEEKDAY(BL$2,2)&gt;5,COUNTIF(Dates_Feries,BL$2)&gt;0),"",IFERROR(INDEX(Tableau1[[Type]:[Type]],SMALL(IF((Tableau1[[Nom]:[Nom]]=$A20)*(Tableau1[[Prénom]:[Prénom]]=$B20)*(BL$2&gt;=Tableau1[[Début]:[Début]])*(BL$2&lt;=Tableau1[[Fin]:[Fin]]),ROW(INDIRECT("A1:A"&amp;COUNTA(Tableau1[[Fin]:[Fin]])))),1)),""))</f>
        <v/>
      </c>
      <c r="BM20" s="34" t="str">
        <f t="array" aca="1" ref="BM20" ca="1">IF(OR(WEEKDAY(BM$2,2)&gt;5,COUNTIF(Dates_Feries,BM$2)&gt;0),"",IFERROR(INDEX(Tableau1[[Type]:[Type]],SMALL(IF((Tableau1[[Nom]:[Nom]]=$A20)*(Tableau1[[Prénom]:[Prénom]]=$B20)*(BM$2&gt;=Tableau1[[Début]:[Début]])*(BM$2&lt;=Tableau1[[Fin]:[Fin]]),ROW(INDIRECT("A1:A"&amp;COUNTA(Tableau1[[Fin]:[Fin]])))),1)),""))</f>
        <v/>
      </c>
      <c r="BN20" s="34" t="str">
        <f t="array" aca="1" ref="BN20" ca="1">IF(OR(WEEKDAY(BN$2,2)&gt;5,COUNTIF(Dates_Feries,BN$2)&gt;0),"",IFERROR(INDEX(Tableau1[[Type]:[Type]],SMALL(IF((Tableau1[[Nom]:[Nom]]=$A20)*(Tableau1[[Prénom]:[Prénom]]=$B20)*(BN$2&gt;=Tableau1[[Début]:[Début]])*(BN$2&lt;=Tableau1[[Fin]:[Fin]]),ROW(INDIRECT("A1:A"&amp;COUNTA(Tableau1[[Fin]:[Fin]])))),1)),""))</f>
        <v/>
      </c>
      <c r="BO20" s="34" t="str">
        <f t="array" aca="1" ref="BO20" ca="1">IF(OR(WEEKDAY(BO$2,2)&gt;5,COUNTIF(Dates_Feries,BO$2)&gt;0),"",IFERROR(INDEX(Tableau1[[Type]:[Type]],SMALL(IF((Tableau1[[Nom]:[Nom]]=$A20)*(Tableau1[[Prénom]:[Prénom]]=$B20)*(BO$2&gt;=Tableau1[[Début]:[Début]])*(BO$2&lt;=Tableau1[[Fin]:[Fin]]),ROW(INDIRECT("A1:A"&amp;COUNTA(Tableau1[[Fin]:[Fin]])))),1)),""))</f>
        <v/>
      </c>
      <c r="BP20" s="34" t="str">
        <f t="array" aca="1" ref="BP20" ca="1">IF(OR(WEEKDAY(BP$2,2)&gt;5,COUNTIF(Dates_Feries,BP$2)&gt;0),"",IFERROR(INDEX(Tableau1[[Type]:[Type]],SMALL(IF((Tableau1[[Nom]:[Nom]]=$A20)*(Tableau1[[Prénom]:[Prénom]]=$B20)*(BP$2&gt;=Tableau1[[Début]:[Début]])*(BP$2&lt;=Tableau1[[Fin]:[Fin]]),ROW(INDIRECT("A1:A"&amp;COUNTA(Tableau1[[Fin]:[Fin]])))),1)),""))</f>
        <v/>
      </c>
      <c r="BQ20" s="34" t="str">
        <f t="array" aca="1" ref="BQ20" ca="1">IF(OR(WEEKDAY(BQ$2,2)&gt;5,COUNTIF(Dates_Feries,BQ$2)&gt;0),"",IFERROR(INDEX(Tableau1[[Type]:[Type]],SMALL(IF((Tableau1[[Nom]:[Nom]]=$A20)*(Tableau1[[Prénom]:[Prénom]]=$B20)*(BQ$2&gt;=Tableau1[[Début]:[Début]])*(BQ$2&lt;=Tableau1[[Fin]:[Fin]]),ROW(INDIRECT("A1:A"&amp;COUNTA(Tableau1[[Fin]:[Fin]])))),1)),""))</f>
        <v/>
      </c>
      <c r="BR20" s="34" t="str">
        <f t="array" aca="1" ref="BR20" ca="1">IF(OR(WEEKDAY(BR$2,2)&gt;5,COUNTIF(Dates_Feries,BR$2)&gt;0),"",IFERROR(INDEX(Tableau1[[Type]:[Type]],SMALL(IF((Tableau1[[Nom]:[Nom]]=$A20)*(Tableau1[[Prénom]:[Prénom]]=$B20)*(BR$2&gt;=Tableau1[[Début]:[Début]])*(BR$2&lt;=Tableau1[[Fin]:[Fin]]),ROW(INDIRECT("A1:A"&amp;COUNTA(Tableau1[[Fin]:[Fin]])))),1)),""))</f>
        <v/>
      </c>
      <c r="BS20" s="34" t="str">
        <f t="array" aca="1" ref="BS20" ca="1">IF(OR(WEEKDAY(BS$2,2)&gt;5,COUNTIF(Dates_Feries,BS$2)&gt;0),"",IFERROR(INDEX(Tableau1[[Type]:[Type]],SMALL(IF((Tableau1[[Nom]:[Nom]]=$A20)*(Tableau1[[Prénom]:[Prénom]]=$B20)*(BS$2&gt;=Tableau1[[Début]:[Début]])*(BS$2&lt;=Tableau1[[Fin]:[Fin]]),ROW(INDIRECT("A1:A"&amp;COUNTA(Tableau1[[Fin]:[Fin]])))),1)),""))</f>
        <v/>
      </c>
      <c r="BT20" s="34" t="str">
        <f t="array" aca="1" ref="BT20" ca="1">IF(OR(WEEKDAY(BT$2,2)&gt;5,COUNTIF(Dates_Feries,BT$2)&gt;0),"",IFERROR(INDEX(Tableau1[[Type]:[Type]],SMALL(IF((Tableau1[[Nom]:[Nom]]=$A20)*(Tableau1[[Prénom]:[Prénom]]=$B20)*(BT$2&gt;=Tableau1[[Début]:[Début]])*(BT$2&lt;=Tableau1[[Fin]:[Fin]]),ROW(INDIRECT("A1:A"&amp;COUNTA(Tableau1[[Fin]:[Fin]])))),1)),""))</f>
        <v/>
      </c>
      <c r="BU20" s="34" t="str">
        <f t="array" aca="1" ref="BU20" ca="1">IF(OR(WEEKDAY(BU$2,2)&gt;5,COUNTIF(Dates_Feries,BU$2)&gt;0),"",IFERROR(INDEX(Tableau1[[Type]:[Type]],SMALL(IF((Tableau1[[Nom]:[Nom]]=$A20)*(Tableau1[[Prénom]:[Prénom]]=$B20)*(BU$2&gt;=Tableau1[[Début]:[Début]])*(BU$2&lt;=Tableau1[[Fin]:[Fin]]),ROW(INDIRECT("A1:A"&amp;COUNTA(Tableau1[[Fin]:[Fin]])))),1)),""))</f>
        <v/>
      </c>
      <c r="BV20" s="34" t="str">
        <f t="array" aca="1" ref="BV20" ca="1">IF(OR(WEEKDAY(BV$2,2)&gt;5,COUNTIF(Dates_Feries,BV$2)&gt;0),"",IFERROR(INDEX(Tableau1[[Type]:[Type]],SMALL(IF((Tableau1[[Nom]:[Nom]]=$A20)*(Tableau1[[Prénom]:[Prénom]]=$B20)*(BV$2&gt;=Tableau1[[Début]:[Début]])*(BV$2&lt;=Tableau1[[Fin]:[Fin]]),ROW(INDIRECT("A1:A"&amp;COUNTA(Tableau1[[Fin]:[Fin]])))),1)),""))</f>
        <v/>
      </c>
      <c r="BW20" s="34" t="str">
        <f t="array" aca="1" ref="BW20" ca="1">IF(OR(WEEKDAY(BW$2,2)&gt;5,COUNTIF(Dates_Feries,BW$2)&gt;0),"",IFERROR(INDEX(Tableau1[[Type]:[Type]],SMALL(IF((Tableau1[[Nom]:[Nom]]=$A20)*(Tableau1[[Prénom]:[Prénom]]=$B20)*(BW$2&gt;=Tableau1[[Début]:[Début]])*(BW$2&lt;=Tableau1[[Fin]:[Fin]]),ROW(INDIRECT("A1:A"&amp;COUNTA(Tableau1[[Fin]:[Fin]])))),1)),""))</f>
        <v/>
      </c>
      <c r="BX20" s="34" t="str">
        <f t="array" aca="1" ref="BX20" ca="1">IF(OR(WEEKDAY(BX$2,2)&gt;5,COUNTIF(Dates_Feries,BX$2)&gt;0),"",IFERROR(INDEX(Tableau1[[Type]:[Type]],SMALL(IF((Tableau1[[Nom]:[Nom]]=$A20)*(Tableau1[[Prénom]:[Prénom]]=$B20)*(BX$2&gt;=Tableau1[[Début]:[Début]])*(BX$2&lt;=Tableau1[[Fin]:[Fin]]),ROW(INDIRECT("A1:A"&amp;COUNTA(Tableau1[[Fin]:[Fin]])))),1)),""))</f>
        <v/>
      </c>
      <c r="BY20" s="34" t="str">
        <f t="array" aca="1" ref="BY20" ca="1">IF(OR(WEEKDAY(BY$2,2)&gt;5,COUNTIF(Dates_Feries,BY$2)&gt;0),"",IFERROR(INDEX(Tableau1[[Type]:[Type]],SMALL(IF((Tableau1[[Nom]:[Nom]]=$A20)*(Tableau1[[Prénom]:[Prénom]]=$B20)*(BY$2&gt;=Tableau1[[Début]:[Début]])*(BY$2&lt;=Tableau1[[Fin]:[Fin]]),ROW(INDIRECT("A1:A"&amp;COUNTA(Tableau1[[Fin]:[Fin]])))),1)),""))</f>
        <v/>
      </c>
      <c r="BZ20" s="34" t="str">
        <f t="array" aca="1" ref="BZ20" ca="1">IF(OR(WEEKDAY(BZ$2,2)&gt;5,COUNTIF(Dates_Feries,BZ$2)&gt;0),"",IFERROR(INDEX(Tableau1[[Type]:[Type]],SMALL(IF((Tableau1[[Nom]:[Nom]]=$A20)*(Tableau1[[Prénom]:[Prénom]]=$B20)*(BZ$2&gt;=Tableau1[[Début]:[Début]])*(BZ$2&lt;=Tableau1[[Fin]:[Fin]]),ROW(INDIRECT("A1:A"&amp;COUNTA(Tableau1[[Fin]:[Fin]])))),1)),""))</f>
        <v/>
      </c>
      <c r="CA20" s="34" t="str">
        <f t="array" aca="1" ref="CA20" ca="1">IF(OR(WEEKDAY(CA$2,2)&gt;5,COUNTIF(Dates_Feries,CA$2)&gt;0),"",IFERROR(INDEX(Tableau1[[Type]:[Type]],SMALL(IF((Tableau1[[Nom]:[Nom]]=$A20)*(Tableau1[[Prénom]:[Prénom]]=$B20)*(CA$2&gt;=Tableau1[[Début]:[Début]])*(CA$2&lt;=Tableau1[[Fin]:[Fin]]),ROW(INDIRECT("A1:A"&amp;COUNTA(Tableau1[[Fin]:[Fin]])))),1)),""))</f>
        <v/>
      </c>
      <c r="CB20" s="34" t="str">
        <f t="array" aca="1" ref="CB20" ca="1">IF(OR(WEEKDAY(CB$2,2)&gt;5,COUNTIF(Dates_Feries,CB$2)&gt;0),"",IFERROR(INDEX(Tableau1[[Type]:[Type]],SMALL(IF((Tableau1[[Nom]:[Nom]]=$A20)*(Tableau1[[Prénom]:[Prénom]]=$B20)*(CB$2&gt;=Tableau1[[Début]:[Début]])*(CB$2&lt;=Tableau1[[Fin]:[Fin]]),ROW(INDIRECT("A1:A"&amp;COUNTA(Tableau1[[Fin]:[Fin]])))),1)),""))</f>
        <v/>
      </c>
      <c r="CC20" s="34" t="str">
        <f t="array" aca="1" ref="CC20" ca="1">IF(OR(WEEKDAY(CC$2,2)&gt;5,COUNTIF(Dates_Feries,CC$2)&gt;0),"",IFERROR(INDEX(Tableau1[[Type]:[Type]],SMALL(IF((Tableau1[[Nom]:[Nom]]=$A20)*(Tableau1[[Prénom]:[Prénom]]=$B20)*(CC$2&gt;=Tableau1[[Début]:[Début]])*(CC$2&lt;=Tableau1[[Fin]:[Fin]]),ROW(INDIRECT("A1:A"&amp;COUNTA(Tableau1[[Fin]:[Fin]])))),1)),""))</f>
        <v/>
      </c>
      <c r="CD20" s="34" t="str">
        <f t="array" aca="1" ref="CD20" ca="1">IF(OR(WEEKDAY(CD$2,2)&gt;5,COUNTIF(Dates_Feries,CD$2)&gt;0),"",IFERROR(INDEX(Tableau1[[Type]:[Type]],SMALL(IF((Tableau1[[Nom]:[Nom]]=$A20)*(Tableau1[[Prénom]:[Prénom]]=$B20)*(CD$2&gt;=Tableau1[[Début]:[Début]])*(CD$2&lt;=Tableau1[[Fin]:[Fin]]),ROW(INDIRECT("A1:A"&amp;COUNTA(Tableau1[[Fin]:[Fin]])))),1)),""))</f>
        <v/>
      </c>
      <c r="CE20" s="34" t="str">
        <f t="array" aca="1" ref="CE20" ca="1">IF(OR(WEEKDAY(CE$2,2)&gt;5,COUNTIF(Dates_Feries,CE$2)&gt;0),"",IFERROR(INDEX(Tableau1[[Type]:[Type]],SMALL(IF((Tableau1[[Nom]:[Nom]]=$A20)*(Tableau1[[Prénom]:[Prénom]]=$B20)*(CE$2&gt;=Tableau1[[Début]:[Début]])*(CE$2&lt;=Tableau1[[Fin]:[Fin]]),ROW(INDIRECT("A1:A"&amp;COUNTA(Tableau1[[Fin]:[Fin]])))),1)),""))</f>
        <v/>
      </c>
      <c r="CF20" s="34" t="str">
        <f t="array" aca="1" ref="CF20" ca="1">IF(OR(WEEKDAY(CF$2,2)&gt;5,COUNTIF(Dates_Feries,CF$2)&gt;0),"",IFERROR(INDEX(Tableau1[[Type]:[Type]],SMALL(IF((Tableau1[[Nom]:[Nom]]=$A20)*(Tableau1[[Prénom]:[Prénom]]=$B20)*(CF$2&gt;=Tableau1[[Début]:[Début]])*(CF$2&lt;=Tableau1[[Fin]:[Fin]]),ROW(INDIRECT("A1:A"&amp;COUNTA(Tableau1[[Fin]:[Fin]])))),1)),""))</f>
        <v/>
      </c>
      <c r="CG20" s="34" t="str">
        <f t="array" aca="1" ref="CG20" ca="1">IF(OR(WEEKDAY(CG$2,2)&gt;5,COUNTIF(Dates_Feries,CG$2)&gt;0),"",IFERROR(INDEX(Tableau1[[Type]:[Type]],SMALL(IF((Tableau1[[Nom]:[Nom]]=$A20)*(Tableau1[[Prénom]:[Prénom]]=$B20)*(CG$2&gt;=Tableau1[[Début]:[Début]])*(CG$2&lt;=Tableau1[[Fin]:[Fin]]),ROW(INDIRECT("A1:A"&amp;COUNTA(Tableau1[[Fin]:[Fin]])))),1)),""))</f>
        <v/>
      </c>
      <c r="CH20" s="34" t="str">
        <f t="array" aca="1" ref="CH20" ca="1">IF(OR(WEEKDAY(CH$2,2)&gt;5,COUNTIF(Dates_Feries,CH$2)&gt;0),"",IFERROR(INDEX(Tableau1[[Type]:[Type]],SMALL(IF((Tableau1[[Nom]:[Nom]]=$A20)*(Tableau1[[Prénom]:[Prénom]]=$B20)*(CH$2&gt;=Tableau1[[Début]:[Début]])*(CH$2&lt;=Tableau1[[Fin]:[Fin]]),ROW(INDIRECT("A1:A"&amp;COUNTA(Tableau1[[Fin]:[Fin]])))),1)),""))</f>
        <v/>
      </c>
      <c r="CI20" s="34" t="str">
        <f t="array" aca="1" ref="CI20" ca="1">IF(OR(WEEKDAY(CI$2,2)&gt;5,COUNTIF(Dates_Feries,CI$2)&gt;0),"",IFERROR(INDEX(Tableau1[[Type]:[Type]],SMALL(IF((Tableau1[[Nom]:[Nom]]=$A20)*(Tableau1[[Prénom]:[Prénom]]=$B20)*(CI$2&gt;=Tableau1[[Début]:[Début]])*(CI$2&lt;=Tableau1[[Fin]:[Fin]]),ROW(INDIRECT("A1:A"&amp;COUNTA(Tableau1[[Fin]:[Fin]])))),1)),""))</f>
        <v/>
      </c>
      <c r="CJ20" s="34" t="str">
        <f t="array" aca="1" ref="CJ20" ca="1">IF(OR(WEEKDAY(CJ$2,2)&gt;5,COUNTIF(Dates_Feries,CJ$2)&gt;0),"",IFERROR(INDEX(Tableau1[[Type]:[Type]],SMALL(IF((Tableau1[[Nom]:[Nom]]=$A20)*(Tableau1[[Prénom]:[Prénom]]=$B20)*(CJ$2&gt;=Tableau1[[Début]:[Début]])*(CJ$2&lt;=Tableau1[[Fin]:[Fin]]),ROW(INDIRECT("A1:A"&amp;COUNTA(Tableau1[[Fin]:[Fin]])))),1)),""))</f>
        <v/>
      </c>
      <c r="CK20" s="34" t="str">
        <f t="array" aca="1" ref="CK20" ca="1">IF(OR(WEEKDAY(CK$2,2)&gt;5,COUNTIF(Dates_Feries,CK$2)&gt;0),"",IFERROR(INDEX(Tableau1[[Type]:[Type]],SMALL(IF((Tableau1[[Nom]:[Nom]]=$A20)*(Tableau1[[Prénom]:[Prénom]]=$B20)*(CK$2&gt;=Tableau1[[Début]:[Début]])*(CK$2&lt;=Tableau1[[Fin]:[Fin]]),ROW(INDIRECT("A1:A"&amp;COUNTA(Tableau1[[Fin]:[Fin]])))),1)),""))</f>
        <v/>
      </c>
      <c r="CL20" s="34" t="str">
        <f t="array" aca="1" ref="CL20" ca="1">IF(OR(WEEKDAY(CL$2,2)&gt;5,COUNTIF(Dates_Feries,CL$2)&gt;0),"",IFERROR(INDEX(Tableau1[[Type]:[Type]],SMALL(IF((Tableau1[[Nom]:[Nom]]=$A20)*(Tableau1[[Prénom]:[Prénom]]=$B20)*(CL$2&gt;=Tableau1[[Début]:[Début]])*(CL$2&lt;=Tableau1[[Fin]:[Fin]]),ROW(INDIRECT("A1:A"&amp;COUNTA(Tableau1[[Fin]:[Fin]])))),1)),""))</f>
        <v/>
      </c>
      <c r="CM20" s="34" t="str">
        <f t="array" aca="1" ref="CM20" ca="1">IF(OR(WEEKDAY(CM$2,2)&gt;5,COUNTIF(Dates_Feries,CM$2)&gt;0),"",IFERROR(INDEX(Tableau1[[Type]:[Type]],SMALL(IF((Tableau1[[Nom]:[Nom]]=$A20)*(Tableau1[[Prénom]:[Prénom]]=$B20)*(CM$2&gt;=Tableau1[[Début]:[Début]])*(CM$2&lt;=Tableau1[[Fin]:[Fin]]),ROW(INDIRECT("A1:A"&amp;COUNTA(Tableau1[[Fin]:[Fin]])))),1)),""))</f>
        <v/>
      </c>
      <c r="CN20" s="34" t="str">
        <f t="array" aca="1" ref="CN20" ca="1">IF(OR(WEEKDAY(CN$2,2)&gt;5,COUNTIF(Dates_Feries,CN$2)&gt;0),"",IFERROR(INDEX(Tableau1[[Type]:[Type]],SMALL(IF((Tableau1[[Nom]:[Nom]]=$A20)*(Tableau1[[Prénom]:[Prénom]]=$B20)*(CN$2&gt;=Tableau1[[Début]:[Début]])*(CN$2&lt;=Tableau1[[Fin]:[Fin]]),ROW(INDIRECT("A1:A"&amp;COUNTA(Tableau1[[Fin]:[Fin]])))),1)),""))</f>
        <v/>
      </c>
      <c r="CO20" s="34" t="str">
        <f t="array" aca="1" ref="CO20" ca="1">IF(OR(WEEKDAY(CO$2,2)&gt;5,COUNTIF(Dates_Feries,CO$2)&gt;0),"",IFERROR(INDEX(Tableau1[[Type]:[Type]],SMALL(IF((Tableau1[[Nom]:[Nom]]=$A20)*(Tableau1[[Prénom]:[Prénom]]=$B20)*(CO$2&gt;=Tableau1[[Début]:[Début]])*(CO$2&lt;=Tableau1[[Fin]:[Fin]]),ROW(INDIRECT("A1:A"&amp;COUNTA(Tableau1[[Fin]:[Fin]])))),1)),""))</f>
        <v/>
      </c>
      <c r="CP20" s="34" t="str">
        <f t="array" aca="1" ref="CP20" ca="1">IF(OR(WEEKDAY(CP$2,2)&gt;5,COUNTIF(Dates_Feries,CP$2)&gt;0),"",IFERROR(INDEX(Tableau1[[Type]:[Type]],SMALL(IF((Tableau1[[Nom]:[Nom]]=$A20)*(Tableau1[[Prénom]:[Prénom]]=$B20)*(CP$2&gt;=Tableau1[[Début]:[Début]])*(CP$2&lt;=Tableau1[[Fin]:[Fin]]),ROW(INDIRECT("A1:A"&amp;COUNTA(Tableau1[[Fin]:[Fin]])))),1)),""))</f>
        <v/>
      </c>
      <c r="CQ20" s="34" t="str">
        <f t="array" aca="1" ref="CQ20" ca="1">IF(OR(WEEKDAY(CQ$2,2)&gt;5,COUNTIF(Dates_Feries,CQ$2)&gt;0),"",IFERROR(INDEX(Tableau1[[Type]:[Type]],SMALL(IF((Tableau1[[Nom]:[Nom]]=$A20)*(Tableau1[[Prénom]:[Prénom]]=$B20)*(CQ$2&gt;=Tableau1[[Début]:[Début]])*(CQ$2&lt;=Tableau1[[Fin]:[Fin]]),ROW(INDIRECT("A1:A"&amp;COUNTA(Tableau1[[Fin]:[Fin]])))),1)),""))</f>
        <v/>
      </c>
      <c r="CR20" s="34" t="str">
        <f t="array" aca="1" ref="CR20" ca="1">IF(OR(WEEKDAY(CR$2,2)&gt;5,COUNTIF(Dates_Feries,CR$2)&gt;0),"",IFERROR(INDEX(Tableau1[[Type]:[Type]],SMALL(IF((Tableau1[[Nom]:[Nom]]=$A20)*(Tableau1[[Prénom]:[Prénom]]=$B20)*(CR$2&gt;=Tableau1[[Début]:[Début]])*(CR$2&lt;=Tableau1[[Fin]:[Fin]]),ROW(INDIRECT("A1:A"&amp;COUNTA(Tableau1[[Fin]:[Fin]])))),1)),""))</f>
        <v/>
      </c>
      <c r="CS20" s="34" t="str">
        <f t="array" aca="1" ref="CS20" ca="1">IF(OR(WEEKDAY(CS$2,2)&gt;5,COUNTIF(Dates_Feries,CS$2)&gt;0),"",IFERROR(INDEX(Tableau1[[Type]:[Type]],SMALL(IF((Tableau1[[Nom]:[Nom]]=$A20)*(Tableau1[[Prénom]:[Prénom]]=$B20)*(CS$2&gt;=Tableau1[[Début]:[Début]])*(CS$2&lt;=Tableau1[[Fin]:[Fin]]),ROW(INDIRECT("A1:A"&amp;COUNTA(Tableau1[[Fin]:[Fin]])))),1)),""))</f>
        <v/>
      </c>
      <c r="CT20" s="34" t="str">
        <f t="array" aca="1" ref="CT20" ca="1">IF(OR(WEEKDAY(CT$2,2)&gt;5,COUNTIF(Dates_Feries,CT$2)&gt;0),"",IFERROR(INDEX(Tableau1[[Type]:[Type]],SMALL(IF((Tableau1[[Nom]:[Nom]]=$A20)*(Tableau1[[Prénom]:[Prénom]]=$B20)*(CT$2&gt;=Tableau1[[Début]:[Début]])*(CT$2&lt;=Tableau1[[Fin]:[Fin]]),ROW(INDIRECT("A1:A"&amp;COUNTA(Tableau1[[Fin]:[Fin]])))),1)),""))</f>
        <v/>
      </c>
      <c r="CU20" s="34" t="str">
        <f t="array" aca="1" ref="CU20" ca="1">IF(OR(WEEKDAY(CU$2,2)&gt;5,COUNTIF(Dates_Feries,CU$2)&gt;0),"",IFERROR(INDEX(Tableau1[[Type]:[Type]],SMALL(IF((Tableau1[[Nom]:[Nom]]=$A20)*(Tableau1[[Prénom]:[Prénom]]=$B20)*(CU$2&gt;=Tableau1[[Début]:[Début]])*(CU$2&lt;=Tableau1[[Fin]:[Fin]]),ROW(INDIRECT("A1:A"&amp;COUNTA(Tableau1[[Fin]:[Fin]])))),1)),""))</f>
        <v/>
      </c>
      <c r="CV20" s="34" t="str">
        <f t="array" aca="1" ref="CV20" ca="1">IF(OR(WEEKDAY(CV$2,2)&gt;5,COUNTIF(Dates_Feries,CV$2)&gt;0),"",IFERROR(INDEX(Tableau1[[Type]:[Type]],SMALL(IF((Tableau1[[Nom]:[Nom]]=$A20)*(Tableau1[[Prénom]:[Prénom]]=$B20)*(CV$2&gt;=Tableau1[[Début]:[Début]])*(CV$2&lt;=Tableau1[[Fin]:[Fin]]),ROW(INDIRECT("A1:A"&amp;COUNTA(Tableau1[[Fin]:[Fin]])))),1)),""))</f>
        <v/>
      </c>
      <c r="CW20" s="34" t="str">
        <f t="array" aca="1" ref="CW20" ca="1">IF(OR(WEEKDAY(CW$2,2)&gt;5,COUNTIF(Dates_Feries,CW$2)&gt;0),"",IFERROR(INDEX(Tableau1[[Type]:[Type]],SMALL(IF((Tableau1[[Nom]:[Nom]]=$A20)*(Tableau1[[Prénom]:[Prénom]]=$B20)*(CW$2&gt;=Tableau1[[Début]:[Début]])*(CW$2&lt;=Tableau1[[Fin]:[Fin]]),ROW(INDIRECT("A1:A"&amp;COUNTA(Tableau1[[Fin]:[Fin]])))),1)),""))</f>
        <v/>
      </c>
      <c r="CX20" s="34" t="str">
        <f t="array" aca="1" ref="CX20" ca="1">IF(OR(WEEKDAY(CX$2,2)&gt;5,COUNTIF(Dates_Feries,CX$2)&gt;0),"",IFERROR(INDEX(Tableau1[[Type]:[Type]],SMALL(IF((Tableau1[[Nom]:[Nom]]=$A20)*(Tableau1[[Prénom]:[Prénom]]=$B20)*(CX$2&gt;=Tableau1[[Début]:[Début]])*(CX$2&lt;=Tableau1[[Fin]:[Fin]]),ROW(INDIRECT("A1:A"&amp;COUNTA(Tableau1[[Fin]:[Fin]])))),1)),""))</f>
        <v/>
      </c>
      <c r="CY20" s="34" t="str">
        <f t="array" aca="1" ref="CY20" ca="1">IF(OR(WEEKDAY(CY$2,2)&gt;5,COUNTIF(Dates_Feries,CY$2)&gt;0),"",IFERROR(INDEX(Tableau1[[Type]:[Type]],SMALL(IF((Tableau1[[Nom]:[Nom]]=$A20)*(Tableau1[[Prénom]:[Prénom]]=$B20)*(CY$2&gt;=Tableau1[[Début]:[Début]])*(CY$2&lt;=Tableau1[[Fin]:[Fin]]),ROW(INDIRECT("A1:A"&amp;COUNTA(Tableau1[[Fin]:[Fin]])))),1)),""))</f>
        <v/>
      </c>
      <c r="CZ20" s="34" t="str">
        <f t="array" aca="1" ref="CZ20" ca="1">IF(OR(WEEKDAY(CZ$2,2)&gt;5,COUNTIF(Dates_Feries,CZ$2)&gt;0),"",IFERROR(INDEX(Tableau1[[Type]:[Type]],SMALL(IF((Tableau1[[Nom]:[Nom]]=$A20)*(Tableau1[[Prénom]:[Prénom]]=$B20)*(CZ$2&gt;=Tableau1[[Début]:[Début]])*(CZ$2&lt;=Tableau1[[Fin]:[Fin]]),ROW(INDIRECT("A1:A"&amp;COUNTA(Tableau1[[Fin]:[Fin]])))),1)),""))</f>
        <v/>
      </c>
      <c r="DA20" s="34" t="str">
        <f t="array" aca="1" ref="DA20" ca="1">IF(OR(WEEKDAY(DA$2,2)&gt;5,COUNTIF(Dates_Feries,DA$2)&gt;0),"",IFERROR(INDEX(Tableau1[[Type]:[Type]],SMALL(IF((Tableau1[[Nom]:[Nom]]=$A20)*(Tableau1[[Prénom]:[Prénom]]=$B20)*(DA$2&gt;=Tableau1[[Début]:[Début]])*(DA$2&lt;=Tableau1[[Fin]:[Fin]]),ROW(INDIRECT("A1:A"&amp;COUNTA(Tableau1[[Fin]:[Fin]])))),1)),""))</f>
        <v/>
      </c>
      <c r="DB20" s="34" t="str">
        <f t="array" aca="1" ref="DB20" ca="1">IF(OR(WEEKDAY(DB$2,2)&gt;5,COUNTIF(Dates_Feries,DB$2)&gt;0),"",IFERROR(INDEX(Tableau1[[Type]:[Type]],SMALL(IF((Tableau1[[Nom]:[Nom]]=$A20)*(Tableau1[[Prénom]:[Prénom]]=$B20)*(DB$2&gt;=Tableau1[[Début]:[Début]])*(DB$2&lt;=Tableau1[[Fin]:[Fin]]),ROW(INDIRECT("A1:A"&amp;COUNTA(Tableau1[[Fin]:[Fin]])))),1)),""))</f>
        <v/>
      </c>
      <c r="DC20" s="34" t="str">
        <f t="array" aca="1" ref="DC20" ca="1">IF(OR(WEEKDAY(DC$2,2)&gt;5,COUNTIF(Dates_Feries,DC$2)&gt;0),"",IFERROR(INDEX(Tableau1[[Type]:[Type]],SMALL(IF((Tableau1[[Nom]:[Nom]]=$A20)*(Tableau1[[Prénom]:[Prénom]]=$B20)*(DC$2&gt;=Tableau1[[Début]:[Début]])*(DC$2&lt;=Tableau1[[Fin]:[Fin]]),ROW(INDIRECT("A1:A"&amp;COUNTA(Tableau1[[Fin]:[Fin]])))),1)),""))</f>
        <v/>
      </c>
      <c r="DD20" s="34" t="str">
        <f t="array" aca="1" ref="DD20" ca="1">IF(OR(WEEKDAY(DD$2,2)&gt;5,COUNTIF(Dates_Feries,DD$2)&gt;0),"",IFERROR(INDEX(Tableau1[[Type]:[Type]],SMALL(IF((Tableau1[[Nom]:[Nom]]=$A20)*(Tableau1[[Prénom]:[Prénom]]=$B20)*(DD$2&gt;=Tableau1[[Début]:[Début]])*(DD$2&lt;=Tableau1[[Fin]:[Fin]]),ROW(INDIRECT("A1:A"&amp;COUNTA(Tableau1[[Fin]:[Fin]])))),1)),""))</f>
        <v/>
      </c>
      <c r="DE20" s="34" t="str">
        <f t="array" aca="1" ref="DE20" ca="1">IF(OR(WEEKDAY(DE$2,2)&gt;5,COUNTIF(Dates_Feries,DE$2)&gt;0),"",IFERROR(INDEX(Tableau1[[Type]:[Type]],SMALL(IF((Tableau1[[Nom]:[Nom]]=$A20)*(Tableau1[[Prénom]:[Prénom]]=$B20)*(DE$2&gt;=Tableau1[[Début]:[Début]])*(DE$2&lt;=Tableau1[[Fin]:[Fin]]),ROW(INDIRECT("A1:A"&amp;COUNTA(Tableau1[[Fin]:[Fin]])))),1)),""))</f>
        <v/>
      </c>
      <c r="DF20" s="34" t="str">
        <f t="array" aca="1" ref="DF20" ca="1">IF(OR(WEEKDAY(DF$2,2)&gt;5,COUNTIF(Dates_Feries,DF$2)&gt;0),"",IFERROR(INDEX(Tableau1[[Type]:[Type]],SMALL(IF((Tableau1[[Nom]:[Nom]]=$A20)*(Tableau1[[Prénom]:[Prénom]]=$B20)*(DF$2&gt;=Tableau1[[Début]:[Début]])*(DF$2&lt;=Tableau1[[Fin]:[Fin]]),ROW(INDIRECT("A1:A"&amp;COUNTA(Tableau1[[Fin]:[Fin]])))),1)),""))</f>
        <v/>
      </c>
      <c r="DG20" s="34" t="str">
        <f t="array" aca="1" ref="DG20" ca="1">IF(OR(WEEKDAY(DG$2,2)&gt;5,COUNTIF(Dates_Feries,DG$2)&gt;0),"",IFERROR(INDEX(Tableau1[[Type]:[Type]],SMALL(IF((Tableau1[[Nom]:[Nom]]=$A20)*(Tableau1[[Prénom]:[Prénom]]=$B20)*(DG$2&gt;=Tableau1[[Début]:[Début]])*(DG$2&lt;=Tableau1[[Fin]:[Fin]]),ROW(INDIRECT("A1:A"&amp;COUNTA(Tableau1[[Fin]:[Fin]])))),1)),""))</f>
        <v/>
      </c>
      <c r="DH20" s="34" t="str">
        <f t="array" aca="1" ref="DH20" ca="1">IF(OR(WEEKDAY(DH$2,2)&gt;5,COUNTIF(Dates_Feries,DH$2)&gt;0),"",IFERROR(INDEX(Tableau1[[Type]:[Type]],SMALL(IF((Tableau1[[Nom]:[Nom]]=$A20)*(Tableau1[[Prénom]:[Prénom]]=$B20)*(DH$2&gt;=Tableau1[[Début]:[Début]])*(DH$2&lt;=Tableau1[[Fin]:[Fin]]),ROW(INDIRECT("A1:A"&amp;COUNTA(Tableau1[[Fin]:[Fin]])))),1)),""))</f>
        <v/>
      </c>
      <c r="DI20" s="34" t="str">
        <f t="array" aca="1" ref="DI20" ca="1">IF(OR(WEEKDAY(DI$2,2)&gt;5,COUNTIF(Dates_Feries,DI$2)&gt;0),"",IFERROR(INDEX(Tableau1[[Type]:[Type]],SMALL(IF((Tableau1[[Nom]:[Nom]]=$A20)*(Tableau1[[Prénom]:[Prénom]]=$B20)*(DI$2&gt;=Tableau1[[Début]:[Début]])*(DI$2&lt;=Tableau1[[Fin]:[Fin]]),ROW(INDIRECT("A1:A"&amp;COUNTA(Tableau1[[Fin]:[Fin]])))),1)),""))</f>
        <v/>
      </c>
      <c r="DJ20" s="34" t="str">
        <f t="array" aca="1" ref="DJ20" ca="1">IF(OR(WEEKDAY(DJ$2,2)&gt;5,COUNTIF(Dates_Feries,DJ$2)&gt;0),"",IFERROR(INDEX(Tableau1[[Type]:[Type]],SMALL(IF((Tableau1[[Nom]:[Nom]]=$A20)*(Tableau1[[Prénom]:[Prénom]]=$B20)*(DJ$2&gt;=Tableau1[[Début]:[Début]])*(DJ$2&lt;=Tableau1[[Fin]:[Fin]]),ROW(INDIRECT("A1:A"&amp;COUNTA(Tableau1[[Fin]:[Fin]])))),1)),""))</f>
        <v/>
      </c>
      <c r="DK20" s="34" t="str">
        <f t="array" aca="1" ref="DK20" ca="1">IF(OR(WEEKDAY(DK$2,2)&gt;5,COUNTIF(Dates_Feries,DK$2)&gt;0),"",IFERROR(INDEX(Tableau1[[Type]:[Type]],SMALL(IF((Tableau1[[Nom]:[Nom]]=$A20)*(Tableau1[[Prénom]:[Prénom]]=$B20)*(DK$2&gt;=Tableau1[[Début]:[Début]])*(DK$2&lt;=Tableau1[[Fin]:[Fin]]),ROW(INDIRECT("A1:A"&amp;COUNTA(Tableau1[[Fin]:[Fin]])))),1)),""))</f>
        <v/>
      </c>
      <c r="DL20" s="34" t="str">
        <f t="array" aca="1" ref="DL20" ca="1">IF(OR(WEEKDAY(DL$2,2)&gt;5,COUNTIF(Dates_Feries,DL$2)&gt;0),"",IFERROR(INDEX(Tableau1[[Type]:[Type]],SMALL(IF((Tableau1[[Nom]:[Nom]]=$A20)*(Tableau1[[Prénom]:[Prénom]]=$B20)*(DL$2&gt;=Tableau1[[Début]:[Début]])*(DL$2&lt;=Tableau1[[Fin]:[Fin]]),ROW(INDIRECT("A1:A"&amp;COUNTA(Tableau1[[Fin]:[Fin]])))),1)),""))</f>
        <v/>
      </c>
      <c r="DM20" s="34" t="str">
        <f t="array" aca="1" ref="DM20" ca="1">IF(OR(WEEKDAY(DM$2,2)&gt;5,COUNTIF(Dates_Feries,DM$2)&gt;0),"",IFERROR(INDEX(Tableau1[[Type]:[Type]],SMALL(IF((Tableau1[[Nom]:[Nom]]=$A20)*(Tableau1[[Prénom]:[Prénom]]=$B20)*(DM$2&gt;=Tableau1[[Début]:[Début]])*(DM$2&lt;=Tableau1[[Fin]:[Fin]]),ROW(INDIRECT("A1:A"&amp;COUNTA(Tableau1[[Fin]:[Fin]])))),1)),""))</f>
        <v/>
      </c>
      <c r="DN20" s="34" t="str">
        <f t="array" aca="1" ref="DN20" ca="1">IF(OR(WEEKDAY(DN$2,2)&gt;5,COUNTIF(Dates_Feries,DN$2)&gt;0),"",IFERROR(INDEX(Tableau1[[Type]:[Type]],SMALL(IF((Tableau1[[Nom]:[Nom]]=$A20)*(Tableau1[[Prénom]:[Prénom]]=$B20)*(DN$2&gt;=Tableau1[[Début]:[Début]])*(DN$2&lt;=Tableau1[[Fin]:[Fin]]),ROW(INDIRECT("A1:A"&amp;COUNTA(Tableau1[[Fin]:[Fin]])))),1)),""))</f>
        <v/>
      </c>
      <c r="DO20" s="34" t="str">
        <f t="array" aca="1" ref="DO20" ca="1">IF(OR(WEEKDAY(DO$2,2)&gt;5,COUNTIF(Dates_Feries,DO$2)&gt;0),"",IFERROR(INDEX(Tableau1[[Type]:[Type]],SMALL(IF((Tableau1[[Nom]:[Nom]]=$A20)*(Tableau1[[Prénom]:[Prénom]]=$B20)*(DO$2&gt;=Tableau1[[Début]:[Début]])*(DO$2&lt;=Tableau1[[Fin]:[Fin]]),ROW(INDIRECT("A1:A"&amp;COUNTA(Tableau1[[Fin]:[Fin]])))),1)),""))</f>
        <v/>
      </c>
      <c r="DP20" s="34" t="str">
        <f t="array" aca="1" ref="DP20" ca="1">IF(OR(WEEKDAY(DP$2,2)&gt;5,COUNTIF(Dates_Feries,DP$2)&gt;0),"",IFERROR(INDEX(Tableau1[[Type]:[Type]],SMALL(IF((Tableau1[[Nom]:[Nom]]=$A20)*(Tableau1[[Prénom]:[Prénom]]=$B20)*(DP$2&gt;=Tableau1[[Début]:[Début]])*(DP$2&lt;=Tableau1[[Fin]:[Fin]]),ROW(INDIRECT("A1:A"&amp;COUNTA(Tableau1[[Fin]:[Fin]])))),1)),""))</f>
        <v/>
      </c>
      <c r="DQ20" s="34" t="str">
        <f t="array" aca="1" ref="DQ20" ca="1">IF(OR(WEEKDAY(DQ$2,2)&gt;5,COUNTIF(Dates_Feries,DQ$2)&gt;0),"",IFERROR(INDEX(Tableau1[[Type]:[Type]],SMALL(IF((Tableau1[[Nom]:[Nom]]=$A20)*(Tableau1[[Prénom]:[Prénom]]=$B20)*(DQ$2&gt;=Tableau1[[Début]:[Début]])*(DQ$2&lt;=Tableau1[[Fin]:[Fin]]),ROW(INDIRECT("A1:A"&amp;COUNTA(Tableau1[[Fin]:[Fin]])))),1)),""))</f>
        <v/>
      </c>
      <c r="DR20" s="34" t="str">
        <f t="array" aca="1" ref="DR20" ca="1">IF(OR(WEEKDAY(DR$2,2)&gt;5,COUNTIF(Dates_Feries,DR$2)&gt;0),"",IFERROR(INDEX(Tableau1[[Type]:[Type]],SMALL(IF((Tableau1[[Nom]:[Nom]]=$A20)*(Tableau1[[Prénom]:[Prénom]]=$B20)*(DR$2&gt;=Tableau1[[Début]:[Début]])*(DR$2&lt;=Tableau1[[Fin]:[Fin]]),ROW(INDIRECT("A1:A"&amp;COUNTA(Tableau1[[Fin]:[Fin]])))),1)),""))</f>
        <v/>
      </c>
      <c r="DS20" s="34" t="str">
        <f t="array" aca="1" ref="DS20" ca="1">IF(OR(WEEKDAY(DS$2,2)&gt;5,COUNTIF(Dates_Feries,DS$2)&gt;0),"",IFERROR(INDEX(Tableau1[[Type]:[Type]],SMALL(IF((Tableau1[[Nom]:[Nom]]=$A20)*(Tableau1[[Prénom]:[Prénom]]=$B20)*(DS$2&gt;=Tableau1[[Début]:[Début]])*(DS$2&lt;=Tableau1[[Fin]:[Fin]]),ROW(INDIRECT("A1:A"&amp;COUNTA(Tableau1[[Fin]:[Fin]])))),1)),""))</f>
        <v/>
      </c>
      <c r="DT20" s="34" t="str">
        <f t="array" aca="1" ref="DT20" ca="1">IF(OR(WEEKDAY(DT$2,2)&gt;5,COUNTIF(Dates_Feries,DT$2)&gt;0),"",IFERROR(INDEX(Tableau1[[Type]:[Type]],SMALL(IF((Tableau1[[Nom]:[Nom]]=$A20)*(Tableau1[[Prénom]:[Prénom]]=$B20)*(DT$2&gt;=Tableau1[[Début]:[Début]])*(DT$2&lt;=Tableau1[[Fin]:[Fin]]),ROW(INDIRECT("A1:A"&amp;COUNTA(Tableau1[[Fin]:[Fin]])))),1)),""))</f>
        <v/>
      </c>
      <c r="DU20" s="34" t="str">
        <f t="array" aca="1" ref="DU20" ca="1">IF(OR(WEEKDAY(DU$2,2)&gt;5,COUNTIF(Dates_Feries,DU$2)&gt;0),"",IFERROR(INDEX(Tableau1[[Type]:[Type]],SMALL(IF((Tableau1[[Nom]:[Nom]]=$A20)*(Tableau1[[Prénom]:[Prénom]]=$B20)*(DU$2&gt;=Tableau1[[Début]:[Début]])*(DU$2&lt;=Tableau1[[Fin]:[Fin]]),ROW(INDIRECT("A1:A"&amp;COUNTA(Tableau1[[Fin]:[Fin]])))),1)),""))</f>
        <v/>
      </c>
      <c r="DV20" s="34" t="str">
        <f t="array" aca="1" ref="DV20" ca="1">IF(OR(WEEKDAY(DV$2,2)&gt;5,COUNTIF(Dates_Feries,DV$2)&gt;0),"",IFERROR(INDEX(Tableau1[[Type]:[Type]],SMALL(IF((Tableau1[[Nom]:[Nom]]=$A20)*(Tableau1[[Prénom]:[Prénom]]=$B20)*(DV$2&gt;=Tableau1[[Début]:[Début]])*(DV$2&lt;=Tableau1[[Fin]:[Fin]]),ROW(INDIRECT("A1:A"&amp;COUNTA(Tableau1[[Fin]:[Fin]])))),1)),""))</f>
        <v/>
      </c>
      <c r="DW20" s="34" t="str">
        <f t="array" aca="1" ref="DW20" ca="1">IF(OR(WEEKDAY(DW$2,2)&gt;5,COUNTIF(Dates_Feries,DW$2)&gt;0),"",IFERROR(INDEX(Tableau1[[Type]:[Type]],SMALL(IF((Tableau1[[Nom]:[Nom]]=$A20)*(Tableau1[[Prénom]:[Prénom]]=$B20)*(DW$2&gt;=Tableau1[[Début]:[Début]])*(DW$2&lt;=Tableau1[[Fin]:[Fin]]),ROW(INDIRECT("A1:A"&amp;COUNTA(Tableau1[[Fin]:[Fin]])))),1)),""))</f>
        <v/>
      </c>
      <c r="DX20" s="34" t="str">
        <f t="array" aca="1" ref="DX20" ca="1">IF(OR(WEEKDAY(DX$2,2)&gt;5,COUNTIF(Dates_Feries,DX$2)&gt;0),"",IFERROR(INDEX(Tableau1[[Type]:[Type]],SMALL(IF((Tableau1[[Nom]:[Nom]]=$A20)*(Tableau1[[Prénom]:[Prénom]]=$B20)*(DX$2&gt;=Tableau1[[Début]:[Début]])*(DX$2&lt;=Tableau1[[Fin]:[Fin]]),ROW(INDIRECT("A1:A"&amp;COUNTA(Tableau1[[Fin]:[Fin]])))),1)),""))</f>
        <v/>
      </c>
      <c r="DY20" s="34" t="str">
        <f t="array" aca="1" ref="DY20" ca="1">IF(OR(WEEKDAY(DY$2,2)&gt;5,COUNTIF(Dates_Feries,DY$2)&gt;0),"",IFERROR(INDEX(Tableau1[[Type]:[Type]],SMALL(IF((Tableau1[[Nom]:[Nom]]=$A20)*(Tableau1[[Prénom]:[Prénom]]=$B20)*(DY$2&gt;=Tableau1[[Début]:[Début]])*(DY$2&lt;=Tableau1[[Fin]:[Fin]]),ROW(INDIRECT("A1:A"&amp;COUNTA(Tableau1[[Fin]:[Fin]])))),1)),""))</f>
        <v/>
      </c>
      <c r="DZ20" s="34" t="str">
        <f t="array" aca="1" ref="DZ20" ca="1">IF(OR(WEEKDAY(DZ$2,2)&gt;5,COUNTIF(Dates_Feries,DZ$2)&gt;0),"",IFERROR(INDEX(Tableau1[[Type]:[Type]],SMALL(IF((Tableau1[[Nom]:[Nom]]=$A20)*(Tableau1[[Prénom]:[Prénom]]=$B20)*(DZ$2&gt;=Tableau1[[Début]:[Début]])*(DZ$2&lt;=Tableau1[[Fin]:[Fin]]),ROW(INDIRECT("A1:A"&amp;COUNTA(Tableau1[[Fin]:[Fin]])))),1)),""))</f>
        <v/>
      </c>
      <c r="EA20" s="34" t="str">
        <f t="array" aca="1" ref="EA20" ca="1">IF(OR(WEEKDAY(EA$2,2)&gt;5,COUNTIF(Dates_Feries,EA$2)&gt;0),"",IFERROR(INDEX(Tableau1[[Type]:[Type]],SMALL(IF((Tableau1[[Nom]:[Nom]]=$A20)*(Tableau1[[Prénom]:[Prénom]]=$B20)*(EA$2&gt;=Tableau1[[Début]:[Début]])*(EA$2&lt;=Tableau1[[Fin]:[Fin]]),ROW(INDIRECT("A1:A"&amp;COUNTA(Tableau1[[Fin]:[Fin]])))),1)),""))</f>
        <v/>
      </c>
      <c r="EB20" s="34" t="str">
        <f t="array" aca="1" ref="EB20" ca="1">IF(OR(WEEKDAY(EB$2,2)&gt;5,COUNTIF(Dates_Feries,EB$2)&gt;0),"",IFERROR(INDEX(Tableau1[[Type]:[Type]],SMALL(IF((Tableau1[[Nom]:[Nom]]=$A20)*(Tableau1[[Prénom]:[Prénom]]=$B20)*(EB$2&gt;=Tableau1[[Début]:[Début]])*(EB$2&lt;=Tableau1[[Fin]:[Fin]]),ROW(INDIRECT("A1:A"&amp;COUNTA(Tableau1[[Fin]:[Fin]])))),1)),""))</f>
        <v/>
      </c>
      <c r="EC20" s="34" t="str">
        <f t="array" aca="1" ref="EC20" ca="1">IF(OR(WEEKDAY(EC$2,2)&gt;5,COUNTIF(Dates_Feries,EC$2)&gt;0),"",IFERROR(INDEX(Tableau1[[Type]:[Type]],SMALL(IF((Tableau1[[Nom]:[Nom]]=$A20)*(Tableau1[[Prénom]:[Prénom]]=$B20)*(EC$2&gt;=Tableau1[[Début]:[Début]])*(EC$2&lt;=Tableau1[[Fin]:[Fin]]),ROW(INDIRECT("A1:A"&amp;COUNTA(Tableau1[[Fin]:[Fin]])))),1)),""))</f>
        <v/>
      </c>
      <c r="ED20" s="34" t="str">
        <f t="array" aca="1" ref="ED20" ca="1">IF(OR(WEEKDAY(ED$2,2)&gt;5,COUNTIF(Dates_Feries,ED$2)&gt;0),"",IFERROR(INDEX(Tableau1[[Type]:[Type]],SMALL(IF((Tableau1[[Nom]:[Nom]]=$A20)*(Tableau1[[Prénom]:[Prénom]]=$B20)*(ED$2&gt;=Tableau1[[Début]:[Début]])*(ED$2&lt;=Tableau1[[Fin]:[Fin]]),ROW(INDIRECT("A1:A"&amp;COUNTA(Tableau1[[Fin]:[Fin]])))),1)),""))</f>
        <v/>
      </c>
      <c r="EE20" s="34" t="str">
        <f t="array" aca="1" ref="EE20" ca="1">IF(OR(WEEKDAY(EE$2,2)&gt;5,COUNTIF(Dates_Feries,EE$2)&gt;0),"",IFERROR(INDEX(Tableau1[[Type]:[Type]],SMALL(IF((Tableau1[[Nom]:[Nom]]=$A20)*(Tableau1[[Prénom]:[Prénom]]=$B20)*(EE$2&gt;=Tableau1[[Début]:[Début]])*(EE$2&lt;=Tableau1[[Fin]:[Fin]]),ROW(INDIRECT("A1:A"&amp;COUNTA(Tableau1[[Fin]:[Fin]])))),1)),""))</f>
        <v/>
      </c>
      <c r="EF20" s="34" t="str">
        <f t="array" aca="1" ref="EF20" ca="1">IF(OR(WEEKDAY(EF$2,2)&gt;5,COUNTIF(Dates_Feries,EF$2)&gt;0),"",IFERROR(INDEX(Tableau1[[Type]:[Type]],SMALL(IF((Tableau1[[Nom]:[Nom]]=$A20)*(Tableau1[[Prénom]:[Prénom]]=$B20)*(EF$2&gt;=Tableau1[[Début]:[Début]])*(EF$2&lt;=Tableau1[[Fin]:[Fin]]),ROW(INDIRECT("A1:A"&amp;COUNTA(Tableau1[[Fin]:[Fin]])))),1)),""))</f>
        <v/>
      </c>
      <c r="EG20" s="34" t="str">
        <f t="array" aca="1" ref="EG20" ca="1">IF(OR(WEEKDAY(EG$2,2)&gt;5,COUNTIF(Dates_Feries,EG$2)&gt;0),"",IFERROR(INDEX(Tableau1[[Type]:[Type]],SMALL(IF((Tableau1[[Nom]:[Nom]]=$A20)*(Tableau1[[Prénom]:[Prénom]]=$B20)*(EG$2&gt;=Tableau1[[Début]:[Début]])*(EG$2&lt;=Tableau1[[Fin]:[Fin]]),ROW(INDIRECT("A1:A"&amp;COUNTA(Tableau1[[Fin]:[Fin]])))),1)),""))</f>
        <v/>
      </c>
      <c r="EH20" s="34" t="str">
        <f t="array" aca="1" ref="EH20" ca="1">IF(OR(WEEKDAY(EH$2,2)&gt;5,COUNTIF(Dates_Feries,EH$2)&gt;0),"",IFERROR(INDEX(Tableau1[[Type]:[Type]],SMALL(IF((Tableau1[[Nom]:[Nom]]=$A20)*(Tableau1[[Prénom]:[Prénom]]=$B20)*(EH$2&gt;=Tableau1[[Début]:[Début]])*(EH$2&lt;=Tableau1[[Fin]:[Fin]]),ROW(INDIRECT("A1:A"&amp;COUNTA(Tableau1[[Fin]:[Fin]])))),1)),""))</f>
        <v/>
      </c>
      <c r="EI20" s="34" t="str">
        <f t="array" aca="1" ref="EI20" ca="1">IF(OR(WEEKDAY(EI$2,2)&gt;5,COUNTIF(Dates_Feries,EI$2)&gt;0),"",IFERROR(INDEX(Tableau1[[Type]:[Type]],SMALL(IF((Tableau1[[Nom]:[Nom]]=$A20)*(Tableau1[[Prénom]:[Prénom]]=$B20)*(EI$2&gt;=Tableau1[[Début]:[Début]])*(EI$2&lt;=Tableau1[[Fin]:[Fin]]),ROW(INDIRECT("A1:A"&amp;COUNTA(Tableau1[[Fin]:[Fin]])))),1)),""))</f>
        <v/>
      </c>
      <c r="EJ20" s="34" t="str">
        <f t="array" aca="1" ref="EJ20" ca="1">IF(OR(WEEKDAY(EJ$2,2)&gt;5,COUNTIF(Dates_Feries,EJ$2)&gt;0),"",IFERROR(INDEX(Tableau1[[Type]:[Type]],SMALL(IF((Tableau1[[Nom]:[Nom]]=$A20)*(Tableau1[[Prénom]:[Prénom]]=$B20)*(EJ$2&gt;=Tableau1[[Début]:[Début]])*(EJ$2&lt;=Tableau1[[Fin]:[Fin]]),ROW(INDIRECT("A1:A"&amp;COUNTA(Tableau1[[Fin]:[Fin]])))),1)),""))</f>
        <v/>
      </c>
      <c r="EK20" s="34" t="str">
        <f t="array" aca="1" ref="EK20" ca="1">IF(OR(WEEKDAY(EK$2,2)&gt;5,COUNTIF(Dates_Feries,EK$2)&gt;0),"",IFERROR(INDEX(Tableau1[[Type]:[Type]],SMALL(IF((Tableau1[[Nom]:[Nom]]=$A20)*(Tableau1[[Prénom]:[Prénom]]=$B20)*(EK$2&gt;=Tableau1[[Début]:[Début]])*(EK$2&lt;=Tableau1[[Fin]:[Fin]]),ROW(INDIRECT("A1:A"&amp;COUNTA(Tableau1[[Fin]:[Fin]])))),1)),""))</f>
        <v/>
      </c>
      <c r="EL20" s="34" t="str">
        <f t="array" aca="1" ref="EL20" ca="1">IF(OR(WEEKDAY(EL$2,2)&gt;5,COUNTIF(Dates_Feries,EL$2)&gt;0),"",IFERROR(INDEX(Tableau1[[Type]:[Type]],SMALL(IF((Tableau1[[Nom]:[Nom]]=$A20)*(Tableau1[[Prénom]:[Prénom]]=$B20)*(EL$2&gt;=Tableau1[[Début]:[Début]])*(EL$2&lt;=Tableau1[[Fin]:[Fin]]),ROW(INDIRECT("A1:A"&amp;COUNTA(Tableau1[[Fin]:[Fin]])))),1)),""))</f>
        <v/>
      </c>
      <c r="EM20" s="34" t="str">
        <f t="array" aca="1" ref="EM20" ca="1">IF(OR(WEEKDAY(EM$2,2)&gt;5,COUNTIF(Dates_Feries,EM$2)&gt;0),"",IFERROR(INDEX(Tableau1[[Type]:[Type]],SMALL(IF((Tableau1[[Nom]:[Nom]]=$A20)*(Tableau1[[Prénom]:[Prénom]]=$B20)*(EM$2&gt;=Tableau1[[Début]:[Début]])*(EM$2&lt;=Tableau1[[Fin]:[Fin]]),ROW(INDIRECT("A1:A"&amp;COUNTA(Tableau1[[Fin]:[Fin]])))),1)),""))</f>
        <v/>
      </c>
      <c r="EN20" s="34" t="str">
        <f t="array" aca="1" ref="EN20" ca="1">IF(OR(WEEKDAY(EN$2,2)&gt;5,COUNTIF(Dates_Feries,EN$2)&gt;0),"",IFERROR(INDEX(Tableau1[[Type]:[Type]],SMALL(IF((Tableau1[[Nom]:[Nom]]=$A20)*(Tableau1[[Prénom]:[Prénom]]=$B20)*(EN$2&gt;=Tableau1[[Début]:[Début]])*(EN$2&lt;=Tableau1[[Fin]:[Fin]]),ROW(INDIRECT("A1:A"&amp;COUNTA(Tableau1[[Fin]:[Fin]])))),1)),""))</f>
        <v/>
      </c>
      <c r="EO20" s="34" t="str">
        <f t="array" aca="1" ref="EO20" ca="1">IF(OR(WEEKDAY(EO$2,2)&gt;5,COUNTIF(Dates_Feries,EO$2)&gt;0),"",IFERROR(INDEX(Tableau1[[Type]:[Type]],SMALL(IF((Tableau1[[Nom]:[Nom]]=$A20)*(Tableau1[[Prénom]:[Prénom]]=$B20)*(EO$2&gt;=Tableau1[[Début]:[Début]])*(EO$2&lt;=Tableau1[[Fin]:[Fin]]),ROW(INDIRECT("A1:A"&amp;COUNTA(Tableau1[[Fin]:[Fin]])))),1)),""))</f>
        <v/>
      </c>
      <c r="EP20" s="34" t="str">
        <f t="array" aca="1" ref="EP20" ca="1">IF(OR(WEEKDAY(EP$2,2)&gt;5,COUNTIF(Dates_Feries,EP$2)&gt;0),"",IFERROR(INDEX(Tableau1[[Type]:[Type]],SMALL(IF((Tableau1[[Nom]:[Nom]]=$A20)*(Tableau1[[Prénom]:[Prénom]]=$B20)*(EP$2&gt;=Tableau1[[Début]:[Début]])*(EP$2&lt;=Tableau1[[Fin]:[Fin]]),ROW(INDIRECT("A1:A"&amp;COUNTA(Tableau1[[Fin]:[Fin]])))),1)),""))</f>
        <v/>
      </c>
      <c r="EQ20" s="34" t="str">
        <f t="array" aca="1" ref="EQ20" ca="1">IF(OR(WEEKDAY(EQ$2,2)&gt;5,COUNTIF(Dates_Feries,EQ$2)&gt;0),"",IFERROR(INDEX(Tableau1[[Type]:[Type]],SMALL(IF((Tableau1[[Nom]:[Nom]]=$A20)*(Tableau1[[Prénom]:[Prénom]]=$B20)*(EQ$2&gt;=Tableau1[[Début]:[Début]])*(EQ$2&lt;=Tableau1[[Fin]:[Fin]]),ROW(INDIRECT("A1:A"&amp;COUNTA(Tableau1[[Fin]:[Fin]])))),1)),""))</f>
        <v/>
      </c>
      <c r="ER20" s="34" t="str">
        <f t="array" aca="1" ref="ER20" ca="1">IF(OR(WEEKDAY(ER$2,2)&gt;5,COUNTIF(Dates_Feries,ER$2)&gt;0),"",IFERROR(INDEX(Tableau1[[Type]:[Type]],SMALL(IF((Tableau1[[Nom]:[Nom]]=$A20)*(Tableau1[[Prénom]:[Prénom]]=$B20)*(ER$2&gt;=Tableau1[[Début]:[Début]])*(ER$2&lt;=Tableau1[[Fin]:[Fin]]),ROW(INDIRECT("A1:A"&amp;COUNTA(Tableau1[[Fin]:[Fin]])))),1)),""))</f>
        <v/>
      </c>
      <c r="ES20" s="34" t="str">
        <f t="array" aca="1" ref="ES20" ca="1">IF(OR(WEEKDAY(ES$2,2)&gt;5,COUNTIF(Dates_Feries,ES$2)&gt;0),"",IFERROR(INDEX(Tableau1[[Type]:[Type]],SMALL(IF((Tableau1[[Nom]:[Nom]]=$A20)*(Tableau1[[Prénom]:[Prénom]]=$B20)*(ES$2&gt;=Tableau1[[Début]:[Début]])*(ES$2&lt;=Tableau1[[Fin]:[Fin]]),ROW(INDIRECT("A1:A"&amp;COUNTA(Tableau1[[Fin]:[Fin]])))),1)),""))</f>
        <v/>
      </c>
      <c r="ET20" s="34" t="str">
        <f t="array" aca="1" ref="ET20" ca="1">IF(OR(WEEKDAY(ET$2,2)&gt;5,COUNTIF(Dates_Feries,ET$2)&gt;0),"",IFERROR(INDEX(Tableau1[[Type]:[Type]],SMALL(IF((Tableau1[[Nom]:[Nom]]=$A20)*(Tableau1[[Prénom]:[Prénom]]=$B20)*(ET$2&gt;=Tableau1[[Début]:[Début]])*(ET$2&lt;=Tableau1[[Fin]:[Fin]]),ROW(INDIRECT("A1:A"&amp;COUNTA(Tableau1[[Fin]:[Fin]])))),1)),""))</f>
        <v/>
      </c>
      <c r="EU20" s="34" t="str">
        <f t="array" aca="1" ref="EU20" ca="1">IF(OR(WEEKDAY(EU$2,2)&gt;5,COUNTIF(Dates_Feries,EU$2)&gt;0),"",IFERROR(INDEX(Tableau1[[Type]:[Type]],SMALL(IF((Tableau1[[Nom]:[Nom]]=$A20)*(Tableau1[[Prénom]:[Prénom]]=$B20)*(EU$2&gt;=Tableau1[[Début]:[Début]])*(EU$2&lt;=Tableau1[[Fin]:[Fin]]),ROW(INDIRECT("A1:A"&amp;COUNTA(Tableau1[[Fin]:[Fin]])))),1)),""))</f>
        <v/>
      </c>
      <c r="EV20" s="34" t="str">
        <f t="array" aca="1" ref="EV20" ca="1">IF(OR(WEEKDAY(EV$2,2)&gt;5,COUNTIF(Dates_Feries,EV$2)&gt;0),"",IFERROR(INDEX(Tableau1[[Type]:[Type]],SMALL(IF((Tableau1[[Nom]:[Nom]]=$A20)*(Tableau1[[Prénom]:[Prénom]]=$B20)*(EV$2&gt;=Tableau1[[Début]:[Début]])*(EV$2&lt;=Tableau1[[Fin]:[Fin]]),ROW(INDIRECT("A1:A"&amp;COUNTA(Tableau1[[Fin]:[Fin]])))),1)),""))</f>
        <v/>
      </c>
      <c r="EW20" s="34" t="str">
        <f t="array" aca="1" ref="EW20" ca="1">IF(OR(WEEKDAY(EW$2,2)&gt;5,COUNTIF(Dates_Feries,EW$2)&gt;0),"",IFERROR(INDEX(Tableau1[[Type]:[Type]],SMALL(IF((Tableau1[[Nom]:[Nom]]=$A20)*(Tableau1[[Prénom]:[Prénom]]=$B20)*(EW$2&gt;=Tableau1[[Début]:[Début]])*(EW$2&lt;=Tableau1[[Fin]:[Fin]]),ROW(INDIRECT("A1:A"&amp;COUNTA(Tableau1[[Fin]:[Fin]])))),1)),""))</f>
        <v/>
      </c>
      <c r="EX20" s="34" t="str">
        <f t="array" aca="1" ref="EX20" ca="1">IF(OR(WEEKDAY(EX$2,2)&gt;5,COUNTIF(Dates_Feries,EX$2)&gt;0),"",IFERROR(INDEX(Tableau1[[Type]:[Type]],SMALL(IF((Tableau1[[Nom]:[Nom]]=$A20)*(Tableau1[[Prénom]:[Prénom]]=$B20)*(EX$2&gt;=Tableau1[[Début]:[Début]])*(EX$2&lt;=Tableau1[[Fin]:[Fin]]),ROW(INDIRECT("A1:A"&amp;COUNTA(Tableau1[[Fin]:[Fin]])))),1)),""))</f>
        <v/>
      </c>
      <c r="EY20" s="34" t="str">
        <f t="array" aca="1" ref="EY20" ca="1">IF(OR(WEEKDAY(EY$2,2)&gt;5,COUNTIF(Dates_Feries,EY$2)&gt;0),"",IFERROR(INDEX(Tableau1[[Type]:[Type]],SMALL(IF((Tableau1[[Nom]:[Nom]]=$A20)*(Tableau1[[Prénom]:[Prénom]]=$B20)*(EY$2&gt;=Tableau1[[Début]:[Début]])*(EY$2&lt;=Tableau1[[Fin]:[Fin]]),ROW(INDIRECT("A1:A"&amp;COUNTA(Tableau1[[Fin]:[Fin]])))),1)),""))</f>
        <v/>
      </c>
      <c r="EZ20" s="34" t="str">
        <f t="array" aca="1" ref="EZ20" ca="1">IF(OR(WEEKDAY(EZ$2,2)&gt;5,COUNTIF(Dates_Feries,EZ$2)&gt;0),"",IFERROR(INDEX(Tableau1[[Type]:[Type]],SMALL(IF((Tableau1[[Nom]:[Nom]]=$A20)*(Tableau1[[Prénom]:[Prénom]]=$B20)*(EZ$2&gt;=Tableau1[[Début]:[Début]])*(EZ$2&lt;=Tableau1[[Fin]:[Fin]]),ROW(INDIRECT("A1:A"&amp;COUNTA(Tableau1[[Fin]:[Fin]])))),1)),""))</f>
        <v/>
      </c>
      <c r="FA20" s="34" t="str">
        <f t="array" aca="1" ref="FA20" ca="1">IF(OR(WEEKDAY(FA$2,2)&gt;5,COUNTIF(Dates_Feries,FA$2)&gt;0),"",IFERROR(INDEX(Tableau1[[Type]:[Type]],SMALL(IF((Tableau1[[Nom]:[Nom]]=$A20)*(Tableau1[[Prénom]:[Prénom]]=$B20)*(FA$2&gt;=Tableau1[[Début]:[Début]])*(FA$2&lt;=Tableau1[[Fin]:[Fin]]),ROW(INDIRECT("A1:A"&amp;COUNTA(Tableau1[[Fin]:[Fin]])))),1)),""))</f>
        <v/>
      </c>
      <c r="FB20" s="34" t="str">
        <f t="array" aca="1" ref="FB20" ca="1">IF(OR(WEEKDAY(FB$2,2)&gt;5,COUNTIF(Dates_Feries,FB$2)&gt;0),"",IFERROR(INDEX(Tableau1[[Type]:[Type]],SMALL(IF((Tableau1[[Nom]:[Nom]]=$A20)*(Tableau1[[Prénom]:[Prénom]]=$B20)*(FB$2&gt;=Tableau1[[Début]:[Début]])*(FB$2&lt;=Tableau1[[Fin]:[Fin]]),ROW(INDIRECT("A1:A"&amp;COUNTA(Tableau1[[Fin]:[Fin]])))),1)),""))</f>
        <v/>
      </c>
      <c r="FC20" s="34" t="str">
        <f t="array" aca="1" ref="FC20" ca="1">IF(OR(WEEKDAY(FC$2,2)&gt;5,COUNTIF(Dates_Feries,FC$2)&gt;0),"",IFERROR(INDEX(Tableau1[[Type]:[Type]],SMALL(IF((Tableau1[[Nom]:[Nom]]=$A20)*(Tableau1[[Prénom]:[Prénom]]=$B20)*(FC$2&gt;=Tableau1[[Début]:[Début]])*(FC$2&lt;=Tableau1[[Fin]:[Fin]]),ROW(INDIRECT("A1:A"&amp;COUNTA(Tableau1[[Fin]:[Fin]])))),1)),""))</f>
        <v/>
      </c>
      <c r="FD20" s="34" t="str">
        <f t="array" aca="1" ref="FD20" ca="1">IF(OR(WEEKDAY(FD$2,2)&gt;5,COUNTIF(Dates_Feries,FD$2)&gt;0),"",IFERROR(INDEX(Tableau1[[Type]:[Type]],SMALL(IF((Tableau1[[Nom]:[Nom]]=$A20)*(Tableau1[[Prénom]:[Prénom]]=$B20)*(FD$2&gt;=Tableau1[[Début]:[Début]])*(FD$2&lt;=Tableau1[[Fin]:[Fin]]),ROW(INDIRECT("A1:A"&amp;COUNTA(Tableau1[[Fin]:[Fin]])))),1)),""))</f>
        <v/>
      </c>
      <c r="FE20" s="34" t="str">
        <f t="array" aca="1" ref="FE20" ca="1">IF(OR(WEEKDAY(FE$2,2)&gt;5,COUNTIF(Dates_Feries,FE$2)&gt;0),"",IFERROR(INDEX(Tableau1[[Type]:[Type]],SMALL(IF((Tableau1[[Nom]:[Nom]]=$A20)*(Tableau1[[Prénom]:[Prénom]]=$B20)*(FE$2&gt;=Tableau1[[Début]:[Début]])*(FE$2&lt;=Tableau1[[Fin]:[Fin]]),ROW(INDIRECT("A1:A"&amp;COUNTA(Tableau1[[Fin]:[Fin]])))),1)),""))</f>
        <v/>
      </c>
      <c r="FF20" s="34" t="str">
        <f t="array" aca="1" ref="FF20" ca="1">IF(OR(WEEKDAY(FF$2,2)&gt;5,COUNTIF(Dates_Feries,FF$2)&gt;0),"",IFERROR(INDEX(Tableau1[[Type]:[Type]],SMALL(IF((Tableau1[[Nom]:[Nom]]=$A20)*(Tableau1[[Prénom]:[Prénom]]=$B20)*(FF$2&gt;=Tableau1[[Début]:[Début]])*(FF$2&lt;=Tableau1[[Fin]:[Fin]]),ROW(INDIRECT("A1:A"&amp;COUNTA(Tableau1[[Fin]:[Fin]])))),1)),""))</f>
        <v/>
      </c>
      <c r="FG20" s="34" t="str">
        <f t="array" aca="1" ref="FG20" ca="1">IF(OR(WEEKDAY(FG$2,2)&gt;5,COUNTIF(Dates_Feries,FG$2)&gt;0),"",IFERROR(INDEX(Tableau1[[Type]:[Type]],SMALL(IF((Tableau1[[Nom]:[Nom]]=$A20)*(Tableau1[[Prénom]:[Prénom]]=$B20)*(FG$2&gt;=Tableau1[[Début]:[Début]])*(FG$2&lt;=Tableau1[[Fin]:[Fin]]),ROW(INDIRECT("A1:A"&amp;COUNTA(Tableau1[[Fin]:[Fin]])))),1)),""))</f>
        <v/>
      </c>
      <c r="FH20" s="34" t="str">
        <f t="array" aca="1" ref="FH20" ca="1">IF(OR(WEEKDAY(FH$2,2)&gt;5,COUNTIF(Dates_Feries,FH$2)&gt;0),"",IFERROR(INDEX(Tableau1[[Type]:[Type]],SMALL(IF((Tableau1[[Nom]:[Nom]]=$A20)*(Tableau1[[Prénom]:[Prénom]]=$B20)*(FH$2&gt;=Tableau1[[Début]:[Début]])*(FH$2&lt;=Tableau1[[Fin]:[Fin]]),ROW(INDIRECT("A1:A"&amp;COUNTA(Tableau1[[Fin]:[Fin]])))),1)),""))</f>
        <v/>
      </c>
      <c r="FI20" s="34" t="str">
        <f t="array" aca="1" ref="FI20" ca="1">IF(OR(WEEKDAY(FI$2,2)&gt;5,COUNTIF(Dates_Feries,FI$2)&gt;0),"",IFERROR(INDEX(Tableau1[[Type]:[Type]],SMALL(IF((Tableau1[[Nom]:[Nom]]=$A20)*(Tableau1[[Prénom]:[Prénom]]=$B20)*(FI$2&gt;=Tableau1[[Début]:[Début]])*(FI$2&lt;=Tableau1[[Fin]:[Fin]]),ROW(INDIRECT("A1:A"&amp;COUNTA(Tableau1[[Fin]:[Fin]])))),1)),""))</f>
        <v/>
      </c>
      <c r="FJ20" s="34" t="str">
        <f t="array" aca="1" ref="FJ20" ca="1">IF(OR(WEEKDAY(FJ$2,2)&gt;5,COUNTIF(Dates_Feries,FJ$2)&gt;0),"",IFERROR(INDEX(Tableau1[[Type]:[Type]],SMALL(IF((Tableau1[[Nom]:[Nom]]=$A20)*(Tableau1[[Prénom]:[Prénom]]=$B20)*(FJ$2&gt;=Tableau1[[Début]:[Début]])*(FJ$2&lt;=Tableau1[[Fin]:[Fin]]),ROW(INDIRECT("A1:A"&amp;COUNTA(Tableau1[[Fin]:[Fin]])))),1)),""))</f>
        <v/>
      </c>
      <c r="FK20" s="34" t="str">
        <f t="array" aca="1" ref="FK20" ca="1">IF(OR(WEEKDAY(FK$2,2)&gt;5,COUNTIF(Dates_Feries,FK$2)&gt;0),"",IFERROR(INDEX(Tableau1[[Type]:[Type]],SMALL(IF((Tableau1[[Nom]:[Nom]]=$A20)*(Tableau1[[Prénom]:[Prénom]]=$B20)*(FK$2&gt;=Tableau1[[Début]:[Début]])*(FK$2&lt;=Tableau1[[Fin]:[Fin]]),ROW(INDIRECT("A1:A"&amp;COUNTA(Tableau1[[Fin]:[Fin]])))),1)),""))</f>
        <v/>
      </c>
      <c r="FL20" s="34" t="str">
        <f t="array" aca="1" ref="FL20" ca="1">IF(OR(WEEKDAY(FL$2,2)&gt;5,COUNTIF(Dates_Feries,FL$2)&gt;0),"",IFERROR(INDEX(Tableau1[[Type]:[Type]],SMALL(IF((Tableau1[[Nom]:[Nom]]=$A20)*(Tableau1[[Prénom]:[Prénom]]=$B20)*(FL$2&gt;=Tableau1[[Début]:[Début]])*(FL$2&lt;=Tableau1[[Fin]:[Fin]]),ROW(INDIRECT("A1:A"&amp;COUNTA(Tableau1[[Fin]:[Fin]])))),1)),""))</f>
        <v/>
      </c>
      <c r="FM20" s="34" t="str">
        <f t="array" aca="1" ref="FM20" ca="1">IF(OR(WEEKDAY(FM$2,2)&gt;5,COUNTIF(Dates_Feries,FM$2)&gt;0),"",IFERROR(INDEX(Tableau1[[Type]:[Type]],SMALL(IF((Tableau1[[Nom]:[Nom]]=$A20)*(Tableau1[[Prénom]:[Prénom]]=$B20)*(FM$2&gt;=Tableau1[[Début]:[Début]])*(FM$2&lt;=Tableau1[[Fin]:[Fin]]),ROW(INDIRECT("A1:A"&amp;COUNTA(Tableau1[[Fin]:[Fin]])))),1)),""))</f>
        <v/>
      </c>
      <c r="FN20" s="34" t="str">
        <f t="array" aca="1" ref="FN20" ca="1">IF(OR(WEEKDAY(FN$2,2)&gt;5,COUNTIF(Dates_Feries,FN$2)&gt;0),"",IFERROR(INDEX(Tableau1[[Type]:[Type]],SMALL(IF((Tableau1[[Nom]:[Nom]]=$A20)*(Tableau1[[Prénom]:[Prénom]]=$B20)*(FN$2&gt;=Tableau1[[Début]:[Début]])*(FN$2&lt;=Tableau1[[Fin]:[Fin]]),ROW(INDIRECT("A1:A"&amp;COUNTA(Tableau1[[Fin]:[Fin]])))),1)),""))</f>
        <v/>
      </c>
      <c r="FO20" s="34" t="str">
        <f t="array" aca="1" ref="FO20" ca="1">IF(OR(WEEKDAY(FO$2,2)&gt;5,COUNTIF(Dates_Feries,FO$2)&gt;0),"",IFERROR(INDEX(Tableau1[[Type]:[Type]],SMALL(IF((Tableau1[[Nom]:[Nom]]=$A20)*(Tableau1[[Prénom]:[Prénom]]=$B20)*(FO$2&gt;=Tableau1[[Début]:[Début]])*(FO$2&lt;=Tableau1[[Fin]:[Fin]]),ROW(INDIRECT("A1:A"&amp;COUNTA(Tableau1[[Fin]:[Fin]])))),1)),""))</f>
        <v/>
      </c>
      <c r="FP20" s="34" t="str">
        <f t="array" aca="1" ref="FP20" ca="1">IF(OR(WEEKDAY(FP$2,2)&gt;5,COUNTIF(Dates_Feries,FP$2)&gt;0),"",IFERROR(INDEX(Tableau1[[Type]:[Type]],SMALL(IF((Tableau1[[Nom]:[Nom]]=$A20)*(Tableau1[[Prénom]:[Prénom]]=$B20)*(FP$2&gt;=Tableau1[[Début]:[Début]])*(FP$2&lt;=Tableau1[[Fin]:[Fin]]),ROW(INDIRECT("A1:A"&amp;COUNTA(Tableau1[[Fin]:[Fin]])))),1)),""))</f>
        <v/>
      </c>
      <c r="FQ20" s="34" t="str">
        <f t="array" aca="1" ref="FQ20" ca="1">IF(OR(WEEKDAY(FQ$2,2)&gt;5,COUNTIF(Dates_Feries,FQ$2)&gt;0),"",IFERROR(INDEX(Tableau1[[Type]:[Type]],SMALL(IF((Tableau1[[Nom]:[Nom]]=$A20)*(Tableau1[[Prénom]:[Prénom]]=$B20)*(FQ$2&gt;=Tableau1[[Début]:[Début]])*(FQ$2&lt;=Tableau1[[Fin]:[Fin]]),ROW(INDIRECT("A1:A"&amp;COUNTA(Tableau1[[Fin]:[Fin]])))),1)),""))</f>
        <v/>
      </c>
      <c r="FR20" s="34" t="str">
        <f t="array" aca="1" ref="FR20" ca="1">IF(OR(WEEKDAY(FR$2,2)&gt;5,COUNTIF(Dates_Feries,FR$2)&gt;0),"",IFERROR(INDEX(Tableau1[[Type]:[Type]],SMALL(IF((Tableau1[[Nom]:[Nom]]=$A20)*(Tableau1[[Prénom]:[Prénom]]=$B20)*(FR$2&gt;=Tableau1[[Début]:[Début]])*(FR$2&lt;=Tableau1[[Fin]:[Fin]]),ROW(INDIRECT("A1:A"&amp;COUNTA(Tableau1[[Fin]:[Fin]])))),1)),""))</f>
        <v/>
      </c>
      <c r="FS20" s="34" t="str">
        <f t="array" aca="1" ref="FS20" ca="1">IF(OR(WEEKDAY(FS$2,2)&gt;5,COUNTIF(Dates_Feries,FS$2)&gt;0),"",IFERROR(INDEX(Tableau1[[Type]:[Type]],SMALL(IF((Tableau1[[Nom]:[Nom]]=$A20)*(Tableau1[[Prénom]:[Prénom]]=$B20)*(FS$2&gt;=Tableau1[[Début]:[Début]])*(FS$2&lt;=Tableau1[[Fin]:[Fin]]),ROW(INDIRECT("A1:A"&amp;COUNTA(Tableau1[[Fin]:[Fin]])))),1)),""))</f>
        <v/>
      </c>
      <c r="FT20" s="34" t="str">
        <f t="array" aca="1" ref="FT20" ca="1">IF(OR(WEEKDAY(FT$2,2)&gt;5,COUNTIF(Dates_Feries,FT$2)&gt;0),"",IFERROR(INDEX(Tableau1[[Type]:[Type]],SMALL(IF((Tableau1[[Nom]:[Nom]]=$A20)*(Tableau1[[Prénom]:[Prénom]]=$B20)*(FT$2&gt;=Tableau1[[Début]:[Début]])*(FT$2&lt;=Tableau1[[Fin]:[Fin]]),ROW(INDIRECT("A1:A"&amp;COUNTA(Tableau1[[Fin]:[Fin]])))),1)),""))</f>
        <v/>
      </c>
      <c r="FU20" s="34" t="str">
        <f t="array" aca="1" ref="FU20" ca="1">IF(OR(WEEKDAY(FU$2,2)&gt;5,COUNTIF(Dates_Feries,FU$2)&gt;0),"",IFERROR(INDEX(Tableau1[[Type]:[Type]],SMALL(IF((Tableau1[[Nom]:[Nom]]=$A20)*(Tableau1[[Prénom]:[Prénom]]=$B20)*(FU$2&gt;=Tableau1[[Début]:[Début]])*(FU$2&lt;=Tableau1[[Fin]:[Fin]]),ROW(INDIRECT("A1:A"&amp;COUNTA(Tableau1[[Fin]:[Fin]])))),1)),""))</f>
        <v/>
      </c>
      <c r="FV20" s="34" t="str">
        <f t="array" aca="1" ref="FV20" ca="1">IF(OR(WEEKDAY(FV$2,2)&gt;5,COUNTIF(Dates_Feries,FV$2)&gt;0),"",IFERROR(INDEX(Tableau1[[Type]:[Type]],SMALL(IF((Tableau1[[Nom]:[Nom]]=$A20)*(Tableau1[[Prénom]:[Prénom]]=$B20)*(FV$2&gt;=Tableau1[[Début]:[Début]])*(FV$2&lt;=Tableau1[[Fin]:[Fin]]),ROW(INDIRECT("A1:A"&amp;COUNTA(Tableau1[[Fin]:[Fin]])))),1)),""))</f>
        <v/>
      </c>
      <c r="FW20" s="34" t="str">
        <f t="array" aca="1" ref="FW20" ca="1">IF(OR(WEEKDAY(FW$2,2)&gt;5,COUNTIF(Dates_Feries,FW$2)&gt;0),"",IFERROR(INDEX(Tableau1[[Type]:[Type]],SMALL(IF((Tableau1[[Nom]:[Nom]]=$A20)*(Tableau1[[Prénom]:[Prénom]]=$B20)*(FW$2&gt;=Tableau1[[Début]:[Début]])*(FW$2&lt;=Tableau1[[Fin]:[Fin]]),ROW(INDIRECT("A1:A"&amp;COUNTA(Tableau1[[Fin]:[Fin]])))),1)),""))</f>
        <v/>
      </c>
      <c r="FX20" s="34" t="str">
        <f t="array" aca="1" ref="FX20" ca="1">IF(OR(WEEKDAY(FX$2,2)&gt;5,COUNTIF(Dates_Feries,FX$2)&gt;0),"",IFERROR(INDEX(Tableau1[[Type]:[Type]],SMALL(IF((Tableau1[[Nom]:[Nom]]=$A20)*(Tableau1[[Prénom]:[Prénom]]=$B20)*(FX$2&gt;=Tableau1[[Début]:[Début]])*(FX$2&lt;=Tableau1[[Fin]:[Fin]]),ROW(INDIRECT("A1:A"&amp;COUNTA(Tableau1[[Fin]:[Fin]])))),1)),""))</f>
        <v/>
      </c>
      <c r="FY20" s="34" t="str">
        <f t="array" aca="1" ref="FY20" ca="1">IF(OR(WEEKDAY(FY$2,2)&gt;5,COUNTIF(Dates_Feries,FY$2)&gt;0),"",IFERROR(INDEX(Tableau1[[Type]:[Type]],SMALL(IF((Tableau1[[Nom]:[Nom]]=$A20)*(Tableau1[[Prénom]:[Prénom]]=$B20)*(FY$2&gt;=Tableau1[[Début]:[Début]])*(FY$2&lt;=Tableau1[[Fin]:[Fin]]),ROW(INDIRECT("A1:A"&amp;COUNTA(Tableau1[[Fin]:[Fin]])))),1)),""))</f>
        <v/>
      </c>
      <c r="FZ20" s="34" t="str">
        <f t="array" aca="1" ref="FZ20" ca="1">IF(OR(WEEKDAY(FZ$2,2)&gt;5,COUNTIF(Dates_Feries,FZ$2)&gt;0),"",IFERROR(INDEX(Tableau1[[Type]:[Type]],SMALL(IF((Tableau1[[Nom]:[Nom]]=$A20)*(Tableau1[[Prénom]:[Prénom]]=$B20)*(FZ$2&gt;=Tableau1[[Début]:[Début]])*(FZ$2&lt;=Tableau1[[Fin]:[Fin]]),ROW(INDIRECT("A1:A"&amp;COUNTA(Tableau1[[Fin]:[Fin]])))),1)),""))</f>
        <v/>
      </c>
      <c r="GA20" s="34" t="str">
        <f t="array" aca="1" ref="GA20" ca="1">IF(OR(WEEKDAY(GA$2,2)&gt;5,COUNTIF(Dates_Feries,GA$2)&gt;0),"",IFERROR(INDEX(Tableau1[[Type]:[Type]],SMALL(IF((Tableau1[[Nom]:[Nom]]=$A20)*(Tableau1[[Prénom]:[Prénom]]=$B20)*(GA$2&gt;=Tableau1[[Début]:[Début]])*(GA$2&lt;=Tableau1[[Fin]:[Fin]]),ROW(INDIRECT("A1:A"&amp;COUNTA(Tableau1[[Fin]:[Fin]])))),1)),""))</f>
        <v/>
      </c>
      <c r="GB20" s="34" t="str">
        <f t="array" aca="1" ref="GB20" ca="1">IF(OR(WEEKDAY(GB$2,2)&gt;5,COUNTIF(Dates_Feries,GB$2)&gt;0),"",IFERROR(INDEX(Tableau1[[Type]:[Type]],SMALL(IF((Tableau1[[Nom]:[Nom]]=$A20)*(Tableau1[[Prénom]:[Prénom]]=$B20)*(GB$2&gt;=Tableau1[[Début]:[Début]])*(GB$2&lt;=Tableau1[[Fin]:[Fin]]),ROW(INDIRECT("A1:A"&amp;COUNTA(Tableau1[[Fin]:[Fin]])))),1)),""))</f>
        <v/>
      </c>
      <c r="GC20" s="34" t="str">
        <f t="array" aca="1" ref="GC20" ca="1">IF(OR(WEEKDAY(GC$2,2)&gt;5,COUNTIF(Dates_Feries,GC$2)&gt;0),"",IFERROR(INDEX(Tableau1[[Type]:[Type]],SMALL(IF((Tableau1[[Nom]:[Nom]]=$A20)*(Tableau1[[Prénom]:[Prénom]]=$B20)*(GC$2&gt;=Tableau1[[Début]:[Début]])*(GC$2&lt;=Tableau1[[Fin]:[Fin]]),ROW(INDIRECT("A1:A"&amp;COUNTA(Tableau1[[Fin]:[Fin]])))),1)),""))</f>
        <v/>
      </c>
      <c r="GD20" s="34" t="str">
        <f t="array" aca="1" ref="GD20" ca="1">IF(OR(WEEKDAY(GD$2,2)&gt;5,COUNTIF(Dates_Feries,GD$2)&gt;0),"",IFERROR(INDEX(Tableau1[[Type]:[Type]],SMALL(IF((Tableau1[[Nom]:[Nom]]=$A20)*(Tableau1[[Prénom]:[Prénom]]=$B20)*(GD$2&gt;=Tableau1[[Début]:[Début]])*(GD$2&lt;=Tableau1[[Fin]:[Fin]]),ROW(INDIRECT("A1:A"&amp;COUNTA(Tableau1[[Fin]:[Fin]])))),1)),""))</f>
        <v/>
      </c>
      <c r="GE20" s="34" t="str">
        <f t="array" aca="1" ref="GE20" ca="1">IF(OR(WEEKDAY(GE$2,2)&gt;5,COUNTIF(Dates_Feries,GE$2)&gt;0),"",IFERROR(INDEX(Tableau1[[Type]:[Type]],SMALL(IF((Tableau1[[Nom]:[Nom]]=$A20)*(Tableau1[[Prénom]:[Prénom]]=$B20)*(GE$2&gt;=Tableau1[[Début]:[Début]])*(GE$2&lt;=Tableau1[[Fin]:[Fin]]),ROW(INDIRECT("A1:A"&amp;COUNTA(Tableau1[[Fin]:[Fin]])))),1)),""))</f>
        <v/>
      </c>
      <c r="GF20" s="34" t="str">
        <f t="array" aca="1" ref="GF20" ca="1">IF(OR(WEEKDAY(GF$2,2)&gt;5,COUNTIF(Dates_Feries,GF$2)&gt;0),"",IFERROR(INDEX(Tableau1[[Type]:[Type]],SMALL(IF((Tableau1[[Nom]:[Nom]]=$A20)*(Tableau1[[Prénom]:[Prénom]]=$B20)*(GF$2&gt;=Tableau1[[Début]:[Début]])*(GF$2&lt;=Tableau1[[Fin]:[Fin]]),ROW(INDIRECT("A1:A"&amp;COUNTA(Tableau1[[Fin]:[Fin]])))),1)),""))</f>
        <v/>
      </c>
      <c r="GG20" s="34" t="str">
        <f t="array" aca="1" ref="GG20" ca="1">IF(OR(WEEKDAY(GG$2,2)&gt;5,COUNTIF(Dates_Feries,GG$2)&gt;0),"",IFERROR(INDEX(Tableau1[[Type]:[Type]],SMALL(IF((Tableau1[[Nom]:[Nom]]=$A20)*(Tableau1[[Prénom]:[Prénom]]=$B20)*(GG$2&gt;=Tableau1[[Début]:[Début]])*(GG$2&lt;=Tableau1[[Fin]:[Fin]]),ROW(INDIRECT("A1:A"&amp;COUNTA(Tableau1[[Fin]:[Fin]])))),1)),""))</f>
        <v/>
      </c>
      <c r="GH20" s="34" t="str">
        <f t="array" aca="1" ref="GH20" ca="1">IF(OR(WEEKDAY(GH$2,2)&gt;5,COUNTIF(Dates_Feries,GH$2)&gt;0),"",IFERROR(INDEX(Tableau1[[Type]:[Type]],SMALL(IF((Tableau1[[Nom]:[Nom]]=$A20)*(Tableau1[[Prénom]:[Prénom]]=$B20)*(GH$2&gt;=Tableau1[[Début]:[Début]])*(GH$2&lt;=Tableau1[[Fin]:[Fin]]),ROW(INDIRECT("A1:A"&amp;COUNTA(Tableau1[[Fin]:[Fin]])))),1)),""))</f>
        <v/>
      </c>
      <c r="GI20" s="34" t="str">
        <f t="array" aca="1" ref="GI20" ca="1">IF(OR(WEEKDAY(GI$2,2)&gt;5,COUNTIF(Dates_Feries,GI$2)&gt;0),"",IFERROR(INDEX(Tableau1[[Type]:[Type]],SMALL(IF((Tableau1[[Nom]:[Nom]]=$A20)*(Tableau1[[Prénom]:[Prénom]]=$B20)*(GI$2&gt;=Tableau1[[Début]:[Début]])*(GI$2&lt;=Tableau1[[Fin]:[Fin]]),ROW(INDIRECT("A1:A"&amp;COUNTA(Tableau1[[Fin]:[Fin]])))),1)),""))</f>
        <v/>
      </c>
      <c r="GJ20" s="34" t="str">
        <f t="array" aca="1" ref="GJ20" ca="1">IF(OR(WEEKDAY(GJ$2,2)&gt;5,COUNTIF(Dates_Feries,GJ$2)&gt;0),"",IFERROR(INDEX(Tableau1[[Type]:[Type]],SMALL(IF((Tableau1[[Nom]:[Nom]]=$A20)*(Tableau1[[Prénom]:[Prénom]]=$B20)*(GJ$2&gt;=Tableau1[[Début]:[Début]])*(GJ$2&lt;=Tableau1[[Fin]:[Fin]]),ROW(INDIRECT("A1:A"&amp;COUNTA(Tableau1[[Fin]:[Fin]])))),1)),""))</f>
        <v/>
      </c>
      <c r="GK20" s="34" t="str">
        <f t="array" aca="1" ref="GK20" ca="1">IF(OR(WEEKDAY(GK$2,2)&gt;5,COUNTIF(Dates_Feries,GK$2)&gt;0),"",IFERROR(INDEX(Tableau1[[Type]:[Type]],SMALL(IF((Tableau1[[Nom]:[Nom]]=$A20)*(Tableau1[[Prénom]:[Prénom]]=$B20)*(GK$2&gt;=Tableau1[[Début]:[Début]])*(GK$2&lt;=Tableau1[[Fin]:[Fin]]),ROW(INDIRECT("A1:A"&amp;COUNTA(Tableau1[[Fin]:[Fin]])))),1)),""))</f>
        <v/>
      </c>
      <c r="GL20" s="34" t="str">
        <f t="array" aca="1" ref="GL20" ca="1">IF(OR(WEEKDAY(GL$2,2)&gt;5,COUNTIF(Dates_Feries,GL$2)&gt;0),"",IFERROR(INDEX(Tableau1[[Type]:[Type]],SMALL(IF((Tableau1[[Nom]:[Nom]]=$A20)*(Tableau1[[Prénom]:[Prénom]]=$B20)*(GL$2&gt;=Tableau1[[Début]:[Début]])*(GL$2&lt;=Tableau1[[Fin]:[Fin]]),ROW(INDIRECT("A1:A"&amp;COUNTA(Tableau1[[Fin]:[Fin]])))),1)),""))</f>
        <v/>
      </c>
      <c r="GM20" s="34" t="str">
        <f t="array" aca="1" ref="GM20" ca="1">IF(OR(WEEKDAY(GM$2,2)&gt;5,COUNTIF(Dates_Feries,GM$2)&gt;0),"",IFERROR(INDEX(Tableau1[[Type]:[Type]],SMALL(IF((Tableau1[[Nom]:[Nom]]=$A20)*(Tableau1[[Prénom]:[Prénom]]=$B20)*(GM$2&gt;=Tableau1[[Début]:[Début]])*(GM$2&lt;=Tableau1[[Fin]:[Fin]]),ROW(INDIRECT("A1:A"&amp;COUNTA(Tableau1[[Fin]:[Fin]])))),1)),""))</f>
        <v/>
      </c>
      <c r="GN20" s="34" t="str">
        <f t="array" aca="1" ref="GN20" ca="1">IF(OR(WEEKDAY(GN$2,2)&gt;5,COUNTIF(Dates_Feries,GN$2)&gt;0),"",IFERROR(INDEX(Tableau1[[Type]:[Type]],SMALL(IF((Tableau1[[Nom]:[Nom]]=$A20)*(Tableau1[[Prénom]:[Prénom]]=$B20)*(GN$2&gt;=Tableau1[[Début]:[Début]])*(GN$2&lt;=Tableau1[[Fin]:[Fin]]),ROW(INDIRECT("A1:A"&amp;COUNTA(Tableau1[[Fin]:[Fin]])))),1)),""))</f>
        <v/>
      </c>
      <c r="GO20" s="34" t="str">
        <f t="array" aca="1" ref="GO20" ca="1">IF(OR(WEEKDAY(GO$2,2)&gt;5,COUNTIF(Dates_Feries,GO$2)&gt;0),"",IFERROR(INDEX(Tableau1[[Type]:[Type]],SMALL(IF((Tableau1[[Nom]:[Nom]]=$A20)*(Tableau1[[Prénom]:[Prénom]]=$B20)*(GO$2&gt;=Tableau1[[Début]:[Début]])*(GO$2&lt;=Tableau1[[Fin]:[Fin]]),ROW(INDIRECT("A1:A"&amp;COUNTA(Tableau1[[Fin]:[Fin]])))),1)),""))</f>
        <v/>
      </c>
      <c r="GP20" s="34" t="str">
        <f t="array" aca="1" ref="GP20" ca="1">IF(OR(WEEKDAY(GP$2,2)&gt;5,COUNTIF(Dates_Feries,GP$2)&gt;0),"",IFERROR(INDEX(Tableau1[[Type]:[Type]],SMALL(IF((Tableau1[[Nom]:[Nom]]=$A20)*(Tableau1[[Prénom]:[Prénom]]=$B20)*(GP$2&gt;=Tableau1[[Début]:[Début]])*(GP$2&lt;=Tableau1[[Fin]:[Fin]]),ROW(INDIRECT("A1:A"&amp;COUNTA(Tableau1[[Fin]:[Fin]])))),1)),""))</f>
        <v/>
      </c>
      <c r="GQ20" s="34" t="str">
        <f t="array" aca="1" ref="GQ20" ca="1">IF(OR(WEEKDAY(GQ$2,2)&gt;5,COUNTIF(Dates_Feries,GQ$2)&gt;0),"",IFERROR(INDEX(Tableau1[[Type]:[Type]],SMALL(IF((Tableau1[[Nom]:[Nom]]=$A20)*(Tableau1[[Prénom]:[Prénom]]=$B20)*(GQ$2&gt;=Tableau1[[Début]:[Début]])*(GQ$2&lt;=Tableau1[[Fin]:[Fin]]),ROW(INDIRECT("A1:A"&amp;COUNTA(Tableau1[[Fin]:[Fin]])))),1)),""))</f>
        <v/>
      </c>
      <c r="GR20" s="34" t="str">
        <f t="array" aca="1" ref="GR20" ca="1">IF(OR(WEEKDAY(GR$2,2)&gt;5,COUNTIF(Dates_Feries,GR$2)&gt;0),"",IFERROR(INDEX(Tableau1[[Type]:[Type]],SMALL(IF((Tableau1[[Nom]:[Nom]]=$A20)*(Tableau1[[Prénom]:[Prénom]]=$B20)*(GR$2&gt;=Tableau1[[Début]:[Début]])*(GR$2&lt;=Tableau1[[Fin]:[Fin]]),ROW(INDIRECT("A1:A"&amp;COUNTA(Tableau1[[Fin]:[Fin]])))),1)),""))</f>
        <v/>
      </c>
      <c r="GS20" s="34" t="str">
        <f t="array" aca="1" ref="GS20" ca="1">IF(OR(WEEKDAY(GS$2,2)&gt;5,COUNTIF(Dates_Feries,GS$2)&gt;0),"",IFERROR(INDEX(Tableau1[[Type]:[Type]],SMALL(IF((Tableau1[[Nom]:[Nom]]=$A20)*(Tableau1[[Prénom]:[Prénom]]=$B20)*(GS$2&gt;=Tableau1[[Début]:[Début]])*(GS$2&lt;=Tableau1[[Fin]:[Fin]]),ROW(INDIRECT("A1:A"&amp;COUNTA(Tableau1[[Fin]:[Fin]])))),1)),""))</f>
        <v/>
      </c>
      <c r="GT20" s="34" t="str">
        <f t="array" aca="1" ref="GT20" ca="1">IF(OR(WEEKDAY(GT$2,2)&gt;5,COUNTIF(Dates_Feries,GT$2)&gt;0),"",IFERROR(INDEX(Tableau1[[Type]:[Type]],SMALL(IF((Tableau1[[Nom]:[Nom]]=$A20)*(Tableau1[[Prénom]:[Prénom]]=$B20)*(GT$2&gt;=Tableau1[[Début]:[Début]])*(GT$2&lt;=Tableau1[[Fin]:[Fin]]),ROW(INDIRECT("A1:A"&amp;COUNTA(Tableau1[[Fin]:[Fin]])))),1)),""))</f>
        <v/>
      </c>
      <c r="GU20" s="34" t="str">
        <f t="array" aca="1" ref="GU20" ca="1">IF(OR(WEEKDAY(GU$2,2)&gt;5,COUNTIF(Dates_Feries,GU$2)&gt;0),"",IFERROR(INDEX(Tableau1[[Type]:[Type]],SMALL(IF((Tableau1[[Nom]:[Nom]]=$A20)*(Tableau1[[Prénom]:[Prénom]]=$B20)*(GU$2&gt;=Tableau1[[Début]:[Début]])*(GU$2&lt;=Tableau1[[Fin]:[Fin]]),ROW(INDIRECT("A1:A"&amp;COUNTA(Tableau1[[Fin]:[Fin]])))),1)),""))</f>
        <v/>
      </c>
      <c r="GV20" s="34" t="str">
        <f t="array" aca="1" ref="GV20" ca="1">IF(OR(WEEKDAY(GV$2,2)&gt;5,COUNTIF(Dates_Feries,GV$2)&gt;0),"",IFERROR(INDEX(Tableau1[[Type]:[Type]],SMALL(IF((Tableau1[[Nom]:[Nom]]=$A20)*(Tableau1[[Prénom]:[Prénom]]=$B20)*(GV$2&gt;=Tableau1[[Début]:[Début]])*(GV$2&lt;=Tableau1[[Fin]:[Fin]]),ROW(INDIRECT("A1:A"&amp;COUNTA(Tableau1[[Fin]:[Fin]])))),1)),""))</f>
        <v/>
      </c>
      <c r="GW20" s="34" t="str">
        <f t="array" aca="1" ref="GW20" ca="1">IF(OR(WEEKDAY(GW$2,2)&gt;5,COUNTIF(Dates_Feries,GW$2)&gt;0),"",IFERROR(INDEX(Tableau1[[Type]:[Type]],SMALL(IF((Tableau1[[Nom]:[Nom]]=$A20)*(Tableau1[[Prénom]:[Prénom]]=$B20)*(GW$2&gt;=Tableau1[[Début]:[Début]])*(GW$2&lt;=Tableau1[[Fin]:[Fin]]),ROW(INDIRECT("A1:A"&amp;COUNTA(Tableau1[[Fin]:[Fin]])))),1)),""))</f>
        <v/>
      </c>
      <c r="GX20" s="34" t="str">
        <f t="array" aca="1" ref="GX20" ca="1">IF(OR(WEEKDAY(GX$2,2)&gt;5,COUNTIF(Dates_Feries,GX$2)&gt;0),"",IFERROR(INDEX(Tableau1[[Type]:[Type]],SMALL(IF((Tableau1[[Nom]:[Nom]]=$A20)*(Tableau1[[Prénom]:[Prénom]]=$B20)*(GX$2&gt;=Tableau1[[Début]:[Début]])*(GX$2&lt;=Tableau1[[Fin]:[Fin]]),ROW(INDIRECT("A1:A"&amp;COUNTA(Tableau1[[Fin]:[Fin]])))),1)),""))</f>
        <v/>
      </c>
      <c r="GY20" s="34" t="str">
        <f t="array" aca="1" ref="GY20" ca="1">IF(OR(WEEKDAY(GY$2,2)&gt;5,COUNTIF(Dates_Feries,GY$2)&gt;0),"",IFERROR(INDEX(Tableau1[[Type]:[Type]],SMALL(IF((Tableau1[[Nom]:[Nom]]=$A20)*(Tableau1[[Prénom]:[Prénom]]=$B20)*(GY$2&gt;=Tableau1[[Début]:[Début]])*(GY$2&lt;=Tableau1[[Fin]:[Fin]]),ROW(INDIRECT("A1:A"&amp;COUNTA(Tableau1[[Fin]:[Fin]])))),1)),""))</f>
        <v/>
      </c>
      <c r="GZ20" s="34" t="str">
        <f t="array" aca="1" ref="GZ20" ca="1">IF(OR(WEEKDAY(GZ$2,2)&gt;5,COUNTIF(Dates_Feries,GZ$2)&gt;0),"",IFERROR(INDEX(Tableau1[[Type]:[Type]],SMALL(IF((Tableau1[[Nom]:[Nom]]=$A20)*(Tableau1[[Prénom]:[Prénom]]=$B20)*(GZ$2&gt;=Tableau1[[Début]:[Début]])*(GZ$2&lt;=Tableau1[[Fin]:[Fin]]),ROW(INDIRECT("A1:A"&amp;COUNTA(Tableau1[[Fin]:[Fin]])))),1)),""))</f>
        <v/>
      </c>
      <c r="HA20" s="34" t="str">
        <f t="array" aca="1" ref="HA20" ca="1">IF(OR(WEEKDAY(HA$2,2)&gt;5,COUNTIF(Dates_Feries,HA$2)&gt;0),"",IFERROR(INDEX(Tableau1[[Type]:[Type]],SMALL(IF((Tableau1[[Nom]:[Nom]]=$A20)*(Tableau1[[Prénom]:[Prénom]]=$B20)*(HA$2&gt;=Tableau1[[Début]:[Début]])*(HA$2&lt;=Tableau1[[Fin]:[Fin]]),ROW(INDIRECT("A1:A"&amp;COUNTA(Tableau1[[Fin]:[Fin]])))),1)),""))</f>
        <v/>
      </c>
      <c r="HB20" s="34" t="str">
        <f t="array" aca="1" ref="HB20" ca="1">IF(OR(WEEKDAY(HB$2,2)&gt;5,COUNTIF(Dates_Feries,HB$2)&gt;0),"",IFERROR(INDEX(Tableau1[[Type]:[Type]],SMALL(IF((Tableau1[[Nom]:[Nom]]=$A20)*(Tableau1[[Prénom]:[Prénom]]=$B20)*(HB$2&gt;=Tableau1[[Début]:[Début]])*(HB$2&lt;=Tableau1[[Fin]:[Fin]]),ROW(INDIRECT("A1:A"&amp;COUNTA(Tableau1[[Fin]:[Fin]])))),1)),""))</f>
        <v/>
      </c>
      <c r="HC20" s="34" t="str">
        <f t="array" aca="1" ref="HC20" ca="1">IF(OR(WEEKDAY(HC$2,2)&gt;5,COUNTIF(Dates_Feries,HC$2)&gt;0),"",IFERROR(INDEX(Tableau1[[Type]:[Type]],SMALL(IF((Tableau1[[Nom]:[Nom]]=$A20)*(Tableau1[[Prénom]:[Prénom]]=$B20)*(HC$2&gt;=Tableau1[[Début]:[Début]])*(HC$2&lt;=Tableau1[[Fin]:[Fin]]),ROW(INDIRECT("A1:A"&amp;COUNTA(Tableau1[[Fin]:[Fin]])))),1)),""))</f>
        <v/>
      </c>
      <c r="HD20" s="34" t="str">
        <f t="array" aca="1" ref="HD20" ca="1">IF(OR(WEEKDAY(HD$2,2)&gt;5,COUNTIF(Dates_Feries,HD$2)&gt;0),"",IFERROR(INDEX(Tableau1[[Type]:[Type]],SMALL(IF((Tableau1[[Nom]:[Nom]]=$A20)*(Tableau1[[Prénom]:[Prénom]]=$B20)*(HD$2&gt;=Tableau1[[Début]:[Début]])*(HD$2&lt;=Tableau1[[Fin]:[Fin]]),ROW(INDIRECT("A1:A"&amp;COUNTA(Tableau1[[Fin]:[Fin]])))),1)),""))</f>
        <v/>
      </c>
      <c r="HE20" s="34" t="str">
        <f t="array" aca="1" ref="HE20" ca="1">IF(OR(WEEKDAY(HE$2,2)&gt;5,COUNTIF(Dates_Feries,HE$2)&gt;0),"",IFERROR(INDEX(Tableau1[[Type]:[Type]],SMALL(IF((Tableau1[[Nom]:[Nom]]=$A20)*(Tableau1[[Prénom]:[Prénom]]=$B20)*(HE$2&gt;=Tableau1[[Début]:[Début]])*(HE$2&lt;=Tableau1[[Fin]:[Fin]]),ROW(INDIRECT("A1:A"&amp;COUNTA(Tableau1[[Fin]:[Fin]])))),1)),""))</f>
        <v/>
      </c>
      <c r="HF20" s="34" t="str">
        <f t="array" aca="1" ref="HF20" ca="1">IF(OR(WEEKDAY(HF$2,2)&gt;5,COUNTIF(Dates_Feries,HF$2)&gt;0),"",IFERROR(INDEX(Tableau1[[Type]:[Type]],SMALL(IF((Tableau1[[Nom]:[Nom]]=$A20)*(Tableau1[[Prénom]:[Prénom]]=$B20)*(HF$2&gt;=Tableau1[[Début]:[Début]])*(HF$2&lt;=Tableau1[[Fin]:[Fin]]),ROW(INDIRECT("A1:A"&amp;COUNTA(Tableau1[[Fin]:[Fin]])))),1)),""))</f>
        <v/>
      </c>
      <c r="HG20" s="34" t="str">
        <f t="array" aca="1" ref="HG20" ca="1">IF(OR(WEEKDAY(HG$2,2)&gt;5,COUNTIF(Dates_Feries,HG$2)&gt;0),"",IFERROR(INDEX(Tableau1[[Type]:[Type]],SMALL(IF((Tableau1[[Nom]:[Nom]]=$A20)*(Tableau1[[Prénom]:[Prénom]]=$B20)*(HG$2&gt;=Tableau1[[Début]:[Début]])*(HG$2&lt;=Tableau1[[Fin]:[Fin]]),ROW(INDIRECT("A1:A"&amp;COUNTA(Tableau1[[Fin]:[Fin]])))),1)),""))</f>
        <v/>
      </c>
      <c r="HH20" s="34" t="str">
        <f t="array" aca="1" ref="HH20" ca="1">IF(OR(WEEKDAY(HH$2,2)&gt;5,COUNTIF(Dates_Feries,HH$2)&gt;0),"",IFERROR(INDEX(Tableau1[[Type]:[Type]],SMALL(IF((Tableau1[[Nom]:[Nom]]=$A20)*(Tableau1[[Prénom]:[Prénom]]=$B20)*(HH$2&gt;=Tableau1[[Début]:[Début]])*(HH$2&lt;=Tableau1[[Fin]:[Fin]]),ROW(INDIRECT("A1:A"&amp;COUNTA(Tableau1[[Fin]:[Fin]])))),1)),""))</f>
        <v/>
      </c>
      <c r="HI20" s="34" t="str">
        <f t="array" aca="1" ref="HI20" ca="1">IF(OR(WEEKDAY(HI$2,2)&gt;5,COUNTIF(Dates_Feries,HI$2)&gt;0),"",IFERROR(INDEX(Tableau1[[Type]:[Type]],SMALL(IF((Tableau1[[Nom]:[Nom]]=$A20)*(Tableau1[[Prénom]:[Prénom]]=$B20)*(HI$2&gt;=Tableau1[[Début]:[Début]])*(HI$2&lt;=Tableau1[[Fin]:[Fin]]),ROW(INDIRECT("A1:A"&amp;COUNTA(Tableau1[[Fin]:[Fin]])))),1)),""))</f>
        <v/>
      </c>
      <c r="HJ20" s="34" t="str">
        <f t="array" aca="1" ref="HJ20" ca="1">IF(OR(WEEKDAY(HJ$2,2)&gt;5,COUNTIF(Dates_Feries,HJ$2)&gt;0),"",IFERROR(INDEX(Tableau1[[Type]:[Type]],SMALL(IF((Tableau1[[Nom]:[Nom]]=$A20)*(Tableau1[[Prénom]:[Prénom]]=$B20)*(HJ$2&gt;=Tableau1[[Début]:[Début]])*(HJ$2&lt;=Tableau1[[Fin]:[Fin]]),ROW(INDIRECT("A1:A"&amp;COUNTA(Tableau1[[Fin]:[Fin]])))),1)),""))</f>
        <v/>
      </c>
      <c r="HK20" s="34" t="str">
        <f t="array" aca="1" ref="HK20" ca="1">IF(OR(WEEKDAY(HK$2,2)&gt;5,COUNTIF(Dates_Feries,HK$2)&gt;0),"",IFERROR(INDEX(Tableau1[[Type]:[Type]],SMALL(IF((Tableau1[[Nom]:[Nom]]=$A20)*(Tableau1[[Prénom]:[Prénom]]=$B20)*(HK$2&gt;=Tableau1[[Début]:[Début]])*(HK$2&lt;=Tableau1[[Fin]:[Fin]]),ROW(INDIRECT("A1:A"&amp;COUNTA(Tableau1[[Fin]:[Fin]])))),1)),""))</f>
        <v/>
      </c>
      <c r="HL20" s="34" t="str">
        <f t="array" aca="1" ref="HL20" ca="1">IF(OR(WEEKDAY(HL$2,2)&gt;5,COUNTIF(Dates_Feries,HL$2)&gt;0),"",IFERROR(INDEX(Tableau1[[Type]:[Type]],SMALL(IF((Tableau1[[Nom]:[Nom]]=$A20)*(Tableau1[[Prénom]:[Prénom]]=$B20)*(HL$2&gt;=Tableau1[[Début]:[Début]])*(HL$2&lt;=Tableau1[[Fin]:[Fin]]),ROW(INDIRECT("A1:A"&amp;COUNTA(Tableau1[[Fin]:[Fin]])))),1)),""))</f>
        <v/>
      </c>
      <c r="HM20" s="34" t="str">
        <f t="array" aca="1" ref="HM20" ca="1">IF(OR(WEEKDAY(HM$2,2)&gt;5,COUNTIF(Dates_Feries,HM$2)&gt;0),"",IFERROR(INDEX(Tableau1[[Type]:[Type]],SMALL(IF((Tableau1[[Nom]:[Nom]]=$A20)*(Tableau1[[Prénom]:[Prénom]]=$B20)*(HM$2&gt;=Tableau1[[Début]:[Début]])*(HM$2&lt;=Tableau1[[Fin]:[Fin]]),ROW(INDIRECT("A1:A"&amp;COUNTA(Tableau1[[Fin]:[Fin]])))),1)),""))</f>
        <v/>
      </c>
      <c r="HN20" s="34" t="str">
        <f t="array" aca="1" ref="HN20" ca="1">IF(OR(WEEKDAY(HN$2,2)&gt;5,COUNTIF(Dates_Feries,HN$2)&gt;0),"",IFERROR(INDEX(Tableau1[[Type]:[Type]],SMALL(IF((Tableau1[[Nom]:[Nom]]=$A20)*(Tableau1[[Prénom]:[Prénom]]=$B20)*(HN$2&gt;=Tableau1[[Début]:[Début]])*(HN$2&lt;=Tableau1[[Fin]:[Fin]]),ROW(INDIRECT("A1:A"&amp;COUNTA(Tableau1[[Fin]:[Fin]])))),1)),""))</f>
        <v/>
      </c>
      <c r="HO20" s="34" t="str">
        <f t="array" aca="1" ref="HO20" ca="1">IF(OR(WEEKDAY(HO$2,2)&gt;5,COUNTIF(Dates_Feries,HO$2)&gt;0),"",IFERROR(INDEX(Tableau1[[Type]:[Type]],SMALL(IF((Tableau1[[Nom]:[Nom]]=$A20)*(Tableau1[[Prénom]:[Prénom]]=$B20)*(HO$2&gt;=Tableau1[[Début]:[Début]])*(HO$2&lt;=Tableau1[[Fin]:[Fin]]),ROW(INDIRECT("A1:A"&amp;COUNTA(Tableau1[[Fin]:[Fin]])))),1)),""))</f>
        <v/>
      </c>
      <c r="HP20" s="34" t="str">
        <f t="array" aca="1" ref="HP20" ca="1">IF(OR(WEEKDAY(HP$2,2)&gt;5,COUNTIF(Dates_Feries,HP$2)&gt;0),"",IFERROR(INDEX(Tableau1[[Type]:[Type]],SMALL(IF((Tableau1[[Nom]:[Nom]]=$A20)*(Tableau1[[Prénom]:[Prénom]]=$B20)*(HP$2&gt;=Tableau1[[Début]:[Début]])*(HP$2&lt;=Tableau1[[Fin]:[Fin]]),ROW(INDIRECT("A1:A"&amp;COUNTA(Tableau1[[Fin]:[Fin]])))),1)),""))</f>
        <v/>
      </c>
      <c r="HQ20" s="34" t="str">
        <f t="array" aca="1" ref="HQ20" ca="1">IF(OR(WEEKDAY(HQ$2,2)&gt;5,COUNTIF(Dates_Feries,HQ$2)&gt;0),"",IFERROR(INDEX(Tableau1[[Type]:[Type]],SMALL(IF((Tableau1[[Nom]:[Nom]]=$A20)*(Tableau1[[Prénom]:[Prénom]]=$B20)*(HQ$2&gt;=Tableau1[[Début]:[Début]])*(HQ$2&lt;=Tableau1[[Fin]:[Fin]]),ROW(INDIRECT("A1:A"&amp;COUNTA(Tableau1[[Fin]:[Fin]])))),1)),""))</f>
        <v/>
      </c>
      <c r="HR20" s="34" t="str">
        <f t="array" aca="1" ref="HR20" ca="1">IF(OR(WEEKDAY(HR$2,2)&gt;5,COUNTIF(Dates_Feries,HR$2)&gt;0),"",IFERROR(INDEX(Tableau1[[Type]:[Type]],SMALL(IF((Tableau1[[Nom]:[Nom]]=$A20)*(Tableau1[[Prénom]:[Prénom]]=$B20)*(HR$2&gt;=Tableau1[[Début]:[Début]])*(HR$2&lt;=Tableau1[[Fin]:[Fin]]),ROW(INDIRECT("A1:A"&amp;COUNTA(Tableau1[[Fin]:[Fin]])))),1)),""))</f>
        <v/>
      </c>
      <c r="HS20" s="34" t="str">
        <f t="array" aca="1" ref="HS20" ca="1">IF(OR(WEEKDAY(HS$2,2)&gt;5,COUNTIF(Dates_Feries,HS$2)&gt;0),"",IFERROR(INDEX(Tableau1[[Type]:[Type]],SMALL(IF((Tableau1[[Nom]:[Nom]]=$A20)*(Tableau1[[Prénom]:[Prénom]]=$B20)*(HS$2&gt;=Tableau1[[Début]:[Début]])*(HS$2&lt;=Tableau1[[Fin]:[Fin]]),ROW(INDIRECT("A1:A"&amp;COUNTA(Tableau1[[Fin]:[Fin]])))),1)),""))</f>
        <v/>
      </c>
      <c r="HT20" s="34" t="str">
        <f t="array" aca="1" ref="HT20" ca="1">IF(OR(WEEKDAY(HT$2,2)&gt;5,COUNTIF(Dates_Feries,HT$2)&gt;0),"",IFERROR(INDEX(Tableau1[[Type]:[Type]],SMALL(IF((Tableau1[[Nom]:[Nom]]=$A20)*(Tableau1[[Prénom]:[Prénom]]=$B20)*(HT$2&gt;=Tableau1[[Début]:[Début]])*(HT$2&lt;=Tableau1[[Fin]:[Fin]]),ROW(INDIRECT("A1:A"&amp;COUNTA(Tableau1[[Fin]:[Fin]])))),1)),""))</f>
        <v/>
      </c>
      <c r="HU20" s="34" t="str">
        <f t="array" aca="1" ref="HU20" ca="1">IF(OR(WEEKDAY(HU$2,2)&gt;5,COUNTIF(Dates_Feries,HU$2)&gt;0),"",IFERROR(INDEX(Tableau1[[Type]:[Type]],SMALL(IF((Tableau1[[Nom]:[Nom]]=$A20)*(Tableau1[[Prénom]:[Prénom]]=$B20)*(HU$2&gt;=Tableau1[[Début]:[Début]])*(HU$2&lt;=Tableau1[[Fin]:[Fin]]),ROW(INDIRECT("A1:A"&amp;COUNTA(Tableau1[[Fin]:[Fin]])))),1)),""))</f>
        <v/>
      </c>
      <c r="HV20" s="34" t="str">
        <f t="array" aca="1" ref="HV20" ca="1">IF(OR(WEEKDAY(HV$2,2)&gt;5,COUNTIF(Dates_Feries,HV$2)&gt;0),"",IFERROR(INDEX(Tableau1[[Type]:[Type]],SMALL(IF((Tableau1[[Nom]:[Nom]]=$A20)*(Tableau1[[Prénom]:[Prénom]]=$B20)*(HV$2&gt;=Tableau1[[Début]:[Début]])*(HV$2&lt;=Tableau1[[Fin]:[Fin]]),ROW(INDIRECT("A1:A"&amp;COUNTA(Tableau1[[Fin]:[Fin]])))),1)),""))</f>
        <v/>
      </c>
      <c r="HW20" s="34" t="str">
        <f t="array" aca="1" ref="HW20" ca="1">IF(OR(WEEKDAY(HW$2,2)&gt;5,COUNTIF(Dates_Feries,HW$2)&gt;0),"",IFERROR(INDEX(Tableau1[[Type]:[Type]],SMALL(IF((Tableau1[[Nom]:[Nom]]=$A20)*(Tableau1[[Prénom]:[Prénom]]=$B20)*(HW$2&gt;=Tableau1[[Début]:[Début]])*(HW$2&lt;=Tableau1[[Fin]:[Fin]]),ROW(INDIRECT("A1:A"&amp;COUNTA(Tableau1[[Fin]:[Fin]])))),1)),""))</f>
        <v/>
      </c>
      <c r="HX20" s="34" t="str">
        <f t="array" aca="1" ref="HX20" ca="1">IF(OR(WEEKDAY(HX$2,2)&gt;5,COUNTIF(Dates_Feries,HX$2)&gt;0),"",IFERROR(INDEX(Tableau1[[Type]:[Type]],SMALL(IF((Tableau1[[Nom]:[Nom]]=$A20)*(Tableau1[[Prénom]:[Prénom]]=$B20)*(HX$2&gt;=Tableau1[[Début]:[Début]])*(HX$2&lt;=Tableau1[[Fin]:[Fin]]),ROW(INDIRECT("A1:A"&amp;COUNTA(Tableau1[[Fin]:[Fin]])))),1)),""))</f>
        <v/>
      </c>
      <c r="HY20" s="34" t="str">
        <f t="array" aca="1" ref="HY20" ca="1">IF(OR(WEEKDAY(HY$2,2)&gt;5,COUNTIF(Dates_Feries,HY$2)&gt;0),"",IFERROR(INDEX(Tableau1[[Type]:[Type]],SMALL(IF((Tableau1[[Nom]:[Nom]]=$A20)*(Tableau1[[Prénom]:[Prénom]]=$B20)*(HY$2&gt;=Tableau1[[Début]:[Début]])*(HY$2&lt;=Tableau1[[Fin]:[Fin]]),ROW(INDIRECT("A1:A"&amp;COUNTA(Tableau1[[Fin]:[Fin]])))),1)),""))</f>
        <v/>
      </c>
      <c r="HZ20" s="34" t="str">
        <f t="array" aca="1" ref="HZ20" ca="1">IF(OR(WEEKDAY(HZ$2,2)&gt;5,COUNTIF(Dates_Feries,HZ$2)&gt;0),"",IFERROR(INDEX(Tableau1[[Type]:[Type]],SMALL(IF((Tableau1[[Nom]:[Nom]]=$A20)*(Tableau1[[Prénom]:[Prénom]]=$B20)*(HZ$2&gt;=Tableau1[[Début]:[Début]])*(HZ$2&lt;=Tableau1[[Fin]:[Fin]]),ROW(INDIRECT("A1:A"&amp;COUNTA(Tableau1[[Fin]:[Fin]])))),1)),""))</f>
        <v/>
      </c>
      <c r="IA20" s="34" t="str">
        <f t="array" aca="1" ref="IA20" ca="1">IF(OR(WEEKDAY(IA$2,2)&gt;5,COUNTIF(Dates_Feries,IA$2)&gt;0),"",IFERROR(INDEX(Tableau1[[Type]:[Type]],SMALL(IF((Tableau1[[Nom]:[Nom]]=$A20)*(Tableau1[[Prénom]:[Prénom]]=$B20)*(IA$2&gt;=Tableau1[[Début]:[Début]])*(IA$2&lt;=Tableau1[[Fin]:[Fin]]),ROW(INDIRECT("A1:A"&amp;COUNTA(Tableau1[[Fin]:[Fin]])))),1)),""))</f>
        <v/>
      </c>
      <c r="IB20" s="34" t="str">
        <f t="array" aca="1" ref="IB20" ca="1">IF(OR(WEEKDAY(IB$2,2)&gt;5,COUNTIF(Dates_Feries,IB$2)&gt;0),"",IFERROR(INDEX(Tableau1[[Type]:[Type]],SMALL(IF((Tableau1[[Nom]:[Nom]]=$A20)*(Tableau1[[Prénom]:[Prénom]]=$B20)*(IB$2&gt;=Tableau1[[Début]:[Début]])*(IB$2&lt;=Tableau1[[Fin]:[Fin]]),ROW(INDIRECT("A1:A"&amp;COUNTA(Tableau1[[Fin]:[Fin]])))),1)),""))</f>
        <v/>
      </c>
      <c r="IC20" s="34" t="str">
        <f t="array" aca="1" ref="IC20" ca="1">IF(OR(WEEKDAY(IC$2,2)&gt;5,COUNTIF(Dates_Feries,IC$2)&gt;0),"",IFERROR(INDEX(Tableau1[[Type]:[Type]],SMALL(IF((Tableau1[[Nom]:[Nom]]=$A20)*(Tableau1[[Prénom]:[Prénom]]=$B20)*(IC$2&gt;=Tableau1[[Début]:[Début]])*(IC$2&lt;=Tableau1[[Fin]:[Fin]]),ROW(INDIRECT("A1:A"&amp;COUNTA(Tableau1[[Fin]:[Fin]])))),1)),""))</f>
        <v/>
      </c>
      <c r="ID20" s="34" t="str">
        <f t="array" aca="1" ref="ID20" ca="1">IF(OR(WEEKDAY(ID$2,2)&gt;5,COUNTIF(Dates_Feries,ID$2)&gt;0),"",IFERROR(INDEX(Tableau1[[Type]:[Type]],SMALL(IF((Tableau1[[Nom]:[Nom]]=$A20)*(Tableau1[[Prénom]:[Prénom]]=$B20)*(ID$2&gt;=Tableau1[[Début]:[Début]])*(ID$2&lt;=Tableau1[[Fin]:[Fin]]),ROW(INDIRECT("A1:A"&amp;COUNTA(Tableau1[[Fin]:[Fin]])))),1)),""))</f>
        <v/>
      </c>
      <c r="IE20" s="34" t="str">
        <f t="array" aca="1" ref="IE20" ca="1">IF(OR(WEEKDAY(IE$2,2)&gt;5,COUNTIF(Dates_Feries,IE$2)&gt;0),"",IFERROR(INDEX(Tableau1[[Type]:[Type]],SMALL(IF((Tableau1[[Nom]:[Nom]]=$A20)*(Tableau1[[Prénom]:[Prénom]]=$B20)*(IE$2&gt;=Tableau1[[Début]:[Début]])*(IE$2&lt;=Tableau1[[Fin]:[Fin]]),ROW(INDIRECT("A1:A"&amp;COUNTA(Tableau1[[Fin]:[Fin]])))),1)),""))</f>
        <v/>
      </c>
      <c r="IF20" s="34" t="str">
        <f t="array" aca="1" ref="IF20" ca="1">IF(OR(WEEKDAY(IF$2,2)&gt;5,COUNTIF(Dates_Feries,IF$2)&gt;0),"",IFERROR(INDEX(Tableau1[[Type]:[Type]],SMALL(IF((Tableau1[[Nom]:[Nom]]=$A20)*(Tableau1[[Prénom]:[Prénom]]=$B20)*(IF$2&gt;=Tableau1[[Début]:[Début]])*(IF$2&lt;=Tableau1[[Fin]:[Fin]]),ROW(INDIRECT("A1:A"&amp;COUNTA(Tableau1[[Fin]:[Fin]])))),1)),""))</f>
        <v/>
      </c>
      <c r="IG20" s="34" t="str">
        <f t="array" aca="1" ref="IG20" ca="1">IF(OR(WEEKDAY(IG$2,2)&gt;5,COUNTIF(Dates_Feries,IG$2)&gt;0),"",IFERROR(INDEX(Tableau1[[Type]:[Type]],SMALL(IF((Tableau1[[Nom]:[Nom]]=$A20)*(Tableau1[[Prénom]:[Prénom]]=$B20)*(IG$2&gt;=Tableau1[[Début]:[Début]])*(IG$2&lt;=Tableau1[[Fin]:[Fin]]),ROW(INDIRECT("A1:A"&amp;COUNTA(Tableau1[[Fin]:[Fin]])))),1)),""))</f>
        <v/>
      </c>
      <c r="IH20" s="34" t="str">
        <f t="array" aca="1" ref="IH20" ca="1">IF(OR(WEEKDAY(IH$2,2)&gt;5,COUNTIF(Dates_Feries,IH$2)&gt;0),"",IFERROR(INDEX(Tableau1[[Type]:[Type]],SMALL(IF((Tableau1[[Nom]:[Nom]]=$A20)*(Tableau1[[Prénom]:[Prénom]]=$B20)*(IH$2&gt;=Tableau1[[Début]:[Début]])*(IH$2&lt;=Tableau1[[Fin]:[Fin]]),ROW(INDIRECT("A1:A"&amp;COUNTA(Tableau1[[Fin]:[Fin]])))),1)),""))</f>
        <v/>
      </c>
      <c r="II20" s="34" t="str">
        <f t="array" aca="1" ref="II20" ca="1">IF(OR(WEEKDAY(II$2,2)&gt;5,COUNTIF(Dates_Feries,II$2)&gt;0),"",IFERROR(INDEX(Tableau1[[Type]:[Type]],SMALL(IF((Tableau1[[Nom]:[Nom]]=$A20)*(Tableau1[[Prénom]:[Prénom]]=$B20)*(II$2&gt;=Tableau1[[Début]:[Début]])*(II$2&lt;=Tableau1[[Fin]:[Fin]]),ROW(INDIRECT("A1:A"&amp;COUNTA(Tableau1[[Fin]:[Fin]])))),1)),""))</f>
        <v/>
      </c>
      <c r="IJ20" s="34" t="str">
        <f t="array" aca="1" ref="IJ20" ca="1">IF(OR(WEEKDAY(IJ$2,2)&gt;5,COUNTIF(Dates_Feries,IJ$2)&gt;0),"",IFERROR(INDEX(Tableau1[[Type]:[Type]],SMALL(IF((Tableau1[[Nom]:[Nom]]=$A20)*(Tableau1[[Prénom]:[Prénom]]=$B20)*(IJ$2&gt;=Tableau1[[Début]:[Début]])*(IJ$2&lt;=Tableau1[[Fin]:[Fin]]),ROW(INDIRECT("A1:A"&amp;COUNTA(Tableau1[[Fin]:[Fin]])))),1)),""))</f>
        <v/>
      </c>
      <c r="IK20" s="34" t="str">
        <f t="array" aca="1" ref="IK20" ca="1">IF(OR(WEEKDAY(IK$2,2)&gt;5,COUNTIF(Dates_Feries,IK$2)&gt;0),"",IFERROR(INDEX(Tableau1[[Type]:[Type]],SMALL(IF((Tableau1[[Nom]:[Nom]]=$A20)*(Tableau1[[Prénom]:[Prénom]]=$B20)*(IK$2&gt;=Tableau1[[Début]:[Début]])*(IK$2&lt;=Tableau1[[Fin]:[Fin]]),ROW(INDIRECT("A1:A"&amp;COUNTA(Tableau1[[Fin]:[Fin]])))),1)),""))</f>
        <v/>
      </c>
      <c r="IL20" s="34" t="str">
        <f t="array" aca="1" ref="IL20" ca="1">IF(OR(WEEKDAY(IL$2,2)&gt;5,COUNTIF(Dates_Feries,IL$2)&gt;0),"",IFERROR(INDEX(Tableau1[[Type]:[Type]],SMALL(IF((Tableau1[[Nom]:[Nom]]=$A20)*(Tableau1[[Prénom]:[Prénom]]=$B20)*(IL$2&gt;=Tableau1[[Début]:[Début]])*(IL$2&lt;=Tableau1[[Fin]:[Fin]]),ROW(INDIRECT("A1:A"&amp;COUNTA(Tableau1[[Fin]:[Fin]])))),1)),""))</f>
        <v/>
      </c>
      <c r="IM20" s="34" t="str">
        <f t="array" aca="1" ref="IM20" ca="1">IF(OR(WEEKDAY(IM$2,2)&gt;5,COUNTIF(Dates_Feries,IM$2)&gt;0),"",IFERROR(INDEX(Tableau1[[Type]:[Type]],SMALL(IF((Tableau1[[Nom]:[Nom]]=$A20)*(Tableau1[[Prénom]:[Prénom]]=$B20)*(IM$2&gt;=Tableau1[[Début]:[Début]])*(IM$2&lt;=Tableau1[[Fin]:[Fin]]),ROW(INDIRECT("A1:A"&amp;COUNTA(Tableau1[[Fin]:[Fin]])))),1)),""))</f>
        <v/>
      </c>
      <c r="IN20" s="34" t="str">
        <f t="array" aca="1" ref="IN20" ca="1">IF(OR(WEEKDAY(IN$2,2)&gt;5,COUNTIF(Dates_Feries,IN$2)&gt;0),"",IFERROR(INDEX(Tableau1[[Type]:[Type]],SMALL(IF((Tableau1[[Nom]:[Nom]]=$A20)*(Tableau1[[Prénom]:[Prénom]]=$B20)*(IN$2&gt;=Tableau1[[Début]:[Début]])*(IN$2&lt;=Tableau1[[Fin]:[Fin]]),ROW(INDIRECT("A1:A"&amp;COUNTA(Tableau1[[Fin]:[Fin]])))),1)),""))</f>
        <v/>
      </c>
      <c r="IO20" s="34" t="str">
        <f t="array" aca="1" ref="IO20" ca="1">IF(OR(WEEKDAY(IO$2,2)&gt;5,COUNTIF(Dates_Feries,IO$2)&gt;0),"",IFERROR(INDEX(Tableau1[[Type]:[Type]],SMALL(IF((Tableau1[[Nom]:[Nom]]=$A20)*(Tableau1[[Prénom]:[Prénom]]=$B20)*(IO$2&gt;=Tableau1[[Début]:[Début]])*(IO$2&lt;=Tableau1[[Fin]:[Fin]]),ROW(INDIRECT("A1:A"&amp;COUNTA(Tableau1[[Fin]:[Fin]])))),1)),""))</f>
        <v/>
      </c>
      <c r="IP20" s="34" t="str">
        <f t="array" aca="1" ref="IP20" ca="1">IF(OR(WEEKDAY(IP$2,2)&gt;5,COUNTIF(Dates_Feries,IP$2)&gt;0),"",IFERROR(INDEX(Tableau1[[Type]:[Type]],SMALL(IF((Tableau1[[Nom]:[Nom]]=$A20)*(Tableau1[[Prénom]:[Prénom]]=$B20)*(IP$2&gt;=Tableau1[[Début]:[Début]])*(IP$2&lt;=Tableau1[[Fin]:[Fin]]),ROW(INDIRECT("A1:A"&amp;COUNTA(Tableau1[[Fin]:[Fin]])))),1)),""))</f>
        <v/>
      </c>
      <c r="IQ20" s="34" t="str">
        <f t="array" aca="1" ref="IQ20" ca="1">IF(OR(WEEKDAY(IQ$2,2)&gt;5,COUNTIF(Dates_Feries,IQ$2)&gt;0),"",IFERROR(INDEX(Tableau1[[Type]:[Type]],SMALL(IF((Tableau1[[Nom]:[Nom]]=$A20)*(Tableau1[[Prénom]:[Prénom]]=$B20)*(IQ$2&gt;=Tableau1[[Début]:[Début]])*(IQ$2&lt;=Tableau1[[Fin]:[Fin]]),ROW(INDIRECT("A1:A"&amp;COUNTA(Tableau1[[Fin]:[Fin]])))),1)),""))</f>
        <v/>
      </c>
      <c r="IR20" s="34" t="str">
        <f t="array" aca="1" ref="IR20" ca="1">IF(OR(WEEKDAY(IR$2,2)&gt;5,COUNTIF(Dates_Feries,IR$2)&gt;0),"",IFERROR(INDEX(Tableau1[[Type]:[Type]],SMALL(IF((Tableau1[[Nom]:[Nom]]=$A20)*(Tableau1[[Prénom]:[Prénom]]=$B20)*(IR$2&gt;=Tableau1[[Début]:[Début]])*(IR$2&lt;=Tableau1[[Fin]:[Fin]]),ROW(INDIRECT("A1:A"&amp;COUNTA(Tableau1[[Fin]:[Fin]])))),1)),""))</f>
        <v/>
      </c>
      <c r="IS20" s="34" t="str">
        <f t="array" aca="1" ref="IS20" ca="1">IF(OR(WEEKDAY(IS$2,2)&gt;5,COUNTIF(Dates_Feries,IS$2)&gt;0),"",IFERROR(INDEX(Tableau1[[Type]:[Type]],SMALL(IF((Tableau1[[Nom]:[Nom]]=$A20)*(Tableau1[[Prénom]:[Prénom]]=$B20)*(IS$2&gt;=Tableau1[[Début]:[Début]])*(IS$2&lt;=Tableau1[[Fin]:[Fin]]),ROW(INDIRECT("A1:A"&amp;COUNTA(Tableau1[[Fin]:[Fin]])))),1)),""))</f>
        <v/>
      </c>
      <c r="IT20" s="34" t="str">
        <f t="array" aca="1" ref="IT20" ca="1">IF(OR(WEEKDAY(IT$2,2)&gt;5,COUNTIF(Dates_Feries,IT$2)&gt;0),"",IFERROR(INDEX(Tableau1[[Type]:[Type]],SMALL(IF((Tableau1[[Nom]:[Nom]]=$A20)*(Tableau1[[Prénom]:[Prénom]]=$B20)*(IT$2&gt;=Tableau1[[Début]:[Début]])*(IT$2&lt;=Tableau1[[Fin]:[Fin]]),ROW(INDIRECT("A1:A"&amp;COUNTA(Tableau1[[Fin]:[Fin]])))),1)),""))</f>
        <v/>
      </c>
      <c r="IU20" s="34" t="str">
        <f t="array" aca="1" ref="IU20" ca="1">IF(OR(WEEKDAY(IU$2,2)&gt;5,COUNTIF(Dates_Feries,IU$2)&gt;0),"",IFERROR(INDEX(Tableau1[[Type]:[Type]],SMALL(IF((Tableau1[[Nom]:[Nom]]=$A20)*(Tableau1[[Prénom]:[Prénom]]=$B20)*(IU$2&gt;=Tableau1[[Début]:[Début]])*(IU$2&lt;=Tableau1[[Fin]:[Fin]]),ROW(INDIRECT("A1:A"&amp;COUNTA(Tableau1[[Fin]:[Fin]])))),1)),""))</f>
        <v/>
      </c>
      <c r="IV20" s="34" t="str">
        <f t="array" aca="1" ref="IV20" ca="1">IF(OR(WEEKDAY(IV$2,2)&gt;5,COUNTIF(Dates_Feries,IV$2)&gt;0),"",IFERROR(INDEX(Tableau1[[Type]:[Type]],SMALL(IF((Tableau1[[Nom]:[Nom]]=$A20)*(Tableau1[[Prénom]:[Prénom]]=$B20)*(IV$2&gt;=Tableau1[[Début]:[Début]])*(IV$2&lt;=Tableau1[[Fin]:[Fin]]),ROW(INDIRECT("A1:A"&amp;COUNTA(Tableau1[[Fin]:[Fin]])))),1)),""))</f>
        <v/>
      </c>
      <c r="IW20" s="34" t="str">
        <f t="array" aca="1" ref="IW20" ca="1">IF(OR(WEEKDAY(IW$2,2)&gt;5,COUNTIF(Dates_Feries,IW$2)&gt;0),"",IFERROR(INDEX(Tableau1[[Type]:[Type]],SMALL(IF((Tableau1[[Nom]:[Nom]]=$A20)*(Tableau1[[Prénom]:[Prénom]]=$B20)*(IW$2&gt;=Tableau1[[Début]:[Début]])*(IW$2&lt;=Tableau1[[Fin]:[Fin]]),ROW(INDIRECT("A1:A"&amp;COUNTA(Tableau1[[Fin]:[Fin]])))),1)),""))</f>
        <v/>
      </c>
      <c r="IX20" s="34" t="str">
        <f t="array" aca="1" ref="IX20" ca="1">IF(OR(WEEKDAY(IX$2,2)&gt;5,COUNTIF(Dates_Feries,IX$2)&gt;0),"",IFERROR(INDEX(Tableau1[[Type]:[Type]],SMALL(IF((Tableau1[[Nom]:[Nom]]=$A20)*(Tableau1[[Prénom]:[Prénom]]=$B20)*(IX$2&gt;=Tableau1[[Début]:[Début]])*(IX$2&lt;=Tableau1[[Fin]:[Fin]]),ROW(INDIRECT("A1:A"&amp;COUNTA(Tableau1[[Fin]:[Fin]])))),1)),""))</f>
        <v/>
      </c>
      <c r="IY20" s="34" t="str">
        <f t="array" aca="1" ref="IY20" ca="1">IF(OR(WEEKDAY(IY$2,2)&gt;5,COUNTIF(Dates_Feries,IY$2)&gt;0),"",IFERROR(INDEX(Tableau1[[Type]:[Type]],SMALL(IF((Tableau1[[Nom]:[Nom]]=$A20)*(Tableau1[[Prénom]:[Prénom]]=$B20)*(IY$2&gt;=Tableau1[[Début]:[Début]])*(IY$2&lt;=Tableau1[[Fin]:[Fin]]),ROW(INDIRECT("A1:A"&amp;COUNTA(Tableau1[[Fin]:[Fin]])))),1)),""))</f>
        <v/>
      </c>
      <c r="IZ20" s="34" t="str">
        <f t="array" aca="1" ref="IZ20" ca="1">IF(OR(WEEKDAY(IZ$2,2)&gt;5,COUNTIF(Dates_Feries,IZ$2)&gt;0),"",IFERROR(INDEX(Tableau1[[Type]:[Type]],SMALL(IF((Tableau1[[Nom]:[Nom]]=$A20)*(Tableau1[[Prénom]:[Prénom]]=$B20)*(IZ$2&gt;=Tableau1[[Début]:[Début]])*(IZ$2&lt;=Tableau1[[Fin]:[Fin]]),ROW(INDIRECT("A1:A"&amp;COUNTA(Tableau1[[Fin]:[Fin]])))),1)),""))</f>
        <v/>
      </c>
      <c r="JA20" s="34" t="str">
        <f t="array" aca="1" ref="JA20" ca="1">IF(OR(WEEKDAY(JA$2,2)&gt;5,COUNTIF(Dates_Feries,JA$2)&gt;0),"",IFERROR(INDEX(Tableau1[[Type]:[Type]],SMALL(IF((Tableau1[[Nom]:[Nom]]=$A20)*(Tableau1[[Prénom]:[Prénom]]=$B20)*(JA$2&gt;=Tableau1[[Début]:[Début]])*(JA$2&lt;=Tableau1[[Fin]:[Fin]]),ROW(INDIRECT("A1:A"&amp;COUNTA(Tableau1[[Fin]:[Fin]])))),1)),""))</f>
        <v/>
      </c>
      <c r="JB20" s="34" t="str">
        <f t="array" aca="1" ref="JB20" ca="1">IF(OR(WEEKDAY(JB$2,2)&gt;5,COUNTIF(Dates_Feries,JB$2)&gt;0),"",IFERROR(INDEX(Tableau1[[Type]:[Type]],SMALL(IF((Tableau1[[Nom]:[Nom]]=$A20)*(Tableau1[[Prénom]:[Prénom]]=$B20)*(JB$2&gt;=Tableau1[[Début]:[Début]])*(JB$2&lt;=Tableau1[[Fin]:[Fin]]),ROW(INDIRECT("A1:A"&amp;COUNTA(Tableau1[[Fin]:[Fin]])))),1)),""))</f>
        <v/>
      </c>
      <c r="JC20" s="34" t="str">
        <f t="array" aca="1" ref="JC20" ca="1">IF(OR(WEEKDAY(JC$2,2)&gt;5,COUNTIF(Dates_Feries,JC$2)&gt;0),"",IFERROR(INDEX(Tableau1[[Type]:[Type]],SMALL(IF((Tableau1[[Nom]:[Nom]]=$A20)*(Tableau1[[Prénom]:[Prénom]]=$B20)*(JC$2&gt;=Tableau1[[Début]:[Début]])*(JC$2&lt;=Tableau1[[Fin]:[Fin]]),ROW(INDIRECT("A1:A"&amp;COUNTA(Tableau1[[Fin]:[Fin]])))),1)),""))</f>
        <v/>
      </c>
      <c r="JD20" s="34" t="str">
        <f t="array" aca="1" ref="JD20" ca="1">IF(OR(WEEKDAY(JD$2,2)&gt;5,COUNTIF(Dates_Feries,JD$2)&gt;0),"",IFERROR(INDEX(Tableau1[[Type]:[Type]],SMALL(IF((Tableau1[[Nom]:[Nom]]=$A20)*(Tableau1[[Prénom]:[Prénom]]=$B20)*(JD$2&gt;=Tableau1[[Début]:[Début]])*(JD$2&lt;=Tableau1[[Fin]:[Fin]]),ROW(INDIRECT("A1:A"&amp;COUNTA(Tableau1[[Fin]:[Fin]])))),1)),""))</f>
        <v/>
      </c>
      <c r="JE20" s="34" t="str">
        <f t="array" aca="1" ref="JE20" ca="1">IF(OR(WEEKDAY(JE$2,2)&gt;5,COUNTIF(Dates_Feries,JE$2)&gt;0),"",IFERROR(INDEX(Tableau1[[Type]:[Type]],SMALL(IF((Tableau1[[Nom]:[Nom]]=$A20)*(Tableau1[[Prénom]:[Prénom]]=$B20)*(JE$2&gt;=Tableau1[[Début]:[Début]])*(JE$2&lt;=Tableau1[[Fin]:[Fin]]),ROW(INDIRECT("A1:A"&amp;COUNTA(Tableau1[[Fin]:[Fin]])))),1)),""))</f>
        <v/>
      </c>
      <c r="JF20" s="34" t="str">
        <f t="array" aca="1" ref="JF20" ca="1">IF(OR(WEEKDAY(JF$2,2)&gt;5,COUNTIF(Dates_Feries,JF$2)&gt;0),"",IFERROR(INDEX(Tableau1[[Type]:[Type]],SMALL(IF((Tableau1[[Nom]:[Nom]]=$A20)*(Tableau1[[Prénom]:[Prénom]]=$B20)*(JF$2&gt;=Tableau1[[Début]:[Début]])*(JF$2&lt;=Tableau1[[Fin]:[Fin]]),ROW(INDIRECT("A1:A"&amp;COUNTA(Tableau1[[Fin]:[Fin]])))),1)),""))</f>
        <v/>
      </c>
      <c r="JG20" s="34" t="str">
        <f t="array" aca="1" ref="JG20" ca="1">IF(OR(WEEKDAY(JG$2,2)&gt;5,COUNTIF(Dates_Feries,JG$2)&gt;0),"",IFERROR(INDEX(Tableau1[[Type]:[Type]],SMALL(IF((Tableau1[[Nom]:[Nom]]=$A20)*(Tableau1[[Prénom]:[Prénom]]=$B20)*(JG$2&gt;=Tableau1[[Début]:[Début]])*(JG$2&lt;=Tableau1[[Fin]:[Fin]]),ROW(INDIRECT("A1:A"&amp;COUNTA(Tableau1[[Fin]:[Fin]])))),1)),""))</f>
        <v/>
      </c>
      <c r="JH20" s="34" t="str">
        <f t="array" aca="1" ref="JH20" ca="1">IF(OR(WEEKDAY(JH$2,2)&gt;5,COUNTIF(Dates_Feries,JH$2)&gt;0),"",IFERROR(INDEX(Tableau1[[Type]:[Type]],SMALL(IF((Tableau1[[Nom]:[Nom]]=$A20)*(Tableau1[[Prénom]:[Prénom]]=$B20)*(JH$2&gt;=Tableau1[[Début]:[Début]])*(JH$2&lt;=Tableau1[[Fin]:[Fin]]),ROW(INDIRECT("A1:A"&amp;COUNTA(Tableau1[[Fin]:[Fin]])))),1)),""))</f>
        <v/>
      </c>
      <c r="JI20" s="34" t="str">
        <f t="array" aca="1" ref="JI20" ca="1">IF(OR(WEEKDAY(JI$2,2)&gt;5,COUNTIF(Dates_Feries,JI$2)&gt;0),"",IFERROR(INDEX(Tableau1[[Type]:[Type]],SMALL(IF((Tableau1[[Nom]:[Nom]]=$A20)*(Tableau1[[Prénom]:[Prénom]]=$B20)*(JI$2&gt;=Tableau1[[Début]:[Début]])*(JI$2&lt;=Tableau1[[Fin]:[Fin]]),ROW(INDIRECT("A1:A"&amp;COUNTA(Tableau1[[Fin]:[Fin]])))),1)),""))</f>
        <v/>
      </c>
      <c r="JJ20" s="34" t="str">
        <f t="array" aca="1" ref="JJ20" ca="1">IF(OR(WEEKDAY(JJ$2,2)&gt;5,COUNTIF(Dates_Feries,JJ$2)&gt;0),"",IFERROR(INDEX(Tableau1[[Type]:[Type]],SMALL(IF((Tableau1[[Nom]:[Nom]]=$A20)*(Tableau1[[Prénom]:[Prénom]]=$B20)*(JJ$2&gt;=Tableau1[[Début]:[Début]])*(JJ$2&lt;=Tableau1[[Fin]:[Fin]]),ROW(INDIRECT("A1:A"&amp;COUNTA(Tableau1[[Fin]:[Fin]])))),1)),""))</f>
        <v/>
      </c>
      <c r="JK20" s="34" t="str">
        <f t="array" aca="1" ref="JK20" ca="1">IF(OR(WEEKDAY(JK$2,2)&gt;5,COUNTIF(Dates_Feries,JK$2)&gt;0),"",IFERROR(INDEX(Tableau1[[Type]:[Type]],SMALL(IF((Tableau1[[Nom]:[Nom]]=$A20)*(Tableau1[[Prénom]:[Prénom]]=$B20)*(JK$2&gt;=Tableau1[[Début]:[Début]])*(JK$2&lt;=Tableau1[[Fin]:[Fin]]),ROW(INDIRECT("A1:A"&amp;COUNTA(Tableau1[[Fin]:[Fin]])))),1)),""))</f>
        <v/>
      </c>
      <c r="JL20" s="34" t="str">
        <f t="array" aca="1" ref="JL20" ca="1">IF(OR(WEEKDAY(JL$2,2)&gt;5,COUNTIF(Dates_Feries,JL$2)&gt;0),"",IFERROR(INDEX(Tableau1[[Type]:[Type]],SMALL(IF((Tableau1[[Nom]:[Nom]]=$A20)*(Tableau1[[Prénom]:[Prénom]]=$B20)*(JL$2&gt;=Tableau1[[Début]:[Début]])*(JL$2&lt;=Tableau1[[Fin]:[Fin]]),ROW(INDIRECT("A1:A"&amp;COUNTA(Tableau1[[Fin]:[Fin]])))),1)),""))</f>
        <v/>
      </c>
      <c r="JM20" s="34" t="str">
        <f t="array" aca="1" ref="JM20" ca="1">IF(OR(WEEKDAY(JM$2,2)&gt;5,COUNTIF(Dates_Feries,JM$2)&gt;0),"",IFERROR(INDEX(Tableau1[[Type]:[Type]],SMALL(IF((Tableau1[[Nom]:[Nom]]=$A20)*(Tableau1[[Prénom]:[Prénom]]=$B20)*(JM$2&gt;=Tableau1[[Début]:[Début]])*(JM$2&lt;=Tableau1[[Fin]:[Fin]]),ROW(INDIRECT("A1:A"&amp;COUNTA(Tableau1[[Fin]:[Fin]])))),1)),""))</f>
        <v/>
      </c>
      <c r="JN20" s="34" t="str">
        <f t="array" aca="1" ref="JN20" ca="1">IF(OR(WEEKDAY(JN$2,2)&gt;5,COUNTIF(Dates_Feries,JN$2)&gt;0),"",IFERROR(INDEX(Tableau1[[Type]:[Type]],SMALL(IF((Tableau1[[Nom]:[Nom]]=$A20)*(Tableau1[[Prénom]:[Prénom]]=$B20)*(JN$2&gt;=Tableau1[[Début]:[Début]])*(JN$2&lt;=Tableau1[[Fin]:[Fin]]),ROW(INDIRECT("A1:A"&amp;COUNTA(Tableau1[[Fin]:[Fin]])))),1)),""))</f>
        <v/>
      </c>
      <c r="JO20" s="34" t="str">
        <f t="array" aca="1" ref="JO20" ca="1">IF(OR(WEEKDAY(JO$2,2)&gt;5,COUNTIF(Dates_Feries,JO$2)&gt;0),"",IFERROR(INDEX(Tableau1[[Type]:[Type]],SMALL(IF((Tableau1[[Nom]:[Nom]]=$A20)*(Tableau1[[Prénom]:[Prénom]]=$B20)*(JO$2&gt;=Tableau1[[Début]:[Début]])*(JO$2&lt;=Tableau1[[Fin]:[Fin]]),ROW(INDIRECT("A1:A"&amp;COUNTA(Tableau1[[Fin]:[Fin]])))),1)),""))</f>
        <v/>
      </c>
      <c r="JP20" s="34" t="str">
        <f t="array" aca="1" ref="JP20" ca="1">IF(OR(WEEKDAY(JP$2,2)&gt;5,COUNTIF(Dates_Feries,JP$2)&gt;0),"",IFERROR(INDEX(Tableau1[[Type]:[Type]],SMALL(IF((Tableau1[[Nom]:[Nom]]=$A20)*(Tableau1[[Prénom]:[Prénom]]=$B20)*(JP$2&gt;=Tableau1[[Début]:[Début]])*(JP$2&lt;=Tableau1[[Fin]:[Fin]]),ROW(INDIRECT("A1:A"&amp;COUNTA(Tableau1[[Fin]:[Fin]])))),1)),""))</f>
        <v/>
      </c>
      <c r="JQ20" s="34" t="str">
        <f t="array" aca="1" ref="JQ20" ca="1">IF(OR(WEEKDAY(JQ$2,2)&gt;5,COUNTIF(Dates_Feries,JQ$2)&gt;0),"",IFERROR(INDEX(Tableau1[[Type]:[Type]],SMALL(IF((Tableau1[[Nom]:[Nom]]=$A20)*(Tableau1[[Prénom]:[Prénom]]=$B20)*(JQ$2&gt;=Tableau1[[Début]:[Début]])*(JQ$2&lt;=Tableau1[[Fin]:[Fin]]),ROW(INDIRECT("A1:A"&amp;COUNTA(Tableau1[[Fin]:[Fin]])))),1)),""))</f>
        <v/>
      </c>
      <c r="JR20" s="34" t="str">
        <f t="array" aca="1" ref="JR20" ca="1">IF(OR(WEEKDAY(JR$2,2)&gt;5,COUNTIF(Dates_Feries,JR$2)&gt;0),"",IFERROR(INDEX(Tableau1[[Type]:[Type]],SMALL(IF((Tableau1[[Nom]:[Nom]]=$A20)*(Tableau1[[Prénom]:[Prénom]]=$B20)*(JR$2&gt;=Tableau1[[Début]:[Début]])*(JR$2&lt;=Tableau1[[Fin]:[Fin]]),ROW(INDIRECT("A1:A"&amp;COUNTA(Tableau1[[Fin]:[Fin]])))),1)),""))</f>
        <v/>
      </c>
      <c r="JS20" s="34" t="str">
        <f t="array" aca="1" ref="JS20" ca="1">IF(OR(WEEKDAY(JS$2,2)&gt;5,COUNTIF(Dates_Feries,JS$2)&gt;0),"",IFERROR(INDEX(Tableau1[[Type]:[Type]],SMALL(IF((Tableau1[[Nom]:[Nom]]=$A20)*(Tableau1[[Prénom]:[Prénom]]=$B20)*(JS$2&gt;=Tableau1[[Début]:[Début]])*(JS$2&lt;=Tableau1[[Fin]:[Fin]]),ROW(INDIRECT("A1:A"&amp;COUNTA(Tableau1[[Fin]:[Fin]])))),1)),""))</f>
        <v/>
      </c>
      <c r="JT20" s="34" t="str">
        <f t="array" aca="1" ref="JT20" ca="1">IF(OR(WEEKDAY(JT$2,2)&gt;5,COUNTIF(Dates_Feries,JT$2)&gt;0),"",IFERROR(INDEX(Tableau1[[Type]:[Type]],SMALL(IF((Tableau1[[Nom]:[Nom]]=$A20)*(Tableau1[[Prénom]:[Prénom]]=$B20)*(JT$2&gt;=Tableau1[[Début]:[Début]])*(JT$2&lt;=Tableau1[[Fin]:[Fin]]),ROW(INDIRECT("A1:A"&amp;COUNTA(Tableau1[[Fin]:[Fin]])))),1)),""))</f>
        <v/>
      </c>
      <c r="JU20" s="34" t="str">
        <f t="array" aca="1" ref="JU20" ca="1">IF(OR(WEEKDAY(JU$2,2)&gt;5,COUNTIF(Dates_Feries,JU$2)&gt;0),"",IFERROR(INDEX(Tableau1[[Type]:[Type]],SMALL(IF((Tableau1[[Nom]:[Nom]]=$A20)*(Tableau1[[Prénom]:[Prénom]]=$B20)*(JU$2&gt;=Tableau1[[Début]:[Début]])*(JU$2&lt;=Tableau1[[Fin]:[Fin]]),ROW(INDIRECT("A1:A"&amp;COUNTA(Tableau1[[Fin]:[Fin]])))),1)),""))</f>
        <v/>
      </c>
      <c r="JV20" s="34" t="str">
        <f t="array" aca="1" ref="JV20" ca="1">IF(OR(WEEKDAY(JV$2,2)&gt;5,COUNTIF(Dates_Feries,JV$2)&gt;0),"",IFERROR(INDEX(Tableau1[[Type]:[Type]],SMALL(IF((Tableau1[[Nom]:[Nom]]=$A20)*(Tableau1[[Prénom]:[Prénom]]=$B20)*(JV$2&gt;=Tableau1[[Début]:[Début]])*(JV$2&lt;=Tableau1[[Fin]:[Fin]]),ROW(INDIRECT("A1:A"&amp;COUNTA(Tableau1[[Fin]:[Fin]])))),1)),""))</f>
        <v/>
      </c>
      <c r="JW20" s="34" t="str">
        <f t="array" aca="1" ref="JW20" ca="1">IF(OR(WEEKDAY(JW$2,2)&gt;5,COUNTIF(Dates_Feries,JW$2)&gt;0),"",IFERROR(INDEX(Tableau1[[Type]:[Type]],SMALL(IF((Tableau1[[Nom]:[Nom]]=$A20)*(Tableau1[[Prénom]:[Prénom]]=$B20)*(JW$2&gt;=Tableau1[[Début]:[Début]])*(JW$2&lt;=Tableau1[[Fin]:[Fin]]),ROW(INDIRECT("A1:A"&amp;COUNTA(Tableau1[[Fin]:[Fin]])))),1)),""))</f>
        <v/>
      </c>
      <c r="JX20" s="34" t="str">
        <f t="array" aca="1" ref="JX20" ca="1">IF(OR(WEEKDAY(JX$2,2)&gt;5,COUNTIF(Dates_Feries,JX$2)&gt;0),"",IFERROR(INDEX(Tableau1[[Type]:[Type]],SMALL(IF((Tableau1[[Nom]:[Nom]]=$A20)*(Tableau1[[Prénom]:[Prénom]]=$B20)*(JX$2&gt;=Tableau1[[Début]:[Début]])*(JX$2&lt;=Tableau1[[Fin]:[Fin]]),ROW(INDIRECT("A1:A"&amp;COUNTA(Tableau1[[Fin]:[Fin]])))),1)),""))</f>
        <v/>
      </c>
      <c r="JY20" s="34" t="str">
        <f t="array" aca="1" ref="JY20" ca="1">IF(OR(WEEKDAY(JY$2,2)&gt;5,COUNTIF(Dates_Feries,JY$2)&gt;0),"",IFERROR(INDEX(Tableau1[[Type]:[Type]],SMALL(IF((Tableau1[[Nom]:[Nom]]=$A20)*(Tableau1[[Prénom]:[Prénom]]=$B20)*(JY$2&gt;=Tableau1[[Début]:[Début]])*(JY$2&lt;=Tableau1[[Fin]:[Fin]]),ROW(INDIRECT("A1:A"&amp;COUNTA(Tableau1[[Fin]:[Fin]])))),1)),""))</f>
        <v/>
      </c>
      <c r="JZ20" s="34" t="str">
        <f t="array" aca="1" ref="JZ20" ca="1">IF(OR(WEEKDAY(JZ$2,2)&gt;5,COUNTIF(Dates_Feries,JZ$2)&gt;0),"",IFERROR(INDEX(Tableau1[[Type]:[Type]],SMALL(IF((Tableau1[[Nom]:[Nom]]=$A20)*(Tableau1[[Prénom]:[Prénom]]=$B20)*(JZ$2&gt;=Tableau1[[Début]:[Début]])*(JZ$2&lt;=Tableau1[[Fin]:[Fin]]),ROW(INDIRECT("A1:A"&amp;COUNTA(Tableau1[[Fin]:[Fin]])))),1)),""))</f>
        <v/>
      </c>
      <c r="KA20" s="34" t="str">
        <f t="array" aca="1" ref="KA20" ca="1">IF(OR(WEEKDAY(KA$2,2)&gt;5,COUNTIF(Dates_Feries,KA$2)&gt;0),"",IFERROR(INDEX(Tableau1[[Type]:[Type]],SMALL(IF((Tableau1[[Nom]:[Nom]]=$A20)*(Tableau1[[Prénom]:[Prénom]]=$B20)*(KA$2&gt;=Tableau1[[Début]:[Début]])*(KA$2&lt;=Tableau1[[Fin]:[Fin]]),ROW(INDIRECT("A1:A"&amp;COUNTA(Tableau1[[Fin]:[Fin]])))),1)),""))</f>
        <v/>
      </c>
      <c r="KB20" s="34" t="str">
        <f t="array" aca="1" ref="KB20" ca="1">IF(OR(WEEKDAY(KB$2,2)&gt;5,COUNTIF(Dates_Feries,KB$2)&gt;0),"",IFERROR(INDEX(Tableau1[[Type]:[Type]],SMALL(IF((Tableau1[[Nom]:[Nom]]=$A20)*(Tableau1[[Prénom]:[Prénom]]=$B20)*(KB$2&gt;=Tableau1[[Début]:[Début]])*(KB$2&lt;=Tableau1[[Fin]:[Fin]]),ROW(INDIRECT("A1:A"&amp;COUNTA(Tableau1[[Fin]:[Fin]])))),1)),""))</f>
        <v/>
      </c>
      <c r="KC20" s="34" t="str">
        <f t="array" aca="1" ref="KC20" ca="1">IF(OR(WEEKDAY(KC$2,2)&gt;5,COUNTIF(Dates_Feries,KC$2)&gt;0),"",IFERROR(INDEX(Tableau1[[Type]:[Type]],SMALL(IF((Tableau1[[Nom]:[Nom]]=$A20)*(Tableau1[[Prénom]:[Prénom]]=$B20)*(KC$2&gt;=Tableau1[[Début]:[Début]])*(KC$2&lt;=Tableau1[[Fin]:[Fin]]),ROW(INDIRECT("A1:A"&amp;COUNTA(Tableau1[[Fin]:[Fin]])))),1)),""))</f>
        <v/>
      </c>
      <c r="KD20" s="34" t="str">
        <f t="array" aca="1" ref="KD20" ca="1">IF(OR(WEEKDAY(KD$2,2)&gt;5,COUNTIF(Dates_Feries,KD$2)&gt;0),"",IFERROR(INDEX(Tableau1[[Type]:[Type]],SMALL(IF((Tableau1[[Nom]:[Nom]]=$A20)*(Tableau1[[Prénom]:[Prénom]]=$B20)*(KD$2&gt;=Tableau1[[Début]:[Début]])*(KD$2&lt;=Tableau1[[Fin]:[Fin]]),ROW(INDIRECT("A1:A"&amp;COUNTA(Tableau1[[Fin]:[Fin]])))),1)),""))</f>
        <v/>
      </c>
      <c r="KE20" s="34" t="str">
        <f t="array" aca="1" ref="KE20" ca="1">IF(OR(WEEKDAY(KE$2,2)&gt;5,COUNTIF(Dates_Feries,KE$2)&gt;0),"",IFERROR(INDEX(Tableau1[[Type]:[Type]],SMALL(IF((Tableau1[[Nom]:[Nom]]=$A20)*(Tableau1[[Prénom]:[Prénom]]=$B20)*(KE$2&gt;=Tableau1[[Début]:[Début]])*(KE$2&lt;=Tableau1[[Fin]:[Fin]]),ROW(INDIRECT("A1:A"&amp;COUNTA(Tableau1[[Fin]:[Fin]])))),1)),""))</f>
        <v/>
      </c>
      <c r="KF20" s="34" t="str">
        <f t="array" aca="1" ref="KF20" ca="1">IF(OR(WEEKDAY(KF$2,2)&gt;5,COUNTIF(Dates_Feries,KF$2)&gt;0),"",IFERROR(INDEX(Tableau1[[Type]:[Type]],SMALL(IF((Tableau1[[Nom]:[Nom]]=$A20)*(Tableau1[[Prénom]:[Prénom]]=$B20)*(KF$2&gt;=Tableau1[[Début]:[Début]])*(KF$2&lt;=Tableau1[[Fin]:[Fin]]),ROW(INDIRECT("A1:A"&amp;COUNTA(Tableau1[[Fin]:[Fin]])))),1)),""))</f>
        <v/>
      </c>
      <c r="KG20" s="34" t="str">
        <f t="array" aca="1" ref="KG20" ca="1">IF(OR(WEEKDAY(KG$2,2)&gt;5,COUNTIF(Dates_Feries,KG$2)&gt;0),"",IFERROR(INDEX(Tableau1[[Type]:[Type]],SMALL(IF((Tableau1[[Nom]:[Nom]]=$A20)*(Tableau1[[Prénom]:[Prénom]]=$B20)*(KG$2&gt;=Tableau1[[Début]:[Début]])*(KG$2&lt;=Tableau1[[Fin]:[Fin]]),ROW(INDIRECT("A1:A"&amp;COUNTA(Tableau1[[Fin]:[Fin]])))),1)),""))</f>
        <v/>
      </c>
      <c r="KH20" s="34" t="str">
        <f t="array" aca="1" ref="KH20" ca="1">IF(OR(WEEKDAY(KH$2,2)&gt;5,COUNTIF(Dates_Feries,KH$2)&gt;0),"",IFERROR(INDEX(Tableau1[[Type]:[Type]],SMALL(IF((Tableau1[[Nom]:[Nom]]=$A20)*(Tableau1[[Prénom]:[Prénom]]=$B20)*(KH$2&gt;=Tableau1[[Début]:[Début]])*(KH$2&lt;=Tableau1[[Fin]:[Fin]]),ROW(INDIRECT("A1:A"&amp;COUNTA(Tableau1[[Fin]:[Fin]])))),1)),""))</f>
        <v/>
      </c>
      <c r="KI20" s="34" t="str">
        <f t="array" aca="1" ref="KI20" ca="1">IF(OR(WEEKDAY(KI$2,2)&gt;5,COUNTIF(Dates_Feries,KI$2)&gt;0),"",IFERROR(INDEX(Tableau1[[Type]:[Type]],SMALL(IF((Tableau1[[Nom]:[Nom]]=$A20)*(Tableau1[[Prénom]:[Prénom]]=$B20)*(KI$2&gt;=Tableau1[[Début]:[Début]])*(KI$2&lt;=Tableau1[[Fin]:[Fin]]),ROW(INDIRECT("A1:A"&amp;COUNTA(Tableau1[[Fin]:[Fin]])))),1)),""))</f>
        <v/>
      </c>
      <c r="KJ20" s="34" t="str">
        <f t="array" aca="1" ref="KJ20" ca="1">IF(OR(WEEKDAY(KJ$2,2)&gt;5,COUNTIF(Dates_Feries,KJ$2)&gt;0),"",IFERROR(INDEX(Tableau1[[Type]:[Type]],SMALL(IF((Tableau1[[Nom]:[Nom]]=$A20)*(Tableau1[[Prénom]:[Prénom]]=$B20)*(KJ$2&gt;=Tableau1[[Début]:[Début]])*(KJ$2&lt;=Tableau1[[Fin]:[Fin]]),ROW(INDIRECT("A1:A"&amp;COUNTA(Tableau1[[Fin]:[Fin]])))),1)),""))</f>
        <v/>
      </c>
      <c r="KK20" s="34" t="str">
        <f t="array" aca="1" ref="KK20" ca="1">IF(OR(WEEKDAY(KK$2,2)&gt;5,COUNTIF(Dates_Feries,KK$2)&gt;0),"",IFERROR(INDEX(Tableau1[[Type]:[Type]],SMALL(IF((Tableau1[[Nom]:[Nom]]=$A20)*(Tableau1[[Prénom]:[Prénom]]=$B20)*(KK$2&gt;=Tableau1[[Début]:[Début]])*(KK$2&lt;=Tableau1[[Fin]:[Fin]]),ROW(INDIRECT("A1:A"&amp;COUNTA(Tableau1[[Fin]:[Fin]])))),1)),""))</f>
        <v/>
      </c>
      <c r="KL20" s="34" t="str">
        <f t="array" aca="1" ref="KL20" ca="1">IF(OR(WEEKDAY(KL$2,2)&gt;5,COUNTIF(Dates_Feries,KL$2)&gt;0),"",IFERROR(INDEX(Tableau1[[Type]:[Type]],SMALL(IF((Tableau1[[Nom]:[Nom]]=$A20)*(Tableau1[[Prénom]:[Prénom]]=$B20)*(KL$2&gt;=Tableau1[[Début]:[Début]])*(KL$2&lt;=Tableau1[[Fin]:[Fin]]),ROW(INDIRECT("A1:A"&amp;COUNTA(Tableau1[[Fin]:[Fin]])))),1)),""))</f>
        <v/>
      </c>
      <c r="KM20" s="34" t="str">
        <f t="array" aca="1" ref="KM20" ca="1">IF(OR(WEEKDAY(KM$2,2)&gt;5,COUNTIF(Dates_Feries,KM$2)&gt;0),"",IFERROR(INDEX(Tableau1[[Type]:[Type]],SMALL(IF((Tableau1[[Nom]:[Nom]]=$A20)*(Tableau1[[Prénom]:[Prénom]]=$B20)*(KM$2&gt;=Tableau1[[Début]:[Début]])*(KM$2&lt;=Tableau1[[Fin]:[Fin]]),ROW(INDIRECT("A1:A"&amp;COUNTA(Tableau1[[Fin]:[Fin]])))),1)),""))</f>
        <v/>
      </c>
      <c r="KN20" s="34" t="str">
        <f t="array" aca="1" ref="KN20" ca="1">IF(OR(WEEKDAY(KN$2,2)&gt;5,COUNTIF(Dates_Feries,KN$2)&gt;0),"",IFERROR(INDEX(Tableau1[[Type]:[Type]],SMALL(IF((Tableau1[[Nom]:[Nom]]=$A20)*(Tableau1[[Prénom]:[Prénom]]=$B20)*(KN$2&gt;=Tableau1[[Début]:[Début]])*(KN$2&lt;=Tableau1[[Fin]:[Fin]]),ROW(INDIRECT("A1:A"&amp;COUNTA(Tableau1[[Fin]:[Fin]])))),1)),""))</f>
        <v/>
      </c>
      <c r="KO20" s="34" t="str">
        <f t="array" aca="1" ref="KO20" ca="1">IF(OR(WEEKDAY(KO$2,2)&gt;5,COUNTIF(Dates_Feries,KO$2)&gt;0),"",IFERROR(INDEX(Tableau1[[Type]:[Type]],SMALL(IF((Tableau1[[Nom]:[Nom]]=$A20)*(Tableau1[[Prénom]:[Prénom]]=$B20)*(KO$2&gt;=Tableau1[[Début]:[Début]])*(KO$2&lt;=Tableau1[[Fin]:[Fin]]),ROW(INDIRECT("A1:A"&amp;COUNTA(Tableau1[[Fin]:[Fin]])))),1)),""))</f>
        <v/>
      </c>
      <c r="KP20" s="34" t="str">
        <f t="array" aca="1" ref="KP20" ca="1">IF(OR(WEEKDAY(KP$2,2)&gt;5,COUNTIF(Dates_Feries,KP$2)&gt;0),"",IFERROR(INDEX(Tableau1[[Type]:[Type]],SMALL(IF((Tableau1[[Nom]:[Nom]]=$A20)*(Tableau1[[Prénom]:[Prénom]]=$B20)*(KP$2&gt;=Tableau1[[Début]:[Début]])*(KP$2&lt;=Tableau1[[Fin]:[Fin]]),ROW(INDIRECT("A1:A"&amp;COUNTA(Tableau1[[Fin]:[Fin]])))),1)),""))</f>
        <v/>
      </c>
      <c r="KQ20" s="34" t="str">
        <f t="array" aca="1" ref="KQ20" ca="1">IF(OR(WEEKDAY(KQ$2,2)&gt;5,COUNTIF(Dates_Feries,KQ$2)&gt;0),"",IFERROR(INDEX(Tableau1[[Type]:[Type]],SMALL(IF((Tableau1[[Nom]:[Nom]]=$A20)*(Tableau1[[Prénom]:[Prénom]]=$B20)*(KQ$2&gt;=Tableau1[[Début]:[Début]])*(KQ$2&lt;=Tableau1[[Fin]:[Fin]]),ROW(INDIRECT("A1:A"&amp;COUNTA(Tableau1[[Fin]:[Fin]])))),1)),""))</f>
        <v/>
      </c>
      <c r="KR20" s="34" t="str">
        <f t="array" aca="1" ref="KR20" ca="1">IF(OR(WEEKDAY(KR$2,2)&gt;5,COUNTIF(Dates_Feries,KR$2)&gt;0),"",IFERROR(INDEX(Tableau1[[Type]:[Type]],SMALL(IF((Tableau1[[Nom]:[Nom]]=$A20)*(Tableau1[[Prénom]:[Prénom]]=$B20)*(KR$2&gt;=Tableau1[[Début]:[Début]])*(KR$2&lt;=Tableau1[[Fin]:[Fin]]),ROW(INDIRECT("A1:A"&amp;COUNTA(Tableau1[[Fin]:[Fin]])))),1)),""))</f>
        <v/>
      </c>
      <c r="KS20" s="34" t="str">
        <f t="array" aca="1" ref="KS20" ca="1">IF(OR(WEEKDAY(KS$2,2)&gt;5,COUNTIF(Dates_Feries,KS$2)&gt;0),"",IFERROR(INDEX(Tableau1[[Type]:[Type]],SMALL(IF((Tableau1[[Nom]:[Nom]]=$A20)*(Tableau1[[Prénom]:[Prénom]]=$B20)*(KS$2&gt;=Tableau1[[Début]:[Début]])*(KS$2&lt;=Tableau1[[Fin]:[Fin]]),ROW(INDIRECT("A1:A"&amp;COUNTA(Tableau1[[Fin]:[Fin]])))),1)),""))</f>
        <v/>
      </c>
      <c r="KT20" s="34" t="str">
        <f t="array" aca="1" ref="KT20" ca="1">IF(OR(WEEKDAY(KT$2,2)&gt;5,COUNTIF(Dates_Feries,KT$2)&gt;0),"",IFERROR(INDEX(Tableau1[[Type]:[Type]],SMALL(IF((Tableau1[[Nom]:[Nom]]=$A20)*(Tableau1[[Prénom]:[Prénom]]=$B20)*(KT$2&gt;=Tableau1[[Début]:[Début]])*(KT$2&lt;=Tableau1[[Fin]:[Fin]]),ROW(INDIRECT("A1:A"&amp;COUNTA(Tableau1[[Fin]:[Fin]])))),1)),""))</f>
        <v/>
      </c>
      <c r="KU20" s="34" t="str">
        <f t="array" aca="1" ref="KU20" ca="1">IF(OR(WEEKDAY(KU$2,2)&gt;5,COUNTIF(Dates_Feries,KU$2)&gt;0),"",IFERROR(INDEX(Tableau1[[Type]:[Type]],SMALL(IF((Tableau1[[Nom]:[Nom]]=$A20)*(Tableau1[[Prénom]:[Prénom]]=$B20)*(KU$2&gt;=Tableau1[[Début]:[Début]])*(KU$2&lt;=Tableau1[[Fin]:[Fin]]),ROW(INDIRECT("A1:A"&amp;COUNTA(Tableau1[[Fin]:[Fin]])))),1)),""))</f>
        <v/>
      </c>
      <c r="KV20" s="34" t="str">
        <f t="array" aca="1" ref="KV20" ca="1">IF(OR(WEEKDAY(KV$2,2)&gt;5,COUNTIF(Dates_Feries,KV$2)&gt;0),"",IFERROR(INDEX(Tableau1[[Type]:[Type]],SMALL(IF((Tableau1[[Nom]:[Nom]]=$A20)*(Tableau1[[Prénom]:[Prénom]]=$B20)*(KV$2&gt;=Tableau1[[Début]:[Début]])*(KV$2&lt;=Tableau1[[Fin]:[Fin]]),ROW(INDIRECT("A1:A"&amp;COUNTA(Tableau1[[Fin]:[Fin]])))),1)),""))</f>
        <v/>
      </c>
      <c r="KW20" s="34" t="str">
        <f t="array" aca="1" ref="KW20" ca="1">IF(OR(WEEKDAY(KW$2,2)&gt;5,COUNTIF(Dates_Feries,KW$2)&gt;0),"",IFERROR(INDEX(Tableau1[[Type]:[Type]],SMALL(IF((Tableau1[[Nom]:[Nom]]=$A20)*(Tableau1[[Prénom]:[Prénom]]=$B20)*(KW$2&gt;=Tableau1[[Début]:[Début]])*(KW$2&lt;=Tableau1[[Fin]:[Fin]]),ROW(INDIRECT("A1:A"&amp;COUNTA(Tableau1[[Fin]:[Fin]])))),1)),""))</f>
        <v/>
      </c>
      <c r="KX20" s="34" t="str">
        <f t="array" aca="1" ref="KX20" ca="1">IF(OR(WEEKDAY(KX$2,2)&gt;5,COUNTIF(Dates_Feries,KX$2)&gt;0),"",IFERROR(INDEX(Tableau1[[Type]:[Type]],SMALL(IF((Tableau1[[Nom]:[Nom]]=$A20)*(Tableau1[[Prénom]:[Prénom]]=$B20)*(KX$2&gt;=Tableau1[[Début]:[Début]])*(KX$2&lt;=Tableau1[[Fin]:[Fin]]),ROW(INDIRECT("A1:A"&amp;COUNTA(Tableau1[[Fin]:[Fin]])))),1)),""))</f>
        <v/>
      </c>
      <c r="KY20" s="34" t="str">
        <f t="array" aca="1" ref="KY20" ca="1">IF(OR(WEEKDAY(KY$2,2)&gt;5,COUNTIF(Dates_Feries,KY$2)&gt;0),"",IFERROR(INDEX(Tableau1[[Type]:[Type]],SMALL(IF((Tableau1[[Nom]:[Nom]]=$A20)*(Tableau1[[Prénom]:[Prénom]]=$B20)*(KY$2&gt;=Tableau1[[Début]:[Début]])*(KY$2&lt;=Tableau1[[Fin]:[Fin]]),ROW(INDIRECT("A1:A"&amp;COUNTA(Tableau1[[Fin]:[Fin]])))),1)),""))</f>
        <v/>
      </c>
      <c r="KZ20" s="34" t="str">
        <f t="array" aca="1" ref="KZ20" ca="1">IF(OR(WEEKDAY(KZ$2,2)&gt;5,COUNTIF(Dates_Feries,KZ$2)&gt;0),"",IFERROR(INDEX(Tableau1[[Type]:[Type]],SMALL(IF((Tableau1[[Nom]:[Nom]]=$A20)*(Tableau1[[Prénom]:[Prénom]]=$B20)*(KZ$2&gt;=Tableau1[[Début]:[Début]])*(KZ$2&lt;=Tableau1[[Fin]:[Fin]]),ROW(INDIRECT("A1:A"&amp;COUNTA(Tableau1[[Fin]:[Fin]])))),1)),""))</f>
        <v/>
      </c>
      <c r="LA20" s="34" t="str">
        <f t="array" aca="1" ref="LA20" ca="1">IF(OR(WEEKDAY(LA$2,2)&gt;5,COUNTIF(Dates_Feries,LA$2)&gt;0),"",IFERROR(INDEX(Tableau1[[Type]:[Type]],SMALL(IF((Tableau1[[Nom]:[Nom]]=$A20)*(Tableau1[[Prénom]:[Prénom]]=$B20)*(LA$2&gt;=Tableau1[[Début]:[Début]])*(LA$2&lt;=Tableau1[[Fin]:[Fin]]),ROW(INDIRECT("A1:A"&amp;COUNTA(Tableau1[[Fin]:[Fin]])))),1)),""))</f>
        <v/>
      </c>
      <c r="LB20" s="34" t="str">
        <f t="array" aca="1" ref="LB20" ca="1">IF(OR(WEEKDAY(LB$2,2)&gt;5,COUNTIF(Dates_Feries,LB$2)&gt;0),"",IFERROR(INDEX(Tableau1[[Type]:[Type]],SMALL(IF((Tableau1[[Nom]:[Nom]]=$A20)*(Tableau1[[Prénom]:[Prénom]]=$B20)*(LB$2&gt;=Tableau1[[Début]:[Début]])*(LB$2&lt;=Tableau1[[Fin]:[Fin]]),ROW(INDIRECT("A1:A"&amp;COUNTA(Tableau1[[Fin]:[Fin]])))),1)),""))</f>
        <v/>
      </c>
      <c r="LC20" s="34" t="str">
        <f t="array" aca="1" ref="LC20" ca="1">IF(OR(WEEKDAY(LC$2,2)&gt;5,COUNTIF(Dates_Feries,LC$2)&gt;0),"",IFERROR(INDEX(Tableau1[[Type]:[Type]],SMALL(IF((Tableau1[[Nom]:[Nom]]=$A20)*(Tableau1[[Prénom]:[Prénom]]=$B20)*(LC$2&gt;=Tableau1[[Début]:[Début]])*(LC$2&lt;=Tableau1[[Fin]:[Fin]]),ROW(INDIRECT("A1:A"&amp;COUNTA(Tableau1[[Fin]:[Fin]])))),1)),""))</f>
        <v/>
      </c>
      <c r="LD20" s="34" t="str">
        <f t="array" aca="1" ref="LD20" ca="1">IF(OR(WEEKDAY(LD$2,2)&gt;5,COUNTIF(Dates_Feries,LD$2)&gt;0),"",IFERROR(INDEX(Tableau1[[Type]:[Type]],SMALL(IF((Tableau1[[Nom]:[Nom]]=$A20)*(Tableau1[[Prénom]:[Prénom]]=$B20)*(LD$2&gt;=Tableau1[[Début]:[Début]])*(LD$2&lt;=Tableau1[[Fin]:[Fin]]),ROW(INDIRECT("A1:A"&amp;COUNTA(Tableau1[[Fin]:[Fin]])))),1)),""))</f>
        <v/>
      </c>
      <c r="LE20" s="34" t="str">
        <f t="array" aca="1" ref="LE20" ca="1">IF(OR(WEEKDAY(LE$2,2)&gt;5,COUNTIF(Dates_Feries,LE$2)&gt;0),"",IFERROR(INDEX(Tableau1[[Type]:[Type]],SMALL(IF((Tableau1[[Nom]:[Nom]]=$A20)*(Tableau1[[Prénom]:[Prénom]]=$B20)*(LE$2&gt;=Tableau1[[Début]:[Début]])*(LE$2&lt;=Tableau1[[Fin]:[Fin]]),ROW(INDIRECT("A1:A"&amp;COUNTA(Tableau1[[Fin]:[Fin]])))),1)),""))</f>
        <v/>
      </c>
      <c r="LF20" s="34" t="str">
        <f t="array" aca="1" ref="LF20" ca="1">IF(OR(WEEKDAY(LF$2,2)&gt;5,COUNTIF(Dates_Feries,LF$2)&gt;0),"",IFERROR(INDEX(Tableau1[[Type]:[Type]],SMALL(IF((Tableau1[[Nom]:[Nom]]=$A20)*(Tableau1[[Prénom]:[Prénom]]=$B20)*(LF$2&gt;=Tableau1[[Début]:[Début]])*(LF$2&lt;=Tableau1[[Fin]:[Fin]]),ROW(INDIRECT("A1:A"&amp;COUNTA(Tableau1[[Fin]:[Fin]])))),1)),""))</f>
        <v/>
      </c>
      <c r="LG20" s="34" t="str">
        <f t="array" aca="1" ref="LG20" ca="1">IF(OR(WEEKDAY(LG$2,2)&gt;5,COUNTIF(Dates_Feries,LG$2)&gt;0),"",IFERROR(INDEX(Tableau1[[Type]:[Type]],SMALL(IF((Tableau1[[Nom]:[Nom]]=$A20)*(Tableau1[[Prénom]:[Prénom]]=$B20)*(LG$2&gt;=Tableau1[[Début]:[Début]])*(LG$2&lt;=Tableau1[[Fin]:[Fin]]),ROW(INDIRECT("A1:A"&amp;COUNTA(Tableau1[[Fin]:[Fin]])))),1)),""))</f>
        <v/>
      </c>
      <c r="LH20" s="34" t="str">
        <f t="array" aca="1" ref="LH20" ca="1">IF(OR(WEEKDAY(LH$2,2)&gt;5,COUNTIF(Dates_Feries,LH$2)&gt;0),"",IFERROR(INDEX(Tableau1[[Type]:[Type]],SMALL(IF((Tableau1[[Nom]:[Nom]]=$A20)*(Tableau1[[Prénom]:[Prénom]]=$B20)*(LH$2&gt;=Tableau1[[Début]:[Début]])*(LH$2&lt;=Tableau1[[Fin]:[Fin]]),ROW(INDIRECT("A1:A"&amp;COUNTA(Tableau1[[Fin]:[Fin]])))),1)),""))</f>
        <v/>
      </c>
      <c r="LI20" s="34" t="str">
        <f t="array" aca="1" ref="LI20" ca="1">IF(OR(WEEKDAY(LI$2,2)&gt;5,COUNTIF(Dates_Feries,LI$2)&gt;0),"",IFERROR(INDEX(Tableau1[[Type]:[Type]],SMALL(IF((Tableau1[[Nom]:[Nom]]=$A20)*(Tableau1[[Prénom]:[Prénom]]=$B20)*(LI$2&gt;=Tableau1[[Début]:[Début]])*(LI$2&lt;=Tableau1[[Fin]:[Fin]]),ROW(INDIRECT("A1:A"&amp;COUNTA(Tableau1[[Fin]:[Fin]])))),1)),""))</f>
        <v/>
      </c>
      <c r="LJ20" s="34" t="str">
        <f t="array" aca="1" ref="LJ20" ca="1">IF(OR(WEEKDAY(LJ$2,2)&gt;5,COUNTIF(Dates_Feries,LJ$2)&gt;0),"",IFERROR(INDEX(Tableau1[[Type]:[Type]],SMALL(IF((Tableau1[[Nom]:[Nom]]=$A20)*(Tableau1[[Prénom]:[Prénom]]=$B20)*(LJ$2&gt;=Tableau1[[Début]:[Début]])*(LJ$2&lt;=Tableau1[[Fin]:[Fin]]),ROW(INDIRECT("A1:A"&amp;COUNTA(Tableau1[[Fin]:[Fin]])))),1)),""))</f>
        <v/>
      </c>
      <c r="LK20" s="34" t="str">
        <f t="array" aca="1" ref="LK20" ca="1">IF(OR(WEEKDAY(LK$2,2)&gt;5,COUNTIF(Dates_Feries,LK$2)&gt;0),"",IFERROR(INDEX(Tableau1[[Type]:[Type]],SMALL(IF((Tableau1[[Nom]:[Nom]]=$A20)*(Tableau1[[Prénom]:[Prénom]]=$B20)*(LK$2&gt;=Tableau1[[Début]:[Début]])*(LK$2&lt;=Tableau1[[Fin]:[Fin]]),ROW(INDIRECT("A1:A"&amp;COUNTA(Tableau1[[Fin]:[Fin]])))),1)),""))</f>
        <v/>
      </c>
      <c r="LL20" s="34" t="str">
        <f t="array" aca="1" ref="LL20" ca="1">IF(OR(WEEKDAY(LL$2,2)&gt;5,COUNTIF(Dates_Feries,LL$2)&gt;0),"",IFERROR(INDEX(Tableau1[[Type]:[Type]],SMALL(IF((Tableau1[[Nom]:[Nom]]=$A20)*(Tableau1[[Prénom]:[Prénom]]=$B20)*(LL$2&gt;=Tableau1[[Début]:[Début]])*(LL$2&lt;=Tableau1[[Fin]:[Fin]]),ROW(INDIRECT("A1:A"&amp;COUNTA(Tableau1[[Fin]:[Fin]])))),1)),""))</f>
        <v/>
      </c>
      <c r="LM20" s="34" t="str">
        <f t="array" aca="1" ref="LM20" ca="1">IF(OR(WEEKDAY(LM$2,2)&gt;5,COUNTIF(Dates_Feries,LM$2)&gt;0),"",IFERROR(INDEX(Tableau1[[Type]:[Type]],SMALL(IF((Tableau1[[Nom]:[Nom]]=$A20)*(Tableau1[[Prénom]:[Prénom]]=$B20)*(LM$2&gt;=Tableau1[[Début]:[Début]])*(LM$2&lt;=Tableau1[[Fin]:[Fin]]),ROW(INDIRECT("A1:A"&amp;COUNTA(Tableau1[[Fin]:[Fin]])))),1)),""))</f>
        <v/>
      </c>
      <c r="LN20" s="34" t="str">
        <f t="array" aca="1" ref="LN20" ca="1">IF(OR(WEEKDAY(LN$2,2)&gt;5,COUNTIF(Dates_Feries,LN$2)&gt;0),"",IFERROR(INDEX(Tableau1[[Type]:[Type]],SMALL(IF((Tableau1[[Nom]:[Nom]]=$A20)*(Tableau1[[Prénom]:[Prénom]]=$B20)*(LN$2&gt;=Tableau1[[Début]:[Début]])*(LN$2&lt;=Tableau1[[Fin]:[Fin]]),ROW(INDIRECT("A1:A"&amp;COUNTA(Tableau1[[Fin]:[Fin]])))),1)),""))</f>
        <v/>
      </c>
      <c r="LO20" s="34" t="str">
        <f t="array" aca="1" ref="LO20" ca="1">IF(OR(WEEKDAY(LO$2,2)&gt;5,COUNTIF(Dates_Feries,LO$2)&gt;0),"",IFERROR(INDEX(Tableau1[[Type]:[Type]],SMALL(IF((Tableau1[[Nom]:[Nom]]=$A20)*(Tableau1[[Prénom]:[Prénom]]=$B20)*(LO$2&gt;=Tableau1[[Début]:[Début]])*(LO$2&lt;=Tableau1[[Fin]:[Fin]]),ROW(INDIRECT("A1:A"&amp;COUNTA(Tableau1[[Fin]:[Fin]])))),1)),""))</f>
        <v/>
      </c>
      <c r="LP20" s="34" t="str">
        <f t="array" aca="1" ref="LP20" ca="1">IF(OR(WEEKDAY(LP$2,2)&gt;5,COUNTIF(Dates_Feries,LP$2)&gt;0),"",IFERROR(INDEX(Tableau1[[Type]:[Type]],SMALL(IF((Tableau1[[Nom]:[Nom]]=$A20)*(Tableau1[[Prénom]:[Prénom]]=$B20)*(LP$2&gt;=Tableau1[[Début]:[Début]])*(LP$2&lt;=Tableau1[[Fin]:[Fin]]),ROW(INDIRECT("A1:A"&amp;COUNTA(Tableau1[[Fin]:[Fin]])))),1)),""))</f>
        <v/>
      </c>
      <c r="LQ20" s="34" t="str">
        <f t="array" aca="1" ref="LQ20" ca="1">IF(OR(WEEKDAY(LQ$2,2)&gt;5,COUNTIF(Dates_Feries,LQ$2)&gt;0),"",IFERROR(INDEX(Tableau1[[Type]:[Type]],SMALL(IF((Tableau1[[Nom]:[Nom]]=$A20)*(Tableau1[[Prénom]:[Prénom]]=$B20)*(LQ$2&gt;=Tableau1[[Début]:[Début]])*(LQ$2&lt;=Tableau1[[Fin]:[Fin]]),ROW(INDIRECT("A1:A"&amp;COUNTA(Tableau1[[Fin]:[Fin]])))),1)),""))</f>
        <v/>
      </c>
      <c r="LR20" s="34" t="str">
        <f t="array" aca="1" ref="LR20" ca="1">IF(OR(WEEKDAY(LR$2,2)&gt;5,COUNTIF(Dates_Feries,LR$2)&gt;0),"",IFERROR(INDEX(Tableau1[[Type]:[Type]],SMALL(IF((Tableau1[[Nom]:[Nom]]=$A20)*(Tableau1[[Prénom]:[Prénom]]=$B20)*(LR$2&gt;=Tableau1[[Début]:[Début]])*(LR$2&lt;=Tableau1[[Fin]:[Fin]]),ROW(INDIRECT("A1:A"&amp;COUNTA(Tableau1[[Fin]:[Fin]])))),1)),""))</f>
        <v/>
      </c>
      <c r="LS20" s="34" t="str">
        <f t="array" aca="1" ref="LS20" ca="1">IF(OR(WEEKDAY(LS$2,2)&gt;5,COUNTIF(Dates_Feries,LS$2)&gt;0),"",IFERROR(INDEX(Tableau1[[Type]:[Type]],SMALL(IF((Tableau1[[Nom]:[Nom]]=$A20)*(Tableau1[[Prénom]:[Prénom]]=$B20)*(LS$2&gt;=Tableau1[[Début]:[Début]])*(LS$2&lt;=Tableau1[[Fin]:[Fin]]),ROW(INDIRECT("A1:A"&amp;COUNTA(Tableau1[[Fin]:[Fin]])))),1)),""))</f>
        <v/>
      </c>
      <c r="LT20" s="34" t="str">
        <f t="array" aca="1" ref="LT20" ca="1">IF(OR(WEEKDAY(LT$2,2)&gt;5,COUNTIF(Dates_Feries,LT$2)&gt;0),"",IFERROR(INDEX(Tableau1[[Type]:[Type]],SMALL(IF((Tableau1[[Nom]:[Nom]]=$A20)*(Tableau1[[Prénom]:[Prénom]]=$B20)*(LT$2&gt;=Tableau1[[Début]:[Début]])*(LT$2&lt;=Tableau1[[Fin]:[Fin]]),ROW(INDIRECT("A1:A"&amp;COUNTA(Tableau1[[Fin]:[Fin]])))),1)),""))</f>
        <v/>
      </c>
      <c r="LU20" s="34" t="str">
        <f t="array" aca="1" ref="LU20" ca="1">IF(OR(WEEKDAY(LU$2,2)&gt;5,COUNTIF(Dates_Feries,LU$2)&gt;0),"",IFERROR(INDEX(Tableau1[[Type]:[Type]],SMALL(IF((Tableau1[[Nom]:[Nom]]=$A20)*(Tableau1[[Prénom]:[Prénom]]=$B20)*(LU$2&gt;=Tableau1[[Début]:[Début]])*(LU$2&lt;=Tableau1[[Fin]:[Fin]]),ROW(INDIRECT("A1:A"&amp;COUNTA(Tableau1[[Fin]:[Fin]])))),1)),""))</f>
        <v/>
      </c>
      <c r="LV20" s="34" t="str">
        <f t="array" aca="1" ref="LV20" ca="1">IF(OR(WEEKDAY(LV$2,2)&gt;5,COUNTIF(Dates_Feries,LV$2)&gt;0),"",IFERROR(INDEX(Tableau1[[Type]:[Type]],SMALL(IF((Tableau1[[Nom]:[Nom]]=$A20)*(Tableau1[[Prénom]:[Prénom]]=$B20)*(LV$2&gt;=Tableau1[[Début]:[Début]])*(LV$2&lt;=Tableau1[[Fin]:[Fin]]),ROW(INDIRECT("A1:A"&amp;COUNTA(Tableau1[[Fin]:[Fin]])))),1)),""))</f>
        <v/>
      </c>
      <c r="LW20" s="34" t="str">
        <f t="array" aca="1" ref="LW20" ca="1">IF(OR(WEEKDAY(LW$2,2)&gt;5,COUNTIF(Dates_Feries,LW$2)&gt;0),"",IFERROR(INDEX(Tableau1[[Type]:[Type]],SMALL(IF((Tableau1[[Nom]:[Nom]]=$A20)*(Tableau1[[Prénom]:[Prénom]]=$B20)*(LW$2&gt;=Tableau1[[Début]:[Début]])*(LW$2&lt;=Tableau1[[Fin]:[Fin]]),ROW(INDIRECT("A1:A"&amp;COUNTA(Tableau1[[Fin]:[Fin]])))),1)),""))</f>
        <v/>
      </c>
      <c r="LX20" s="34" t="str">
        <f t="array" aca="1" ref="LX20" ca="1">IF(OR(WEEKDAY(LX$2,2)&gt;5,COUNTIF(Dates_Feries,LX$2)&gt;0),"",IFERROR(INDEX(Tableau1[[Type]:[Type]],SMALL(IF((Tableau1[[Nom]:[Nom]]=$A20)*(Tableau1[[Prénom]:[Prénom]]=$B20)*(LX$2&gt;=Tableau1[[Début]:[Début]])*(LX$2&lt;=Tableau1[[Fin]:[Fin]]),ROW(INDIRECT("A1:A"&amp;COUNTA(Tableau1[[Fin]:[Fin]])))),1)),""))</f>
        <v/>
      </c>
      <c r="LY20" s="34" t="str">
        <f t="array" aca="1" ref="LY20" ca="1">IF(OR(WEEKDAY(LY$2,2)&gt;5,COUNTIF(Dates_Feries,LY$2)&gt;0),"",IFERROR(INDEX(Tableau1[[Type]:[Type]],SMALL(IF((Tableau1[[Nom]:[Nom]]=$A20)*(Tableau1[[Prénom]:[Prénom]]=$B20)*(LY$2&gt;=Tableau1[[Début]:[Début]])*(LY$2&lt;=Tableau1[[Fin]:[Fin]]),ROW(INDIRECT("A1:A"&amp;COUNTA(Tableau1[[Fin]:[Fin]])))),1)),""))</f>
        <v/>
      </c>
      <c r="LZ20" s="34" t="str">
        <f t="array" aca="1" ref="LZ20" ca="1">IF(OR(WEEKDAY(LZ$2,2)&gt;5,COUNTIF(Dates_Feries,LZ$2)&gt;0),"",IFERROR(INDEX(Tableau1[[Type]:[Type]],SMALL(IF((Tableau1[[Nom]:[Nom]]=$A20)*(Tableau1[[Prénom]:[Prénom]]=$B20)*(LZ$2&gt;=Tableau1[[Début]:[Début]])*(LZ$2&lt;=Tableau1[[Fin]:[Fin]]),ROW(INDIRECT("A1:A"&amp;COUNTA(Tableau1[[Fin]:[Fin]])))),1)),""))</f>
        <v/>
      </c>
      <c r="MA20" s="34" t="str">
        <f t="array" aca="1" ref="MA20" ca="1">IF(OR(WEEKDAY(MA$2,2)&gt;5,COUNTIF(Dates_Feries,MA$2)&gt;0),"",IFERROR(INDEX(Tableau1[[Type]:[Type]],SMALL(IF((Tableau1[[Nom]:[Nom]]=$A20)*(Tableau1[[Prénom]:[Prénom]]=$B20)*(MA$2&gt;=Tableau1[[Début]:[Début]])*(MA$2&lt;=Tableau1[[Fin]:[Fin]]),ROW(INDIRECT("A1:A"&amp;COUNTA(Tableau1[[Fin]:[Fin]])))),1)),""))</f>
        <v/>
      </c>
      <c r="MB20" s="34" t="str">
        <f t="array" aca="1" ref="MB20" ca="1">IF(OR(WEEKDAY(MB$2,2)&gt;5,COUNTIF(Dates_Feries,MB$2)&gt;0),"",IFERROR(INDEX(Tableau1[[Type]:[Type]],SMALL(IF((Tableau1[[Nom]:[Nom]]=$A20)*(Tableau1[[Prénom]:[Prénom]]=$B20)*(MB$2&gt;=Tableau1[[Début]:[Début]])*(MB$2&lt;=Tableau1[[Fin]:[Fin]]),ROW(INDIRECT("A1:A"&amp;COUNTA(Tableau1[[Fin]:[Fin]])))),1)),""))</f>
        <v/>
      </c>
      <c r="MC20" s="34" t="str">
        <f t="array" aca="1" ref="MC20" ca="1">IF(OR(WEEKDAY(MC$2,2)&gt;5,COUNTIF(Dates_Feries,MC$2)&gt;0),"",IFERROR(INDEX(Tableau1[[Type]:[Type]],SMALL(IF((Tableau1[[Nom]:[Nom]]=$A20)*(Tableau1[[Prénom]:[Prénom]]=$B20)*(MC$2&gt;=Tableau1[[Début]:[Début]])*(MC$2&lt;=Tableau1[[Fin]:[Fin]]),ROW(INDIRECT("A1:A"&amp;COUNTA(Tableau1[[Fin]:[Fin]])))),1)),""))</f>
        <v/>
      </c>
      <c r="MD20" s="34" t="str">
        <f t="array" aca="1" ref="MD20" ca="1">IF(OR(WEEKDAY(MD$2,2)&gt;5,COUNTIF(Dates_Feries,MD$2)&gt;0),"",IFERROR(INDEX(Tableau1[[Type]:[Type]],SMALL(IF((Tableau1[[Nom]:[Nom]]=$A20)*(Tableau1[[Prénom]:[Prénom]]=$B20)*(MD$2&gt;=Tableau1[[Début]:[Début]])*(MD$2&lt;=Tableau1[[Fin]:[Fin]]),ROW(INDIRECT("A1:A"&amp;COUNTA(Tableau1[[Fin]:[Fin]])))),1)),""))</f>
        <v/>
      </c>
      <c r="ME20" s="34" t="str">
        <f t="array" aca="1" ref="ME20" ca="1">IF(OR(WEEKDAY(ME$2,2)&gt;5,COUNTIF(Dates_Feries,ME$2)&gt;0),"",IFERROR(INDEX(Tableau1[[Type]:[Type]],SMALL(IF((Tableau1[[Nom]:[Nom]]=$A20)*(Tableau1[[Prénom]:[Prénom]]=$B20)*(ME$2&gt;=Tableau1[[Début]:[Début]])*(ME$2&lt;=Tableau1[[Fin]:[Fin]]),ROW(INDIRECT("A1:A"&amp;COUNTA(Tableau1[[Fin]:[Fin]])))),1)),""))</f>
        <v/>
      </c>
      <c r="MF20" s="34" t="str">
        <f t="array" aca="1" ref="MF20" ca="1">IF(OR(WEEKDAY(MF$2,2)&gt;5,COUNTIF(Dates_Feries,MF$2)&gt;0),"",IFERROR(INDEX(Tableau1[[Type]:[Type]],SMALL(IF((Tableau1[[Nom]:[Nom]]=$A20)*(Tableau1[[Prénom]:[Prénom]]=$B20)*(MF$2&gt;=Tableau1[[Début]:[Début]])*(MF$2&lt;=Tableau1[[Fin]:[Fin]]),ROW(INDIRECT("A1:A"&amp;COUNTA(Tableau1[[Fin]:[Fin]])))),1)),""))</f>
        <v/>
      </c>
      <c r="MG20" s="34" t="str">
        <f t="array" aca="1" ref="MG20" ca="1">IF(OR(WEEKDAY(MG$2,2)&gt;5,COUNTIF(Dates_Feries,MG$2)&gt;0),"",IFERROR(INDEX(Tableau1[[Type]:[Type]],SMALL(IF((Tableau1[[Nom]:[Nom]]=$A20)*(Tableau1[[Prénom]:[Prénom]]=$B20)*(MG$2&gt;=Tableau1[[Début]:[Début]])*(MG$2&lt;=Tableau1[[Fin]:[Fin]]),ROW(INDIRECT("A1:A"&amp;COUNTA(Tableau1[[Fin]:[Fin]])))),1)),""))</f>
        <v/>
      </c>
      <c r="MH20" s="34" t="str">
        <f t="array" aca="1" ref="MH20" ca="1">IF(OR(WEEKDAY(MH$2,2)&gt;5,COUNTIF(Dates_Feries,MH$2)&gt;0),"",IFERROR(INDEX(Tableau1[[Type]:[Type]],SMALL(IF((Tableau1[[Nom]:[Nom]]=$A20)*(Tableau1[[Prénom]:[Prénom]]=$B20)*(MH$2&gt;=Tableau1[[Début]:[Début]])*(MH$2&lt;=Tableau1[[Fin]:[Fin]]),ROW(INDIRECT("A1:A"&amp;COUNTA(Tableau1[[Fin]:[Fin]])))),1)),""))</f>
        <v/>
      </c>
      <c r="MI20" s="34" t="str">
        <f t="array" aca="1" ref="MI20" ca="1">IF(OR(WEEKDAY(MI$2,2)&gt;5,COUNTIF(Dates_Feries,MI$2)&gt;0),"",IFERROR(INDEX(Tableau1[[Type]:[Type]],SMALL(IF((Tableau1[[Nom]:[Nom]]=$A20)*(Tableau1[[Prénom]:[Prénom]]=$B20)*(MI$2&gt;=Tableau1[[Début]:[Début]])*(MI$2&lt;=Tableau1[[Fin]:[Fin]]),ROW(INDIRECT("A1:A"&amp;COUNTA(Tableau1[[Fin]:[Fin]])))),1)),""))</f>
        <v/>
      </c>
      <c r="MJ20" s="34" t="str">
        <f t="array" aca="1" ref="MJ20" ca="1">IF(OR(WEEKDAY(MJ$2,2)&gt;5,COUNTIF(Dates_Feries,MJ$2)&gt;0),"",IFERROR(INDEX(Tableau1[[Type]:[Type]],SMALL(IF((Tableau1[[Nom]:[Nom]]=$A20)*(Tableau1[[Prénom]:[Prénom]]=$B20)*(MJ$2&gt;=Tableau1[[Début]:[Début]])*(MJ$2&lt;=Tableau1[[Fin]:[Fin]]),ROW(INDIRECT("A1:A"&amp;COUNTA(Tableau1[[Fin]:[Fin]])))),1)),""))</f>
        <v/>
      </c>
      <c r="MK20" s="34" t="str">
        <f t="array" aca="1" ref="MK20" ca="1">IF(OR(WEEKDAY(MK$2,2)&gt;5,COUNTIF(Dates_Feries,MK$2)&gt;0),"",IFERROR(INDEX(Tableau1[[Type]:[Type]],SMALL(IF((Tableau1[[Nom]:[Nom]]=$A20)*(Tableau1[[Prénom]:[Prénom]]=$B20)*(MK$2&gt;=Tableau1[[Début]:[Début]])*(MK$2&lt;=Tableau1[[Fin]:[Fin]]),ROW(INDIRECT("A1:A"&amp;COUNTA(Tableau1[[Fin]:[Fin]])))),1)),""))</f>
        <v/>
      </c>
      <c r="ML20" s="34" t="str">
        <f t="array" aca="1" ref="ML20" ca="1">IF(OR(WEEKDAY(ML$2,2)&gt;5,COUNTIF(Dates_Feries,ML$2)&gt;0),"",IFERROR(INDEX(Tableau1[[Type]:[Type]],SMALL(IF((Tableau1[[Nom]:[Nom]]=$A20)*(Tableau1[[Prénom]:[Prénom]]=$B20)*(ML$2&gt;=Tableau1[[Début]:[Début]])*(ML$2&lt;=Tableau1[[Fin]:[Fin]]),ROW(INDIRECT("A1:A"&amp;COUNTA(Tableau1[[Fin]:[Fin]])))),1)),""))</f>
        <v/>
      </c>
      <c r="MM20" s="34" t="str">
        <f t="array" aca="1" ref="MM20" ca="1">IF(OR(WEEKDAY(MM$2,2)&gt;5,COUNTIF(Dates_Feries,MM$2)&gt;0),"",IFERROR(INDEX(Tableau1[[Type]:[Type]],SMALL(IF((Tableau1[[Nom]:[Nom]]=$A20)*(Tableau1[[Prénom]:[Prénom]]=$B20)*(MM$2&gt;=Tableau1[[Début]:[Début]])*(MM$2&lt;=Tableau1[[Fin]:[Fin]]),ROW(INDIRECT("A1:A"&amp;COUNTA(Tableau1[[Fin]:[Fin]])))),1)),""))</f>
        <v/>
      </c>
      <c r="MN20" s="34" t="str">
        <f t="array" aca="1" ref="MN20" ca="1">IF(OR(WEEKDAY(MN$2,2)&gt;5,COUNTIF(Dates_Feries,MN$2)&gt;0),"",IFERROR(INDEX(Tableau1[[Type]:[Type]],SMALL(IF((Tableau1[[Nom]:[Nom]]=$A20)*(Tableau1[[Prénom]:[Prénom]]=$B20)*(MN$2&gt;=Tableau1[[Début]:[Début]])*(MN$2&lt;=Tableau1[[Fin]:[Fin]]),ROW(INDIRECT("A1:A"&amp;COUNTA(Tableau1[[Fin]:[Fin]])))),1)),""))</f>
        <v/>
      </c>
      <c r="MO20" s="34" t="str">
        <f t="array" aca="1" ref="MO20" ca="1">IF(OR(WEEKDAY(MO$2,2)&gt;5,COUNTIF(Dates_Feries,MO$2)&gt;0),"",IFERROR(INDEX(Tableau1[[Type]:[Type]],SMALL(IF((Tableau1[[Nom]:[Nom]]=$A20)*(Tableau1[[Prénom]:[Prénom]]=$B20)*(MO$2&gt;=Tableau1[[Début]:[Début]])*(MO$2&lt;=Tableau1[[Fin]:[Fin]]),ROW(INDIRECT("A1:A"&amp;COUNTA(Tableau1[[Fin]:[Fin]])))),1)),""))</f>
        <v/>
      </c>
      <c r="MP20" s="34" t="str">
        <f t="array" aca="1" ref="MP20" ca="1">IF(OR(WEEKDAY(MP$2,2)&gt;5,COUNTIF(Dates_Feries,MP$2)&gt;0),"",IFERROR(INDEX(Tableau1[[Type]:[Type]],SMALL(IF((Tableau1[[Nom]:[Nom]]=$A20)*(Tableau1[[Prénom]:[Prénom]]=$B20)*(MP$2&gt;=Tableau1[[Début]:[Début]])*(MP$2&lt;=Tableau1[[Fin]:[Fin]]),ROW(INDIRECT("A1:A"&amp;COUNTA(Tableau1[[Fin]:[Fin]])))),1)),""))</f>
        <v/>
      </c>
      <c r="MQ20" s="34" t="str">
        <f t="array" aca="1" ref="MQ20" ca="1">IF(OR(WEEKDAY(MQ$2,2)&gt;5,COUNTIF(Dates_Feries,MQ$2)&gt;0),"",IFERROR(INDEX(Tableau1[[Type]:[Type]],SMALL(IF((Tableau1[[Nom]:[Nom]]=$A20)*(Tableau1[[Prénom]:[Prénom]]=$B20)*(MQ$2&gt;=Tableau1[[Début]:[Début]])*(MQ$2&lt;=Tableau1[[Fin]:[Fin]]),ROW(INDIRECT("A1:A"&amp;COUNTA(Tableau1[[Fin]:[Fin]])))),1)),""))</f>
        <v/>
      </c>
      <c r="MR20" s="34" t="str">
        <f t="array" aca="1" ref="MR20" ca="1">IF(OR(WEEKDAY(MR$2,2)&gt;5,COUNTIF(Dates_Feries,MR$2)&gt;0),"",IFERROR(INDEX(Tableau1[[Type]:[Type]],SMALL(IF((Tableau1[[Nom]:[Nom]]=$A20)*(Tableau1[[Prénom]:[Prénom]]=$B20)*(MR$2&gt;=Tableau1[[Début]:[Début]])*(MR$2&lt;=Tableau1[[Fin]:[Fin]]),ROW(INDIRECT("A1:A"&amp;COUNTA(Tableau1[[Fin]:[Fin]])))),1)),""))</f>
        <v/>
      </c>
      <c r="MS20" s="34" t="str">
        <f t="array" aca="1" ref="MS20" ca="1">IF(OR(WEEKDAY(MS$2,2)&gt;5,COUNTIF(Dates_Feries,MS$2)&gt;0),"",IFERROR(INDEX(Tableau1[[Type]:[Type]],SMALL(IF((Tableau1[[Nom]:[Nom]]=$A20)*(Tableau1[[Prénom]:[Prénom]]=$B20)*(MS$2&gt;=Tableau1[[Début]:[Début]])*(MS$2&lt;=Tableau1[[Fin]:[Fin]]),ROW(INDIRECT("A1:A"&amp;COUNTA(Tableau1[[Fin]:[Fin]])))),1)),""))</f>
        <v/>
      </c>
      <c r="MT20" s="34" t="str">
        <f t="array" aca="1" ref="MT20" ca="1">IF(OR(WEEKDAY(MT$2,2)&gt;5,COUNTIF(Dates_Feries,MT$2)&gt;0),"",IFERROR(INDEX(Tableau1[[Type]:[Type]],SMALL(IF((Tableau1[[Nom]:[Nom]]=$A20)*(Tableau1[[Prénom]:[Prénom]]=$B20)*(MT$2&gt;=Tableau1[[Début]:[Début]])*(MT$2&lt;=Tableau1[[Fin]:[Fin]]),ROW(INDIRECT("A1:A"&amp;COUNTA(Tableau1[[Fin]:[Fin]])))),1)),""))</f>
        <v/>
      </c>
      <c r="MU20" s="34" t="str">
        <f t="array" aca="1" ref="MU20" ca="1">IF(OR(WEEKDAY(MU$2,2)&gt;5,COUNTIF(Dates_Feries,MU$2)&gt;0),"",IFERROR(INDEX(Tableau1[[Type]:[Type]],SMALL(IF((Tableau1[[Nom]:[Nom]]=$A20)*(Tableau1[[Prénom]:[Prénom]]=$B20)*(MU$2&gt;=Tableau1[[Début]:[Début]])*(MU$2&lt;=Tableau1[[Fin]:[Fin]]),ROW(INDIRECT("A1:A"&amp;COUNTA(Tableau1[[Fin]:[Fin]])))),1)),""))</f>
        <v/>
      </c>
      <c r="MV20" s="34" t="str">
        <f t="array" aca="1" ref="MV20" ca="1">IF(OR(WEEKDAY(MV$2,2)&gt;5,COUNTIF(Dates_Feries,MV$2)&gt;0),"",IFERROR(INDEX(Tableau1[[Type]:[Type]],SMALL(IF((Tableau1[[Nom]:[Nom]]=$A20)*(Tableau1[[Prénom]:[Prénom]]=$B20)*(MV$2&gt;=Tableau1[[Début]:[Début]])*(MV$2&lt;=Tableau1[[Fin]:[Fin]]),ROW(INDIRECT("A1:A"&amp;COUNTA(Tableau1[[Fin]:[Fin]])))),1)),""))</f>
        <v/>
      </c>
      <c r="MW20" s="34" t="str">
        <f t="array" aca="1" ref="MW20" ca="1">IF(OR(WEEKDAY(MW$2,2)&gt;5,COUNTIF(Dates_Feries,MW$2)&gt;0),"",IFERROR(INDEX(Tableau1[[Type]:[Type]],SMALL(IF((Tableau1[[Nom]:[Nom]]=$A20)*(Tableau1[[Prénom]:[Prénom]]=$B20)*(MW$2&gt;=Tableau1[[Début]:[Début]])*(MW$2&lt;=Tableau1[[Fin]:[Fin]]),ROW(INDIRECT("A1:A"&amp;COUNTA(Tableau1[[Fin]:[Fin]])))),1)),""))</f>
        <v/>
      </c>
      <c r="MX20" s="34" t="str">
        <f t="array" aca="1" ref="MX20" ca="1">IF(OR(WEEKDAY(MX$2,2)&gt;5,COUNTIF(Dates_Feries,MX$2)&gt;0),"",IFERROR(INDEX(Tableau1[[Type]:[Type]],SMALL(IF((Tableau1[[Nom]:[Nom]]=$A20)*(Tableau1[[Prénom]:[Prénom]]=$B20)*(MX$2&gt;=Tableau1[[Début]:[Début]])*(MX$2&lt;=Tableau1[[Fin]:[Fin]]),ROW(INDIRECT("A1:A"&amp;COUNTA(Tableau1[[Fin]:[Fin]])))),1)),""))</f>
        <v/>
      </c>
      <c r="MY20" s="34" t="str">
        <f t="array" aca="1" ref="MY20" ca="1">IF(OR(WEEKDAY(MY$2,2)&gt;5,COUNTIF(Dates_Feries,MY$2)&gt;0),"",IFERROR(INDEX(Tableau1[[Type]:[Type]],SMALL(IF((Tableau1[[Nom]:[Nom]]=$A20)*(Tableau1[[Prénom]:[Prénom]]=$B20)*(MY$2&gt;=Tableau1[[Début]:[Début]])*(MY$2&lt;=Tableau1[[Fin]:[Fin]]),ROW(INDIRECT("A1:A"&amp;COUNTA(Tableau1[[Fin]:[Fin]])))),1)),""))</f>
        <v/>
      </c>
      <c r="MZ20" s="34" t="str">
        <f t="array" aca="1" ref="MZ20" ca="1">IF(OR(WEEKDAY(MZ$2,2)&gt;5,COUNTIF(Dates_Feries,MZ$2)&gt;0),"",IFERROR(INDEX(Tableau1[[Type]:[Type]],SMALL(IF((Tableau1[[Nom]:[Nom]]=$A20)*(Tableau1[[Prénom]:[Prénom]]=$B20)*(MZ$2&gt;=Tableau1[[Début]:[Début]])*(MZ$2&lt;=Tableau1[[Fin]:[Fin]]),ROW(INDIRECT("A1:A"&amp;COUNTA(Tableau1[[Fin]:[Fin]])))),1)),""))</f>
        <v/>
      </c>
      <c r="NA20" s="34" t="str">
        <f t="array" aca="1" ref="NA20" ca="1">IF(OR(WEEKDAY(NA$2,2)&gt;5,COUNTIF(Dates_Feries,NA$2)&gt;0),"",IFERROR(INDEX(Tableau1[[Type]:[Type]],SMALL(IF((Tableau1[[Nom]:[Nom]]=$A20)*(Tableau1[[Prénom]:[Prénom]]=$B20)*(NA$2&gt;=Tableau1[[Début]:[Début]])*(NA$2&lt;=Tableau1[[Fin]:[Fin]]),ROW(INDIRECT("A1:A"&amp;COUNTA(Tableau1[[Fin]:[Fin]])))),1)),""))</f>
        <v/>
      </c>
      <c r="NB20" s="34" t="str">
        <f t="array" aca="1" ref="NB20" ca="1">IF(OR(WEEKDAY(NB$2,2)&gt;5,COUNTIF(Dates_Feries,NB$2)&gt;0),"",IFERROR(INDEX(Tableau1[[Type]:[Type]],SMALL(IF((Tableau1[[Nom]:[Nom]]=$A20)*(Tableau1[[Prénom]:[Prénom]]=$B20)*(NB$2&gt;=Tableau1[[Début]:[Début]])*(NB$2&lt;=Tableau1[[Fin]:[Fin]]),ROW(INDIRECT("A1:A"&amp;COUNTA(Tableau1[[Fin]:[Fin]])))),1)),""))</f>
        <v/>
      </c>
      <c r="NC20" s="34" t="str">
        <f t="array" aca="1" ref="NC20" ca="1">IF(OR(WEEKDAY(NC$2,2)&gt;5,COUNTIF(Dates_Feries,NC$2)&gt;0),"",IFERROR(INDEX(Tableau1[[Type]:[Type]],SMALL(IF((Tableau1[[Nom]:[Nom]]=$A20)*(Tableau1[[Prénom]:[Prénom]]=$B20)*(NC$2&gt;=Tableau1[[Début]:[Début]])*(NC$2&lt;=Tableau1[[Fin]:[Fin]]),ROW(INDIRECT("A1:A"&amp;COUNTA(Tableau1[[Fin]:[Fin]])))),1)),""))</f>
        <v/>
      </c>
      <c r="ND20" s="34" t="str">
        <f t="array" aca="1" ref="ND20" ca="1">IF(OR(WEEKDAY(ND$2,2)&gt;5,COUNTIF(Dates_Feries,ND$2)&gt;0),"",IFERROR(INDEX(Tableau1[[Type]:[Type]],SMALL(IF((Tableau1[[Nom]:[Nom]]=$A20)*(Tableau1[[Prénom]:[Prénom]]=$B20)*(ND$2&gt;=Tableau1[[Début]:[Début]])*(ND$2&lt;=Tableau1[[Fin]:[Fin]]),ROW(INDIRECT("A1:A"&amp;COUNTA(Tableau1[[Fin]:[Fin]])))),1)),""))</f>
        <v/>
      </c>
      <c r="NE20" s="35" t="str">
        <f t="array" aca="1" ref="NE20" ca="1">IF(OR(WEEKDAY(NE$2,2)&gt;5,COUNTIF(Dates_Feries,NE$2)&gt;0),"",IFERROR(INDEX(Tableau1[[Type]:[Type]],SMALL(IF((Tableau1[[Nom]:[Nom]]=$A20)*(Tableau1[[Prénom]:[Prénom]]=$B20)*(NE$2&gt;=Tableau1[[Début]:[Début]])*(NE$2&lt;=Tableau1[[Fin]:[Fin]]),ROW(INDIRECT("A1:A"&amp;COUNTA(Tableau1[[Fin]:[Fin]])))),1)),""))</f>
        <v/>
      </c>
      <c r="NF20" s="2">
        <v>32</v>
      </c>
    </row>
    <row r="21" spans="1:370" ht="15" customHeight="1">
      <c r="A21" s="10"/>
      <c r="B21" s="11"/>
      <c r="C21" s="5">
        <f t="shared" ca="1" si="18"/>
        <v>0</v>
      </c>
      <c r="D21" s="29">
        <f t="shared" ca="1" si="19"/>
        <v>0</v>
      </c>
      <c r="E21" s="34" t="str">
        <f t="array" aca="1" ref="E21" ca="1">IF(OR(WEEKDAY(E$2,2)&gt;5,COUNTIF(Dates_Feries,E$2)&gt;0),"",IFERROR(INDEX(Tableau1[[Type]:[Type]],SMALL(IF((Tableau1[[Nom]:[Nom]]=$A21)*(Tableau1[[Prénom]:[Prénom]]=$B21)*(E$2&gt;=Tableau1[[Début]:[Début]])*(E$2&lt;=Tableau1[[Fin]:[Fin]]),ROW(INDIRECT("A1:A"&amp;COUNTA(Tableau1[[Fin]:[Fin]])))),1)),""))</f>
        <v/>
      </c>
      <c r="F21" s="34" t="str">
        <f t="array" aca="1" ref="F21" ca="1">IF(OR(WEEKDAY(F$2,2)&gt;5,COUNTIF(Dates_Feries,F$2)&gt;0),"",IFERROR(INDEX(Tableau1[[Type]:[Type]],SMALL(IF((Tableau1[[Nom]:[Nom]]=$A21)*(Tableau1[[Prénom]:[Prénom]]=$B21)*(F$2&gt;=Tableau1[[Début]:[Début]])*(F$2&lt;=Tableau1[[Fin]:[Fin]]),ROW(INDIRECT("A1:A"&amp;COUNTA(Tableau1[[Fin]:[Fin]])))),1)),""))</f>
        <v/>
      </c>
      <c r="G21" s="34" t="str">
        <f t="array" aca="1" ref="G21" ca="1">IF(OR(WEEKDAY(G$2,2)&gt;5,COUNTIF(Dates_Feries,G$2)&gt;0),"",IFERROR(INDEX(Tableau1[[Type]:[Type]],SMALL(IF((Tableau1[[Nom]:[Nom]]=$A21)*(Tableau1[[Prénom]:[Prénom]]=$B21)*(G$2&gt;=Tableau1[[Début]:[Début]])*(G$2&lt;=Tableau1[[Fin]:[Fin]]),ROW(INDIRECT("A1:A"&amp;COUNTA(Tableau1[[Fin]:[Fin]])))),1)),""))</f>
        <v/>
      </c>
      <c r="H21" s="34" t="str">
        <f t="array" aca="1" ref="H21" ca="1">IF(OR(WEEKDAY(H$2,2)&gt;5,COUNTIF(Dates_Feries,H$2)&gt;0),"",IFERROR(INDEX(Tableau1[[Type]:[Type]],SMALL(IF((Tableau1[[Nom]:[Nom]]=$A21)*(Tableau1[[Prénom]:[Prénom]]=$B21)*(H$2&gt;=Tableau1[[Début]:[Début]])*(H$2&lt;=Tableau1[[Fin]:[Fin]]),ROW(INDIRECT("A1:A"&amp;COUNTA(Tableau1[[Fin]:[Fin]])))),1)),""))</f>
        <v/>
      </c>
      <c r="I21" s="34" t="str">
        <f t="array" aca="1" ref="I21" ca="1">IF(OR(WEEKDAY(I$2,2)&gt;5,COUNTIF(Dates_Feries,I$2)&gt;0),"",IFERROR(INDEX(Tableau1[[Type]:[Type]],SMALL(IF((Tableau1[[Nom]:[Nom]]=$A21)*(Tableau1[[Prénom]:[Prénom]]=$B21)*(I$2&gt;=Tableau1[[Début]:[Début]])*(I$2&lt;=Tableau1[[Fin]:[Fin]]),ROW(INDIRECT("A1:A"&amp;COUNTA(Tableau1[[Fin]:[Fin]])))),1)),""))</f>
        <v/>
      </c>
      <c r="J21" s="34" t="str">
        <f t="array" aca="1" ref="J21" ca="1">IF(OR(WEEKDAY(J$2,2)&gt;5,COUNTIF(Dates_Feries,J$2)&gt;0),"",IFERROR(INDEX(Tableau1[[Type]:[Type]],SMALL(IF((Tableau1[[Nom]:[Nom]]=$A21)*(Tableau1[[Prénom]:[Prénom]]=$B21)*(J$2&gt;=Tableau1[[Début]:[Début]])*(J$2&lt;=Tableau1[[Fin]:[Fin]]),ROW(INDIRECT("A1:A"&amp;COUNTA(Tableau1[[Fin]:[Fin]])))),1)),""))</f>
        <v/>
      </c>
      <c r="K21" s="34" t="str">
        <f t="array" aca="1" ref="K21" ca="1">IF(OR(WEEKDAY(K$2,2)&gt;5,COUNTIF(Dates_Feries,K$2)&gt;0),"",IFERROR(INDEX(Tableau1[[Type]:[Type]],SMALL(IF((Tableau1[[Nom]:[Nom]]=$A21)*(Tableau1[[Prénom]:[Prénom]]=$B21)*(K$2&gt;=Tableau1[[Début]:[Début]])*(K$2&lt;=Tableau1[[Fin]:[Fin]]),ROW(INDIRECT("A1:A"&amp;COUNTA(Tableau1[[Fin]:[Fin]])))),1)),""))</f>
        <v/>
      </c>
      <c r="L21" s="34" t="str">
        <f t="array" aca="1" ref="L21" ca="1">IF(OR(WEEKDAY(L$2,2)&gt;5,COUNTIF(Dates_Feries,L$2)&gt;0),"",IFERROR(INDEX(Tableau1[[Type]:[Type]],SMALL(IF((Tableau1[[Nom]:[Nom]]=$A21)*(Tableau1[[Prénom]:[Prénom]]=$B21)*(L$2&gt;=Tableau1[[Début]:[Début]])*(L$2&lt;=Tableau1[[Fin]:[Fin]]),ROW(INDIRECT("A1:A"&amp;COUNTA(Tableau1[[Fin]:[Fin]])))),1)),""))</f>
        <v/>
      </c>
      <c r="M21" s="34" t="str">
        <f t="array" aca="1" ref="M21" ca="1">IF(OR(WEEKDAY(M$2,2)&gt;5,COUNTIF(Dates_Feries,M$2)&gt;0),"",IFERROR(INDEX(Tableau1[[Type]:[Type]],SMALL(IF((Tableau1[[Nom]:[Nom]]=$A21)*(Tableau1[[Prénom]:[Prénom]]=$B21)*(M$2&gt;=Tableau1[[Début]:[Début]])*(M$2&lt;=Tableau1[[Fin]:[Fin]]),ROW(INDIRECT("A1:A"&amp;COUNTA(Tableau1[[Fin]:[Fin]])))),1)),""))</f>
        <v/>
      </c>
      <c r="N21" s="34" t="str">
        <f t="array" aca="1" ref="N21" ca="1">IF(OR(WEEKDAY(N$2,2)&gt;5,COUNTIF(Dates_Feries,N$2)&gt;0),"",IFERROR(INDEX(Tableau1[[Type]:[Type]],SMALL(IF((Tableau1[[Nom]:[Nom]]=$A21)*(Tableau1[[Prénom]:[Prénom]]=$B21)*(N$2&gt;=Tableau1[[Début]:[Début]])*(N$2&lt;=Tableau1[[Fin]:[Fin]]),ROW(INDIRECT("A1:A"&amp;COUNTA(Tableau1[[Fin]:[Fin]])))),1)),""))</f>
        <v/>
      </c>
      <c r="O21" s="34" t="str">
        <f t="array" aca="1" ref="O21" ca="1">IF(OR(WEEKDAY(O$2,2)&gt;5,COUNTIF(Dates_Feries,O$2)&gt;0),"",IFERROR(INDEX(Tableau1[[Type]:[Type]],SMALL(IF((Tableau1[[Nom]:[Nom]]=$A21)*(Tableau1[[Prénom]:[Prénom]]=$B21)*(O$2&gt;=Tableau1[[Début]:[Début]])*(O$2&lt;=Tableau1[[Fin]:[Fin]]),ROW(INDIRECT("A1:A"&amp;COUNTA(Tableau1[[Fin]:[Fin]])))),1)),""))</f>
        <v/>
      </c>
      <c r="P21" s="34" t="str">
        <f t="array" aca="1" ref="P21" ca="1">IF(OR(WEEKDAY(P$2,2)&gt;5,COUNTIF(Dates_Feries,P$2)&gt;0),"",IFERROR(INDEX(Tableau1[[Type]:[Type]],SMALL(IF((Tableau1[[Nom]:[Nom]]=$A21)*(Tableau1[[Prénom]:[Prénom]]=$B21)*(P$2&gt;=Tableau1[[Début]:[Début]])*(P$2&lt;=Tableau1[[Fin]:[Fin]]),ROW(INDIRECT("A1:A"&amp;COUNTA(Tableau1[[Fin]:[Fin]])))),1)),""))</f>
        <v/>
      </c>
      <c r="Q21" s="34" t="str">
        <f t="array" aca="1" ref="Q21" ca="1">IF(OR(WEEKDAY(Q$2,2)&gt;5,COUNTIF(Dates_Feries,Q$2)&gt;0),"",IFERROR(INDEX(Tableau1[[Type]:[Type]],SMALL(IF((Tableau1[[Nom]:[Nom]]=$A21)*(Tableau1[[Prénom]:[Prénom]]=$B21)*(Q$2&gt;=Tableau1[[Début]:[Début]])*(Q$2&lt;=Tableau1[[Fin]:[Fin]]),ROW(INDIRECT("A1:A"&amp;COUNTA(Tableau1[[Fin]:[Fin]])))),1)),""))</f>
        <v/>
      </c>
      <c r="R21" s="34" t="str">
        <f t="array" aca="1" ref="R21" ca="1">IF(OR(WEEKDAY(R$2,2)&gt;5,COUNTIF(Dates_Feries,R$2)&gt;0),"",IFERROR(INDEX(Tableau1[[Type]:[Type]],SMALL(IF((Tableau1[[Nom]:[Nom]]=$A21)*(Tableau1[[Prénom]:[Prénom]]=$B21)*(R$2&gt;=Tableau1[[Début]:[Début]])*(R$2&lt;=Tableau1[[Fin]:[Fin]]),ROW(INDIRECT("A1:A"&amp;COUNTA(Tableau1[[Fin]:[Fin]])))),1)),""))</f>
        <v/>
      </c>
      <c r="S21" s="34" t="str">
        <f t="array" aca="1" ref="S21" ca="1">IF(OR(WEEKDAY(S$2,2)&gt;5,COUNTIF(Dates_Feries,S$2)&gt;0),"",IFERROR(INDEX(Tableau1[[Type]:[Type]],SMALL(IF((Tableau1[[Nom]:[Nom]]=$A21)*(Tableau1[[Prénom]:[Prénom]]=$B21)*(S$2&gt;=Tableau1[[Début]:[Début]])*(S$2&lt;=Tableau1[[Fin]:[Fin]]),ROW(INDIRECT("A1:A"&amp;COUNTA(Tableau1[[Fin]:[Fin]])))),1)),""))</f>
        <v/>
      </c>
      <c r="T21" s="34" t="str">
        <f t="array" aca="1" ref="T21" ca="1">IF(OR(WEEKDAY(T$2,2)&gt;5,COUNTIF(Dates_Feries,T$2)&gt;0),"",IFERROR(INDEX(Tableau1[[Type]:[Type]],SMALL(IF((Tableau1[[Nom]:[Nom]]=$A21)*(Tableau1[[Prénom]:[Prénom]]=$B21)*(T$2&gt;=Tableau1[[Début]:[Début]])*(T$2&lt;=Tableau1[[Fin]:[Fin]]),ROW(INDIRECT("A1:A"&amp;COUNTA(Tableau1[[Fin]:[Fin]])))),1)),""))</f>
        <v/>
      </c>
      <c r="U21" s="34" t="str">
        <f t="array" aca="1" ref="U21" ca="1">IF(OR(WEEKDAY(U$2,2)&gt;5,COUNTIF(Dates_Feries,U$2)&gt;0),"",IFERROR(INDEX(Tableau1[[Type]:[Type]],SMALL(IF((Tableau1[[Nom]:[Nom]]=$A21)*(Tableau1[[Prénom]:[Prénom]]=$B21)*(U$2&gt;=Tableau1[[Début]:[Début]])*(U$2&lt;=Tableau1[[Fin]:[Fin]]),ROW(INDIRECT("A1:A"&amp;COUNTA(Tableau1[[Fin]:[Fin]])))),1)),""))</f>
        <v/>
      </c>
      <c r="V21" s="34" t="str">
        <f t="array" aca="1" ref="V21" ca="1">IF(OR(WEEKDAY(V$2,2)&gt;5,COUNTIF(Dates_Feries,V$2)&gt;0),"",IFERROR(INDEX(Tableau1[[Type]:[Type]],SMALL(IF((Tableau1[[Nom]:[Nom]]=$A21)*(Tableau1[[Prénom]:[Prénom]]=$B21)*(V$2&gt;=Tableau1[[Début]:[Début]])*(V$2&lt;=Tableau1[[Fin]:[Fin]]),ROW(INDIRECT("A1:A"&amp;COUNTA(Tableau1[[Fin]:[Fin]])))),1)),""))</f>
        <v/>
      </c>
      <c r="W21" s="34" t="str">
        <f t="array" aca="1" ref="W21" ca="1">IF(OR(WEEKDAY(W$2,2)&gt;5,COUNTIF(Dates_Feries,W$2)&gt;0),"",IFERROR(INDEX(Tableau1[[Type]:[Type]],SMALL(IF((Tableau1[[Nom]:[Nom]]=$A21)*(Tableau1[[Prénom]:[Prénom]]=$B21)*(W$2&gt;=Tableau1[[Début]:[Début]])*(W$2&lt;=Tableau1[[Fin]:[Fin]]),ROW(INDIRECT("A1:A"&amp;COUNTA(Tableau1[[Fin]:[Fin]])))),1)),""))</f>
        <v/>
      </c>
      <c r="X21" s="34" t="str">
        <f t="array" aca="1" ref="X21" ca="1">IF(OR(WEEKDAY(X$2,2)&gt;5,COUNTIF(Dates_Feries,X$2)&gt;0),"",IFERROR(INDEX(Tableau1[[Type]:[Type]],SMALL(IF((Tableau1[[Nom]:[Nom]]=$A21)*(Tableau1[[Prénom]:[Prénom]]=$B21)*(X$2&gt;=Tableau1[[Début]:[Début]])*(X$2&lt;=Tableau1[[Fin]:[Fin]]),ROW(INDIRECT("A1:A"&amp;COUNTA(Tableau1[[Fin]:[Fin]])))),1)),""))</f>
        <v/>
      </c>
      <c r="Y21" s="34" t="str">
        <f t="array" aca="1" ref="Y21" ca="1">IF(OR(WEEKDAY(Y$2,2)&gt;5,COUNTIF(Dates_Feries,Y$2)&gt;0),"",IFERROR(INDEX(Tableau1[[Type]:[Type]],SMALL(IF((Tableau1[[Nom]:[Nom]]=$A21)*(Tableau1[[Prénom]:[Prénom]]=$B21)*(Y$2&gt;=Tableau1[[Début]:[Début]])*(Y$2&lt;=Tableau1[[Fin]:[Fin]]),ROW(INDIRECT("A1:A"&amp;COUNTA(Tableau1[[Fin]:[Fin]])))),1)),""))</f>
        <v/>
      </c>
      <c r="Z21" s="34" t="str">
        <f t="array" aca="1" ref="Z21" ca="1">IF(OR(WEEKDAY(Z$2,2)&gt;5,COUNTIF(Dates_Feries,Z$2)&gt;0),"",IFERROR(INDEX(Tableau1[[Type]:[Type]],SMALL(IF((Tableau1[[Nom]:[Nom]]=$A21)*(Tableau1[[Prénom]:[Prénom]]=$B21)*(Z$2&gt;=Tableau1[[Début]:[Début]])*(Z$2&lt;=Tableau1[[Fin]:[Fin]]),ROW(INDIRECT("A1:A"&amp;COUNTA(Tableau1[[Fin]:[Fin]])))),1)),""))</f>
        <v/>
      </c>
      <c r="AA21" s="34" t="str">
        <f t="array" aca="1" ref="AA21" ca="1">IF(OR(WEEKDAY(AA$2,2)&gt;5,COUNTIF(Dates_Feries,AA$2)&gt;0),"",IFERROR(INDEX(Tableau1[[Type]:[Type]],SMALL(IF((Tableau1[[Nom]:[Nom]]=$A21)*(Tableau1[[Prénom]:[Prénom]]=$B21)*(AA$2&gt;=Tableau1[[Début]:[Début]])*(AA$2&lt;=Tableau1[[Fin]:[Fin]]),ROW(INDIRECT("A1:A"&amp;COUNTA(Tableau1[[Fin]:[Fin]])))),1)),""))</f>
        <v/>
      </c>
      <c r="AB21" s="34" t="str">
        <f t="array" aca="1" ref="AB21" ca="1">IF(OR(WEEKDAY(AB$2,2)&gt;5,COUNTIF(Dates_Feries,AB$2)&gt;0),"",IFERROR(INDEX(Tableau1[[Type]:[Type]],SMALL(IF((Tableau1[[Nom]:[Nom]]=$A21)*(Tableau1[[Prénom]:[Prénom]]=$B21)*(AB$2&gt;=Tableau1[[Début]:[Début]])*(AB$2&lt;=Tableau1[[Fin]:[Fin]]),ROW(INDIRECT("A1:A"&amp;COUNTA(Tableau1[[Fin]:[Fin]])))),1)),""))</f>
        <v/>
      </c>
      <c r="AC21" s="34" t="str">
        <f t="array" aca="1" ref="AC21" ca="1">IF(OR(WEEKDAY(AC$2,2)&gt;5,COUNTIF(Dates_Feries,AC$2)&gt;0),"",IFERROR(INDEX(Tableau1[[Type]:[Type]],SMALL(IF((Tableau1[[Nom]:[Nom]]=$A21)*(Tableau1[[Prénom]:[Prénom]]=$B21)*(AC$2&gt;=Tableau1[[Début]:[Début]])*(AC$2&lt;=Tableau1[[Fin]:[Fin]]),ROW(INDIRECT("A1:A"&amp;COUNTA(Tableau1[[Fin]:[Fin]])))),1)),""))</f>
        <v/>
      </c>
      <c r="AD21" s="34" t="str">
        <f t="array" aca="1" ref="AD21" ca="1">IF(OR(WEEKDAY(AD$2,2)&gt;5,COUNTIF(Dates_Feries,AD$2)&gt;0),"",IFERROR(INDEX(Tableau1[[Type]:[Type]],SMALL(IF((Tableau1[[Nom]:[Nom]]=$A21)*(Tableau1[[Prénom]:[Prénom]]=$B21)*(AD$2&gt;=Tableau1[[Début]:[Début]])*(AD$2&lt;=Tableau1[[Fin]:[Fin]]),ROW(INDIRECT("A1:A"&amp;COUNTA(Tableau1[[Fin]:[Fin]])))),1)),""))</f>
        <v/>
      </c>
      <c r="AE21" s="34" t="str">
        <f t="array" aca="1" ref="AE21" ca="1">IF(OR(WEEKDAY(AE$2,2)&gt;5,COUNTIF(Dates_Feries,AE$2)&gt;0),"",IFERROR(INDEX(Tableau1[[Type]:[Type]],SMALL(IF((Tableau1[[Nom]:[Nom]]=$A21)*(Tableau1[[Prénom]:[Prénom]]=$B21)*(AE$2&gt;=Tableau1[[Début]:[Début]])*(AE$2&lt;=Tableau1[[Fin]:[Fin]]),ROW(INDIRECT("A1:A"&amp;COUNTA(Tableau1[[Fin]:[Fin]])))),1)),""))</f>
        <v/>
      </c>
      <c r="AF21" s="34" t="str">
        <f t="array" aca="1" ref="AF21" ca="1">IF(OR(WEEKDAY(AF$2,2)&gt;5,COUNTIF(Dates_Feries,AF$2)&gt;0),"",IFERROR(INDEX(Tableau1[[Type]:[Type]],SMALL(IF((Tableau1[[Nom]:[Nom]]=$A21)*(Tableau1[[Prénom]:[Prénom]]=$B21)*(AF$2&gt;=Tableau1[[Début]:[Début]])*(AF$2&lt;=Tableau1[[Fin]:[Fin]]),ROW(INDIRECT("A1:A"&amp;COUNTA(Tableau1[[Fin]:[Fin]])))),1)),""))</f>
        <v/>
      </c>
      <c r="AG21" s="34" t="str">
        <f t="array" aca="1" ref="AG21" ca="1">IF(OR(WEEKDAY(AG$2,2)&gt;5,COUNTIF(Dates_Feries,AG$2)&gt;0),"",IFERROR(INDEX(Tableau1[[Type]:[Type]],SMALL(IF((Tableau1[[Nom]:[Nom]]=$A21)*(Tableau1[[Prénom]:[Prénom]]=$B21)*(AG$2&gt;=Tableau1[[Début]:[Début]])*(AG$2&lt;=Tableau1[[Fin]:[Fin]]),ROW(INDIRECT("A1:A"&amp;COUNTA(Tableau1[[Fin]:[Fin]])))),1)),""))</f>
        <v/>
      </c>
      <c r="AH21" s="34" t="str">
        <f t="array" aca="1" ref="AH21" ca="1">IF(OR(WEEKDAY(AH$2,2)&gt;5,COUNTIF(Dates_Feries,AH$2)&gt;0),"",IFERROR(INDEX(Tableau1[[Type]:[Type]],SMALL(IF((Tableau1[[Nom]:[Nom]]=$A21)*(Tableau1[[Prénom]:[Prénom]]=$B21)*(AH$2&gt;=Tableau1[[Début]:[Début]])*(AH$2&lt;=Tableau1[[Fin]:[Fin]]),ROW(INDIRECT("A1:A"&amp;COUNTA(Tableau1[[Fin]:[Fin]])))),1)),""))</f>
        <v/>
      </c>
      <c r="AI21" s="34" t="str">
        <f t="array" aca="1" ref="AI21" ca="1">IF(OR(WEEKDAY(AI$2,2)&gt;5,COUNTIF(Dates_Feries,AI$2)&gt;0),"",IFERROR(INDEX(Tableau1[[Type]:[Type]],SMALL(IF((Tableau1[[Nom]:[Nom]]=$A21)*(Tableau1[[Prénom]:[Prénom]]=$B21)*(AI$2&gt;=Tableau1[[Début]:[Début]])*(AI$2&lt;=Tableau1[[Fin]:[Fin]]),ROW(INDIRECT("A1:A"&amp;COUNTA(Tableau1[[Fin]:[Fin]])))),1)),""))</f>
        <v/>
      </c>
      <c r="AJ21" s="34" t="str">
        <f t="array" aca="1" ref="AJ21" ca="1">IF(OR(WEEKDAY(AJ$2,2)&gt;5,COUNTIF(Dates_Feries,AJ$2)&gt;0),"",IFERROR(INDEX(Tableau1[[Type]:[Type]],SMALL(IF((Tableau1[[Nom]:[Nom]]=$A21)*(Tableau1[[Prénom]:[Prénom]]=$B21)*(AJ$2&gt;=Tableau1[[Début]:[Début]])*(AJ$2&lt;=Tableau1[[Fin]:[Fin]]),ROW(INDIRECT("A1:A"&amp;COUNTA(Tableau1[[Fin]:[Fin]])))),1)),""))</f>
        <v/>
      </c>
      <c r="AK21" s="34" t="str">
        <f t="array" aca="1" ref="AK21" ca="1">IF(OR(WEEKDAY(AK$2,2)&gt;5,COUNTIF(Dates_Feries,AK$2)&gt;0),"",IFERROR(INDEX(Tableau1[[Type]:[Type]],SMALL(IF((Tableau1[[Nom]:[Nom]]=$A21)*(Tableau1[[Prénom]:[Prénom]]=$B21)*(AK$2&gt;=Tableau1[[Début]:[Début]])*(AK$2&lt;=Tableau1[[Fin]:[Fin]]),ROW(INDIRECT("A1:A"&amp;COUNTA(Tableau1[[Fin]:[Fin]])))),1)),""))</f>
        <v/>
      </c>
      <c r="AL21" s="34" t="str">
        <f t="array" aca="1" ref="AL21" ca="1">IF(OR(WEEKDAY(AL$2,2)&gt;5,COUNTIF(Dates_Feries,AL$2)&gt;0),"",IFERROR(INDEX(Tableau1[[Type]:[Type]],SMALL(IF((Tableau1[[Nom]:[Nom]]=$A21)*(Tableau1[[Prénom]:[Prénom]]=$B21)*(AL$2&gt;=Tableau1[[Début]:[Début]])*(AL$2&lt;=Tableau1[[Fin]:[Fin]]),ROW(INDIRECT("A1:A"&amp;COUNTA(Tableau1[[Fin]:[Fin]])))),1)),""))</f>
        <v/>
      </c>
      <c r="AM21" s="34" t="str">
        <f t="array" aca="1" ref="AM21" ca="1">IF(OR(WEEKDAY(AM$2,2)&gt;5,COUNTIF(Dates_Feries,AM$2)&gt;0),"",IFERROR(INDEX(Tableau1[[Type]:[Type]],SMALL(IF((Tableau1[[Nom]:[Nom]]=$A21)*(Tableau1[[Prénom]:[Prénom]]=$B21)*(AM$2&gt;=Tableau1[[Début]:[Début]])*(AM$2&lt;=Tableau1[[Fin]:[Fin]]),ROW(INDIRECT("A1:A"&amp;COUNTA(Tableau1[[Fin]:[Fin]])))),1)),""))</f>
        <v/>
      </c>
      <c r="AN21" s="34" t="str">
        <f t="array" aca="1" ref="AN21" ca="1">IF(OR(WEEKDAY(AN$2,2)&gt;5,COUNTIF(Dates_Feries,AN$2)&gt;0),"",IFERROR(INDEX(Tableau1[[Type]:[Type]],SMALL(IF((Tableau1[[Nom]:[Nom]]=$A21)*(Tableau1[[Prénom]:[Prénom]]=$B21)*(AN$2&gt;=Tableau1[[Début]:[Début]])*(AN$2&lt;=Tableau1[[Fin]:[Fin]]),ROW(INDIRECT("A1:A"&amp;COUNTA(Tableau1[[Fin]:[Fin]])))),1)),""))</f>
        <v/>
      </c>
      <c r="AO21" s="34" t="str">
        <f t="array" aca="1" ref="AO21" ca="1">IF(OR(WEEKDAY(AO$2,2)&gt;5,COUNTIF(Dates_Feries,AO$2)&gt;0),"",IFERROR(INDEX(Tableau1[[Type]:[Type]],SMALL(IF((Tableau1[[Nom]:[Nom]]=$A21)*(Tableau1[[Prénom]:[Prénom]]=$B21)*(AO$2&gt;=Tableau1[[Début]:[Début]])*(AO$2&lt;=Tableau1[[Fin]:[Fin]]),ROW(INDIRECT("A1:A"&amp;COUNTA(Tableau1[[Fin]:[Fin]])))),1)),""))</f>
        <v/>
      </c>
      <c r="AP21" s="34" t="str">
        <f t="array" aca="1" ref="AP21" ca="1">IF(OR(WEEKDAY(AP$2,2)&gt;5,COUNTIF(Dates_Feries,AP$2)&gt;0),"",IFERROR(INDEX(Tableau1[[Type]:[Type]],SMALL(IF((Tableau1[[Nom]:[Nom]]=$A21)*(Tableau1[[Prénom]:[Prénom]]=$B21)*(AP$2&gt;=Tableau1[[Début]:[Début]])*(AP$2&lt;=Tableau1[[Fin]:[Fin]]),ROW(INDIRECT("A1:A"&amp;COUNTA(Tableau1[[Fin]:[Fin]])))),1)),""))</f>
        <v/>
      </c>
      <c r="AQ21" s="34" t="str">
        <f t="array" aca="1" ref="AQ21" ca="1">IF(OR(WEEKDAY(AQ$2,2)&gt;5,COUNTIF(Dates_Feries,AQ$2)&gt;0),"",IFERROR(INDEX(Tableau1[[Type]:[Type]],SMALL(IF((Tableau1[[Nom]:[Nom]]=$A21)*(Tableau1[[Prénom]:[Prénom]]=$B21)*(AQ$2&gt;=Tableau1[[Début]:[Début]])*(AQ$2&lt;=Tableau1[[Fin]:[Fin]]),ROW(INDIRECT("A1:A"&amp;COUNTA(Tableau1[[Fin]:[Fin]])))),1)),""))</f>
        <v/>
      </c>
      <c r="AR21" s="34" t="str">
        <f t="array" aca="1" ref="AR21" ca="1">IF(OR(WEEKDAY(AR$2,2)&gt;5,COUNTIF(Dates_Feries,AR$2)&gt;0),"",IFERROR(INDEX(Tableau1[[Type]:[Type]],SMALL(IF((Tableau1[[Nom]:[Nom]]=$A21)*(Tableau1[[Prénom]:[Prénom]]=$B21)*(AR$2&gt;=Tableau1[[Début]:[Début]])*(AR$2&lt;=Tableau1[[Fin]:[Fin]]),ROW(INDIRECT("A1:A"&amp;COUNTA(Tableau1[[Fin]:[Fin]])))),1)),""))</f>
        <v/>
      </c>
      <c r="AS21" s="34" t="str">
        <f t="array" aca="1" ref="AS21" ca="1">IF(OR(WEEKDAY(AS$2,2)&gt;5,COUNTIF(Dates_Feries,AS$2)&gt;0),"",IFERROR(INDEX(Tableau1[[Type]:[Type]],SMALL(IF((Tableau1[[Nom]:[Nom]]=$A21)*(Tableau1[[Prénom]:[Prénom]]=$B21)*(AS$2&gt;=Tableau1[[Début]:[Début]])*(AS$2&lt;=Tableau1[[Fin]:[Fin]]),ROW(INDIRECT("A1:A"&amp;COUNTA(Tableau1[[Fin]:[Fin]])))),1)),""))</f>
        <v/>
      </c>
      <c r="AT21" s="34" t="str">
        <f t="array" aca="1" ref="AT21" ca="1">IF(OR(WEEKDAY(AT$2,2)&gt;5,COUNTIF(Dates_Feries,AT$2)&gt;0),"",IFERROR(INDEX(Tableau1[[Type]:[Type]],SMALL(IF((Tableau1[[Nom]:[Nom]]=$A21)*(Tableau1[[Prénom]:[Prénom]]=$B21)*(AT$2&gt;=Tableau1[[Début]:[Début]])*(AT$2&lt;=Tableau1[[Fin]:[Fin]]),ROW(INDIRECT("A1:A"&amp;COUNTA(Tableau1[[Fin]:[Fin]])))),1)),""))</f>
        <v/>
      </c>
      <c r="AU21" s="34" t="str">
        <f t="array" aca="1" ref="AU21" ca="1">IF(OR(WEEKDAY(AU$2,2)&gt;5,COUNTIF(Dates_Feries,AU$2)&gt;0),"",IFERROR(INDEX(Tableau1[[Type]:[Type]],SMALL(IF((Tableau1[[Nom]:[Nom]]=$A21)*(Tableau1[[Prénom]:[Prénom]]=$B21)*(AU$2&gt;=Tableau1[[Début]:[Début]])*(AU$2&lt;=Tableau1[[Fin]:[Fin]]),ROW(INDIRECT("A1:A"&amp;COUNTA(Tableau1[[Fin]:[Fin]])))),1)),""))</f>
        <v/>
      </c>
      <c r="AV21" s="34" t="str">
        <f t="array" aca="1" ref="AV21" ca="1">IF(OR(WEEKDAY(AV$2,2)&gt;5,COUNTIF(Dates_Feries,AV$2)&gt;0),"",IFERROR(INDEX(Tableau1[[Type]:[Type]],SMALL(IF((Tableau1[[Nom]:[Nom]]=$A21)*(Tableau1[[Prénom]:[Prénom]]=$B21)*(AV$2&gt;=Tableau1[[Début]:[Début]])*(AV$2&lt;=Tableau1[[Fin]:[Fin]]),ROW(INDIRECT("A1:A"&amp;COUNTA(Tableau1[[Fin]:[Fin]])))),1)),""))</f>
        <v/>
      </c>
      <c r="AW21" s="34" t="str">
        <f t="array" aca="1" ref="AW21" ca="1">IF(OR(WEEKDAY(AW$2,2)&gt;5,COUNTIF(Dates_Feries,AW$2)&gt;0),"",IFERROR(INDEX(Tableau1[[Type]:[Type]],SMALL(IF((Tableau1[[Nom]:[Nom]]=$A21)*(Tableau1[[Prénom]:[Prénom]]=$B21)*(AW$2&gt;=Tableau1[[Début]:[Début]])*(AW$2&lt;=Tableau1[[Fin]:[Fin]]),ROW(INDIRECT("A1:A"&amp;COUNTA(Tableau1[[Fin]:[Fin]])))),1)),""))</f>
        <v/>
      </c>
      <c r="AX21" s="34" t="str">
        <f t="array" aca="1" ref="AX21" ca="1">IF(OR(WEEKDAY(AX$2,2)&gt;5,COUNTIF(Dates_Feries,AX$2)&gt;0),"",IFERROR(INDEX(Tableau1[[Type]:[Type]],SMALL(IF((Tableau1[[Nom]:[Nom]]=$A21)*(Tableau1[[Prénom]:[Prénom]]=$B21)*(AX$2&gt;=Tableau1[[Début]:[Début]])*(AX$2&lt;=Tableau1[[Fin]:[Fin]]),ROW(INDIRECT("A1:A"&amp;COUNTA(Tableau1[[Fin]:[Fin]])))),1)),""))</f>
        <v/>
      </c>
      <c r="AY21" s="34" t="str">
        <f t="array" aca="1" ref="AY21" ca="1">IF(OR(WEEKDAY(AY$2,2)&gt;5,COUNTIF(Dates_Feries,AY$2)&gt;0),"",IFERROR(INDEX(Tableau1[[Type]:[Type]],SMALL(IF((Tableau1[[Nom]:[Nom]]=$A21)*(Tableau1[[Prénom]:[Prénom]]=$B21)*(AY$2&gt;=Tableau1[[Début]:[Début]])*(AY$2&lt;=Tableau1[[Fin]:[Fin]]),ROW(INDIRECT("A1:A"&amp;COUNTA(Tableau1[[Fin]:[Fin]])))),1)),""))</f>
        <v/>
      </c>
      <c r="AZ21" s="34" t="str">
        <f t="array" aca="1" ref="AZ21" ca="1">IF(OR(WEEKDAY(AZ$2,2)&gt;5,COUNTIF(Dates_Feries,AZ$2)&gt;0),"",IFERROR(INDEX(Tableau1[[Type]:[Type]],SMALL(IF((Tableau1[[Nom]:[Nom]]=$A21)*(Tableau1[[Prénom]:[Prénom]]=$B21)*(AZ$2&gt;=Tableau1[[Début]:[Début]])*(AZ$2&lt;=Tableau1[[Fin]:[Fin]]),ROW(INDIRECT("A1:A"&amp;COUNTA(Tableau1[[Fin]:[Fin]])))),1)),""))</f>
        <v/>
      </c>
      <c r="BA21" s="34" t="str">
        <f t="array" aca="1" ref="BA21" ca="1">IF(OR(WEEKDAY(BA$2,2)&gt;5,COUNTIF(Dates_Feries,BA$2)&gt;0),"",IFERROR(INDEX(Tableau1[[Type]:[Type]],SMALL(IF((Tableau1[[Nom]:[Nom]]=$A21)*(Tableau1[[Prénom]:[Prénom]]=$B21)*(BA$2&gt;=Tableau1[[Début]:[Début]])*(BA$2&lt;=Tableau1[[Fin]:[Fin]]),ROW(INDIRECT("A1:A"&amp;COUNTA(Tableau1[[Fin]:[Fin]])))),1)),""))</f>
        <v/>
      </c>
      <c r="BB21" s="34" t="str">
        <f t="array" aca="1" ref="BB21" ca="1">IF(OR(WEEKDAY(BB$2,2)&gt;5,COUNTIF(Dates_Feries,BB$2)&gt;0),"",IFERROR(INDEX(Tableau1[[Type]:[Type]],SMALL(IF((Tableau1[[Nom]:[Nom]]=$A21)*(Tableau1[[Prénom]:[Prénom]]=$B21)*(BB$2&gt;=Tableau1[[Début]:[Début]])*(BB$2&lt;=Tableau1[[Fin]:[Fin]]),ROW(INDIRECT("A1:A"&amp;COUNTA(Tableau1[[Fin]:[Fin]])))),1)),""))</f>
        <v/>
      </c>
      <c r="BC21" s="34" t="str">
        <f t="array" aca="1" ref="BC21" ca="1">IF(OR(WEEKDAY(BC$2,2)&gt;5,COUNTIF(Dates_Feries,BC$2)&gt;0),"",IFERROR(INDEX(Tableau1[[Type]:[Type]],SMALL(IF((Tableau1[[Nom]:[Nom]]=$A21)*(Tableau1[[Prénom]:[Prénom]]=$B21)*(BC$2&gt;=Tableau1[[Début]:[Début]])*(BC$2&lt;=Tableau1[[Fin]:[Fin]]),ROW(INDIRECT("A1:A"&amp;COUNTA(Tableau1[[Fin]:[Fin]])))),1)),""))</f>
        <v/>
      </c>
      <c r="BD21" s="34" t="str">
        <f t="array" aca="1" ref="BD21" ca="1">IF(OR(WEEKDAY(BD$2,2)&gt;5,COUNTIF(Dates_Feries,BD$2)&gt;0),"",IFERROR(INDEX(Tableau1[[Type]:[Type]],SMALL(IF((Tableau1[[Nom]:[Nom]]=$A21)*(Tableau1[[Prénom]:[Prénom]]=$B21)*(BD$2&gt;=Tableau1[[Début]:[Début]])*(BD$2&lt;=Tableau1[[Fin]:[Fin]]),ROW(INDIRECT("A1:A"&amp;COUNTA(Tableau1[[Fin]:[Fin]])))),1)),""))</f>
        <v/>
      </c>
      <c r="BE21" s="34" t="str">
        <f t="array" aca="1" ref="BE21" ca="1">IF(OR(WEEKDAY(BE$2,2)&gt;5,COUNTIF(Dates_Feries,BE$2)&gt;0),"",IFERROR(INDEX(Tableau1[[Type]:[Type]],SMALL(IF((Tableau1[[Nom]:[Nom]]=$A21)*(Tableau1[[Prénom]:[Prénom]]=$B21)*(BE$2&gt;=Tableau1[[Début]:[Début]])*(BE$2&lt;=Tableau1[[Fin]:[Fin]]),ROW(INDIRECT("A1:A"&amp;COUNTA(Tableau1[[Fin]:[Fin]])))),1)),""))</f>
        <v/>
      </c>
      <c r="BF21" s="34" t="str">
        <f t="array" aca="1" ref="BF21" ca="1">IF(OR(WEEKDAY(BF$2,2)&gt;5,COUNTIF(Dates_Feries,BF$2)&gt;0),"",IFERROR(INDEX(Tableau1[[Type]:[Type]],SMALL(IF((Tableau1[[Nom]:[Nom]]=$A21)*(Tableau1[[Prénom]:[Prénom]]=$B21)*(BF$2&gt;=Tableau1[[Début]:[Début]])*(BF$2&lt;=Tableau1[[Fin]:[Fin]]),ROW(INDIRECT("A1:A"&amp;COUNTA(Tableau1[[Fin]:[Fin]])))),1)),""))</f>
        <v/>
      </c>
      <c r="BG21" s="34" t="str">
        <f t="array" aca="1" ref="BG21" ca="1">IF(OR(WEEKDAY(BG$2,2)&gt;5,COUNTIF(Dates_Feries,BG$2)&gt;0),"",IFERROR(INDEX(Tableau1[[Type]:[Type]],SMALL(IF((Tableau1[[Nom]:[Nom]]=$A21)*(Tableau1[[Prénom]:[Prénom]]=$B21)*(BG$2&gt;=Tableau1[[Début]:[Début]])*(BG$2&lt;=Tableau1[[Fin]:[Fin]]),ROW(INDIRECT("A1:A"&amp;COUNTA(Tableau1[[Fin]:[Fin]])))),1)),""))</f>
        <v/>
      </c>
      <c r="BH21" s="34" t="str">
        <f t="array" aca="1" ref="BH21" ca="1">IF(OR(WEEKDAY(BH$2,2)&gt;5,COUNTIF(Dates_Feries,BH$2)&gt;0),"",IFERROR(INDEX(Tableau1[[Type]:[Type]],SMALL(IF((Tableau1[[Nom]:[Nom]]=$A21)*(Tableau1[[Prénom]:[Prénom]]=$B21)*(BH$2&gt;=Tableau1[[Début]:[Début]])*(BH$2&lt;=Tableau1[[Fin]:[Fin]]),ROW(INDIRECT("A1:A"&amp;COUNTA(Tableau1[[Fin]:[Fin]])))),1)),""))</f>
        <v/>
      </c>
      <c r="BI21" s="34" t="str">
        <f t="array" aca="1" ref="BI21" ca="1">IF(OR(WEEKDAY(BI$2,2)&gt;5,COUNTIF(Dates_Feries,BI$2)&gt;0),"",IFERROR(INDEX(Tableau1[[Type]:[Type]],SMALL(IF((Tableau1[[Nom]:[Nom]]=$A21)*(Tableau1[[Prénom]:[Prénom]]=$B21)*(BI$2&gt;=Tableau1[[Début]:[Début]])*(BI$2&lt;=Tableau1[[Fin]:[Fin]]),ROW(INDIRECT("A1:A"&amp;COUNTA(Tableau1[[Fin]:[Fin]])))),1)),""))</f>
        <v/>
      </c>
      <c r="BJ21" s="34" t="str">
        <f t="array" aca="1" ref="BJ21" ca="1">IF(OR(WEEKDAY(BJ$2,2)&gt;5,COUNTIF(Dates_Feries,BJ$2)&gt;0),"",IFERROR(INDEX(Tableau1[[Type]:[Type]],SMALL(IF((Tableau1[[Nom]:[Nom]]=$A21)*(Tableau1[[Prénom]:[Prénom]]=$B21)*(BJ$2&gt;=Tableau1[[Début]:[Début]])*(BJ$2&lt;=Tableau1[[Fin]:[Fin]]),ROW(INDIRECT("A1:A"&amp;COUNTA(Tableau1[[Fin]:[Fin]])))),1)),""))</f>
        <v/>
      </c>
      <c r="BK21" s="34" t="str">
        <f t="array" aca="1" ref="BK21" ca="1">IF(OR(WEEKDAY(BK$2,2)&gt;5,COUNTIF(Dates_Feries,BK$2)&gt;0),"",IFERROR(INDEX(Tableau1[[Type]:[Type]],SMALL(IF((Tableau1[[Nom]:[Nom]]=$A21)*(Tableau1[[Prénom]:[Prénom]]=$B21)*(BK$2&gt;=Tableau1[[Début]:[Début]])*(BK$2&lt;=Tableau1[[Fin]:[Fin]]),ROW(INDIRECT("A1:A"&amp;COUNTA(Tableau1[[Fin]:[Fin]])))),1)),""))</f>
        <v/>
      </c>
      <c r="BL21" s="34" t="str">
        <f t="array" aca="1" ref="BL21" ca="1">IF(OR(WEEKDAY(BL$2,2)&gt;5,COUNTIF(Dates_Feries,BL$2)&gt;0),"",IFERROR(INDEX(Tableau1[[Type]:[Type]],SMALL(IF((Tableau1[[Nom]:[Nom]]=$A21)*(Tableau1[[Prénom]:[Prénom]]=$B21)*(BL$2&gt;=Tableau1[[Début]:[Début]])*(BL$2&lt;=Tableau1[[Fin]:[Fin]]),ROW(INDIRECT("A1:A"&amp;COUNTA(Tableau1[[Fin]:[Fin]])))),1)),""))</f>
        <v/>
      </c>
      <c r="BM21" s="34" t="str">
        <f t="array" aca="1" ref="BM21" ca="1">IF(OR(WEEKDAY(BM$2,2)&gt;5,COUNTIF(Dates_Feries,BM$2)&gt;0),"",IFERROR(INDEX(Tableau1[[Type]:[Type]],SMALL(IF((Tableau1[[Nom]:[Nom]]=$A21)*(Tableau1[[Prénom]:[Prénom]]=$B21)*(BM$2&gt;=Tableau1[[Début]:[Début]])*(BM$2&lt;=Tableau1[[Fin]:[Fin]]),ROW(INDIRECT("A1:A"&amp;COUNTA(Tableau1[[Fin]:[Fin]])))),1)),""))</f>
        <v/>
      </c>
      <c r="BN21" s="34" t="str">
        <f t="array" aca="1" ref="BN21" ca="1">IF(OR(WEEKDAY(BN$2,2)&gt;5,COUNTIF(Dates_Feries,BN$2)&gt;0),"",IFERROR(INDEX(Tableau1[[Type]:[Type]],SMALL(IF((Tableau1[[Nom]:[Nom]]=$A21)*(Tableau1[[Prénom]:[Prénom]]=$B21)*(BN$2&gt;=Tableau1[[Début]:[Début]])*(BN$2&lt;=Tableau1[[Fin]:[Fin]]),ROW(INDIRECT("A1:A"&amp;COUNTA(Tableau1[[Fin]:[Fin]])))),1)),""))</f>
        <v/>
      </c>
      <c r="BO21" s="34" t="str">
        <f t="array" aca="1" ref="BO21" ca="1">IF(OR(WEEKDAY(BO$2,2)&gt;5,COUNTIF(Dates_Feries,BO$2)&gt;0),"",IFERROR(INDEX(Tableau1[[Type]:[Type]],SMALL(IF((Tableau1[[Nom]:[Nom]]=$A21)*(Tableau1[[Prénom]:[Prénom]]=$B21)*(BO$2&gt;=Tableau1[[Début]:[Début]])*(BO$2&lt;=Tableau1[[Fin]:[Fin]]),ROW(INDIRECT("A1:A"&amp;COUNTA(Tableau1[[Fin]:[Fin]])))),1)),""))</f>
        <v/>
      </c>
      <c r="BP21" s="34" t="str">
        <f t="array" aca="1" ref="BP21" ca="1">IF(OR(WEEKDAY(BP$2,2)&gt;5,COUNTIF(Dates_Feries,BP$2)&gt;0),"",IFERROR(INDEX(Tableau1[[Type]:[Type]],SMALL(IF((Tableau1[[Nom]:[Nom]]=$A21)*(Tableau1[[Prénom]:[Prénom]]=$B21)*(BP$2&gt;=Tableau1[[Début]:[Début]])*(BP$2&lt;=Tableau1[[Fin]:[Fin]]),ROW(INDIRECT("A1:A"&amp;COUNTA(Tableau1[[Fin]:[Fin]])))),1)),""))</f>
        <v/>
      </c>
      <c r="BQ21" s="34" t="str">
        <f t="array" aca="1" ref="BQ21" ca="1">IF(OR(WEEKDAY(BQ$2,2)&gt;5,COUNTIF(Dates_Feries,BQ$2)&gt;0),"",IFERROR(INDEX(Tableau1[[Type]:[Type]],SMALL(IF((Tableau1[[Nom]:[Nom]]=$A21)*(Tableau1[[Prénom]:[Prénom]]=$B21)*(BQ$2&gt;=Tableau1[[Début]:[Début]])*(BQ$2&lt;=Tableau1[[Fin]:[Fin]]),ROW(INDIRECT("A1:A"&amp;COUNTA(Tableau1[[Fin]:[Fin]])))),1)),""))</f>
        <v/>
      </c>
      <c r="BR21" s="34" t="str">
        <f t="array" aca="1" ref="BR21" ca="1">IF(OR(WEEKDAY(BR$2,2)&gt;5,COUNTIF(Dates_Feries,BR$2)&gt;0),"",IFERROR(INDEX(Tableau1[[Type]:[Type]],SMALL(IF((Tableau1[[Nom]:[Nom]]=$A21)*(Tableau1[[Prénom]:[Prénom]]=$B21)*(BR$2&gt;=Tableau1[[Début]:[Début]])*(BR$2&lt;=Tableau1[[Fin]:[Fin]]),ROW(INDIRECT("A1:A"&amp;COUNTA(Tableau1[[Fin]:[Fin]])))),1)),""))</f>
        <v/>
      </c>
      <c r="BS21" s="34" t="str">
        <f t="array" aca="1" ref="BS21" ca="1">IF(OR(WEEKDAY(BS$2,2)&gt;5,COUNTIF(Dates_Feries,BS$2)&gt;0),"",IFERROR(INDEX(Tableau1[[Type]:[Type]],SMALL(IF((Tableau1[[Nom]:[Nom]]=$A21)*(Tableau1[[Prénom]:[Prénom]]=$B21)*(BS$2&gt;=Tableau1[[Début]:[Début]])*(BS$2&lt;=Tableau1[[Fin]:[Fin]]),ROW(INDIRECT("A1:A"&amp;COUNTA(Tableau1[[Fin]:[Fin]])))),1)),""))</f>
        <v/>
      </c>
      <c r="BT21" s="34" t="str">
        <f t="array" aca="1" ref="BT21" ca="1">IF(OR(WEEKDAY(BT$2,2)&gt;5,COUNTIF(Dates_Feries,BT$2)&gt;0),"",IFERROR(INDEX(Tableau1[[Type]:[Type]],SMALL(IF((Tableau1[[Nom]:[Nom]]=$A21)*(Tableau1[[Prénom]:[Prénom]]=$B21)*(BT$2&gt;=Tableau1[[Début]:[Début]])*(BT$2&lt;=Tableau1[[Fin]:[Fin]]),ROW(INDIRECT("A1:A"&amp;COUNTA(Tableau1[[Fin]:[Fin]])))),1)),""))</f>
        <v/>
      </c>
      <c r="BU21" s="34" t="str">
        <f t="array" aca="1" ref="BU21" ca="1">IF(OR(WEEKDAY(BU$2,2)&gt;5,COUNTIF(Dates_Feries,BU$2)&gt;0),"",IFERROR(INDEX(Tableau1[[Type]:[Type]],SMALL(IF((Tableau1[[Nom]:[Nom]]=$A21)*(Tableau1[[Prénom]:[Prénom]]=$B21)*(BU$2&gt;=Tableau1[[Début]:[Début]])*(BU$2&lt;=Tableau1[[Fin]:[Fin]]),ROW(INDIRECT("A1:A"&amp;COUNTA(Tableau1[[Fin]:[Fin]])))),1)),""))</f>
        <v/>
      </c>
      <c r="BV21" s="34" t="str">
        <f t="array" aca="1" ref="BV21" ca="1">IF(OR(WEEKDAY(BV$2,2)&gt;5,COUNTIF(Dates_Feries,BV$2)&gt;0),"",IFERROR(INDEX(Tableau1[[Type]:[Type]],SMALL(IF((Tableau1[[Nom]:[Nom]]=$A21)*(Tableau1[[Prénom]:[Prénom]]=$B21)*(BV$2&gt;=Tableau1[[Début]:[Début]])*(BV$2&lt;=Tableau1[[Fin]:[Fin]]),ROW(INDIRECT("A1:A"&amp;COUNTA(Tableau1[[Fin]:[Fin]])))),1)),""))</f>
        <v/>
      </c>
      <c r="BW21" s="34" t="str">
        <f t="array" aca="1" ref="BW21" ca="1">IF(OR(WEEKDAY(BW$2,2)&gt;5,COUNTIF(Dates_Feries,BW$2)&gt;0),"",IFERROR(INDEX(Tableau1[[Type]:[Type]],SMALL(IF((Tableau1[[Nom]:[Nom]]=$A21)*(Tableau1[[Prénom]:[Prénom]]=$B21)*(BW$2&gt;=Tableau1[[Début]:[Début]])*(BW$2&lt;=Tableau1[[Fin]:[Fin]]),ROW(INDIRECT("A1:A"&amp;COUNTA(Tableau1[[Fin]:[Fin]])))),1)),""))</f>
        <v/>
      </c>
      <c r="BX21" s="34" t="str">
        <f t="array" aca="1" ref="BX21" ca="1">IF(OR(WEEKDAY(BX$2,2)&gt;5,COUNTIF(Dates_Feries,BX$2)&gt;0),"",IFERROR(INDEX(Tableau1[[Type]:[Type]],SMALL(IF((Tableau1[[Nom]:[Nom]]=$A21)*(Tableau1[[Prénom]:[Prénom]]=$B21)*(BX$2&gt;=Tableau1[[Début]:[Début]])*(BX$2&lt;=Tableau1[[Fin]:[Fin]]),ROW(INDIRECT("A1:A"&amp;COUNTA(Tableau1[[Fin]:[Fin]])))),1)),""))</f>
        <v/>
      </c>
      <c r="BY21" s="34" t="str">
        <f t="array" aca="1" ref="BY21" ca="1">IF(OR(WEEKDAY(BY$2,2)&gt;5,COUNTIF(Dates_Feries,BY$2)&gt;0),"",IFERROR(INDEX(Tableau1[[Type]:[Type]],SMALL(IF((Tableau1[[Nom]:[Nom]]=$A21)*(Tableau1[[Prénom]:[Prénom]]=$B21)*(BY$2&gt;=Tableau1[[Début]:[Début]])*(BY$2&lt;=Tableau1[[Fin]:[Fin]]),ROW(INDIRECT("A1:A"&amp;COUNTA(Tableau1[[Fin]:[Fin]])))),1)),""))</f>
        <v/>
      </c>
      <c r="BZ21" s="34" t="str">
        <f t="array" aca="1" ref="BZ21" ca="1">IF(OR(WEEKDAY(BZ$2,2)&gt;5,COUNTIF(Dates_Feries,BZ$2)&gt;0),"",IFERROR(INDEX(Tableau1[[Type]:[Type]],SMALL(IF((Tableau1[[Nom]:[Nom]]=$A21)*(Tableau1[[Prénom]:[Prénom]]=$B21)*(BZ$2&gt;=Tableau1[[Début]:[Début]])*(BZ$2&lt;=Tableau1[[Fin]:[Fin]]),ROW(INDIRECT("A1:A"&amp;COUNTA(Tableau1[[Fin]:[Fin]])))),1)),""))</f>
        <v/>
      </c>
      <c r="CA21" s="34" t="str">
        <f t="array" aca="1" ref="CA21" ca="1">IF(OR(WEEKDAY(CA$2,2)&gt;5,COUNTIF(Dates_Feries,CA$2)&gt;0),"",IFERROR(INDEX(Tableau1[[Type]:[Type]],SMALL(IF((Tableau1[[Nom]:[Nom]]=$A21)*(Tableau1[[Prénom]:[Prénom]]=$B21)*(CA$2&gt;=Tableau1[[Début]:[Début]])*(CA$2&lt;=Tableau1[[Fin]:[Fin]]),ROW(INDIRECT("A1:A"&amp;COUNTA(Tableau1[[Fin]:[Fin]])))),1)),""))</f>
        <v/>
      </c>
      <c r="CB21" s="34" t="str">
        <f t="array" aca="1" ref="CB21" ca="1">IF(OR(WEEKDAY(CB$2,2)&gt;5,COUNTIF(Dates_Feries,CB$2)&gt;0),"",IFERROR(INDEX(Tableau1[[Type]:[Type]],SMALL(IF((Tableau1[[Nom]:[Nom]]=$A21)*(Tableau1[[Prénom]:[Prénom]]=$B21)*(CB$2&gt;=Tableau1[[Début]:[Début]])*(CB$2&lt;=Tableau1[[Fin]:[Fin]]),ROW(INDIRECT("A1:A"&amp;COUNTA(Tableau1[[Fin]:[Fin]])))),1)),""))</f>
        <v/>
      </c>
      <c r="CC21" s="34" t="str">
        <f t="array" aca="1" ref="CC21" ca="1">IF(OR(WEEKDAY(CC$2,2)&gt;5,COUNTIF(Dates_Feries,CC$2)&gt;0),"",IFERROR(INDEX(Tableau1[[Type]:[Type]],SMALL(IF((Tableau1[[Nom]:[Nom]]=$A21)*(Tableau1[[Prénom]:[Prénom]]=$B21)*(CC$2&gt;=Tableau1[[Début]:[Début]])*(CC$2&lt;=Tableau1[[Fin]:[Fin]]),ROW(INDIRECT("A1:A"&amp;COUNTA(Tableau1[[Fin]:[Fin]])))),1)),""))</f>
        <v/>
      </c>
      <c r="CD21" s="34" t="str">
        <f t="array" aca="1" ref="CD21" ca="1">IF(OR(WEEKDAY(CD$2,2)&gt;5,COUNTIF(Dates_Feries,CD$2)&gt;0),"",IFERROR(INDEX(Tableau1[[Type]:[Type]],SMALL(IF((Tableau1[[Nom]:[Nom]]=$A21)*(Tableau1[[Prénom]:[Prénom]]=$B21)*(CD$2&gt;=Tableau1[[Début]:[Début]])*(CD$2&lt;=Tableau1[[Fin]:[Fin]]),ROW(INDIRECT("A1:A"&amp;COUNTA(Tableau1[[Fin]:[Fin]])))),1)),""))</f>
        <v/>
      </c>
      <c r="CE21" s="34" t="str">
        <f t="array" aca="1" ref="CE21" ca="1">IF(OR(WEEKDAY(CE$2,2)&gt;5,COUNTIF(Dates_Feries,CE$2)&gt;0),"",IFERROR(INDEX(Tableau1[[Type]:[Type]],SMALL(IF((Tableau1[[Nom]:[Nom]]=$A21)*(Tableau1[[Prénom]:[Prénom]]=$B21)*(CE$2&gt;=Tableau1[[Début]:[Début]])*(CE$2&lt;=Tableau1[[Fin]:[Fin]]),ROW(INDIRECT("A1:A"&amp;COUNTA(Tableau1[[Fin]:[Fin]])))),1)),""))</f>
        <v/>
      </c>
      <c r="CF21" s="34" t="str">
        <f t="array" aca="1" ref="CF21" ca="1">IF(OR(WEEKDAY(CF$2,2)&gt;5,COUNTIF(Dates_Feries,CF$2)&gt;0),"",IFERROR(INDEX(Tableau1[[Type]:[Type]],SMALL(IF((Tableau1[[Nom]:[Nom]]=$A21)*(Tableau1[[Prénom]:[Prénom]]=$B21)*(CF$2&gt;=Tableau1[[Début]:[Début]])*(CF$2&lt;=Tableau1[[Fin]:[Fin]]),ROW(INDIRECT("A1:A"&amp;COUNTA(Tableau1[[Fin]:[Fin]])))),1)),""))</f>
        <v/>
      </c>
      <c r="CG21" s="34" t="str">
        <f t="array" aca="1" ref="CG21" ca="1">IF(OR(WEEKDAY(CG$2,2)&gt;5,COUNTIF(Dates_Feries,CG$2)&gt;0),"",IFERROR(INDEX(Tableau1[[Type]:[Type]],SMALL(IF((Tableau1[[Nom]:[Nom]]=$A21)*(Tableau1[[Prénom]:[Prénom]]=$B21)*(CG$2&gt;=Tableau1[[Début]:[Début]])*(CG$2&lt;=Tableau1[[Fin]:[Fin]]),ROW(INDIRECT("A1:A"&amp;COUNTA(Tableau1[[Fin]:[Fin]])))),1)),""))</f>
        <v/>
      </c>
      <c r="CH21" s="34" t="str">
        <f t="array" aca="1" ref="CH21" ca="1">IF(OR(WEEKDAY(CH$2,2)&gt;5,COUNTIF(Dates_Feries,CH$2)&gt;0),"",IFERROR(INDEX(Tableau1[[Type]:[Type]],SMALL(IF((Tableau1[[Nom]:[Nom]]=$A21)*(Tableau1[[Prénom]:[Prénom]]=$B21)*(CH$2&gt;=Tableau1[[Début]:[Début]])*(CH$2&lt;=Tableau1[[Fin]:[Fin]]),ROW(INDIRECT("A1:A"&amp;COUNTA(Tableau1[[Fin]:[Fin]])))),1)),""))</f>
        <v/>
      </c>
      <c r="CI21" s="34" t="str">
        <f t="array" aca="1" ref="CI21" ca="1">IF(OR(WEEKDAY(CI$2,2)&gt;5,COUNTIF(Dates_Feries,CI$2)&gt;0),"",IFERROR(INDEX(Tableau1[[Type]:[Type]],SMALL(IF((Tableau1[[Nom]:[Nom]]=$A21)*(Tableau1[[Prénom]:[Prénom]]=$B21)*(CI$2&gt;=Tableau1[[Début]:[Début]])*(CI$2&lt;=Tableau1[[Fin]:[Fin]]),ROW(INDIRECT("A1:A"&amp;COUNTA(Tableau1[[Fin]:[Fin]])))),1)),""))</f>
        <v/>
      </c>
      <c r="CJ21" s="34" t="str">
        <f t="array" aca="1" ref="CJ21" ca="1">IF(OR(WEEKDAY(CJ$2,2)&gt;5,COUNTIF(Dates_Feries,CJ$2)&gt;0),"",IFERROR(INDEX(Tableau1[[Type]:[Type]],SMALL(IF((Tableau1[[Nom]:[Nom]]=$A21)*(Tableau1[[Prénom]:[Prénom]]=$B21)*(CJ$2&gt;=Tableau1[[Début]:[Début]])*(CJ$2&lt;=Tableau1[[Fin]:[Fin]]),ROW(INDIRECT("A1:A"&amp;COUNTA(Tableau1[[Fin]:[Fin]])))),1)),""))</f>
        <v/>
      </c>
      <c r="CK21" s="34" t="str">
        <f t="array" aca="1" ref="CK21" ca="1">IF(OR(WEEKDAY(CK$2,2)&gt;5,COUNTIF(Dates_Feries,CK$2)&gt;0),"",IFERROR(INDEX(Tableau1[[Type]:[Type]],SMALL(IF((Tableau1[[Nom]:[Nom]]=$A21)*(Tableau1[[Prénom]:[Prénom]]=$B21)*(CK$2&gt;=Tableau1[[Début]:[Début]])*(CK$2&lt;=Tableau1[[Fin]:[Fin]]),ROW(INDIRECT("A1:A"&amp;COUNTA(Tableau1[[Fin]:[Fin]])))),1)),""))</f>
        <v/>
      </c>
      <c r="CL21" s="34" t="str">
        <f t="array" aca="1" ref="CL21" ca="1">IF(OR(WEEKDAY(CL$2,2)&gt;5,COUNTIF(Dates_Feries,CL$2)&gt;0),"",IFERROR(INDEX(Tableau1[[Type]:[Type]],SMALL(IF((Tableau1[[Nom]:[Nom]]=$A21)*(Tableau1[[Prénom]:[Prénom]]=$B21)*(CL$2&gt;=Tableau1[[Début]:[Début]])*(CL$2&lt;=Tableau1[[Fin]:[Fin]]),ROW(INDIRECT("A1:A"&amp;COUNTA(Tableau1[[Fin]:[Fin]])))),1)),""))</f>
        <v/>
      </c>
      <c r="CM21" s="34" t="str">
        <f t="array" aca="1" ref="CM21" ca="1">IF(OR(WEEKDAY(CM$2,2)&gt;5,COUNTIF(Dates_Feries,CM$2)&gt;0),"",IFERROR(INDEX(Tableau1[[Type]:[Type]],SMALL(IF((Tableau1[[Nom]:[Nom]]=$A21)*(Tableau1[[Prénom]:[Prénom]]=$B21)*(CM$2&gt;=Tableau1[[Début]:[Début]])*(CM$2&lt;=Tableau1[[Fin]:[Fin]]),ROW(INDIRECT("A1:A"&amp;COUNTA(Tableau1[[Fin]:[Fin]])))),1)),""))</f>
        <v/>
      </c>
      <c r="CN21" s="34" t="str">
        <f t="array" aca="1" ref="CN21" ca="1">IF(OR(WEEKDAY(CN$2,2)&gt;5,COUNTIF(Dates_Feries,CN$2)&gt;0),"",IFERROR(INDEX(Tableau1[[Type]:[Type]],SMALL(IF((Tableau1[[Nom]:[Nom]]=$A21)*(Tableau1[[Prénom]:[Prénom]]=$B21)*(CN$2&gt;=Tableau1[[Début]:[Début]])*(CN$2&lt;=Tableau1[[Fin]:[Fin]]),ROW(INDIRECT("A1:A"&amp;COUNTA(Tableau1[[Fin]:[Fin]])))),1)),""))</f>
        <v/>
      </c>
      <c r="CO21" s="34" t="str">
        <f t="array" aca="1" ref="CO21" ca="1">IF(OR(WEEKDAY(CO$2,2)&gt;5,COUNTIF(Dates_Feries,CO$2)&gt;0),"",IFERROR(INDEX(Tableau1[[Type]:[Type]],SMALL(IF((Tableau1[[Nom]:[Nom]]=$A21)*(Tableau1[[Prénom]:[Prénom]]=$B21)*(CO$2&gt;=Tableau1[[Début]:[Début]])*(CO$2&lt;=Tableau1[[Fin]:[Fin]]),ROW(INDIRECT("A1:A"&amp;COUNTA(Tableau1[[Fin]:[Fin]])))),1)),""))</f>
        <v/>
      </c>
      <c r="CP21" s="34" t="str">
        <f t="array" aca="1" ref="CP21" ca="1">IF(OR(WEEKDAY(CP$2,2)&gt;5,COUNTIF(Dates_Feries,CP$2)&gt;0),"",IFERROR(INDEX(Tableau1[[Type]:[Type]],SMALL(IF((Tableau1[[Nom]:[Nom]]=$A21)*(Tableau1[[Prénom]:[Prénom]]=$B21)*(CP$2&gt;=Tableau1[[Début]:[Début]])*(CP$2&lt;=Tableau1[[Fin]:[Fin]]),ROW(INDIRECT("A1:A"&amp;COUNTA(Tableau1[[Fin]:[Fin]])))),1)),""))</f>
        <v/>
      </c>
      <c r="CQ21" s="34" t="str">
        <f t="array" aca="1" ref="CQ21" ca="1">IF(OR(WEEKDAY(CQ$2,2)&gt;5,COUNTIF(Dates_Feries,CQ$2)&gt;0),"",IFERROR(INDEX(Tableau1[[Type]:[Type]],SMALL(IF((Tableau1[[Nom]:[Nom]]=$A21)*(Tableau1[[Prénom]:[Prénom]]=$B21)*(CQ$2&gt;=Tableau1[[Début]:[Début]])*(CQ$2&lt;=Tableau1[[Fin]:[Fin]]),ROW(INDIRECT("A1:A"&amp;COUNTA(Tableau1[[Fin]:[Fin]])))),1)),""))</f>
        <v/>
      </c>
      <c r="CR21" s="34" t="str">
        <f t="array" aca="1" ref="CR21" ca="1">IF(OR(WEEKDAY(CR$2,2)&gt;5,COUNTIF(Dates_Feries,CR$2)&gt;0),"",IFERROR(INDEX(Tableau1[[Type]:[Type]],SMALL(IF((Tableau1[[Nom]:[Nom]]=$A21)*(Tableau1[[Prénom]:[Prénom]]=$B21)*(CR$2&gt;=Tableau1[[Début]:[Début]])*(CR$2&lt;=Tableau1[[Fin]:[Fin]]),ROW(INDIRECT("A1:A"&amp;COUNTA(Tableau1[[Fin]:[Fin]])))),1)),""))</f>
        <v/>
      </c>
      <c r="CS21" s="34" t="str">
        <f t="array" aca="1" ref="CS21" ca="1">IF(OR(WEEKDAY(CS$2,2)&gt;5,COUNTIF(Dates_Feries,CS$2)&gt;0),"",IFERROR(INDEX(Tableau1[[Type]:[Type]],SMALL(IF((Tableau1[[Nom]:[Nom]]=$A21)*(Tableau1[[Prénom]:[Prénom]]=$B21)*(CS$2&gt;=Tableau1[[Début]:[Début]])*(CS$2&lt;=Tableau1[[Fin]:[Fin]]),ROW(INDIRECT("A1:A"&amp;COUNTA(Tableau1[[Fin]:[Fin]])))),1)),""))</f>
        <v/>
      </c>
      <c r="CT21" s="34" t="str">
        <f t="array" aca="1" ref="CT21" ca="1">IF(OR(WEEKDAY(CT$2,2)&gt;5,COUNTIF(Dates_Feries,CT$2)&gt;0),"",IFERROR(INDEX(Tableau1[[Type]:[Type]],SMALL(IF((Tableau1[[Nom]:[Nom]]=$A21)*(Tableau1[[Prénom]:[Prénom]]=$B21)*(CT$2&gt;=Tableau1[[Début]:[Début]])*(CT$2&lt;=Tableau1[[Fin]:[Fin]]),ROW(INDIRECT("A1:A"&amp;COUNTA(Tableau1[[Fin]:[Fin]])))),1)),""))</f>
        <v/>
      </c>
      <c r="CU21" s="34" t="str">
        <f t="array" aca="1" ref="CU21" ca="1">IF(OR(WEEKDAY(CU$2,2)&gt;5,COUNTIF(Dates_Feries,CU$2)&gt;0),"",IFERROR(INDEX(Tableau1[[Type]:[Type]],SMALL(IF((Tableau1[[Nom]:[Nom]]=$A21)*(Tableau1[[Prénom]:[Prénom]]=$B21)*(CU$2&gt;=Tableau1[[Début]:[Début]])*(CU$2&lt;=Tableau1[[Fin]:[Fin]]),ROW(INDIRECT("A1:A"&amp;COUNTA(Tableau1[[Fin]:[Fin]])))),1)),""))</f>
        <v/>
      </c>
      <c r="CV21" s="34" t="str">
        <f t="array" aca="1" ref="CV21" ca="1">IF(OR(WEEKDAY(CV$2,2)&gt;5,COUNTIF(Dates_Feries,CV$2)&gt;0),"",IFERROR(INDEX(Tableau1[[Type]:[Type]],SMALL(IF((Tableau1[[Nom]:[Nom]]=$A21)*(Tableau1[[Prénom]:[Prénom]]=$B21)*(CV$2&gt;=Tableau1[[Début]:[Début]])*(CV$2&lt;=Tableau1[[Fin]:[Fin]]),ROW(INDIRECT("A1:A"&amp;COUNTA(Tableau1[[Fin]:[Fin]])))),1)),""))</f>
        <v/>
      </c>
      <c r="CW21" s="34" t="str">
        <f t="array" aca="1" ref="CW21" ca="1">IF(OR(WEEKDAY(CW$2,2)&gt;5,COUNTIF(Dates_Feries,CW$2)&gt;0),"",IFERROR(INDEX(Tableau1[[Type]:[Type]],SMALL(IF((Tableau1[[Nom]:[Nom]]=$A21)*(Tableau1[[Prénom]:[Prénom]]=$B21)*(CW$2&gt;=Tableau1[[Début]:[Début]])*(CW$2&lt;=Tableau1[[Fin]:[Fin]]),ROW(INDIRECT("A1:A"&amp;COUNTA(Tableau1[[Fin]:[Fin]])))),1)),""))</f>
        <v/>
      </c>
      <c r="CX21" s="34" t="str">
        <f t="array" aca="1" ref="CX21" ca="1">IF(OR(WEEKDAY(CX$2,2)&gt;5,COUNTIF(Dates_Feries,CX$2)&gt;0),"",IFERROR(INDEX(Tableau1[[Type]:[Type]],SMALL(IF((Tableau1[[Nom]:[Nom]]=$A21)*(Tableau1[[Prénom]:[Prénom]]=$B21)*(CX$2&gt;=Tableau1[[Début]:[Début]])*(CX$2&lt;=Tableau1[[Fin]:[Fin]]),ROW(INDIRECT("A1:A"&amp;COUNTA(Tableau1[[Fin]:[Fin]])))),1)),""))</f>
        <v/>
      </c>
      <c r="CY21" s="34" t="str">
        <f t="array" aca="1" ref="CY21" ca="1">IF(OR(WEEKDAY(CY$2,2)&gt;5,COUNTIF(Dates_Feries,CY$2)&gt;0),"",IFERROR(INDEX(Tableau1[[Type]:[Type]],SMALL(IF((Tableau1[[Nom]:[Nom]]=$A21)*(Tableau1[[Prénom]:[Prénom]]=$B21)*(CY$2&gt;=Tableau1[[Début]:[Début]])*(CY$2&lt;=Tableau1[[Fin]:[Fin]]),ROW(INDIRECT("A1:A"&amp;COUNTA(Tableau1[[Fin]:[Fin]])))),1)),""))</f>
        <v/>
      </c>
      <c r="CZ21" s="34" t="str">
        <f t="array" aca="1" ref="CZ21" ca="1">IF(OR(WEEKDAY(CZ$2,2)&gt;5,COUNTIF(Dates_Feries,CZ$2)&gt;0),"",IFERROR(INDEX(Tableau1[[Type]:[Type]],SMALL(IF((Tableau1[[Nom]:[Nom]]=$A21)*(Tableau1[[Prénom]:[Prénom]]=$B21)*(CZ$2&gt;=Tableau1[[Début]:[Début]])*(CZ$2&lt;=Tableau1[[Fin]:[Fin]]),ROW(INDIRECT("A1:A"&amp;COUNTA(Tableau1[[Fin]:[Fin]])))),1)),""))</f>
        <v/>
      </c>
      <c r="DA21" s="34" t="str">
        <f t="array" aca="1" ref="DA21" ca="1">IF(OR(WEEKDAY(DA$2,2)&gt;5,COUNTIF(Dates_Feries,DA$2)&gt;0),"",IFERROR(INDEX(Tableau1[[Type]:[Type]],SMALL(IF((Tableau1[[Nom]:[Nom]]=$A21)*(Tableau1[[Prénom]:[Prénom]]=$B21)*(DA$2&gt;=Tableau1[[Début]:[Début]])*(DA$2&lt;=Tableau1[[Fin]:[Fin]]),ROW(INDIRECT("A1:A"&amp;COUNTA(Tableau1[[Fin]:[Fin]])))),1)),""))</f>
        <v/>
      </c>
      <c r="DB21" s="34" t="str">
        <f t="array" aca="1" ref="DB21" ca="1">IF(OR(WEEKDAY(DB$2,2)&gt;5,COUNTIF(Dates_Feries,DB$2)&gt;0),"",IFERROR(INDEX(Tableau1[[Type]:[Type]],SMALL(IF((Tableau1[[Nom]:[Nom]]=$A21)*(Tableau1[[Prénom]:[Prénom]]=$B21)*(DB$2&gt;=Tableau1[[Début]:[Début]])*(DB$2&lt;=Tableau1[[Fin]:[Fin]]),ROW(INDIRECT("A1:A"&amp;COUNTA(Tableau1[[Fin]:[Fin]])))),1)),""))</f>
        <v/>
      </c>
      <c r="DC21" s="34" t="str">
        <f t="array" aca="1" ref="DC21" ca="1">IF(OR(WEEKDAY(DC$2,2)&gt;5,COUNTIF(Dates_Feries,DC$2)&gt;0),"",IFERROR(INDEX(Tableau1[[Type]:[Type]],SMALL(IF((Tableau1[[Nom]:[Nom]]=$A21)*(Tableau1[[Prénom]:[Prénom]]=$B21)*(DC$2&gt;=Tableau1[[Début]:[Début]])*(DC$2&lt;=Tableau1[[Fin]:[Fin]]),ROW(INDIRECT("A1:A"&amp;COUNTA(Tableau1[[Fin]:[Fin]])))),1)),""))</f>
        <v/>
      </c>
      <c r="DD21" s="34" t="str">
        <f t="array" aca="1" ref="DD21" ca="1">IF(OR(WEEKDAY(DD$2,2)&gt;5,COUNTIF(Dates_Feries,DD$2)&gt;0),"",IFERROR(INDEX(Tableau1[[Type]:[Type]],SMALL(IF((Tableau1[[Nom]:[Nom]]=$A21)*(Tableau1[[Prénom]:[Prénom]]=$B21)*(DD$2&gt;=Tableau1[[Début]:[Début]])*(DD$2&lt;=Tableau1[[Fin]:[Fin]]),ROW(INDIRECT("A1:A"&amp;COUNTA(Tableau1[[Fin]:[Fin]])))),1)),""))</f>
        <v/>
      </c>
      <c r="DE21" s="34" t="str">
        <f t="array" aca="1" ref="DE21" ca="1">IF(OR(WEEKDAY(DE$2,2)&gt;5,COUNTIF(Dates_Feries,DE$2)&gt;0),"",IFERROR(INDEX(Tableau1[[Type]:[Type]],SMALL(IF((Tableau1[[Nom]:[Nom]]=$A21)*(Tableau1[[Prénom]:[Prénom]]=$B21)*(DE$2&gt;=Tableau1[[Début]:[Début]])*(DE$2&lt;=Tableau1[[Fin]:[Fin]]),ROW(INDIRECT("A1:A"&amp;COUNTA(Tableau1[[Fin]:[Fin]])))),1)),""))</f>
        <v/>
      </c>
      <c r="DF21" s="34" t="str">
        <f t="array" aca="1" ref="DF21" ca="1">IF(OR(WEEKDAY(DF$2,2)&gt;5,COUNTIF(Dates_Feries,DF$2)&gt;0),"",IFERROR(INDEX(Tableau1[[Type]:[Type]],SMALL(IF((Tableau1[[Nom]:[Nom]]=$A21)*(Tableau1[[Prénom]:[Prénom]]=$B21)*(DF$2&gt;=Tableau1[[Début]:[Début]])*(DF$2&lt;=Tableau1[[Fin]:[Fin]]),ROW(INDIRECT("A1:A"&amp;COUNTA(Tableau1[[Fin]:[Fin]])))),1)),""))</f>
        <v/>
      </c>
      <c r="DG21" s="34" t="str">
        <f t="array" aca="1" ref="DG21" ca="1">IF(OR(WEEKDAY(DG$2,2)&gt;5,COUNTIF(Dates_Feries,DG$2)&gt;0),"",IFERROR(INDEX(Tableau1[[Type]:[Type]],SMALL(IF((Tableau1[[Nom]:[Nom]]=$A21)*(Tableau1[[Prénom]:[Prénom]]=$B21)*(DG$2&gt;=Tableau1[[Début]:[Début]])*(DG$2&lt;=Tableau1[[Fin]:[Fin]]),ROW(INDIRECT("A1:A"&amp;COUNTA(Tableau1[[Fin]:[Fin]])))),1)),""))</f>
        <v/>
      </c>
      <c r="DH21" s="34" t="str">
        <f t="array" aca="1" ref="DH21" ca="1">IF(OR(WEEKDAY(DH$2,2)&gt;5,COUNTIF(Dates_Feries,DH$2)&gt;0),"",IFERROR(INDEX(Tableau1[[Type]:[Type]],SMALL(IF((Tableau1[[Nom]:[Nom]]=$A21)*(Tableau1[[Prénom]:[Prénom]]=$B21)*(DH$2&gt;=Tableau1[[Début]:[Début]])*(DH$2&lt;=Tableau1[[Fin]:[Fin]]),ROW(INDIRECT("A1:A"&amp;COUNTA(Tableau1[[Fin]:[Fin]])))),1)),""))</f>
        <v/>
      </c>
      <c r="DI21" s="34" t="str">
        <f t="array" aca="1" ref="DI21" ca="1">IF(OR(WEEKDAY(DI$2,2)&gt;5,COUNTIF(Dates_Feries,DI$2)&gt;0),"",IFERROR(INDEX(Tableau1[[Type]:[Type]],SMALL(IF((Tableau1[[Nom]:[Nom]]=$A21)*(Tableau1[[Prénom]:[Prénom]]=$B21)*(DI$2&gt;=Tableau1[[Début]:[Début]])*(DI$2&lt;=Tableau1[[Fin]:[Fin]]),ROW(INDIRECT("A1:A"&amp;COUNTA(Tableau1[[Fin]:[Fin]])))),1)),""))</f>
        <v/>
      </c>
      <c r="DJ21" s="34" t="str">
        <f t="array" aca="1" ref="DJ21" ca="1">IF(OR(WEEKDAY(DJ$2,2)&gt;5,COUNTIF(Dates_Feries,DJ$2)&gt;0),"",IFERROR(INDEX(Tableau1[[Type]:[Type]],SMALL(IF((Tableau1[[Nom]:[Nom]]=$A21)*(Tableau1[[Prénom]:[Prénom]]=$B21)*(DJ$2&gt;=Tableau1[[Début]:[Début]])*(DJ$2&lt;=Tableau1[[Fin]:[Fin]]),ROW(INDIRECT("A1:A"&amp;COUNTA(Tableau1[[Fin]:[Fin]])))),1)),""))</f>
        <v/>
      </c>
      <c r="DK21" s="34" t="str">
        <f t="array" aca="1" ref="DK21" ca="1">IF(OR(WEEKDAY(DK$2,2)&gt;5,COUNTIF(Dates_Feries,DK$2)&gt;0),"",IFERROR(INDEX(Tableau1[[Type]:[Type]],SMALL(IF((Tableau1[[Nom]:[Nom]]=$A21)*(Tableau1[[Prénom]:[Prénom]]=$B21)*(DK$2&gt;=Tableau1[[Début]:[Début]])*(DK$2&lt;=Tableau1[[Fin]:[Fin]]),ROW(INDIRECT("A1:A"&amp;COUNTA(Tableau1[[Fin]:[Fin]])))),1)),""))</f>
        <v/>
      </c>
      <c r="DL21" s="34" t="str">
        <f t="array" aca="1" ref="DL21" ca="1">IF(OR(WEEKDAY(DL$2,2)&gt;5,COUNTIF(Dates_Feries,DL$2)&gt;0),"",IFERROR(INDEX(Tableau1[[Type]:[Type]],SMALL(IF((Tableau1[[Nom]:[Nom]]=$A21)*(Tableau1[[Prénom]:[Prénom]]=$B21)*(DL$2&gt;=Tableau1[[Début]:[Début]])*(DL$2&lt;=Tableau1[[Fin]:[Fin]]),ROW(INDIRECT("A1:A"&amp;COUNTA(Tableau1[[Fin]:[Fin]])))),1)),""))</f>
        <v/>
      </c>
      <c r="DM21" s="34" t="str">
        <f t="array" aca="1" ref="DM21" ca="1">IF(OR(WEEKDAY(DM$2,2)&gt;5,COUNTIF(Dates_Feries,DM$2)&gt;0),"",IFERROR(INDEX(Tableau1[[Type]:[Type]],SMALL(IF((Tableau1[[Nom]:[Nom]]=$A21)*(Tableau1[[Prénom]:[Prénom]]=$B21)*(DM$2&gt;=Tableau1[[Début]:[Début]])*(DM$2&lt;=Tableau1[[Fin]:[Fin]]),ROW(INDIRECT("A1:A"&amp;COUNTA(Tableau1[[Fin]:[Fin]])))),1)),""))</f>
        <v/>
      </c>
      <c r="DN21" s="34" t="str">
        <f t="array" aca="1" ref="DN21" ca="1">IF(OR(WEEKDAY(DN$2,2)&gt;5,COUNTIF(Dates_Feries,DN$2)&gt;0),"",IFERROR(INDEX(Tableau1[[Type]:[Type]],SMALL(IF((Tableau1[[Nom]:[Nom]]=$A21)*(Tableau1[[Prénom]:[Prénom]]=$B21)*(DN$2&gt;=Tableau1[[Début]:[Début]])*(DN$2&lt;=Tableau1[[Fin]:[Fin]]),ROW(INDIRECT("A1:A"&amp;COUNTA(Tableau1[[Fin]:[Fin]])))),1)),""))</f>
        <v/>
      </c>
      <c r="DO21" s="34" t="str">
        <f t="array" aca="1" ref="DO21" ca="1">IF(OR(WEEKDAY(DO$2,2)&gt;5,COUNTIF(Dates_Feries,DO$2)&gt;0),"",IFERROR(INDEX(Tableau1[[Type]:[Type]],SMALL(IF((Tableau1[[Nom]:[Nom]]=$A21)*(Tableau1[[Prénom]:[Prénom]]=$B21)*(DO$2&gt;=Tableau1[[Début]:[Début]])*(DO$2&lt;=Tableau1[[Fin]:[Fin]]),ROW(INDIRECT("A1:A"&amp;COUNTA(Tableau1[[Fin]:[Fin]])))),1)),""))</f>
        <v/>
      </c>
      <c r="DP21" s="34" t="str">
        <f t="array" aca="1" ref="DP21" ca="1">IF(OR(WEEKDAY(DP$2,2)&gt;5,COUNTIF(Dates_Feries,DP$2)&gt;0),"",IFERROR(INDEX(Tableau1[[Type]:[Type]],SMALL(IF((Tableau1[[Nom]:[Nom]]=$A21)*(Tableau1[[Prénom]:[Prénom]]=$B21)*(DP$2&gt;=Tableau1[[Début]:[Début]])*(DP$2&lt;=Tableau1[[Fin]:[Fin]]),ROW(INDIRECT("A1:A"&amp;COUNTA(Tableau1[[Fin]:[Fin]])))),1)),""))</f>
        <v/>
      </c>
      <c r="DQ21" s="34" t="str">
        <f t="array" aca="1" ref="DQ21" ca="1">IF(OR(WEEKDAY(DQ$2,2)&gt;5,COUNTIF(Dates_Feries,DQ$2)&gt;0),"",IFERROR(INDEX(Tableau1[[Type]:[Type]],SMALL(IF((Tableau1[[Nom]:[Nom]]=$A21)*(Tableau1[[Prénom]:[Prénom]]=$B21)*(DQ$2&gt;=Tableau1[[Début]:[Début]])*(DQ$2&lt;=Tableau1[[Fin]:[Fin]]),ROW(INDIRECT("A1:A"&amp;COUNTA(Tableau1[[Fin]:[Fin]])))),1)),""))</f>
        <v/>
      </c>
      <c r="DR21" s="34" t="str">
        <f t="array" aca="1" ref="DR21" ca="1">IF(OR(WEEKDAY(DR$2,2)&gt;5,COUNTIF(Dates_Feries,DR$2)&gt;0),"",IFERROR(INDEX(Tableau1[[Type]:[Type]],SMALL(IF((Tableau1[[Nom]:[Nom]]=$A21)*(Tableau1[[Prénom]:[Prénom]]=$B21)*(DR$2&gt;=Tableau1[[Début]:[Début]])*(DR$2&lt;=Tableau1[[Fin]:[Fin]]),ROW(INDIRECT("A1:A"&amp;COUNTA(Tableau1[[Fin]:[Fin]])))),1)),""))</f>
        <v/>
      </c>
      <c r="DS21" s="34" t="str">
        <f t="array" aca="1" ref="DS21" ca="1">IF(OR(WEEKDAY(DS$2,2)&gt;5,COUNTIF(Dates_Feries,DS$2)&gt;0),"",IFERROR(INDEX(Tableau1[[Type]:[Type]],SMALL(IF((Tableau1[[Nom]:[Nom]]=$A21)*(Tableau1[[Prénom]:[Prénom]]=$B21)*(DS$2&gt;=Tableau1[[Début]:[Début]])*(DS$2&lt;=Tableau1[[Fin]:[Fin]]),ROW(INDIRECT("A1:A"&amp;COUNTA(Tableau1[[Fin]:[Fin]])))),1)),""))</f>
        <v/>
      </c>
      <c r="DT21" s="34" t="str">
        <f t="array" aca="1" ref="DT21" ca="1">IF(OR(WEEKDAY(DT$2,2)&gt;5,COUNTIF(Dates_Feries,DT$2)&gt;0),"",IFERROR(INDEX(Tableau1[[Type]:[Type]],SMALL(IF((Tableau1[[Nom]:[Nom]]=$A21)*(Tableau1[[Prénom]:[Prénom]]=$B21)*(DT$2&gt;=Tableau1[[Début]:[Début]])*(DT$2&lt;=Tableau1[[Fin]:[Fin]]),ROW(INDIRECT("A1:A"&amp;COUNTA(Tableau1[[Fin]:[Fin]])))),1)),""))</f>
        <v/>
      </c>
      <c r="DU21" s="34" t="str">
        <f t="array" aca="1" ref="DU21" ca="1">IF(OR(WEEKDAY(DU$2,2)&gt;5,COUNTIF(Dates_Feries,DU$2)&gt;0),"",IFERROR(INDEX(Tableau1[[Type]:[Type]],SMALL(IF((Tableau1[[Nom]:[Nom]]=$A21)*(Tableau1[[Prénom]:[Prénom]]=$B21)*(DU$2&gt;=Tableau1[[Début]:[Début]])*(DU$2&lt;=Tableau1[[Fin]:[Fin]]),ROW(INDIRECT("A1:A"&amp;COUNTA(Tableau1[[Fin]:[Fin]])))),1)),""))</f>
        <v/>
      </c>
      <c r="DV21" s="34" t="str">
        <f t="array" aca="1" ref="DV21" ca="1">IF(OR(WEEKDAY(DV$2,2)&gt;5,COUNTIF(Dates_Feries,DV$2)&gt;0),"",IFERROR(INDEX(Tableau1[[Type]:[Type]],SMALL(IF((Tableau1[[Nom]:[Nom]]=$A21)*(Tableau1[[Prénom]:[Prénom]]=$B21)*(DV$2&gt;=Tableau1[[Début]:[Début]])*(DV$2&lt;=Tableau1[[Fin]:[Fin]]),ROW(INDIRECT("A1:A"&amp;COUNTA(Tableau1[[Fin]:[Fin]])))),1)),""))</f>
        <v/>
      </c>
      <c r="DW21" s="34" t="str">
        <f t="array" aca="1" ref="DW21" ca="1">IF(OR(WEEKDAY(DW$2,2)&gt;5,COUNTIF(Dates_Feries,DW$2)&gt;0),"",IFERROR(INDEX(Tableau1[[Type]:[Type]],SMALL(IF((Tableau1[[Nom]:[Nom]]=$A21)*(Tableau1[[Prénom]:[Prénom]]=$B21)*(DW$2&gt;=Tableau1[[Début]:[Début]])*(DW$2&lt;=Tableau1[[Fin]:[Fin]]),ROW(INDIRECT("A1:A"&amp;COUNTA(Tableau1[[Fin]:[Fin]])))),1)),""))</f>
        <v/>
      </c>
      <c r="DX21" s="34" t="str">
        <f t="array" aca="1" ref="DX21" ca="1">IF(OR(WEEKDAY(DX$2,2)&gt;5,COUNTIF(Dates_Feries,DX$2)&gt;0),"",IFERROR(INDEX(Tableau1[[Type]:[Type]],SMALL(IF((Tableau1[[Nom]:[Nom]]=$A21)*(Tableau1[[Prénom]:[Prénom]]=$B21)*(DX$2&gt;=Tableau1[[Début]:[Début]])*(DX$2&lt;=Tableau1[[Fin]:[Fin]]),ROW(INDIRECT("A1:A"&amp;COUNTA(Tableau1[[Fin]:[Fin]])))),1)),""))</f>
        <v/>
      </c>
      <c r="DY21" s="34" t="str">
        <f t="array" aca="1" ref="DY21" ca="1">IF(OR(WEEKDAY(DY$2,2)&gt;5,COUNTIF(Dates_Feries,DY$2)&gt;0),"",IFERROR(INDEX(Tableau1[[Type]:[Type]],SMALL(IF((Tableau1[[Nom]:[Nom]]=$A21)*(Tableau1[[Prénom]:[Prénom]]=$B21)*(DY$2&gt;=Tableau1[[Début]:[Début]])*(DY$2&lt;=Tableau1[[Fin]:[Fin]]),ROW(INDIRECT("A1:A"&amp;COUNTA(Tableau1[[Fin]:[Fin]])))),1)),""))</f>
        <v/>
      </c>
      <c r="DZ21" s="34" t="str">
        <f t="array" aca="1" ref="DZ21" ca="1">IF(OR(WEEKDAY(DZ$2,2)&gt;5,COUNTIF(Dates_Feries,DZ$2)&gt;0),"",IFERROR(INDEX(Tableau1[[Type]:[Type]],SMALL(IF((Tableau1[[Nom]:[Nom]]=$A21)*(Tableau1[[Prénom]:[Prénom]]=$B21)*(DZ$2&gt;=Tableau1[[Début]:[Début]])*(DZ$2&lt;=Tableau1[[Fin]:[Fin]]),ROW(INDIRECT("A1:A"&amp;COUNTA(Tableau1[[Fin]:[Fin]])))),1)),""))</f>
        <v/>
      </c>
      <c r="EA21" s="34" t="str">
        <f t="array" aca="1" ref="EA21" ca="1">IF(OR(WEEKDAY(EA$2,2)&gt;5,COUNTIF(Dates_Feries,EA$2)&gt;0),"",IFERROR(INDEX(Tableau1[[Type]:[Type]],SMALL(IF((Tableau1[[Nom]:[Nom]]=$A21)*(Tableau1[[Prénom]:[Prénom]]=$B21)*(EA$2&gt;=Tableau1[[Début]:[Début]])*(EA$2&lt;=Tableau1[[Fin]:[Fin]]),ROW(INDIRECT("A1:A"&amp;COUNTA(Tableau1[[Fin]:[Fin]])))),1)),""))</f>
        <v/>
      </c>
      <c r="EB21" s="34" t="str">
        <f t="array" aca="1" ref="EB21" ca="1">IF(OR(WEEKDAY(EB$2,2)&gt;5,COUNTIF(Dates_Feries,EB$2)&gt;0),"",IFERROR(INDEX(Tableau1[[Type]:[Type]],SMALL(IF((Tableau1[[Nom]:[Nom]]=$A21)*(Tableau1[[Prénom]:[Prénom]]=$B21)*(EB$2&gt;=Tableau1[[Début]:[Début]])*(EB$2&lt;=Tableau1[[Fin]:[Fin]]),ROW(INDIRECT("A1:A"&amp;COUNTA(Tableau1[[Fin]:[Fin]])))),1)),""))</f>
        <v/>
      </c>
      <c r="EC21" s="34" t="str">
        <f t="array" aca="1" ref="EC21" ca="1">IF(OR(WEEKDAY(EC$2,2)&gt;5,COUNTIF(Dates_Feries,EC$2)&gt;0),"",IFERROR(INDEX(Tableau1[[Type]:[Type]],SMALL(IF((Tableau1[[Nom]:[Nom]]=$A21)*(Tableau1[[Prénom]:[Prénom]]=$B21)*(EC$2&gt;=Tableau1[[Début]:[Début]])*(EC$2&lt;=Tableau1[[Fin]:[Fin]]),ROW(INDIRECT("A1:A"&amp;COUNTA(Tableau1[[Fin]:[Fin]])))),1)),""))</f>
        <v/>
      </c>
      <c r="ED21" s="34" t="str">
        <f t="array" aca="1" ref="ED21" ca="1">IF(OR(WEEKDAY(ED$2,2)&gt;5,COUNTIF(Dates_Feries,ED$2)&gt;0),"",IFERROR(INDEX(Tableau1[[Type]:[Type]],SMALL(IF((Tableau1[[Nom]:[Nom]]=$A21)*(Tableau1[[Prénom]:[Prénom]]=$B21)*(ED$2&gt;=Tableau1[[Début]:[Début]])*(ED$2&lt;=Tableau1[[Fin]:[Fin]]),ROW(INDIRECT("A1:A"&amp;COUNTA(Tableau1[[Fin]:[Fin]])))),1)),""))</f>
        <v/>
      </c>
      <c r="EE21" s="34" t="str">
        <f t="array" aca="1" ref="EE21" ca="1">IF(OR(WEEKDAY(EE$2,2)&gt;5,COUNTIF(Dates_Feries,EE$2)&gt;0),"",IFERROR(INDEX(Tableau1[[Type]:[Type]],SMALL(IF((Tableau1[[Nom]:[Nom]]=$A21)*(Tableau1[[Prénom]:[Prénom]]=$B21)*(EE$2&gt;=Tableau1[[Début]:[Début]])*(EE$2&lt;=Tableau1[[Fin]:[Fin]]),ROW(INDIRECT("A1:A"&amp;COUNTA(Tableau1[[Fin]:[Fin]])))),1)),""))</f>
        <v/>
      </c>
      <c r="EF21" s="34" t="str">
        <f t="array" aca="1" ref="EF21" ca="1">IF(OR(WEEKDAY(EF$2,2)&gt;5,COUNTIF(Dates_Feries,EF$2)&gt;0),"",IFERROR(INDEX(Tableau1[[Type]:[Type]],SMALL(IF((Tableau1[[Nom]:[Nom]]=$A21)*(Tableau1[[Prénom]:[Prénom]]=$B21)*(EF$2&gt;=Tableau1[[Début]:[Début]])*(EF$2&lt;=Tableau1[[Fin]:[Fin]]),ROW(INDIRECT("A1:A"&amp;COUNTA(Tableau1[[Fin]:[Fin]])))),1)),""))</f>
        <v/>
      </c>
      <c r="EG21" s="34" t="str">
        <f t="array" aca="1" ref="EG21" ca="1">IF(OR(WEEKDAY(EG$2,2)&gt;5,COUNTIF(Dates_Feries,EG$2)&gt;0),"",IFERROR(INDEX(Tableau1[[Type]:[Type]],SMALL(IF((Tableau1[[Nom]:[Nom]]=$A21)*(Tableau1[[Prénom]:[Prénom]]=$B21)*(EG$2&gt;=Tableau1[[Début]:[Début]])*(EG$2&lt;=Tableau1[[Fin]:[Fin]]),ROW(INDIRECT("A1:A"&amp;COUNTA(Tableau1[[Fin]:[Fin]])))),1)),""))</f>
        <v/>
      </c>
      <c r="EH21" s="34" t="str">
        <f t="array" aca="1" ref="EH21" ca="1">IF(OR(WEEKDAY(EH$2,2)&gt;5,COUNTIF(Dates_Feries,EH$2)&gt;0),"",IFERROR(INDEX(Tableau1[[Type]:[Type]],SMALL(IF((Tableau1[[Nom]:[Nom]]=$A21)*(Tableau1[[Prénom]:[Prénom]]=$B21)*(EH$2&gt;=Tableau1[[Début]:[Début]])*(EH$2&lt;=Tableau1[[Fin]:[Fin]]),ROW(INDIRECT("A1:A"&amp;COUNTA(Tableau1[[Fin]:[Fin]])))),1)),""))</f>
        <v/>
      </c>
      <c r="EI21" s="34" t="str">
        <f t="array" aca="1" ref="EI21" ca="1">IF(OR(WEEKDAY(EI$2,2)&gt;5,COUNTIF(Dates_Feries,EI$2)&gt;0),"",IFERROR(INDEX(Tableau1[[Type]:[Type]],SMALL(IF((Tableau1[[Nom]:[Nom]]=$A21)*(Tableau1[[Prénom]:[Prénom]]=$B21)*(EI$2&gt;=Tableau1[[Début]:[Début]])*(EI$2&lt;=Tableau1[[Fin]:[Fin]]),ROW(INDIRECT("A1:A"&amp;COUNTA(Tableau1[[Fin]:[Fin]])))),1)),""))</f>
        <v/>
      </c>
      <c r="EJ21" s="34" t="str">
        <f t="array" aca="1" ref="EJ21" ca="1">IF(OR(WEEKDAY(EJ$2,2)&gt;5,COUNTIF(Dates_Feries,EJ$2)&gt;0),"",IFERROR(INDEX(Tableau1[[Type]:[Type]],SMALL(IF((Tableau1[[Nom]:[Nom]]=$A21)*(Tableau1[[Prénom]:[Prénom]]=$B21)*(EJ$2&gt;=Tableau1[[Début]:[Début]])*(EJ$2&lt;=Tableau1[[Fin]:[Fin]]),ROW(INDIRECT("A1:A"&amp;COUNTA(Tableau1[[Fin]:[Fin]])))),1)),""))</f>
        <v/>
      </c>
      <c r="EK21" s="34" t="str">
        <f t="array" aca="1" ref="EK21" ca="1">IF(OR(WEEKDAY(EK$2,2)&gt;5,COUNTIF(Dates_Feries,EK$2)&gt;0),"",IFERROR(INDEX(Tableau1[[Type]:[Type]],SMALL(IF((Tableau1[[Nom]:[Nom]]=$A21)*(Tableau1[[Prénom]:[Prénom]]=$B21)*(EK$2&gt;=Tableau1[[Début]:[Début]])*(EK$2&lt;=Tableau1[[Fin]:[Fin]]),ROW(INDIRECT("A1:A"&amp;COUNTA(Tableau1[[Fin]:[Fin]])))),1)),""))</f>
        <v/>
      </c>
      <c r="EL21" s="34" t="str">
        <f t="array" aca="1" ref="EL21" ca="1">IF(OR(WEEKDAY(EL$2,2)&gt;5,COUNTIF(Dates_Feries,EL$2)&gt;0),"",IFERROR(INDEX(Tableau1[[Type]:[Type]],SMALL(IF((Tableau1[[Nom]:[Nom]]=$A21)*(Tableau1[[Prénom]:[Prénom]]=$B21)*(EL$2&gt;=Tableau1[[Début]:[Début]])*(EL$2&lt;=Tableau1[[Fin]:[Fin]]),ROW(INDIRECT("A1:A"&amp;COUNTA(Tableau1[[Fin]:[Fin]])))),1)),""))</f>
        <v/>
      </c>
      <c r="EM21" s="34" t="str">
        <f t="array" aca="1" ref="EM21" ca="1">IF(OR(WEEKDAY(EM$2,2)&gt;5,COUNTIF(Dates_Feries,EM$2)&gt;0),"",IFERROR(INDEX(Tableau1[[Type]:[Type]],SMALL(IF((Tableau1[[Nom]:[Nom]]=$A21)*(Tableau1[[Prénom]:[Prénom]]=$B21)*(EM$2&gt;=Tableau1[[Début]:[Début]])*(EM$2&lt;=Tableau1[[Fin]:[Fin]]),ROW(INDIRECT("A1:A"&amp;COUNTA(Tableau1[[Fin]:[Fin]])))),1)),""))</f>
        <v/>
      </c>
      <c r="EN21" s="34" t="str">
        <f t="array" aca="1" ref="EN21" ca="1">IF(OR(WEEKDAY(EN$2,2)&gt;5,COUNTIF(Dates_Feries,EN$2)&gt;0),"",IFERROR(INDEX(Tableau1[[Type]:[Type]],SMALL(IF((Tableau1[[Nom]:[Nom]]=$A21)*(Tableau1[[Prénom]:[Prénom]]=$B21)*(EN$2&gt;=Tableau1[[Début]:[Début]])*(EN$2&lt;=Tableau1[[Fin]:[Fin]]),ROW(INDIRECT("A1:A"&amp;COUNTA(Tableau1[[Fin]:[Fin]])))),1)),""))</f>
        <v/>
      </c>
      <c r="EO21" s="34" t="str">
        <f t="array" aca="1" ref="EO21" ca="1">IF(OR(WEEKDAY(EO$2,2)&gt;5,COUNTIF(Dates_Feries,EO$2)&gt;0),"",IFERROR(INDEX(Tableau1[[Type]:[Type]],SMALL(IF((Tableau1[[Nom]:[Nom]]=$A21)*(Tableau1[[Prénom]:[Prénom]]=$B21)*(EO$2&gt;=Tableau1[[Début]:[Début]])*(EO$2&lt;=Tableau1[[Fin]:[Fin]]),ROW(INDIRECT("A1:A"&amp;COUNTA(Tableau1[[Fin]:[Fin]])))),1)),""))</f>
        <v/>
      </c>
      <c r="EP21" s="34" t="str">
        <f t="array" aca="1" ref="EP21" ca="1">IF(OR(WEEKDAY(EP$2,2)&gt;5,COUNTIF(Dates_Feries,EP$2)&gt;0),"",IFERROR(INDEX(Tableau1[[Type]:[Type]],SMALL(IF((Tableau1[[Nom]:[Nom]]=$A21)*(Tableau1[[Prénom]:[Prénom]]=$B21)*(EP$2&gt;=Tableau1[[Début]:[Début]])*(EP$2&lt;=Tableau1[[Fin]:[Fin]]),ROW(INDIRECT("A1:A"&amp;COUNTA(Tableau1[[Fin]:[Fin]])))),1)),""))</f>
        <v/>
      </c>
      <c r="EQ21" s="34" t="str">
        <f t="array" aca="1" ref="EQ21" ca="1">IF(OR(WEEKDAY(EQ$2,2)&gt;5,COUNTIF(Dates_Feries,EQ$2)&gt;0),"",IFERROR(INDEX(Tableau1[[Type]:[Type]],SMALL(IF((Tableau1[[Nom]:[Nom]]=$A21)*(Tableau1[[Prénom]:[Prénom]]=$B21)*(EQ$2&gt;=Tableau1[[Début]:[Début]])*(EQ$2&lt;=Tableau1[[Fin]:[Fin]]),ROW(INDIRECT("A1:A"&amp;COUNTA(Tableau1[[Fin]:[Fin]])))),1)),""))</f>
        <v/>
      </c>
      <c r="ER21" s="34" t="str">
        <f t="array" aca="1" ref="ER21" ca="1">IF(OR(WEEKDAY(ER$2,2)&gt;5,COUNTIF(Dates_Feries,ER$2)&gt;0),"",IFERROR(INDEX(Tableau1[[Type]:[Type]],SMALL(IF((Tableau1[[Nom]:[Nom]]=$A21)*(Tableau1[[Prénom]:[Prénom]]=$B21)*(ER$2&gt;=Tableau1[[Début]:[Début]])*(ER$2&lt;=Tableau1[[Fin]:[Fin]]),ROW(INDIRECT("A1:A"&amp;COUNTA(Tableau1[[Fin]:[Fin]])))),1)),""))</f>
        <v/>
      </c>
      <c r="ES21" s="34" t="str">
        <f t="array" aca="1" ref="ES21" ca="1">IF(OR(WEEKDAY(ES$2,2)&gt;5,COUNTIF(Dates_Feries,ES$2)&gt;0),"",IFERROR(INDEX(Tableau1[[Type]:[Type]],SMALL(IF((Tableau1[[Nom]:[Nom]]=$A21)*(Tableau1[[Prénom]:[Prénom]]=$B21)*(ES$2&gt;=Tableau1[[Début]:[Début]])*(ES$2&lt;=Tableau1[[Fin]:[Fin]]),ROW(INDIRECT("A1:A"&amp;COUNTA(Tableau1[[Fin]:[Fin]])))),1)),""))</f>
        <v/>
      </c>
      <c r="ET21" s="34" t="str">
        <f t="array" aca="1" ref="ET21" ca="1">IF(OR(WEEKDAY(ET$2,2)&gt;5,COUNTIF(Dates_Feries,ET$2)&gt;0),"",IFERROR(INDEX(Tableau1[[Type]:[Type]],SMALL(IF((Tableau1[[Nom]:[Nom]]=$A21)*(Tableau1[[Prénom]:[Prénom]]=$B21)*(ET$2&gt;=Tableau1[[Début]:[Début]])*(ET$2&lt;=Tableau1[[Fin]:[Fin]]),ROW(INDIRECT("A1:A"&amp;COUNTA(Tableau1[[Fin]:[Fin]])))),1)),""))</f>
        <v/>
      </c>
      <c r="EU21" s="34" t="str">
        <f t="array" aca="1" ref="EU21" ca="1">IF(OR(WEEKDAY(EU$2,2)&gt;5,COUNTIF(Dates_Feries,EU$2)&gt;0),"",IFERROR(INDEX(Tableau1[[Type]:[Type]],SMALL(IF((Tableau1[[Nom]:[Nom]]=$A21)*(Tableau1[[Prénom]:[Prénom]]=$B21)*(EU$2&gt;=Tableau1[[Début]:[Début]])*(EU$2&lt;=Tableau1[[Fin]:[Fin]]),ROW(INDIRECT("A1:A"&amp;COUNTA(Tableau1[[Fin]:[Fin]])))),1)),""))</f>
        <v/>
      </c>
      <c r="EV21" s="34" t="str">
        <f t="array" aca="1" ref="EV21" ca="1">IF(OR(WEEKDAY(EV$2,2)&gt;5,COUNTIF(Dates_Feries,EV$2)&gt;0),"",IFERROR(INDEX(Tableau1[[Type]:[Type]],SMALL(IF((Tableau1[[Nom]:[Nom]]=$A21)*(Tableau1[[Prénom]:[Prénom]]=$B21)*(EV$2&gt;=Tableau1[[Début]:[Début]])*(EV$2&lt;=Tableau1[[Fin]:[Fin]]),ROW(INDIRECT("A1:A"&amp;COUNTA(Tableau1[[Fin]:[Fin]])))),1)),""))</f>
        <v/>
      </c>
      <c r="EW21" s="34" t="str">
        <f t="array" aca="1" ref="EW21" ca="1">IF(OR(WEEKDAY(EW$2,2)&gt;5,COUNTIF(Dates_Feries,EW$2)&gt;0),"",IFERROR(INDEX(Tableau1[[Type]:[Type]],SMALL(IF((Tableau1[[Nom]:[Nom]]=$A21)*(Tableau1[[Prénom]:[Prénom]]=$B21)*(EW$2&gt;=Tableau1[[Début]:[Début]])*(EW$2&lt;=Tableau1[[Fin]:[Fin]]),ROW(INDIRECT("A1:A"&amp;COUNTA(Tableau1[[Fin]:[Fin]])))),1)),""))</f>
        <v/>
      </c>
      <c r="EX21" s="34" t="str">
        <f t="array" aca="1" ref="EX21" ca="1">IF(OR(WEEKDAY(EX$2,2)&gt;5,COUNTIF(Dates_Feries,EX$2)&gt;0),"",IFERROR(INDEX(Tableau1[[Type]:[Type]],SMALL(IF((Tableau1[[Nom]:[Nom]]=$A21)*(Tableau1[[Prénom]:[Prénom]]=$B21)*(EX$2&gt;=Tableau1[[Début]:[Début]])*(EX$2&lt;=Tableau1[[Fin]:[Fin]]),ROW(INDIRECT("A1:A"&amp;COUNTA(Tableau1[[Fin]:[Fin]])))),1)),""))</f>
        <v/>
      </c>
      <c r="EY21" s="34" t="str">
        <f t="array" aca="1" ref="EY21" ca="1">IF(OR(WEEKDAY(EY$2,2)&gt;5,COUNTIF(Dates_Feries,EY$2)&gt;0),"",IFERROR(INDEX(Tableau1[[Type]:[Type]],SMALL(IF((Tableau1[[Nom]:[Nom]]=$A21)*(Tableau1[[Prénom]:[Prénom]]=$B21)*(EY$2&gt;=Tableau1[[Début]:[Début]])*(EY$2&lt;=Tableau1[[Fin]:[Fin]]),ROW(INDIRECT("A1:A"&amp;COUNTA(Tableau1[[Fin]:[Fin]])))),1)),""))</f>
        <v/>
      </c>
      <c r="EZ21" s="34" t="str">
        <f t="array" aca="1" ref="EZ21" ca="1">IF(OR(WEEKDAY(EZ$2,2)&gt;5,COUNTIF(Dates_Feries,EZ$2)&gt;0),"",IFERROR(INDEX(Tableau1[[Type]:[Type]],SMALL(IF((Tableau1[[Nom]:[Nom]]=$A21)*(Tableau1[[Prénom]:[Prénom]]=$B21)*(EZ$2&gt;=Tableau1[[Début]:[Début]])*(EZ$2&lt;=Tableau1[[Fin]:[Fin]]),ROW(INDIRECT("A1:A"&amp;COUNTA(Tableau1[[Fin]:[Fin]])))),1)),""))</f>
        <v/>
      </c>
      <c r="FA21" s="34" t="str">
        <f t="array" aca="1" ref="FA21" ca="1">IF(OR(WEEKDAY(FA$2,2)&gt;5,COUNTIF(Dates_Feries,FA$2)&gt;0),"",IFERROR(INDEX(Tableau1[[Type]:[Type]],SMALL(IF((Tableau1[[Nom]:[Nom]]=$A21)*(Tableau1[[Prénom]:[Prénom]]=$B21)*(FA$2&gt;=Tableau1[[Début]:[Début]])*(FA$2&lt;=Tableau1[[Fin]:[Fin]]),ROW(INDIRECT("A1:A"&amp;COUNTA(Tableau1[[Fin]:[Fin]])))),1)),""))</f>
        <v/>
      </c>
      <c r="FB21" s="34" t="str">
        <f t="array" aca="1" ref="FB21" ca="1">IF(OR(WEEKDAY(FB$2,2)&gt;5,COUNTIF(Dates_Feries,FB$2)&gt;0),"",IFERROR(INDEX(Tableau1[[Type]:[Type]],SMALL(IF((Tableau1[[Nom]:[Nom]]=$A21)*(Tableau1[[Prénom]:[Prénom]]=$B21)*(FB$2&gt;=Tableau1[[Début]:[Début]])*(FB$2&lt;=Tableau1[[Fin]:[Fin]]),ROW(INDIRECT("A1:A"&amp;COUNTA(Tableau1[[Fin]:[Fin]])))),1)),""))</f>
        <v/>
      </c>
      <c r="FC21" s="34" t="str">
        <f t="array" aca="1" ref="FC21" ca="1">IF(OR(WEEKDAY(FC$2,2)&gt;5,COUNTIF(Dates_Feries,FC$2)&gt;0),"",IFERROR(INDEX(Tableau1[[Type]:[Type]],SMALL(IF((Tableau1[[Nom]:[Nom]]=$A21)*(Tableau1[[Prénom]:[Prénom]]=$B21)*(FC$2&gt;=Tableau1[[Début]:[Début]])*(FC$2&lt;=Tableau1[[Fin]:[Fin]]),ROW(INDIRECT("A1:A"&amp;COUNTA(Tableau1[[Fin]:[Fin]])))),1)),""))</f>
        <v/>
      </c>
      <c r="FD21" s="34" t="str">
        <f t="array" aca="1" ref="FD21" ca="1">IF(OR(WEEKDAY(FD$2,2)&gt;5,COUNTIF(Dates_Feries,FD$2)&gt;0),"",IFERROR(INDEX(Tableau1[[Type]:[Type]],SMALL(IF((Tableau1[[Nom]:[Nom]]=$A21)*(Tableau1[[Prénom]:[Prénom]]=$B21)*(FD$2&gt;=Tableau1[[Début]:[Début]])*(FD$2&lt;=Tableau1[[Fin]:[Fin]]),ROW(INDIRECT("A1:A"&amp;COUNTA(Tableau1[[Fin]:[Fin]])))),1)),""))</f>
        <v/>
      </c>
      <c r="FE21" s="34" t="str">
        <f t="array" aca="1" ref="FE21" ca="1">IF(OR(WEEKDAY(FE$2,2)&gt;5,COUNTIF(Dates_Feries,FE$2)&gt;0),"",IFERROR(INDEX(Tableau1[[Type]:[Type]],SMALL(IF((Tableau1[[Nom]:[Nom]]=$A21)*(Tableau1[[Prénom]:[Prénom]]=$B21)*(FE$2&gt;=Tableau1[[Début]:[Début]])*(FE$2&lt;=Tableau1[[Fin]:[Fin]]),ROW(INDIRECT("A1:A"&amp;COUNTA(Tableau1[[Fin]:[Fin]])))),1)),""))</f>
        <v/>
      </c>
      <c r="FF21" s="34" t="str">
        <f t="array" aca="1" ref="FF21" ca="1">IF(OR(WEEKDAY(FF$2,2)&gt;5,COUNTIF(Dates_Feries,FF$2)&gt;0),"",IFERROR(INDEX(Tableau1[[Type]:[Type]],SMALL(IF((Tableau1[[Nom]:[Nom]]=$A21)*(Tableau1[[Prénom]:[Prénom]]=$B21)*(FF$2&gt;=Tableau1[[Début]:[Début]])*(FF$2&lt;=Tableau1[[Fin]:[Fin]]),ROW(INDIRECT("A1:A"&amp;COUNTA(Tableau1[[Fin]:[Fin]])))),1)),""))</f>
        <v/>
      </c>
      <c r="FG21" s="34" t="str">
        <f t="array" aca="1" ref="FG21" ca="1">IF(OR(WEEKDAY(FG$2,2)&gt;5,COUNTIF(Dates_Feries,FG$2)&gt;0),"",IFERROR(INDEX(Tableau1[[Type]:[Type]],SMALL(IF((Tableau1[[Nom]:[Nom]]=$A21)*(Tableau1[[Prénom]:[Prénom]]=$B21)*(FG$2&gt;=Tableau1[[Début]:[Début]])*(FG$2&lt;=Tableau1[[Fin]:[Fin]]),ROW(INDIRECT("A1:A"&amp;COUNTA(Tableau1[[Fin]:[Fin]])))),1)),""))</f>
        <v/>
      </c>
      <c r="FH21" s="34" t="str">
        <f t="array" aca="1" ref="FH21" ca="1">IF(OR(WEEKDAY(FH$2,2)&gt;5,COUNTIF(Dates_Feries,FH$2)&gt;0),"",IFERROR(INDEX(Tableau1[[Type]:[Type]],SMALL(IF((Tableau1[[Nom]:[Nom]]=$A21)*(Tableau1[[Prénom]:[Prénom]]=$B21)*(FH$2&gt;=Tableau1[[Début]:[Début]])*(FH$2&lt;=Tableau1[[Fin]:[Fin]]),ROW(INDIRECT("A1:A"&amp;COUNTA(Tableau1[[Fin]:[Fin]])))),1)),""))</f>
        <v/>
      </c>
      <c r="FI21" s="34" t="str">
        <f t="array" aca="1" ref="FI21" ca="1">IF(OR(WEEKDAY(FI$2,2)&gt;5,COUNTIF(Dates_Feries,FI$2)&gt;0),"",IFERROR(INDEX(Tableau1[[Type]:[Type]],SMALL(IF((Tableau1[[Nom]:[Nom]]=$A21)*(Tableau1[[Prénom]:[Prénom]]=$B21)*(FI$2&gt;=Tableau1[[Début]:[Début]])*(FI$2&lt;=Tableau1[[Fin]:[Fin]]),ROW(INDIRECT("A1:A"&amp;COUNTA(Tableau1[[Fin]:[Fin]])))),1)),""))</f>
        <v/>
      </c>
      <c r="FJ21" s="34" t="str">
        <f t="array" aca="1" ref="FJ21" ca="1">IF(OR(WEEKDAY(FJ$2,2)&gt;5,COUNTIF(Dates_Feries,FJ$2)&gt;0),"",IFERROR(INDEX(Tableau1[[Type]:[Type]],SMALL(IF((Tableau1[[Nom]:[Nom]]=$A21)*(Tableau1[[Prénom]:[Prénom]]=$B21)*(FJ$2&gt;=Tableau1[[Début]:[Début]])*(FJ$2&lt;=Tableau1[[Fin]:[Fin]]),ROW(INDIRECT("A1:A"&amp;COUNTA(Tableau1[[Fin]:[Fin]])))),1)),""))</f>
        <v/>
      </c>
      <c r="FK21" s="34" t="str">
        <f t="array" aca="1" ref="FK21" ca="1">IF(OR(WEEKDAY(FK$2,2)&gt;5,COUNTIF(Dates_Feries,FK$2)&gt;0),"",IFERROR(INDEX(Tableau1[[Type]:[Type]],SMALL(IF((Tableau1[[Nom]:[Nom]]=$A21)*(Tableau1[[Prénom]:[Prénom]]=$B21)*(FK$2&gt;=Tableau1[[Début]:[Début]])*(FK$2&lt;=Tableau1[[Fin]:[Fin]]),ROW(INDIRECT("A1:A"&amp;COUNTA(Tableau1[[Fin]:[Fin]])))),1)),""))</f>
        <v/>
      </c>
      <c r="FL21" s="34" t="str">
        <f t="array" aca="1" ref="FL21" ca="1">IF(OR(WEEKDAY(FL$2,2)&gt;5,COUNTIF(Dates_Feries,FL$2)&gt;0),"",IFERROR(INDEX(Tableau1[[Type]:[Type]],SMALL(IF((Tableau1[[Nom]:[Nom]]=$A21)*(Tableau1[[Prénom]:[Prénom]]=$B21)*(FL$2&gt;=Tableau1[[Début]:[Début]])*(FL$2&lt;=Tableau1[[Fin]:[Fin]]),ROW(INDIRECT("A1:A"&amp;COUNTA(Tableau1[[Fin]:[Fin]])))),1)),""))</f>
        <v/>
      </c>
      <c r="FM21" s="34" t="str">
        <f t="array" aca="1" ref="FM21" ca="1">IF(OR(WEEKDAY(FM$2,2)&gt;5,COUNTIF(Dates_Feries,FM$2)&gt;0),"",IFERROR(INDEX(Tableau1[[Type]:[Type]],SMALL(IF((Tableau1[[Nom]:[Nom]]=$A21)*(Tableau1[[Prénom]:[Prénom]]=$B21)*(FM$2&gt;=Tableau1[[Début]:[Début]])*(FM$2&lt;=Tableau1[[Fin]:[Fin]]),ROW(INDIRECT("A1:A"&amp;COUNTA(Tableau1[[Fin]:[Fin]])))),1)),""))</f>
        <v/>
      </c>
      <c r="FN21" s="34" t="str">
        <f t="array" aca="1" ref="FN21" ca="1">IF(OR(WEEKDAY(FN$2,2)&gt;5,COUNTIF(Dates_Feries,FN$2)&gt;0),"",IFERROR(INDEX(Tableau1[[Type]:[Type]],SMALL(IF((Tableau1[[Nom]:[Nom]]=$A21)*(Tableau1[[Prénom]:[Prénom]]=$B21)*(FN$2&gt;=Tableau1[[Début]:[Début]])*(FN$2&lt;=Tableau1[[Fin]:[Fin]]),ROW(INDIRECT("A1:A"&amp;COUNTA(Tableau1[[Fin]:[Fin]])))),1)),""))</f>
        <v/>
      </c>
      <c r="FO21" s="34" t="str">
        <f t="array" aca="1" ref="FO21" ca="1">IF(OR(WEEKDAY(FO$2,2)&gt;5,COUNTIF(Dates_Feries,FO$2)&gt;0),"",IFERROR(INDEX(Tableau1[[Type]:[Type]],SMALL(IF((Tableau1[[Nom]:[Nom]]=$A21)*(Tableau1[[Prénom]:[Prénom]]=$B21)*(FO$2&gt;=Tableau1[[Début]:[Début]])*(FO$2&lt;=Tableau1[[Fin]:[Fin]]),ROW(INDIRECT("A1:A"&amp;COUNTA(Tableau1[[Fin]:[Fin]])))),1)),""))</f>
        <v/>
      </c>
      <c r="FP21" s="34" t="str">
        <f t="array" aca="1" ref="FP21" ca="1">IF(OR(WEEKDAY(FP$2,2)&gt;5,COUNTIF(Dates_Feries,FP$2)&gt;0),"",IFERROR(INDEX(Tableau1[[Type]:[Type]],SMALL(IF((Tableau1[[Nom]:[Nom]]=$A21)*(Tableau1[[Prénom]:[Prénom]]=$B21)*(FP$2&gt;=Tableau1[[Début]:[Début]])*(FP$2&lt;=Tableau1[[Fin]:[Fin]]),ROW(INDIRECT("A1:A"&amp;COUNTA(Tableau1[[Fin]:[Fin]])))),1)),""))</f>
        <v/>
      </c>
      <c r="FQ21" s="34" t="str">
        <f t="array" aca="1" ref="FQ21" ca="1">IF(OR(WEEKDAY(FQ$2,2)&gt;5,COUNTIF(Dates_Feries,FQ$2)&gt;0),"",IFERROR(INDEX(Tableau1[[Type]:[Type]],SMALL(IF((Tableau1[[Nom]:[Nom]]=$A21)*(Tableau1[[Prénom]:[Prénom]]=$B21)*(FQ$2&gt;=Tableau1[[Début]:[Début]])*(FQ$2&lt;=Tableau1[[Fin]:[Fin]]),ROW(INDIRECT("A1:A"&amp;COUNTA(Tableau1[[Fin]:[Fin]])))),1)),""))</f>
        <v/>
      </c>
      <c r="FR21" s="34" t="str">
        <f t="array" aca="1" ref="FR21" ca="1">IF(OR(WEEKDAY(FR$2,2)&gt;5,COUNTIF(Dates_Feries,FR$2)&gt;0),"",IFERROR(INDEX(Tableau1[[Type]:[Type]],SMALL(IF((Tableau1[[Nom]:[Nom]]=$A21)*(Tableau1[[Prénom]:[Prénom]]=$B21)*(FR$2&gt;=Tableau1[[Début]:[Début]])*(FR$2&lt;=Tableau1[[Fin]:[Fin]]),ROW(INDIRECT("A1:A"&amp;COUNTA(Tableau1[[Fin]:[Fin]])))),1)),""))</f>
        <v/>
      </c>
      <c r="FS21" s="34" t="str">
        <f t="array" aca="1" ref="FS21" ca="1">IF(OR(WEEKDAY(FS$2,2)&gt;5,COUNTIF(Dates_Feries,FS$2)&gt;0),"",IFERROR(INDEX(Tableau1[[Type]:[Type]],SMALL(IF((Tableau1[[Nom]:[Nom]]=$A21)*(Tableau1[[Prénom]:[Prénom]]=$B21)*(FS$2&gt;=Tableau1[[Début]:[Début]])*(FS$2&lt;=Tableau1[[Fin]:[Fin]]),ROW(INDIRECT("A1:A"&amp;COUNTA(Tableau1[[Fin]:[Fin]])))),1)),""))</f>
        <v/>
      </c>
      <c r="FT21" s="34" t="str">
        <f t="array" aca="1" ref="FT21" ca="1">IF(OR(WEEKDAY(FT$2,2)&gt;5,COUNTIF(Dates_Feries,FT$2)&gt;0),"",IFERROR(INDEX(Tableau1[[Type]:[Type]],SMALL(IF((Tableau1[[Nom]:[Nom]]=$A21)*(Tableau1[[Prénom]:[Prénom]]=$B21)*(FT$2&gt;=Tableau1[[Début]:[Début]])*(FT$2&lt;=Tableau1[[Fin]:[Fin]]),ROW(INDIRECT("A1:A"&amp;COUNTA(Tableau1[[Fin]:[Fin]])))),1)),""))</f>
        <v/>
      </c>
      <c r="FU21" s="34" t="str">
        <f t="array" aca="1" ref="FU21" ca="1">IF(OR(WEEKDAY(FU$2,2)&gt;5,COUNTIF(Dates_Feries,FU$2)&gt;0),"",IFERROR(INDEX(Tableau1[[Type]:[Type]],SMALL(IF((Tableau1[[Nom]:[Nom]]=$A21)*(Tableau1[[Prénom]:[Prénom]]=$B21)*(FU$2&gt;=Tableau1[[Début]:[Début]])*(FU$2&lt;=Tableau1[[Fin]:[Fin]]),ROW(INDIRECT("A1:A"&amp;COUNTA(Tableau1[[Fin]:[Fin]])))),1)),""))</f>
        <v/>
      </c>
      <c r="FV21" s="34" t="str">
        <f t="array" aca="1" ref="FV21" ca="1">IF(OR(WEEKDAY(FV$2,2)&gt;5,COUNTIF(Dates_Feries,FV$2)&gt;0),"",IFERROR(INDEX(Tableau1[[Type]:[Type]],SMALL(IF((Tableau1[[Nom]:[Nom]]=$A21)*(Tableau1[[Prénom]:[Prénom]]=$B21)*(FV$2&gt;=Tableau1[[Début]:[Début]])*(FV$2&lt;=Tableau1[[Fin]:[Fin]]),ROW(INDIRECT("A1:A"&amp;COUNTA(Tableau1[[Fin]:[Fin]])))),1)),""))</f>
        <v/>
      </c>
      <c r="FW21" s="34" t="str">
        <f t="array" aca="1" ref="FW21" ca="1">IF(OR(WEEKDAY(FW$2,2)&gt;5,COUNTIF(Dates_Feries,FW$2)&gt;0),"",IFERROR(INDEX(Tableau1[[Type]:[Type]],SMALL(IF((Tableau1[[Nom]:[Nom]]=$A21)*(Tableau1[[Prénom]:[Prénom]]=$B21)*(FW$2&gt;=Tableau1[[Début]:[Début]])*(FW$2&lt;=Tableau1[[Fin]:[Fin]]),ROW(INDIRECT("A1:A"&amp;COUNTA(Tableau1[[Fin]:[Fin]])))),1)),""))</f>
        <v/>
      </c>
      <c r="FX21" s="34" t="str">
        <f t="array" aca="1" ref="FX21" ca="1">IF(OR(WEEKDAY(FX$2,2)&gt;5,COUNTIF(Dates_Feries,FX$2)&gt;0),"",IFERROR(INDEX(Tableau1[[Type]:[Type]],SMALL(IF((Tableau1[[Nom]:[Nom]]=$A21)*(Tableau1[[Prénom]:[Prénom]]=$B21)*(FX$2&gt;=Tableau1[[Début]:[Début]])*(FX$2&lt;=Tableau1[[Fin]:[Fin]]),ROW(INDIRECT("A1:A"&amp;COUNTA(Tableau1[[Fin]:[Fin]])))),1)),""))</f>
        <v/>
      </c>
      <c r="FY21" s="34" t="str">
        <f t="array" aca="1" ref="FY21" ca="1">IF(OR(WEEKDAY(FY$2,2)&gt;5,COUNTIF(Dates_Feries,FY$2)&gt;0),"",IFERROR(INDEX(Tableau1[[Type]:[Type]],SMALL(IF((Tableau1[[Nom]:[Nom]]=$A21)*(Tableau1[[Prénom]:[Prénom]]=$B21)*(FY$2&gt;=Tableau1[[Début]:[Début]])*(FY$2&lt;=Tableau1[[Fin]:[Fin]]),ROW(INDIRECT("A1:A"&amp;COUNTA(Tableau1[[Fin]:[Fin]])))),1)),""))</f>
        <v/>
      </c>
      <c r="FZ21" s="34" t="str">
        <f t="array" aca="1" ref="FZ21" ca="1">IF(OR(WEEKDAY(FZ$2,2)&gt;5,COUNTIF(Dates_Feries,FZ$2)&gt;0),"",IFERROR(INDEX(Tableau1[[Type]:[Type]],SMALL(IF((Tableau1[[Nom]:[Nom]]=$A21)*(Tableau1[[Prénom]:[Prénom]]=$B21)*(FZ$2&gt;=Tableau1[[Début]:[Début]])*(FZ$2&lt;=Tableau1[[Fin]:[Fin]]),ROW(INDIRECT("A1:A"&amp;COUNTA(Tableau1[[Fin]:[Fin]])))),1)),""))</f>
        <v/>
      </c>
      <c r="GA21" s="34" t="str">
        <f t="array" aca="1" ref="GA21" ca="1">IF(OR(WEEKDAY(GA$2,2)&gt;5,COUNTIF(Dates_Feries,GA$2)&gt;0),"",IFERROR(INDEX(Tableau1[[Type]:[Type]],SMALL(IF((Tableau1[[Nom]:[Nom]]=$A21)*(Tableau1[[Prénom]:[Prénom]]=$B21)*(GA$2&gt;=Tableau1[[Début]:[Début]])*(GA$2&lt;=Tableau1[[Fin]:[Fin]]),ROW(INDIRECT("A1:A"&amp;COUNTA(Tableau1[[Fin]:[Fin]])))),1)),""))</f>
        <v/>
      </c>
      <c r="GB21" s="34" t="str">
        <f t="array" aca="1" ref="GB21" ca="1">IF(OR(WEEKDAY(GB$2,2)&gt;5,COUNTIF(Dates_Feries,GB$2)&gt;0),"",IFERROR(INDEX(Tableau1[[Type]:[Type]],SMALL(IF((Tableau1[[Nom]:[Nom]]=$A21)*(Tableau1[[Prénom]:[Prénom]]=$B21)*(GB$2&gt;=Tableau1[[Début]:[Début]])*(GB$2&lt;=Tableau1[[Fin]:[Fin]]),ROW(INDIRECT("A1:A"&amp;COUNTA(Tableau1[[Fin]:[Fin]])))),1)),""))</f>
        <v/>
      </c>
      <c r="GC21" s="34" t="str">
        <f t="array" aca="1" ref="GC21" ca="1">IF(OR(WEEKDAY(GC$2,2)&gt;5,COUNTIF(Dates_Feries,GC$2)&gt;0),"",IFERROR(INDEX(Tableau1[[Type]:[Type]],SMALL(IF((Tableau1[[Nom]:[Nom]]=$A21)*(Tableau1[[Prénom]:[Prénom]]=$B21)*(GC$2&gt;=Tableau1[[Début]:[Début]])*(GC$2&lt;=Tableau1[[Fin]:[Fin]]),ROW(INDIRECT("A1:A"&amp;COUNTA(Tableau1[[Fin]:[Fin]])))),1)),""))</f>
        <v/>
      </c>
      <c r="GD21" s="34" t="str">
        <f t="array" aca="1" ref="GD21" ca="1">IF(OR(WEEKDAY(GD$2,2)&gt;5,COUNTIF(Dates_Feries,GD$2)&gt;0),"",IFERROR(INDEX(Tableau1[[Type]:[Type]],SMALL(IF((Tableau1[[Nom]:[Nom]]=$A21)*(Tableau1[[Prénom]:[Prénom]]=$B21)*(GD$2&gt;=Tableau1[[Début]:[Début]])*(GD$2&lt;=Tableau1[[Fin]:[Fin]]),ROW(INDIRECT("A1:A"&amp;COUNTA(Tableau1[[Fin]:[Fin]])))),1)),""))</f>
        <v/>
      </c>
      <c r="GE21" s="34" t="str">
        <f t="array" aca="1" ref="GE21" ca="1">IF(OR(WEEKDAY(GE$2,2)&gt;5,COUNTIF(Dates_Feries,GE$2)&gt;0),"",IFERROR(INDEX(Tableau1[[Type]:[Type]],SMALL(IF((Tableau1[[Nom]:[Nom]]=$A21)*(Tableau1[[Prénom]:[Prénom]]=$B21)*(GE$2&gt;=Tableau1[[Début]:[Début]])*(GE$2&lt;=Tableau1[[Fin]:[Fin]]),ROW(INDIRECT("A1:A"&amp;COUNTA(Tableau1[[Fin]:[Fin]])))),1)),""))</f>
        <v/>
      </c>
      <c r="GF21" s="34" t="str">
        <f t="array" aca="1" ref="GF21" ca="1">IF(OR(WEEKDAY(GF$2,2)&gt;5,COUNTIF(Dates_Feries,GF$2)&gt;0),"",IFERROR(INDEX(Tableau1[[Type]:[Type]],SMALL(IF((Tableau1[[Nom]:[Nom]]=$A21)*(Tableau1[[Prénom]:[Prénom]]=$B21)*(GF$2&gt;=Tableau1[[Début]:[Début]])*(GF$2&lt;=Tableau1[[Fin]:[Fin]]),ROW(INDIRECT("A1:A"&amp;COUNTA(Tableau1[[Fin]:[Fin]])))),1)),""))</f>
        <v/>
      </c>
      <c r="GG21" s="34" t="str">
        <f t="array" aca="1" ref="GG21" ca="1">IF(OR(WEEKDAY(GG$2,2)&gt;5,COUNTIF(Dates_Feries,GG$2)&gt;0),"",IFERROR(INDEX(Tableau1[[Type]:[Type]],SMALL(IF((Tableau1[[Nom]:[Nom]]=$A21)*(Tableau1[[Prénom]:[Prénom]]=$B21)*(GG$2&gt;=Tableau1[[Début]:[Début]])*(GG$2&lt;=Tableau1[[Fin]:[Fin]]),ROW(INDIRECT("A1:A"&amp;COUNTA(Tableau1[[Fin]:[Fin]])))),1)),""))</f>
        <v/>
      </c>
      <c r="GH21" s="34" t="str">
        <f t="array" aca="1" ref="GH21" ca="1">IF(OR(WEEKDAY(GH$2,2)&gt;5,COUNTIF(Dates_Feries,GH$2)&gt;0),"",IFERROR(INDEX(Tableau1[[Type]:[Type]],SMALL(IF((Tableau1[[Nom]:[Nom]]=$A21)*(Tableau1[[Prénom]:[Prénom]]=$B21)*(GH$2&gt;=Tableau1[[Début]:[Début]])*(GH$2&lt;=Tableau1[[Fin]:[Fin]]),ROW(INDIRECT("A1:A"&amp;COUNTA(Tableau1[[Fin]:[Fin]])))),1)),""))</f>
        <v/>
      </c>
      <c r="GI21" s="34" t="str">
        <f t="array" aca="1" ref="GI21" ca="1">IF(OR(WEEKDAY(GI$2,2)&gt;5,COUNTIF(Dates_Feries,GI$2)&gt;0),"",IFERROR(INDEX(Tableau1[[Type]:[Type]],SMALL(IF((Tableau1[[Nom]:[Nom]]=$A21)*(Tableau1[[Prénom]:[Prénom]]=$B21)*(GI$2&gt;=Tableau1[[Début]:[Début]])*(GI$2&lt;=Tableau1[[Fin]:[Fin]]),ROW(INDIRECT("A1:A"&amp;COUNTA(Tableau1[[Fin]:[Fin]])))),1)),""))</f>
        <v/>
      </c>
      <c r="GJ21" s="34" t="str">
        <f t="array" aca="1" ref="GJ21" ca="1">IF(OR(WEEKDAY(GJ$2,2)&gt;5,COUNTIF(Dates_Feries,GJ$2)&gt;0),"",IFERROR(INDEX(Tableau1[[Type]:[Type]],SMALL(IF((Tableau1[[Nom]:[Nom]]=$A21)*(Tableau1[[Prénom]:[Prénom]]=$B21)*(GJ$2&gt;=Tableau1[[Début]:[Début]])*(GJ$2&lt;=Tableau1[[Fin]:[Fin]]),ROW(INDIRECT("A1:A"&amp;COUNTA(Tableau1[[Fin]:[Fin]])))),1)),""))</f>
        <v/>
      </c>
      <c r="GK21" s="34" t="str">
        <f t="array" aca="1" ref="GK21" ca="1">IF(OR(WEEKDAY(GK$2,2)&gt;5,COUNTIF(Dates_Feries,GK$2)&gt;0),"",IFERROR(INDEX(Tableau1[[Type]:[Type]],SMALL(IF((Tableau1[[Nom]:[Nom]]=$A21)*(Tableau1[[Prénom]:[Prénom]]=$B21)*(GK$2&gt;=Tableau1[[Début]:[Début]])*(GK$2&lt;=Tableau1[[Fin]:[Fin]]),ROW(INDIRECT("A1:A"&amp;COUNTA(Tableau1[[Fin]:[Fin]])))),1)),""))</f>
        <v/>
      </c>
      <c r="GL21" s="34" t="str">
        <f t="array" aca="1" ref="GL21" ca="1">IF(OR(WEEKDAY(GL$2,2)&gt;5,COUNTIF(Dates_Feries,GL$2)&gt;0),"",IFERROR(INDEX(Tableau1[[Type]:[Type]],SMALL(IF((Tableau1[[Nom]:[Nom]]=$A21)*(Tableau1[[Prénom]:[Prénom]]=$B21)*(GL$2&gt;=Tableau1[[Début]:[Début]])*(GL$2&lt;=Tableau1[[Fin]:[Fin]]),ROW(INDIRECT("A1:A"&amp;COUNTA(Tableau1[[Fin]:[Fin]])))),1)),""))</f>
        <v/>
      </c>
      <c r="GM21" s="34" t="str">
        <f t="array" aca="1" ref="GM21" ca="1">IF(OR(WEEKDAY(GM$2,2)&gt;5,COUNTIF(Dates_Feries,GM$2)&gt;0),"",IFERROR(INDEX(Tableau1[[Type]:[Type]],SMALL(IF((Tableau1[[Nom]:[Nom]]=$A21)*(Tableau1[[Prénom]:[Prénom]]=$B21)*(GM$2&gt;=Tableau1[[Début]:[Début]])*(GM$2&lt;=Tableau1[[Fin]:[Fin]]),ROW(INDIRECT("A1:A"&amp;COUNTA(Tableau1[[Fin]:[Fin]])))),1)),""))</f>
        <v/>
      </c>
      <c r="GN21" s="34" t="str">
        <f t="array" aca="1" ref="GN21" ca="1">IF(OR(WEEKDAY(GN$2,2)&gt;5,COUNTIF(Dates_Feries,GN$2)&gt;0),"",IFERROR(INDEX(Tableau1[[Type]:[Type]],SMALL(IF((Tableau1[[Nom]:[Nom]]=$A21)*(Tableau1[[Prénom]:[Prénom]]=$B21)*(GN$2&gt;=Tableau1[[Début]:[Début]])*(GN$2&lt;=Tableau1[[Fin]:[Fin]]),ROW(INDIRECT("A1:A"&amp;COUNTA(Tableau1[[Fin]:[Fin]])))),1)),""))</f>
        <v/>
      </c>
      <c r="GO21" s="34" t="str">
        <f t="array" aca="1" ref="GO21" ca="1">IF(OR(WEEKDAY(GO$2,2)&gt;5,COUNTIF(Dates_Feries,GO$2)&gt;0),"",IFERROR(INDEX(Tableau1[[Type]:[Type]],SMALL(IF((Tableau1[[Nom]:[Nom]]=$A21)*(Tableau1[[Prénom]:[Prénom]]=$B21)*(GO$2&gt;=Tableau1[[Début]:[Début]])*(GO$2&lt;=Tableau1[[Fin]:[Fin]]),ROW(INDIRECT("A1:A"&amp;COUNTA(Tableau1[[Fin]:[Fin]])))),1)),""))</f>
        <v/>
      </c>
      <c r="GP21" s="34" t="str">
        <f t="array" aca="1" ref="GP21" ca="1">IF(OR(WEEKDAY(GP$2,2)&gt;5,COUNTIF(Dates_Feries,GP$2)&gt;0),"",IFERROR(INDEX(Tableau1[[Type]:[Type]],SMALL(IF((Tableau1[[Nom]:[Nom]]=$A21)*(Tableau1[[Prénom]:[Prénom]]=$B21)*(GP$2&gt;=Tableau1[[Début]:[Début]])*(GP$2&lt;=Tableau1[[Fin]:[Fin]]),ROW(INDIRECT("A1:A"&amp;COUNTA(Tableau1[[Fin]:[Fin]])))),1)),""))</f>
        <v/>
      </c>
      <c r="GQ21" s="34" t="str">
        <f t="array" aca="1" ref="GQ21" ca="1">IF(OR(WEEKDAY(GQ$2,2)&gt;5,COUNTIF(Dates_Feries,GQ$2)&gt;0),"",IFERROR(INDEX(Tableau1[[Type]:[Type]],SMALL(IF((Tableau1[[Nom]:[Nom]]=$A21)*(Tableau1[[Prénom]:[Prénom]]=$B21)*(GQ$2&gt;=Tableau1[[Début]:[Début]])*(GQ$2&lt;=Tableau1[[Fin]:[Fin]]),ROW(INDIRECT("A1:A"&amp;COUNTA(Tableau1[[Fin]:[Fin]])))),1)),""))</f>
        <v/>
      </c>
      <c r="GR21" s="34" t="str">
        <f t="array" aca="1" ref="GR21" ca="1">IF(OR(WEEKDAY(GR$2,2)&gt;5,COUNTIF(Dates_Feries,GR$2)&gt;0),"",IFERROR(INDEX(Tableau1[[Type]:[Type]],SMALL(IF((Tableau1[[Nom]:[Nom]]=$A21)*(Tableau1[[Prénom]:[Prénom]]=$B21)*(GR$2&gt;=Tableau1[[Début]:[Début]])*(GR$2&lt;=Tableau1[[Fin]:[Fin]]),ROW(INDIRECT("A1:A"&amp;COUNTA(Tableau1[[Fin]:[Fin]])))),1)),""))</f>
        <v/>
      </c>
      <c r="GS21" s="34" t="str">
        <f t="array" aca="1" ref="GS21" ca="1">IF(OR(WEEKDAY(GS$2,2)&gt;5,COUNTIF(Dates_Feries,GS$2)&gt;0),"",IFERROR(INDEX(Tableau1[[Type]:[Type]],SMALL(IF((Tableau1[[Nom]:[Nom]]=$A21)*(Tableau1[[Prénom]:[Prénom]]=$B21)*(GS$2&gt;=Tableau1[[Début]:[Début]])*(GS$2&lt;=Tableau1[[Fin]:[Fin]]),ROW(INDIRECT("A1:A"&amp;COUNTA(Tableau1[[Fin]:[Fin]])))),1)),""))</f>
        <v/>
      </c>
      <c r="GT21" s="34" t="str">
        <f t="array" aca="1" ref="GT21" ca="1">IF(OR(WEEKDAY(GT$2,2)&gt;5,COUNTIF(Dates_Feries,GT$2)&gt;0),"",IFERROR(INDEX(Tableau1[[Type]:[Type]],SMALL(IF((Tableau1[[Nom]:[Nom]]=$A21)*(Tableau1[[Prénom]:[Prénom]]=$B21)*(GT$2&gt;=Tableau1[[Début]:[Début]])*(GT$2&lt;=Tableau1[[Fin]:[Fin]]),ROW(INDIRECT("A1:A"&amp;COUNTA(Tableau1[[Fin]:[Fin]])))),1)),""))</f>
        <v/>
      </c>
      <c r="GU21" s="34" t="str">
        <f t="array" aca="1" ref="GU21" ca="1">IF(OR(WEEKDAY(GU$2,2)&gt;5,COUNTIF(Dates_Feries,GU$2)&gt;0),"",IFERROR(INDEX(Tableau1[[Type]:[Type]],SMALL(IF((Tableau1[[Nom]:[Nom]]=$A21)*(Tableau1[[Prénom]:[Prénom]]=$B21)*(GU$2&gt;=Tableau1[[Début]:[Début]])*(GU$2&lt;=Tableau1[[Fin]:[Fin]]),ROW(INDIRECT("A1:A"&amp;COUNTA(Tableau1[[Fin]:[Fin]])))),1)),""))</f>
        <v/>
      </c>
      <c r="GV21" s="34" t="str">
        <f t="array" aca="1" ref="GV21" ca="1">IF(OR(WEEKDAY(GV$2,2)&gt;5,COUNTIF(Dates_Feries,GV$2)&gt;0),"",IFERROR(INDEX(Tableau1[[Type]:[Type]],SMALL(IF((Tableau1[[Nom]:[Nom]]=$A21)*(Tableau1[[Prénom]:[Prénom]]=$B21)*(GV$2&gt;=Tableau1[[Début]:[Début]])*(GV$2&lt;=Tableau1[[Fin]:[Fin]]),ROW(INDIRECT("A1:A"&amp;COUNTA(Tableau1[[Fin]:[Fin]])))),1)),""))</f>
        <v/>
      </c>
      <c r="GW21" s="34" t="str">
        <f t="array" aca="1" ref="GW21" ca="1">IF(OR(WEEKDAY(GW$2,2)&gt;5,COUNTIF(Dates_Feries,GW$2)&gt;0),"",IFERROR(INDEX(Tableau1[[Type]:[Type]],SMALL(IF((Tableau1[[Nom]:[Nom]]=$A21)*(Tableau1[[Prénom]:[Prénom]]=$B21)*(GW$2&gt;=Tableau1[[Début]:[Début]])*(GW$2&lt;=Tableau1[[Fin]:[Fin]]),ROW(INDIRECT("A1:A"&amp;COUNTA(Tableau1[[Fin]:[Fin]])))),1)),""))</f>
        <v/>
      </c>
      <c r="GX21" s="34" t="str">
        <f t="array" aca="1" ref="GX21" ca="1">IF(OR(WEEKDAY(GX$2,2)&gt;5,COUNTIF(Dates_Feries,GX$2)&gt;0),"",IFERROR(INDEX(Tableau1[[Type]:[Type]],SMALL(IF((Tableau1[[Nom]:[Nom]]=$A21)*(Tableau1[[Prénom]:[Prénom]]=$B21)*(GX$2&gt;=Tableau1[[Début]:[Début]])*(GX$2&lt;=Tableau1[[Fin]:[Fin]]),ROW(INDIRECT("A1:A"&amp;COUNTA(Tableau1[[Fin]:[Fin]])))),1)),""))</f>
        <v/>
      </c>
      <c r="GY21" s="34" t="str">
        <f t="array" aca="1" ref="GY21" ca="1">IF(OR(WEEKDAY(GY$2,2)&gt;5,COUNTIF(Dates_Feries,GY$2)&gt;0),"",IFERROR(INDEX(Tableau1[[Type]:[Type]],SMALL(IF((Tableau1[[Nom]:[Nom]]=$A21)*(Tableau1[[Prénom]:[Prénom]]=$B21)*(GY$2&gt;=Tableau1[[Début]:[Début]])*(GY$2&lt;=Tableau1[[Fin]:[Fin]]),ROW(INDIRECT("A1:A"&amp;COUNTA(Tableau1[[Fin]:[Fin]])))),1)),""))</f>
        <v/>
      </c>
      <c r="GZ21" s="34" t="str">
        <f t="array" aca="1" ref="GZ21" ca="1">IF(OR(WEEKDAY(GZ$2,2)&gt;5,COUNTIF(Dates_Feries,GZ$2)&gt;0),"",IFERROR(INDEX(Tableau1[[Type]:[Type]],SMALL(IF((Tableau1[[Nom]:[Nom]]=$A21)*(Tableau1[[Prénom]:[Prénom]]=$B21)*(GZ$2&gt;=Tableau1[[Début]:[Début]])*(GZ$2&lt;=Tableau1[[Fin]:[Fin]]),ROW(INDIRECT("A1:A"&amp;COUNTA(Tableau1[[Fin]:[Fin]])))),1)),""))</f>
        <v/>
      </c>
      <c r="HA21" s="34" t="str">
        <f t="array" aca="1" ref="HA21" ca="1">IF(OR(WEEKDAY(HA$2,2)&gt;5,COUNTIF(Dates_Feries,HA$2)&gt;0),"",IFERROR(INDEX(Tableau1[[Type]:[Type]],SMALL(IF((Tableau1[[Nom]:[Nom]]=$A21)*(Tableau1[[Prénom]:[Prénom]]=$B21)*(HA$2&gt;=Tableau1[[Début]:[Début]])*(HA$2&lt;=Tableau1[[Fin]:[Fin]]),ROW(INDIRECT("A1:A"&amp;COUNTA(Tableau1[[Fin]:[Fin]])))),1)),""))</f>
        <v/>
      </c>
      <c r="HB21" s="34" t="str">
        <f t="array" aca="1" ref="HB21" ca="1">IF(OR(WEEKDAY(HB$2,2)&gt;5,COUNTIF(Dates_Feries,HB$2)&gt;0),"",IFERROR(INDEX(Tableau1[[Type]:[Type]],SMALL(IF((Tableau1[[Nom]:[Nom]]=$A21)*(Tableau1[[Prénom]:[Prénom]]=$B21)*(HB$2&gt;=Tableau1[[Début]:[Début]])*(HB$2&lt;=Tableau1[[Fin]:[Fin]]),ROW(INDIRECT("A1:A"&amp;COUNTA(Tableau1[[Fin]:[Fin]])))),1)),""))</f>
        <v/>
      </c>
      <c r="HC21" s="34" t="str">
        <f t="array" aca="1" ref="HC21" ca="1">IF(OR(WEEKDAY(HC$2,2)&gt;5,COUNTIF(Dates_Feries,HC$2)&gt;0),"",IFERROR(INDEX(Tableau1[[Type]:[Type]],SMALL(IF((Tableau1[[Nom]:[Nom]]=$A21)*(Tableau1[[Prénom]:[Prénom]]=$B21)*(HC$2&gt;=Tableau1[[Début]:[Début]])*(HC$2&lt;=Tableau1[[Fin]:[Fin]]),ROW(INDIRECT("A1:A"&amp;COUNTA(Tableau1[[Fin]:[Fin]])))),1)),""))</f>
        <v/>
      </c>
      <c r="HD21" s="34" t="str">
        <f t="array" aca="1" ref="HD21" ca="1">IF(OR(WEEKDAY(HD$2,2)&gt;5,COUNTIF(Dates_Feries,HD$2)&gt;0),"",IFERROR(INDEX(Tableau1[[Type]:[Type]],SMALL(IF((Tableau1[[Nom]:[Nom]]=$A21)*(Tableau1[[Prénom]:[Prénom]]=$B21)*(HD$2&gt;=Tableau1[[Début]:[Début]])*(HD$2&lt;=Tableau1[[Fin]:[Fin]]),ROW(INDIRECT("A1:A"&amp;COUNTA(Tableau1[[Fin]:[Fin]])))),1)),""))</f>
        <v/>
      </c>
      <c r="HE21" s="34" t="str">
        <f t="array" aca="1" ref="HE21" ca="1">IF(OR(WEEKDAY(HE$2,2)&gt;5,COUNTIF(Dates_Feries,HE$2)&gt;0),"",IFERROR(INDEX(Tableau1[[Type]:[Type]],SMALL(IF((Tableau1[[Nom]:[Nom]]=$A21)*(Tableau1[[Prénom]:[Prénom]]=$B21)*(HE$2&gt;=Tableau1[[Début]:[Début]])*(HE$2&lt;=Tableau1[[Fin]:[Fin]]),ROW(INDIRECT("A1:A"&amp;COUNTA(Tableau1[[Fin]:[Fin]])))),1)),""))</f>
        <v/>
      </c>
      <c r="HF21" s="34" t="str">
        <f t="array" aca="1" ref="HF21" ca="1">IF(OR(WEEKDAY(HF$2,2)&gt;5,COUNTIF(Dates_Feries,HF$2)&gt;0),"",IFERROR(INDEX(Tableau1[[Type]:[Type]],SMALL(IF((Tableau1[[Nom]:[Nom]]=$A21)*(Tableau1[[Prénom]:[Prénom]]=$B21)*(HF$2&gt;=Tableau1[[Début]:[Début]])*(HF$2&lt;=Tableau1[[Fin]:[Fin]]),ROW(INDIRECT("A1:A"&amp;COUNTA(Tableau1[[Fin]:[Fin]])))),1)),""))</f>
        <v/>
      </c>
      <c r="HG21" s="34" t="str">
        <f t="array" aca="1" ref="HG21" ca="1">IF(OR(WEEKDAY(HG$2,2)&gt;5,COUNTIF(Dates_Feries,HG$2)&gt;0),"",IFERROR(INDEX(Tableau1[[Type]:[Type]],SMALL(IF((Tableau1[[Nom]:[Nom]]=$A21)*(Tableau1[[Prénom]:[Prénom]]=$B21)*(HG$2&gt;=Tableau1[[Début]:[Début]])*(HG$2&lt;=Tableau1[[Fin]:[Fin]]),ROW(INDIRECT("A1:A"&amp;COUNTA(Tableau1[[Fin]:[Fin]])))),1)),""))</f>
        <v/>
      </c>
      <c r="HH21" s="34" t="str">
        <f t="array" aca="1" ref="HH21" ca="1">IF(OR(WEEKDAY(HH$2,2)&gt;5,COUNTIF(Dates_Feries,HH$2)&gt;0),"",IFERROR(INDEX(Tableau1[[Type]:[Type]],SMALL(IF((Tableau1[[Nom]:[Nom]]=$A21)*(Tableau1[[Prénom]:[Prénom]]=$B21)*(HH$2&gt;=Tableau1[[Début]:[Début]])*(HH$2&lt;=Tableau1[[Fin]:[Fin]]),ROW(INDIRECT("A1:A"&amp;COUNTA(Tableau1[[Fin]:[Fin]])))),1)),""))</f>
        <v/>
      </c>
      <c r="HI21" s="34" t="str">
        <f t="array" aca="1" ref="HI21" ca="1">IF(OR(WEEKDAY(HI$2,2)&gt;5,COUNTIF(Dates_Feries,HI$2)&gt;0),"",IFERROR(INDEX(Tableau1[[Type]:[Type]],SMALL(IF((Tableau1[[Nom]:[Nom]]=$A21)*(Tableau1[[Prénom]:[Prénom]]=$B21)*(HI$2&gt;=Tableau1[[Début]:[Début]])*(HI$2&lt;=Tableau1[[Fin]:[Fin]]),ROW(INDIRECT("A1:A"&amp;COUNTA(Tableau1[[Fin]:[Fin]])))),1)),""))</f>
        <v/>
      </c>
      <c r="HJ21" s="34" t="str">
        <f t="array" aca="1" ref="HJ21" ca="1">IF(OR(WEEKDAY(HJ$2,2)&gt;5,COUNTIF(Dates_Feries,HJ$2)&gt;0),"",IFERROR(INDEX(Tableau1[[Type]:[Type]],SMALL(IF((Tableau1[[Nom]:[Nom]]=$A21)*(Tableau1[[Prénom]:[Prénom]]=$B21)*(HJ$2&gt;=Tableau1[[Début]:[Début]])*(HJ$2&lt;=Tableau1[[Fin]:[Fin]]),ROW(INDIRECT("A1:A"&amp;COUNTA(Tableau1[[Fin]:[Fin]])))),1)),""))</f>
        <v/>
      </c>
      <c r="HK21" s="34" t="str">
        <f t="array" aca="1" ref="HK21" ca="1">IF(OR(WEEKDAY(HK$2,2)&gt;5,COUNTIF(Dates_Feries,HK$2)&gt;0),"",IFERROR(INDEX(Tableau1[[Type]:[Type]],SMALL(IF((Tableau1[[Nom]:[Nom]]=$A21)*(Tableau1[[Prénom]:[Prénom]]=$B21)*(HK$2&gt;=Tableau1[[Début]:[Début]])*(HK$2&lt;=Tableau1[[Fin]:[Fin]]),ROW(INDIRECT("A1:A"&amp;COUNTA(Tableau1[[Fin]:[Fin]])))),1)),""))</f>
        <v/>
      </c>
      <c r="HL21" s="34" t="str">
        <f t="array" aca="1" ref="HL21" ca="1">IF(OR(WEEKDAY(HL$2,2)&gt;5,COUNTIF(Dates_Feries,HL$2)&gt;0),"",IFERROR(INDEX(Tableau1[[Type]:[Type]],SMALL(IF((Tableau1[[Nom]:[Nom]]=$A21)*(Tableau1[[Prénom]:[Prénom]]=$B21)*(HL$2&gt;=Tableau1[[Début]:[Début]])*(HL$2&lt;=Tableau1[[Fin]:[Fin]]),ROW(INDIRECT("A1:A"&amp;COUNTA(Tableau1[[Fin]:[Fin]])))),1)),""))</f>
        <v/>
      </c>
      <c r="HM21" s="34" t="str">
        <f t="array" aca="1" ref="HM21" ca="1">IF(OR(WEEKDAY(HM$2,2)&gt;5,COUNTIF(Dates_Feries,HM$2)&gt;0),"",IFERROR(INDEX(Tableau1[[Type]:[Type]],SMALL(IF((Tableau1[[Nom]:[Nom]]=$A21)*(Tableau1[[Prénom]:[Prénom]]=$B21)*(HM$2&gt;=Tableau1[[Début]:[Début]])*(HM$2&lt;=Tableau1[[Fin]:[Fin]]),ROW(INDIRECT("A1:A"&amp;COUNTA(Tableau1[[Fin]:[Fin]])))),1)),""))</f>
        <v/>
      </c>
      <c r="HN21" s="34" t="str">
        <f t="array" aca="1" ref="HN21" ca="1">IF(OR(WEEKDAY(HN$2,2)&gt;5,COUNTIF(Dates_Feries,HN$2)&gt;0),"",IFERROR(INDEX(Tableau1[[Type]:[Type]],SMALL(IF((Tableau1[[Nom]:[Nom]]=$A21)*(Tableau1[[Prénom]:[Prénom]]=$B21)*(HN$2&gt;=Tableau1[[Début]:[Début]])*(HN$2&lt;=Tableau1[[Fin]:[Fin]]),ROW(INDIRECT("A1:A"&amp;COUNTA(Tableau1[[Fin]:[Fin]])))),1)),""))</f>
        <v/>
      </c>
      <c r="HO21" s="34" t="str">
        <f t="array" aca="1" ref="HO21" ca="1">IF(OR(WEEKDAY(HO$2,2)&gt;5,COUNTIF(Dates_Feries,HO$2)&gt;0),"",IFERROR(INDEX(Tableau1[[Type]:[Type]],SMALL(IF((Tableau1[[Nom]:[Nom]]=$A21)*(Tableau1[[Prénom]:[Prénom]]=$B21)*(HO$2&gt;=Tableau1[[Début]:[Début]])*(HO$2&lt;=Tableau1[[Fin]:[Fin]]),ROW(INDIRECT("A1:A"&amp;COUNTA(Tableau1[[Fin]:[Fin]])))),1)),""))</f>
        <v/>
      </c>
      <c r="HP21" s="34" t="str">
        <f t="array" aca="1" ref="HP21" ca="1">IF(OR(WEEKDAY(HP$2,2)&gt;5,COUNTIF(Dates_Feries,HP$2)&gt;0),"",IFERROR(INDEX(Tableau1[[Type]:[Type]],SMALL(IF((Tableau1[[Nom]:[Nom]]=$A21)*(Tableau1[[Prénom]:[Prénom]]=$B21)*(HP$2&gt;=Tableau1[[Début]:[Début]])*(HP$2&lt;=Tableau1[[Fin]:[Fin]]),ROW(INDIRECT("A1:A"&amp;COUNTA(Tableau1[[Fin]:[Fin]])))),1)),""))</f>
        <v/>
      </c>
      <c r="HQ21" s="34" t="str">
        <f t="array" aca="1" ref="HQ21" ca="1">IF(OR(WEEKDAY(HQ$2,2)&gt;5,COUNTIF(Dates_Feries,HQ$2)&gt;0),"",IFERROR(INDEX(Tableau1[[Type]:[Type]],SMALL(IF((Tableau1[[Nom]:[Nom]]=$A21)*(Tableau1[[Prénom]:[Prénom]]=$B21)*(HQ$2&gt;=Tableau1[[Début]:[Début]])*(HQ$2&lt;=Tableau1[[Fin]:[Fin]]),ROW(INDIRECT("A1:A"&amp;COUNTA(Tableau1[[Fin]:[Fin]])))),1)),""))</f>
        <v/>
      </c>
      <c r="HR21" s="34" t="str">
        <f t="array" aca="1" ref="HR21" ca="1">IF(OR(WEEKDAY(HR$2,2)&gt;5,COUNTIF(Dates_Feries,HR$2)&gt;0),"",IFERROR(INDEX(Tableau1[[Type]:[Type]],SMALL(IF((Tableau1[[Nom]:[Nom]]=$A21)*(Tableau1[[Prénom]:[Prénom]]=$B21)*(HR$2&gt;=Tableau1[[Début]:[Début]])*(HR$2&lt;=Tableau1[[Fin]:[Fin]]),ROW(INDIRECT("A1:A"&amp;COUNTA(Tableau1[[Fin]:[Fin]])))),1)),""))</f>
        <v/>
      </c>
      <c r="HS21" s="34" t="str">
        <f t="array" aca="1" ref="HS21" ca="1">IF(OR(WEEKDAY(HS$2,2)&gt;5,COUNTIF(Dates_Feries,HS$2)&gt;0),"",IFERROR(INDEX(Tableau1[[Type]:[Type]],SMALL(IF((Tableau1[[Nom]:[Nom]]=$A21)*(Tableau1[[Prénom]:[Prénom]]=$B21)*(HS$2&gt;=Tableau1[[Début]:[Début]])*(HS$2&lt;=Tableau1[[Fin]:[Fin]]),ROW(INDIRECT("A1:A"&amp;COUNTA(Tableau1[[Fin]:[Fin]])))),1)),""))</f>
        <v/>
      </c>
      <c r="HT21" s="34" t="str">
        <f t="array" aca="1" ref="HT21" ca="1">IF(OR(WEEKDAY(HT$2,2)&gt;5,COUNTIF(Dates_Feries,HT$2)&gt;0),"",IFERROR(INDEX(Tableau1[[Type]:[Type]],SMALL(IF((Tableau1[[Nom]:[Nom]]=$A21)*(Tableau1[[Prénom]:[Prénom]]=$B21)*(HT$2&gt;=Tableau1[[Début]:[Début]])*(HT$2&lt;=Tableau1[[Fin]:[Fin]]),ROW(INDIRECT("A1:A"&amp;COUNTA(Tableau1[[Fin]:[Fin]])))),1)),""))</f>
        <v/>
      </c>
      <c r="HU21" s="34" t="str">
        <f t="array" aca="1" ref="HU21" ca="1">IF(OR(WEEKDAY(HU$2,2)&gt;5,COUNTIF(Dates_Feries,HU$2)&gt;0),"",IFERROR(INDEX(Tableau1[[Type]:[Type]],SMALL(IF((Tableau1[[Nom]:[Nom]]=$A21)*(Tableau1[[Prénom]:[Prénom]]=$B21)*(HU$2&gt;=Tableau1[[Début]:[Début]])*(HU$2&lt;=Tableau1[[Fin]:[Fin]]),ROW(INDIRECT("A1:A"&amp;COUNTA(Tableau1[[Fin]:[Fin]])))),1)),""))</f>
        <v/>
      </c>
      <c r="HV21" s="34" t="str">
        <f t="array" aca="1" ref="HV21" ca="1">IF(OR(WEEKDAY(HV$2,2)&gt;5,COUNTIF(Dates_Feries,HV$2)&gt;0),"",IFERROR(INDEX(Tableau1[[Type]:[Type]],SMALL(IF((Tableau1[[Nom]:[Nom]]=$A21)*(Tableau1[[Prénom]:[Prénom]]=$B21)*(HV$2&gt;=Tableau1[[Début]:[Début]])*(HV$2&lt;=Tableau1[[Fin]:[Fin]]),ROW(INDIRECT("A1:A"&amp;COUNTA(Tableau1[[Fin]:[Fin]])))),1)),""))</f>
        <v/>
      </c>
      <c r="HW21" s="34" t="str">
        <f t="array" aca="1" ref="HW21" ca="1">IF(OR(WEEKDAY(HW$2,2)&gt;5,COUNTIF(Dates_Feries,HW$2)&gt;0),"",IFERROR(INDEX(Tableau1[[Type]:[Type]],SMALL(IF((Tableau1[[Nom]:[Nom]]=$A21)*(Tableau1[[Prénom]:[Prénom]]=$B21)*(HW$2&gt;=Tableau1[[Début]:[Début]])*(HW$2&lt;=Tableau1[[Fin]:[Fin]]),ROW(INDIRECT("A1:A"&amp;COUNTA(Tableau1[[Fin]:[Fin]])))),1)),""))</f>
        <v/>
      </c>
      <c r="HX21" s="34" t="str">
        <f t="array" aca="1" ref="HX21" ca="1">IF(OR(WEEKDAY(HX$2,2)&gt;5,COUNTIF(Dates_Feries,HX$2)&gt;0),"",IFERROR(INDEX(Tableau1[[Type]:[Type]],SMALL(IF((Tableau1[[Nom]:[Nom]]=$A21)*(Tableau1[[Prénom]:[Prénom]]=$B21)*(HX$2&gt;=Tableau1[[Début]:[Début]])*(HX$2&lt;=Tableau1[[Fin]:[Fin]]),ROW(INDIRECT("A1:A"&amp;COUNTA(Tableau1[[Fin]:[Fin]])))),1)),""))</f>
        <v/>
      </c>
      <c r="HY21" s="34" t="str">
        <f t="array" aca="1" ref="HY21" ca="1">IF(OR(WEEKDAY(HY$2,2)&gt;5,COUNTIF(Dates_Feries,HY$2)&gt;0),"",IFERROR(INDEX(Tableau1[[Type]:[Type]],SMALL(IF((Tableau1[[Nom]:[Nom]]=$A21)*(Tableau1[[Prénom]:[Prénom]]=$B21)*(HY$2&gt;=Tableau1[[Début]:[Début]])*(HY$2&lt;=Tableau1[[Fin]:[Fin]]),ROW(INDIRECT("A1:A"&amp;COUNTA(Tableau1[[Fin]:[Fin]])))),1)),""))</f>
        <v/>
      </c>
      <c r="HZ21" s="34" t="str">
        <f t="array" aca="1" ref="HZ21" ca="1">IF(OR(WEEKDAY(HZ$2,2)&gt;5,COUNTIF(Dates_Feries,HZ$2)&gt;0),"",IFERROR(INDEX(Tableau1[[Type]:[Type]],SMALL(IF((Tableau1[[Nom]:[Nom]]=$A21)*(Tableau1[[Prénom]:[Prénom]]=$B21)*(HZ$2&gt;=Tableau1[[Début]:[Début]])*(HZ$2&lt;=Tableau1[[Fin]:[Fin]]),ROW(INDIRECT("A1:A"&amp;COUNTA(Tableau1[[Fin]:[Fin]])))),1)),""))</f>
        <v/>
      </c>
      <c r="IA21" s="34" t="str">
        <f t="array" aca="1" ref="IA21" ca="1">IF(OR(WEEKDAY(IA$2,2)&gt;5,COUNTIF(Dates_Feries,IA$2)&gt;0),"",IFERROR(INDEX(Tableau1[[Type]:[Type]],SMALL(IF((Tableau1[[Nom]:[Nom]]=$A21)*(Tableau1[[Prénom]:[Prénom]]=$B21)*(IA$2&gt;=Tableau1[[Début]:[Début]])*(IA$2&lt;=Tableau1[[Fin]:[Fin]]),ROW(INDIRECT("A1:A"&amp;COUNTA(Tableau1[[Fin]:[Fin]])))),1)),""))</f>
        <v/>
      </c>
      <c r="IB21" s="34" t="str">
        <f t="array" aca="1" ref="IB21" ca="1">IF(OR(WEEKDAY(IB$2,2)&gt;5,COUNTIF(Dates_Feries,IB$2)&gt;0),"",IFERROR(INDEX(Tableau1[[Type]:[Type]],SMALL(IF((Tableau1[[Nom]:[Nom]]=$A21)*(Tableau1[[Prénom]:[Prénom]]=$B21)*(IB$2&gt;=Tableau1[[Début]:[Début]])*(IB$2&lt;=Tableau1[[Fin]:[Fin]]),ROW(INDIRECT("A1:A"&amp;COUNTA(Tableau1[[Fin]:[Fin]])))),1)),""))</f>
        <v/>
      </c>
      <c r="IC21" s="34" t="str">
        <f t="array" aca="1" ref="IC21" ca="1">IF(OR(WEEKDAY(IC$2,2)&gt;5,COUNTIF(Dates_Feries,IC$2)&gt;0),"",IFERROR(INDEX(Tableau1[[Type]:[Type]],SMALL(IF((Tableau1[[Nom]:[Nom]]=$A21)*(Tableau1[[Prénom]:[Prénom]]=$B21)*(IC$2&gt;=Tableau1[[Début]:[Début]])*(IC$2&lt;=Tableau1[[Fin]:[Fin]]),ROW(INDIRECT("A1:A"&amp;COUNTA(Tableau1[[Fin]:[Fin]])))),1)),""))</f>
        <v/>
      </c>
      <c r="ID21" s="34" t="str">
        <f t="array" aca="1" ref="ID21" ca="1">IF(OR(WEEKDAY(ID$2,2)&gt;5,COUNTIF(Dates_Feries,ID$2)&gt;0),"",IFERROR(INDEX(Tableau1[[Type]:[Type]],SMALL(IF((Tableau1[[Nom]:[Nom]]=$A21)*(Tableau1[[Prénom]:[Prénom]]=$B21)*(ID$2&gt;=Tableau1[[Début]:[Début]])*(ID$2&lt;=Tableau1[[Fin]:[Fin]]),ROW(INDIRECT("A1:A"&amp;COUNTA(Tableau1[[Fin]:[Fin]])))),1)),""))</f>
        <v/>
      </c>
      <c r="IE21" s="34" t="str">
        <f t="array" aca="1" ref="IE21" ca="1">IF(OR(WEEKDAY(IE$2,2)&gt;5,COUNTIF(Dates_Feries,IE$2)&gt;0),"",IFERROR(INDEX(Tableau1[[Type]:[Type]],SMALL(IF((Tableau1[[Nom]:[Nom]]=$A21)*(Tableau1[[Prénom]:[Prénom]]=$B21)*(IE$2&gt;=Tableau1[[Début]:[Début]])*(IE$2&lt;=Tableau1[[Fin]:[Fin]]),ROW(INDIRECT("A1:A"&amp;COUNTA(Tableau1[[Fin]:[Fin]])))),1)),""))</f>
        <v/>
      </c>
      <c r="IF21" s="34" t="str">
        <f t="array" aca="1" ref="IF21" ca="1">IF(OR(WEEKDAY(IF$2,2)&gt;5,COUNTIF(Dates_Feries,IF$2)&gt;0),"",IFERROR(INDEX(Tableau1[[Type]:[Type]],SMALL(IF((Tableau1[[Nom]:[Nom]]=$A21)*(Tableau1[[Prénom]:[Prénom]]=$B21)*(IF$2&gt;=Tableau1[[Début]:[Début]])*(IF$2&lt;=Tableau1[[Fin]:[Fin]]),ROW(INDIRECT("A1:A"&amp;COUNTA(Tableau1[[Fin]:[Fin]])))),1)),""))</f>
        <v/>
      </c>
      <c r="IG21" s="34" t="str">
        <f t="array" aca="1" ref="IG21" ca="1">IF(OR(WEEKDAY(IG$2,2)&gt;5,COUNTIF(Dates_Feries,IG$2)&gt;0),"",IFERROR(INDEX(Tableau1[[Type]:[Type]],SMALL(IF((Tableau1[[Nom]:[Nom]]=$A21)*(Tableau1[[Prénom]:[Prénom]]=$B21)*(IG$2&gt;=Tableau1[[Début]:[Début]])*(IG$2&lt;=Tableau1[[Fin]:[Fin]]),ROW(INDIRECT("A1:A"&amp;COUNTA(Tableau1[[Fin]:[Fin]])))),1)),""))</f>
        <v/>
      </c>
      <c r="IH21" s="34" t="str">
        <f t="array" aca="1" ref="IH21" ca="1">IF(OR(WEEKDAY(IH$2,2)&gt;5,COUNTIF(Dates_Feries,IH$2)&gt;0),"",IFERROR(INDEX(Tableau1[[Type]:[Type]],SMALL(IF((Tableau1[[Nom]:[Nom]]=$A21)*(Tableau1[[Prénom]:[Prénom]]=$B21)*(IH$2&gt;=Tableau1[[Début]:[Début]])*(IH$2&lt;=Tableau1[[Fin]:[Fin]]),ROW(INDIRECT("A1:A"&amp;COUNTA(Tableau1[[Fin]:[Fin]])))),1)),""))</f>
        <v/>
      </c>
      <c r="II21" s="34" t="str">
        <f t="array" aca="1" ref="II21" ca="1">IF(OR(WEEKDAY(II$2,2)&gt;5,COUNTIF(Dates_Feries,II$2)&gt;0),"",IFERROR(INDEX(Tableau1[[Type]:[Type]],SMALL(IF((Tableau1[[Nom]:[Nom]]=$A21)*(Tableau1[[Prénom]:[Prénom]]=$B21)*(II$2&gt;=Tableau1[[Début]:[Début]])*(II$2&lt;=Tableau1[[Fin]:[Fin]]),ROW(INDIRECT("A1:A"&amp;COUNTA(Tableau1[[Fin]:[Fin]])))),1)),""))</f>
        <v/>
      </c>
      <c r="IJ21" s="34" t="str">
        <f t="array" aca="1" ref="IJ21" ca="1">IF(OR(WEEKDAY(IJ$2,2)&gt;5,COUNTIF(Dates_Feries,IJ$2)&gt;0),"",IFERROR(INDEX(Tableau1[[Type]:[Type]],SMALL(IF((Tableau1[[Nom]:[Nom]]=$A21)*(Tableau1[[Prénom]:[Prénom]]=$B21)*(IJ$2&gt;=Tableau1[[Début]:[Début]])*(IJ$2&lt;=Tableau1[[Fin]:[Fin]]),ROW(INDIRECT("A1:A"&amp;COUNTA(Tableau1[[Fin]:[Fin]])))),1)),""))</f>
        <v/>
      </c>
      <c r="IK21" s="34" t="str">
        <f t="array" aca="1" ref="IK21" ca="1">IF(OR(WEEKDAY(IK$2,2)&gt;5,COUNTIF(Dates_Feries,IK$2)&gt;0),"",IFERROR(INDEX(Tableau1[[Type]:[Type]],SMALL(IF((Tableau1[[Nom]:[Nom]]=$A21)*(Tableau1[[Prénom]:[Prénom]]=$B21)*(IK$2&gt;=Tableau1[[Début]:[Début]])*(IK$2&lt;=Tableau1[[Fin]:[Fin]]),ROW(INDIRECT("A1:A"&amp;COUNTA(Tableau1[[Fin]:[Fin]])))),1)),""))</f>
        <v/>
      </c>
      <c r="IL21" s="34" t="str">
        <f t="array" aca="1" ref="IL21" ca="1">IF(OR(WEEKDAY(IL$2,2)&gt;5,COUNTIF(Dates_Feries,IL$2)&gt;0),"",IFERROR(INDEX(Tableau1[[Type]:[Type]],SMALL(IF((Tableau1[[Nom]:[Nom]]=$A21)*(Tableau1[[Prénom]:[Prénom]]=$B21)*(IL$2&gt;=Tableau1[[Début]:[Début]])*(IL$2&lt;=Tableau1[[Fin]:[Fin]]),ROW(INDIRECT("A1:A"&amp;COUNTA(Tableau1[[Fin]:[Fin]])))),1)),""))</f>
        <v/>
      </c>
      <c r="IM21" s="34" t="str">
        <f t="array" aca="1" ref="IM21" ca="1">IF(OR(WEEKDAY(IM$2,2)&gt;5,COUNTIF(Dates_Feries,IM$2)&gt;0),"",IFERROR(INDEX(Tableau1[[Type]:[Type]],SMALL(IF((Tableau1[[Nom]:[Nom]]=$A21)*(Tableau1[[Prénom]:[Prénom]]=$B21)*(IM$2&gt;=Tableau1[[Début]:[Début]])*(IM$2&lt;=Tableau1[[Fin]:[Fin]]),ROW(INDIRECT("A1:A"&amp;COUNTA(Tableau1[[Fin]:[Fin]])))),1)),""))</f>
        <v/>
      </c>
      <c r="IN21" s="34" t="str">
        <f t="array" aca="1" ref="IN21" ca="1">IF(OR(WEEKDAY(IN$2,2)&gt;5,COUNTIF(Dates_Feries,IN$2)&gt;0),"",IFERROR(INDEX(Tableau1[[Type]:[Type]],SMALL(IF((Tableau1[[Nom]:[Nom]]=$A21)*(Tableau1[[Prénom]:[Prénom]]=$B21)*(IN$2&gt;=Tableau1[[Début]:[Début]])*(IN$2&lt;=Tableau1[[Fin]:[Fin]]),ROW(INDIRECT("A1:A"&amp;COUNTA(Tableau1[[Fin]:[Fin]])))),1)),""))</f>
        <v/>
      </c>
      <c r="IO21" s="34" t="str">
        <f t="array" aca="1" ref="IO21" ca="1">IF(OR(WEEKDAY(IO$2,2)&gt;5,COUNTIF(Dates_Feries,IO$2)&gt;0),"",IFERROR(INDEX(Tableau1[[Type]:[Type]],SMALL(IF((Tableau1[[Nom]:[Nom]]=$A21)*(Tableau1[[Prénom]:[Prénom]]=$B21)*(IO$2&gt;=Tableau1[[Début]:[Début]])*(IO$2&lt;=Tableau1[[Fin]:[Fin]]),ROW(INDIRECT("A1:A"&amp;COUNTA(Tableau1[[Fin]:[Fin]])))),1)),""))</f>
        <v/>
      </c>
      <c r="IP21" s="34" t="str">
        <f t="array" aca="1" ref="IP21" ca="1">IF(OR(WEEKDAY(IP$2,2)&gt;5,COUNTIF(Dates_Feries,IP$2)&gt;0),"",IFERROR(INDEX(Tableau1[[Type]:[Type]],SMALL(IF((Tableau1[[Nom]:[Nom]]=$A21)*(Tableau1[[Prénom]:[Prénom]]=$B21)*(IP$2&gt;=Tableau1[[Début]:[Début]])*(IP$2&lt;=Tableau1[[Fin]:[Fin]]),ROW(INDIRECT("A1:A"&amp;COUNTA(Tableau1[[Fin]:[Fin]])))),1)),""))</f>
        <v/>
      </c>
      <c r="IQ21" s="34" t="str">
        <f t="array" aca="1" ref="IQ21" ca="1">IF(OR(WEEKDAY(IQ$2,2)&gt;5,COUNTIF(Dates_Feries,IQ$2)&gt;0),"",IFERROR(INDEX(Tableau1[[Type]:[Type]],SMALL(IF((Tableau1[[Nom]:[Nom]]=$A21)*(Tableau1[[Prénom]:[Prénom]]=$B21)*(IQ$2&gt;=Tableau1[[Début]:[Début]])*(IQ$2&lt;=Tableau1[[Fin]:[Fin]]),ROW(INDIRECT("A1:A"&amp;COUNTA(Tableau1[[Fin]:[Fin]])))),1)),""))</f>
        <v/>
      </c>
      <c r="IR21" s="34" t="str">
        <f t="array" aca="1" ref="IR21" ca="1">IF(OR(WEEKDAY(IR$2,2)&gt;5,COUNTIF(Dates_Feries,IR$2)&gt;0),"",IFERROR(INDEX(Tableau1[[Type]:[Type]],SMALL(IF((Tableau1[[Nom]:[Nom]]=$A21)*(Tableau1[[Prénom]:[Prénom]]=$B21)*(IR$2&gt;=Tableau1[[Début]:[Début]])*(IR$2&lt;=Tableau1[[Fin]:[Fin]]),ROW(INDIRECT("A1:A"&amp;COUNTA(Tableau1[[Fin]:[Fin]])))),1)),""))</f>
        <v/>
      </c>
      <c r="IS21" s="34" t="str">
        <f t="array" aca="1" ref="IS21" ca="1">IF(OR(WEEKDAY(IS$2,2)&gt;5,COUNTIF(Dates_Feries,IS$2)&gt;0),"",IFERROR(INDEX(Tableau1[[Type]:[Type]],SMALL(IF((Tableau1[[Nom]:[Nom]]=$A21)*(Tableau1[[Prénom]:[Prénom]]=$B21)*(IS$2&gt;=Tableau1[[Début]:[Début]])*(IS$2&lt;=Tableau1[[Fin]:[Fin]]),ROW(INDIRECT("A1:A"&amp;COUNTA(Tableau1[[Fin]:[Fin]])))),1)),""))</f>
        <v/>
      </c>
      <c r="IT21" s="34" t="str">
        <f t="array" aca="1" ref="IT21" ca="1">IF(OR(WEEKDAY(IT$2,2)&gt;5,COUNTIF(Dates_Feries,IT$2)&gt;0),"",IFERROR(INDEX(Tableau1[[Type]:[Type]],SMALL(IF((Tableau1[[Nom]:[Nom]]=$A21)*(Tableau1[[Prénom]:[Prénom]]=$B21)*(IT$2&gt;=Tableau1[[Début]:[Début]])*(IT$2&lt;=Tableau1[[Fin]:[Fin]]),ROW(INDIRECT("A1:A"&amp;COUNTA(Tableau1[[Fin]:[Fin]])))),1)),""))</f>
        <v/>
      </c>
      <c r="IU21" s="34" t="str">
        <f t="array" aca="1" ref="IU21" ca="1">IF(OR(WEEKDAY(IU$2,2)&gt;5,COUNTIF(Dates_Feries,IU$2)&gt;0),"",IFERROR(INDEX(Tableau1[[Type]:[Type]],SMALL(IF((Tableau1[[Nom]:[Nom]]=$A21)*(Tableau1[[Prénom]:[Prénom]]=$B21)*(IU$2&gt;=Tableau1[[Début]:[Début]])*(IU$2&lt;=Tableau1[[Fin]:[Fin]]),ROW(INDIRECT("A1:A"&amp;COUNTA(Tableau1[[Fin]:[Fin]])))),1)),""))</f>
        <v/>
      </c>
      <c r="IV21" s="34" t="str">
        <f t="array" aca="1" ref="IV21" ca="1">IF(OR(WEEKDAY(IV$2,2)&gt;5,COUNTIF(Dates_Feries,IV$2)&gt;0),"",IFERROR(INDEX(Tableau1[[Type]:[Type]],SMALL(IF((Tableau1[[Nom]:[Nom]]=$A21)*(Tableau1[[Prénom]:[Prénom]]=$B21)*(IV$2&gt;=Tableau1[[Début]:[Début]])*(IV$2&lt;=Tableau1[[Fin]:[Fin]]),ROW(INDIRECT("A1:A"&amp;COUNTA(Tableau1[[Fin]:[Fin]])))),1)),""))</f>
        <v/>
      </c>
      <c r="IW21" s="34" t="str">
        <f t="array" aca="1" ref="IW21" ca="1">IF(OR(WEEKDAY(IW$2,2)&gt;5,COUNTIF(Dates_Feries,IW$2)&gt;0),"",IFERROR(INDEX(Tableau1[[Type]:[Type]],SMALL(IF((Tableau1[[Nom]:[Nom]]=$A21)*(Tableau1[[Prénom]:[Prénom]]=$B21)*(IW$2&gt;=Tableau1[[Début]:[Début]])*(IW$2&lt;=Tableau1[[Fin]:[Fin]]),ROW(INDIRECT("A1:A"&amp;COUNTA(Tableau1[[Fin]:[Fin]])))),1)),""))</f>
        <v/>
      </c>
      <c r="IX21" s="34" t="str">
        <f t="array" aca="1" ref="IX21" ca="1">IF(OR(WEEKDAY(IX$2,2)&gt;5,COUNTIF(Dates_Feries,IX$2)&gt;0),"",IFERROR(INDEX(Tableau1[[Type]:[Type]],SMALL(IF((Tableau1[[Nom]:[Nom]]=$A21)*(Tableau1[[Prénom]:[Prénom]]=$B21)*(IX$2&gt;=Tableau1[[Début]:[Début]])*(IX$2&lt;=Tableau1[[Fin]:[Fin]]),ROW(INDIRECT("A1:A"&amp;COUNTA(Tableau1[[Fin]:[Fin]])))),1)),""))</f>
        <v/>
      </c>
      <c r="IY21" s="34" t="str">
        <f t="array" aca="1" ref="IY21" ca="1">IF(OR(WEEKDAY(IY$2,2)&gt;5,COUNTIF(Dates_Feries,IY$2)&gt;0),"",IFERROR(INDEX(Tableau1[[Type]:[Type]],SMALL(IF((Tableau1[[Nom]:[Nom]]=$A21)*(Tableau1[[Prénom]:[Prénom]]=$B21)*(IY$2&gt;=Tableau1[[Début]:[Début]])*(IY$2&lt;=Tableau1[[Fin]:[Fin]]),ROW(INDIRECT("A1:A"&amp;COUNTA(Tableau1[[Fin]:[Fin]])))),1)),""))</f>
        <v/>
      </c>
      <c r="IZ21" s="34" t="str">
        <f t="array" aca="1" ref="IZ21" ca="1">IF(OR(WEEKDAY(IZ$2,2)&gt;5,COUNTIF(Dates_Feries,IZ$2)&gt;0),"",IFERROR(INDEX(Tableau1[[Type]:[Type]],SMALL(IF((Tableau1[[Nom]:[Nom]]=$A21)*(Tableau1[[Prénom]:[Prénom]]=$B21)*(IZ$2&gt;=Tableau1[[Début]:[Début]])*(IZ$2&lt;=Tableau1[[Fin]:[Fin]]),ROW(INDIRECT("A1:A"&amp;COUNTA(Tableau1[[Fin]:[Fin]])))),1)),""))</f>
        <v/>
      </c>
      <c r="JA21" s="34" t="str">
        <f t="array" aca="1" ref="JA21" ca="1">IF(OR(WEEKDAY(JA$2,2)&gt;5,COUNTIF(Dates_Feries,JA$2)&gt;0),"",IFERROR(INDEX(Tableau1[[Type]:[Type]],SMALL(IF((Tableau1[[Nom]:[Nom]]=$A21)*(Tableau1[[Prénom]:[Prénom]]=$B21)*(JA$2&gt;=Tableau1[[Début]:[Début]])*(JA$2&lt;=Tableau1[[Fin]:[Fin]]),ROW(INDIRECT("A1:A"&amp;COUNTA(Tableau1[[Fin]:[Fin]])))),1)),""))</f>
        <v/>
      </c>
      <c r="JB21" s="34" t="str">
        <f t="array" aca="1" ref="JB21" ca="1">IF(OR(WEEKDAY(JB$2,2)&gt;5,COUNTIF(Dates_Feries,JB$2)&gt;0),"",IFERROR(INDEX(Tableau1[[Type]:[Type]],SMALL(IF((Tableau1[[Nom]:[Nom]]=$A21)*(Tableau1[[Prénom]:[Prénom]]=$B21)*(JB$2&gt;=Tableau1[[Début]:[Début]])*(JB$2&lt;=Tableau1[[Fin]:[Fin]]),ROW(INDIRECT("A1:A"&amp;COUNTA(Tableau1[[Fin]:[Fin]])))),1)),""))</f>
        <v/>
      </c>
      <c r="JC21" s="34" t="str">
        <f t="array" aca="1" ref="JC21" ca="1">IF(OR(WEEKDAY(JC$2,2)&gt;5,COUNTIF(Dates_Feries,JC$2)&gt;0),"",IFERROR(INDEX(Tableau1[[Type]:[Type]],SMALL(IF((Tableau1[[Nom]:[Nom]]=$A21)*(Tableau1[[Prénom]:[Prénom]]=$B21)*(JC$2&gt;=Tableau1[[Début]:[Début]])*(JC$2&lt;=Tableau1[[Fin]:[Fin]]),ROW(INDIRECT("A1:A"&amp;COUNTA(Tableau1[[Fin]:[Fin]])))),1)),""))</f>
        <v/>
      </c>
      <c r="JD21" s="34" t="str">
        <f t="array" aca="1" ref="JD21" ca="1">IF(OR(WEEKDAY(JD$2,2)&gt;5,COUNTIF(Dates_Feries,JD$2)&gt;0),"",IFERROR(INDEX(Tableau1[[Type]:[Type]],SMALL(IF((Tableau1[[Nom]:[Nom]]=$A21)*(Tableau1[[Prénom]:[Prénom]]=$B21)*(JD$2&gt;=Tableau1[[Début]:[Début]])*(JD$2&lt;=Tableau1[[Fin]:[Fin]]),ROW(INDIRECT("A1:A"&amp;COUNTA(Tableau1[[Fin]:[Fin]])))),1)),""))</f>
        <v/>
      </c>
      <c r="JE21" s="34" t="str">
        <f t="array" aca="1" ref="JE21" ca="1">IF(OR(WEEKDAY(JE$2,2)&gt;5,COUNTIF(Dates_Feries,JE$2)&gt;0),"",IFERROR(INDEX(Tableau1[[Type]:[Type]],SMALL(IF((Tableau1[[Nom]:[Nom]]=$A21)*(Tableau1[[Prénom]:[Prénom]]=$B21)*(JE$2&gt;=Tableau1[[Début]:[Début]])*(JE$2&lt;=Tableau1[[Fin]:[Fin]]),ROW(INDIRECT("A1:A"&amp;COUNTA(Tableau1[[Fin]:[Fin]])))),1)),""))</f>
        <v/>
      </c>
      <c r="JF21" s="34" t="str">
        <f t="array" aca="1" ref="JF21" ca="1">IF(OR(WEEKDAY(JF$2,2)&gt;5,COUNTIF(Dates_Feries,JF$2)&gt;0),"",IFERROR(INDEX(Tableau1[[Type]:[Type]],SMALL(IF((Tableau1[[Nom]:[Nom]]=$A21)*(Tableau1[[Prénom]:[Prénom]]=$B21)*(JF$2&gt;=Tableau1[[Début]:[Début]])*(JF$2&lt;=Tableau1[[Fin]:[Fin]]),ROW(INDIRECT("A1:A"&amp;COUNTA(Tableau1[[Fin]:[Fin]])))),1)),""))</f>
        <v/>
      </c>
      <c r="JG21" s="34" t="str">
        <f t="array" aca="1" ref="JG21" ca="1">IF(OR(WEEKDAY(JG$2,2)&gt;5,COUNTIF(Dates_Feries,JG$2)&gt;0),"",IFERROR(INDEX(Tableau1[[Type]:[Type]],SMALL(IF((Tableau1[[Nom]:[Nom]]=$A21)*(Tableau1[[Prénom]:[Prénom]]=$B21)*(JG$2&gt;=Tableau1[[Début]:[Début]])*(JG$2&lt;=Tableau1[[Fin]:[Fin]]),ROW(INDIRECT("A1:A"&amp;COUNTA(Tableau1[[Fin]:[Fin]])))),1)),""))</f>
        <v/>
      </c>
      <c r="JH21" s="34" t="str">
        <f t="array" aca="1" ref="JH21" ca="1">IF(OR(WEEKDAY(JH$2,2)&gt;5,COUNTIF(Dates_Feries,JH$2)&gt;0),"",IFERROR(INDEX(Tableau1[[Type]:[Type]],SMALL(IF((Tableau1[[Nom]:[Nom]]=$A21)*(Tableau1[[Prénom]:[Prénom]]=$B21)*(JH$2&gt;=Tableau1[[Début]:[Début]])*(JH$2&lt;=Tableau1[[Fin]:[Fin]]),ROW(INDIRECT("A1:A"&amp;COUNTA(Tableau1[[Fin]:[Fin]])))),1)),""))</f>
        <v/>
      </c>
      <c r="JI21" s="34" t="str">
        <f t="array" aca="1" ref="JI21" ca="1">IF(OR(WEEKDAY(JI$2,2)&gt;5,COUNTIF(Dates_Feries,JI$2)&gt;0),"",IFERROR(INDEX(Tableau1[[Type]:[Type]],SMALL(IF((Tableau1[[Nom]:[Nom]]=$A21)*(Tableau1[[Prénom]:[Prénom]]=$B21)*(JI$2&gt;=Tableau1[[Début]:[Début]])*(JI$2&lt;=Tableau1[[Fin]:[Fin]]),ROW(INDIRECT("A1:A"&amp;COUNTA(Tableau1[[Fin]:[Fin]])))),1)),""))</f>
        <v/>
      </c>
      <c r="JJ21" s="34" t="str">
        <f t="array" aca="1" ref="JJ21" ca="1">IF(OR(WEEKDAY(JJ$2,2)&gt;5,COUNTIF(Dates_Feries,JJ$2)&gt;0),"",IFERROR(INDEX(Tableau1[[Type]:[Type]],SMALL(IF((Tableau1[[Nom]:[Nom]]=$A21)*(Tableau1[[Prénom]:[Prénom]]=$B21)*(JJ$2&gt;=Tableau1[[Début]:[Début]])*(JJ$2&lt;=Tableau1[[Fin]:[Fin]]),ROW(INDIRECT("A1:A"&amp;COUNTA(Tableau1[[Fin]:[Fin]])))),1)),""))</f>
        <v/>
      </c>
      <c r="JK21" s="34" t="str">
        <f t="array" aca="1" ref="JK21" ca="1">IF(OR(WEEKDAY(JK$2,2)&gt;5,COUNTIF(Dates_Feries,JK$2)&gt;0),"",IFERROR(INDEX(Tableau1[[Type]:[Type]],SMALL(IF((Tableau1[[Nom]:[Nom]]=$A21)*(Tableau1[[Prénom]:[Prénom]]=$B21)*(JK$2&gt;=Tableau1[[Début]:[Début]])*(JK$2&lt;=Tableau1[[Fin]:[Fin]]),ROW(INDIRECT("A1:A"&amp;COUNTA(Tableau1[[Fin]:[Fin]])))),1)),""))</f>
        <v/>
      </c>
      <c r="JL21" s="34" t="str">
        <f t="array" aca="1" ref="JL21" ca="1">IF(OR(WEEKDAY(JL$2,2)&gt;5,COUNTIF(Dates_Feries,JL$2)&gt;0),"",IFERROR(INDEX(Tableau1[[Type]:[Type]],SMALL(IF((Tableau1[[Nom]:[Nom]]=$A21)*(Tableau1[[Prénom]:[Prénom]]=$B21)*(JL$2&gt;=Tableau1[[Début]:[Début]])*(JL$2&lt;=Tableau1[[Fin]:[Fin]]),ROW(INDIRECT("A1:A"&amp;COUNTA(Tableau1[[Fin]:[Fin]])))),1)),""))</f>
        <v/>
      </c>
      <c r="JM21" s="34" t="str">
        <f t="array" aca="1" ref="JM21" ca="1">IF(OR(WEEKDAY(JM$2,2)&gt;5,COUNTIF(Dates_Feries,JM$2)&gt;0),"",IFERROR(INDEX(Tableau1[[Type]:[Type]],SMALL(IF((Tableau1[[Nom]:[Nom]]=$A21)*(Tableau1[[Prénom]:[Prénom]]=$B21)*(JM$2&gt;=Tableau1[[Début]:[Début]])*(JM$2&lt;=Tableau1[[Fin]:[Fin]]),ROW(INDIRECT("A1:A"&amp;COUNTA(Tableau1[[Fin]:[Fin]])))),1)),""))</f>
        <v/>
      </c>
      <c r="JN21" s="34" t="str">
        <f t="array" aca="1" ref="JN21" ca="1">IF(OR(WEEKDAY(JN$2,2)&gt;5,COUNTIF(Dates_Feries,JN$2)&gt;0),"",IFERROR(INDEX(Tableau1[[Type]:[Type]],SMALL(IF((Tableau1[[Nom]:[Nom]]=$A21)*(Tableau1[[Prénom]:[Prénom]]=$B21)*(JN$2&gt;=Tableau1[[Début]:[Début]])*(JN$2&lt;=Tableau1[[Fin]:[Fin]]),ROW(INDIRECT("A1:A"&amp;COUNTA(Tableau1[[Fin]:[Fin]])))),1)),""))</f>
        <v/>
      </c>
      <c r="JO21" s="34" t="str">
        <f t="array" aca="1" ref="JO21" ca="1">IF(OR(WEEKDAY(JO$2,2)&gt;5,COUNTIF(Dates_Feries,JO$2)&gt;0),"",IFERROR(INDEX(Tableau1[[Type]:[Type]],SMALL(IF((Tableau1[[Nom]:[Nom]]=$A21)*(Tableau1[[Prénom]:[Prénom]]=$B21)*(JO$2&gt;=Tableau1[[Début]:[Début]])*(JO$2&lt;=Tableau1[[Fin]:[Fin]]),ROW(INDIRECT("A1:A"&amp;COUNTA(Tableau1[[Fin]:[Fin]])))),1)),""))</f>
        <v/>
      </c>
      <c r="JP21" s="34" t="str">
        <f t="array" aca="1" ref="JP21" ca="1">IF(OR(WEEKDAY(JP$2,2)&gt;5,COUNTIF(Dates_Feries,JP$2)&gt;0),"",IFERROR(INDEX(Tableau1[[Type]:[Type]],SMALL(IF((Tableau1[[Nom]:[Nom]]=$A21)*(Tableau1[[Prénom]:[Prénom]]=$B21)*(JP$2&gt;=Tableau1[[Début]:[Début]])*(JP$2&lt;=Tableau1[[Fin]:[Fin]]),ROW(INDIRECT("A1:A"&amp;COUNTA(Tableau1[[Fin]:[Fin]])))),1)),""))</f>
        <v/>
      </c>
      <c r="JQ21" s="34" t="str">
        <f t="array" aca="1" ref="JQ21" ca="1">IF(OR(WEEKDAY(JQ$2,2)&gt;5,COUNTIF(Dates_Feries,JQ$2)&gt;0),"",IFERROR(INDEX(Tableau1[[Type]:[Type]],SMALL(IF((Tableau1[[Nom]:[Nom]]=$A21)*(Tableau1[[Prénom]:[Prénom]]=$B21)*(JQ$2&gt;=Tableau1[[Début]:[Début]])*(JQ$2&lt;=Tableau1[[Fin]:[Fin]]),ROW(INDIRECT("A1:A"&amp;COUNTA(Tableau1[[Fin]:[Fin]])))),1)),""))</f>
        <v/>
      </c>
      <c r="JR21" s="34" t="str">
        <f t="array" aca="1" ref="JR21" ca="1">IF(OR(WEEKDAY(JR$2,2)&gt;5,COUNTIF(Dates_Feries,JR$2)&gt;0),"",IFERROR(INDEX(Tableau1[[Type]:[Type]],SMALL(IF((Tableau1[[Nom]:[Nom]]=$A21)*(Tableau1[[Prénom]:[Prénom]]=$B21)*(JR$2&gt;=Tableau1[[Début]:[Début]])*(JR$2&lt;=Tableau1[[Fin]:[Fin]]),ROW(INDIRECT("A1:A"&amp;COUNTA(Tableau1[[Fin]:[Fin]])))),1)),""))</f>
        <v/>
      </c>
      <c r="JS21" s="34" t="str">
        <f t="array" aca="1" ref="JS21" ca="1">IF(OR(WEEKDAY(JS$2,2)&gt;5,COUNTIF(Dates_Feries,JS$2)&gt;0),"",IFERROR(INDEX(Tableau1[[Type]:[Type]],SMALL(IF((Tableau1[[Nom]:[Nom]]=$A21)*(Tableau1[[Prénom]:[Prénom]]=$B21)*(JS$2&gt;=Tableau1[[Début]:[Début]])*(JS$2&lt;=Tableau1[[Fin]:[Fin]]),ROW(INDIRECT("A1:A"&amp;COUNTA(Tableau1[[Fin]:[Fin]])))),1)),""))</f>
        <v/>
      </c>
      <c r="JT21" s="34" t="str">
        <f t="array" aca="1" ref="JT21" ca="1">IF(OR(WEEKDAY(JT$2,2)&gt;5,COUNTIF(Dates_Feries,JT$2)&gt;0),"",IFERROR(INDEX(Tableau1[[Type]:[Type]],SMALL(IF((Tableau1[[Nom]:[Nom]]=$A21)*(Tableau1[[Prénom]:[Prénom]]=$B21)*(JT$2&gt;=Tableau1[[Début]:[Début]])*(JT$2&lt;=Tableau1[[Fin]:[Fin]]),ROW(INDIRECT("A1:A"&amp;COUNTA(Tableau1[[Fin]:[Fin]])))),1)),""))</f>
        <v/>
      </c>
      <c r="JU21" s="34" t="str">
        <f t="array" aca="1" ref="JU21" ca="1">IF(OR(WEEKDAY(JU$2,2)&gt;5,COUNTIF(Dates_Feries,JU$2)&gt;0),"",IFERROR(INDEX(Tableau1[[Type]:[Type]],SMALL(IF((Tableau1[[Nom]:[Nom]]=$A21)*(Tableau1[[Prénom]:[Prénom]]=$B21)*(JU$2&gt;=Tableau1[[Début]:[Début]])*(JU$2&lt;=Tableau1[[Fin]:[Fin]]),ROW(INDIRECT("A1:A"&amp;COUNTA(Tableau1[[Fin]:[Fin]])))),1)),""))</f>
        <v/>
      </c>
      <c r="JV21" s="34" t="str">
        <f t="array" aca="1" ref="JV21" ca="1">IF(OR(WEEKDAY(JV$2,2)&gt;5,COUNTIF(Dates_Feries,JV$2)&gt;0),"",IFERROR(INDEX(Tableau1[[Type]:[Type]],SMALL(IF((Tableau1[[Nom]:[Nom]]=$A21)*(Tableau1[[Prénom]:[Prénom]]=$B21)*(JV$2&gt;=Tableau1[[Début]:[Début]])*(JV$2&lt;=Tableau1[[Fin]:[Fin]]),ROW(INDIRECT("A1:A"&amp;COUNTA(Tableau1[[Fin]:[Fin]])))),1)),""))</f>
        <v/>
      </c>
      <c r="JW21" s="34" t="str">
        <f t="array" aca="1" ref="JW21" ca="1">IF(OR(WEEKDAY(JW$2,2)&gt;5,COUNTIF(Dates_Feries,JW$2)&gt;0),"",IFERROR(INDEX(Tableau1[[Type]:[Type]],SMALL(IF((Tableau1[[Nom]:[Nom]]=$A21)*(Tableau1[[Prénom]:[Prénom]]=$B21)*(JW$2&gt;=Tableau1[[Début]:[Début]])*(JW$2&lt;=Tableau1[[Fin]:[Fin]]),ROW(INDIRECT("A1:A"&amp;COUNTA(Tableau1[[Fin]:[Fin]])))),1)),""))</f>
        <v/>
      </c>
      <c r="JX21" s="34" t="str">
        <f t="array" aca="1" ref="JX21" ca="1">IF(OR(WEEKDAY(JX$2,2)&gt;5,COUNTIF(Dates_Feries,JX$2)&gt;0),"",IFERROR(INDEX(Tableau1[[Type]:[Type]],SMALL(IF((Tableau1[[Nom]:[Nom]]=$A21)*(Tableau1[[Prénom]:[Prénom]]=$B21)*(JX$2&gt;=Tableau1[[Début]:[Début]])*(JX$2&lt;=Tableau1[[Fin]:[Fin]]),ROW(INDIRECT("A1:A"&amp;COUNTA(Tableau1[[Fin]:[Fin]])))),1)),""))</f>
        <v/>
      </c>
      <c r="JY21" s="34" t="str">
        <f t="array" aca="1" ref="JY21" ca="1">IF(OR(WEEKDAY(JY$2,2)&gt;5,COUNTIF(Dates_Feries,JY$2)&gt;0),"",IFERROR(INDEX(Tableau1[[Type]:[Type]],SMALL(IF((Tableau1[[Nom]:[Nom]]=$A21)*(Tableau1[[Prénom]:[Prénom]]=$B21)*(JY$2&gt;=Tableau1[[Début]:[Début]])*(JY$2&lt;=Tableau1[[Fin]:[Fin]]),ROW(INDIRECT("A1:A"&amp;COUNTA(Tableau1[[Fin]:[Fin]])))),1)),""))</f>
        <v/>
      </c>
      <c r="JZ21" s="34" t="str">
        <f t="array" aca="1" ref="JZ21" ca="1">IF(OR(WEEKDAY(JZ$2,2)&gt;5,COUNTIF(Dates_Feries,JZ$2)&gt;0),"",IFERROR(INDEX(Tableau1[[Type]:[Type]],SMALL(IF((Tableau1[[Nom]:[Nom]]=$A21)*(Tableau1[[Prénom]:[Prénom]]=$B21)*(JZ$2&gt;=Tableau1[[Début]:[Début]])*(JZ$2&lt;=Tableau1[[Fin]:[Fin]]),ROW(INDIRECT("A1:A"&amp;COUNTA(Tableau1[[Fin]:[Fin]])))),1)),""))</f>
        <v/>
      </c>
      <c r="KA21" s="34" t="str">
        <f t="array" aca="1" ref="KA21" ca="1">IF(OR(WEEKDAY(KA$2,2)&gt;5,COUNTIF(Dates_Feries,KA$2)&gt;0),"",IFERROR(INDEX(Tableau1[[Type]:[Type]],SMALL(IF((Tableau1[[Nom]:[Nom]]=$A21)*(Tableau1[[Prénom]:[Prénom]]=$B21)*(KA$2&gt;=Tableau1[[Début]:[Début]])*(KA$2&lt;=Tableau1[[Fin]:[Fin]]),ROW(INDIRECT("A1:A"&amp;COUNTA(Tableau1[[Fin]:[Fin]])))),1)),""))</f>
        <v/>
      </c>
      <c r="KB21" s="34" t="str">
        <f t="array" aca="1" ref="KB21" ca="1">IF(OR(WEEKDAY(KB$2,2)&gt;5,COUNTIF(Dates_Feries,KB$2)&gt;0),"",IFERROR(INDEX(Tableau1[[Type]:[Type]],SMALL(IF((Tableau1[[Nom]:[Nom]]=$A21)*(Tableau1[[Prénom]:[Prénom]]=$B21)*(KB$2&gt;=Tableau1[[Début]:[Début]])*(KB$2&lt;=Tableau1[[Fin]:[Fin]]),ROW(INDIRECT("A1:A"&amp;COUNTA(Tableau1[[Fin]:[Fin]])))),1)),""))</f>
        <v/>
      </c>
      <c r="KC21" s="34" t="str">
        <f t="array" aca="1" ref="KC21" ca="1">IF(OR(WEEKDAY(KC$2,2)&gt;5,COUNTIF(Dates_Feries,KC$2)&gt;0),"",IFERROR(INDEX(Tableau1[[Type]:[Type]],SMALL(IF((Tableau1[[Nom]:[Nom]]=$A21)*(Tableau1[[Prénom]:[Prénom]]=$B21)*(KC$2&gt;=Tableau1[[Début]:[Début]])*(KC$2&lt;=Tableau1[[Fin]:[Fin]]),ROW(INDIRECT("A1:A"&amp;COUNTA(Tableau1[[Fin]:[Fin]])))),1)),""))</f>
        <v/>
      </c>
      <c r="KD21" s="34" t="str">
        <f t="array" aca="1" ref="KD21" ca="1">IF(OR(WEEKDAY(KD$2,2)&gt;5,COUNTIF(Dates_Feries,KD$2)&gt;0),"",IFERROR(INDEX(Tableau1[[Type]:[Type]],SMALL(IF((Tableau1[[Nom]:[Nom]]=$A21)*(Tableau1[[Prénom]:[Prénom]]=$B21)*(KD$2&gt;=Tableau1[[Début]:[Début]])*(KD$2&lt;=Tableau1[[Fin]:[Fin]]),ROW(INDIRECT("A1:A"&amp;COUNTA(Tableau1[[Fin]:[Fin]])))),1)),""))</f>
        <v/>
      </c>
      <c r="KE21" s="34" t="str">
        <f t="array" aca="1" ref="KE21" ca="1">IF(OR(WEEKDAY(KE$2,2)&gt;5,COUNTIF(Dates_Feries,KE$2)&gt;0),"",IFERROR(INDEX(Tableau1[[Type]:[Type]],SMALL(IF((Tableau1[[Nom]:[Nom]]=$A21)*(Tableau1[[Prénom]:[Prénom]]=$B21)*(KE$2&gt;=Tableau1[[Début]:[Début]])*(KE$2&lt;=Tableau1[[Fin]:[Fin]]),ROW(INDIRECT("A1:A"&amp;COUNTA(Tableau1[[Fin]:[Fin]])))),1)),""))</f>
        <v/>
      </c>
      <c r="KF21" s="34" t="str">
        <f t="array" aca="1" ref="KF21" ca="1">IF(OR(WEEKDAY(KF$2,2)&gt;5,COUNTIF(Dates_Feries,KF$2)&gt;0),"",IFERROR(INDEX(Tableau1[[Type]:[Type]],SMALL(IF((Tableau1[[Nom]:[Nom]]=$A21)*(Tableau1[[Prénom]:[Prénom]]=$B21)*(KF$2&gt;=Tableau1[[Début]:[Début]])*(KF$2&lt;=Tableau1[[Fin]:[Fin]]),ROW(INDIRECT("A1:A"&amp;COUNTA(Tableau1[[Fin]:[Fin]])))),1)),""))</f>
        <v/>
      </c>
      <c r="KG21" s="34" t="str">
        <f t="array" aca="1" ref="KG21" ca="1">IF(OR(WEEKDAY(KG$2,2)&gt;5,COUNTIF(Dates_Feries,KG$2)&gt;0),"",IFERROR(INDEX(Tableau1[[Type]:[Type]],SMALL(IF((Tableau1[[Nom]:[Nom]]=$A21)*(Tableau1[[Prénom]:[Prénom]]=$B21)*(KG$2&gt;=Tableau1[[Début]:[Début]])*(KG$2&lt;=Tableau1[[Fin]:[Fin]]),ROW(INDIRECT("A1:A"&amp;COUNTA(Tableau1[[Fin]:[Fin]])))),1)),""))</f>
        <v/>
      </c>
      <c r="KH21" s="34" t="str">
        <f t="array" aca="1" ref="KH21" ca="1">IF(OR(WEEKDAY(KH$2,2)&gt;5,COUNTIF(Dates_Feries,KH$2)&gt;0),"",IFERROR(INDEX(Tableau1[[Type]:[Type]],SMALL(IF((Tableau1[[Nom]:[Nom]]=$A21)*(Tableau1[[Prénom]:[Prénom]]=$B21)*(KH$2&gt;=Tableau1[[Début]:[Début]])*(KH$2&lt;=Tableau1[[Fin]:[Fin]]),ROW(INDIRECT("A1:A"&amp;COUNTA(Tableau1[[Fin]:[Fin]])))),1)),""))</f>
        <v/>
      </c>
      <c r="KI21" s="34" t="str">
        <f t="array" aca="1" ref="KI21" ca="1">IF(OR(WEEKDAY(KI$2,2)&gt;5,COUNTIF(Dates_Feries,KI$2)&gt;0),"",IFERROR(INDEX(Tableau1[[Type]:[Type]],SMALL(IF((Tableau1[[Nom]:[Nom]]=$A21)*(Tableau1[[Prénom]:[Prénom]]=$B21)*(KI$2&gt;=Tableau1[[Début]:[Début]])*(KI$2&lt;=Tableau1[[Fin]:[Fin]]),ROW(INDIRECT("A1:A"&amp;COUNTA(Tableau1[[Fin]:[Fin]])))),1)),""))</f>
        <v/>
      </c>
      <c r="KJ21" s="34" t="str">
        <f t="array" aca="1" ref="KJ21" ca="1">IF(OR(WEEKDAY(KJ$2,2)&gt;5,COUNTIF(Dates_Feries,KJ$2)&gt;0),"",IFERROR(INDEX(Tableau1[[Type]:[Type]],SMALL(IF((Tableau1[[Nom]:[Nom]]=$A21)*(Tableau1[[Prénom]:[Prénom]]=$B21)*(KJ$2&gt;=Tableau1[[Début]:[Début]])*(KJ$2&lt;=Tableau1[[Fin]:[Fin]]),ROW(INDIRECT("A1:A"&amp;COUNTA(Tableau1[[Fin]:[Fin]])))),1)),""))</f>
        <v/>
      </c>
      <c r="KK21" s="34" t="str">
        <f t="array" aca="1" ref="KK21" ca="1">IF(OR(WEEKDAY(KK$2,2)&gt;5,COUNTIF(Dates_Feries,KK$2)&gt;0),"",IFERROR(INDEX(Tableau1[[Type]:[Type]],SMALL(IF((Tableau1[[Nom]:[Nom]]=$A21)*(Tableau1[[Prénom]:[Prénom]]=$B21)*(KK$2&gt;=Tableau1[[Début]:[Début]])*(KK$2&lt;=Tableau1[[Fin]:[Fin]]),ROW(INDIRECT("A1:A"&amp;COUNTA(Tableau1[[Fin]:[Fin]])))),1)),""))</f>
        <v/>
      </c>
      <c r="KL21" s="34" t="str">
        <f t="array" aca="1" ref="KL21" ca="1">IF(OR(WEEKDAY(KL$2,2)&gt;5,COUNTIF(Dates_Feries,KL$2)&gt;0),"",IFERROR(INDEX(Tableau1[[Type]:[Type]],SMALL(IF((Tableau1[[Nom]:[Nom]]=$A21)*(Tableau1[[Prénom]:[Prénom]]=$B21)*(KL$2&gt;=Tableau1[[Début]:[Début]])*(KL$2&lt;=Tableau1[[Fin]:[Fin]]),ROW(INDIRECT("A1:A"&amp;COUNTA(Tableau1[[Fin]:[Fin]])))),1)),""))</f>
        <v/>
      </c>
      <c r="KM21" s="34" t="str">
        <f t="array" aca="1" ref="KM21" ca="1">IF(OR(WEEKDAY(KM$2,2)&gt;5,COUNTIF(Dates_Feries,KM$2)&gt;0),"",IFERROR(INDEX(Tableau1[[Type]:[Type]],SMALL(IF((Tableau1[[Nom]:[Nom]]=$A21)*(Tableau1[[Prénom]:[Prénom]]=$B21)*(KM$2&gt;=Tableau1[[Début]:[Début]])*(KM$2&lt;=Tableau1[[Fin]:[Fin]]),ROW(INDIRECT("A1:A"&amp;COUNTA(Tableau1[[Fin]:[Fin]])))),1)),""))</f>
        <v/>
      </c>
      <c r="KN21" s="34" t="str">
        <f t="array" aca="1" ref="KN21" ca="1">IF(OR(WEEKDAY(KN$2,2)&gt;5,COUNTIF(Dates_Feries,KN$2)&gt;0),"",IFERROR(INDEX(Tableau1[[Type]:[Type]],SMALL(IF((Tableau1[[Nom]:[Nom]]=$A21)*(Tableau1[[Prénom]:[Prénom]]=$B21)*(KN$2&gt;=Tableau1[[Début]:[Début]])*(KN$2&lt;=Tableau1[[Fin]:[Fin]]),ROW(INDIRECT("A1:A"&amp;COUNTA(Tableau1[[Fin]:[Fin]])))),1)),""))</f>
        <v/>
      </c>
      <c r="KO21" s="34" t="str">
        <f t="array" aca="1" ref="KO21" ca="1">IF(OR(WEEKDAY(KO$2,2)&gt;5,COUNTIF(Dates_Feries,KO$2)&gt;0),"",IFERROR(INDEX(Tableau1[[Type]:[Type]],SMALL(IF((Tableau1[[Nom]:[Nom]]=$A21)*(Tableau1[[Prénom]:[Prénom]]=$B21)*(KO$2&gt;=Tableau1[[Début]:[Début]])*(KO$2&lt;=Tableau1[[Fin]:[Fin]]),ROW(INDIRECT("A1:A"&amp;COUNTA(Tableau1[[Fin]:[Fin]])))),1)),""))</f>
        <v/>
      </c>
      <c r="KP21" s="34" t="str">
        <f t="array" aca="1" ref="KP21" ca="1">IF(OR(WEEKDAY(KP$2,2)&gt;5,COUNTIF(Dates_Feries,KP$2)&gt;0),"",IFERROR(INDEX(Tableau1[[Type]:[Type]],SMALL(IF((Tableau1[[Nom]:[Nom]]=$A21)*(Tableau1[[Prénom]:[Prénom]]=$B21)*(KP$2&gt;=Tableau1[[Début]:[Début]])*(KP$2&lt;=Tableau1[[Fin]:[Fin]]),ROW(INDIRECT("A1:A"&amp;COUNTA(Tableau1[[Fin]:[Fin]])))),1)),""))</f>
        <v/>
      </c>
      <c r="KQ21" s="34" t="str">
        <f t="array" aca="1" ref="KQ21" ca="1">IF(OR(WEEKDAY(KQ$2,2)&gt;5,COUNTIF(Dates_Feries,KQ$2)&gt;0),"",IFERROR(INDEX(Tableau1[[Type]:[Type]],SMALL(IF((Tableau1[[Nom]:[Nom]]=$A21)*(Tableau1[[Prénom]:[Prénom]]=$B21)*(KQ$2&gt;=Tableau1[[Début]:[Début]])*(KQ$2&lt;=Tableau1[[Fin]:[Fin]]),ROW(INDIRECT("A1:A"&amp;COUNTA(Tableau1[[Fin]:[Fin]])))),1)),""))</f>
        <v/>
      </c>
      <c r="KR21" s="34" t="str">
        <f t="array" aca="1" ref="KR21" ca="1">IF(OR(WEEKDAY(KR$2,2)&gt;5,COUNTIF(Dates_Feries,KR$2)&gt;0),"",IFERROR(INDEX(Tableau1[[Type]:[Type]],SMALL(IF((Tableau1[[Nom]:[Nom]]=$A21)*(Tableau1[[Prénom]:[Prénom]]=$B21)*(KR$2&gt;=Tableau1[[Début]:[Début]])*(KR$2&lt;=Tableau1[[Fin]:[Fin]]),ROW(INDIRECT("A1:A"&amp;COUNTA(Tableau1[[Fin]:[Fin]])))),1)),""))</f>
        <v/>
      </c>
      <c r="KS21" s="34" t="str">
        <f t="array" aca="1" ref="KS21" ca="1">IF(OR(WEEKDAY(KS$2,2)&gt;5,COUNTIF(Dates_Feries,KS$2)&gt;0),"",IFERROR(INDEX(Tableau1[[Type]:[Type]],SMALL(IF((Tableau1[[Nom]:[Nom]]=$A21)*(Tableau1[[Prénom]:[Prénom]]=$B21)*(KS$2&gt;=Tableau1[[Début]:[Début]])*(KS$2&lt;=Tableau1[[Fin]:[Fin]]),ROW(INDIRECT("A1:A"&amp;COUNTA(Tableau1[[Fin]:[Fin]])))),1)),""))</f>
        <v/>
      </c>
      <c r="KT21" s="34" t="str">
        <f t="array" aca="1" ref="KT21" ca="1">IF(OR(WEEKDAY(KT$2,2)&gt;5,COUNTIF(Dates_Feries,KT$2)&gt;0),"",IFERROR(INDEX(Tableau1[[Type]:[Type]],SMALL(IF((Tableau1[[Nom]:[Nom]]=$A21)*(Tableau1[[Prénom]:[Prénom]]=$B21)*(KT$2&gt;=Tableau1[[Début]:[Début]])*(KT$2&lt;=Tableau1[[Fin]:[Fin]]),ROW(INDIRECT("A1:A"&amp;COUNTA(Tableau1[[Fin]:[Fin]])))),1)),""))</f>
        <v/>
      </c>
      <c r="KU21" s="34" t="str">
        <f t="array" aca="1" ref="KU21" ca="1">IF(OR(WEEKDAY(KU$2,2)&gt;5,COUNTIF(Dates_Feries,KU$2)&gt;0),"",IFERROR(INDEX(Tableau1[[Type]:[Type]],SMALL(IF((Tableau1[[Nom]:[Nom]]=$A21)*(Tableau1[[Prénom]:[Prénom]]=$B21)*(KU$2&gt;=Tableau1[[Début]:[Début]])*(KU$2&lt;=Tableau1[[Fin]:[Fin]]),ROW(INDIRECT("A1:A"&amp;COUNTA(Tableau1[[Fin]:[Fin]])))),1)),""))</f>
        <v/>
      </c>
      <c r="KV21" s="34" t="str">
        <f t="array" aca="1" ref="KV21" ca="1">IF(OR(WEEKDAY(KV$2,2)&gt;5,COUNTIF(Dates_Feries,KV$2)&gt;0),"",IFERROR(INDEX(Tableau1[[Type]:[Type]],SMALL(IF((Tableau1[[Nom]:[Nom]]=$A21)*(Tableau1[[Prénom]:[Prénom]]=$B21)*(KV$2&gt;=Tableau1[[Début]:[Début]])*(KV$2&lt;=Tableau1[[Fin]:[Fin]]),ROW(INDIRECT("A1:A"&amp;COUNTA(Tableau1[[Fin]:[Fin]])))),1)),""))</f>
        <v/>
      </c>
      <c r="KW21" s="34" t="str">
        <f t="array" aca="1" ref="KW21" ca="1">IF(OR(WEEKDAY(KW$2,2)&gt;5,COUNTIF(Dates_Feries,KW$2)&gt;0),"",IFERROR(INDEX(Tableau1[[Type]:[Type]],SMALL(IF((Tableau1[[Nom]:[Nom]]=$A21)*(Tableau1[[Prénom]:[Prénom]]=$B21)*(KW$2&gt;=Tableau1[[Début]:[Début]])*(KW$2&lt;=Tableau1[[Fin]:[Fin]]),ROW(INDIRECT("A1:A"&amp;COUNTA(Tableau1[[Fin]:[Fin]])))),1)),""))</f>
        <v/>
      </c>
      <c r="KX21" s="34" t="str">
        <f t="array" aca="1" ref="KX21" ca="1">IF(OR(WEEKDAY(KX$2,2)&gt;5,COUNTIF(Dates_Feries,KX$2)&gt;0),"",IFERROR(INDEX(Tableau1[[Type]:[Type]],SMALL(IF((Tableau1[[Nom]:[Nom]]=$A21)*(Tableau1[[Prénom]:[Prénom]]=$B21)*(KX$2&gt;=Tableau1[[Début]:[Début]])*(KX$2&lt;=Tableau1[[Fin]:[Fin]]),ROW(INDIRECT("A1:A"&amp;COUNTA(Tableau1[[Fin]:[Fin]])))),1)),""))</f>
        <v/>
      </c>
      <c r="KY21" s="34" t="str">
        <f t="array" aca="1" ref="KY21" ca="1">IF(OR(WEEKDAY(KY$2,2)&gt;5,COUNTIF(Dates_Feries,KY$2)&gt;0),"",IFERROR(INDEX(Tableau1[[Type]:[Type]],SMALL(IF((Tableau1[[Nom]:[Nom]]=$A21)*(Tableau1[[Prénom]:[Prénom]]=$B21)*(KY$2&gt;=Tableau1[[Début]:[Début]])*(KY$2&lt;=Tableau1[[Fin]:[Fin]]),ROW(INDIRECT("A1:A"&amp;COUNTA(Tableau1[[Fin]:[Fin]])))),1)),""))</f>
        <v/>
      </c>
      <c r="KZ21" s="34" t="str">
        <f t="array" aca="1" ref="KZ21" ca="1">IF(OR(WEEKDAY(KZ$2,2)&gt;5,COUNTIF(Dates_Feries,KZ$2)&gt;0),"",IFERROR(INDEX(Tableau1[[Type]:[Type]],SMALL(IF((Tableau1[[Nom]:[Nom]]=$A21)*(Tableau1[[Prénom]:[Prénom]]=$B21)*(KZ$2&gt;=Tableau1[[Début]:[Début]])*(KZ$2&lt;=Tableau1[[Fin]:[Fin]]),ROW(INDIRECT("A1:A"&amp;COUNTA(Tableau1[[Fin]:[Fin]])))),1)),""))</f>
        <v/>
      </c>
      <c r="LA21" s="34" t="str">
        <f t="array" aca="1" ref="LA21" ca="1">IF(OR(WEEKDAY(LA$2,2)&gt;5,COUNTIF(Dates_Feries,LA$2)&gt;0),"",IFERROR(INDEX(Tableau1[[Type]:[Type]],SMALL(IF((Tableau1[[Nom]:[Nom]]=$A21)*(Tableau1[[Prénom]:[Prénom]]=$B21)*(LA$2&gt;=Tableau1[[Début]:[Début]])*(LA$2&lt;=Tableau1[[Fin]:[Fin]]),ROW(INDIRECT("A1:A"&amp;COUNTA(Tableau1[[Fin]:[Fin]])))),1)),""))</f>
        <v/>
      </c>
      <c r="LB21" s="34" t="str">
        <f t="array" aca="1" ref="LB21" ca="1">IF(OR(WEEKDAY(LB$2,2)&gt;5,COUNTIF(Dates_Feries,LB$2)&gt;0),"",IFERROR(INDEX(Tableau1[[Type]:[Type]],SMALL(IF((Tableau1[[Nom]:[Nom]]=$A21)*(Tableau1[[Prénom]:[Prénom]]=$B21)*(LB$2&gt;=Tableau1[[Début]:[Début]])*(LB$2&lt;=Tableau1[[Fin]:[Fin]]),ROW(INDIRECT("A1:A"&amp;COUNTA(Tableau1[[Fin]:[Fin]])))),1)),""))</f>
        <v/>
      </c>
      <c r="LC21" s="34" t="str">
        <f t="array" aca="1" ref="LC21" ca="1">IF(OR(WEEKDAY(LC$2,2)&gt;5,COUNTIF(Dates_Feries,LC$2)&gt;0),"",IFERROR(INDEX(Tableau1[[Type]:[Type]],SMALL(IF((Tableau1[[Nom]:[Nom]]=$A21)*(Tableau1[[Prénom]:[Prénom]]=$B21)*(LC$2&gt;=Tableau1[[Début]:[Début]])*(LC$2&lt;=Tableau1[[Fin]:[Fin]]),ROW(INDIRECT("A1:A"&amp;COUNTA(Tableau1[[Fin]:[Fin]])))),1)),""))</f>
        <v/>
      </c>
      <c r="LD21" s="34" t="str">
        <f t="array" aca="1" ref="LD21" ca="1">IF(OR(WEEKDAY(LD$2,2)&gt;5,COUNTIF(Dates_Feries,LD$2)&gt;0),"",IFERROR(INDEX(Tableau1[[Type]:[Type]],SMALL(IF((Tableau1[[Nom]:[Nom]]=$A21)*(Tableau1[[Prénom]:[Prénom]]=$B21)*(LD$2&gt;=Tableau1[[Début]:[Début]])*(LD$2&lt;=Tableau1[[Fin]:[Fin]]),ROW(INDIRECT("A1:A"&amp;COUNTA(Tableau1[[Fin]:[Fin]])))),1)),""))</f>
        <v/>
      </c>
      <c r="LE21" s="34" t="str">
        <f t="array" aca="1" ref="LE21" ca="1">IF(OR(WEEKDAY(LE$2,2)&gt;5,COUNTIF(Dates_Feries,LE$2)&gt;0),"",IFERROR(INDEX(Tableau1[[Type]:[Type]],SMALL(IF((Tableau1[[Nom]:[Nom]]=$A21)*(Tableau1[[Prénom]:[Prénom]]=$B21)*(LE$2&gt;=Tableau1[[Début]:[Début]])*(LE$2&lt;=Tableau1[[Fin]:[Fin]]),ROW(INDIRECT("A1:A"&amp;COUNTA(Tableau1[[Fin]:[Fin]])))),1)),""))</f>
        <v/>
      </c>
      <c r="LF21" s="34" t="str">
        <f t="array" aca="1" ref="LF21" ca="1">IF(OR(WEEKDAY(LF$2,2)&gt;5,COUNTIF(Dates_Feries,LF$2)&gt;0),"",IFERROR(INDEX(Tableau1[[Type]:[Type]],SMALL(IF((Tableau1[[Nom]:[Nom]]=$A21)*(Tableau1[[Prénom]:[Prénom]]=$B21)*(LF$2&gt;=Tableau1[[Début]:[Début]])*(LF$2&lt;=Tableau1[[Fin]:[Fin]]),ROW(INDIRECT("A1:A"&amp;COUNTA(Tableau1[[Fin]:[Fin]])))),1)),""))</f>
        <v/>
      </c>
      <c r="LG21" s="34" t="str">
        <f t="array" aca="1" ref="LG21" ca="1">IF(OR(WEEKDAY(LG$2,2)&gt;5,COUNTIF(Dates_Feries,LG$2)&gt;0),"",IFERROR(INDEX(Tableau1[[Type]:[Type]],SMALL(IF((Tableau1[[Nom]:[Nom]]=$A21)*(Tableau1[[Prénom]:[Prénom]]=$B21)*(LG$2&gt;=Tableau1[[Début]:[Début]])*(LG$2&lt;=Tableau1[[Fin]:[Fin]]),ROW(INDIRECT("A1:A"&amp;COUNTA(Tableau1[[Fin]:[Fin]])))),1)),""))</f>
        <v/>
      </c>
      <c r="LH21" s="34" t="str">
        <f t="array" aca="1" ref="LH21" ca="1">IF(OR(WEEKDAY(LH$2,2)&gt;5,COUNTIF(Dates_Feries,LH$2)&gt;0),"",IFERROR(INDEX(Tableau1[[Type]:[Type]],SMALL(IF((Tableau1[[Nom]:[Nom]]=$A21)*(Tableau1[[Prénom]:[Prénom]]=$B21)*(LH$2&gt;=Tableau1[[Début]:[Début]])*(LH$2&lt;=Tableau1[[Fin]:[Fin]]),ROW(INDIRECT("A1:A"&amp;COUNTA(Tableau1[[Fin]:[Fin]])))),1)),""))</f>
        <v/>
      </c>
      <c r="LI21" s="34" t="str">
        <f t="array" aca="1" ref="LI21" ca="1">IF(OR(WEEKDAY(LI$2,2)&gt;5,COUNTIF(Dates_Feries,LI$2)&gt;0),"",IFERROR(INDEX(Tableau1[[Type]:[Type]],SMALL(IF((Tableau1[[Nom]:[Nom]]=$A21)*(Tableau1[[Prénom]:[Prénom]]=$B21)*(LI$2&gt;=Tableau1[[Début]:[Début]])*(LI$2&lt;=Tableau1[[Fin]:[Fin]]),ROW(INDIRECT("A1:A"&amp;COUNTA(Tableau1[[Fin]:[Fin]])))),1)),""))</f>
        <v/>
      </c>
      <c r="LJ21" s="34" t="str">
        <f t="array" aca="1" ref="LJ21" ca="1">IF(OR(WEEKDAY(LJ$2,2)&gt;5,COUNTIF(Dates_Feries,LJ$2)&gt;0),"",IFERROR(INDEX(Tableau1[[Type]:[Type]],SMALL(IF((Tableau1[[Nom]:[Nom]]=$A21)*(Tableau1[[Prénom]:[Prénom]]=$B21)*(LJ$2&gt;=Tableau1[[Début]:[Début]])*(LJ$2&lt;=Tableau1[[Fin]:[Fin]]),ROW(INDIRECT("A1:A"&amp;COUNTA(Tableau1[[Fin]:[Fin]])))),1)),""))</f>
        <v/>
      </c>
      <c r="LK21" s="34" t="str">
        <f t="array" aca="1" ref="LK21" ca="1">IF(OR(WEEKDAY(LK$2,2)&gt;5,COUNTIF(Dates_Feries,LK$2)&gt;0),"",IFERROR(INDEX(Tableau1[[Type]:[Type]],SMALL(IF((Tableau1[[Nom]:[Nom]]=$A21)*(Tableau1[[Prénom]:[Prénom]]=$B21)*(LK$2&gt;=Tableau1[[Début]:[Début]])*(LK$2&lt;=Tableau1[[Fin]:[Fin]]),ROW(INDIRECT("A1:A"&amp;COUNTA(Tableau1[[Fin]:[Fin]])))),1)),""))</f>
        <v/>
      </c>
      <c r="LL21" s="34" t="str">
        <f t="array" aca="1" ref="LL21" ca="1">IF(OR(WEEKDAY(LL$2,2)&gt;5,COUNTIF(Dates_Feries,LL$2)&gt;0),"",IFERROR(INDEX(Tableau1[[Type]:[Type]],SMALL(IF((Tableau1[[Nom]:[Nom]]=$A21)*(Tableau1[[Prénom]:[Prénom]]=$B21)*(LL$2&gt;=Tableau1[[Début]:[Début]])*(LL$2&lt;=Tableau1[[Fin]:[Fin]]),ROW(INDIRECT("A1:A"&amp;COUNTA(Tableau1[[Fin]:[Fin]])))),1)),""))</f>
        <v/>
      </c>
      <c r="LM21" s="34" t="str">
        <f t="array" aca="1" ref="LM21" ca="1">IF(OR(WEEKDAY(LM$2,2)&gt;5,COUNTIF(Dates_Feries,LM$2)&gt;0),"",IFERROR(INDEX(Tableau1[[Type]:[Type]],SMALL(IF((Tableau1[[Nom]:[Nom]]=$A21)*(Tableau1[[Prénom]:[Prénom]]=$B21)*(LM$2&gt;=Tableau1[[Début]:[Début]])*(LM$2&lt;=Tableau1[[Fin]:[Fin]]),ROW(INDIRECT("A1:A"&amp;COUNTA(Tableau1[[Fin]:[Fin]])))),1)),""))</f>
        <v/>
      </c>
      <c r="LN21" s="34" t="str">
        <f t="array" aca="1" ref="LN21" ca="1">IF(OR(WEEKDAY(LN$2,2)&gt;5,COUNTIF(Dates_Feries,LN$2)&gt;0),"",IFERROR(INDEX(Tableau1[[Type]:[Type]],SMALL(IF((Tableau1[[Nom]:[Nom]]=$A21)*(Tableau1[[Prénom]:[Prénom]]=$B21)*(LN$2&gt;=Tableau1[[Début]:[Début]])*(LN$2&lt;=Tableau1[[Fin]:[Fin]]),ROW(INDIRECT("A1:A"&amp;COUNTA(Tableau1[[Fin]:[Fin]])))),1)),""))</f>
        <v/>
      </c>
      <c r="LO21" s="34" t="str">
        <f t="array" aca="1" ref="LO21" ca="1">IF(OR(WEEKDAY(LO$2,2)&gt;5,COUNTIF(Dates_Feries,LO$2)&gt;0),"",IFERROR(INDEX(Tableau1[[Type]:[Type]],SMALL(IF((Tableau1[[Nom]:[Nom]]=$A21)*(Tableau1[[Prénom]:[Prénom]]=$B21)*(LO$2&gt;=Tableau1[[Début]:[Début]])*(LO$2&lt;=Tableau1[[Fin]:[Fin]]),ROW(INDIRECT("A1:A"&amp;COUNTA(Tableau1[[Fin]:[Fin]])))),1)),""))</f>
        <v/>
      </c>
      <c r="LP21" s="34" t="str">
        <f t="array" aca="1" ref="LP21" ca="1">IF(OR(WEEKDAY(LP$2,2)&gt;5,COUNTIF(Dates_Feries,LP$2)&gt;0),"",IFERROR(INDEX(Tableau1[[Type]:[Type]],SMALL(IF((Tableau1[[Nom]:[Nom]]=$A21)*(Tableau1[[Prénom]:[Prénom]]=$B21)*(LP$2&gt;=Tableau1[[Début]:[Début]])*(LP$2&lt;=Tableau1[[Fin]:[Fin]]),ROW(INDIRECT("A1:A"&amp;COUNTA(Tableau1[[Fin]:[Fin]])))),1)),""))</f>
        <v/>
      </c>
      <c r="LQ21" s="34" t="str">
        <f t="array" aca="1" ref="LQ21" ca="1">IF(OR(WEEKDAY(LQ$2,2)&gt;5,COUNTIF(Dates_Feries,LQ$2)&gt;0),"",IFERROR(INDEX(Tableau1[[Type]:[Type]],SMALL(IF((Tableau1[[Nom]:[Nom]]=$A21)*(Tableau1[[Prénom]:[Prénom]]=$B21)*(LQ$2&gt;=Tableau1[[Début]:[Début]])*(LQ$2&lt;=Tableau1[[Fin]:[Fin]]),ROW(INDIRECT("A1:A"&amp;COUNTA(Tableau1[[Fin]:[Fin]])))),1)),""))</f>
        <v/>
      </c>
      <c r="LR21" s="34" t="str">
        <f t="array" aca="1" ref="LR21" ca="1">IF(OR(WEEKDAY(LR$2,2)&gt;5,COUNTIF(Dates_Feries,LR$2)&gt;0),"",IFERROR(INDEX(Tableau1[[Type]:[Type]],SMALL(IF((Tableau1[[Nom]:[Nom]]=$A21)*(Tableau1[[Prénom]:[Prénom]]=$B21)*(LR$2&gt;=Tableau1[[Début]:[Début]])*(LR$2&lt;=Tableau1[[Fin]:[Fin]]),ROW(INDIRECT("A1:A"&amp;COUNTA(Tableau1[[Fin]:[Fin]])))),1)),""))</f>
        <v/>
      </c>
      <c r="LS21" s="34" t="str">
        <f t="array" aca="1" ref="LS21" ca="1">IF(OR(WEEKDAY(LS$2,2)&gt;5,COUNTIF(Dates_Feries,LS$2)&gt;0),"",IFERROR(INDEX(Tableau1[[Type]:[Type]],SMALL(IF((Tableau1[[Nom]:[Nom]]=$A21)*(Tableau1[[Prénom]:[Prénom]]=$B21)*(LS$2&gt;=Tableau1[[Début]:[Début]])*(LS$2&lt;=Tableau1[[Fin]:[Fin]]),ROW(INDIRECT("A1:A"&amp;COUNTA(Tableau1[[Fin]:[Fin]])))),1)),""))</f>
        <v/>
      </c>
      <c r="LT21" s="34" t="str">
        <f t="array" aca="1" ref="LT21" ca="1">IF(OR(WEEKDAY(LT$2,2)&gt;5,COUNTIF(Dates_Feries,LT$2)&gt;0),"",IFERROR(INDEX(Tableau1[[Type]:[Type]],SMALL(IF((Tableau1[[Nom]:[Nom]]=$A21)*(Tableau1[[Prénom]:[Prénom]]=$B21)*(LT$2&gt;=Tableau1[[Début]:[Début]])*(LT$2&lt;=Tableau1[[Fin]:[Fin]]),ROW(INDIRECT("A1:A"&amp;COUNTA(Tableau1[[Fin]:[Fin]])))),1)),""))</f>
        <v/>
      </c>
      <c r="LU21" s="34" t="str">
        <f t="array" aca="1" ref="LU21" ca="1">IF(OR(WEEKDAY(LU$2,2)&gt;5,COUNTIF(Dates_Feries,LU$2)&gt;0),"",IFERROR(INDEX(Tableau1[[Type]:[Type]],SMALL(IF((Tableau1[[Nom]:[Nom]]=$A21)*(Tableau1[[Prénom]:[Prénom]]=$B21)*(LU$2&gt;=Tableau1[[Début]:[Début]])*(LU$2&lt;=Tableau1[[Fin]:[Fin]]),ROW(INDIRECT("A1:A"&amp;COUNTA(Tableau1[[Fin]:[Fin]])))),1)),""))</f>
        <v/>
      </c>
      <c r="LV21" s="34" t="str">
        <f t="array" aca="1" ref="LV21" ca="1">IF(OR(WEEKDAY(LV$2,2)&gt;5,COUNTIF(Dates_Feries,LV$2)&gt;0),"",IFERROR(INDEX(Tableau1[[Type]:[Type]],SMALL(IF((Tableau1[[Nom]:[Nom]]=$A21)*(Tableau1[[Prénom]:[Prénom]]=$B21)*(LV$2&gt;=Tableau1[[Début]:[Début]])*(LV$2&lt;=Tableau1[[Fin]:[Fin]]),ROW(INDIRECT("A1:A"&amp;COUNTA(Tableau1[[Fin]:[Fin]])))),1)),""))</f>
        <v/>
      </c>
      <c r="LW21" s="34" t="str">
        <f t="array" aca="1" ref="LW21" ca="1">IF(OR(WEEKDAY(LW$2,2)&gt;5,COUNTIF(Dates_Feries,LW$2)&gt;0),"",IFERROR(INDEX(Tableau1[[Type]:[Type]],SMALL(IF((Tableau1[[Nom]:[Nom]]=$A21)*(Tableau1[[Prénom]:[Prénom]]=$B21)*(LW$2&gt;=Tableau1[[Début]:[Début]])*(LW$2&lt;=Tableau1[[Fin]:[Fin]]),ROW(INDIRECT("A1:A"&amp;COUNTA(Tableau1[[Fin]:[Fin]])))),1)),""))</f>
        <v/>
      </c>
      <c r="LX21" s="34" t="str">
        <f t="array" aca="1" ref="LX21" ca="1">IF(OR(WEEKDAY(LX$2,2)&gt;5,COUNTIF(Dates_Feries,LX$2)&gt;0),"",IFERROR(INDEX(Tableau1[[Type]:[Type]],SMALL(IF((Tableau1[[Nom]:[Nom]]=$A21)*(Tableau1[[Prénom]:[Prénom]]=$B21)*(LX$2&gt;=Tableau1[[Début]:[Début]])*(LX$2&lt;=Tableau1[[Fin]:[Fin]]),ROW(INDIRECT("A1:A"&amp;COUNTA(Tableau1[[Fin]:[Fin]])))),1)),""))</f>
        <v/>
      </c>
      <c r="LY21" s="34" t="str">
        <f t="array" aca="1" ref="LY21" ca="1">IF(OR(WEEKDAY(LY$2,2)&gt;5,COUNTIF(Dates_Feries,LY$2)&gt;0),"",IFERROR(INDEX(Tableau1[[Type]:[Type]],SMALL(IF((Tableau1[[Nom]:[Nom]]=$A21)*(Tableau1[[Prénom]:[Prénom]]=$B21)*(LY$2&gt;=Tableau1[[Début]:[Début]])*(LY$2&lt;=Tableau1[[Fin]:[Fin]]),ROW(INDIRECT("A1:A"&amp;COUNTA(Tableau1[[Fin]:[Fin]])))),1)),""))</f>
        <v/>
      </c>
      <c r="LZ21" s="34" t="str">
        <f t="array" aca="1" ref="LZ21" ca="1">IF(OR(WEEKDAY(LZ$2,2)&gt;5,COUNTIF(Dates_Feries,LZ$2)&gt;0),"",IFERROR(INDEX(Tableau1[[Type]:[Type]],SMALL(IF((Tableau1[[Nom]:[Nom]]=$A21)*(Tableau1[[Prénom]:[Prénom]]=$B21)*(LZ$2&gt;=Tableau1[[Début]:[Début]])*(LZ$2&lt;=Tableau1[[Fin]:[Fin]]),ROW(INDIRECT("A1:A"&amp;COUNTA(Tableau1[[Fin]:[Fin]])))),1)),""))</f>
        <v/>
      </c>
      <c r="MA21" s="34" t="str">
        <f t="array" aca="1" ref="MA21" ca="1">IF(OR(WEEKDAY(MA$2,2)&gt;5,COUNTIF(Dates_Feries,MA$2)&gt;0),"",IFERROR(INDEX(Tableau1[[Type]:[Type]],SMALL(IF((Tableau1[[Nom]:[Nom]]=$A21)*(Tableau1[[Prénom]:[Prénom]]=$B21)*(MA$2&gt;=Tableau1[[Début]:[Début]])*(MA$2&lt;=Tableau1[[Fin]:[Fin]]),ROW(INDIRECT("A1:A"&amp;COUNTA(Tableau1[[Fin]:[Fin]])))),1)),""))</f>
        <v/>
      </c>
      <c r="MB21" s="34" t="str">
        <f t="array" aca="1" ref="MB21" ca="1">IF(OR(WEEKDAY(MB$2,2)&gt;5,COUNTIF(Dates_Feries,MB$2)&gt;0),"",IFERROR(INDEX(Tableau1[[Type]:[Type]],SMALL(IF((Tableau1[[Nom]:[Nom]]=$A21)*(Tableau1[[Prénom]:[Prénom]]=$B21)*(MB$2&gt;=Tableau1[[Début]:[Début]])*(MB$2&lt;=Tableau1[[Fin]:[Fin]]),ROW(INDIRECT("A1:A"&amp;COUNTA(Tableau1[[Fin]:[Fin]])))),1)),""))</f>
        <v/>
      </c>
      <c r="MC21" s="34" t="str">
        <f t="array" aca="1" ref="MC21" ca="1">IF(OR(WEEKDAY(MC$2,2)&gt;5,COUNTIF(Dates_Feries,MC$2)&gt;0),"",IFERROR(INDEX(Tableau1[[Type]:[Type]],SMALL(IF((Tableau1[[Nom]:[Nom]]=$A21)*(Tableau1[[Prénom]:[Prénom]]=$B21)*(MC$2&gt;=Tableau1[[Début]:[Début]])*(MC$2&lt;=Tableau1[[Fin]:[Fin]]),ROW(INDIRECT("A1:A"&amp;COUNTA(Tableau1[[Fin]:[Fin]])))),1)),""))</f>
        <v/>
      </c>
      <c r="MD21" s="34" t="str">
        <f t="array" aca="1" ref="MD21" ca="1">IF(OR(WEEKDAY(MD$2,2)&gt;5,COUNTIF(Dates_Feries,MD$2)&gt;0),"",IFERROR(INDEX(Tableau1[[Type]:[Type]],SMALL(IF((Tableau1[[Nom]:[Nom]]=$A21)*(Tableau1[[Prénom]:[Prénom]]=$B21)*(MD$2&gt;=Tableau1[[Début]:[Début]])*(MD$2&lt;=Tableau1[[Fin]:[Fin]]),ROW(INDIRECT("A1:A"&amp;COUNTA(Tableau1[[Fin]:[Fin]])))),1)),""))</f>
        <v/>
      </c>
      <c r="ME21" s="34" t="str">
        <f t="array" aca="1" ref="ME21" ca="1">IF(OR(WEEKDAY(ME$2,2)&gt;5,COUNTIF(Dates_Feries,ME$2)&gt;0),"",IFERROR(INDEX(Tableau1[[Type]:[Type]],SMALL(IF((Tableau1[[Nom]:[Nom]]=$A21)*(Tableau1[[Prénom]:[Prénom]]=$B21)*(ME$2&gt;=Tableau1[[Début]:[Début]])*(ME$2&lt;=Tableau1[[Fin]:[Fin]]),ROW(INDIRECT("A1:A"&amp;COUNTA(Tableau1[[Fin]:[Fin]])))),1)),""))</f>
        <v/>
      </c>
      <c r="MF21" s="34" t="str">
        <f t="array" aca="1" ref="MF21" ca="1">IF(OR(WEEKDAY(MF$2,2)&gt;5,COUNTIF(Dates_Feries,MF$2)&gt;0),"",IFERROR(INDEX(Tableau1[[Type]:[Type]],SMALL(IF((Tableau1[[Nom]:[Nom]]=$A21)*(Tableau1[[Prénom]:[Prénom]]=$B21)*(MF$2&gt;=Tableau1[[Début]:[Début]])*(MF$2&lt;=Tableau1[[Fin]:[Fin]]),ROW(INDIRECT("A1:A"&amp;COUNTA(Tableau1[[Fin]:[Fin]])))),1)),""))</f>
        <v/>
      </c>
      <c r="MG21" s="34" t="str">
        <f t="array" aca="1" ref="MG21" ca="1">IF(OR(WEEKDAY(MG$2,2)&gt;5,COUNTIF(Dates_Feries,MG$2)&gt;0),"",IFERROR(INDEX(Tableau1[[Type]:[Type]],SMALL(IF((Tableau1[[Nom]:[Nom]]=$A21)*(Tableau1[[Prénom]:[Prénom]]=$B21)*(MG$2&gt;=Tableau1[[Début]:[Début]])*(MG$2&lt;=Tableau1[[Fin]:[Fin]]),ROW(INDIRECT("A1:A"&amp;COUNTA(Tableau1[[Fin]:[Fin]])))),1)),""))</f>
        <v/>
      </c>
      <c r="MH21" s="34" t="str">
        <f t="array" aca="1" ref="MH21" ca="1">IF(OR(WEEKDAY(MH$2,2)&gt;5,COUNTIF(Dates_Feries,MH$2)&gt;0),"",IFERROR(INDEX(Tableau1[[Type]:[Type]],SMALL(IF((Tableau1[[Nom]:[Nom]]=$A21)*(Tableau1[[Prénom]:[Prénom]]=$B21)*(MH$2&gt;=Tableau1[[Début]:[Début]])*(MH$2&lt;=Tableau1[[Fin]:[Fin]]),ROW(INDIRECT("A1:A"&amp;COUNTA(Tableau1[[Fin]:[Fin]])))),1)),""))</f>
        <v/>
      </c>
      <c r="MI21" s="34" t="str">
        <f t="array" aca="1" ref="MI21" ca="1">IF(OR(WEEKDAY(MI$2,2)&gt;5,COUNTIF(Dates_Feries,MI$2)&gt;0),"",IFERROR(INDEX(Tableau1[[Type]:[Type]],SMALL(IF((Tableau1[[Nom]:[Nom]]=$A21)*(Tableau1[[Prénom]:[Prénom]]=$B21)*(MI$2&gt;=Tableau1[[Début]:[Début]])*(MI$2&lt;=Tableau1[[Fin]:[Fin]]),ROW(INDIRECT("A1:A"&amp;COUNTA(Tableau1[[Fin]:[Fin]])))),1)),""))</f>
        <v/>
      </c>
      <c r="MJ21" s="34" t="str">
        <f t="array" aca="1" ref="MJ21" ca="1">IF(OR(WEEKDAY(MJ$2,2)&gt;5,COUNTIF(Dates_Feries,MJ$2)&gt;0),"",IFERROR(INDEX(Tableau1[[Type]:[Type]],SMALL(IF((Tableau1[[Nom]:[Nom]]=$A21)*(Tableau1[[Prénom]:[Prénom]]=$B21)*(MJ$2&gt;=Tableau1[[Début]:[Début]])*(MJ$2&lt;=Tableau1[[Fin]:[Fin]]),ROW(INDIRECT("A1:A"&amp;COUNTA(Tableau1[[Fin]:[Fin]])))),1)),""))</f>
        <v/>
      </c>
      <c r="MK21" s="34" t="str">
        <f t="array" aca="1" ref="MK21" ca="1">IF(OR(WEEKDAY(MK$2,2)&gt;5,COUNTIF(Dates_Feries,MK$2)&gt;0),"",IFERROR(INDEX(Tableau1[[Type]:[Type]],SMALL(IF((Tableau1[[Nom]:[Nom]]=$A21)*(Tableau1[[Prénom]:[Prénom]]=$B21)*(MK$2&gt;=Tableau1[[Début]:[Début]])*(MK$2&lt;=Tableau1[[Fin]:[Fin]]),ROW(INDIRECT("A1:A"&amp;COUNTA(Tableau1[[Fin]:[Fin]])))),1)),""))</f>
        <v/>
      </c>
      <c r="ML21" s="34" t="str">
        <f t="array" aca="1" ref="ML21" ca="1">IF(OR(WEEKDAY(ML$2,2)&gt;5,COUNTIF(Dates_Feries,ML$2)&gt;0),"",IFERROR(INDEX(Tableau1[[Type]:[Type]],SMALL(IF((Tableau1[[Nom]:[Nom]]=$A21)*(Tableau1[[Prénom]:[Prénom]]=$B21)*(ML$2&gt;=Tableau1[[Début]:[Début]])*(ML$2&lt;=Tableau1[[Fin]:[Fin]]),ROW(INDIRECT("A1:A"&amp;COUNTA(Tableau1[[Fin]:[Fin]])))),1)),""))</f>
        <v/>
      </c>
      <c r="MM21" s="34" t="str">
        <f t="array" aca="1" ref="MM21" ca="1">IF(OR(WEEKDAY(MM$2,2)&gt;5,COUNTIF(Dates_Feries,MM$2)&gt;0),"",IFERROR(INDEX(Tableau1[[Type]:[Type]],SMALL(IF((Tableau1[[Nom]:[Nom]]=$A21)*(Tableau1[[Prénom]:[Prénom]]=$B21)*(MM$2&gt;=Tableau1[[Début]:[Début]])*(MM$2&lt;=Tableau1[[Fin]:[Fin]]),ROW(INDIRECT("A1:A"&amp;COUNTA(Tableau1[[Fin]:[Fin]])))),1)),""))</f>
        <v/>
      </c>
      <c r="MN21" s="34" t="str">
        <f t="array" aca="1" ref="MN21" ca="1">IF(OR(WEEKDAY(MN$2,2)&gt;5,COUNTIF(Dates_Feries,MN$2)&gt;0),"",IFERROR(INDEX(Tableau1[[Type]:[Type]],SMALL(IF((Tableau1[[Nom]:[Nom]]=$A21)*(Tableau1[[Prénom]:[Prénom]]=$B21)*(MN$2&gt;=Tableau1[[Début]:[Début]])*(MN$2&lt;=Tableau1[[Fin]:[Fin]]),ROW(INDIRECT("A1:A"&amp;COUNTA(Tableau1[[Fin]:[Fin]])))),1)),""))</f>
        <v/>
      </c>
      <c r="MO21" s="34" t="str">
        <f t="array" aca="1" ref="MO21" ca="1">IF(OR(WEEKDAY(MO$2,2)&gt;5,COUNTIF(Dates_Feries,MO$2)&gt;0),"",IFERROR(INDEX(Tableau1[[Type]:[Type]],SMALL(IF((Tableau1[[Nom]:[Nom]]=$A21)*(Tableau1[[Prénom]:[Prénom]]=$B21)*(MO$2&gt;=Tableau1[[Début]:[Début]])*(MO$2&lt;=Tableau1[[Fin]:[Fin]]),ROW(INDIRECT("A1:A"&amp;COUNTA(Tableau1[[Fin]:[Fin]])))),1)),""))</f>
        <v/>
      </c>
      <c r="MP21" s="34" t="str">
        <f t="array" aca="1" ref="MP21" ca="1">IF(OR(WEEKDAY(MP$2,2)&gt;5,COUNTIF(Dates_Feries,MP$2)&gt;0),"",IFERROR(INDEX(Tableau1[[Type]:[Type]],SMALL(IF((Tableau1[[Nom]:[Nom]]=$A21)*(Tableau1[[Prénom]:[Prénom]]=$B21)*(MP$2&gt;=Tableau1[[Début]:[Début]])*(MP$2&lt;=Tableau1[[Fin]:[Fin]]),ROW(INDIRECT("A1:A"&amp;COUNTA(Tableau1[[Fin]:[Fin]])))),1)),""))</f>
        <v/>
      </c>
      <c r="MQ21" s="34" t="str">
        <f t="array" aca="1" ref="MQ21" ca="1">IF(OR(WEEKDAY(MQ$2,2)&gt;5,COUNTIF(Dates_Feries,MQ$2)&gt;0),"",IFERROR(INDEX(Tableau1[[Type]:[Type]],SMALL(IF((Tableau1[[Nom]:[Nom]]=$A21)*(Tableau1[[Prénom]:[Prénom]]=$B21)*(MQ$2&gt;=Tableau1[[Début]:[Début]])*(MQ$2&lt;=Tableau1[[Fin]:[Fin]]),ROW(INDIRECT("A1:A"&amp;COUNTA(Tableau1[[Fin]:[Fin]])))),1)),""))</f>
        <v/>
      </c>
      <c r="MR21" s="34" t="str">
        <f t="array" aca="1" ref="MR21" ca="1">IF(OR(WEEKDAY(MR$2,2)&gt;5,COUNTIF(Dates_Feries,MR$2)&gt;0),"",IFERROR(INDEX(Tableau1[[Type]:[Type]],SMALL(IF((Tableau1[[Nom]:[Nom]]=$A21)*(Tableau1[[Prénom]:[Prénom]]=$B21)*(MR$2&gt;=Tableau1[[Début]:[Début]])*(MR$2&lt;=Tableau1[[Fin]:[Fin]]),ROW(INDIRECT("A1:A"&amp;COUNTA(Tableau1[[Fin]:[Fin]])))),1)),""))</f>
        <v/>
      </c>
      <c r="MS21" s="34" t="str">
        <f t="array" aca="1" ref="MS21" ca="1">IF(OR(WEEKDAY(MS$2,2)&gt;5,COUNTIF(Dates_Feries,MS$2)&gt;0),"",IFERROR(INDEX(Tableau1[[Type]:[Type]],SMALL(IF((Tableau1[[Nom]:[Nom]]=$A21)*(Tableau1[[Prénom]:[Prénom]]=$B21)*(MS$2&gt;=Tableau1[[Début]:[Début]])*(MS$2&lt;=Tableau1[[Fin]:[Fin]]),ROW(INDIRECT("A1:A"&amp;COUNTA(Tableau1[[Fin]:[Fin]])))),1)),""))</f>
        <v/>
      </c>
      <c r="MT21" s="34" t="str">
        <f t="array" aca="1" ref="MT21" ca="1">IF(OR(WEEKDAY(MT$2,2)&gt;5,COUNTIF(Dates_Feries,MT$2)&gt;0),"",IFERROR(INDEX(Tableau1[[Type]:[Type]],SMALL(IF((Tableau1[[Nom]:[Nom]]=$A21)*(Tableau1[[Prénom]:[Prénom]]=$B21)*(MT$2&gt;=Tableau1[[Début]:[Début]])*(MT$2&lt;=Tableau1[[Fin]:[Fin]]),ROW(INDIRECT("A1:A"&amp;COUNTA(Tableau1[[Fin]:[Fin]])))),1)),""))</f>
        <v/>
      </c>
      <c r="MU21" s="34" t="str">
        <f t="array" aca="1" ref="MU21" ca="1">IF(OR(WEEKDAY(MU$2,2)&gt;5,COUNTIF(Dates_Feries,MU$2)&gt;0),"",IFERROR(INDEX(Tableau1[[Type]:[Type]],SMALL(IF((Tableau1[[Nom]:[Nom]]=$A21)*(Tableau1[[Prénom]:[Prénom]]=$B21)*(MU$2&gt;=Tableau1[[Début]:[Début]])*(MU$2&lt;=Tableau1[[Fin]:[Fin]]),ROW(INDIRECT("A1:A"&amp;COUNTA(Tableau1[[Fin]:[Fin]])))),1)),""))</f>
        <v/>
      </c>
      <c r="MV21" s="34" t="str">
        <f t="array" aca="1" ref="MV21" ca="1">IF(OR(WEEKDAY(MV$2,2)&gt;5,COUNTIF(Dates_Feries,MV$2)&gt;0),"",IFERROR(INDEX(Tableau1[[Type]:[Type]],SMALL(IF((Tableau1[[Nom]:[Nom]]=$A21)*(Tableau1[[Prénom]:[Prénom]]=$B21)*(MV$2&gt;=Tableau1[[Début]:[Début]])*(MV$2&lt;=Tableau1[[Fin]:[Fin]]),ROW(INDIRECT("A1:A"&amp;COUNTA(Tableau1[[Fin]:[Fin]])))),1)),""))</f>
        <v/>
      </c>
      <c r="MW21" s="34" t="str">
        <f t="array" aca="1" ref="MW21" ca="1">IF(OR(WEEKDAY(MW$2,2)&gt;5,COUNTIF(Dates_Feries,MW$2)&gt;0),"",IFERROR(INDEX(Tableau1[[Type]:[Type]],SMALL(IF((Tableau1[[Nom]:[Nom]]=$A21)*(Tableau1[[Prénom]:[Prénom]]=$B21)*(MW$2&gt;=Tableau1[[Début]:[Début]])*(MW$2&lt;=Tableau1[[Fin]:[Fin]]),ROW(INDIRECT("A1:A"&amp;COUNTA(Tableau1[[Fin]:[Fin]])))),1)),""))</f>
        <v/>
      </c>
      <c r="MX21" s="34" t="str">
        <f t="array" aca="1" ref="MX21" ca="1">IF(OR(WEEKDAY(MX$2,2)&gt;5,COUNTIF(Dates_Feries,MX$2)&gt;0),"",IFERROR(INDEX(Tableau1[[Type]:[Type]],SMALL(IF((Tableau1[[Nom]:[Nom]]=$A21)*(Tableau1[[Prénom]:[Prénom]]=$B21)*(MX$2&gt;=Tableau1[[Début]:[Début]])*(MX$2&lt;=Tableau1[[Fin]:[Fin]]),ROW(INDIRECT("A1:A"&amp;COUNTA(Tableau1[[Fin]:[Fin]])))),1)),""))</f>
        <v/>
      </c>
      <c r="MY21" s="34" t="str">
        <f t="array" aca="1" ref="MY21" ca="1">IF(OR(WEEKDAY(MY$2,2)&gt;5,COUNTIF(Dates_Feries,MY$2)&gt;0),"",IFERROR(INDEX(Tableau1[[Type]:[Type]],SMALL(IF((Tableau1[[Nom]:[Nom]]=$A21)*(Tableau1[[Prénom]:[Prénom]]=$B21)*(MY$2&gt;=Tableau1[[Début]:[Début]])*(MY$2&lt;=Tableau1[[Fin]:[Fin]]),ROW(INDIRECT("A1:A"&amp;COUNTA(Tableau1[[Fin]:[Fin]])))),1)),""))</f>
        <v/>
      </c>
      <c r="MZ21" s="34" t="str">
        <f t="array" aca="1" ref="MZ21" ca="1">IF(OR(WEEKDAY(MZ$2,2)&gt;5,COUNTIF(Dates_Feries,MZ$2)&gt;0),"",IFERROR(INDEX(Tableau1[[Type]:[Type]],SMALL(IF((Tableau1[[Nom]:[Nom]]=$A21)*(Tableau1[[Prénom]:[Prénom]]=$B21)*(MZ$2&gt;=Tableau1[[Début]:[Début]])*(MZ$2&lt;=Tableau1[[Fin]:[Fin]]),ROW(INDIRECT("A1:A"&amp;COUNTA(Tableau1[[Fin]:[Fin]])))),1)),""))</f>
        <v/>
      </c>
      <c r="NA21" s="34" t="str">
        <f t="array" aca="1" ref="NA21" ca="1">IF(OR(WEEKDAY(NA$2,2)&gt;5,COUNTIF(Dates_Feries,NA$2)&gt;0),"",IFERROR(INDEX(Tableau1[[Type]:[Type]],SMALL(IF((Tableau1[[Nom]:[Nom]]=$A21)*(Tableau1[[Prénom]:[Prénom]]=$B21)*(NA$2&gt;=Tableau1[[Début]:[Début]])*(NA$2&lt;=Tableau1[[Fin]:[Fin]]),ROW(INDIRECT("A1:A"&amp;COUNTA(Tableau1[[Fin]:[Fin]])))),1)),""))</f>
        <v/>
      </c>
      <c r="NB21" s="34" t="str">
        <f t="array" aca="1" ref="NB21" ca="1">IF(OR(WEEKDAY(NB$2,2)&gt;5,COUNTIF(Dates_Feries,NB$2)&gt;0),"",IFERROR(INDEX(Tableau1[[Type]:[Type]],SMALL(IF((Tableau1[[Nom]:[Nom]]=$A21)*(Tableau1[[Prénom]:[Prénom]]=$B21)*(NB$2&gt;=Tableau1[[Début]:[Début]])*(NB$2&lt;=Tableau1[[Fin]:[Fin]]),ROW(INDIRECT("A1:A"&amp;COUNTA(Tableau1[[Fin]:[Fin]])))),1)),""))</f>
        <v/>
      </c>
      <c r="NC21" s="34" t="str">
        <f t="array" aca="1" ref="NC21" ca="1">IF(OR(WEEKDAY(NC$2,2)&gt;5,COUNTIF(Dates_Feries,NC$2)&gt;0),"",IFERROR(INDEX(Tableau1[[Type]:[Type]],SMALL(IF((Tableau1[[Nom]:[Nom]]=$A21)*(Tableau1[[Prénom]:[Prénom]]=$B21)*(NC$2&gt;=Tableau1[[Début]:[Début]])*(NC$2&lt;=Tableau1[[Fin]:[Fin]]),ROW(INDIRECT("A1:A"&amp;COUNTA(Tableau1[[Fin]:[Fin]])))),1)),""))</f>
        <v/>
      </c>
      <c r="ND21" s="34" t="str">
        <f t="array" aca="1" ref="ND21" ca="1">IF(OR(WEEKDAY(ND$2,2)&gt;5,COUNTIF(Dates_Feries,ND$2)&gt;0),"",IFERROR(INDEX(Tableau1[[Type]:[Type]],SMALL(IF((Tableau1[[Nom]:[Nom]]=$A21)*(Tableau1[[Prénom]:[Prénom]]=$B21)*(ND$2&gt;=Tableau1[[Début]:[Début]])*(ND$2&lt;=Tableau1[[Fin]:[Fin]]),ROW(INDIRECT("A1:A"&amp;COUNTA(Tableau1[[Fin]:[Fin]])))),1)),""))</f>
        <v/>
      </c>
      <c r="NE21" s="35" t="str">
        <f t="array" aca="1" ref="NE21" ca="1">IF(OR(WEEKDAY(NE$2,2)&gt;5,COUNTIF(Dates_Feries,NE$2)&gt;0),"",IFERROR(INDEX(Tableau1[[Type]:[Type]],SMALL(IF((Tableau1[[Nom]:[Nom]]=$A21)*(Tableau1[[Prénom]:[Prénom]]=$B21)*(NE$2&gt;=Tableau1[[Début]:[Début]])*(NE$2&lt;=Tableau1[[Fin]:[Fin]]),ROW(INDIRECT("A1:A"&amp;COUNTA(Tableau1[[Fin]:[Fin]])))),1)),""))</f>
        <v/>
      </c>
      <c r="NF21" s="2">
        <v>149</v>
      </c>
    </row>
    <row r="22" spans="1:370" ht="15" customHeight="1">
      <c r="A22" s="10"/>
      <c r="B22" s="11"/>
      <c r="C22" s="5">
        <f t="shared" ca="1" si="18"/>
        <v>0</v>
      </c>
      <c r="D22" s="29">
        <f t="shared" ca="1" si="19"/>
        <v>0</v>
      </c>
      <c r="E22" s="34" t="str">
        <f t="array" aca="1" ref="E22" ca="1">IF(OR(WEEKDAY(E$2,2)&gt;5,COUNTIF(Dates_Feries,E$2)&gt;0),"",IFERROR(INDEX(Tableau1[[Type]:[Type]],SMALL(IF((Tableau1[[Nom]:[Nom]]=$A22)*(Tableau1[[Prénom]:[Prénom]]=$B22)*(E$2&gt;=Tableau1[[Début]:[Début]])*(E$2&lt;=Tableau1[[Fin]:[Fin]]),ROW(INDIRECT("A1:A"&amp;COUNTA(Tableau1[[Fin]:[Fin]])))),1)),""))</f>
        <v/>
      </c>
      <c r="F22" s="34" t="str">
        <f t="array" aca="1" ref="F22" ca="1">IF(OR(WEEKDAY(F$2,2)&gt;5,COUNTIF(Dates_Feries,F$2)&gt;0),"",IFERROR(INDEX(Tableau1[[Type]:[Type]],SMALL(IF((Tableau1[[Nom]:[Nom]]=$A22)*(Tableau1[[Prénom]:[Prénom]]=$B22)*(F$2&gt;=Tableau1[[Début]:[Début]])*(F$2&lt;=Tableau1[[Fin]:[Fin]]),ROW(INDIRECT("A1:A"&amp;COUNTA(Tableau1[[Fin]:[Fin]])))),1)),""))</f>
        <v/>
      </c>
      <c r="G22" s="34" t="str">
        <f t="array" aca="1" ref="G22" ca="1">IF(OR(WEEKDAY(G$2,2)&gt;5,COUNTIF(Dates_Feries,G$2)&gt;0),"",IFERROR(INDEX(Tableau1[[Type]:[Type]],SMALL(IF((Tableau1[[Nom]:[Nom]]=$A22)*(Tableau1[[Prénom]:[Prénom]]=$B22)*(G$2&gt;=Tableau1[[Début]:[Début]])*(G$2&lt;=Tableau1[[Fin]:[Fin]]),ROW(INDIRECT("A1:A"&amp;COUNTA(Tableau1[[Fin]:[Fin]])))),1)),""))</f>
        <v/>
      </c>
      <c r="H22" s="34" t="str">
        <f t="array" aca="1" ref="H22" ca="1">IF(OR(WEEKDAY(H$2,2)&gt;5,COUNTIF(Dates_Feries,H$2)&gt;0),"",IFERROR(INDEX(Tableau1[[Type]:[Type]],SMALL(IF((Tableau1[[Nom]:[Nom]]=$A22)*(Tableau1[[Prénom]:[Prénom]]=$B22)*(H$2&gt;=Tableau1[[Début]:[Début]])*(H$2&lt;=Tableau1[[Fin]:[Fin]]),ROW(INDIRECT("A1:A"&amp;COUNTA(Tableau1[[Fin]:[Fin]])))),1)),""))</f>
        <v/>
      </c>
      <c r="I22" s="34" t="str">
        <f t="array" aca="1" ref="I22" ca="1">IF(OR(WEEKDAY(I$2,2)&gt;5,COUNTIF(Dates_Feries,I$2)&gt;0),"",IFERROR(INDEX(Tableau1[[Type]:[Type]],SMALL(IF((Tableau1[[Nom]:[Nom]]=$A22)*(Tableau1[[Prénom]:[Prénom]]=$B22)*(I$2&gt;=Tableau1[[Début]:[Début]])*(I$2&lt;=Tableau1[[Fin]:[Fin]]),ROW(INDIRECT("A1:A"&amp;COUNTA(Tableau1[[Fin]:[Fin]])))),1)),""))</f>
        <v/>
      </c>
      <c r="J22" s="34" t="str">
        <f t="array" aca="1" ref="J22" ca="1">IF(OR(WEEKDAY(J$2,2)&gt;5,COUNTIF(Dates_Feries,J$2)&gt;0),"",IFERROR(INDEX(Tableau1[[Type]:[Type]],SMALL(IF((Tableau1[[Nom]:[Nom]]=$A22)*(Tableau1[[Prénom]:[Prénom]]=$B22)*(J$2&gt;=Tableau1[[Début]:[Début]])*(J$2&lt;=Tableau1[[Fin]:[Fin]]),ROW(INDIRECT("A1:A"&amp;COUNTA(Tableau1[[Fin]:[Fin]])))),1)),""))</f>
        <v/>
      </c>
      <c r="K22" s="34" t="str">
        <f t="array" aca="1" ref="K22" ca="1">IF(OR(WEEKDAY(K$2,2)&gt;5,COUNTIF(Dates_Feries,K$2)&gt;0),"",IFERROR(INDEX(Tableau1[[Type]:[Type]],SMALL(IF((Tableau1[[Nom]:[Nom]]=$A22)*(Tableau1[[Prénom]:[Prénom]]=$B22)*(K$2&gt;=Tableau1[[Début]:[Début]])*(K$2&lt;=Tableau1[[Fin]:[Fin]]),ROW(INDIRECT("A1:A"&amp;COUNTA(Tableau1[[Fin]:[Fin]])))),1)),""))</f>
        <v/>
      </c>
      <c r="L22" s="34" t="str">
        <f t="array" aca="1" ref="L22" ca="1">IF(OR(WEEKDAY(L$2,2)&gt;5,COUNTIF(Dates_Feries,L$2)&gt;0),"",IFERROR(INDEX(Tableau1[[Type]:[Type]],SMALL(IF((Tableau1[[Nom]:[Nom]]=$A22)*(Tableau1[[Prénom]:[Prénom]]=$B22)*(L$2&gt;=Tableau1[[Début]:[Début]])*(L$2&lt;=Tableau1[[Fin]:[Fin]]),ROW(INDIRECT("A1:A"&amp;COUNTA(Tableau1[[Fin]:[Fin]])))),1)),""))</f>
        <v/>
      </c>
      <c r="M22" s="34" t="str">
        <f t="array" aca="1" ref="M22" ca="1">IF(OR(WEEKDAY(M$2,2)&gt;5,COUNTIF(Dates_Feries,M$2)&gt;0),"",IFERROR(INDEX(Tableau1[[Type]:[Type]],SMALL(IF((Tableau1[[Nom]:[Nom]]=$A22)*(Tableau1[[Prénom]:[Prénom]]=$B22)*(M$2&gt;=Tableau1[[Début]:[Début]])*(M$2&lt;=Tableau1[[Fin]:[Fin]]),ROW(INDIRECT("A1:A"&amp;COUNTA(Tableau1[[Fin]:[Fin]])))),1)),""))</f>
        <v/>
      </c>
      <c r="N22" s="34" t="str">
        <f t="array" aca="1" ref="N22" ca="1">IF(OR(WEEKDAY(N$2,2)&gt;5,COUNTIF(Dates_Feries,N$2)&gt;0),"",IFERROR(INDEX(Tableau1[[Type]:[Type]],SMALL(IF((Tableau1[[Nom]:[Nom]]=$A22)*(Tableau1[[Prénom]:[Prénom]]=$B22)*(N$2&gt;=Tableau1[[Début]:[Début]])*(N$2&lt;=Tableau1[[Fin]:[Fin]]),ROW(INDIRECT("A1:A"&amp;COUNTA(Tableau1[[Fin]:[Fin]])))),1)),""))</f>
        <v/>
      </c>
      <c r="O22" s="34" t="str">
        <f t="array" aca="1" ref="O22" ca="1">IF(OR(WEEKDAY(O$2,2)&gt;5,COUNTIF(Dates_Feries,O$2)&gt;0),"",IFERROR(INDEX(Tableau1[[Type]:[Type]],SMALL(IF((Tableau1[[Nom]:[Nom]]=$A22)*(Tableau1[[Prénom]:[Prénom]]=$B22)*(O$2&gt;=Tableau1[[Début]:[Début]])*(O$2&lt;=Tableau1[[Fin]:[Fin]]),ROW(INDIRECT("A1:A"&amp;COUNTA(Tableau1[[Fin]:[Fin]])))),1)),""))</f>
        <v/>
      </c>
      <c r="P22" s="34" t="str">
        <f t="array" aca="1" ref="P22" ca="1">IF(OR(WEEKDAY(P$2,2)&gt;5,COUNTIF(Dates_Feries,P$2)&gt;0),"",IFERROR(INDEX(Tableau1[[Type]:[Type]],SMALL(IF((Tableau1[[Nom]:[Nom]]=$A22)*(Tableau1[[Prénom]:[Prénom]]=$B22)*(P$2&gt;=Tableau1[[Début]:[Début]])*(P$2&lt;=Tableau1[[Fin]:[Fin]]),ROW(INDIRECT("A1:A"&amp;COUNTA(Tableau1[[Fin]:[Fin]])))),1)),""))</f>
        <v/>
      </c>
      <c r="Q22" s="34" t="str">
        <f t="array" aca="1" ref="Q22" ca="1">IF(OR(WEEKDAY(Q$2,2)&gt;5,COUNTIF(Dates_Feries,Q$2)&gt;0),"",IFERROR(INDEX(Tableau1[[Type]:[Type]],SMALL(IF((Tableau1[[Nom]:[Nom]]=$A22)*(Tableau1[[Prénom]:[Prénom]]=$B22)*(Q$2&gt;=Tableau1[[Début]:[Début]])*(Q$2&lt;=Tableau1[[Fin]:[Fin]]),ROW(INDIRECT("A1:A"&amp;COUNTA(Tableau1[[Fin]:[Fin]])))),1)),""))</f>
        <v/>
      </c>
      <c r="R22" s="34" t="str">
        <f t="array" aca="1" ref="R22" ca="1">IF(OR(WEEKDAY(R$2,2)&gt;5,COUNTIF(Dates_Feries,R$2)&gt;0),"",IFERROR(INDEX(Tableau1[[Type]:[Type]],SMALL(IF((Tableau1[[Nom]:[Nom]]=$A22)*(Tableau1[[Prénom]:[Prénom]]=$B22)*(R$2&gt;=Tableau1[[Début]:[Début]])*(R$2&lt;=Tableau1[[Fin]:[Fin]]),ROW(INDIRECT("A1:A"&amp;COUNTA(Tableau1[[Fin]:[Fin]])))),1)),""))</f>
        <v/>
      </c>
      <c r="S22" s="34" t="str">
        <f t="array" aca="1" ref="S22" ca="1">IF(OR(WEEKDAY(S$2,2)&gt;5,COUNTIF(Dates_Feries,S$2)&gt;0),"",IFERROR(INDEX(Tableau1[[Type]:[Type]],SMALL(IF((Tableau1[[Nom]:[Nom]]=$A22)*(Tableau1[[Prénom]:[Prénom]]=$B22)*(S$2&gt;=Tableau1[[Début]:[Début]])*(S$2&lt;=Tableau1[[Fin]:[Fin]]),ROW(INDIRECT("A1:A"&amp;COUNTA(Tableau1[[Fin]:[Fin]])))),1)),""))</f>
        <v/>
      </c>
      <c r="T22" s="34" t="str">
        <f t="array" aca="1" ref="T22" ca="1">IF(OR(WEEKDAY(T$2,2)&gt;5,COUNTIF(Dates_Feries,T$2)&gt;0),"",IFERROR(INDEX(Tableau1[[Type]:[Type]],SMALL(IF((Tableau1[[Nom]:[Nom]]=$A22)*(Tableau1[[Prénom]:[Prénom]]=$B22)*(T$2&gt;=Tableau1[[Début]:[Début]])*(T$2&lt;=Tableau1[[Fin]:[Fin]]),ROW(INDIRECT("A1:A"&amp;COUNTA(Tableau1[[Fin]:[Fin]])))),1)),""))</f>
        <v/>
      </c>
      <c r="U22" s="34" t="str">
        <f t="array" aca="1" ref="U22" ca="1">IF(OR(WEEKDAY(U$2,2)&gt;5,COUNTIF(Dates_Feries,U$2)&gt;0),"",IFERROR(INDEX(Tableau1[[Type]:[Type]],SMALL(IF((Tableau1[[Nom]:[Nom]]=$A22)*(Tableau1[[Prénom]:[Prénom]]=$B22)*(U$2&gt;=Tableau1[[Début]:[Début]])*(U$2&lt;=Tableau1[[Fin]:[Fin]]),ROW(INDIRECT("A1:A"&amp;COUNTA(Tableau1[[Fin]:[Fin]])))),1)),""))</f>
        <v/>
      </c>
      <c r="V22" s="34" t="str">
        <f t="array" aca="1" ref="V22" ca="1">IF(OR(WEEKDAY(V$2,2)&gt;5,COUNTIF(Dates_Feries,V$2)&gt;0),"",IFERROR(INDEX(Tableau1[[Type]:[Type]],SMALL(IF((Tableau1[[Nom]:[Nom]]=$A22)*(Tableau1[[Prénom]:[Prénom]]=$B22)*(V$2&gt;=Tableau1[[Début]:[Début]])*(V$2&lt;=Tableau1[[Fin]:[Fin]]),ROW(INDIRECT("A1:A"&amp;COUNTA(Tableau1[[Fin]:[Fin]])))),1)),""))</f>
        <v/>
      </c>
      <c r="W22" s="34" t="str">
        <f t="array" aca="1" ref="W22" ca="1">IF(OR(WEEKDAY(W$2,2)&gt;5,COUNTIF(Dates_Feries,W$2)&gt;0),"",IFERROR(INDEX(Tableau1[[Type]:[Type]],SMALL(IF((Tableau1[[Nom]:[Nom]]=$A22)*(Tableau1[[Prénom]:[Prénom]]=$B22)*(W$2&gt;=Tableau1[[Début]:[Début]])*(W$2&lt;=Tableau1[[Fin]:[Fin]]),ROW(INDIRECT("A1:A"&amp;COUNTA(Tableau1[[Fin]:[Fin]])))),1)),""))</f>
        <v/>
      </c>
      <c r="X22" s="34" t="str">
        <f t="array" aca="1" ref="X22" ca="1">IF(OR(WEEKDAY(X$2,2)&gt;5,COUNTIF(Dates_Feries,X$2)&gt;0),"",IFERROR(INDEX(Tableau1[[Type]:[Type]],SMALL(IF((Tableau1[[Nom]:[Nom]]=$A22)*(Tableau1[[Prénom]:[Prénom]]=$B22)*(X$2&gt;=Tableau1[[Début]:[Début]])*(X$2&lt;=Tableau1[[Fin]:[Fin]]),ROW(INDIRECT("A1:A"&amp;COUNTA(Tableau1[[Fin]:[Fin]])))),1)),""))</f>
        <v/>
      </c>
      <c r="Y22" s="34" t="str">
        <f t="array" aca="1" ref="Y22" ca="1">IF(OR(WEEKDAY(Y$2,2)&gt;5,COUNTIF(Dates_Feries,Y$2)&gt;0),"",IFERROR(INDEX(Tableau1[[Type]:[Type]],SMALL(IF((Tableau1[[Nom]:[Nom]]=$A22)*(Tableau1[[Prénom]:[Prénom]]=$B22)*(Y$2&gt;=Tableau1[[Début]:[Début]])*(Y$2&lt;=Tableau1[[Fin]:[Fin]]),ROW(INDIRECT("A1:A"&amp;COUNTA(Tableau1[[Fin]:[Fin]])))),1)),""))</f>
        <v/>
      </c>
      <c r="Z22" s="34" t="str">
        <f t="array" aca="1" ref="Z22" ca="1">IF(OR(WEEKDAY(Z$2,2)&gt;5,COUNTIF(Dates_Feries,Z$2)&gt;0),"",IFERROR(INDEX(Tableau1[[Type]:[Type]],SMALL(IF((Tableau1[[Nom]:[Nom]]=$A22)*(Tableau1[[Prénom]:[Prénom]]=$B22)*(Z$2&gt;=Tableau1[[Début]:[Début]])*(Z$2&lt;=Tableau1[[Fin]:[Fin]]),ROW(INDIRECT("A1:A"&amp;COUNTA(Tableau1[[Fin]:[Fin]])))),1)),""))</f>
        <v/>
      </c>
      <c r="AA22" s="34" t="str">
        <f t="array" aca="1" ref="AA22" ca="1">IF(OR(WEEKDAY(AA$2,2)&gt;5,COUNTIF(Dates_Feries,AA$2)&gt;0),"",IFERROR(INDEX(Tableau1[[Type]:[Type]],SMALL(IF((Tableau1[[Nom]:[Nom]]=$A22)*(Tableau1[[Prénom]:[Prénom]]=$B22)*(AA$2&gt;=Tableau1[[Début]:[Début]])*(AA$2&lt;=Tableau1[[Fin]:[Fin]]),ROW(INDIRECT("A1:A"&amp;COUNTA(Tableau1[[Fin]:[Fin]])))),1)),""))</f>
        <v/>
      </c>
      <c r="AB22" s="34" t="str">
        <f t="array" aca="1" ref="AB22" ca="1">IF(OR(WEEKDAY(AB$2,2)&gt;5,COUNTIF(Dates_Feries,AB$2)&gt;0),"",IFERROR(INDEX(Tableau1[[Type]:[Type]],SMALL(IF((Tableau1[[Nom]:[Nom]]=$A22)*(Tableau1[[Prénom]:[Prénom]]=$B22)*(AB$2&gt;=Tableau1[[Début]:[Début]])*(AB$2&lt;=Tableau1[[Fin]:[Fin]]),ROW(INDIRECT("A1:A"&amp;COUNTA(Tableau1[[Fin]:[Fin]])))),1)),""))</f>
        <v/>
      </c>
      <c r="AC22" s="34" t="str">
        <f t="array" aca="1" ref="AC22" ca="1">IF(OR(WEEKDAY(AC$2,2)&gt;5,COUNTIF(Dates_Feries,AC$2)&gt;0),"",IFERROR(INDEX(Tableau1[[Type]:[Type]],SMALL(IF((Tableau1[[Nom]:[Nom]]=$A22)*(Tableau1[[Prénom]:[Prénom]]=$B22)*(AC$2&gt;=Tableau1[[Début]:[Début]])*(AC$2&lt;=Tableau1[[Fin]:[Fin]]),ROW(INDIRECT("A1:A"&amp;COUNTA(Tableau1[[Fin]:[Fin]])))),1)),""))</f>
        <v/>
      </c>
      <c r="AD22" s="34" t="str">
        <f t="array" aca="1" ref="AD22" ca="1">IF(OR(WEEKDAY(AD$2,2)&gt;5,COUNTIF(Dates_Feries,AD$2)&gt;0),"",IFERROR(INDEX(Tableau1[[Type]:[Type]],SMALL(IF((Tableau1[[Nom]:[Nom]]=$A22)*(Tableau1[[Prénom]:[Prénom]]=$B22)*(AD$2&gt;=Tableau1[[Début]:[Début]])*(AD$2&lt;=Tableau1[[Fin]:[Fin]]),ROW(INDIRECT("A1:A"&amp;COUNTA(Tableau1[[Fin]:[Fin]])))),1)),""))</f>
        <v/>
      </c>
      <c r="AE22" s="34" t="str">
        <f t="array" aca="1" ref="AE22" ca="1">IF(OR(WEEKDAY(AE$2,2)&gt;5,COUNTIF(Dates_Feries,AE$2)&gt;0),"",IFERROR(INDEX(Tableau1[[Type]:[Type]],SMALL(IF((Tableau1[[Nom]:[Nom]]=$A22)*(Tableau1[[Prénom]:[Prénom]]=$B22)*(AE$2&gt;=Tableau1[[Début]:[Début]])*(AE$2&lt;=Tableau1[[Fin]:[Fin]]),ROW(INDIRECT("A1:A"&amp;COUNTA(Tableau1[[Fin]:[Fin]])))),1)),""))</f>
        <v/>
      </c>
      <c r="AF22" s="34" t="str">
        <f t="array" aca="1" ref="AF22" ca="1">IF(OR(WEEKDAY(AF$2,2)&gt;5,COUNTIF(Dates_Feries,AF$2)&gt;0),"",IFERROR(INDEX(Tableau1[[Type]:[Type]],SMALL(IF((Tableau1[[Nom]:[Nom]]=$A22)*(Tableau1[[Prénom]:[Prénom]]=$B22)*(AF$2&gt;=Tableau1[[Début]:[Début]])*(AF$2&lt;=Tableau1[[Fin]:[Fin]]),ROW(INDIRECT("A1:A"&amp;COUNTA(Tableau1[[Fin]:[Fin]])))),1)),""))</f>
        <v/>
      </c>
      <c r="AG22" s="34" t="str">
        <f t="array" aca="1" ref="AG22" ca="1">IF(OR(WEEKDAY(AG$2,2)&gt;5,COUNTIF(Dates_Feries,AG$2)&gt;0),"",IFERROR(INDEX(Tableau1[[Type]:[Type]],SMALL(IF((Tableau1[[Nom]:[Nom]]=$A22)*(Tableau1[[Prénom]:[Prénom]]=$B22)*(AG$2&gt;=Tableau1[[Début]:[Début]])*(AG$2&lt;=Tableau1[[Fin]:[Fin]]),ROW(INDIRECT("A1:A"&amp;COUNTA(Tableau1[[Fin]:[Fin]])))),1)),""))</f>
        <v/>
      </c>
      <c r="AH22" s="34" t="str">
        <f t="array" aca="1" ref="AH22" ca="1">IF(OR(WEEKDAY(AH$2,2)&gt;5,COUNTIF(Dates_Feries,AH$2)&gt;0),"",IFERROR(INDEX(Tableau1[[Type]:[Type]],SMALL(IF((Tableau1[[Nom]:[Nom]]=$A22)*(Tableau1[[Prénom]:[Prénom]]=$B22)*(AH$2&gt;=Tableau1[[Début]:[Début]])*(AH$2&lt;=Tableau1[[Fin]:[Fin]]),ROW(INDIRECT("A1:A"&amp;COUNTA(Tableau1[[Fin]:[Fin]])))),1)),""))</f>
        <v/>
      </c>
      <c r="AI22" s="34" t="str">
        <f t="array" aca="1" ref="AI22" ca="1">IF(OR(WEEKDAY(AI$2,2)&gt;5,COUNTIF(Dates_Feries,AI$2)&gt;0),"",IFERROR(INDEX(Tableau1[[Type]:[Type]],SMALL(IF((Tableau1[[Nom]:[Nom]]=$A22)*(Tableau1[[Prénom]:[Prénom]]=$B22)*(AI$2&gt;=Tableau1[[Début]:[Début]])*(AI$2&lt;=Tableau1[[Fin]:[Fin]]),ROW(INDIRECT("A1:A"&amp;COUNTA(Tableau1[[Fin]:[Fin]])))),1)),""))</f>
        <v/>
      </c>
      <c r="AJ22" s="34" t="str">
        <f t="array" aca="1" ref="AJ22" ca="1">IF(OR(WEEKDAY(AJ$2,2)&gt;5,COUNTIF(Dates_Feries,AJ$2)&gt;0),"",IFERROR(INDEX(Tableau1[[Type]:[Type]],SMALL(IF((Tableau1[[Nom]:[Nom]]=$A22)*(Tableau1[[Prénom]:[Prénom]]=$B22)*(AJ$2&gt;=Tableau1[[Début]:[Début]])*(AJ$2&lt;=Tableau1[[Fin]:[Fin]]),ROW(INDIRECT("A1:A"&amp;COUNTA(Tableau1[[Fin]:[Fin]])))),1)),""))</f>
        <v/>
      </c>
      <c r="AK22" s="34" t="str">
        <f t="array" aca="1" ref="AK22" ca="1">IF(OR(WEEKDAY(AK$2,2)&gt;5,COUNTIF(Dates_Feries,AK$2)&gt;0),"",IFERROR(INDEX(Tableau1[[Type]:[Type]],SMALL(IF((Tableau1[[Nom]:[Nom]]=$A22)*(Tableau1[[Prénom]:[Prénom]]=$B22)*(AK$2&gt;=Tableau1[[Début]:[Début]])*(AK$2&lt;=Tableau1[[Fin]:[Fin]]),ROW(INDIRECT("A1:A"&amp;COUNTA(Tableau1[[Fin]:[Fin]])))),1)),""))</f>
        <v/>
      </c>
      <c r="AL22" s="34" t="str">
        <f t="array" aca="1" ref="AL22" ca="1">IF(OR(WEEKDAY(AL$2,2)&gt;5,COUNTIF(Dates_Feries,AL$2)&gt;0),"",IFERROR(INDEX(Tableau1[[Type]:[Type]],SMALL(IF((Tableau1[[Nom]:[Nom]]=$A22)*(Tableau1[[Prénom]:[Prénom]]=$B22)*(AL$2&gt;=Tableau1[[Début]:[Début]])*(AL$2&lt;=Tableau1[[Fin]:[Fin]]),ROW(INDIRECT("A1:A"&amp;COUNTA(Tableau1[[Fin]:[Fin]])))),1)),""))</f>
        <v/>
      </c>
      <c r="AM22" s="34" t="str">
        <f t="array" aca="1" ref="AM22" ca="1">IF(OR(WEEKDAY(AM$2,2)&gt;5,COUNTIF(Dates_Feries,AM$2)&gt;0),"",IFERROR(INDEX(Tableau1[[Type]:[Type]],SMALL(IF((Tableau1[[Nom]:[Nom]]=$A22)*(Tableau1[[Prénom]:[Prénom]]=$B22)*(AM$2&gt;=Tableau1[[Début]:[Début]])*(AM$2&lt;=Tableau1[[Fin]:[Fin]]),ROW(INDIRECT("A1:A"&amp;COUNTA(Tableau1[[Fin]:[Fin]])))),1)),""))</f>
        <v/>
      </c>
      <c r="AN22" s="34" t="str">
        <f t="array" aca="1" ref="AN22" ca="1">IF(OR(WEEKDAY(AN$2,2)&gt;5,COUNTIF(Dates_Feries,AN$2)&gt;0),"",IFERROR(INDEX(Tableau1[[Type]:[Type]],SMALL(IF((Tableau1[[Nom]:[Nom]]=$A22)*(Tableau1[[Prénom]:[Prénom]]=$B22)*(AN$2&gt;=Tableau1[[Début]:[Début]])*(AN$2&lt;=Tableau1[[Fin]:[Fin]]),ROW(INDIRECT("A1:A"&amp;COUNTA(Tableau1[[Fin]:[Fin]])))),1)),""))</f>
        <v/>
      </c>
      <c r="AO22" s="34" t="str">
        <f t="array" aca="1" ref="AO22" ca="1">IF(OR(WEEKDAY(AO$2,2)&gt;5,COUNTIF(Dates_Feries,AO$2)&gt;0),"",IFERROR(INDEX(Tableau1[[Type]:[Type]],SMALL(IF((Tableau1[[Nom]:[Nom]]=$A22)*(Tableau1[[Prénom]:[Prénom]]=$B22)*(AO$2&gt;=Tableau1[[Début]:[Début]])*(AO$2&lt;=Tableau1[[Fin]:[Fin]]),ROW(INDIRECT("A1:A"&amp;COUNTA(Tableau1[[Fin]:[Fin]])))),1)),""))</f>
        <v/>
      </c>
      <c r="AP22" s="34" t="str">
        <f t="array" aca="1" ref="AP22" ca="1">IF(OR(WEEKDAY(AP$2,2)&gt;5,COUNTIF(Dates_Feries,AP$2)&gt;0),"",IFERROR(INDEX(Tableau1[[Type]:[Type]],SMALL(IF((Tableau1[[Nom]:[Nom]]=$A22)*(Tableau1[[Prénom]:[Prénom]]=$B22)*(AP$2&gt;=Tableau1[[Début]:[Début]])*(AP$2&lt;=Tableau1[[Fin]:[Fin]]),ROW(INDIRECT("A1:A"&amp;COUNTA(Tableau1[[Fin]:[Fin]])))),1)),""))</f>
        <v/>
      </c>
      <c r="AQ22" s="34" t="str">
        <f t="array" aca="1" ref="AQ22" ca="1">IF(OR(WEEKDAY(AQ$2,2)&gt;5,COUNTIF(Dates_Feries,AQ$2)&gt;0),"",IFERROR(INDEX(Tableau1[[Type]:[Type]],SMALL(IF((Tableau1[[Nom]:[Nom]]=$A22)*(Tableau1[[Prénom]:[Prénom]]=$B22)*(AQ$2&gt;=Tableau1[[Début]:[Début]])*(AQ$2&lt;=Tableau1[[Fin]:[Fin]]),ROW(INDIRECT("A1:A"&amp;COUNTA(Tableau1[[Fin]:[Fin]])))),1)),""))</f>
        <v/>
      </c>
      <c r="AR22" s="34" t="str">
        <f t="array" aca="1" ref="AR22" ca="1">IF(OR(WEEKDAY(AR$2,2)&gt;5,COUNTIF(Dates_Feries,AR$2)&gt;0),"",IFERROR(INDEX(Tableau1[[Type]:[Type]],SMALL(IF((Tableau1[[Nom]:[Nom]]=$A22)*(Tableau1[[Prénom]:[Prénom]]=$B22)*(AR$2&gt;=Tableau1[[Début]:[Début]])*(AR$2&lt;=Tableau1[[Fin]:[Fin]]),ROW(INDIRECT("A1:A"&amp;COUNTA(Tableau1[[Fin]:[Fin]])))),1)),""))</f>
        <v/>
      </c>
      <c r="AS22" s="34" t="str">
        <f t="array" aca="1" ref="AS22" ca="1">IF(OR(WEEKDAY(AS$2,2)&gt;5,COUNTIF(Dates_Feries,AS$2)&gt;0),"",IFERROR(INDEX(Tableau1[[Type]:[Type]],SMALL(IF((Tableau1[[Nom]:[Nom]]=$A22)*(Tableau1[[Prénom]:[Prénom]]=$B22)*(AS$2&gt;=Tableau1[[Début]:[Début]])*(AS$2&lt;=Tableau1[[Fin]:[Fin]]),ROW(INDIRECT("A1:A"&amp;COUNTA(Tableau1[[Fin]:[Fin]])))),1)),""))</f>
        <v/>
      </c>
      <c r="AT22" s="34" t="str">
        <f t="array" aca="1" ref="AT22" ca="1">IF(OR(WEEKDAY(AT$2,2)&gt;5,COUNTIF(Dates_Feries,AT$2)&gt;0),"",IFERROR(INDEX(Tableau1[[Type]:[Type]],SMALL(IF((Tableau1[[Nom]:[Nom]]=$A22)*(Tableau1[[Prénom]:[Prénom]]=$B22)*(AT$2&gt;=Tableau1[[Début]:[Début]])*(AT$2&lt;=Tableau1[[Fin]:[Fin]]),ROW(INDIRECT("A1:A"&amp;COUNTA(Tableau1[[Fin]:[Fin]])))),1)),""))</f>
        <v/>
      </c>
      <c r="AU22" s="34" t="str">
        <f t="array" aca="1" ref="AU22" ca="1">IF(OR(WEEKDAY(AU$2,2)&gt;5,COUNTIF(Dates_Feries,AU$2)&gt;0),"",IFERROR(INDEX(Tableau1[[Type]:[Type]],SMALL(IF((Tableau1[[Nom]:[Nom]]=$A22)*(Tableau1[[Prénom]:[Prénom]]=$B22)*(AU$2&gt;=Tableau1[[Début]:[Début]])*(AU$2&lt;=Tableau1[[Fin]:[Fin]]),ROW(INDIRECT("A1:A"&amp;COUNTA(Tableau1[[Fin]:[Fin]])))),1)),""))</f>
        <v/>
      </c>
      <c r="AV22" s="34" t="str">
        <f t="array" aca="1" ref="AV22" ca="1">IF(OR(WEEKDAY(AV$2,2)&gt;5,COUNTIF(Dates_Feries,AV$2)&gt;0),"",IFERROR(INDEX(Tableau1[[Type]:[Type]],SMALL(IF((Tableau1[[Nom]:[Nom]]=$A22)*(Tableau1[[Prénom]:[Prénom]]=$B22)*(AV$2&gt;=Tableau1[[Début]:[Début]])*(AV$2&lt;=Tableau1[[Fin]:[Fin]]),ROW(INDIRECT("A1:A"&amp;COUNTA(Tableau1[[Fin]:[Fin]])))),1)),""))</f>
        <v/>
      </c>
      <c r="AW22" s="34" t="str">
        <f t="array" aca="1" ref="AW22" ca="1">IF(OR(WEEKDAY(AW$2,2)&gt;5,COUNTIF(Dates_Feries,AW$2)&gt;0),"",IFERROR(INDEX(Tableau1[[Type]:[Type]],SMALL(IF((Tableau1[[Nom]:[Nom]]=$A22)*(Tableau1[[Prénom]:[Prénom]]=$B22)*(AW$2&gt;=Tableau1[[Début]:[Début]])*(AW$2&lt;=Tableau1[[Fin]:[Fin]]),ROW(INDIRECT("A1:A"&amp;COUNTA(Tableau1[[Fin]:[Fin]])))),1)),""))</f>
        <v/>
      </c>
      <c r="AX22" s="34" t="str">
        <f t="array" aca="1" ref="AX22" ca="1">IF(OR(WEEKDAY(AX$2,2)&gt;5,COUNTIF(Dates_Feries,AX$2)&gt;0),"",IFERROR(INDEX(Tableau1[[Type]:[Type]],SMALL(IF((Tableau1[[Nom]:[Nom]]=$A22)*(Tableau1[[Prénom]:[Prénom]]=$B22)*(AX$2&gt;=Tableau1[[Début]:[Début]])*(AX$2&lt;=Tableau1[[Fin]:[Fin]]),ROW(INDIRECT("A1:A"&amp;COUNTA(Tableau1[[Fin]:[Fin]])))),1)),""))</f>
        <v/>
      </c>
      <c r="AY22" s="34" t="str">
        <f t="array" aca="1" ref="AY22" ca="1">IF(OR(WEEKDAY(AY$2,2)&gt;5,COUNTIF(Dates_Feries,AY$2)&gt;0),"",IFERROR(INDEX(Tableau1[[Type]:[Type]],SMALL(IF((Tableau1[[Nom]:[Nom]]=$A22)*(Tableau1[[Prénom]:[Prénom]]=$B22)*(AY$2&gt;=Tableau1[[Début]:[Début]])*(AY$2&lt;=Tableau1[[Fin]:[Fin]]),ROW(INDIRECT("A1:A"&amp;COUNTA(Tableau1[[Fin]:[Fin]])))),1)),""))</f>
        <v/>
      </c>
      <c r="AZ22" s="34" t="str">
        <f t="array" aca="1" ref="AZ22" ca="1">IF(OR(WEEKDAY(AZ$2,2)&gt;5,COUNTIF(Dates_Feries,AZ$2)&gt;0),"",IFERROR(INDEX(Tableau1[[Type]:[Type]],SMALL(IF((Tableau1[[Nom]:[Nom]]=$A22)*(Tableau1[[Prénom]:[Prénom]]=$B22)*(AZ$2&gt;=Tableau1[[Début]:[Début]])*(AZ$2&lt;=Tableau1[[Fin]:[Fin]]),ROW(INDIRECT("A1:A"&amp;COUNTA(Tableau1[[Fin]:[Fin]])))),1)),""))</f>
        <v/>
      </c>
      <c r="BA22" s="34" t="str">
        <f t="array" aca="1" ref="BA22" ca="1">IF(OR(WEEKDAY(BA$2,2)&gt;5,COUNTIF(Dates_Feries,BA$2)&gt;0),"",IFERROR(INDEX(Tableau1[[Type]:[Type]],SMALL(IF((Tableau1[[Nom]:[Nom]]=$A22)*(Tableau1[[Prénom]:[Prénom]]=$B22)*(BA$2&gt;=Tableau1[[Début]:[Début]])*(BA$2&lt;=Tableau1[[Fin]:[Fin]]),ROW(INDIRECT("A1:A"&amp;COUNTA(Tableau1[[Fin]:[Fin]])))),1)),""))</f>
        <v/>
      </c>
      <c r="BB22" s="34" t="str">
        <f t="array" aca="1" ref="BB22" ca="1">IF(OR(WEEKDAY(BB$2,2)&gt;5,COUNTIF(Dates_Feries,BB$2)&gt;0),"",IFERROR(INDEX(Tableau1[[Type]:[Type]],SMALL(IF((Tableau1[[Nom]:[Nom]]=$A22)*(Tableau1[[Prénom]:[Prénom]]=$B22)*(BB$2&gt;=Tableau1[[Début]:[Début]])*(BB$2&lt;=Tableau1[[Fin]:[Fin]]),ROW(INDIRECT("A1:A"&amp;COUNTA(Tableau1[[Fin]:[Fin]])))),1)),""))</f>
        <v/>
      </c>
      <c r="BC22" s="34" t="str">
        <f t="array" aca="1" ref="BC22" ca="1">IF(OR(WEEKDAY(BC$2,2)&gt;5,COUNTIF(Dates_Feries,BC$2)&gt;0),"",IFERROR(INDEX(Tableau1[[Type]:[Type]],SMALL(IF((Tableau1[[Nom]:[Nom]]=$A22)*(Tableau1[[Prénom]:[Prénom]]=$B22)*(BC$2&gt;=Tableau1[[Début]:[Début]])*(BC$2&lt;=Tableau1[[Fin]:[Fin]]),ROW(INDIRECT("A1:A"&amp;COUNTA(Tableau1[[Fin]:[Fin]])))),1)),""))</f>
        <v/>
      </c>
      <c r="BD22" s="34" t="str">
        <f t="array" aca="1" ref="BD22" ca="1">IF(OR(WEEKDAY(BD$2,2)&gt;5,COUNTIF(Dates_Feries,BD$2)&gt;0),"",IFERROR(INDEX(Tableau1[[Type]:[Type]],SMALL(IF((Tableau1[[Nom]:[Nom]]=$A22)*(Tableau1[[Prénom]:[Prénom]]=$B22)*(BD$2&gt;=Tableau1[[Début]:[Début]])*(BD$2&lt;=Tableau1[[Fin]:[Fin]]),ROW(INDIRECT("A1:A"&amp;COUNTA(Tableau1[[Fin]:[Fin]])))),1)),""))</f>
        <v/>
      </c>
      <c r="BE22" s="34" t="str">
        <f t="array" aca="1" ref="BE22" ca="1">IF(OR(WEEKDAY(BE$2,2)&gt;5,COUNTIF(Dates_Feries,BE$2)&gt;0),"",IFERROR(INDEX(Tableau1[[Type]:[Type]],SMALL(IF((Tableau1[[Nom]:[Nom]]=$A22)*(Tableau1[[Prénom]:[Prénom]]=$B22)*(BE$2&gt;=Tableau1[[Début]:[Début]])*(BE$2&lt;=Tableau1[[Fin]:[Fin]]),ROW(INDIRECT("A1:A"&amp;COUNTA(Tableau1[[Fin]:[Fin]])))),1)),""))</f>
        <v/>
      </c>
      <c r="BF22" s="34" t="str">
        <f t="array" aca="1" ref="BF22" ca="1">IF(OR(WEEKDAY(BF$2,2)&gt;5,COUNTIF(Dates_Feries,BF$2)&gt;0),"",IFERROR(INDEX(Tableau1[[Type]:[Type]],SMALL(IF((Tableau1[[Nom]:[Nom]]=$A22)*(Tableau1[[Prénom]:[Prénom]]=$B22)*(BF$2&gt;=Tableau1[[Début]:[Début]])*(BF$2&lt;=Tableau1[[Fin]:[Fin]]),ROW(INDIRECT("A1:A"&amp;COUNTA(Tableau1[[Fin]:[Fin]])))),1)),""))</f>
        <v/>
      </c>
      <c r="BG22" s="34" t="str">
        <f t="array" aca="1" ref="BG22" ca="1">IF(OR(WEEKDAY(BG$2,2)&gt;5,COUNTIF(Dates_Feries,BG$2)&gt;0),"",IFERROR(INDEX(Tableau1[[Type]:[Type]],SMALL(IF((Tableau1[[Nom]:[Nom]]=$A22)*(Tableau1[[Prénom]:[Prénom]]=$B22)*(BG$2&gt;=Tableau1[[Début]:[Début]])*(BG$2&lt;=Tableau1[[Fin]:[Fin]]),ROW(INDIRECT("A1:A"&amp;COUNTA(Tableau1[[Fin]:[Fin]])))),1)),""))</f>
        <v/>
      </c>
      <c r="BH22" s="34" t="str">
        <f t="array" aca="1" ref="BH22" ca="1">IF(OR(WEEKDAY(BH$2,2)&gt;5,COUNTIF(Dates_Feries,BH$2)&gt;0),"",IFERROR(INDEX(Tableau1[[Type]:[Type]],SMALL(IF((Tableau1[[Nom]:[Nom]]=$A22)*(Tableau1[[Prénom]:[Prénom]]=$B22)*(BH$2&gt;=Tableau1[[Début]:[Début]])*(BH$2&lt;=Tableau1[[Fin]:[Fin]]),ROW(INDIRECT("A1:A"&amp;COUNTA(Tableau1[[Fin]:[Fin]])))),1)),""))</f>
        <v/>
      </c>
      <c r="BI22" s="34" t="str">
        <f t="array" aca="1" ref="BI22" ca="1">IF(OR(WEEKDAY(BI$2,2)&gt;5,COUNTIF(Dates_Feries,BI$2)&gt;0),"",IFERROR(INDEX(Tableau1[[Type]:[Type]],SMALL(IF((Tableau1[[Nom]:[Nom]]=$A22)*(Tableau1[[Prénom]:[Prénom]]=$B22)*(BI$2&gt;=Tableau1[[Début]:[Début]])*(BI$2&lt;=Tableau1[[Fin]:[Fin]]),ROW(INDIRECT("A1:A"&amp;COUNTA(Tableau1[[Fin]:[Fin]])))),1)),""))</f>
        <v/>
      </c>
      <c r="BJ22" s="34" t="str">
        <f t="array" aca="1" ref="BJ22" ca="1">IF(OR(WEEKDAY(BJ$2,2)&gt;5,COUNTIF(Dates_Feries,BJ$2)&gt;0),"",IFERROR(INDEX(Tableau1[[Type]:[Type]],SMALL(IF((Tableau1[[Nom]:[Nom]]=$A22)*(Tableau1[[Prénom]:[Prénom]]=$B22)*(BJ$2&gt;=Tableau1[[Début]:[Début]])*(BJ$2&lt;=Tableau1[[Fin]:[Fin]]),ROW(INDIRECT("A1:A"&amp;COUNTA(Tableau1[[Fin]:[Fin]])))),1)),""))</f>
        <v/>
      </c>
      <c r="BK22" s="34" t="str">
        <f t="array" aca="1" ref="BK22" ca="1">IF(OR(WEEKDAY(BK$2,2)&gt;5,COUNTIF(Dates_Feries,BK$2)&gt;0),"",IFERROR(INDEX(Tableau1[[Type]:[Type]],SMALL(IF((Tableau1[[Nom]:[Nom]]=$A22)*(Tableau1[[Prénom]:[Prénom]]=$B22)*(BK$2&gt;=Tableau1[[Début]:[Début]])*(BK$2&lt;=Tableau1[[Fin]:[Fin]]),ROW(INDIRECT("A1:A"&amp;COUNTA(Tableau1[[Fin]:[Fin]])))),1)),""))</f>
        <v/>
      </c>
      <c r="BL22" s="34" t="str">
        <f t="array" aca="1" ref="BL22" ca="1">IF(OR(WEEKDAY(BL$2,2)&gt;5,COUNTIF(Dates_Feries,BL$2)&gt;0),"",IFERROR(INDEX(Tableau1[[Type]:[Type]],SMALL(IF((Tableau1[[Nom]:[Nom]]=$A22)*(Tableau1[[Prénom]:[Prénom]]=$B22)*(BL$2&gt;=Tableau1[[Début]:[Début]])*(BL$2&lt;=Tableau1[[Fin]:[Fin]]),ROW(INDIRECT("A1:A"&amp;COUNTA(Tableau1[[Fin]:[Fin]])))),1)),""))</f>
        <v/>
      </c>
      <c r="BM22" s="34" t="str">
        <f t="array" aca="1" ref="BM22" ca="1">IF(OR(WEEKDAY(BM$2,2)&gt;5,COUNTIF(Dates_Feries,BM$2)&gt;0),"",IFERROR(INDEX(Tableau1[[Type]:[Type]],SMALL(IF((Tableau1[[Nom]:[Nom]]=$A22)*(Tableau1[[Prénom]:[Prénom]]=$B22)*(BM$2&gt;=Tableau1[[Début]:[Début]])*(BM$2&lt;=Tableau1[[Fin]:[Fin]]),ROW(INDIRECT("A1:A"&amp;COUNTA(Tableau1[[Fin]:[Fin]])))),1)),""))</f>
        <v/>
      </c>
      <c r="BN22" s="34" t="str">
        <f t="array" aca="1" ref="BN22" ca="1">IF(OR(WEEKDAY(BN$2,2)&gt;5,COUNTIF(Dates_Feries,BN$2)&gt;0),"",IFERROR(INDEX(Tableau1[[Type]:[Type]],SMALL(IF((Tableau1[[Nom]:[Nom]]=$A22)*(Tableau1[[Prénom]:[Prénom]]=$B22)*(BN$2&gt;=Tableau1[[Début]:[Début]])*(BN$2&lt;=Tableau1[[Fin]:[Fin]]),ROW(INDIRECT("A1:A"&amp;COUNTA(Tableau1[[Fin]:[Fin]])))),1)),""))</f>
        <v/>
      </c>
      <c r="BO22" s="34" t="str">
        <f t="array" aca="1" ref="BO22" ca="1">IF(OR(WEEKDAY(BO$2,2)&gt;5,COUNTIF(Dates_Feries,BO$2)&gt;0),"",IFERROR(INDEX(Tableau1[[Type]:[Type]],SMALL(IF((Tableau1[[Nom]:[Nom]]=$A22)*(Tableau1[[Prénom]:[Prénom]]=$B22)*(BO$2&gt;=Tableau1[[Début]:[Début]])*(BO$2&lt;=Tableau1[[Fin]:[Fin]]),ROW(INDIRECT("A1:A"&amp;COUNTA(Tableau1[[Fin]:[Fin]])))),1)),""))</f>
        <v/>
      </c>
      <c r="BP22" s="34" t="str">
        <f t="array" aca="1" ref="BP22" ca="1">IF(OR(WEEKDAY(BP$2,2)&gt;5,COUNTIF(Dates_Feries,BP$2)&gt;0),"",IFERROR(INDEX(Tableau1[[Type]:[Type]],SMALL(IF((Tableau1[[Nom]:[Nom]]=$A22)*(Tableau1[[Prénom]:[Prénom]]=$B22)*(BP$2&gt;=Tableau1[[Début]:[Début]])*(BP$2&lt;=Tableau1[[Fin]:[Fin]]),ROW(INDIRECT("A1:A"&amp;COUNTA(Tableau1[[Fin]:[Fin]])))),1)),""))</f>
        <v/>
      </c>
      <c r="BQ22" s="34" t="str">
        <f t="array" aca="1" ref="BQ22" ca="1">IF(OR(WEEKDAY(BQ$2,2)&gt;5,COUNTIF(Dates_Feries,BQ$2)&gt;0),"",IFERROR(INDEX(Tableau1[[Type]:[Type]],SMALL(IF((Tableau1[[Nom]:[Nom]]=$A22)*(Tableau1[[Prénom]:[Prénom]]=$B22)*(BQ$2&gt;=Tableau1[[Début]:[Début]])*(BQ$2&lt;=Tableau1[[Fin]:[Fin]]),ROW(INDIRECT("A1:A"&amp;COUNTA(Tableau1[[Fin]:[Fin]])))),1)),""))</f>
        <v/>
      </c>
      <c r="BR22" s="34" t="str">
        <f t="array" aca="1" ref="BR22" ca="1">IF(OR(WEEKDAY(BR$2,2)&gt;5,COUNTIF(Dates_Feries,BR$2)&gt;0),"",IFERROR(INDEX(Tableau1[[Type]:[Type]],SMALL(IF((Tableau1[[Nom]:[Nom]]=$A22)*(Tableau1[[Prénom]:[Prénom]]=$B22)*(BR$2&gt;=Tableau1[[Début]:[Début]])*(BR$2&lt;=Tableau1[[Fin]:[Fin]]),ROW(INDIRECT("A1:A"&amp;COUNTA(Tableau1[[Fin]:[Fin]])))),1)),""))</f>
        <v/>
      </c>
      <c r="BS22" s="34" t="str">
        <f t="array" aca="1" ref="BS22" ca="1">IF(OR(WEEKDAY(BS$2,2)&gt;5,COUNTIF(Dates_Feries,BS$2)&gt;0),"",IFERROR(INDEX(Tableau1[[Type]:[Type]],SMALL(IF((Tableau1[[Nom]:[Nom]]=$A22)*(Tableau1[[Prénom]:[Prénom]]=$B22)*(BS$2&gt;=Tableau1[[Début]:[Début]])*(BS$2&lt;=Tableau1[[Fin]:[Fin]]),ROW(INDIRECT("A1:A"&amp;COUNTA(Tableau1[[Fin]:[Fin]])))),1)),""))</f>
        <v/>
      </c>
      <c r="BT22" s="34" t="str">
        <f t="array" aca="1" ref="BT22" ca="1">IF(OR(WEEKDAY(BT$2,2)&gt;5,COUNTIF(Dates_Feries,BT$2)&gt;0),"",IFERROR(INDEX(Tableau1[[Type]:[Type]],SMALL(IF((Tableau1[[Nom]:[Nom]]=$A22)*(Tableau1[[Prénom]:[Prénom]]=$B22)*(BT$2&gt;=Tableau1[[Début]:[Début]])*(BT$2&lt;=Tableau1[[Fin]:[Fin]]),ROW(INDIRECT("A1:A"&amp;COUNTA(Tableau1[[Fin]:[Fin]])))),1)),""))</f>
        <v/>
      </c>
      <c r="BU22" s="34" t="str">
        <f t="array" aca="1" ref="BU22" ca="1">IF(OR(WEEKDAY(BU$2,2)&gt;5,COUNTIF(Dates_Feries,BU$2)&gt;0),"",IFERROR(INDEX(Tableau1[[Type]:[Type]],SMALL(IF((Tableau1[[Nom]:[Nom]]=$A22)*(Tableau1[[Prénom]:[Prénom]]=$B22)*(BU$2&gt;=Tableau1[[Début]:[Début]])*(BU$2&lt;=Tableau1[[Fin]:[Fin]]),ROW(INDIRECT("A1:A"&amp;COUNTA(Tableau1[[Fin]:[Fin]])))),1)),""))</f>
        <v/>
      </c>
      <c r="BV22" s="34" t="str">
        <f t="array" aca="1" ref="BV22" ca="1">IF(OR(WEEKDAY(BV$2,2)&gt;5,COUNTIF(Dates_Feries,BV$2)&gt;0),"",IFERROR(INDEX(Tableau1[[Type]:[Type]],SMALL(IF((Tableau1[[Nom]:[Nom]]=$A22)*(Tableau1[[Prénom]:[Prénom]]=$B22)*(BV$2&gt;=Tableau1[[Début]:[Début]])*(BV$2&lt;=Tableau1[[Fin]:[Fin]]),ROW(INDIRECT("A1:A"&amp;COUNTA(Tableau1[[Fin]:[Fin]])))),1)),""))</f>
        <v/>
      </c>
      <c r="BW22" s="34" t="str">
        <f t="array" aca="1" ref="BW22" ca="1">IF(OR(WEEKDAY(BW$2,2)&gt;5,COUNTIF(Dates_Feries,BW$2)&gt;0),"",IFERROR(INDEX(Tableau1[[Type]:[Type]],SMALL(IF((Tableau1[[Nom]:[Nom]]=$A22)*(Tableau1[[Prénom]:[Prénom]]=$B22)*(BW$2&gt;=Tableau1[[Début]:[Début]])*(BW$2&lt;=Tableau1[[Fin]:[Fin]]),ROW(INDIRECT("A1:A"&amp;COUNTA(Tableau1[[Fin]:[Fin]])))),1)),""))</f>
        <v/>
      </c>
      <c r="BX22" s="34" t="str">
        <f t="array" aca="1" ref="BX22" ca="1">IF(OR(WEEKDAY(BX$2,2)&gt;5,COUNTIF(Dates_Feries,BX$2)&gt;0),"",IFERROR(INDEX(Tableau1[[Type]:[Type]],SMALL(IF((Tableau1[[Nom]:[Nom]]=$A22)*(Tableau1[[Prénom]:[Prénom]]=$B22)*(BX$2&gt;=Tableau1[[Début]:[Début]])*(BX$2&lt;=Tableau1[[Fin]:[Fin]]),ROW(INDIRECT("A1:A"&amp;COUNTA(Tableau1[[Fin]:[Fin]])))),1)),""))</f>
        <v/>
      </c>
      <c r="BY22" s="34" t="str">
        <f t="array" aca="1" ref="BY22" ca="1">IF(OR(WEEKDAY(BY$2,2)&gt;5,COUNTIF(Dates_Feries,BY$2)&gt;0),"",IFERROR(INDEX(Tableau1[[Type]:[Type]],SMALL(IF((Tableau1[[Nom]:[Nom]]=$A22)*(Tableau1[[Prénom]:[Prénom]]=$B22)*(BY$2&gt;=Tableau1[[Début]:[Début]])*(BY$2&lt;=Tableau1[[Fin]:[Fin]]),ROW(INDIRECT("A1:A"&amp;COUNTA(Tableau1[[Fin]:[Fin]])))),1)),""))</f>
        <v/>
      </c>
      <c r="BZ22" s="34" t="str">
        <f t="array" aca="1" ref="BZ22" ca="1">IF(OR(WEEKDAY(BZ$2,2)&gt;5,COUNTIF(Dates_Feries,BZ$2)&gt;0),"",IFERROR(INDEX(Tableau1[[Type]:[Type]],SMALL(IF((Tableau1[[Nom]:[Nom]]=$A22)*(Tableau1[[Prénom]:[Prénom]]=$B22)*(BZ$2&gt;=Tableau1[[Début]:[Début]])*(BZ$2&lt;=Tableau1[[Fin]:[Fin]]),ROW(INDIRECT("A1:A"&amp;COUNTA(Tableau1[[Fin]:[Fin]])))),1)),""))</f>
        <v/>
      </c>
      <c r="CA22" s="34" t="str">
        <f t="array" aca="1" ref="CA22" ca="1">IF(OR(WEEKDAY(CA$2,2)&gt;5,COUNTIF(Dates_Feries,CA$2)&gt;0),"",IFERROR(INDEX(Tableau1[[Type]:[Type]],SMALL(IF((Tableau1[[Nom]:[Nom]]=$A22)*(Tableau1[[Prénom]:[Prénom]]=$B22)*(CA$2&gt;=Tableau1[[Début]:[Début]])*(CA$2&lt;=Tableau1[[Fin]:[Fin]]),ROW(INDIRECT("A1:A"&amp;COUNTA(Tableau1[[Fin]:[Fin]])))),1)),""))</f>
        <v/>
      </c>
      <c r="CB22" s="34" t="str">
        <f t="array" aca="1" ref="CB22" ca="1">IF(OR(WEEKDAY(CB$2,2)&gt;5,COUNTIF(Dates_Feries,CB$2)&gt;0),"",IFERROR(INDEX(Tableau1[[Type]:[Type]],SMALL(IF((Tableau1[[Nom]:[Nom]]=$A22)*(Tableau1[[Prénom]:[Prénom]]=$B22)*(CB$2&gt;=Tableau1[[Début]:[Début]])*(CB$2&lt;=Tableau1[[Fin]:[Fin]]),ROW(INDIRECT("A1:A"&amp;COUNTA(Tableau1[[Fin]:[Fin]])))),1)),""))</f>
        <v/>
      </c>
      <c r="CC22" s="34" t="str">
        <f t="array" aca="1" ref="CC22" ca="1">IF(OR(WEEKDAY(CC$2,2)&gt;5,COUNTIF(Dates_Feries,CC$2)&gt;0),"",IFERROR(INDEX(Tableau1[[Type]:[Type]],SMALL(IF((Tableau1[[Nom]:[Nom]]=$A22)*(Tableau1[[Prénom]:[Prénom]]=$B22)*(CC$2&gt;=Tableau1[[Début]:[Début]])*(CC$2&lt;=Tableau1[[Fin]:[Fin]]),ROW(INDIRECT("A1:A"&amp;COUNTA(Tableau1[[Fin]:[Fin]])))),1)),""))</f>
        <v/>
      </c>
      <c r="CD22" s="34" t="str">
        <f t="array" aca="1" ref="CD22" ca="1">IF(OR(WEEKDAY(CD$2,2)&gt;5,COUNTIF(Dates_Feries,CD$2)&gt;0),"",IFERROR(INDEX(Tableau1[[Type]:[Type]],SMALL(IF((Tableau1[[Nom]:[Nom]]=$A22)*(Tableau1[[Prénom]:[Prénom]]=$B22)*(CD$2&gt;=Tableau1[[Début]:[Début]])*(CD$2&lt;=Tableau1[[Fin]:[Fin]]),ROW(INDIRECT("A1:A"&amp;COUNTA(Tableau1[[Fin]:[Fin]])))),1)),""))</f>
        <v/>
      </c>
      <c r="CE22" s="34" t="str">
        <f t="array" aca="1" ref="CE22" ca="1">IF(OR(WEEKDAY(CE$2,2)&gt;5,COUNTIF(Dates_Feries,CE$2)&gt;0),"",IFERROR(INDEX(Tableau1[[Type]:[Type]],SMALL(IF((Tableau1[[Nom]:[Nom]]=$A22)*(Tableau1[[Prénom]:[Prénom]]=$B22)*(CE$2&gt;=Tableau1[[Début]:[Début]])*(CE$2&lt;=Tableau1[[Fin]:[Fin]]),ROW(INDIRECT("A1:A"&amp;COUNTA(Tableau1[[Fin]:[Fin]])))),1)),""))</f>
        <v/>
      </c>
      <c r="CF22" s="34" t="str">
        <f t="array" aca="1" ref="CF22" ca="1">IF(OR(WEEKDAY(CF$2,2)&gt;5,COUNTIF(Dates_Feries,CF$2)&gt;0),"",IFERROR(INDEX(Tableau1[[Type]:[Type]],SMALL(IF((Tableau1[[Nom]:[Nom]]=$A22)*(Tableau1[[Prénom]:[Prénom]]=$B22)*(CF$2&gt;=Tableau1[[Début]:[Début]])*(CF$2&lt;=Tableau1[[Fin]:[Fin]]),ROW(INDIRECT("A1:A"&amp;COUNTA(Tableau1[[Fin]:[Fin]])))),1)),""))</f>
        <v/>
      </c>
      <c r="CG22" s="34" t="str">
        <f t="array" aca="1" ref="CG22" ca="1">IF(OR(WEEKDAY(CG$2,2)&gt;5,COUNTIF(Dates_Feries,CG$2)&gt;0),"",IFERROR(INDEX(Tableau1[[Type]:[Type]],SMALL(IF((Tableau1[[Nom]:[Nom]]=$A22)*(Tableau1[[Prénom]:[Prénom]]=$B22)*(CG$2&gt;=Tableau1[[Début]:[Début]])*(CG$2&lt;=Tableau1[[Fin]:[Fin]]),ROW(INDIRECT("A1:A"&amp;COUNTA(Tableau1[[Fin]:[Fin]])))),1)),""))</f>
        <v/>
      </c>
      <c r="CH22" s="34" t="str">
        <f t="array" aca="1" ref="CH22" ca="1">IF(OR(WEEKDAY(CH$2,2)&gt;5,COUNTIF(Dates_Feries,CH$2)&gt;0),"",IFERROR(INDEX(Tableau1[[Type]:[Type]],SMALL(IF((Tableau1[[Nom]:[Nom]]=$A22)*(Tableau1[[Prénom]:[Prénom]]=$B22)*(CH$2&gt;=Tableau1[[Début]:[Début]])*(CH$2&lt;=Tableau1[[Fin]:[Fin]]),ROW(INDIRECT("A1:A"&amp;COUNTA(Tableau1[[Fin]:[Fin]])))),1)),""))</f>
        <v/>
      </c>
      <c r="CI22" s="34" t="str">
        <f t="array" aca="1" ref="CI22" ca="1">IF(OR(WEEKDAY(CI$2,2)&gt;5,COUNTIF(Dates_Feries,CI$2)&gt;0),"",IFERROR(INDEX(Tableau1[[Type]:[Type]],SMALL(IF((Tableau1[[Nom]:[Nom]]=$A22)*(Tableau1[[Prénom]:[Prénom]]=$B22)*(CI$2&gt;=Tableau1[[Début]:[Début]])*(CI$2&lt;=Tableau1[[Fin]:[Fin]]),ROW(INDIRECT("A1:A"&amp;COUNTA(Tableau1[[Fin]:[Fin]])))),1)),""))</f>
        <v/>
      </c>
      <c r="CJ22" s="34" t="str">
        <f t="array" aca="1" ref="CJ22" ca="1">IF(OR(WEEKDAY(CJ$2,2)&gt;5,COUNTIF(Dates_Feries,CJ$2)&gt;0),"",IFERROR(INDEX(Tableau1[[Type]:[Type]],SMALL(IF((Tableau1[[Nom]:[Nom]]=$A22)*(Tableau1[[Prénom]:[Prénom]]=$B22)*(CJ$2&gt;=Tableau1[[Début]:[Début]])*(CJ$2&lt;=Tableau1[[Fin]:[Fin]]),ROW(INDIRECT("A1:A"&amp;COUNTA(Tableau1[[Fin]:[Fin]])))),1)),""))</f>
        <v/>
      </c>
      <c r="CK22" s="34" t="str">
        <f t="array" aca="1" ref="CK22" ca="1">IF(OR(WEEKDAY(CK$2,2)&gt;5,COUNTIF(Dates_Feries,CK$2)&gt;0),"",IFERROR(INDEX(Tableau1[[Type]:[Type]],SMALL(IF((Tableau1[[Nom]:[Nom]]=$A22)*(Tableau1[[Prénom]:[Prénom]]=$B22)*(CK$2&gt;=Tableau1[[Début]:[Début]])*(CK$2&lt;=Tableau1[[Fin]:[Fin]]),ROW(INDIRECT("A1:A"&amp;COUNTA(Tableau1[[Fin]:[Fin]])))),1)),""))</f>
        <v/>
      </c>
      <c r="CL22" s="34" t="str">
        <f t="array" aca="1" ref="CL22" ca="1">IF(OR(WEEKDAY(CL$2,2)&gt;5,COUNTIF(Dates_Feries,CL$2)&gt;0),"",IFERROR(INDEX(Tableau1[[Type]:[Type]],SMALL(IF((Tableau1[[Nom]:[Nom]]=$A22)*(Tableau1[[Prénom]:[Prénom]]=$B22)*(CL$2&gt;=Tableau1[[Début]:[Début]])*(CL$2&lt;=Tableau1[[Fin]:[Fin]]),ROW(INDIRECT("A1:A"&amp;COUNTA(Tableau1[[Fin]:[Fin]])))),1)),""))</f>
        <v/>
      </c>
      <c r="CM22" s="34" t="str">
        <f t="array" aca="1" ref="CM22" ca="1">IF(OR(WEEKDAY(CM$2,2)&gt;5,COUNTIF(Dates_Feries,CM$2)&gt;0),"",IFERROR(INDEX(Tableau1[[Type]:[Type]],SMALL(IF((Tableau1[[Nom]:[Nom]]=$A22)*(Tableau1[[Prénom]:[Prénom]]=$B22)*(CM$2&gt;=Tableau1[[Début]:[Début]])*(CM$2&lt;=Tableau1[[Fin]:[Fin]]),ROW(INDIRECT("A1:A"&amp;COUNTA(Tableau1[[Fin]:[Fin]])))),1)),""))</f>
        <v/>
      </c>
      <c r="CN22" s="34" t="str">
        <f t="array" aca="1" ref="CN22" ca="1">IF(OR(WEEKDAY(CN$2,2)&gt;5,COUNTIF(Dates_Feries,CN$2)&gt;0),"",IFERROR(INDEX(Tableau1[[Type]:[Type]],SMALL(IF((Tableau1[[Nom]:[Nom]]=$A22)*(Tableau1[[Prénom]:[Prénom]]=$B22)*(CN$2&gt;=Tableau1[[Début]:[Début]])*(CN$2&lt;=Tableau1[[Fin]:[Fin]]),ROW(INDIRECT("A1:A"&amp;COUNTA(Tableau1[[Fin]:[Fin]])))),1)),""))</f>
        <v/>
      </c>
      <c r="CO22" s="34" t="str">
        <f t="array" aca="1" ref="CO22" ca="1">IF(OR(WEEKDAY(CO$2,2)&gt;5,COUNTIF(Dates_Feries,CO$2)&gt;0),"",IFERROR(INDEX(Tableau1[[Type]:[Type]],SMALL(IF((Tableau1[[Nom]:[Nom]]=$A22)*(Tableau1[[Prénom]:[Prénom]]=$B22)*(CO$2&gt;=Tableau1[[Début]:[Début]])*(CO$2&lt;=Tableau1[[Fin]:[Fin]]),ROW(INDIRECT("A1:A"&amp;COUNTA(Tableau1[[Fin]:[Fin]])))),1)),""))</f>
        <v/>
      </c>
      <c r="CP22" s="34" t="str">
        <f t="array" aca="1" ref="CP22" ca="1">IF(OR(WEEKDAY(CP$2,2)&gt;5,COUNTIF(Dates_Feries,CP$2)&gt;0),"",IFERROR(INDEX(Tableau1[[Type]:[Type]],SMALL(IF((Tableau1[[Nom]:[Nom]]=$A22)*(Tableau1[[Prénom]:[Prénom]]=$B22)*(CP$2&gt;=Tableau1[[Début]:[Début]])*(CP$2&lt;=Tableau1[[Fin]:[Fin]]),ROW(INDIRECT("A1:A"&amp;COUNTA(Tableau1[[Fin]:[Fin]])))),1)),""))</f>
        <v/>
      </c>
      <c r="CQ22" s="34" t="str">
        <f t="array" aca="1" ref="CQ22" ca="1">IF(OR(WEEKDAY(CQ$2,2)&gt;5,COUNTIF(Dates_Feries,CQ$2)&gt;0),"",IFERROR(INDEX(Tableau1[[Type]:[Type]],SMALL(IF((Tableau1[[Nom]:[Nom]]=$A22)*(Tableau1[[Prénom]:[Prénom]]=$B22)*(CQ$2&gt;=Tableau1[[Début]:[Début]])*(CQ$2&lt;=Tableau1[[Fin]:[Fin]]),ROW(INDIRECT("A1:A"&amp;COUNTA(Tableau1[[Fin]:[Fin]])))),1)),""))</f>
        <v/>
      </c>
      <c r="CR22" s="34" t="str">
        <f t="array" aca="1" ref="CR22" ca="1">IF(OR(WEEKDAY(CR$2,2)&gt;5,COUNTIF(Dates_Feries,CR$2)&gt;0),"",IFERROR(INDEX(Tableau1[[Type]:[Type]],SMALL(IF((Tableau1[[Nom]:[Nom]]=$A22)*(Tableau1[[Prénom]:[Prénom]]=$B22)*(CR$2&gt;=Tableau1[[Début]:[Début]])*(CR$2&lt;=Tableau1[[Fin]:[Fin]]),ROW(INDIRECT("A1:A"&amp;COUNTA(Tableau1[[Fin]:[Fin]])))),1)),""))</f>
        <v/>
      </c>
      <c r="CS22" s="34" t="str">
        <f t="array" aca="1" ref="CS22" ca="1">IF(OR(WEEKDAY(CS$2,2)&gt;5,COUNTIF(Dates_Feries,CS$2)&gt;0),"",IFERROR(INDEX(Tableau1[[Type]:[Type]],SMALL(IF((Tableau1[[Nom]:[Nom]]=$A22)*(Tableau1[[Prénom]:[Prénom]]=$B22)*(CS$2&gt;=Tableau1[[Début]:[Début]])*(CS$2&lt;=Tableau1[[Fin]:[Fin]]),ROW(INDIRECT("A1:A"&amp;COUNTA(Tableau1[[Fin]:[Fin]])))),1)),""))</f>
        <v/>
      </c>
      <c r="CT22" s="34" t="str">
        <f t="array" aca="1" ref="CT22" ca="1">IF(OR(WEEKDAY(CT$2,2)&gt;5,COUNTIF(Dates_Feries,CT$2)&gt;0),"",IFERROR(INDEX(Tableau1[[Type]:[Type]],SMALL(IF((Tableau1[[Nom]:[Nom]]=$A22)*(Tableau1[[Prénom]:[Prénom]]=$B22)*(CT$2&gt;=Tableau1[[Début]:[Début]])*(CT$2&lt;=Tableau1[[Fin]:[Fin]]),ROW(INDIRECT("A1:A"&amp;COUNTA(Tableau1[[Fin]:[Fin]])))),1)),""))</f>
        <v/>
      </c>
      <c r="CU22" s="34" t="str">
        <f t="array" aca="1" ref="CU22" ca="1">IF(OR(WEEKDAY(CU$2,2)&gt;5,COUNTIF(Dates_Feries,CU$2)&gt;0),"",IFERROR(INDEX(Tableau1[[Type]:[Type]],SMALL(IF((Tableau1[[Nom]:[Nom]]=$A22)*(Tableau1[[Prénom]:[Prénom]]=$B22)*(CU$2&gt;=Tableau1[[Début]:[Début]])*(CU$2&lt;=Tableau1[[Fin]:[Fin]]),ROW(INDIRECT("A1:A"&amp;COUNTA(Tableau1[[Fin]:[Fin]])))),1)),""))</f>
        <v/>
      </c>
      <c r="CV22" s="34" t="str">
        <f t="array" aca="1" ref="CV22" ca="1">IF(OR(WEEKDAY(CV$2,2)&gt;5,COUNTIF(Dates_Feries,CV$2)&gt;0),"",IFERROR(INDEX(Tableau1[[Type]:[Type]],SMALL(IF((Tableau1[[Nom]:[Nom]]=$A22)*(Tableau1[[Prénom]:[Prénom]]=$B22)*(CV$2&gt;=Tableau1[[Début]:[Début]])*(CV$2&lt;=Tableau1[[Fin]:[Fin]]),ROW(INDIRECT("A1:A"&amp;COUNTA(Tableau1[[Fin]:[Fin]])))),1)),""))</f>
        <v/>
      </c>
      <c r="CW22" s="34" t="str">
        <f t="array" aca="1" ref="CW22" ca="1">IF(OR(WEEKDAY(CW$2,2)&gt;5,COUNTIF(Dates_Feries,CW$2)&gt;0),"",IFERROR(INDEX(Tableau1[[Type]:[Type]],SMALL(IF((Tableau1[[Nom]:[Nom]]=$A22)*(Tableau1[[Prénom]:[Prénom]]=$B22)*(CW$2&gt;=Tableau1[[Début]:[Début]])*(CW$2&lt;=Tableau1[[Fin]:[Fin]]),ROW(INDIRECT("A1:A"&amp;COUNTA(Tableau1[[Fin]:[Fin]])))),1)),""))</f>
        <v/>
      </c>
      <c r="CX22" s="34" t="str">
        <f t="array" aca="1" ref="CX22" ca="1">IF(OR(WEEKDAY(CX$2,2)&gt;5,COUNTIF(Dates_Feries,CX$2)&gt;0),"",IFERROR(INDEX(Tableau1[[Type]:[Type]],SMALL(IF((Tableau1[[Nom]:[Nom]]=$A22)*(Tableau1[[Prénom]:[Prénom]]=$B22)*(CX$2&gt;=Tableau1[[Début]:[Début]])*(CX$2&lt;=Tableau1[[Fin]:[Fin]]),ROW(INDIRECT("A1:A"&amp;COUNTA(Tableau1[[Fin]:[Fin]])))),1)),""))</f>
        <v/>
      </c>
      <c r="CY22" s="34" t="str">
        <f t="array" aca="1" ref="CY22" ca="1">IF(OR(WEEKDAY(CY$2,2)&gt;5,COUNTIF(Dates_Feries,CY$2)&gt;0),"",IFERROR(INDEX(Tableau1[[Type]:[Type]],SMALL(IF((Tableau1[[Nom]:[Nom]]=$A22)*(Tableau1[[Prénom]:[Prénom]]=$B22)*(CY$2&gt;=Tableau1[[Début]:[Début]])*(CY$2&lt;=Tableau1[[Fin]:[Fin]]),ROW(INDIRECT("A1:A"&amp;COUNTA(Tableau1[[Fin]:[Fin]])))),1)),""))</f>
        <v/>
      </c>
      <c r="CZ22" s="34" t="str">
        <f t="array" aca="1" ref="CZ22" ca="1">IF(OR(WEEKDAY(CZ$2,2)&gt;5,COUNTIF(Dates_Feries,CZ$2)&gt;0),"",IFERROR(INDEX(Tableau1[[Type]:[Type]],SMALL(IF((Tableau1[[Nom]:[Nom]]=$A22)*(Tableau1[[Prénom]:[Prénom]]=$B22)*(CZ$2&gt;=Tableau1[[Début]:[Début]])*(CZ$2&lt;=Tableau1[[Fin]:[Fin]]),ROW(INDIRECT("A1:A"&amp;COUNTA(Tableau1[[Fin]:[Fin]])))),1)),""))</f>
        <v/>
      </c>
      <c r="DA22" s="34" t="str">
        <f t="array" aca="1" ref="DA22" ca="1">IF(OR(WEEKDAY(DA$2,2)&gt;5,COUNTIF(Dates_Feries,DA$2)&gt;0),"",IFERROR(INDEX(Tableau1[[Type]:[Type]],SMALL(IF((Tableau1[[Nom]:[Nom]]=$A22)*(Tableau1[[Prénom]:[Prénom]]=$B22)*(DA$2&gt;=Tableau1[[Début]:[Début]])*(DA$2&lt;=Tableau1[[Fin]:[Fin]]),ROW(INDIRECT("A1:A"&amp;COUNTA(Tableau1[[Fin]:[Fin]])))),1)),""))</f>
        <v/>
      </c>
      <c r="DB22" s="34" t="str">
        <f t="array" aca="1" ref="DB22" ca="1">IF(OR(WEEKDAY(DB$2,2)&gt;5,COUNTIF(Dates_Feries,DB$2)&gt;0),"",IFERROR(INDEX(Tableau1[[Type]:[Type]],SMALL(IF((Tableau1[[Nom]:[Nom]]=$A22)*(Tableau1[[Prénom]:[Prénom]]=$B22)*(DB$2&gt;=Tableau1[[Début]:[Début]])*(DB$2&lt;=Tableau1[[Fin]:[Fin]]),ROW(INDIRECT("A1:A"&amp;COUNTA(Tableau1[[Fin]:[Fin]])))),1)),""))</f>
        <v/>
      </c>
      <c r="DC22" s="34" t="str">
        <f t="array" aca="1" ref="DC22" ca="1">IF(OR(WEEKDAY(DC$2,2)&gt;5,COUNTIF(Dates_Feries,DC$2)&gt;0),"",IFERROR(INDEX(Tableau1[[Type]:[Type]],SMALL(IF((Tableau1[[Nom]:[Nom]]=$A22)*(Tableau1[[Prénom]:[Prénom]]=$B22)*(DC$2&gt;=Tableau1[[Début]:[Début]])*(DC$2&lt;=Tableau1[[Fin]:[Fin]]),ROW(INDIRECT("A1:A"&amp;COUNTA(Tableau1[[Fin]:[Fin]])))),1)),""))</f>
        <v/>
      </c>
      <c r="DD22" s="34" t="str">
        <f t="array" aca="1" ref="DD22" ca="1">IF(OR(WEEKDAY(DD$2,2)&gt;5,COUNTIF(Dates_Feries,DD$2)&gt;0),"",IFERROR(INDEX(Tableau1[[Type]:[Type]],SMALL(IF((Tableau1[[Nom]:[Nom]]=$A22)*(Tableau1[[Prénom]:[Prénom]]=$B22)*(DD$2&gt;=Tableau1[[Début]:[Début]])*(DD$2&lt;=Tableau1[[Fin]:[Fin]]),ROW(INDIRECT("A1:A"&amp;COUNTA(Tableau1[[Fin]:[Fin]])))),1)),""))</f>
        <v/>
      </c>
      <c r="DE22" s="34" t="str">
        <f t="array" aca="1" ref="DE22" ca="1">IF(OR(WEEKDAY(DE$2,2)&gt;5,COUNTIF(Dates_Feries,DE$2)&gt;0),"",IFERROR(INDEX(Tableau1[[Type]:[Type]],SMALL(IF((Tableau1[[Nom]:[Nom]]=$A22)*(Tableau1[[Prénom]:[Prénom]]=$B22)*(DE$2&gt;=Tableau1[[Début]:[Début]])*(DE$2&lt;=Tableau1[[Fin]:[Fin]]),ROW(INDIRECT("A1:A"&amp;COUNTA(Tableau1[[Fin]:[Fin]])))),1)),""))</f>
        <v/>
      </c>
      <c r="DF22" s="34" t="str">
        <f t="array" aca="1" ref="DF22" ca="1">IF(OR(WEEKDAY(DF$2,2)&gt;5,COUNTIF(Dates_Feries,DF$2)&gt;0),"",IFERROR(INDEX(Tableau1[[Type]:[Type]],SMALL(IF((Tableau1[[Nom]:[Nom]]=$A22)*(Tableau1[[Prénom]:[Prénom]]=$B22)*(DF$2&gt;=Tableau1[[Début]:[Début]])*(DF$2&lt;=Tableau1[[Fin]:[Fin]]),ROW(INDIRECT("A1:A"&amp;COUNTA(Tableau1[[Fin]:[Fin]])))),1)),""))</f>
        <v/>
      </c>
      <c r="DG22" s="34" t="str">
        <f t="array" aca="1" ref="DG22" ca="1">IF(OR(WEEKDAY(DG$2,2)&gt;5,COUNTIF(Dates_Feries,DG$2)&gt;0),"",IFERROR(INDEX(Tableau1[[Type]:[Type]],SMALL(IF((Tableau1[[Nom]:[Nom]]=$A22)*(Tableau1[[Prénom]:[Prénom]]=$B22)*(DG$2&gt;=Tableau1[[Début]:[Début]])*(DG$2&lt;=Tableau1[[Fin]:[Fin]]),ROW(INDIRECT("A1:A"&amp;COUNTA(Tableau1[[Fin]:[Fin]])))),1)),""))</f>
        <v/>
      </c>
      <c r="DH22" s="34" t="str">
        <f t="array" aca="1" ref="DH22" ca="1">IF(OR(WEEKDAY(DH$2,2)&gt;5,COUNTIF(Dates_Feries,DH$2)&gt;0),"",IFERROR(INDEX(Tableau1[[Type]:[Type]],SMALL(IF((Tableau1[[Nom]:[Nom]]=$A22)*(Tableau1[[Prénom]:[Prénom]]=$B22)*(DH$2&gt;=Tableau1[[Début]:[Début]])*(DH$2&lt;=Tableau1[[Fin]:[Fin]]),ROW(INDIRECT("A1:A"&amp;COUNTA(Tableau1[[Fin]:[Fin]])))),1)),""))</f>
        <v/>
      </c>
      <c r="DI22" s="34" t="str">
        <f t="array" aca="1" ref="DI22" ca="1">IF(OR(WEEKDAY(DI$2,2)&gt;5,COUNTIF(Dates_Feries,DI$2)&gt;0),"",IFERROR(INDEX(Tableau1[[Type]:[Type]],SMALL(IF((Tableau1[[Nom]:[Nom]]=$A22)*(Tableau1[[Prénom]:[Prénom]]=$B22)*(DI$2&gt;=Tableau1[[Début]:[Début]])*(DI$2&lt;=Tableau1[[Fin]:[Fin]]),ROW(INDIRECT("A1:A"&amp;COUNTA(Tableau1[[Fin]:[Fin]])))),1)),""))</f>
        <v/>
      </c>
      <c r="DJ22" s="34" t="str">
        <f t="array" aca="1" ref="DJ22" ca="1">IF(OR(WEEKDAY(DJ$2,2)&gt;5,COUNTIF(Dates_Feries,DJ$2)&gt;0),"",IFERROR(INDEX(Tableau1[[Type]:[Type]],SMALL(IF((Tableau1[[Nom]:[Nom]]=$A22)*(Tableau1[[Prénom]:[Prénom]]=$B22)*(DJ$2&gt;=Tableau1[[Début]:[Début]])*(DJ$2&lt;=Tableau1[[Fin]:[Fin]]),ROW(INDIRECT("A1:A"&amp;COUNTA(Tableau1[[Fin]:[Fin]])))),1)),""))</f>
        <v/>
      </c>
      <c r="DK22" s="34" t="str">
        <f t="array" aca="1" ref="DK22" ca="1">IF(OR(WEEKDAY(DK$2,2)&gt;5,COUNTIF(Dates_Feries,DK$2)&gt;0),"",IFERROR(INDEX(Tableau1[[Type]:[Type]],SMALL(IF((Tableau1[[Nom]:[Nom]]=$A22)*(Tableau1[[Prénom]:[Prénom]]=$B22)*(DK$2&gt;=Tableau1[[Début]:[Début]])*(DK$2&lt;=Tableau1[[Fin]:[Fin]]),ROW(INDIRECT("A1:A"&amp;COUNTA(Tableau1[[Fin]:[Fin]])))),1)),""))</f>
        <v/>
      </c>
      <c r="DL22" s="34" t="str">
        <f t="array" aca="1" ref="DL22" ca="1">IF(OR(WEEKDAY(DL$2,2)&gt;5,COUNTIF(Dates_Feries,DL$2)&gt;0),"",IFERROR(INDEX(Tableau1[[Type]:[Type]],SMALL(IF((Tableau1[[Nom]:[Nom]]=$A22)*(Tableau1[[Prénom]:[Prénom]]=$B22)*(DL$2&gt;=Tableau1[[Début]:[Début]])*(DL$2&lt;=Tableau1[[Fin]:[Fin]]),ROW(INDIRECT("A1:A"&amp;COUNTA(Tableau1[[Fin]:[Fin]])))),1)),""))</f>
        <v/>
      </c>
      <c r="DM22" s="34" t="str">
        <f t="array" aca="1" ref="DM22" ca="1">IF(OR(WEEKDAY(DM$2,2)&gt;5,COUNTIF(Dates_Feries,DM$2)&gt;0),"",IFERROR(INDEX(Tableau1[[Type]:[Type]],SMALL(IF((Tableau1[[Nom]:[Nom]]=$A22)*(Tableau1[[Prénom]:[Prénom]]=$B22)*(DM$2&gt;=Tableau1[[Début]:[Début]])*(DM$2&lt;=Tableau1[[Fin]:[Fin]]),ROW(INDIRECT("A1:A"&amp;COUNTA(Tableau1[[Fin]:[Fin]])))),1)),""))</f>
        <v/>
      </c>
      <c r="DN22" s="34" t="str">
        <f t="array" aca="1" ref="DN22" ca="1">IF(OR(WEEKDAY(DN$2,2)&gt;5,COUNTIF(Dates_Feries,DN$2)&gt;0),"",IFERROR(INDEX(Tableau1[[Type]:[Type]],SMALL(IF((Tableau1[[Nom]:[Nom]]=$A22)*(Tableau1[[Prénom]:[Prénom]]=$B22)*(DN$2&gt;=Tableau1[[Début]:[Début]])*(DN$2&lt;=Tableau1[[Fin]:[Fin]]),ROW(INDIRECT("A1:A"&amp;COUNTA(Tableau1[[Fin]:[Fin]])))),1)),""))</f>
        <v/>
      </c>
      <c r="DO22" s="34" t="str">
        <f t="array" aca="1" ref="DO22" ca="1">IF(OR(WEEKDAY(DO$2,2)&gt;5,COUNTIF(Dates_Feries,DO$2)&gt;0),"",IFERROR(INDEX(Tableau1[[Type]:[Type]],SMALL(IF((Tableau1[[Nom]:[Nom]]=$A22)*(Tableau1[[Prénom]:[Prénom]]=$B22)*(DO$2&gt;=Tableau1[[Début]:[Début]])*(DO$2&lt;=Tableau1[[Fin]:[Fin]]),ROW(INDIRECT("A1:A"&amp;COUNTA(Tableau1[[Fin]:[Fin]])))),1)),""))</f>
        <v/>
      </c>
      <c r="DP22" s="34" t="str">
        <f t="array" aca="1" ref="DP22" ca="1">IF(OR(WEEKDAY(DP$2,2)&gt;5,COUNTIF(Dates_Feries,DP$2)&gt;0),"",IFERROR(INDEX(Tableau1[[Type]:[Type]],SMALL(IF((Tableau1[[Nom]:[Nom]]=$A22)*(Tableau1[[Prénom]:[Prénom]]=$B22)*(DP$2&gt;=Tableau1[[Début]:[Début]])*(DP$2&lt;=Tableau1[[Fin]:[Fin]]),ROW(INDIRECT("A1:A"&amp;COUNTA(Tableau1[[Fin]:[Fin]])))),1)),""))</f>
        <v/>
      </c>
      <c r="DQ22" s="34" t="str">
        <f t="array" aca="1" ref="DQ22" ca="1">IF(OR(WEEKDAY(DQ$2,2)&gt;5,COUNTIF(Dates_Feries,DQ$2)&gt;0),"",IFERROR(INDEX(Tableau1[[Type]:[Type]],SMALL(IF((Tableau1[[Nom]:[Nom]]=$A22)*(Tableau1[[Prénom]:[Prénom]]=$B22)*(DQ$2&gt;=Tableau1[[Début]:[Début]])*(DQ$2&lt;=Tableau1[[Fin]:[Fin]]),ROW(INDIRECT("A1:A"&amp;COUNTA(Tableau1[[Fin]:[Fin]])))),1)),""))</f>
        <v/>
      </c>
      <c r="DR22" s="34" t="str">
        <f t="array" aca="1" ref="DR22" ca="1">IF(OR(WEEKDAY(DR$2,2)&gt;5,COUNTIF(Dates_Feries,DR$2)&gt;0),"",IFERROR(INDEX(Tableau1[[Type]:[Type]],SMALL(IF((Tableau1[[Nom]:[Nom]]=$A22)*(Tableau1[[Prénom]:[Prénom]]=$B22)*(DR$2&gt;=Tableau1[[Début]:[Début]])*(DR$2&lt;=Tableau1[[Fin]:[Fin]]),ROW(INDIRECT("A1:A"&amp;COUNTA(Tableau1[[Fin]:[Fin]])))),1)),""))</f>
        <v/>
      </c>
      <c r="DS22" s="34" t="str">
        <f t="array" aca="1" ref="DS22" ca="1">IF(OR(WEEKDAY(DS$2,2)&gt;5,COUNTIF(Dates_Feries,DS$2)&gt;0),"",IFERROR(INDEX(Tableau1[[Type]:[Type]],SMALL(IF((Tableau1[[Nom]:[Nom]]=$A22)*(Tableau1[[Prénom]:[Prénom]]=$B22)*(DS$2&gt;=Tableau1[[Début]:[Début]])*(DS$2&lt;=Tableau1[[Fin]:[Fin]]),ROW(INDIRECT("A1:A"&amp;COUNTA(Tableau1[[Fin]:[Fin]])))),1)),""))</f>
        <v/>
      </c>
      <c r="DT22" s="34" t="str">
        <f t="array" aca="1" ref="DT22" ca="1">IF(OR(WEEKDAY(DT$2,2)&gt;5,COUNTIF(Dates_Feries,DT$2)&gt;0),"",IFERROR(INDEX(Tableau1[[Type]:[Type]],SMALL(IF((Tableau1[[Nom]:[Nom]]=$A22)*(Tableau1[[Prénom]:[Prénom]]=$B22)*(DT$2&gt;=Tableau1[[Début]:[Début]])*(DT$2&lt;=Tableau1[[Fin]:[Fin]]),ROW(INDIRECT("A1:A"&amp;COUNTA(Tableau1[[Fin]:[Fin]])))),1)),""))</f>
        <v/>
      </c>
      <c r="DU22" s="34" t="str">
        <f t="array" aca="1" ref="DU22" ca="1">IF(OR(WEEKDAY(DU$2,2)&gt;5,COUNTIF(Dates_Feries,DU$2)&gt;0),"",IFERROR(INDEX(Tableau1[[Type]:[Type]],SMALL(IF((Tableau1[[Nom]:[Nom]]=$A22)*(Tableau1[[Prénom]:[Prénom]]=$B22)*(DU$2&gt;=Tableau1[[Début]:[Début]])*(DU$2&lt;=Tableau1[[Fin]:[Fin]]),ROW(INDIRECT("A1:A"&amp;COUNTA(Tableau1[[Fin]:[Fin]])))),1)),""))</f>
        <v/>
      </c>
      <c r="DV22" s="34" t="str">
        <f t="array" aca="1" ref="DV22" ca="1">IF(OR(WEEKDAY(DV$2,2)&gt;5,COUNTIF(Dates_Feries,DV$2)&gt;0),"",IFERROR(INDEX(Tableau1[[Type]:[Type]],SMALL(IF((Tableau1[[Nom]:[Nom]]=$A22)*(Tableau1[[Prénom]:[Prénom]]=$B22)*(DV$2&gt;=Tableau1[[Début]:[Début]])*(DV$2&lt;=Tableau1[[Fin]:[Fin]]),ROW(INDIRECT("A1:A"&amp;COUNTA(Tableau1[[Fin]:[Fin]])))),1)),""))</f>
        <v/>
      </c>
      <c r="DW22" s="34" t="str">
        <f t="array" aca="1" ref="DW22" ca="1">IF(OR(WEEKDAY(DW$2,2)&gt;5,COUNTIF(Dates_Feries,DW$2)&gt;0),"",IFERROR(INDEX(Tableau1[[Type]:[Type]],SMALL(IF((Tableau1[[Nom]:[Nom]]=$A22)*(Tableau1[[Prénom]:[Prénom]]=$B22)*(DW$2&gt;=Tableau1[[Début]:[Début]])*(DW$2&lt;=Tableau1[[Fin]:[Fin]]),ROW(INDIRECT("A1:A"&amp;COUNTA(Tableau1[[Fin]:[Fin]])))),1)),""))</f>
        <v/>
      </c>
      <c r="DX22" s="34" t="str">
        <f t="array" aca="1" ref="DX22" ca="1">IF(OR(WEEKDAY(DX$2,2)&gt;5,COUNTIF(Dates_Feries,DX$2)&gt;0),"",IFERROR(INDEX(Tableau1[[Type]:[Type]],SMALL(IF((Tableau1[[Nom]:[Nom]]=$A22)*(Tableau1[[Prénom]:[Prénom]]=$B22)*(DX$2&gt;=Tableau1[[Début]:[Début]])*(DX$2&lt;=Tableau1[[Fin]:[Fin]]),ROW(INDIRECT("A1:A"&amp;COUNTA(Tableau1[[Fin]:[Fin]])))),1)),""))</f>
        <v/>
      </c>
      <c r="DY22" s="34" t="str">
        <f t="array" aca="1" ref="DY22" ca="1">IF(OR(WEEKDAY(DY$2,2)&gt;5,COUNTIF(Dates_Feries,DY$2)&gt;0),"",IFERROR(INDEX(Tableau1[[Type]:[Type]],SMALL(IF((Tableau1[[Nom]:[Nom]]=$A22)*(Tableau1[[Prénom]:[Prénom]]=$B22)*(DY$2&gt;=Tableau1[[Début]:[Début]])*(DY$2&lt;=Tableau1[[Fin]:[Fin]]),ROW(INDIRECT("A1:A"&amp;COUNTA(Tableau1[[Fin]:[Fin]])))),1)),""))</f>
        <v/>
      </c>
      <c r="DZ22" s="34" t="str">
        <f t="array" aca="1" ref="DZ22" ca="1">IF(OR(WEEKDAY(DZ$2,2)&gt;5,COUNTIF(Dates_Feries,DZ$2)&gt;0),"",IFERROR(INDEX(Tableau1[[Type]:[Type]],SMALL(IF((Tableau1[[Nom]:[Nom]]=$A22)*(Tableau1[[Prénom]:[Prénom]]=$B22)*(DZ$2&gt;=Tableau1[[Début]:[Début]])*(DZ$2&lt;=Tableau1[[Fin]:[Fin]]),ROW(INDIRECT("A1:A"&amp;COUNTA(Tableau1[[Fin]:[Fin]])))),1)),""))</f>
        <v/>
      </c>
      <c r="EA22" s="34" t="str">
        <f t="array" aca="1" ref="EA22" ca="1">IF(OR(WEEKDAY(EA$2,2)&gt;5,COUNTIF(Dates_Feries,EA$2)&gt;0),"",IFERROR(INDEX(Tableau1[[Type]:[Type]],SMALL(IF((Tableau1[[Nom]:[Nom]]=$A22)*(Tableau1[[Prénom]:[Prénom]]=$B22)*(EA$2&gt;=Tableau1[[Début]:[Début]])*(EA$2&lt;=Tableau1[[Fin]:[Fin]]),ROW(INDIRECT("A1:A"&amp;COUNTA(Tableau1[[Fin]:[Fin]])))),1)),""))</f>
        <v/>
      </c>
      <c r="EB22" s="34" t="str">
        <f t="array" aca="1" ref="EB22" ca="1">IF(OR(WEEKDAY(EB$2,2)&gt;5,COUNTIF(Dates_Feries,EB$2)&gt;0),"",IFERROR(INDEX(Tableau1[[Type]:[Type]],SMALL(IF((Tableau1[[Nom]:[Nom]]=$A22)*(Tableau1[[Prénom]:[Prénom]]=$B22)*(EB$2&gt;=Tableau1[[Début]:[Début]])*(EB$2&lt;=Tableau1[[Fin]:[Fin]]),ROW(INDIRECT("A1:A"&amp;COUNTA(Tableau1[[Fin]:[Fin]])))),1)),""))</f>
        <v/>
      </c>
      <c r="EC22" s="34" t="str">
        <f t="array" aca="1" ref="EC22" ca="1">IF(OR(WEEKDAY(EC$2,2)&gt;5,COUNTIF(Dates_Feries,EC$2)&gt;0),"",IFERROR(INDEX(Tableau1[[Type]:[Type]],SMALL(IF((Tableau1[[Nom]:[Nom]]=$A22)*(Tableau1[[Prénom]:[Prénom]]=$B22)*(EC$2&gt;=Tableau1[[Début]:[Début]])*(EC$2&lt;=Tableau1[[Fin]:[Fin]]),ROW(INDIRECT("A1:A"&amp;COUNTA(Tableau1[[Fin]:[Fin]])))),1)),""))</f>
        <v/>
      </c>
      <c r="ED22" s="34" t="str">
        <f t="array" aca="1" ref="ED22" ca="1">IF(OR(WEEKDAY(ED$2,2)&gt;5,COUNTIF(Dates_Feries,ED$2)&gt;0),"",IFERROR(INDEX(Tableau1[[Type]:[Type]],SMALL(IF((Tableau1[[Nom]:[Nom]]=$A22)*(Tableau1[[Prénom]:[Prénom]]=$B22)*(ED$2&gt;=Tableau1[[Début]:[Début]])*(ED$2&lt;=Tableau1[[Fin]:[Fin]]),ROW(INDIRECT("A1:A"&amp;COUNTA(Tableau1[[Fin]:[Fin]])))),1)),""))</f>
        <v/>
      </c>
      <c r="EE22" s="34" t="str">
        <f t="array" aca="1" ref="EE22" ca="1">IF(OR(WEEKDAY(EE$2,2)&gt;5,COUNTIF(Dates_Feries,EE$2)&gt;0),"",IFERROR(INDEX(Tableau1[[Type]:[Type]],SMALL(IF((Tableau1[[Nom]:[Nom]]=$A22)*(Tableau1[[Prénom]:[Prénom]]=$B22)*(EE$2&gt;=Tableau1[[Début]:[Début]])*(EE$2&lt;=Tableau1[[Fin]:[Fin]]),ROW(INDIRECT("A1:A"&amp;COUNTA(Tableau1[[Fin]:[Fin]])))),1)),""))</f>
        <v/>
      </c>
      <c r="EF22" s="34" t="str">
        <f t="array" aca="1" ref="EF22" ca="1">IF(OR(WEEKDAY(EF$2,2)&gt;5,COUNTIF(Dates_Feries,EF$2)&gt;0),"",IFERROR(INDEX(Tableau1[[Type]:[Type]],SMALL(IF((Tableau1[[Nom]:[Nom]]=$A22)*(Tableau1[[Prénom]:[Prénom]]=$B22)*(EF$2&gt;=Tableau1[[Début]:[Début]])*(EF$2&lt;=Tableau1[[Fin]:[Fin]]),ROW(INDIRECT("A1:A"&amp;COUNTA(Tableau1[[Fin]:[Fin]])))),1)),""))</f>
        <v/>
      </c>
      <c r="EG22" s="34" t="str">
        <f t="array" aca="1" ref="EG22" ca="1">IF(OR(WEEKDAY(EG$2,2)&gt;5,COUNTIF(Dates_Feries,EG$2)&gt;0),"",IFERROR(INDEX(Tableau1[[Type]:[Type]],SMALL(IF((Tableau1[[Nom]:[Nom]]=$A22)*(Tableau1[[Prénom]:[Prénom]]=$B22)*(EG$2&gt;=Tableau1[[Début]:[Début]])*(EG$2&lt;=Tableau1[[Fin]:[Fin]]),ROW(INDIRECT("A1:A"&amp;COUNTA(Tableau1[[Fin]:[Fin]])))),1)),""))</f>
        <v/>
      </c>
      <c r="EH22" s="34" t="str">
        <f t="array" aca="1" ref="EH22" ca="1">IF(OR(WEEKDAY(EH$2,2)&gt;5,COUNTIF(Dates_Feries,EH$2)&gt;0),"",IFERROR(INDEX(Tableau1[[Type]:[Type]],SMALL(IF((Tableau1[[Nom]:[Nom]]=$A22)*(Tableau1[[Prénom]:[Prénom]]=$B22)*(EH$2&gt;=Tableau1[[Début]:[Début]])*(EH$2&lt;=Tableau1[[Fin]:[Fin]]),ROW(INDIRECT("A1:A"&amp;COUNTA(Tableau1[[Fin]:[Fin]])))),1)),""))</f>
        <v/>
      </c>
      <c r="EI22" s="34" t="str">
        <f t="array" aca="1" ref="EI22" ca="1">IF(OR(WEEKDAY(EI$2,2)&gt;5,COUNTIF(Dates_Feries,EI$2)&gt;0),"",IFERROR(INDEX(Tableau1[[Type]:[Type]],SMALL(IF((Tableau1[[Nom]:[Nom]]=$A22)*(Tableau1[[Prénom]:[Prénom]]=$B22)*(EI$2&gt;=Tableau1[[Début]:[Début]])*(EI$2&lt;=Tableau1[[Fin]:[Fin]]),ROW(INDIRECT("A1:A"&amp;COUNTA(Tableau1[[Fin]:[Fin]])))),1)),""))</f>
        <v/>
      </c>
      <c r="EJ22" s="34" t="str">
        <f t="array" aca="1" ref="EJ22" ca="1">IF(OR(WEEKDAY(EJ$2,2)&gt;5,COUNTIF(Dates_Feries,EJ$2)&gt;0),"",IFERROR(INDEX(Tableau1[[Type]:[Type]],SMALL(IF((Tableau1[[Nom]:[Nom]]=$A22)*(Tableau1[[Prénom]:[Prénom]]=$B22)*(EJ$2&gt;=Tableau1[[Début]:[Début]])*(EJ$2&lt;=Tableau1[[Fin]:[Fin]]),ROW(INDIRECT("A1:A"&amp;COUNTA(Tableau1[[Fin]:[Fin]])))),1)),""))</f>
        <v/>
      </c>
      <c r="EK22" s="34" t="str">
        <f t="array" aca="1" ref="EK22" ca="1">IF(OR(WEEKDAY(EK$2,2)&gt;5,COUNTIF(Dates_Feries,EK$2)&gt;0),"",IFERROR(INDEX(Tableau1[[Type]:[Type]],SMALL(IF((Tableau1[[Nom]:[Nom]]=$A22)*(Tableau1[[Prénom]:[Prénom]]=$B22)*(EK$2&gt;=Tableau1[[Début]:[Début]])*(EK$2&lt;=Tableau1[[Fin]:[Fin]]),ROW(INDIRECT("A1:A"&amp;COUNTA(Tableau1[[Fin]:[Fin]])))),1)),""))</f>
        <v/>
      </c>
      <c r="EL22" s="34" t="str">
        <f t="array" aca="1" ref="EL22" ca="1">IF(OR(WEEKDAY(EL$2,2)&gt;5,COUNTIF(Dates_Feries,EL$2)&gt;0),"",IFERROR(INDEX(Tableau1[[Type]:[Type]],SMALL(IF((Tableau1[[Nom]:[Nom]]=$A22)*(Tableau1[[Prénom]:[Prénom]]=$B22)*(EL$2&gt;=Tableau1[[Début]:[Début]])*(EL$2&lt;=Tableau1[[Fin]:[Fin]]),ROW(INDIRECT("A1:A"&amp;COUNTA(Tableau1[[Fin]:[Fin]])))),1)),""))</f>
        <v/>
      </c>
      <c r="EM22" s="34" t="str">
        <f t="array" aca="1" ref="EM22" ca="1">IF(OR(WEEKDAY(EM$2,2)&gt;5,COUNTIF(Dates_Feries,EM$2)&gt;0),"",IFERROR(INDEX(Tableau1[[Type]:[Type]],SMALL(IF((Tableau1[[Nom]:[Nom]]=$A22)*(Tableau1[[Prénom]:[Prénom]]=$B22)*(EM$2&gt;=Tableau1[[Début]:[Début]])*(EM$2&lt;=Tableau1[[Fin]:[Fin]]),ROW(INDIRECT("A1:A"&amp;COUNTA(Tableau1[[Fin]:[Fin]])))),1)),""))</f>
        <v/>
      </c>
      <c r="EN22" s="34" t="str">
        <f t="array" aca="1" ref="EN22" ca="1">IF(OR(WEEKDAY(EN$2,2)&gt;5,COUNTIF(Dates_Feries,EN$2)&gt;0),"",IFERROR(INDEX(Tableau1[[Type]:[Type]],SMALL(IF((Tableau1[[Nom]:[Nom]]=$A22)*(Tableau1[[Prénom]:[Prénom]]=$B22)*(EN$2&gt;=Tableau1[[Début]:[Début]])*(EN$2&lt;=Tableau1[[Fin]:[Fin]]),ROW(INDIRECT("A1:A"&amp;COUNTA(Tableau1[[Fin]:[Fin]])))),1)),""))</f>
        <v/>
      </c>
      <c r="EO22" s="34" t="str">
        <f t="array" aca="1" ref="EO22" ca="1">IF(OR(WEEKDAY(EO$2,2)&gt;5,COUNTIF(Dates_Feries,EO$2)&gt;0),"",IFERROR(INDEX(Tableau1[[Type]:[Type]],SMALL(IF((Tableau1[[Nom]:[Nom]]=$A22)*(Tableau1[[Prénom]:[Prénom]]=$B22)*(EO$2&gt;=Tableau1[[Début]:[Début]])*(EO$2&lt;=Tableau1[[Fin]:[Fin]]),ROW(INDIRECT("A1:A"&amp;COUNTA(Tableau1[[Fin]:[Fin]])))),1)),""))</f>
        <v/>
      </c>
      <c r="EP22" s="34" t="str">
        <f t="array" aca="1" ref="EP22" ca="1">IF(OR(WEEKDAY(EP$2,2)&gt;5,COUNTIF(Dates_Feries,EP$2)&gt;0),"",IFERROR(INDEX(Tableau1[[Type]:[Type]],SMALL(IF((Tableau1[[Nom]:[Nom]]=$A22)*(Tableau1[[Prénom]:[Prénom]]=$B22)*(EP$2&gt;=Tableau1[[Début]:[Début]])*(EP$2&lt;=Tableau1[[Fin]:[Fin]]),ROW(INDIRECT("A1:A"&amp;COUNTA(Tableau1[[Fin]:[Fin]])))),1)),""))</f>
        <v/>
      </c>
      <c r="EQ22" s="34" t="str">
        <f t="array" aca="1" ref="EQ22" ca="1">IF(OR(WEEKDAY(EQ$2,2)&gt;5,COUNTIF(Dates_Feries,EQ$2)&gt;0),"",IFERROR(INDEX(Tableau1[[Type]:[Type]],SMALL(IF((Tableau1[[Nom]:[Nom]]=$A22)*(Tableau1[[Prénom]:[Prénom]]=$B22)*(EQ$2&gt;=Tableau1[[Début]:[Début]])*(EQ$2&lt;=Tableau1[[Fin]:[Fin]]),ROW(INDIRECT("A1:A"&amp;COUNTA(Tableau1[[Fin]:[Fin]])))),1)),""))</f>
        <v/>
      </c>
      <c r="ER22" s="34" t="str">
        <f t="array" aca="1" ref="ER22" ca="1">IF(OR(WEEKDAY(ER$2,2)&gt;5,COUNTIF(Dates_Feries,ER$2)&gt;0),"",IFERROR(INDEX(Tableau1[[Type]:[Type]],SMALL(IF((Tableau1[[Nom]:[Nom]]=$A22)*(Tableau1[[Prénom]:[Prénom]]=$B22)*(ER$2&gt;=Tableau1[[Début]:[Début]])*(ER$2&lt;=Tableau1[[Fin]:[Fin]]),ROW(INDIRECT("A1:A"&amp;COUNTA(Tableau1[[Fin]:[Fin]])))),1)),""))</f>
        <v/>
      </c>
      <c r="ES22" s="34" t="str">
        <f t="array" aca="1" ref="ES22" ca="1">IF(OR(WEEKDAY(ES$2,2)&gt;5,COUNTIF(Dates_Feries,ES$2)&gt;0),"",IFERROR(INDEX(Tableau1[[Type]:[Type]],SMALL(IF((Tableau1[[Nom]:[Nom]]=$A22)*(Tableau1[[Prénom]:[Prénom]]=$B22)*(ES$2&gt;=Tableau1[[Début]:[Début]])*(ES$2&lt;=Tableau1[[Fin]:[Fin]]),ROW(INDIRECT("A1:A"&amp;COUNTA(Tableau1[[Fin]:[Fin]])))),1)),""))</f>
        <v/>
      </c>
      <c r="ET22" s="34" t="str">
        <f t="array" aca="1" ref="ET22" ca="1">IF(OR(WEEKDAY(ET$2,2)&gt;5,COUNTIF(Dates_Feries,ET$2)&gt;0),"",IFERROR(INDEX(Tableau1[[Type]:[Type]],SMALL(IF((Tableau1[[Nom]:[Nom]]=$A22)*(Tableau1[[Prénom]:[Prénom]]=$B22)*(ET$2&gt;=Tableau1[[Début]:[Début]])*(ET$2&lt;=Tableau1[[Fin]:[Fin]]),ROW(INDIRECT("A1:A"&amp;COUNTA(Tableau1[[Fin]:[Fin]])))),1)),""))</f>
        <v/>
      </c>
      <c r="EU22" s="34" t="str">
        <f t="array" aca="1" ref="EU22" ca="1">IF(OR(WEEKDAY(EU$2,2)&gt;5,COUNTIF(Dates_Feries,EU$2)&gt;0),"",IFERROR(INDEX(Tableau1[[Type]:[Type]],SMALL(IF((Tableau1[[Nom]:[Nom]]=$A22)*(Tableau1[[Prénom]:[Prénom]]=$B22)*(EU$2&gt;=Tableau1[[Début]:[Début]])*(EU$2&lt;=Tableau1[[Fin]:[Fin]]),ROW(INDIRECT("A1:A"&amp;COUNTA(Tableau1[[Fin]:[Fin]])))),1)),""))</f>
        <v/>
      </c>
      <c r="EV22" s="34" t="str">
        <f t="array" aca="1" ref="EV22" ca="1">IF(OR(WEEKDAY(EV$2,2)&gt;5,COUNTIF(Dates_Feries,EV$2)&gt;0),"",IFERROR(INDEX(Tableau1[[Type]:[Type]],SMALL(IF((Tableau1[[Nom]:[Nom]]=$A22)*(Tableau1[[Prénom]:[Prénom]]=$B22)*(EV$2&gt;=Tableau1[[Début]:[Début]])*(EV$2&lt;=Tableau1[[Fin]:[Fin]]),ROW(INDIRECT("A1:A"&amp;COUNTA(Tableau1[[Fin]:[Fin]])))),1)),""))</f>
        <v/>
      </c>
      <c r="EW22" s="34" t="str">
        <f t="array" aca="1" ref="EW22" ca="1">IF(OR(WEEKDAY(EW$2,2)&gt;5,COUNTIF(Dates_Feries,EW$2)&gt;0),"",IFERROR(INDEX(Tableau1[[Type]:[Type]],SMALL(IF((Tableau1[[Nom]:[Nom]]=$A22)*(Tableau1[[Prénom]:[Prénom]]=$B22)*(EW$2&gt;=Tableau1[[Début]:[Début]])*(EW$2&lt;=Tableau1[[Fin]:[Fin]]),ROW(INDIRECT("A1:A"&amp;COUNTA(Tableau1[[Fin]:[Fin]])))),1)),""))</f>
        <v/>
      </c>
      <c r="EX22" s="34" t="str">
        <f t="array" aca="1" ref="EX22" ca="1">IF(OR(WEEKDAY(EX$2,2)&gt;5,COUNTIF(Dates_Feries,EX$2)&gt;0),"",IFERROR(INDEX(Tableau1[[Type]:[Type]],SMALL(IF((Tableau1[[Nom]:[Nom]]=$A22)*(Tableau1[[Prénom]:[Prénom]]=$B22)*(EX$2&gt;=Tableau1[[Début]:[Début]])*(EX$2&lt;=Tableau1[[Fin]:[Fin]]),ROW(INDIRECT("A1:A"&amp;COUNTA(Tableau1[[Fin]:[Fin]])))),1)),""))</f>
        <v/>
      </c>
      <c r="EY22" s="34" t="str">
        <f t="array" aca="1" ref="EY22" ca="1">IF(OR(WEEKDAY(EY$2,2)&gt;5,COUNTIF(Dates_Feries,EY$2)&gt;0),"",IFERROR(INDEX(Tableau1[[Type]:[Type]],SMALL(IF((Tableau1[[Nom]:[Nom]]=$A22)*(Tableau1[[Prénom]:[Prénom]]=$B22)*(EY$2&gt;=Tableau1[[Début]:[Début]])*(EY$2&lt;=Tableau1[[Fin]:[Fin]]),ROW(INDIRECT("A1:A"&amp;COUNTA(Tableau1[[Fin]:[Fin]])))),1)),""))</f>
        <v/>
      </c>
      <c r="EZ22" s="34" t="str">
        <f t="array" aca="1" ref="EZ22" ca="1">IF(OR(WEEKDAY(EZ$2,2)&gt;5,COUNTIF(Dates_Feries,EZ$2)&gt;0),"",IFERROR(INDEX(Tableau1[[Type]:[Type]],SMALL(IF((Tableau1[[Nom]:[Nom]]=$A22)*(Tableau1[[Prénom]:[Prénom]]=$B22)*(EZ$2&gt;=Tableau1[[Début]:[Début]])*(EZ$2&lt;=Tableau1[[Fin]:[Fin]]),ROW(INDIRECT("A1:A"&amp;COUNTA(Tableau1[[Fin]:[Fin]])))),1)),""))</f>
        <v/>
      </c>
      <c r="FA22" s="34" t="str">
        <f t="array" aca="1" ref="FA22" ca="1">IF(OR(WEEKDAY(FA$2,2)&gt;5,COUNTIF(Dates_Feries,FA$2)&gt;0),"",IFERROR(INDEX(Tableau1[[Type]:[Type]],SMALL(IF((Tableau1[[Nom]:[Nom]]=$A22)*(Tableau1[[Prénom]:[Prénom]]=$B22)*(FA$2&gt;=Tableau1[[Début]:[Début]])*(FA$2&lt;=Tableau1[[Fin]:[Fin]]),ROW(INDIRECT("A1:A"&amp;COUNTA(Tableau1[[Fin]:[Fin]])))),1)),""))</f>
        <v/>
      </c>
      <c r="FB22" s="34" t="str">
        <f t="array" aca="1" ref="FB22" ca="1">IF(OR(WEEKDAY(FB$2,2)&gt;5,COUNTIF(Dates_Feries,FB$2)&gt;0),"",IFERROR(INDEX(Tableau1[[Type]:[Type]],SMALL(IF((Tableau1[[Nom]:[Nom]]=$A22)*(Tableau1[[Prénom]:[Prénom]]=$B22)*(FB$2&gt;=Tableau1[[Début]:[Début]])*(FB$2&lt;=Tableau1[[Fin]:[Fin]]),ROW(INDIRECT("A1:A"&amp;COUNTA(Tableau1[[Fin]:[Fin]])))),1)),""))</f>
        <v/>
      </c>
      <c r="FC22" s="34" t="str">
        <f t="array" aca="1" ref="FC22" ca="1">IF(OR(WEEKDAY(FC$2,2)&gt;5,COUNTIF(Dates_Feries,FC$2)&gt;0),"",IFERROR(INDEX(Tableau1[[Type]:[Type]],SMALL(IF((Tableau1[[Nom]:[Nom]]=$A22)*(Tableau1[[Prénom]:[Prénom]]=$B22)*(FC$2&gt;=Tableau1[[Début]:[Début]])*(FC$2&lt;=Tableau1[[Fin]:[Fin]]),ROW(INDIRECT("A1:A"&amp;COUNTA(Tableau1[[Fin]:[Fin]])))),1)),""))</f>
        <v/>
      </c>
      <c r="FD22" s="34" t="str">
        <f t="array" aca="1" ref="FD22" ca="1">IF(OR(WEEKDAY(FD$2,2)&gt;5,COUNTIF(Dates_Feries,FD$2)&gt;0),"",IFERROR(INDEX(Tableau1[[Type]:[Type]],SMALL(IF((Tableau1[[Nom]:[Nom]]=$A22)*(Tableau1[[Prénom]:[Prénom]]=$B22)*(FD$2&gt;=Tableau1[[Début]:[Début]])*(FD$2&lt;=Tableau1[[Fin]:[Fin]]),ROW(INDIRECT("A1:A"&amp;COUNTA(Tableau1[[Fin]:[Fin]])))),1)),""))</f>
        <v/>
      </c>
      <c r="FE22" s="34" t="str">
        <f t="array" aca="1" ref="FE22" ca="1">IF(OR(WEEKDAY(FE$2,2)&gt;5,COUNTIF(Dates_Feries,FE$2)&gt;0),"",IFERROR(INDEX(Tableau1[[Type]:[Type]],SMALL(IF((Tableau1[[Nom]:[Nom]]=$A22)*(Tableau1[[Prénom]:[Prénom]]=$B22)*(FE$2&gt;=Tableau1[[Début]:[Début]])*(FE$2&lt;=Tableau1[[Fin]:[Fin]]),ROW(INDIRECT("A1:A"&amp;COUNTA(Tableau1[[Fin]:[Fin]])))),1)),""))</f>
        <v/>
      </c>
      <c r="FF22" s="34" t="str">
        <f t="array" aca="1" ref="FF22" ca="1">IF(OR(WEEKDAY(FF$2,2)&gt;5,COUNTIF(Dates_Feries,FF$2)&gt;0),"",IFERROR(INDEX(Tableau1[[Type]:[Type]],SMALL(IF((Tableau1[[Nom]:[Nom]]=$A22)*(Tableau1[[Prénom]:[Prénom]]=$B22)*(FF$2&gt;=Tableau1[[Début]:[Début]])*(FF$2&lt;=Tableau1[[Fin]:[Fin]]),ROW(INDIRECT("A1:A"&amp;COUNTA(Tableau1[[Fin]:[Fin]])))),1)),""))</f>
        <v/>
      </c>
      <c r="FG22" s="34" t="str">
        <f t="array" aca="1" ref="FG22" ca="1">IF(OR(WEEKDAY(FG$2,2)&gt;5,COUNTIF(Dates_Feries,FG$2)&gt;0),"",IFERROR(INDEX(Tableau1[[Type]:[Type]],SMALL(IF((Tableau1[[Nom]:[Nom]]=$A22)*(Tableau1[[Prénom]:[Prénom]]=$B22)*(FG$2&gt;=Tableau1[[Début]:[Début]])*(FG$2&lt;=Tableau1[[Fin]:[Fin]]),ROW(INDIRECT("A1:A"&amp;COUNTA(Tableau1[[Fin]:[Fin]])))),1)),""))</f>
        <v/>
      </c>
      <c r="FH22" s="34" t="str">
        <f t="array" aca="1" ref="FH22" ca="1">IF(OR(WEEKDAY(FH$2,2)&gt;5,COUNTIF(Dates_Feries,FH$2)&gt;0),"",IFERROR(INDEX(Tableau1[[Type]:[Type]],SMALL(IF((Tableau1[[Nom]:[Nom]]=$A22)*(Tableau1[[Prénom]:[Prénom]]=$B22)*(FH$2&gt;=Tableau1[[Début]:[Début]])*(FH$2&lt;=Tableau1[[Fin]:[Fin]]),ROW(INDIRECT("A1:A"&amp;COUNTA(Tableau1[[Fin]:[Fin]])))),1)),""))</f>
        <v/>
      </c>
      <c r="FI22" s="34" t="str">
        <f t="array" aca="1" ref="FI22" ca="1">IF(OR(WEEKDAY(FI$2,2)&gt;5,COUNTIF(Dates_Feries,FI$2)&gt;0),"",IFERROR(INDEX(Tableau1[[Type]:[Type]],SMALL(IF((Tableau1[[Nom]:[Nom]]=$A22)*(Tableau1[[Prénom]:[Prénom]]=$B22)*(FI$2&gt;=Tableau1[[Début]:[Début]])*(FI$2&lt;=Tableau1[[Fin]:[Fin]]),ROW(INDIRECT("A1:A"&amp;COUNTA(Tableau1[[Fin]:[Fin]])))),1)),""))</f>
        <v/>
      </c>
      <c r="FJ22" s="34" t="str">
        <f t="array" aca="1" ref="FJ22" ca="1">IF(OR(WEEKDAY(FJ$2,2)&gt;5,COUNTIF(Dates_Feries,FJ$2)&gt;0),"",IFERROR(INDEX(Tableau1[[Type]:[Type]],SMALL(IF((Tableau1[[Nom]:[Nom]]=$A22)*(Tableau1[[Prénom]:[Prénom]]=$B22)*(FJ$2&gt;=Tableau1[[Début]:[Début]])*(FJ$2&lt;=Tableau1[[Fin]:[Fin]]),ROW(INDIRECT("A1:A"&amp;COUNTA(Tableau1[[Fin]:[Fin]])))),1)),""))</f>
        <v/>
      </c>
      <c r="FK22" s="34" t="str">
        <f t="array" aca="1" ref="FK22" ca="1">IF(OR(WEEKDAY(FK$2,2)&gt;5,COUNTIF(Dates_Feries,FK$2)&gt;0),"",IFERROR(INDEX(Tableau1[[Type]:[Type]],SMALL(IF((Tableau1[[Nom]:[Nom]]=$A22)*(Tableau1[[Prénom]:[Prénom]]=$B22)*(FK$2&gt;=Tableau1[[Début]:[Début]])*(FK$2&lt;=Tableau1[[Fin]:[Fin]]),ROW(INDIRECT("A1:A"&amp;COUNTA(Tableau1[[Fin]:[Fin]])))),1)),""))</f>
        <v/>
      </c>
      <c r="FL22" s="34" t="str">
        <f t="array" aca="1" ref="FL22" ca="1">IF(OR(WEEKDAY(FL$2,2)&gt;5,COUNTIF(Dates_Feries,FL$2)&gt;0),"",IFERROR(INDEX(Tableau1[[Type]:[Type]],SMALL(IF((Tableau1[[Nom]:[Nom]]=$A22)*(Tableau1[[Prénom]:[Prénom]]=$B22)*(FL$2&gt;=Tableau1[[Début]:[Début]])*(FL$2&lt;=Tableau1[[Fin]:[Fin]]),ROW(INDIRECT("A1:A"&amp;COUNTA(Tableau1[[Fin]:[Fin]])))),1)),""))</f>
        <v/>
      </c>
      <c r="FM22" s="34" t="str">
        <f t="array" aca="1" ref="FM22" ca="1">IF(OR(WEEKDAY(FM$2,2)&gt;5,COUNTIF(Dates_Feries,FM$2)&gt;0),"",IFERROR(INDEX(Tableau1[[Type]:[Type]],SMALL(IF((Tableau1[[Nom]:[Nom]]=$A22)*(Tableau1[[Prénom]:[Prénom]]=$B22)*(FM$2&gt;=Tableau1[[Début]:[Début]])*(FM$2&lt;=Tableau1[[Fin]:[Fin]]),ROW(INDIRECT("A1:A"&amp;COUNTA(Tableau1[[Fin]:[Fin]])))),1)),""))</f>
        <v/>
      </c>
      <c r="FN22" s="34" t="str">
        <f t="array" aca="1" ref="FN22" ca="1">IF(OR(WEEKDAY(FN$2,2)&gt;5,COUNTIF(Dates_Feries,FN$2)&gt;0),"",IFERROR(INDEX(Tableau1[[Type]:[Type]],SMALL(IF((Tableau1[[Nom]:[Nom]]=$A22)*(Tableau1[[Prénom]:[Prénom]]=$B22)*(FN$2&gt;=Tableau1[[Début]:[Début]])*(FN$2&lt;=Tableau1[[Fin]:[Fin]]),ROW(INDIRECT("A1:A"&amp;COUNTA(Tableau1[[Fin]:[Fin]])))),1)),""))</f>
        <v/>
      </c>
      <c r="FO22" s="34" t="str">
        <f t="array" aca="1" ref="FO22" ca="1">IF(OR(WEEKDAY(FO$2,2)&gt;5,COUNTIF(Dates_Feries,FO$2)&gt;0),"",IFERROR(INDEX(Tableau1[[Type]:[Type]],SMALL(IF((Tableau1[[Nom]:[Nom]]=$A22)*(Tableau1[[Prénom]:[Prénom]]=$B22)*(FO$2&gt;=Tableau1[[Début]:[Début]])*(FO$2&lt;=Tableau1[[Fin]:[Fin]]),ROW(INDIRECT("A1:A"&amp;COUNTA(Tableau1[[Fin]:[Fin]])))),1)),""))</f>
        <v/>
      </c>
      <c r="FP22" s="34" t="str">
        <f t="array" aca="1" ref="FP22" ca="1">IF(OR(WEEKDAY(FP$2,2)&gt;5,COUNTIF(Dates_Feries,FP$2)&gt;0),"",IFERROR(INDEX(Tableau1[[Type]:[Type]],SMALL(IF((Tableau1[[Nom]:[Nom]]=$A22)*(Tableau1[[Prénom]:[Prénom]]=$B22)*(FP$2&gt;=Tableau1[[Début]:[Début]])*(FP$2&lt;=Tableau1[[Fin]:[Fin]]),ROW(INDIRECT("A1:A"&amp;COUNTA(Tableau1[[Fin]:[Fin]])))),1)),""))</f>
        <v/>
      </c>
      <c r="FQ22" s="34" t="str">
        <f t="array" aca="1" ref="FQ22" ca="1">IF(OR(WEEKDAY(FQ$2,2)&gt;5,COUNTIF(Dates_Feries,FQ$2)&gt;0),"",IFERROR(INDEX(Tableau1[[Type]:[Type]],SMALL(IF((Tableau1[[Nom]:[Nom]]=$A22)*(Tableau1[[Prénom]:[Prénom]]=$B22)*(FQ$2&gt;=Tableau1[[Début]:[Début]])*(FQ$2&lt;=Tableau1[[Fin]:[Fin]]),ROW(INDIRECT("A1:A"&amp;COUNTA(Tableau1[[Fin]:[Fin]])))),1)),""))</f>
        <v/>
      </c>
      <c r="FR22" s="34" t="str">
        <f t="array" aca="1" ref="FR22" ca="1">IF(OR(WEEKDAY(FR$2,2)&gt;5,COUNTIF(Dates_Feries,FR$2)&gt;0),"",IFERROR(INDEX(Tableau1[[Type]:[Type]],SMALL(IF((Tableau1[[Nom]:[Nom]]=$A22)*(Tableau1[[Prénom]:[Prénom]]=$B22)*(FR$2&gt;=Tableau1[[Début]:[Début]])*(FR$2&lt;=Tableau1[[Fin]:[Fin]]),ROW(INDIRECT("A1:A"&amp;COUNTA(Tableau1[[Fin]:[Fin]])))),1)),""))</f>
        <v/>
      </c>
      <c r="FS22" s="34" t="str">
        <f t="array" aca="1" ref="FS22" ca="1">IF(OR(WEEKDAY(FS$2,2)&gt;5,COUNTIF(Dates_Feries,FS$2)&gt;0),"",IFERROR(INDEX(Tableau1[[Type]:[Type]],SMALL(IF((Tableau1[[Nom]:[Nom]]=$A22)*(Tableau1[[Prénom]:[Prénom]]=$B22)*(FS$2&gt;=Tableau1[[Début]:[Début]])*(FS$2&lt;=Tableau1[[Fin]:[Fin]]),ROW(INDIRECT("A1:A"&amp;COUNTA(Tableau1[[Fin]:[Fin]])))),1)),""))</f>
        <v/>
      </c>
      <c r="FT22" s="34" t="str">
        <f t="array" aca="1" ref="FT22" ca="1">IF(OR(WEEKDAY(FT$2,2)&gt;5,COUNTIF(Dates_Feries,FT$2)&gt;0),"",IFERROR(INDEX(Tableau1[[Type]:[Type]],SMALL(IF((Tableau1[[Nom]:[Nom]]=$A22)*(Tableau1[[Prénom]:[Prénom]]=$B22)*(FT$2&gt;=Tableau1[[Début]:[Début]])*(FT$2&lt;=Tableau1[[Fin]:[Fin]]),ROW(INDIRECT("A1:A"&amp;COUNTA(Tableau1[[Fin]:[Fin]])))),1)),""))</f>
        <v/>
      </c>
      <c r="FU22" s="34" t="str">
        <f t="array" aca="1" ref="FU22" ca="1">IF(OR(WEEKDAY(FU$2,2)&gt;5,COUNTIF(Dates_Feries,FU$2)&gt;0),"",IFERROR(INDEX(Tableau1[[Type]:[Type]],SMALL(IF((Tableau1[[Nom]:[Nom]]=$A22)*(Tableau1[[Prénom]:[Prénom]]=$B22)*(FU$2&gt;=Tableau1[[Début]:[Début]])*(FU$2&lt;=Tableau1[[Fin]:[Fin]]),ROW(INDIRECT("A1:A"&amp;COUNTA(Tableau1[[Fin]:[Fin]])))),1)),""))</f>
        <v/>
      </c>
      <c r="FV22" s="34" t="str">
        <f t="array" aca="1" ref="FV22" ca="1">IF(OR(WEEKDAY(FV$2,2)&gt;5,COUNTIF(Dates_Feries,FV$2)&gt;0),"",IFERROR(INDEX(Tableau1[[Type]:[Type]],SMALL(IF((Tableau1[[Nom]:[Nom]]=$A22)*(Tableau1[[Prénom]:[Prénom]]=$B22)*(FV$2&gt;=Tableau1[[Début]:[Début]])*(FV$2&lt;=Tableau1[[Fin]:[Fin]]),ROW(INDIRECT("A1:A"&amp;COUNTA(Tableau1[[Fin]:[Fin]])))),1)),""))</f>
        <v/>
      </c>
      <c r="FW22" s="34" t="str">
        <f t="array" aca="1" ref="FW22" ca="1">IF(OR(WEEKDAY(FW$2,2)&gt;5,COUNTIF(Dates_Feries,FW$2)&gt;0),"",IFERROR(INDEX(Tableau1[[Type]:[Type]],SMALL(IF((Tableau1[[Nom]:[Nom]]=$A22)*(Tableau1[[Prénom]:[Prénom]]=$B22)*(FW$2&gt;=Tableau1[[Début]:[Début]])*(FW$2&lt;=Tableau1[[Fin]:[Fin]]),ROW(INDIRECT("A1:A"&amp;COUNTA(Tableau1[[Fin]:[Fin]])))),1)),""))</f>
        <v/>
      </c>
      <c r="FX22" s="34" t="str">
        <f t="array" aca="1" ref="FX22" ca="1">IF(OR(WEEKDAY(FX$2,2)&gt;5,COUNTIF(Dates_Feries,FX$2)&gt;0),"",IFERROR(INDEX(Tableau1[[Type]:[Type]],SMALL(IF((Tableau1[[Nom]:[Nom]]=$A22)*(Tableau1[[Prénom]:[Prénom]]=$B22)*(FX$2&gt;=Tableau1[[Début]:[Début]])*(FX$2&lt;=Tableau1[[Fin]:[Fin]]),ROW(INDIRECT("A1:A"&amp;COUNTA(Tableau1[[Fin]:[Fin]])))),1)),""))</f>
        <v/>
      </c>
      <c r="FY22" s="34" t="str">
        <f t="array" aca="1" ref="FY22" ca="1">IF(OR(WEEKDAY(FY$2,2)&gt;5,COUNTIF(Dates_Feries,FY$2)&gt;0),"",IFERROR(INDEX(Tableau1[[Type]:[Type]],SMALL(IF((Tableau1[[Nom]:[Nom]]=$A22)*(Tableau1[[Prénom]:[Prénom]]=$B22)*(FY$2&gt;=Tableau1[[Début]:[Début]])*(FY$2&lt;=Tableau1[[Fin]:[Fin]]),ROW(INDIRECT("A1:A"&amp;COUNTA(Tableau1[[Fin]:[Fin]])))),1)),""))</f>
        <v/>
      </c>
      <c r="FZ22" s="34" t="str">
        <f t="array" aca="1" ref="FZ22" ca="1">IF(OR(WEEKDAY(FZ$2,2)&gt;5,COUNTIF(Dates_Feries,FZ$2)&gt;0),"",IFERROR(INDEX(Tableau1[[Type]:[Type]],SMALL(IF((Tableau1[[Nom]:[Nom]]=$A22)*(Tableau1[[Prénom]:[Prénom]]=$B22)*(FZ$2&gt;=Tableau1[[Début]:[Début]])*(FZ$2&lt;=Tableau1[[Fin]:[Fin]]),ROW(INDIRECT("A1:A"&amp;COUNTA(Tableau1[[Fin]:[Fin]])))),1)),""))</f>
        <v/>
      </c>
      <c r="GA22" s="34" t="str">
        <f t="array" aca="1" ref="GA22" ca="1">IF(OR(WEEKDAY(GA$2,2)&gt;5,COUNTIF(Dates_Feries,GA$2)&gt;0),"",IFERROR(INDEX(Tableau1[[Type]:[Type]],SMALL(IF((Tableau1[[Nom]:[Nom]]=$A22)*(Tableau1[[Prénom]:[Prénom]]=$B22)*(GA$2&gt;=Tableau1[[Début]:[Début]])*(GA$2&lt;=Tableau1[[Fin]:[Fin]]),ROW(INDIRECT("A1:A"&amp;COUNTA(Tableau1[[Fin]:[Fin]])))),1)),""))</f>
        <v/>
      </c>
      <c r="GB22" s="34" t="str">
        <f t="array" aca="1" ref="GB22" ca="1">IF(OR(WEEKDAY(GB$2,2)&gt;5,COUNTIF(Dates_Feries,GB$2)&gt;0),"",IFERROR(INDEX(Tableau1[[Type]:[Type]],SMALL(IF((Tableau1[[Nom]:[Nom]]=$A22)*(Tableau1[[Prénom]:[Prénom]]=$B22)*(GB$2&gt;=Tableau1[[Début]:[Début]])*(GB$2&lt;=Tableau1[[Fin]:[Fin]]),ROW(INDIRECT("A1:A"&amp;COUNTA(Tableau1[[Fin]:[Fin]])))),1)),""))</f>
        <v/>
      </c>
      <c r="GC22" s="34" t="str">
        <f t="array" aca="1" ref="GC22" ca="1">IF(OR(WEEKDAY(GC$2,2)&gt;5,COUNTIF(Dates_Feries,GC$2)&gt;0),"",IFERROR(INDEX(Tableau1[[Type]:[Type]],SMALL(IF((Tableau1[[Nom]:[Nom]]=$A22)*(Tableau1[[Prénom]:[Prénom]]=$B22)*(GC$2&gt;=Tableau1[[Début]:[Début]])*(GC$2&lt;=Tableau1[[Fin]:[Fin]]),ROW(INDIRECT("A1:A"&amp;COUNTA(Tableau1[[Fin]:[Fin]])))),1)),""))</f>
        <v/>
      </c>
      <c r="GD22" s="34" t="str">
        <f t="array" aca="1" ref="GD22" ca="1">IF(OR(WEEKDAY(GD$2,2)&gt;5,COUNTIF(Dates_Feries,GD$2)&gt;0),"",IFERROR(INDEX(Tableau1[[Type]:[Type]],SMALL(IF((Tableau1[[Nom]:[Nom]]=$A22)*(Tableau1[[Prénom]:[Prénom]]=$B22)*(GD$2&gt;=Tableau1[[Début]:[Début]])*(GD$2&lt;=Tableau1[[Fin]:[Fin]]),ROW(INDIRECT("A1:A"&amp;COUNTA(Tableau1[[Fin]:[Fin]])))),1)),""))</f>
        <v/>
      </c>
      <c r="GE22" s="34" t="str">
        <f t="array" aca="1" ref="GE22" ca="1">IF(OR(WEEKDAY(GE$2,2)&gt;5,COUNTIF(Dates_Feries,GE$2)&gt;0),"",IFERROR(INDEX(Tableau1[[Type]:[Type]],SMALL(IF((Tableau1[[Nom]:[Nom]]=$A22)*(Tableau1[[Prénom]:[Prénom]]=$B22)*(GE$2&gt;=Tableau1[[Début]:[Début]])*(GE$2&lt;=Tableau1[[Fin]:[Fin]]),ROW(INDIRECT("A1:A"&amp;COUNTA(Tableau1[[Fin]:[Fin]])))),1)),""))</f>
        <v/>
      </c>
      <c r="GF22" s="34" t="str">
        <f t="array" aca="1" ref="GF22" ca="1">IF(OR(WEEKDAY(GF$2,2)&gt;5,COUNTIF(Dates_Feries,GF$2)&gt;0),"",IFERROR(INDEX(Tableau1[[Type]:[Type]],SMALL(IF((Tableau1[[Nom]:[Nom]]=$A22)*(Tableau1[[Prénom]:[Prénom]]=$B22)*(GF$2&gt;=Tableau1[[Début]:[Début]])*(GF$2&lt;=Tableau1[[Fin]:[Fin]]),ROW(INDIRECT("A1:A"&amp;COUNTA(Tableau1[[Fin]:[Fin]])))),1)),""))</f>
        <v/>
      </c>
      <c r="GG22" s="34" t="str">
        <f t="array" aca="1" ref="GG22" ca="1">IF(OR(WEEKDAY(GG$2,2)&gt;5,COUNTIF(Dates_Feries,GG$2)&gt;0),"",IFERROR(INDEX(Tableau1[[Type]:[Type]],SMALL(IF((Tableau1[[Nom]:[Nom]]=$A22)*(Tableau1[[Prénom]:[Prénom]]=$B22)*(GG$2&gt;=Tableau1[[Début]:[Début]])*(GG$2&lt;=Tableau1[[Fin]:[Fin]]),ROW(INDIRECT("A1:A"&amp;COUNTA(Tableau1[[Fin]:[Fin]])))),1)),""))</f>
        <v/>
      </c>
      <c r="GH22" s="34" t="str">
        <f t="array" aca="1" ref="GH22" ca="1">IF(OR(WEEKDAY(GH$2,2)&gt;5,COUNTIF(Dates_Feries,GH$2)&gt;0),"",IFERROR(INDEX(Tableau1[[Type]:[Type]],SMALL(IF((Tableau1[[Nom]:[Nom]]=$A22)*(Tableau1[[Prénom]:[Prénom]]=$B22)*(GH$2&gt;=Tableau1[[Début]:[Début]])*(GH$2&lt;=Tableau1[[Fin]:[Fin]]),ROW(INDIRECT("A1:A"&amp;COUNTA(Tableau1[[Fin]:[Fin]])))),1)),""))</f>
        <v/>
      </c>
      <c r="GI22" s="34" t="str">
        <f t="array" aca="1" ref="GI22" ca="1">IF(OR(WEEKDAY(GI$2,2)&gt;5,COUNTIF(Dates_Feries,GI$2)&gt;0),"",IFERROR(INDEX(Tableau1[[Type]:[Type]],SMALL(IF((Tableau1[[Nom]:[Nom]]=$A22)*(Tableau1[[Prénom]:[Prénom]]=$B22)*(GI$2&gt;=Tableau1[[Début]:[Début]])*(GI$2&lt;=Tableau1[[Fin]:[Fin]]),ROW(INDIRECT("A1:A"&amp;COUNTA(Tableau1[[Fin]:[Fin]])))),1)),""))</f>
        <v/>
      </c>
      <c r="GJ22" s="34" t="str">
        <f t="array" aca="1" ref="GJ22" ca="1">IF(OR(WEEKDAY(GJ$2,2)&gt;5,COUNTIF(Dates_Feries,GJ$2)&gt;0),"",IFERROR(INDEX(Tableau1[[Type]:[Type]],SMALL(IF((Tableau1[[Nom]:[Nom]]=$A22)*(Tableau1[[Prénom]:[Prénom]]=$B22)*(GJ$2&gt;=Tableau1[[Début]:[Début]])*(GJ$2&lt;=Tableau1[[Fin]:[Fin]]),ROW(INDIRECT("A1:A"&amp;COUNTA(Tableau1[[Fin]:[Fin]])))),1)),""))</f>
        <v/>
      </c>
      <c r="GK22" s="34" t="str">
        <f t="array" aca="1" ref="GK22" ca="1">IF(OR(WEEKDAY(GK$2,2)&gt;5,COUNTIF(Dates_Feries,GK$2)&gt;0),"",IFERROR(INDEX(Tableau1[[Type]:[Type]],SMALL(IF((Tableau1[[Nom]:[Nom]]=$A22)*(Tableau1[[Prénom]:[Prénom]]=$B22)*(GK$2&gt;=Tableau1[[Début]:[Début]])*(GK$2&lt;=Tableau1[[Fin]:[Fin]]),ROW(INDIRECT("A1:A"&amp;COUNTA(Tableau1[[Fin]:[Fin]])))),1)),""))</f>
        <v/>
      </c>
      <c r="GL22" s="34" t="str">
        <f t="array" aca="1" ref="GL22" ca="1">IF(OR(WEEKDAY(GL$2,2)&gt;5,COUNTIF(Dates_Feries,GL$2)&gt;0),"",IFERROR(INDEX(Tableau1[[Type]:[Type]],SMALL(IF((Tableau1[[Nom]:[Nom]]=$A22)*(Tableau1[[Prénom]:[Prénom]]=$B22)*(GL$2&gt;=Tableau1[[Début]:[Début]])*(GL$2&lt;=Tableau1[[Fin]:[Fin]]),ROW(INDIRECT("A1:A"&amp;COUNTA(Tableau1[[Fin]:[Fin]])))),1)),""))</f>
        <v/>
      </c>
      <c r="GM22" s="34" t="str">
        <f t="array" aca="1" ref="GM22" ca="1">IF(OR(WEEKDAY(GM$2,2)&gt;5,COUNTIF(Dates_Feries,GM$2)&gt;0),"",IFERROR(INDEX(Tableau1[[Type]:[Type]],SMALL(IF((Tableau1[[Nom]:[Nom]]=$A22)*(Tableau1[[Prénom]:[Prénom]]=$B22)*(GM$2&gt;=Tableau1[[Début]:[Début]])*(GM$2&lt;=Tableau1[[Fin]:[Fin]]),ROW(INDIRECT("A1:A"&amp;COUNTA(Tableau1[[Fin]:[Fin]])))),1)),""))</f>
        <v/>
      </c>
      <c r="GN22" s="34" t="str">
        <f t="array" aca="1" ref="GN22" ca="1">IF(OR(WEEKDAY(GN$2,2)&gt;5,COUNTIF(Dates_Feries,GN$2)&gt;0),"",IFERROR(INDEX(Tableau1[[Type]:[Type]],SMALL(IF((Tableau1[[Nom]:[Nom]]=$A22)*(Tableau1[[Prénom]:[Prénom]]=$B22)*(GN$2&gt;=Tableau1[[Début]:[Début]])*(GN$2&lt;=Tableau1[[Fin]:[Fin]]),ROW(INDIRECT("A1:A"&amp;COUNTA(Tableau1[[Fin]:[Fin]])))),1)),""))</f>
        <v/>
      </c>
      <c r="GO22" s="34" t="str">
        <f t="array" aca="1" ref="GO22" ca="1">IF(OR(WEEKDAY(GO$2,2)&gt;5,COUNTIF(Dates_Feries,GO$2)&gt;0),"",IFERROR(INDEX(Tableau1[[Type]:[Type]],SMALL(IF((Tableau1[[Nom]:[Nom]]=$A22)*(Tableau1[[Prénom]:[Prénom]]=$B22)*(GO$2&gt;=Tableau1[[Début]:[Début]])*(GO$2&lt;=Tableau1[[Fin]:[Fin]]),ROW(INDIRECT("A1:A"&amp;COUNTA(Tableau1[[Fin]:[Fin]])))),1)),""))</f>
        <v/>
      </c>
      <c r="GP22" s="34" t="str">
        <f t="array" aca="1" ref="GP22" ca="1">IF(OR(WEEKDAY(GP$2,2)&gt;5,COUNTIF(Dates_Feries,GP$2)&gt;0),"",IFERROR(INDEX(Tableau1[[Type]:[Type]],SMALL(IF((Tableau1[[Nom]:[Nom]]=$A22)*(Tableau1[[Prénom]:[Prénom]]=$B22)*(GP$2&gt;=Tableau1[[Début]:[Début]])*(GP$2&lt;=Tableau1[[Fin]:[Fin]]),ROW(INDIRECT("A1:A"&amp;COUNTA(Tableau1[[Fin]:[Fin]])))),1)),""))</f>
        <v/>
      </c>
      <c r="GQ22" s="34" t="str">
        <f t="array" aca="1" ref="GQ22" ca="1">IF(OR(WEEKDAY(GQ$2,2)&gt;5,COUNTIF(Dates_Feries,GQ$2)&gt;0),"",IFERROR(INDEX(Tableau1[[Type]:[Type]],SMALL(IF((Tableau1[[Nom]:[Nom]]=$A22)*(Tableau1[[Prénom]:[Prénom]]=$B22)*(GQ$2&gt;=Tableau1[[Début]:[Début]])*(GQ$2&lt;=Tableau1[[Fin]:[Fin]]),ROW(INDIRECT("A1:A"&amp;COUNTA(Tableau1[[Fin]:[Fin]])))),1)),""))</f>
        <v/>
      </c>
      <c r="GR22" s="34" t="str">
        <f t="array" aca="1" ref="GR22" ca="1">IF(OR(WEEKDAY(GR$2,2)&gt;5,COUNTIF(Dates_Feries,GR$2)&gt;0),"",IFERROR(INDEX(Tableau1[[Type]:[Type]],SMALL(IF((Tableau1[[Nom]:[Nom]]=$A22)*(Tableau1[[Prénom]:[Prénom]]=$B22)*(GR$2&gt;=Tableau1[[Début]:[Début]])*(GR$2&lt;=Tableau1[[Fin]:[Fin]]),ROW(INDIRECT("A1:A"&amp;COUNTA(Tableau1[[Fin]:[Fin]])))),1)),""))</f>
        <v/>
      </c>
      <c r="GS22" s="34" t="str">
        <f t="array" aca="1" ref="GS22" ca="1">IF(OR(WEEKDAY(GS$2,2)&gt;5,COUNTIF(Dates_Feries,GS$2)&gt;0),"",IFERROR(INDEX(Tableau1[[Type]:[Type]],SMALL(IF((Tableau1[[Nom]:[Nom]]=$A22)*(Tableau1[[Prénom]:[Prénom]]=$B22)*(GS$2&gt;=Tableau1[[Début]:[Début]])*(GS$2&lt;=Tableau1[[Fin]:[Fin]]),ROW(INDIRECT("A1:A"&amp;COUNTA(Tableau1[[Fin]:[Fin]])))),1)),""))</f>
        <v/>
      </c>
      <c r="GT22" s="34" t="str">
        <f t="array" aca="1" ref="GT22" ca="1">IF(OR(WEEKDAY(GT$2,2)&gt;5,COUNTIF(Dates_Feries,GT$2)&gt;0),"",IFERROR(INDEX(Tableau1[[Type]:[Type]],SMALL(IF((Tableau1[[Nom]:[Nom]]=$A22)*(Tableau1[[Prénom]:[Prénom]]=$B22)*(GT$2&gt;=Tableau1[[Début]:[Début]])*(GT$2&lt;=Tableau1[[Fin]:[Fin]]),ROW(INDIRECT("A1:A"&amp;COUNTA(Tableau1[[Fin]:[Fin]])))),1)),""))</f>
        <v/>
      </c>
      <c r="GU22" s="34" t="str">
        <f t="array" aca="1" ref="GU22" ca="1">IF(OR(WEEKDAY(GU$2,2)&gt;5,COUNTIF(Dates_Feries,GU$2)&gt;0),"",IFERROR(INDEX(Tableau1[[Type]:[Type]],SMALL(IF((Tableau1[[Nom]:[Nom]]=$A22)*(Tableau1[[Prénom]:[Prénom]]=$B22)*(GU$2&gt;=Tableau1[[Début]:[Début]])*(GU$2&lt;=Tableau1[[Fin]:[Fin]]),ROW(INDIRECT("A1:A"&amp;COUNTA(Tableau1[[Fin]:[Fin]])))),1)),""))</f>
        <v/>
      </c>
      <c r="GV22" s="34" t="str">
        <f t="array" aca="1" ref="GV22" ca="1">IF(OR(WEEKDAY(GV$2,2)&gt;5,COUNTIF(Dates_Feries,GV$2)&gt;0),"",IFERROR(INDEX(Tableau1[[Type]:[Type]],SMALL(IF((Tableau1[[Nom]:[Nom]]=$A22)*(Tableau1[[Prénom]:[Prénom]]=$B22)*(GV$2&gt;=Tableau1[[Début]:[Début]])*(GV$2&lt;=Tableau1[[Fin]:[Fin]]),ROW(INDIRECT("A1:A"&amp;COUNTA(Tableau1[[Fin]:[Fin]])))),1)),""))</f>
        <v/>
      </c>
      <c r="GW22" s="34" t="str">
        <f t="array" aca="1" ref="GW22" ca="1">IF(OR(WEEKDAY(GW$2,2)&gt;5,COUNTIF(Dates_Feries,GW$2)&gt;0),"",IFERROR(INDEX(Tableau1[[Type]:[Type]],SMALL(IF((Tableau1[[Nom]:[Nom]]=$A22)*(Tableau1[[Prénom]:[Prénom]]=$B22)*(GW$2&gt;=Tableau1[[Début]:[Début]])*(GW$2&lt;=Tableau1[[Fin]:[Fin]]),ROW(INDIRECT("A1:A"&amp;COUNTA(Tableau1[[Fin]:[Fin]])))),1)),""))</f>
        <v/>
      </c>
      <c r="GX22" s="34" t="str">
        <f t="array" aca="1" ref="GX22" ca="1">IF(OR(WEEKDAY(GX$2,2)&gt;5,COUNTIF(Dates_Feries,GX$2)&gt;0),"",IFERROR(INDEX(Tableau1[[Type]:[Type]],SMALL(IF((Tableau1[[Nom]:[Nom]]=$A22)*(Tableau1[[Prénom]:[Prénom]]=$B22)*(GX$2&gt;=Tableau1[[Début]:[Début]])*(GX$2&lt;=Tableau1[[Fin]:[Fin]]),ROW(INDIRECT("A1:A"&amp;COUNTA(Tableau1[[Fin]:[Fin]])))),1)),""))</f>
        <v/>
      </c>
      <c r="GY22" s="34" t="str">
        <f t="array" aca="1" ref="GY22" ca="1">IF(OR(WEEKDAY(GY$2,2)&gt;5,COUNTIF(Dates_Feries,GY$2)&gt;0),"",IFERROR(INDEX(Tableau1[[Type]:[Type]],SMALL(IF((Tableau1[[Nom]:[Nom]]=$A22)*(Tableau1[[Prénom]:[Prénom]]=$B22)*(GY$2&gt;=Tableau1[[Début]:[Début]])*(GY$2&lt;=Tableau1[[Fin]:[Fin]]),ROW(INDIRECT("A1:A"&amp;COUNTA(Tableau1[[Fin]:[Fin]])))),1)),""))</f>
        <v/>
      </c>
      <c r="GZ22" s="34" t="str">
        <f t="array" aca="1" ref="GZ22" ca="1">IF(OR(WEEKDAY(GZ$2,2)&gt;5,COUNTIF(Dates_Feries,GZ$2)&gt;0),"",IFERROR(INDEX(Tableau1[[Type]:[Type]],SMALL(IF((Tableau1[[Nom]:[Nom]]=$A22)*(Tableau1[[Prénom]:[Prénom]]=$B22)*(GZ$2&gt;=Tableau1[[Début]:[Début]])*(GZ$2&lt;=Tableau1[[Fin]:[Fin]]),ROW(INDIRECT("A1:A"&amp;COUNTA(Tableau1[[Fin]:[Fin]])))),1)),""))</f>
        <v/>
      </c>
      <c r="HA22" s="34" t="str">
        <f t="array" aca="1" ref="HA22" ca="1">IF(OR(WEEKDAY(HA$2,2)&gt;5,COUNTIF(Dates_Feries,HA$2)&gt;0),"",IFERROR(INDEX(Tableau1[[Type]:[Type]],SMALL(IF((Tableau1[[Nom]:[Nom]]=$A22)*(Tableau1[[Prénom]:[Prénom]]=$B22)*(HA$2&gt;=Tableau1[[Début]:[Début]])*(HA$2&lt;=Tableau1[[Fin]:[Fin]]),ROW(INDIRECT("A1:A"&amp;COUNTA(Tableau1[[Fin]:[Fin]])))),1)),""))</f>
        <v/>
      </c>
      <c r="HB22" s="34" t="str">
        <f t="array" aca="1" ref="HB22" ca="1">IF(OR(WEEKDAY(HB$2,2)&gt;5,COUNTIF(Dates_Feries,HB$2)&gt;0),"",IFERROR(INDEX(Tableau1[[Type]:[Type]],SMALL(IF((Tableau1[[Nom]:[Nom]]=$A22)*(Tableau1[[Prénom]:[Prénom]]=$B22)*(HB$2&gt;=Tableau1[[Début]:[Début]])*(HB$2&lt;=Tableau1[[Fin]:[Fin]]),ROW(INDIRECT("A1:A"&amp;COUNTA(Tableau1[[Fin]:[Fin]])))),1)),""))</f>
        <v/>
      </c>
      <c r="HC22" s="34" t="str">
        <f t="array" aca="1" ref="HC22" ca="1">IF(OR(WEEKDAY(HC$2,2)&gt;5,COUNTIF(Dates_Feries,HC$2)&gt;0),"",IFERROR(INDEX(Tableau1[[Type]:[Type]],SMALL(IF((Tableau1[[Nom]:[Nom]]=$A22)*(Tableau1[[Prénom]:[Prénom]]=$B22)*(HC$2&gt;=Tableau1[[Début]:[Début]])*(HC$2&lt;=Tableau1[[Fin]:[Fin]]),ROW(INDIRECT("A1:A"&amp;COUNTA(Tableau1[[Fin]:[Fin]])))),1)),""))</f>
        <v/>
      </c>
      <c r="HD22" s="34" t="str">
        <f t="array" aca="1" ref="HD22" ca="1">IF(OR(WEEKDAY(HD$2,2)&gt;5,COUNTIF(Dates_Feries,HD$2)&gt;0),"",IFERROR(INDEX(Tableau1[[Type]:[Type]],SMALL(IF((Tableau1[[Nom]:[Nom]]=$A22)*(Tableau1[[Prénom]:[Prénom]]=$B22)*(HD$2&gt;=Tableau1[[Début]:[Début]])*(HD$2&lt;=Tableau1[[Fin]:[Fin]]),ROW(INDIRECT("A1:A"&amp;COUNTA(Tableau1[[Fin]:[Fin]])))),1)),""))</f>
        <v/>
      </c>
      <c r="HE22" s="34" t="str">
        <f t="array" aca="1" ref="HE22" ca="1">IF(OR(WEEKDAY(HE$2,2)&gt;5,COUNTIF(Dates_Feries,HE$2)&gt;0),"",IFERROR(INDEX(Tableau1[[Type]:[Type]],SMALL(IF((Tableau1[[Nom]:[Nom]]=$A22)*(Tableau1[[Prénom]:[Prénom]]=$B22)*(HE$2&gt;=Tableau1[[Début]:[Début]])*(HE$2&lt;=Tableau1[[Fin]:[Fin]]),ROW(INDIRECT("A1:A"&amp;COUNTA(Tableau1[[Fin]:[Fin]])))),1)),""))</f>
        <v/>
      </c>
      <c r="HF22" s="34" t="str">
        <f t="array" aca="1" ref="HF22" ca="1">IF(OR(WEEKDAY(HF$2,2)&gt;5,COUNTIF(Dates_Feries,HF$2)&gt;0),"",IFERROR(INDEX(Tableau1[[Type]:[Type]],SMALL(IF((Tableau1[[Nom]:[Nom]]=$A22)*(Tableau1[[Prénom]:[Prénom]]=$B22)*(HF$2&gt;=Tableau1[[Début]:[Début]])*(HF$2&lt;=Tableau1[[Fin]:[Fin]]),ROW(INDIRECT("A1:A"&amp;COUNTA(Tableau1[[Fin]:[Fin]])))),1)),""))</f>
        <v/>
      </c>
      <c r="HG22" s="34" t="str">
        <f t="array" aca="1" ref="HG22" ca="1">IF(OR(WEEKDAY(HG$2,2)&gt;5,COUNTIF(Dates_Feries,HG$2)&gt;0),"",IFERROR(INDEX(Tableau1[[Type]:[Type]],SMALL(IF((Tableau1[[Nom]:[Nom]]=$A22)*(Tableau1[[Prénom]:[Prénom]]=$B22)*(HG$2&gt;=Tableau1[[Début]:[Début]])*(HG$2&lt;=Tableau1[[Fin]:[Fin]]),ROW(INDIRECT("A1:A"&amp;COUNTA(Tableau1[[Fin]:[Fin]])))),1)),""))</f>
        <v/>
      </c>
      <c r="HH22" s="34" t="str">
        <f t="array" aca="1" ref="HH22" ca="1">IF(OR(WEEKDAY(HH$2,2)&gt;5,COUNTIF(Dates_Feries,HH$2)&gt;0),"",IFERROR(INDEX(Tableau1[[Type]:[Type]],SMALL(IF((Tableau1[[Nom]:[Nom]]=$A22)*(Tableau1[[Prénom]:[Prénom]]=$B22)*(HH$2&gt;=Tableau1[[Début]:[Début]])*(HH$2&lt;=Tableau1[[Fin]:[Fin]]),ROW(INDIRECT("A1:A"&amp;COUNTA(Tableau1[[Fin]:[Fin]])))),1)),""))</f>
        <v/>
      </c>
      <c r="HI22" s="34" t="str">
        <f t="array" aca="1" ref="HI22" ca="1">IF(OR(WEEKDAY(HI$2,2)&gt;5,COUNTIF(Dates_Feries,HI$2)&gt;0),"",IFERROR(INDEX(Tableau1[[Type]:[Type]],SMALL(IF((Tableau1[[Nom]:[Nom]]=$A22)*(Tableau1[[Prénom]:[Prénom]]=$B22)*(HI$2&gt;=Tableau1[[Début]:[Début]])*(HI$2&lt;=Tableau1[[Fin]:[Fin]]),ROW(INDIRECT("A1:A"&amp;COUNTA(Tableau1[[Fin]:[Fin]])))),1)),""))</f>
        <v/>
      </c>
      <c r="HJ22" s="34" t="str">
        <f t="array" aca="1" ref="HJ22" ca="1">IF(OR(WEEKDAY(HJ$2,2)&gt;5,COUNTIF(Dates_Feries,HJ$2)&gt;0),"",IFERROR(INDEX(Tableau1[[Type]:[Type]],SMALL(IF((Tableau1[[Nom]:[Nom]]=$A22)*(Tableau1[[Prénom]:[Prénom]]=$B22)*(HJ$2&gt;=Tableau1[[Début]:[Début]])*(HJ$2&lt;=Tableau1[[Fin]:[Fin]]),ROW(INDIRECT("A1:A"&amp;COUNTA(Tableau1[[Fin]:[Fin]])))),1)),""))</f>
        <v/>
      </c>
      <c r="HK22" s="34" t="str">
        <f t="array" aca="1" ref="HK22" ca="1">IF(OR(WEEKDAY(HK$2,2)&gt;5,COUNTIF(Dates_Feries,HK$2)&gt;0),"",IFERROR(INDEX(Tableau1[[Type]:[Type]],SMALL(IF((Tableau1[[Nom]:[Nom]]=$A22)*(Tableau1[[Prénom]:[Prénom]]=$B22)*(HK$2&gt;=Tableau1[[Début]:[Début]])*(HK$2&lt;=Tableau1[[Fin]:[Fin]]),ROW(INDIRECT("A1:A"&amp;COUNTA(Tableau1[[Fin]:[Fin]])))),1)),""))</f>
        <v/>
      </c>
      <c r="HL22" s="34" t="str">
        <f t="array" aca="1" ref="HL22" ca="1">IF(OR(WEEKDAY(HL$2,2)&gt;5,COUNTIF(Dates_Feries,HL$2)&gt;0),"",IFERROR(INDEX(Tableau1[[Type]:[Type]],SMALL(IF((Tableau1[[Nom]:[Nom]]=$A22)*(Tableau1[[Prénom]:[Prénom]]=$B22)*(HL$2&gt;=Tableau1[[Début]:[Début]])*(HL$2&lt;=Tableau1[[Fin]:[Fin]]),ROW(INDIRECT("A1:A"&amp;COUNTA(Tableau1[[Fin]:[Fin]])))),1)),""))</f>
        <v/>
      </c>
      <c r="HM22" s="34" t="str">
        <f t="array" aca="1" ref="HM22" ca="1">IF(OR(WEEKDAY(HM$2,2)&gt;5,COUNTIF(Dates_Feries,HM$2)&gt;0),"",IFERROR(INDEX(Tableau1[[Type]:[Type]],SMALL(IF((Tableau1[[Nom]:[Nom]]=$A22)*(Tableau1[[Prénom]:[Prénom]]=$B22)*(HM$2&gt;=Tableau1[[Début]:[Début]])*(HM$2&lt;=Tableau1[[Fin]:[Fin]]),ROW(INDIRECT("A1:A"&amp;COUNTA(Tableau1[[Fin]:[Fin]])))),1)),""))</f>
        <v/>
      </c>
      <c r="HN22" s="34" t="str">
        <f t="array" aca="1" ref="HN22" ca="1">IF(OR(WEEKDAY(HN$2,2)&gt;5,COUNTIF(Dates_Feries,HN$2)&gt;0),"",IFERROR(INDEX(Tableau1[[Type]:[Type]],SMALL(IF((Tableau1[[Nom]:[Nom]]=$A22)*(Tableau1[[Prénom]:[Prénom]]=$B22)*(HN$2&gt;=Tableau1[[Début]:[Début]])*(HN$2&lt;=Tableau1[[Fin]:[Fin]]),ROW(INDIRECT("A1:A"&amp;COUNTA(Tableau1[[Fin]:[Fin]])))),1)),""))</f>
        <v/>
      </c>
      <c r="HO22" s="34" t="str">
        <f t="array" aca="1" ref="HO22" ca="1">IF(OR(WEEKDAY(HO$2,2)&gt;5,COUNTIF(Dates_Feries,HO$2)&gt;0),"",IFERROR(INDEX(Tableau1[[Type]:[Type]],SMALL(IF((Tableau1[[Nom]:[Nom]]=$A22)*(Tableau1[[Prénom]:[Prénom]]=$B22)*(HO$2&gt;=Tableau1[[Début]:[Début]])*(HO$2&lt;=Tableau1[[Fin]:[Fin]]),ROW(INDIRECT("A1:A"&amp;COUNTA(Tableau1[[Fin]:[Fin]])))),1)),""))</f>
        <v/>
      </c>
      <c r="HP22" s="34" t="str">
        <f t="array" aca="1" ref="HP22" ca="1">IF(OR(WEEKDAY(HP$2,2)&gt;5,COUNTIF(Dates_Feries,HP$2)&gt;0),"",IFERROR(INDEX(Tableau1[[Type]:[Type]],SMALL(IF((Tableau1[[Nom]:[Nom]]=$A22)*(Tableau1[[Prénom]:[Prénom]]=$B22)*(HP$2&gt;=Tableau1[[Début]:[Début]])*(HP$2&lt;=Tableau1[[Fin]:[Fin]]),ROW(INDIRECT("A1:A"&amp;COUNTA(Tableau1[[Fin]:[Fin]])))),1)),""))</f>
        <v/>
      </c>
      <c r="HQ22" s="34" t="str">
        <f t="array" aca="1" ref="HQ22" ca="1">IF(OR(WEEKDAY(HQ$2,2)&gt;5,COUNTIF(Dates_Feries,HQ$2)&gt;0),"",IFERROR(INDEX(Tableau1[[Type]:[Type]],SMALL(IF((Tableau1[[Nom]:[Nom]]=$A22)*(Tableau1[[Prénom]:[Prénom]]=$B22)*(HQ$2&gt;=Tableau1[[Début]:[Début]])*(HQ$2&lt;=Tableau1[[Fin]:[Fin]]),ROW(INDIRECT("A1:A"&amp;COUNTA(Tableau1[[Fin]:[Fin]])))),1)),""))</f>
        <v/>
      </c>
      <c r="HR22" s="34" t="str">
        <f t="array" aca="1" ref="HR22" ca="1">IF(OR(WEEKDAY(HR$2,2)&gt;5,COUNTIF(Dates_Feries,HR$2)&gt;0),"",IFERROR(INDEX(Tableau1[[Type]:[Type]],SMALL(IF((Tableau1[[Nom]:[Nom]]=$A22)*(Tableau1[[Prénom]:[Prénom]]=$B22)*(HR$2&gt;=Tableau1[[Début]:[Début]])*(HR$2&lt;=Tableau1[[Fin]:[Fin]]),ROW(INDIRECT("A1:A"&amp;COUNTA(Tableau1[[Fin]:[Fin]])))),1)),""))</f>
        <v/>
      </c>
      <c r="HS22" s="34" t="str">
        <f t="array" aca="1" ref="HS22" ca="1">IF(OR(WEEKDAY(HS$2,2)&gt;5,COUNTIF(Dates_Feries,HS$2)&gt;0),"",IFERROR(INDEX(Tableau1[[Type]:[Type]],SMALL(IF((Tableau1[[Nom]:[Nom]]=$A22)*(Tableau1[[Prénom]:[Prénom]]=$B22)*(HS$2&gt;=Tableau1[[Début]:[Début]])*(HS$2&lt;=Tableau1[[Fin]:[Fin]]),ROW(INDIRECT("A1:A"&amp;COUNTA(Tableau1[[Fin]:[Fin]])))),1)),""))</f>
        <v/>
      </c>
      <c r="HT22" s="34" t="str">
        <f t="array" aca="1" ref="HT22" ca="1">IF(OR(WEEKDAY(HT$2,2)&gt;5,COUNTIF(Dates_Feries,HT$2)&gt;0),"",IFERROR(INDEX(Tableau1[[Type]:[Type]],SMALL(IF((Tableau1[[Nom]:[Nom]]=$A22)*(Tableau1[[Prénom]:[Prénom]]=$B22)*(HT$2&gt;=Tableau1[[Début]:[Début]])*(HT$2&lt;=Tableau1[[Fin]:[Fin]]),ROW(INDIRECT("A1:A"&amp;COUNTA(Tableau1[[Fin]:[Fin]])))),1)),""))</f>
        <v/>
      </c>
      <c r="HU22" s="34" t="str">
        <f t="array" aca="1" ref="HU22" ca="1">IF(OR(WEEKDAY(HU$2,2)&gt;5,COUNTIF(Dates_Feries,HU$2)&gt;0),"",IFERROR(INDEX(Tableau1[[Type]:[Type]],SMALL(IF((Tableau1[[Nom]:[Nom]]=$A22)*(Tableau1[[Prénom]:[Prénom]]=$B22)*(HU$2&gt;=Tableau1[[Début]:[Début]])*(HU$2&lt;=Tableau1[[Fin]:[Fin]]),ROW(INDIRECT("A1:A"&amp;COUNTA(Tableau1[[Fin]:[Fin]])))),1)),""))</f>
        <v/>
      </c>
      <c r="HV22" s="34" t="str">
        <f t="array" aca="1" ref="HV22" ca="1">IF(OR(WEEKDAY(HV$2,2)&gt;5,COUNTIF(Dates_Feries,HV$2)&gt;0),"",IFERROR(INDEX(Tableau1[[Type]:[Type]],SMALL(IF((Tableau1[[Nom]:[Nom]]=$A22)*(Tableau1[[Prénom]:[Prénom]]=$B22)*(HV$2&gt;=Tableau1[[Début]:[Début]])*(HV$2&lt;=Tableau1[[Fin]:[Fin]]),ROW(INDIRECT("A1:A"&amp;COUNTA(Tableau1[[Fin]:[Fin]])))),1)),""))</f>
        <v/>
      </c>
      <c r="HW22" s="34" t="str">
        <f t="array" aca="1" ref="HW22" ca="1">IF(OR(WEEKDAY(HW$2,2)&gt;5,COUNTIF(Dates_Feries,HW$2)&gt;0),"",IFERROR(INDEX(Tableau1[[Type]:[Type]],SMALL(IF((Tableau1[[Nom]:[Nom]]=$A22)*(Tableau1[[Prénom]:[Prénom]]=$B22)*(HW$2&gt;=Tableau1[[Début]:[Début]])*(HW$2&lt;=Tableau1[[Fin]:[Fin]]),ROW(INDIRECT("A1:A"&amp;COUNTA(Tableau1[[Fin]:[Fin]])))),1)),""))</f>
        <v/>
      </c>
      <c r="HX22" s="34" t="str">
        <f t="array" aca="1" ref="HX22" ca="1">IF(OR(WEEKDAY(HX$2,2)&gt;5,COUNTIF(Dates_Feries,HX$2)&gt;0),"",IFERROR(INDEX(Tableau1[[Type]:[Type]],SMALL(IF((Tableau1[[Nom]:[Nom]]=$A22)*(Tableau1[[Prénom]:[Prénom]]=$B22)*(HX$2&gt;=Tableau1[[Début]:[Début]])*(HX$2&lt;=Tableau1[[Fin]:[Fin]]),ROW(INDIRECT("A1:A"&amp;COUNTA(Tableau1[[Fin]:[Fin]])))),1)),""))</f>
        <v/>
      </c>
      <c r="HY22" s="34" t="str">
        <f t="array" aca="1" ref="HY22" ca="1">IF(OR(WEEKDAY(HY$2,2)&gt;5,COUNTIF(Dates_Feries,HY$2)&gt;0),"",IFERROR(INDEX(Tableau1[[Type]:[Type]],SMALL(IF((Tableau1[[Nom]:[Nom]]=$A22)*(Tableau1[[Prénom]:[Prénom]]=$B22)*(HY$2&gt;=Tableau1[[Début]:[Début]])*(HY$2&lt;=Tableau1[[Fin]:[Fin]]),ROW(INDIRECT("A1:A"&amp;COUNTA(Tableau1[[Fin]:[Fin]])))),1)),""))</f>
        <v/>
      </c>
      <c r="HZ22" s="34" t="str">
        <f t="array" aca="1" ref="HZ22" ca="1">IF(OR(WEEKDAY(HZ$2,2)&gt;5,COUNTIF(Dates_Feries,HZ$2)&gt;0),"",IFERROR(INDEX(Tableau1[[Type]:[Type]],SMALL(IF((Tableau1[[Nom]:[Nom]]=$A22)*(Tableau1[[Prénom]:[Prénom]]=$B22)*(HZ$2&gt;=Tableau1[[Début]:[Début]])*(HZ$2&lt;=Tableau1[[Fin]:[Fin]]),ROW(INDIRECT("A1:A"&amp;COUNTA(Tableau1[[Fin]:[Fin]])))),1)),""))</f>
        <v/>
      </c>
      <c r="IA22" s="34" t="str">
        <f t="array" aca="1" ref="IA22" ca="1">IF(OR(WEEKDAY(IA$2,2)&gt;5,COUNTIF(Dates_Feries,IA$2)&gt;0),"",IFERROR(INDEX(Tableau1[[Type]:[Type]],SMALL(IF((Tableau1[[Nom]:[Nom]]=$A22)*(Tableau1[[Prénom]:[Prénom]]=$B22)*(IA$2&gt;=Tableau1[[Début]:[Début]])*(IA$2&lt;=Tableau1[[Fin]:[Fin]]),ROW(INDIRECT("A1:A"&amp;COUNTA(Tableau1[[Fin]:[Fin]])))),1)),""))</f>
        <v/>
      </c>
      <c r="IB22" s="34" t="str">
        <f t="array" aca="1" ref="IB22" ca="1">IF(OR(WEEKDAY(IB$2,2)&gt;5,COUNTIF(Dates_Feries,IB$2)&gt;0),"",IFERROR(INDEX(Tableau1[[Type]:[Type]],SMALL(IF((Tableau1[[Nom]:[Nom]]=$A22)*(Tableau1[[Prénom]:[Prénom]]=$B22)*(IB$2&gt;=Tableau1[[Début]:[Début]])*(IB$2&lt;=Tableau1[[Fin]:[Fin]]),ROW(INDIRECT("A1:A"&amp;COUNTA(Tableau1[[Fin]:[Fin]])))),1)),""))</f>
        <v/>
      </c>
      <c r="IC22" s="34" t="str">
        <f t="array" aca="1" ref="IC22" ca="1">IF(OR(WEEKDAY(IC$2,2)&gt;5,COUNTIF(Dates_Feries,IC$2)&gt;0),"",IFERROR(INDEX(Tableau1[[Type]:[Type]],SMALL(IF((Tableau1[[Nom]:[Nom]]=$A22)*(Tableau1[[Prénom]:[Prénom]]=$B22)*(IC$2&gt;=Tableau1[[Début]:[Début]])*(IC$2&lt;=Tableau1[[Fin]:[Fin]]),ROW(INDIRECT("A1:A"&amp;COUNTA(Tableau1[[Fin]:[Fin]])))),1)),""))</f>
        <v/>
      </c>
      <c r="ID22" s="34" t="str">
        <f t="array" aca="1" ref="ID22" ca="1">IF(OR(WEEKDAY(ID$2,2)&gt;5,COUNTIF(Dates_Feries,ID$2)&gt;0),"",IFERROR(INDEX(Tableau1[[Type]:[Type]],SMALL(IF((Tableau1[[Nom]:[Nom]]=$A22)*(Tableau1[[Prénom]:[Prénom]]=$B22)*(ID$2&gt;=Tableau1[[Début]:[Début]])*(ID$2&lt;=Tableau1[[Fin]:[Fin]]),ROW(INDIRECT("A1:A"&amp;COUNTA(Tableau1[[Fin]:[Fin]])))),1)),""))</f>
        <v/>
      </c>
      <c r="IE22" s="34" t="str">
        <f t="array" aca="1" ref="IE22" ca="1">IF(OR(WEEKDAY(IE$2,2)&gt;5,COUNTIF(Dates_Feries,IE$2)&gt;0),"",IFERROR(INDEX(Tableau1[[Type]:[Type]],SMALL(IF((Tableau1[[Nom]:[Nom]]=$A22)*(Tableau1[[Prénom]:[Prénom]]=$B22)*(IE$2&gt;=Tableau1[[Début]:[Début]])*(IE$2&lt;=Tableau1[[Fin]:[Fin]]),ROW(INDIRECT("A1:A"&amp;COUNTA(Tableau1[[Fin]:[Fin]])))),1)),""))</f>
        <v/>
      </c>
      <c r="IF22" s="34" t="str">
        <f t="array" aca="1" ref="IF22" ca="1">IF(OR(WEEKDAY(IF$2,2)&gt;5,COUNTIF(Dates_Feries,IF$2)&gt;0),"",IFERROR(INDEX(Tableau1[[Type]:[Type]],SMALL(IF((Tableau1[[Nom]:[Nom]]=$A22)*(Tableau1[[Prénom]:[Prénom]]=$B22)*(IF$2&gt;=Tableau1[[Début]:[Début]])*(IF$2&lt;=Tableau1[[Fin]:[Fin]]),ROW(INDIRECT("A1:A"&amp;COUNTA(Tableau1[[Fin]:[Fin]])))),1)),""))</f>
        <v/>
      </c>
      <c r="IG22" s="34" t="str">
        <f t="array" aca="1" ref="IG22" ca="1">IF(OR(WEEKDAY(IG$2,2)&gt;5,COUNTIF(Dates_Feries,IG$2)&gt;0),"",IFERROR(INDEX(Tableau1[[Type]:[Type]],SMALL(IF((Tableau1[[Nom]:[Nom]]=$A22)*(Tableau1[[Prénom]:[Prénom]]=$B22)*(IG$2&gt;=Tableau1[[Début]:[Début]])*(IG$2&lt;=Tableau1[[Fin]:[Fin]]),ROW(INDIRECT("A1:A"&amp;COUNTA(Tableau1[[Fin]:[Fin]])))),1)),""))</f>
        <v/>
      </c>
      <c r="IH22" s="34" t="str">
        <f t="array" aca="1" ref="IH22" ca="1">IF(OR(WEEKDAY(IH$2,2)&gt;5,COUNTIF(Dates_Feries,IH$2)&gt;0),"",IFERROR(INDEX(Tableau1[[Type]:[Type]],SMALL(IF((Tableau1[[Nom]:[Nom]]=$A22)*(Tableau1[[Prénom]:[Prénom]]=$B22)*(IH$2&gt;=Tableau1[[Début]:[Début]])*(IH$2&lt;=Tableau1[[Fin]:[Fin]]),ROW(INDIRECT("A1:A"&amp;COUNTA(Tableau1[[Fin]:[Fin]])))),1)),""))</f>
        <v/>
      </c>
      <c r="II22" s="34" t="str">
        <f t="array" aca="1" ref="II22" ca="1">IF(OR(WEEKDAY(II$2,2)&gt;5,COUNTIF(Dates_Feries,II$2)&gt;0),"",IFERROR(INDEX(Tableau1[[Type]:[Type]],SMALL(IF((Tableau1[[Nom]:[Nom]]=$A22)*(Tableau1[[Prénom]:[Prénom]]=$B22)*(II$2&gt;=Tableau1[[Début]:[Début]])*(II$2&lt;=Tableau1[[Fin]:[Fin]]),ROW(INDIRECT("A1:A"&amp;COUNTA(Tableau1[[Fin]:[Fin]])))),1)),""))</f>
        <v/>
      </c>
      <c r="IJ22" s="34" t="str">
        <f t="array" aca="1" ref="IJ22" ca="1">IF(OR(WEEKDAY(IJ$2,2)&gt;5,COUNTIF(Dates_Feries,IJ$2)&gt;0),"",IFERROR(INDEX(Tableau1[[Type]:[Type]],SMALL(IF((Tableau1[[Nom]:[Nom]]=$A22)*(Tableau1[[Prénom]:[Prénom]]=$B22)*(IJ$2&gt;=Tableau1[[Début]:[Début]])*(IJ$2&lt;=Tableau1[[Fin]:[Fin]]),ROW(INDIRECT("A1:A"&amp;COUNTA(Tableau1[[Fin]:[Fin]])))),1)),""))</f>
        <v/>
      </c>
      <c r="IK22" s="34" t="str">
        <f t="array" aca="1" ref="IK22" ca="1">IF(OR(WEEKDAY(IK$2,2)&gt;5,COUNTIF(Dates_Feries,IK$2)&gt;0),"",IFERROR(INDEX(Tableau1[[Type]:[Type]],SMALL(IF((Tableau1[[Nom]:[Nom]]=$A22)*(Tableau1[[Prénom]:[Prénom]]=$B22)*(IK$2&gt;=Tableau1[[Début]:[Début]])*(IK$2&lt;=Tableau1[[Fin]:[Fin]]),ROW(INDIRECT("A1:A"&amp;COUNTA(Tableau1[[Fin]:[Fin]])))),1)),""))</f>
        <v/>
      </c>
      <c r="IL22" s="34" t="str">
        <f t="array" aca="1" ref="IL22" ca="1">IF(OR(WEEKDAY(IL$2,2)&gt;5,COUNTIF(Dates_Feries,IL$2)&gt;0),"",IFERROR(INDEX(Tableau1[[Type]:[Type]],SMALL(IF((Tableau1[[Nom]:[Nom]]=$A22)*(Tableau1[[Prénom]:[Prénom]]=$B22)*(IL$2&gt;=Tableau1[[Début]:[Début]])*(IL$2&lt;=Tableau1[[Fin]:[Fin]]),ROW(INDIRECT("A1:A"&amp;COUNTA(Tableau1[[Fin]:[Fin]])))),1)),""))</f>
        <v/>
      </c>
      <c r="IM22" s="34" t="str">
        <f t="array" aca="1" ref="IM22" ca="1">IF(OR(WEEKDAY(IM$2,2)&gt;5,COUNTIF(Dates_Feries,IM$2)&gt;0),"",IFERROR(INDEX(Tableau1[[Type]:[Type]],SMALL(IF((Tableau1[[Nom]:[Nom]]=$A22)*(Tableau1[[Prénom]:[Prénom]]=$B22)*(IM$2&gt;=Tableau1[[Début]:[Début]])*(IM$2&lt;=Tableau1[[Fin]:[Fin]]),ROW(INDIRECT("A1:A"&amp;COUNTA(Tableau1[[Fin]:[Fin]])))),1)),""))</f>
        <v/>
      </c>
      <c r="IN22" s="34" t="str">
        <f t="array" aca="1" ref="IN22" ca="1">IF(OR(WEEKDAY(IN$2,2)&gt;5,COUNTIF(Dates_Feries,IN$2)&gt;0),"",IFERROR(INDEX(Tableau1[[Type]:[Type]],SMALL(IF((Tableau1[[Nom]:[Nom]]=$A22)*(Tableau1[[Prénom]:[Prénom]]=$B22)*(IN$2&gt;=Tableau1[[Début]:[Début]])*(IN$2&lt;=Tableau1[[Fin]:[Fin]]),ROW(INDIRECT("A1:A"&amp;COUNTA(Tableau1[[Fin]:[Fin]])))),1)),""))</f>
        <v/>
      </c>
      <c r="IO22" s="34" t="str">
        <f t="array" aca="1" ref="IO22" ca="1">IF(OR(WEEKDAY(IO$2,2)&gt;5,COUNTIF(Dates_Feries,IO$2)&gt;0),"",IFERROR(INDEX(Tableau1[[Type]:[Type]],SMALL(IF((Tableau1[[Nom]:[Nom]]=$A22)*(Tableau1[[Prénom]:[Prénom]]=$B22)*(IO$2&gt;=Tableau1[[Début]:[Début]])*(IO$2&lt;=Tableau1[[Fin]:[Fin]]),ROW(INDIRECT("A1:A"&amp;COUNTA(Tableau1[[Fin]:[Fin]])))),1)),""))</f>
        <v/>
      </c>
      <c r="IP22" s="34" t="str">
        <f t="array" aca="1" ref="IP22" ca="1">IF(OR(WEEKDAY(IP$2,2)&gt;5,COUNTIF(Dates_Feries,IP$2)&gt;0),"",IFERROR(INDEX(Tableau1[[Type]:[Type]],SMALL(IF((Tableau1[[Nom]:[Nom]]=$A22)*(Tableau1[[Prénom]:[Prénom]]=$B22)*(IP$2&gt;=Tableau1[[Début]:[Début]])*(IP$2&lt;=Tableau1[[Fin]:[Fin]]),ROW(INDIRECT("A1:A"&amp;COUNTA(Tableau1[[Fin]:[Fin]])))),1)),""))</f>
        <v/>
      </c>
      <c r="IQ22" s="34" t="str">
        <f t="array" aca="1" ref="IQ22" ca="1">IF(OR(WEEKDAY(IQ$2,2)&gt;5,COUNTIF(Dates_Feries,IQ$2)&gt;0),"",IFERROR(INDEX(Tableau1[[Type]:[Type]],SMALL(IF((Tableau1[[Nom]:[Nom]]=$A22)*(Tableau1[[Prénom]:[Prénom]]=$B22)*(IQ$2&gt;=Tableau1[[Début]:[Début]])*(IQ$2&lt;=Tableau1[[Fin]:[Fin]]),ROW(INDIRECT("A1:A"&amp;COUNTA(Tableau1[[Fin]:[Fin]])))),1)),""))</f>
        <v/>
      </c>
      <c r="IR22" s="34" t="str">
        <f t="array" aca="1" ref="IR22" ca="1">IF(OR(WEEKDAY(IR$2,2)&gt;5,COUNTIF(Dates_Feries,IR$2)&gt;0),"",IFERROR(INDEX(Tableau1[[Type]:[Type]],SMALL(IF((Tableau1[[Nom]:[Nom]]=$A22)*(Tableau1[[Prénom]:[Prénom]]=$B22)*(IR$2&gt;=Tableau1[[Début]:[Début]])*(IR$2&lt;=Tableau1[[Fin]:[Fin]]),ROW(INDIRECT("A1:A"&amp;COUNTA(Tableau1[[Fin]:[Fin]])))),1)),""))</f>
        <v/>
      </c>
      <c r="IS22" s="34" t="str">
        <f t="array" aca="1" ref="IS22" ca="1">IF(OR(WEEKDAY(IS$2,2)&gt;5,COUNTIF(Dates_Feries,IS$2)&gt;0),"",IFERROR(INDEX(Tableau1[[Type]:[Type]],SMALL(IF((Tableau1[[Nom]:[Nom]]=$A22)*(Tableau1[[Prénom]:[Prénom]]=$B22)*(IS$2&gt;=Tableau1[[Début]:[Début]])*(IS$2&lt;=Tableau1[[Fin]:[Fin]]),ROW(INDIRECT("A1:A"&amp;COUNTA(Tableau1[[Fin]:[Fin]])))),1)),""))</f>
        <v/>
      </c>
      <c r="IT22" s="34" t="str">
        <f t="array" aca="1" ref="IT22" ca="1">IF(OR(WEEKDAY(IT$2,2)&gt;5,COUNTIF(Dates_Feries,IT$2)&gt;0),"",IFERROR(INDEX(Tableau1[[Type]:[Type]],SMALL(IF((Tableau1[[Nom]:[Nom]]=$A22)*(Tableau1[[Prénom]:[Prénom]]=$B22)*(IT$2&gt;=Tableau1[[Début]:[Début]])*(IT$2&lt;=Tableau1[[Fin]:[Fin]]),ROW(INDIRECT("A1:A"&amp;COUNTA(Tableau1[[Fin]:[Fin]])))),1)),""))</f>
        <v/>
      </c>
      <c r="IU22" s="34" t="str">
        <f t="array" aca="1" ref="IU22" ca="1">IF(OR(WEEKDAY(IU$2,2)&gt;5,COUNTIF(Dates_Feries,IU$2)&gt;0),"",IFERROR(INDEX(Tableau1[[Type]:[Type]],SMALL(IF((Tableau1[[Nom]:[Nom]]=$A22)*(Tableau1[[Prénom]:[Prénom]]=$B22)*(IU$2&gt;=Tableau1[[Début]:[Début]])*(IU$2&lt;=Tableau1[[Fin]:[Fin]]),ROW(INDIRECT("A1:A"&amp;COUNTA(Tableau1[[Fin]:[Fin]])))),1)),""))</f>
        <v/>
      </c>
      <c r="IV22" s="34" t="str">
        <f t="array" aca="1" ref="IV22" ca="1">IF(OR(WEEKDAY(IV$2,2)&gt;5,COUNTIF(Dates_Feries,IV$2)&gt;0),"",IFERROR(INDEX(Tableau1[[Type]:[Type]],SMALL(IF((Tableau1[[Nom]:[Nom]]=$A22)*(Tableau1[[Prénom]:[Prénom]]=$B22)*(IV$2&gt;=Tableau1[[Début]:[Début]])*(IV$2&lt;=Tableau1[[Fin]:[Fin]]),ROW(INDIRECT("A1:A"&amp;COUNTA(Tableau1[[Fin]:[Fin]])))),1)),""))</f>
        <v/>
      </c>
      <c r="IW22" s="34" t="str">
        <f t="array" aca="1" ref="IW22" ca="1">IF(OR(WEEKDAY(IW$2,2)&gt;5,COUNTIF(Dates_Feries,IW$2)&gt;0),"",IFERROR(INDEX(Tableau1[[Type]:[Type]],SMALL(IF((Tableau1[[Nom]:[Nom]]=$A22)*(Tableau1[[Prénom]:[Prénom]]=$B22)*(IW$2&gt;=Tableau1[[Début]:[Début]])*(IW$2&lt;=Tableau1[[Fin]:[Fin]]),ROW(INDIRECT("A1:A"&amp;COUNTA(Tableau1[[Fin]:[Fin]])))),1)),""))</f>
        <v/>
      </c>
      <c r="IX22" s="34" t="str">
        <f t="array" aca="1" ref="IX22" ca="1">IF(OR(WEEKDAY(IX$2,2)&gt;5,COUNTIF(Dates_Feries,IX$2)&gt;0),"",IFERROR(INDEX(Tableau1[[Type]:[Type]],SMALL(IF((Tableau1[[Nom]:[Nom]]=$A22)*(Tableau1[[Prénom]:[Prénom]]=$B22)*(IX$2&gt;=Tableau1[[Début]:[Début]])*(IX$2&lt;=Tableau1[[Fin]:[Fin]]),ROW(INDIRECT("A1:A"&amp;COUNTA(Tableau1[[Fin]:[Fin]])))),1)),""))</f>
        <v/>
      </c>
      <c r="IY22" s="34" t="str">
        <f t="array" aca="1" ref="IY22" ca="1">IF(OR(WEEKDAY(IY$2,2)&gt;5,COUNTIF(Dates_Feries,IY$2)&gt;0),"",IFERROR(INDEX(Tableau1[[Type]:[Type]],SMALL(IF((Tableau1[[Nom]:[Nom]]=$A22)*(Tableau1[[Prénom]:[Prénom]]=$B22)*(IY$2&gt;=Tableau1[[Début]:[Début]])*(IY$2&lt;=Tableau1[[Fin]:[Fin]]),ROW(INDIRECT("A1:A"&amp;COUNTA(Tableau1[[Fin]:[Fin]])))),1)),""))</f>
        <v/>
      </c>
      <c r="IZ22" s="34" t="str">
        <f t="array" aca="1" ref="IZ22" ca="1">IF(OR(WEEKDAY(IZ$2,2)&gt;5,COUNTIF(Dates_Feries,IZ$2)&gt;0),"",IFERROR(INDEX(Tableau1[[Type]:[Type]],SMALL(IF((Tableau1[[Nom]:[Nom]]=$A22)*(Tableau1[[Prénom]:[Prénom]]=$B22)*(IZ$2&gt;=Tableau1[[Début]:[Début]])*(IZ$2&lt;=Tableau1[[Fin]:[Fin]]),ROW(INDIRECT("A1:A"&amp;COUNTA(Tableau1[[Fin]:[Fin]])))),1)),""))</f>
        <v/>
      </c>
      <c r="JA22" s="34" t="str">
        <f t="array" aca="1" ref="JA22" ca="1">IF(OR(WEEKDAY(JA$2,2)&gt;5,COUNTIF(Dates_Feries,JA$2)&gt;0),"",IFERROR(INDEX(Tableau1[[Type]:[Type]],SMALL(IF((Tableau1[[Nom]:[Nom]]=$A22)*(Tableau1[[Prénom]:[Prénom]]=$B22)*(JA$2&gt;=Tableau1[[Début]:[Début]])*(JA$2&lt;=Tableau1[[Fin]:[Fin]]),ROW(INDIRECT("A1:A"&amp;COUNTA(Tableau1[[Fin]:[Fin]])))),1)),""))</f>
        <v/>
      </c>
      <c r="JB22" s="34" t="str">
        <f t="array" aca="1" ref="JB22" ca="1">IF(OR(WEEKDAY(JB$2,2)&gt;5,COUNTIF(Dates_Feries,JB$2)&gt;0),"",IFERROR(INDEX(Tableau1[[Type]:[Type]],SMALL(IF((Tableau1[[Nom]:[Nom]]=$A22)*(Tableau1[[Prénom]:[Prénom]]=$B22)*(JB$2&gt;=Tableau1[[Début]:[Début]])*(JB$2&lt;=Tableau1[[Fin]:[Fin]]),ROW(INDIRECT("A1:A"&amp;COUNTA(Tableau1[[Fin]:[Fin]])))),1)),""))</f>
        <v/>
      </c>
      <c r="JC22" s="34" t="str">
        <f t="array" aca="1" ref="JC22" ca="1">IF(OR(WEEKDAY(JC$2,2)&gt;5,COUNTIF(Dates_Feries,JC$2)&gt;0),"",IFERROR(INDEX(Tableau1[[Type]:[Type]],SMALL(IF((Tableau1[[Nom]:[Nom]]=$A22)*(Tableau1[[Prénom]:[Prénom]]=$B22)*(JC$2&gt;=Tableau1[[Début]:[Début]])*(JC$2&lt;=Tableau1[[Fin]:[Fin]]),ROW(INDIRECT("A1:A"&amp;COUNTA(Tableau1[[Fin]:[Fin]])))),1)),""))</f>
        <v/>
      </c>
      <c r="JD22" s="34" t="str">
        <f t="array" aca="1" ref="JD22" ca="1">IF(OR(WEEKDAY(JD$2,2)&gt;5,COUNTIF(Dates_Feries,JD$2)&gt;0),"",IFERROR(INDEX(Tableau1[[Type]:[Type]],SMALL(IF((Tableau1[[Nom]:[Nom]]=$A22)*(Tableau1[[Prénom]:[Prénom]]=$B22)*(JD$2&gt;=Tableau1[[Début]:[Début]])*(JD$2&lt;=Tableau1[[Fin]:[Fin]]),ROW(INDIRECT("A1:A"&amp;COUNTA(Tableau1[[Fin]:[Fin]])))),1)),""))</f>
        <v/>
      </c>
      <c r="JE22" s="34" t="str">
        <f t="array" aca="1" ref="JE22" ca="1">IF(OR(WEEKDAY(JE$2,2)&gt;5,COUNTIF(Dates_Feries,JE$2)&gt;0),"",IFERROR(INDEX(Tableau1[[Type]:[Type]],SMALL(IF((Tableau1[[Nom]:[Nom]]=$A22)*(Tableau1[[Prénom]:[Prénom]]=$B22)*(JE$2&gt;=Tableau1[[Début]:[Début]])*(JE$2&lt;=Tableau1[[Fin]:[Fin]]),ROW(INDIRECT("A1:A"&amp;COUNTA(Tableau1[[Fin]:[Fin]])))),1)),""))</f>
        <v/>
      </c>
      <c r="JF22" s="34" t="str">
        <f t="array" aca="1" ref="JF22" ca="1">IF(OR(WEEKDAY(JF$2,2)&gt;5,COUNTIF(Dates_Feries,JF$2)&gt;0),"",IFERROR(INDEX(Tableau1[[Type]:[Type]],SMALL(IF((Tableau1[[Nom]:[Nom]]=$A22)*(Tableau1[[Prénom]:[Prénom]]=$B22)*(JF$2&gt;=Tableau1[[Début]:[Début]])*(JF$2&lt;=Tableau1[[Fin]:[Fin]]),ROW(INDIRECT("A1:A"&amp;COUNTA(Tableau1[[Fin]:[Fin]])))),1)),""))</f>
        <v/>
      </c>
      <c r="JG22" s="34" t="str">
        <f t="array" aca="1" ref="JG22" ca="1">IF(OR(WEEKDAY(JG$2,2)&gt;5,COUNTIF(Dates_Feries,JG$2)&gt;0),"",IFERROR(INDEX(Tableau1[[Type]:[Type]],SMALL(IF((Tableau1[[Nom]:[Nom]]=$A22)*(Tableau1[[Prénom]:[Prénom]]=$B22)*(JG$2&gt;=Tableau1[[Début]:[Début]])*(JG$2&lt;=Tableau1[[Fin]:[Fin]]),ROW(INDIRECT("A1:A"&amp;COUNTA(Tableau1[[Fin]:[Fin]])))),1)),""))</f>
        <v/>
      </c>
      <c r="JH22" s="34" t="str">
        <f t="array" aca="1" ref="JH22" ca="1">IF(OR(WEEKDAY(JH$2,2)&gt;5,COUNTIF(Dates_Feries,JH$2)&gt;0),"",IFERROR(INDEX(Tableau1[[Type]:[Type]],SMALL(IF((Tableau1[[Nom]:[Nom]]=$A22)*(Tableau1[[Prénom]:[Prénom]]=$B22)*(JH$2&gt;=Tableau1[[Début]:[Début]])*(JH$2&lt;=Tableau1[[Fin]:[Fin]]),ROW(INDIRECT("A1:A"&amp;COUNTA(Tableau1[[Fin]:[Fin]])))),1)),""))</f>
        <v/>
      </c>
      <c r="JI22" s="34" t="str">
        <f t="array" aca="1" ref="JI22" ca="1">IF(OR(WEEKDAY(JI$2,2)&gt;5,COUNTIF(Dates_Feries,JI$2)&gt;0),"",IFERROR(INDEX(Tableau1[[Type]:[Type]],SMALL(IF((Tableau1[[Nom]:[Nom]]=$A22)*(Tableau1[[Prénom]:[Prénom]]=$B22)*(JI$2&gt;=Tableau1[[Début]:[Début]])*(JI$2&lt;=Tableau1[[Fin]:[Fin]]),ROW(INDIRECT("A1:A"&amp;COUNTA(Tableau1[[Fin]:[Fin]])))),1)),""))</f>
        <v/>
      </c>
      <c r="JJ22" s="34" t="str">
        <f t="array" aca="1" ref="JJ22" ca="1">IF(OR(WEEKDAY(JJ$2,2)&gt;5,COUNTIF(Dates_Feries,JJ$2)&gt;0),"",IFERROR(INDEX(Tableau1[[Type]:[Type]],SMALL(IF((Tableau1[[Nom]:[Nom]]=$A22)*(Tableau1[[Prénom]:[Prénom]]=$B22)*(JJ$2&gt;=Tableau1[[Début]:[Début]])*(JJ$2&lt;=Tableau1[[Fin]:[Fin]]),ROW(INDIRECT("A1:A"&amp;COUNTA(Tableau1[[Fin]:[Fin]])))),1)),""))</f>
        <v/>
      </c>
      <c r="JK22" s="34" t="str">
        <f t="array" aca="1" ref="JK22" ca="1">IF(OR(WEEKDAY(JK$2,2)&gt;5,COUNTIF(Dates_Feries,JK$2)&gt;0),"",IFERROR(INDEX(Tableau1[[Type]:[Type]],SMALL(IF((Tableau1[[Nom]:[Nom]]=$A22)*(Tableau1[[Prénom]:[Prénom]]=$B22)*(JK$2&gt;=Tableau1[[Début]:[Début]])*(JK$2&lt;=Tableau1[[Fin]:[Fin]]),ROW(INDIRECT("A1:A"&amp;COUNTA(Tableau1[[Fin]:[Fin]])))),1)),""))</f>
        <v/>
      </c>
      <c r="JL22" s="34" t="str">
        <f t="array" aca="1" ref="JL22" ca="1">IF(OR(WEEKDAY(JL$2,2)&gt;5,COUNTIF(Dates_Feries,JL$2)&gt;0),"",IFERROR(INDEX(Tableau1[[Type]:[Type]],SMALL(IF((Tableau1[[Nom]:[Nom]]=$A22)*(Tableau1[[Prénom]:[Prénom]]=$B22)*(JL$2&gt;=Tableau1[[Début]:[Début]])*(JL$2&lt;=Tableau1[[Fin]:[Fin]]),ROW(INDIRECT("A1:A"&amp;COUNTA(Tableau1[[Fin]:[Fin]])))),1)),""))</f>
        <v/>
      </c>
      <c r="JM22" s="34" t="str">
        <f t="array" aca="1" ref="JM22" ca="1">IF(OR(WEEKDAY(JM$2,2)&gt;5,COUNTIF(Dates_Feries,JM$2)&gt;0),"",IFERROR(INDEX(Tableau1[[Type]:[Type]],SMALL(IF((Tableau1[[Nom]:[Nom]]=$A22)*(Tableau1[[Prénom]:[Prénom]]=$B22)*(JM$2&gt;=Tableau1[[Début]:[Début]])*(JM$2&lt;=Tableau1[[Fin]:[Fin]]),ROW(INDIRECT("A1:A"&amp;COUNTA(Tableau1[[Fin]:[Fin]])))),1)),""))</f>
        <v/>
      </c>
      <c r="JN22" s="34" t="str">
        <f t="array" aca="1" ref="JN22" ca="1">IF(OR(WEEKDAY(JN$2,2)&gt;5,COUNTIF(Dates_Feries,JN$2)&gt;0),"",IFERROR(INDEX(Tableau1[[Type]:[Type]],SMALL(IF((Tableau1[[Nom]:[Nom]]=$A22)*(Tableau1[[Prénom]:[Prénom]]=$B22)*(JN$2&gt;=Tableau1[[Début]:[Début]])*(JN$2&lt;=Tableau1[[Fin]:[Fin]]),ROW(INDIRECT("A1:A"&amp;COUNTA(Tableau1[[Fin]:[Fin]])))),1)),""))</f>
        <v/>
      </c>
      <c r="JO22" s="34" t="str">
        <f t="array" aca="1" ref="JO22" ca="1">IF(OR(WEEKDAY(JO$2,2)&gt;5,COUNTIF(Dates_Feries,JO$2)&gt;0),"",IFERROR(INDEX(Tableau1[[Type]:[Type]],SMALL(IF((Tableau1[[Nom]:[Nom]]=$A22)*(Tableau1[[Prénom]:[Prénom]]=$B22)*(JO$2&gt;=Tableau1[[Début]:[Début]])*(JO$2&lt;=Tableau1[[Fin]:[Fin]]),ROW(INDIRECT("A1:A"&amp;COUNTA(Tableau1[[Fin]:[Fin]])))),1)),""))</f>
        <v/>
      </c>
      <c r="JP22" s="34" t="str">
        <f t="array" aca="1" ref="JP22" ca="1">IF(OR(WEEKDAY(JP$2,2)&gt;5,COUNTIF(Dates_Feries,JP$2)&gt;0),"",IFERROR(INDEX(Tableau1[[Type]:[Type]],SMALL(IF((Tableau1[[Nom]:[Nom]]=$A22)*(Tableau1[[Prénom]:[Prénom]]=$B22)*(JP$2&gt;=Tableau1[[Début]:[Début]])*(JP$2&lt;=Tableau1[[Fin]:[Fin]]),ROW(INDIRECT("A1:A"&amp;COUNTA(Tableau1[[Fin]:[Fin]])))),1)),""))</f>
        <v/>
      </c>
      <c r="JQ22" s="34" t="str">
        <f t="array" aca="1" ref="JQ22" ca="1">IF(OR(WEEKDAY(JQ$2,2)&gt;5,COUNTIF(Dates_Feries,JQ$2)&gt;0),"",IFERROR(INDEX(Tableau1[[Type]:[Type]],SMALL(IF((Tableau1[[Nom]:[Nom]]=$A22)*(Tableau1[[Prénom]:[Prénom]]=$B22)*(JQ$2&gt;=Tableau1[[Début]:[Début]])*(JQ$2&lt;=Tableau1[[Fin]:[Fin]]),ROW(INDIRECT("A1:A"&amp;COUNTA(Tableau1[[Fin]:[Fin]])))),1)),""))</f>
        <v/>
      </c>
      <c r="JR22" s="34" t="str">
        <f t="array" aca="1" ref="JR22" ca="1">IF(OR(WEEKDAY(JR$2,2)&gt;5,COUNTIF(Dates_Feries,JR$2)&gt;0),"",IFERROR(INDEX(Tableau1[[Type]:[Type]],SMALL(IF((Tableau1[[Nom]:[Nom]]=$A22)*(Tableau1[[Prénom]:[Prénom]]=$B22)*(JR$2&gt;=Tableau1[[Début]:[Début]])*(JR$2&lt;=Tableau1[[Fin]:[Fin]]),ROW(INDIRECT("A1:A"&amp;COUNTA(Tableau1[[Fin]:[Fin]])))),1)),""))</f>
        <v/>
      </c>
      <c r="JS22" s="34" t="str">
        <f t="array" aca="1" ref="JS22" ca="1">IF(OR(WEEKDAY(JS$2,2)&gt;5,COUNTIF(Dates_Feries,JS$2)&gt;0),"",IFERROR(INDEX(Tableau1[[Type]:[Type]],SMALL(IF((Tableau1[[Nom]:[Nom]]=$A22)*(Tableau1[[Prénom]:[Prénom]]=$B22)*(JS$2&gt;=Tableau1[[Début]:[Début]])*(JS$2&lt;=Tableau1[[Fin]:[Fin]]),ROW(INDIRECT("A1:A"&amp;COUNTA(Tableau1[[Fin]:[Fin]])))),1)),""))</f>
        <v/>
      </c>
      <c r="JT22" s="34" t="str">
        <f t="array" aca="1" ref="JT22" ca="1">IF(OR(WEEKDAY(JT$2,2)&gt;5,COUNTIF(Dates_Feries,JT$2)&gt;0),"",IFERROR(INDEX(Tableau1[[Type]:[Type]],SMALL(IF((Tableau1[[Nom]:[Nom]]=$A22)*(Tableau1[[Prénom]:[Prénom]]=$B22)*(JT$2&gt;=Tableau1[[Début]:[Début]])*(JT$2&lt;=Tableau1[[Fin]:[Fin]]),ROW(INDIRECT("A1:A"&amp;COUNTA(Tableau1[[Fin]:[Fin]])))),1)),""))</f>
        <v/>
      </c>
      <c r="JU22" s="34" t="str">
        <f t="array" aca="1" ref="JU22" ca="1">IF(OR(WEEKDAY(JU$2,2)&gt;5,COUNTIF(Dates_Feries,JU$2)&gt;0),"",IFERROR(INDEX(Tableau1[[Type]:[Type]],SMALL(IF((Tableau1[[Nom]:[Nom]]=$A22)*(Tableau1[[Prénom]:[Prénom]]=$B22)*(JU$2&gt;=Tableau1[[Début]:[Début]])*(JU$2&lt;=Tableau1[[Fin]:[Fin]]),ROW(INDIRECT("A1:A"&amp;COUNTA(Tableau1[[Fin]:[Fin]])))),1)),""))</f>
        <v/>
      </c>
      <c r="JV22" s="34" t="str">
        <f t="array" aca="1" ref="JV22" ca="1">IF(OR(WEEKDAY(JV$2,2)&gt;5,COUNTIF(Dates_Feries,JV$2)&gt;0),"",IFERROR(INDEX(Tableau1[[Type]:[Type]],SMALL(IF((Tableau1[[Nom]:[Nom]]=$A22)*(Tableau1[[Prénom]:[Prénom]]=$B22)*(JV$2&gt;=Tableau1[[Début]:[Début]])*(JV$2&lt;=Tableau1[[Fin]:[Fin]]),ROW(INDIRECT("A1:A"&amp;COUNTA(Tableau1[[Fin]:[Fin]])))),1)),""))</f>
        <v/>
      </c>
      <c r="JW22" s="34" t="str">
        <f t="array" aca="1" ref="JW22" ca="1">IF(OR(WEEKDAY(JW$2,2)&gt;5,COUNTIF(Dates_Feries,JW$2)&gt;0),"",IFERROR(INDEX(Tableau1[[Type]:[Type]],SMALL(IF((Tableau1[[Nom]:[Nom]]=$A22)*(Tableau1[[Prénom]:[Prénom]]=$B22)*(JW$2&gt;=Tableau1[[Début]:[Début]])*(JW$2&lt;=Tableau1[[Fin]:[Fin]]),ROW(INDIRECT("A1:A"&amp;COUNTA(Tableau1[[Fin]:[Fin]])))),1)),""))</f>
        <v/>
      </c>
      <c r="JX22" s="34" t="str">
        <f t="array" aca="1" ref="JX22" ca="1">IF(OR(WEEKDAY(JX$2,2)&gt;5,COUNTIF(Dates_Feries,JX$2)&gt;0),"",IFERROR(INDEX(Tableau1[[Type]:[Type]],SMALL(IF((Tableau1[[Nom]:[Nom]]=$A22)*(Tableau1[[Prénom]:[Prénom]]=$B22)*(JX$2&gt;=Tableau1[[Début]:[Début]])*(JX$2&lt;=Tableau1[[Fin]:[Fin]]),ROW(INDIRECT("A1:A"&amp;COUNTA(Tableau1[[Fin]:[Fin]])))),1)),""))</f>
        <v/>
      </c>
      <c r="JY22" s="34" t="str">
        <f t="array" aca="1" ref="JY22" ca="1">IF(OR(WEEKDAY(JY$2,2)&gt;5,COUNTIF(Dates_Feries,JY$2)&gt;0),"",IFERROR(INDEX(Tableau1[[Type]:[Type]],SMALL(IF((Tableau1[[Nom]:[Nom]]=$A22)*(Tableau1[[Prénom]:[Prénom]]=$B22)*(JY$2&gt;=Tableau1[[Début]:[Début]])*(JY$2&lt;=Tableau1[[Fin]:[Fin]]),ROW(INDIRECT("A1:A"&amp;COUNTA(Tableau1[[Fin]:[Fin]])))),1)),""))</f>
        <v/>
      </c>
      <c r="JZ22" s="34" t="str">
        <f t="array" aca="1" ref="JZ22" ca="1">IF(OR(WEEKDAY(JZ$2,2)&gt;5,COUNTIF(Dates_Feries,JZ$2)&gt;0),"",IFERROR(INDEX(Tableau1[[Type]:[Type]],SMALL(IF((Tableau1[[Nom]:[Nom]]=$A22)*(Tableau1[[Prénom]:[Prénom]]=$B22)*(JZ$2&gt;=Tableau1[[Début]:[Début]])*(JZ$2&lt;=Tableau1[[Fin]:[Fin]]),ROW(INDIRECT("A1:A"&amp;COUNTA(Tableau1[[Fin]:[Fin]])))),1)),""))</f>
        <v/>
      </c>
      <c r="KA22" s="34" t="str">
        <f t="array" aca="1" ref="KA22" ca="1">IF(OR(WEEKDAY(KA$2,2)&gt;5,COUNTIF(Dates_Feries,KA$2)&gt;0),"",IFERROR(INDEX(Tableau1[[Type]:[Type]],SMALL(IF((Tableau1[[Nom]:[Nom]]=$A22)*(Tableau1[[Prénom]:[Prénom]]=$B22)*(KA$2&gt;=Tableau1[[Début]:[Début]])*(KA$2&lt;=Tableau1[[Fin]:[Fin]]),ROW(INDIRECT("A1:A"&amp;COUNTA(Tableau1[[Fin]:[Fin]])))),1)),""))</f>
        <v/>
      </c>
      <c r="KB22" s="34" t="str">
        <f t="array" aca="1" ref="KB22" ca="1">IF(OR(WEEKDAY(KB$2,2)&gt;5,COUNTIF(Dates_Feries,KB$2)&gt;0),"",IFERROR(INDEX(Tableau1[[Type]:[Type]],SMALL(IF((Tableau1[[Nom]:[Nom]]=$A22)*(Tableau1[[Prénom]:[Prénom]]=$B22)*(KB$2&gt;=Tableau1[[Début]:[Début]])*(KB$2&lt;=Tableau1[[Fin]:[Fin]]),ROW(INDIRECT("A1:A"&amp;COUNTA(Tableau1[[Fin]:[Fin]])))),1)),""))</f>
        <v/>
      </c>
      <c r="KC22" s="34" t="str">
        <f t="array" aca="1" ref="KC22" ca="1">IF(OR(WEEKDAY(KC$2,2)&gt;5,COUNTIF(Dates_Feries,KC$2)&gt;0),"",IFERROR(INDEX(Tableau1[[Type]:[Type]],SMALL(IF((Tableau1[[Nom]:[Nom]]=$A22)*(Tableau1[[Prénom]:[Prénom]]=$B22)*(KC$2&gt;=Tableau1[[Début]:[Début]])*(KC$2&lt;=Tableau1[[Fin]:[Fin]]),ROW(INDIRECT("A1:A"&amp;COUNTA(Tableau1[[Fin]:[Fin]])))),1)),""))</f>
        <v/>
      </c>
      <c r="KD22" s="34" t="str">
        <f t="array" aca="1" ref="KD22" ca="1">IF(OR(WEEKDAY(KD$2,2)&gt;5,COUNTIF(Dates_Feries,KD$2)&gt;0),"",IFERROR(INDEX(Tableau1[[Type]:[Type]],SMALL(IF((Tableau1[[Nom]:[Nom]]=$A22)*(Tableau1[[Prénom]:[Prénom]]=$B22)*(KD$2&gt;=Tableau1[[Début]:[Début]])*(KD$2&lt;=Tableau1[[Fin]:[Fin]]),ROW(INDIRECT("A1:A"&amp;COUNTA(Tableau1[[Fin]:[Fin]])))),1)),""))</f>
        <v/>
      </c>
      <c r="KE22" s="34" t="str">
        <f t="array" aca="1" ref="KE22" ca="1">IF(OR(WEEKDAY(KE$2,2)&gt;5,COUNTIF(Dates_Feries,KE$2)&gt;0),"",IFERROR(INDEX(Tableau1[[Type]:[Type]],SMALL(IF((Tableau1[[Nom]:[Nom]]=$A22)*(Tableau1[[Prénom]:[Prénom]]=$B22)*(KE$2&gt;=Tableau1[[Début]:[Début]])*(KE$2&lt;=Tableau1[[Fin]:[Fin]]),ROW(INDIRECT("A1:A"&amp;COUNTA(Tableau1[[Fin]:[Fin]])))),1)),""))</f>
        <v/>
      </c>
      <c r="KF22" s="34" t="str">
        <f t="array" aca="1" ref="KF22" ca="1">IF(OR(WEEKDAY(KF$2,2)&gt;5,COUNTIF(Dates_Feries,KF$2)&gt;0),"",IFERROR(INDEX(Tableau1[[Type]:[Type]],SMALL(IF((Tableau1[[Nom]:[Nom]]=$A22)*(Tableau1[[Prénom]:[Prénom]]=$B22)*(KF$2&gt;=Tableau1[[Début]:[Début]])*(KF$2&lt;=Tableau1[[Fin]:[Fin]]),ROW(INDIRECT("A1:A"&amp;COUNTA(Tableau1[[Fin]:[Fin]])))),1)),""))</f>
        <v/>
      </c>
      <c r="KG22" s="34" t="str">
        <f t="array" aca="1" ref="KG22" ca="1">IF(OR(WEEKDAY(KG$2,2)&gt;5,COUNTIF(Dates_Feries,KG$2)&gt;0),"",IFERROR(INDEX(Tableau1[[Type]:[Type]],SMALL(IF((Tableau1[[Nom]:[Nom]]=$A22)*(Tableau1[[Prénom]:[Prénom]]=$B22)*(KG$2&gt;=Tableau1[[Début]:[Début]])*(KG$2&lt;=Tableau1[[Fin]:[Fin]]),ROW(INDIRECT("A1:A"&amp;COUNTA(Tableau1[[Fin]:[Fin]])))),1)),""))</f>
        <v/>
      </c>
      <c r="KH22" s="34" t="str">
        <f t="array" aca="1" ref="KH22" ca="1">IF(OR(WEEKDAY(KH$2,2)&gt;5,COUNTIF(Dates_Feries,KH$2)&gt;0),"",IFERROR(INDEX(Tableau1[[Type]:[Type]],SMALL(IF((Tableau1[[Nom]:[Nom]]=$A22)*(Tableau1[[Prénom]:[Prénom]]=$B22)*(KH$2&gt;=Tableau1[[Début]:[Début]])*(KH$2&lt;=Tableau1[[Fin]:[Fin]]),ROW(INDIRECT("A1:A"&amp;COUNTA(Tableau1[[Fin]:[Fin]])))),1)),""))</f>
        <v/>
      </c>
      <c r="KI22" s="34" t="str">
        <f t="array" aca="1" ref="KI22" ca="1">IF(OR(WEEKDAY(KI$2,2)&gt;5,COUNTIF(Dates_Feries,KI$2)&gt;0),"",IFERROR(INDEX(Tableau1[[Type]:[Type]],SMALL(IF((Tableau1[[Nom]:[Nom]]=$A22)*(Tableau1[[Prénom]:[Prénom]]=$B22)*(KI$2&gt;=Tableau1[[Début]:[Début]])*(KI$2&lt;=Tableau1[[Fin]:[Fin]]),ROW(INDIRECT("A1:A"&amp;COUNTA(Tableau1[[Fin]:[Fin]])))),1)),""))</f>
        <v/>
      </c>
      <c r="KJ22" s="34" t="str">
        <f t="array" aca="1" ref="KJ22" ca="1">IF(OR(WEEKDAY(KJ$2,2)&gt;5,COUNTIF(Dates_Feries,KJ$2)&gt;0),"",IFERROR(INDEX(Tableau1[[Type]:[Type]],SMALL(IF((Tableau1[[Nom]:[Nom]]=$A22)*(Tableau1[[Prénom]:[Prénom]]=$B22)*(KJ$2&gt;=Tableau1[[Début]:[Début]])*(KJ$2&lt;=Tableau1[[Fin]:[Fin]]),ROW(INDIRECT("A1:A"&amp;COUNTA(Tableau1[[Fin]:[Fin]])))),1)),""))</f>
        <v/>
      </c>
      <c r="KK22" s="34" t="str">
        <f t="array" aca="1" ref="KK22" ca="1">IF(OR(WEEKDAY(KK$2,2)&gt;5,COUNTIF(Dates_Feries,KK$2)&gt;0),"",IFERROR(INDEX(Tableau1[[Type]:[Type]],SMALL(IF((Tableau1[[Nom]:[Nom]]=$A22)*(Tableau1[[Prénom]:[Prénom]]=$B22)*(KK$2&gt;=Tableau1[[Début]:[Début]])*(KK$2&lt;=Tableau1[[Fin]:[Fin]]),ROW(INDIRECT("A1:A"&amp;COUNTA(Tableau1[[Fin]:[Fin]])))),1)),""))</f>
        <v/>
      </c>
      <c r="KL22" s="34" t="str">
        <f t="array" aca="1" ref="KL22" ca="1">IF(OR(WEEKDAY(KL$2,2)&gt;5,COUNTIF(Dates_Feries,KL$2)&gt;0),"",IFERROR(INDEX(Tableau1[[Type]:[Type]],SMALL(IF((Tableau1[[Nom]:[Nom]]=$A22)*(Tableau1[[Prénom]:[Prénom]]=$B22)*(KL$2&gt;=Tableau1[[Début]:[Début]])*(KL$2&lt;=Tableau1[[Fin]:[Fin]]),ROW(INDIRECT("A1:A"&amp;COUNTA(Tableau1[[Fin]:[Fin]])))),1)),""))</f>
        <v/>
      </c>
      <c r="KM22" s="34" t="str">
        <f t="array" aca="1" ref="KM22" ca="1">IF(OR(WEEKDAY(KM$2,2)&gt;5,COUNTIF(Dates_Feries,KM$2)&gt;0),"",IFERROR(INDEX(Tableau1[[Type]:[Type]],SMALL(IF((Tableau1[[Nom]:[Nom]]=$A22)*(Tableau1[[Prénom]:[Prénom]]=$B22)*(KM$2&gt;=Tableau1[[Début]:[Début]])*(KM$2&lt;=Tableau1[[Fin]:[Fin]]),ROW(INDIRECT("A1:A"&amp;COUNTA(Tableau1[[Fin]:[Fin]])))),1)),""))</f>
        <v/>
      </c>
      <c r="KN22" s="34" t="str">
        <f t="array" aca="1" ref="KN22" ca="1">IF(OR(WEEKDAY(KN$2,2)&gt;5,COUNTIF(Dates_Feries,KN$2)&gt;0),"",IFERROR(INDEX(Tableau1[[Type]:[Type]],SMALL(IF((Tableau1[[Nom]:[Nom]]=$A22)*(Tableau1[[Prénom]:[Prénom]]=$B22)*(KN$2&gt;=Tableau1[[Début]:[Début]])*(KN$2&lt;=Tableau1[[Fin]:[Fin]]),ROW(INDIRECT("A1:A"&amp;COUNTA(Tableau1[[Fin]:[Fin]])))),1)),""))</f>
        <v/>
      </c>
      <c r="KO22" s="34" t="str">
        <f t="array" aca="1" ref="KO22" ca="1">IF(OR(WEEKDAY(KO$2,2)&gt;5,COUNTIF(Dates_Feries,KO$2)&gt;0),"",IFERROR(INDEX(Tableau1[[Type]:[Type]],SMALL(IF((Tableau1[[Nom]:[Nom]]=$A22)*(Tableau1[[Prénom]:[Prénom]]=$B22)*(KO$2&gt;=Tableau1[[Début]:[Début]])*(KO$2&lt;=Tableau1[[Fin]:[Fin]]),ROW(INDIRECT("A1:A"&amp;COUNTA(Tableau1[[Fin]:[Fin]])))),1)),""))</f>
        <v/>
      </c>
      <c r="KP22" s="34" t="str">
        <f t="array" aca="1" ref="KP22" ca="1">IF(OR(WEEKDAY(KP$2,2)&gt;5,COUNTIF(Dates_Feries,KP$2)&gt;0),"",IFERROR(INDEX(Tableau1[[Type]:[Type]],SMALL(IF((Tableau1[[Nom]:[Nom]]=$A22)*(Tableau1[[Prénom]:[Prénom]]=$B22)*(KP$2&gt;=Tableau1[[Début]:[Début]])*(KP$2&lt;=Tableau1[[Fin]:[Fin]]),ROW(INDIRECT("A1:A"&amp;COUNTA(Tableau1[[Fin]:[Fin]])))),1)),""))</f>
        <v/>
      </c>
      <c r="KQ22" s="34" t="str">
        <f t="array" aca="1" ref="KQ22" ca="1">IF(OR(WEEKDAY(KQ$2,2)&gt;5,COUNTIF(Dates_Feries,KQ$2)&gt;0),"",IFERROR(INDEX(Tableau1[[Type]:[Type]],SMALL(IF((Tableau1[[Nom]:[Nom]]=$A22)*(Tableau1[[Prénom]:[Prénom]]=$B22)*(KQ$2&gt;=Tableau1[[Début]:[Début]])*(KQ$2&lt;=Tableau1[[Fin]:[Fin]]),ROW(INDIRECT("A1:A"&amp;COUNTA(Tableau1[[Fin]:[Fin]])))),1)),""))</f>
        <v/>
      </c>
      <c r="KR22" s="34" t="str">
        <f t="array" aca="1" ref="KR22" ca="1">IF(OR(WEEKDAY(KR$2,2)&gt;5,COUNTIF(Dates_Feries,KR$2)&gt;0),"",IFERROR(INDEX(Tableau1[[Type]:[Type]],SMALL(IF((Tableau1[[Nom]:[Nom]]=$A22)*(Tableau1[[Prénom]:[Prénom]]=$B22)*(KR$2&gt;=Tableau1[[Début]:[Début]])*(KR$2&lt;=Tableau1[[Fin]:[Fin]]),ROW(INDIRECT("A1:A"&amp;COUNTA(Tableau1[[Fin]:[Fin]])))),1)),""))</f>
        <v/>
      </c>
      <c r="KS22" s="34" t="str">
        <f t="array" aca="1" ref="KS22" ca="1">IF(OR(WEEKDAY(KS$2,2)&gt;5,COUNTIF(Dates_Feries,KS$2)&gt;0),"",IFERROR(INDEX(Tableau1[[Type]:[Type]],SMALL(IF((Tableau1[[Nom]:[Nom]]=$A22)*(Tableau1[[Prénom]:[Prénom]]=$B22)*(KS$2&gt;=Tableau1[[Début]:[Début]])*(KS$2&lt;=Tableau1[[Fin]:[Fin]]),ROW(INDIRECT("A1:A"&amp;COUNTA(Tableau1[[Fin]:[Fin]])))),1)),""))</f>
        <v/>
      </c>
      <c r="KT22" s="34" t="str">
        <f t="array" aca="1" ref="KT22" ca="1">IF(OR(WEEKDAY(KT$2,2)&gt;5,COUNTIF(Dates_Feries,KT$2)&gt;0),"",IFERROR(INDEX(Tableau1[[Type]:[Type]],SMALL(IF((Tableau1[[Nom]:[Nom]]=$A22)*(Tableau1[[Prénom]:[Prénom]]=$B22)*(KT$2&gt;=Tableau1[[Début]:[Début]])*(KT$2&lt;=Tableau1[[Fin]:[Fin]]),ROW(INDIRECT("A1:A"&amp;COUNTA(Tableau1[[Fin]:[Fin]])))),1)),""))</f>
        <v/>
      </c>
      <c r="KU22" s="34" t="str">
        <f t="array" aca="1" ref="KU22" ca="1">IF(OR(WEEKDAY(KU$2,2)&gt;5,COUNTIF(Dates_Feries,KU$2)&gt;0),"",IFERROR(INDEX(Tableau1[[Type]:[Type]],SMALL(IF((Tableau1[[Nom]:[Nom]]=$A22)*(Tableau1[[Prénom]:[Prénom]]=$B22)*(KU$2&gt;=Tableau1[[Début]:[Début]])*(KU$2&lt;=Tableau1[[Fin]:[Fin]]),ROW(INDIRECT("A1:A"&amp;COUNTA(Tableau1[[Fin]:[Fin]])))),1)),""))</f>
        <v/>
      </c>
      <c r="KV22" s="34" t="str">
        <f t="array" aca="1" ref="KV22" ca="1">IF(OR(WEEKDAY(KV$2,2)&gt;5,COUNTIF(Dates_Feries,KV$2)&gt;0),"",IFERROR(INDEX(Tableau1[[Type]:[Type]],SMALL(IF((Tableau1[[Nom]:[Nom]]=$A22)*(Tableau1[[Prénom]:[Prénom]]=$B22)*(KV$2&gt;=Tableau1[[Début]:[Début]])*(KV$2&lt;=Tableau1[[Fin]:[Fin]]),ROW(INDIRECT("A1:A"&amp;COUNTA(Tableau1[[Fin]:[Fin]])))),1)),""))</f>
        <v/>
      </c>
      <c r="KW22" s="34" t="str">
        <f t="array" aca="1" ref="KW22" ca="1">IF(OR(WEEKDAY(KW$2,2)&gt;5,COUNTIF(Dates_Feries,KW$2)&gt;0),"",IFERROR(INDEX(Tableau1[[Type]:[Type]],SMALL(IF((Tableau1[[Nom]:[Nom]]=$A22)*(Tableau1[[Prénom]:[Prénom]]=$B22)*(KW$2&gt;=Tableau1[[Début]:[Début]])*(KW$2&lt;=Tableau1[[Fin]:[Fin]]),ROW(INDIRECT("A1:A"&amp;COUNTA(Tableau1[[Fin]:[Fin]])))),1)),""))</f>
        <v/>
      </c>
      <c r="KX22" s="34" t="str">
        <f t="array" aca="1" ref="KX22" ca="1">IF(OR(WEEKDAY(KX$2,2)&gt;5,COUNTIF(Dates_Feries,KX$2)&gt;0),"",IFERROR(INDEX(Tableau1[[Type]:[Type]],SMALL(IF((Tableau1[[Nom]:[Nom]]=$A22)*(Tableau1[[Prénom]:[Prénom]]=$B22)*(KX$2&gt;=Tableau1[[Début]:[Début]])*(KX$2&lt;=Tableau1[[Fin]:[Fin]]),ROW(INDIRECT("A1:A"&amp;COUNTA(Tableau1[[Fin]:[Fin]])))),1)),""))</f>
        <v/>
      </c>
      <c r="KY22" s="34" t="str">
        <f t="array" aca="1" ref="KY22" ca="1">IF(OR(WEEKDAY(KY$2,2)&gt;5,COUNTIF(Dates_Feries,KY$2)&gt;0),"",IFERROR(INDEX(Tableau1[[Type]:[Type]],SMALL(IF((Tableau1[[Nom]:[Nom]]=$A22)*(Tableau1[[Prénom]:[Prénom]]=$B22)*(KY$2&gt;=Tableau1[[Début]:[Début]])*(KY$2&lt;=Tableau1[[Fin]:[Fin]]),ROW(INDIRECT("A1:A"&amp;COUNTA(Tableau1[[Fin]:[Fin]])))),1)),""))</f>
        <v/>
      </c>
      <c r="KZ22" s="34" t="str">
        <f t="array" aca="1" ref="KZ22" ca="1">IF(OR(WEEKDAY(KZ$2,2)&gt;5,COUNTIF(Dates_Feries,KZ$2)&gt;0),"",IFERROR(INDEX(Tableau1[[Type]:[Type]],SMALL(IF((Tableau1[[Nom]:[Nom]]=$A22)*(Tableau1[[Prénom]:[Prénom]]=$B22)*(KZ$2&gt;=Tableau1[[Début]:[Début]])*(KZ$2&lt;=Tableau1[[Fin]:[Fin]]),ROW(INDIRECT("A1:A"&amp;COUNTA(Tableau1[[Fin]:[Fin]])))),1)),""))</f>
        <v/>
      </c>
      <c r="LA22" s="34" t="str">
        <f t="array" aca="1" ref="LA22" ca="1">IF(OR(WEEKDAY(LA$2,2)&gt;5,COUNTIF(Dates_Feries,LA$2)&gt;0),"",IFERROR(INDEX(Tableau1[[Type]:[Type]],SMALL(IF((Tableau1[[Nom]:[Nom]]=$A22)*(Tableau1[[Prénom]:[Prénom]]=$B22)*(LA$2&gt;=Tableau1[[Début]:[Début]])*(LA$2&lt;=Tableau1[[Fin]:[Fin]]),ROW(INDIRECT("A1:A"&amp;COUNTA(Tableau1[[Fin]:[Fin]])))),1)),""))</f>
        <v/>
      </c>
      <c r="LB22" s="34" t="str">
        <f t="array" aca="1" ref="LB22" ca="1">IF(OR(WEEKDAY(LB$2,2)&gt;5,COUNTIF(Dates_Feries,LB$2)&gt;0),"",IFERROR(INDEX(Tableau1[[Type]:[Type]],SMALL(IF((Tableau1[[Nom]:[Nom]]=$A22)*(Tableau1[[Prénom]:[Prénom]]=$B22)*(LB$2&gt;=Tableau1[[Début]:[Début]])*(LB$2&lt;=Tableau1[[Fin]:[Fin]]),ROW(INDIRECT("A1:A"&amp;COUNTA(Tableau1[[Fin]:[Fin]])))),1)),""))</f>
        <v/>
      </c>
      <c r="LC22" s="34" t="str">
        <f t="array" aca="1" ref="LC22" ca="1">IF(OR(WEEKDAY(LC$2,2)&gt;5,COUNTIF(Dates_Feries,LC$2)&gt;0),"",IFERROR(INDEX(Tableau1[[Type]:[Type]],SMALL(IF((Tableau1[[Nom]:[Nom]]=$A22)*(Tableau1[[Prénom]:[Prénom]]=$B22)*(LC$2&gt;=Tableau1[[Début]:[Début]])*(LC$2&lt;=Tableau1[[Fin]:[Fin]]),ROW(INDIRECT("A1:A"&amp;COUNTA(Tableau1[[Fin]:[Fin]])))),1)),""))</f>
        <v/>
      </c>
      <c r="LD22" s="34" t="str">
        <f t="array" aca="1" ref="LD22" ca="1">IF(OR(WEEKDAY(LD$2,2)&gt;5,COUNTIF(Dates_Feries,LD$2)&gt;0),"",IFERROR(INDEX(Tableau1[[Type]:[Type]],SMALL(IF((Tableau1[[Nom]:[Nom]]=$A22)*(Tableau1[[Prénom]:[Prénom]]=$B22)*(LD$2&gt;=Tableau1[[Début]:[Début]])*(LD$2&lt;=Tableau1[[Fin]:[Fin]]),ROW(INDIRECT("A1:A"&amp;COUNTA(Tableau1[[Fin]:[Fin]])))),1)),""))</f>
        <v/>
      </c>
      <c r="LE22" s="34" t="str">
        <f t="array" aca="1" ref="LE22" ca="1">IF(OR(WEEKDAY(LE$2,2)&gt;5,COUNTIF(Dates_Feries,LE$2)&gt;0),"",IFERROR(INDEX(Tableau1[[Type]:[Type]],SMALL(IF((Tableau1[[Nom]:[Nom]]=$A22)*(Tableau1[[Prénom]:[Prénom]]=$B22)*(LE$2&gt;=Tableau1[[Début]:[Début]])*(LE$2&lt;=Tableau1[[Fin]:[Fin]]),ROW(INDIRECT("A1:A"&amp;COUNTA(Tableau1[[Fin]:[Fin]])))),1)),""))</f>
        <v/>
      </c>
      <c r="LF22" s="34" t="str">
        <f t="array" aca="1" ref="LF22" ca="1">IF(OR(WEEKDAY(LF$2,2)&gt;5,COUNTIF(Dates_Feries,LF$2)&gt;0),"",IFERROR(INDEX(Tableau1[[Type]:[Type]],SMALL(IF((Tableau1[[Nom]:[Nom]]=$A22)*(Tableau1[[Prénom]:[Prénom]]=$B22)*(LF$2&gt;=Tableau1[[Début]:[Début]])*(LF$2&lt;=Tableau1[[Fin]:[Fin]]),ROW(INDIRECT("A1:A"&amp;COUNTA(Tableau1[[Fin]:[Fin]])))),1)),""))</f>
        <v/>
      </c>
      <c r="LG22" s="34" t="str">
        <f t="array" aca="1" ref="LG22" ca="1">IF(OR(WEEKDAY(LG$2,2)&gt;5,COUNTIF(Dates_Feries,LG$2)&gt;0),"",IFERROR(INDEX(Tableau1[[Type]:[Type]],SMALL(IF((Tableau1[[Nom]:[Nom]]=$A22)*(Tableau1[[Prénom]:[Prénom]]=$B22)*(LG$2&gt;=Tableau1[[Début]:[Début]])*(LG$2&lt;=Tableau1[[Fin]:[Fin]]),ROW(INDIRECT("A1:A"&amp;COUNTA(Tableau1[[Fin]:[Fin]])))),1)),""))</f>
        <v/>
      </c>
      <c r="LH22" s="34" t="str">
        <f t="array" aca="1" ref="LH22" ca="1">IF(OR(WEEKDAY(LH$2,2)&gt;5,COUNTIF(Dates_Feries,LH$2)&gt;0),"",IFERROR(INDEX(Tableau1[[Type]:[Type]],SMALL(IF((Tableau1[[Nom]:[Nom]]=$A22)*(Tableau1[[Prénom]:[Prénom]]=$B22)*(LH$2&gt;=Tableau1[[Début]:[Début]])*(LH$2&lt;=Tableau1[[Fin]:[Fin]]),ROW(INDIRECT("A1:A"&amp;COUNTA(Tableau1[[Fin]:[Fin]])))),1)),""))</f>
        <v/>
      </c>
      <c r="LI22" s="34" t="str">
        <f t="array" aca="1" ref="LI22" ca="1">IF(OR(WEEKDAY(LI$2,2)&gt;5,COUNTIF(Dates_Feries,LI$2)&gt;0),"",IFERROR(INDEX(Tableau1[[Type]:[Type]],SMALL(IF((Tableau1[[Nom]:[Nom]]=$A22)*(Tableau1[[Prénom]:[Prénom]]=$B22)*(LI$2&gt;=Tableau1[[Début]:[Début]])*(LI$2&lt;=Tableau1[[Fin]:[Fin]]),ROW(INDIRECT("A1:A"&amp;COUNTA(Tableau1[[Fin]:[Fin]])))),1)),""))</f>
        <v/>
      </c>
      <c r="LJ22" s="34" t="str">
        <f t="array" aca="1" ref="LJ22" ca="1">IF(OR(WEEKDAY(LJ$2,2)&gt;5,COUNTIF(Dates_Feries,LJ$2)&gt;0),"",IFERROR(INDEX(Tableau1[[Type]:[Type]],SMALL(IF((Tableau1[[Nom]:[Nom]]=$A22)*(Tableau1[[Prénom]:[Prénom]]=$B22)*(LJ$2&gt;=Tableau1[[Début]:[Début]])*(LJ$2&lt;=Tableau1[[Fin]:[Fin]]),ROW(INDIRECT("A1:A"&amp;COUNTA(Tableau1[[Fin]:[Fin]])))),1)),""))</f>
        <v/>
      </c>
      <c r="LK22" s="34" t="str">
        <f t="array" aca="1" ref="LK22" ca="1">IF(OR(WEEKDAY(LK$2,2)&gt;5,COUNTIF(Dates_Feries,LK$2)&gt;0),"",IFERROR(INDEX(Tableau1[[Type]:[Type]],SMALL(IF((Tableau1[[Nom]:[Nom]]=$A22)*(Tableau1[[Prénom]:[Prénom]]=$B22)*(LK$2&gt;=Tableau1[[Début]:[Début]])*(LK$2&lt;=Tableau1[[Fin]:[Fin]]),ROW(INDIRECT("A1:A"&amp;COUNTA(Tableau1[[Fin]:[Fin]])))),1)),""))</f>
        <v/>
      </c>
      <c r="LL22" s="34" t="str">
        <f t="array" aca="1" ref="LL22" ca="1">IF(OR(WEEKDAY(LL$2,2)&gt;5,COUNTIF(Dates_Feries,LL$2)&gt;0),"",IFERROR(INDEX(Tableau1[[Type]:[Type]],SMALL(IF((Tableau1[[Nom]:[Nom]]=$A22)*(Tableau1[[Prénom]:[Prénom]]=$B22)*(LL$2&gt;=Tableau1[[Début]:[Début]])*(LL$2&lt;=Tableau1[[Fin]:[Fin]]),ROW(INDIRECT("A1:A"&amp;COUNTA(Tableau1[[Fin]:[Fin]])))),1)),""))</f>
        <v/>
      </c>
      <c r="LM22" s="34" t="str">
        <f t="array" aca="1" ref="LM22" ca="1">IF(OR(WEEKDAY(LM$2,2)&gt;5,COUNTIF(Dates_Feries,LM$2)&gt;0),"",IFERROR(INDEX(Tableau1[[Type]:[Type]],SMALL(IF((Tableau1[[Nom]:[Nom]]=$A22)*(Tableau1[[Prénom]:[Prénom]]=$B22)*(LM$2&gt;=Tableau1[[Début]:[Début]])*(LM$2&lt;=Tableau1[[Fin]:[Fin]]),ROW(INDIRECT("A1:A"&amp;COUNTA(Tableau1[[Fin]:[Fin]])))),1)),""))</f>
        <v/>
      </c>
      <c r="LN22" s="34" t="str">
        <f t="array" aca="1" ref="LN22" ca="1">IF(OR(WEEKDAY(LN$2,2)&gt;5,COUNTIF(Dates_Feries,LN$2)&gt;0),"",IFERROR(INDEX(Tableau1[[Type]:[Type]],SMALL(IF((Tableau1[[Nom]:[Nom]]=$A22)*(Tableau1[[Prénom]:[Prénom]]=$B22)*(LN$2&gt;=Tableau1[[Début]:[Début]])*(LN$2&lt;=Tableau1[[Fin]:[Fin]]),ROW(INDIRECT("A1:A"&amp;COUNTA(Tableau1[[Fin]:[Fin]])))),1)),""))</f>
        <v/>
      </c>
      <c r="LO22" s="34" t="str">
        <f t="array" aca="1" ref="LO22" ca="1">IF(OR(WEEKDAY(LO$2,2)&gt;5,COUNTIF(Dates_Feries,LO$2)&gt;0),"",IFERROR(INDEX(Tableau1[[Type]:[Type]],SMALL(IF((Tableau1[[Nom]:[Nom]]=$A22)*(Tableau1[[Prénom]:[Prénom]]=$B22)*(LO$2&gt;=Tableau1[[Début]:[Début]])*(LO$2&lt;=Tableau1[[Fin]:[Fin]]),ROW(INDIRECT("A1:A"&amp;COUNTA(Tableau1[[Fin]:[Fin]])))),1)),""))</f>
        <v/>
      </c>
      <c r="LP22" s="34" t="str">
        <f t="array" aca="1" ref="LP22" ca="1">IF(OR(WEEKDAY(LP$2,2)&gt;5,COUNTIF(Dates_Feries,LP$2)&gt;0),"",IFERROR(INDEX(Tableau1[[Type]:[Type]],SMALL(IF((Tableau1[[Nom]:[Nom]]=$A22)*(Tableau1[[Prénom]:[Prénom]]=$B22)*(LP$2&gt;=Tableau1[[Début]:[Début]])*(LP$2&lt;=Tableau1[[Fin]:[Fin]]),ROW(INDIRECT("A1:A"&amp;COUNTA(Tableau1[[Fin]:[Fin]])))),1)),""))</f>
        <v/>
      </c>
      <c r="LQ22" s="34" t="str">
        <f t="array" aca="1" ref="LQ22" ca="1">IF(OR(WEEKDAY(LQ$2,2)&gt;5,COUNTIF(Dates_Feries,LQ$2)&gt;0),"",IFERROR(INDEX(Tableau1[[Type]:[Type]],SMALL(IF((Tableau1[[Nom]:[Nom]]=$A22)*(Tableau1[[Prénom]:[Prénom]]=$B22)*(LQ$2&gt;=Tableau1[[Début]:[Début]])*(LQ$2&lt;=Tableau1[[Fin]:[Fin]]),ROW(INDIRECT("A1:A"&amp;COUNTA(Tableau1[[Fin]:[Fin]])))),1)),""))</f>
        <v/>
      </c>
      <c r="LR22" s="34" t="str">
        <f t="array" aca="1" ref="LR22" ca="1">IF(OR(WEEKDAY(LR$2,2)&gt;5,COUNTIF(Dates_Feries,LR$2)&gt;0),"",IFERROR(INDEX(Tableau1[[Type]:[Type]],SMALL(IF((Tableau1[[Nom]:[Nom]]=$A22)*(Tableau1[[Prénom]:[Prénom]]=$B22)*(LR$2&gt;=Tableau1[[Début]:[Début]])*(LR$2&lt;=Tableau1[[Fin]:[Fin]]),ROW(INDIRECT("A1:A"&amp;COUNTA(Tableau1[[Fin]:[Fin]])))),1)),""))</f>
        <v/>
      </c>
      <c r="LS22" s="34" t="str">
        <f t="array" aca="1" ref="LS22" ca="1">IF(OR(WEEKDAY(LS$2,2)&gt;5,COUNTIF(Dates_Feries,LS$2)&gt;0),"",IFERROR(INDEX(Tableau1[[Type]:[Type]],SMALL(IF((Tableau1[[Nom]:[Nom]]=$A22)*(Tableau1[[Prénom]:[Prénom]]=$B22)*(LS$2&gt;=Tableau1[[Début]:[Début]])*(LS$2&lt;=Tableau1[[Fin]:[Fin]]),ROW(INDIRECT("A1:A"&amp;COUNTA(Tableau1[[Fin]:[Fin]])))),1)),""))</f>
        <v/>
      </c>
      <c r="LT22" s="34" t="str">
        <f t="array" aca="1" ref="LT22" ca="1">IF(OR(WEEKDAY(LT$2,2)&gt;5,COUNTIF(Dates_Feries,LT$2)&gt;0),"",IFERROR(INDEX(Tableau1[[Type]:[Type]],SMALL(IF((Tableau1[[Nom]:[Nom]]=$A22)*(Tableau1[[Prénom]:[Prénom]]=$B22)*(LT$2&gt;=Tableau1[[Début]:[Début]])*(LT$2&lt;=Tableau1[[Fin]:[Fin]]),ROW(INDIRECT("A1:A"&amp;COUNTA(Tableau1[[Fin]:[Fin]])))),1)),""))</f>
        <v/>
      </c>
      <c r="LU22" s="34" t="str">
        <f t="array" aca="1" ref="LU22" ca="1">IF(OR(WEEKDAY(LU$2,2)&gt;5,COUNTIF(Dates_Feries,LU$2)&gt;0),"",IFERROR(INDEX(Tableau1[[Type]:[Type]],SMALL(IF((Tableau1[[Nom]:[Nom]]=$A22)*(Tableau1[[Prénom]:[Prénom]]=$B22)*(LU$2&gt;=Tableau1[[Début]:[Début]])*(LU$2&lt;=Tableau1[[Fin]:[Fin]]),ROW(INDIRECT("A1:A"&amp;COUNTA(Tableau1[[Fin]:[Fin]])))),1)),""))</f>
        <v/>
      </c>
      <c r="LV22" s="34" t="str">
        <f t="array" aca="1" ref="LV22" ca="1">IF(OR(WEEKDAY(LV$2,2)&gt;5,COUNTIF(Dates_Feries,LV$2)&gt;0),"",IFERROR(INDEX(Tableau1[[Type]:[Type]],SMALL(IF((Tableau1[[Nom]:[Nom]]=$A22)*(Tableau1[[Prénom]:[Prénom]]=$B22)*(LV$2&gt;=Tableau1[[Début]:[Début]])*(LV$2&lt;=Tableau1[[Fin]:[Fin]]),ROW(INDIRECT("A1:A"&amp;COUNTA(Tableau1[[Fin]:[Fin]])))),1)),""))</f>
        <v/>
      </c>
      <c r="LW22" s="34" t="str">
        <f t="array" aca="1" ref="LW22" ca="1">IF(OR(WEEKDAY(LW$2,2)&gt;5,COUNTIF(Dates_Feries,LW$2)&gt;0),"",IFERROR(INDEX(Tableau1[[Type]:[Type]],SMALL(IF((Tableau1[[Nom]:[Nom]]=$A22)*(Tableau1[[Prénom]:[Prénom]]=$B22)*(LW$2&gt;=Tableau1[[Début]:[Début]])*(LW$2&lt;=Tableau1[[Fin]:[Fin]]),ROW(INDIRECT("A1:A"&amp;COUNTA(Tableau1[[Fin]:[Fin]])))),1)),""))</f>
        <v/>
      </c>
      <c r="LX22" s="34" t="str">
        <f t="array" aca="1" ref="LX22" ca="1">IF(OR(WEEKDAY(LX$2,2)&gt;5,COUNTIF(Dates_Feries,LX$2)&gt;0),"",IFERROR(INDEX(Tableau1[[Type]:[Type]],SMALL(IF((Tableau1[[Nom]:[Nom]]=$A22)*(Tableau1[[Prénom]:[Prénom]]=$B22)*(LX$2&gt;=Tableau1[[Début]:[Début]])*(LX$2&lt;=Tableau1[[Fin]:[Fin]]),ROW(INDIRECT("A1:A"&amp;COUNTA(Tableau1[[Fin]:[Fin]])))),1)),""))</f>
        <v/>
      </c>
      <c r="LY22" s="34" t="str">
        <f t="array" aca="1" ref="LY22" ca="1">IF(OR(WEEKDAY(LY$2,2)&gt;5,COUNTIF(Dates_Feries,LY$2)&gt;0),"",IFERROR(INDEX(Tableau1[[Type]:[Type]],SMALL(IF((Tableau1[[Nom]:[Nom]]=$A22)*(Tableau1[[Prénom]:[Prénom]]=$B22)*(LY$2&gt;=Tableau1[[Début]:[Début]])*(LY$2&lt;=Tableau1[[Fin]:[Fin]]),ROW(INDIRECT("A1:A"&amp;COUNTA(Tableau1[[Fin]:[Fin]])))),1)),""))</f>
        <v/>
      </c>
      <c r="LZ22" s="34" t="str">
        <f t="array" aca="1" ref="LZ22" ca="1">IF(OR(WEEKDAY(LZ$2,2)&gt;5,COUNTIF(Dates_Feries,LZ$2)&gt;0),"",IFERROR(INDEX(Tableau1[[Type]:[Type]],SMALL(IF((Tableau1[[Nom]:[Nom]]=$A22)*(Tableau1[[Prénom]:[Prénom]]=$B22)*(LZ$2&gt;=Tableau1[[Début]:[Début]])*(LZ$2&lt;=Tableau1[[Fin]:[Fin]]),ROW(INDIRECT("A1:A"&amp;COUNTA(Tableau1[[Fin]:[Fin]])))),1)),""))</f>
        <v/>
      </c>
      <c r="MA22" s="34" t="str">
        <f t="array" aca="1" ref="MA22" ca="1">IF(OR(WEEKDAY(MA$2,2)&gt;5,COUNTIF(Dates_Feries,MA$2)&gt;0),"",IFERROR(INDEX(Tableau1[[Type]:[Type]],SMALL(IF((Tableau1[[Nom]:[Nom]]=$A22)*(Tableau1[[Prénom]:[Prénom]]=$B22)*(MA$2&gt;=Tableau1[[Début]:[Début]])*(MA$2&lt;=Tableau1[[Fin]:[Fin]]),ROW(INDIRECT("A1:A"&amp;COUNTA(Tableau1[[Fin]:[Fin]])))),1)),""))</f>
        <v/>
      </c>
      <c r="MB22" s="34" t="str">
        <f t="array" aca="1" ref="MB22" ca="1">IF(OR(WEEKDAY(MB$2,2)&gt;5,COUNTIF(Dates_Feries,MB$2)&gt;0),"",IFERROR(INDEX(Tableau1[[Type]:[Type]],SMALL(IF((Tableau1[[Nom]:[Nom]]=$A22)*(Tableau1[[Prénom]:[Prénom]]=$B22)*(MB$2&gt;=Tableau1[[Début]:[Début]])*(MB$2&lt;=Tableau1[[Fin]:[Fin]]),ROW(INDIRECT("A1:A"&amp;COUNTA(Tableau1[[Fin]:[Fin]])))),1)),""))</f>
        <v/>
      </c>
      <c r="MC22" s="34" t="str">
        <f t="array" aca="1" ref="MC22" ca="1">IF(OR(WEEKDAY(MC$2,2)&gt;5,COUNTIF(Dates_Feries,MC$2)&gt;0),"",IFERROR(INDEX(Tableau1[[Type]:[Type]],SMALL(IF((Tableau1[[Nom]:[Nom]]=$A22)*(Tableau1[[Prénom]:[Prénom]]=$B22)*(MC$2&gt;=Tableau1[[Début]:[Début]])*(MC$2&lt;=Tableau1[[Fin]:[Fin]]),ROW(INDIRECT("A1:A"&amp;COUNTA(Tableau1[[Fin]:[Fin]])))),1)),""))</f>
        <v/>
      </c>
      <c r="MD22" s="34" t="str">
        <f t="array" aca="1" ref="MD22" ca="1">IF(OR(WEEKDAY(MD$2,2)&gt;5,COUNTIF(Dates_Feries,MD$2)&gt;0),"",IFERROR(INDEX(Tableau1[[Type]:[Type]],SMALL(IF((Tableau1[[Nom]:[Nom]]=$A22)*(Tableau1[[Prénom]:[Prénom]]=$B22)*(MD$2&gt;=Tableau1[[Début]:[Début]])*(MD$2&lt;=Tableau1[[Fin]:[Fin]]),ROW(INDIRECT("A1:A"&amp;COUNTA(Tableau1[[Fin]:[Fin]])))),1)),""))</f>
        <v/>
      </c>
      <c r="ME22" s="34" t="str">
        <f t="array" aca="1" ref="ME22" ca="1">IF(OR(WEEKDAY(ME$2,2)&gt;5,COUNTIF(Dates_Feries,ME$2)&gt;0),"",IFERROR(INDEX(Tableau1[[Type]:[Type]],SMALL(IF((Tableau1[[Nom]:[Nom]]=$A22)*(Tableau1[[Prénom]:[Prénom]]=$B22)*(ME$2&gt;=Tableau1[[Début]:[Début]])*(ME$2&lt;=Tableau1[[Fin]:[Fin]]),ROW(INDIRECT("A1:A"&amp;COUNTA(Tableau1[[Fin]:[Fin]])))),1)),""))</f>
        <v/>
      </c>
      <c r="MF22" s="34" t="str">
        <f t="array" aca="1" ref="MF22" ca="1">IF(OR(WEEKDAY(MF$2,2)&gt;5,COUNTIF(Dates_Feries,MF$2)&gt;0),"",IFERROR(INDEX(Tableau1[[Type]:[Type]],SMALL(IF((Tableau1[[Nom]:[Nom]]=$A22)*(Tableau1[[Prénom]:[Prénom]]=$B22)*(MF$2&gt;=Tableau1[[Début]:[Début]])*(MF$2&lt;=Tableau1[[Fin]:[Fin]]),ROW(INDIRECT("A1:A"&amp;COUNTA(Tableau1[[Fin]:[Fin]])))),1)),""))</f>
        <v/>
      </c>
      <c r="MG22" s="34" t="str">
        <f t="array" aca="1" ref="MG22" ca="1">IF(OR(WEEKDAY(MG$2,2)&gt;5,COUNTIF(Dates_Feries,MG$2)&gt;0),"",IFERROR(INDEX(Tableau1[[Type]:[Type]],SMALL(IF((Tableau1[[Nom]:[Nom]]=$A22)*(Tableau1[[Prénom]:[Prénom]]=$B22)*(MG$2&gt;=Tableau1[[Début]:[Début]])*(MG$2&lt;=Tableau1[[Fin]:[Fin]]),ROW(INDIRECT("A1:A"&amp;COUNTA(Tableau1[[Fin]:[Fin]])))),1)),""))</f>
        <v/>
      </c>
      <c r="MH22" s="34" t="str">
        <f t="array" aca="1" ref="MH22" ca="1">IF(OR(WEEKDAY(MH$2,2)&gt;5,COUNTIF(Dates_Feries,MH$2)&gt;0),"",IFERROR(INDEX(Tableau1[[Type]:[Type]],SMALL(IF((Tableau1[[Nom]:[Nom]]=$A22)*(Tableau1[[Prénom]:[Prénom]]=$B22)*(MH$2&gt;=Tableau1[[Début]:[Début]])*(MH$2&lt;=Tableau1[[Fin]:[Fin]]),ROW(INDIRECT("A1:A"&amp;COUNTA(Tableau1[[Fin]:[Fin]])))),1)),""))</f>
        <v/>
      </c>
      <c r="MI22" s="34" t="str">
        <f t="array" aca="1" ref="MI22" ca="1">IF(OR(WEEKDAY(MI$2,2)&gt;5,COUNTIF(Dates_Feries,MI$2)&gt;0),"",IFERROR(INDEX(Tableau1[[Type]:[Type]],SMALL(IF((Tableau1[[Nom]:[Nom]]=$A22)*(Tableau1[[Prénom]:[Prénom]]=$B22)*(MI$2&gt;=Tableau1[[Début]:[Début]])*(MI$2&lt;=Tableau1[[Fin]:[Fin]]),ROW(INDIRECT("A1:A"&amp;COUNTA(Tableau1[[Fin]:[Fin]])))),1)),""))</f>
        <v/>
      </c>
      <c r="MJ22" s="34" t="str">
        <f t="array" aca="1" ref="MJ22" ca="1">IF(OR(WEEKDAY(MJ$2,2)&gt;5,COUNTIF(Dates_Feries,MJ$2)&gt;0),"",IFERROR(INDEX(Tableau1[[Type]:[Type]],SMALL(IF((Tableau1[[Nom]:[Nom]]=$A22)*(Tableau1[[Prénom]:[Prénom]]=$B22)*(MJ$2&gt;=Tableau1[[Début]:[Début]])*(MJ$2&lt;=Tableau1[[Fin]:[Fin]]),ROW(INDIRECT("A1:A"&amp;COUNTA(Tableau1[[Fin]:[Fin]])))),1)),""))</f>
        <v/>
      </c>
      <c r="MK22" s="34" t="str">
        <f t="array" aca="1" ref="MK22" ca="1">IF(OR(WEEKDAY(MK$2,2)&gt;5,COUNTIF(Dates_Feries,MK$2)&gt;0),"",IFERROR(INDEX(Tableau1[[Type]:[Type]],SMALL(IF((Tableau1[[Nom]:[Nom]]=$A22)*(Tableau1[[Prénom]:[Prénom]]=$B22)*(MK$2&gt;=Tableau1[[Début]:[Début]])*(MK$2&lt;=Tableau1[[Fin]:[Fin]]),ROW(INDIRECT("A1:A"&amp;COUNTA(Tableau1[[Fin]:[Fin]])))),1)),""))</f>
        <v/>
      </c>
      <c r="ML22" s="34" t="str">
        <f t="array" aca="1" ref="ML22" ca="1">IF(OR(WEEKDAY(ML$2,2)&gt;5,COUNTIF(Dates_Feries,ML$2)&gt;0),"",IFERROR(INDEX(Tableau1[[Type]:[Type]],SMALL(IF((Tableau1[[Nom]:[Nom]]=$A22)*(Tableau1[[Prénom]:[Prénom]]=$B22)*(ML$2&gt;=Tableau1[[Début]:[Début]])*(ML$2&lt;=Tableau1[[Fin]:[Fin]]),ROW(INDIRECT("A1:A"&amp;COUNTA(Tableau1[[Fin]:[Fin]])))),1)),""))</f>
        <v/>
      </c>
      <c r="MM22" s="34" t="str">
        <f t="array" aca="1" ref="MM22" ca="1">IF(OR(WEEKDAY(MM$2,2)&gt;5,COUNTIF(Dates_Feries,MM$2)&gt;0),"",IFERROR(INDEX(Tableau1[[Type]:[Type]],SMALL(IF((Tableau1[[Nom]:[Nom]]=$A22)*(Tableau1[[Prénom]:[Prénom]]=$B22)*(MM$2&gt;=Tableau1[[Début]:[Début]])*(MM$2&lt;=Tableau1[[Fin]:[Fin]]),ROW(INDIRECT("A1:A"&amp;COUNTA(Tableau1[[Fin]:[Fin]])))),1)),""))</f>
        <v/>
      </c>
      <c r="MN22" s="34" t="str">
        <f t="array" aca="1" ref="MN22" ca="1">IF(OR(WEEKDAY(MN$2,2)&gt;5,COUNTIF(Dates_Feries,MN$2)&gt;0),"",IFERROR(INDEX(Tableau1[[Type]:[Type]],SMALL(IF((Tableau1[[Nom]:[Nom]]=$A22)*(Tableau1[[Prénom]:[Prénom]]=$B22)*(MN$2&gt;=Tableau1[[Début]:[Début]])*(MN$2&lt;=Tableau1[[Fin]:[Fin]]),ROW(INDIRECT("A1:A"&amp;COUNTA(Tableau1[[Fin]:[Fin]])))),1)),""))</f>
        <v/>
      </c>
      <c r="MO22" s="34" t="str">
        <f t="array" aca="1" ref="MO22" ca="1">IF(OR(WEEKDAY(MO$2,2)&gt;5,COUNTIF(Dates_Feries,MO$2)&gt;0),"",IFERROR(INDEX(Tableau1[[Type]:[Type]],SMALL(IF((Tableau1[[Nom]:[Nom]]=$A22)*(Tableau1[[Prénom]:[Prénom]]=$B22)*(MO$2&gt;=Tableau1[[Début]:[Début]])*(MO$2&lt;=Tableau1[[Fin]:[Fin]]),ROW(INDIRECT("A1:A"&amp;COUNTA(Tableau1[[Fin]:[Fin]])))),1)),""))</f>
        <v/>
      </c>
      <c r="MP22" s="34" t="str">
        <f t="array" aca="1" ref="MP22" ca="1">IF(OR(WEEKDAY(MP$2,2)&gt;5,COUNTIF(Dates_Feries,MP$2)&gt;0),"",IFERROR(INDEX(Tableau1[[Type]:[Type]],SMALL(IF((Tableau1[[Nom]:[Nom]]=$A22)*(Tableau1[[Prénom]:[Prénom]]=$B22)*(MP$2&gt;=Tableau1[[Début]:[Début]])*(MP$2&lt;=Tableau1[[Fin]:[Fin]]),ROW(INDIRECT("A1:A"&amp;COUNTA(Tableau1[[Fin]:[Fin]])))),1)),""))</f>
        <v/>
      </c>
      <c r="MQ22" s="34" t="str">
        <f t="array" aca="1" ref="MQ22" ca="1">IF(OR(WEEKDAY(MQ$2,2)&gt;5,COUNTIF(Dates_Feries,MQ$2)&gt;0),"",IFERROR(INDEX(Tableau1[[Type]:[Type]],SMALL(IF((Tableau1[[Nom]:[Nom]]=$A22)*(Tableau1[[Prénom]:[Prénom]]=$B22)*(MQ$2&gt;=Tableau1[[Début]:[Début]])*(MQ$2&lt;=Tableau1[[Fin]:[Fin]]),ROW(INDIRECT("A1:A"&amp;COUNTA(Tableau1[[Fin]:[Fin]])))),1)),""))</f>
        <v/>
      </c>
      <c r="MR22" s="34" t="str">
        <f t="array" aca="1" ref="MR22" ca="1">IF(OR(WEEKDAY(MR$2,2)&gt;5,COUNTIF(Dates_Feries,MR$2)&gt;0),"",IFERROR(INDEX(Tableau1[[Type]:[Type]],SMALL(IF((Tableau1[[Nom]:[Nom]]=$A22)*(Tableau1[[Prénom]:[Prénom]]=$B22)*(MR$2&gt;=Tableau1[[Début]:[Début]])*(MR$2&lt;=Tableau1[[Fin]:[Fin]]),ROW(INDIRECT("A1:A"&amp;COUNTA(Tableau1[[Fin]:[Fin]])))),1)),""))</f>
        <v/>
      </c>
      <c r="MS22" s="34" t="str">
        <f t="array" aca="1" ref="MS22" ca="1">IF(OR(WEEKDAY(MS$2,2)&gt;5,COUNTIF(Dates_Feries,MS$2)&gt;0),"",IFERROR(INDEX(Tableau1[[Type]:[Type]],SMALL(IF((Tableau1[[Nom]:[Nom]]=$A22)*(Tableau1[[Prénom]:[Prénom]]=$B22)*(MS$2&gt;=Tableau1[[Début]:[Début]])*(MS$2&lt;=Tableau1[[Fin]:[Fin]]),ROW(INDIRECT("A1:A"&amp;COUNTA(Tableau1[[Fin]:[Fin]])))),1)),""))</f>
        <v/>
      </c>
      <c r="MT22" s="34" t="str">
        <f t="array" aca="1" ref="MT22" ca="1">IF(OR(WEEKDAY(MT$2,2)&gt;5,COUNTIF(Dates_Feries,MT$2)&gt;0),"",IFERROR(INDEX(Tableau1[[Type]:[Type]],SMALL(IF((Tableau1[[Nom]:[Nom]]=$A22)*(Tableau1[[Prénom]:[Prénom]]=$B22)*(MT$2&gt;=Tableau1[[Début]:[Début]])*(MT$2&lt;=Tableau1[[Fin]:[Fin]]),ROW(INDIRECT("A1:A"&amp;COUNTA(Tableau1[[Fin]:[Fin]])))),1)),""))</f>
        <v/>
      </c>
      <c r="MU22" s="34" t="str">
        <f t="array" aca="1" ref="MU22" ca="1">IF(OR(WEEKDAY(MU$2,2)&gt;5,COUNTIF(Dates_Feries,MU$2)&gt;0),"",IFERROR(INDEX(Tableau1[[Type]:[Type]],SMALL(IF((Tableau1[[Nom]:[Nom]]=$A22)*(Tableau1[[Prénom]:[Prénom]]=$B22)*(MU$2&gt;=Tableau1[[Début]:[Début]])*(MU$2&lt;=Tableau1[[Fin]:[Fin]]),ROW(INDIRECT("A1:A"&amp;COUNTA(Tableau1[[Fin]:[Fin]])))),1)),""))</f>
        <v/>
      </c>
      <c r="MV22" s="34" t="str">
        <f t="array" aca="1" ref="MV22" ca="1">IF(OR(WEEKDAY(MV$2,2)&gt;5,COUNTIF(Dates_Feries,MV$2)&gt;0),"",IFERROR(INDEX(Tableau1[[Type]:[Type]],SMALL(IF((Tableau1[[Nom]:[Nom]]=$A22)*(Tableau1[[Prénom]:[Prénom]]=$B22)*(MV$2&gt;=Tableau1[[Début]:[Début]])*(MV$2&lt;=Tableau1[[Fin]:[Fin]]),ROW(INDIRECT("A1:A"&amp;COUNTA(Tableau1[[Fin]:[Fin]])))),1)),""))</f>
        <v/>
      </c>
      <c r="MW22" s="34" t="str">
        <f t="array" aca="1" ref="MW22" ca="1">IF(OR(WEEKDAY(MW$2,2)&gt;5,COUNTIF(Dates_Feries,MW$2)&gt;0),"",IFERROR(INDEX(Tableau1[[Type]:[Type]],SMALL(IF((Tableau1[[Nom]:[Nom]]=$A22)*(Tableau1[[Prénom]:[Prénom]]=$B22)*(MW$2&gt;=Tableau1[[Début]:[Début]])*(MW$2&lt;=Tableau1[[Fin]:[Fin]]),ROW(INDIRECT("A1:A"&amp;COUNTA(Tableau1[[Fin]:[Fin]])))),1)),""))</f>
        <v/>
      </c>
      <c r="MX22" s="34" t="str">
        <f t="array" aca="1" ref="MX22" ca="1">IF(OR(WEEKDAY(MX$2,2)&gt;5,COUNTIF(Dates_Feries,MX$2)&gt;0),"",IFERROR(INDEX(Tableau1[[Type]:[Type]],SMALL(IF((Tableau1[[Nom]:[Nom]]=$A22)*(Tableau1[[Prénom]:[Prénom]]=$B22)*(MX$2&gt;=Tableau1[[Début]:[Début]])*(MX$2&lt;=Tableau1[[Fin]:[Fin]]),ROW(INDIRECT("A1:A"&amp;COUNTA(Tableau1[[Fin]:[Fin]])))),1)),""))</f>
        <v/>
      </c>
      <c r="MY22" s="34" t="str">
        <f t="array" aca="1" ref="MY22" ca="1">IF(OR(WEEKDAY(MY$2,2)&gt;5,COUNTIF(Dates_Feries,MY$2)&gt;0),"",IFERROR(INDEX(Tableau1[[Type]:[Type]],SMALL(IF((Tableau1[[Nom]:[Nom]]=$A22)*(Tableau1[[Prénom]:[Prénom]]=$B22)*(MY$2&gt;=Tableau1[[Début]:[Début]])*(MY$2&lt;=Tableau1[[Fin]:[Fin]]),ROW(INDIRECT("A1:A"&amp;COUNTA(Tableau1[[Fin]:[Fin]])))),1)),""))</f>
        <v/>
      </c>
      <c r="MZ22" s="34" t="str">
        <f t="array" aca="1" ref="MZ22" ca="1">IF(OR(WEEKDAY(MZ$2,2)&gt;5,COUNTIF(Dates_Feries,MZ$2)&gt;0),"",IFERROR(INDEX(Tableau1[[Type]:[Type]],SMALL(IF((Tableau1[[Nom]:[Nom]]=$A22)*(Tableau1[[Prénom]:[Prénom]]=$B22)*(MZ$2&gt;=Tableau1[[Début]:[Début]])*(MZ$2&lt;=Tableau1[[Fin]:[Fin]]),ROW(INDIRECT("A1:A"&amp;COUNTA(Tableau1[[Fin]:[Fin]])))),1)),""))</f>
        <v/>
      </c>
      <c r="NA22" s="34" t="str">
        <f t="array" aca="1" ref="NA22" ca="1">IF(OR(WEEKDAY(NA$2,2)&gt;5,COUNTIF(Dates_Feries,NA$2)&gt;0),"",IFERROR(INDEX(Tableau1[[Type]:[Type]],SMALL(IF((Tableau1[[Nom]:[Nom]]=$A22)*(Tableau1[[Prénom]:[Prénom]]=$B22)*(NA$2&gt;=Tableau1[[Début]:[Début]])*(NA$2&lt;=Tableau1[[Fin]:[Fin]]),ROW(INDIRECT("A1:A"&amp;COUNTA(Tableau1[[Fin]:[Fin]])))),1)),""))</f>
        <v/>
      </c>
      <c r="NB22" s="34" t="str">
        <f t="array" aca="1" ref="NB22" ca="1">IF(OR(WEEKDAY(NB$2,2)&gt;5,COUNTIF(Dates_Feries,NB$2)&gt;0),"",IFERROR(INDEX(Tableau1[[Type]:[Type]],SMALL(IF((Tableau1[[Nom]:[Nom]]=$A22)*(Tableau1[[Prénom]:[Prénom]]=$B22)*(NB$2&gt;=Tableau1[[Début]:[Début]])*(NB$2&lt;=Tableau1[[Fin]:[Fin]]),ROW(INDIRECT("A1:A"&amp;COUNTA(Tableau1[[Fin]:[Fin]])))),1)),""))</f>
        <v/>
      </c>
      <c r="NC22" s="34" t="str">
        <f t="array" aca="1" ref="NC22" ca="1">IF(OR(WEEKDAY(NC$2,2)&gt;5,COUNTIF(Dates_Feries,NC$2)&gt;0),"",IFERROR(INDEX(Tableau1[[Type]:[Type]],SMALL(IF((Tableau1[[Nom]:[Nom]]=$A22)*(Tableau1[[Prénom]:[Prénom]]=$B22)*(NC$2&gt;=Tableau1[[Début]:[Début]])*(NC$2&lt;=Tableau1[[Fin]:[Fin]]),ROW(INDIRECT("A1:A"&amp;COUNTA(Tableau1[[Fin]:[Fin]])))),1)),""))</f>
        <v/>
      </c>
      <c r="ND22" s="34" t="str">
        <f t="array" aca="1" ref="ND22" ca="1">IF(OR(WEEKDAY(ND$2,2)&gt;5,COUNTIF(Dates_Feries,ND$2)&gt;0),"",IFERROR(INDEX(Tableau1[[Type]:[Type]],SMALL(IF((Tableau1[[Nom]:[Nom]]=$A22)*(Tableau1[[Prénom]:[Prénom]]=$B22)*(ND$2&gt;=Tableau1[[Début]:[Début]])*(ND$2&lt;=Tableau1[[Fin]:[Fin]]),ROW(INDIRECT("A1:A"&amp;COUNTA(Tableau1[[Fin]:[Fin]])))),1)),""))</f>
        <v/>
      </c>
      <c r="NE22" s="35" t="str">
        <f t="array" aca="1" ref="NE22" ca="1">IF(OR(WEEKDAY(NE$2,2)&gt;5,COUNTIF(Dates_Feries,NE$2)&gt;0),"",IFERROR(INDEX(Tableau1[[Type]:[Type]],SMALL(IF((Tableau1[[Nom]:[Nom]]=$A22)*(Tableau1[[Prénom]:[Prénom]]=$B22)*(NE$2&gt;=Tableau1[[Début]:[Début]])*(NE$2&lt;=Tableau1[[Fin]:[Fin]]),ROW(INDIRECT("A1:A"&amp;COUNTA(Tableau1[[Fin]:[Fin]])))),1)),""))</f>
        <v/>
      </c>
      <c r="NF22" s="2">
        <v>94</v>
      </c>
    </row>
    <row r="23" spans="1:370" ht="15" customHeight="1">
      <c r="A23" s="10"/>
      <c r="B23" s="11"/>
      <c r="C23" s="5">
        <f t="shared" ca="1" si="18"/>
        <v>0</v>
      </c>
      <c r="D23" s="29">
        <f t="shared" ca="1" si="19"/>
        <v>0</v>
      </c>
      <c r="E23" s="34" t="str">
        <f t="array" aca="1" ref="E23" ca="1">IF(OR(WEEKDAY(E$2,2)&gt;5,COUNTIF(Dates_Feries,E$2)&gt;0),"",IFERROR(INDEX(Tableau1[[Type]:[Type]],SMALL(IF((Tableau1[[Nom]:[Nom]]=$A23)*(Tableau1[[Prénom]:[Prénom]]=$B23)*(E$2&gt;=Tableau1[[Début]:[Début]])*(E$2&lt;=Tableau1[[Fin]:[Fin]]),ROW(INDIRECT("A1:A"&amp;COUNTA(Tableau1[[Fin]:[Fin]])))),1)),""))</f>
        <v/>
      </c>
      <c r="F23" s="34" t="str">
        <f t="array" aca="1" ref="F23" ca="1">IF(OR(WEEKDAY(F$2,2)&gt;5,COUNTIF(Dates_Feries,F$2)&gt;0),"",IFERROR(INDEX(Tableau1[[Type]:[Type]],SMALL(IF((Tableau1[[Nom]:[Nom]]=$A23)*(Tableau1[[Prénom]:[Prénom]]=$B23)*(F$2&gt;=Tableau1[[Début]:[Début]])*(F$2&lt;=Tableau1[[Fin]:[Fin]]),ROW(INDIRECT("A1:A"&amp;COUNTA(Tableau1[[Fin]:[Fin]])))),1)),""))</f>
        <v/>
      </c>
      <c r="G23" s="34" t="str">
        <f t="array" aca="1" ref="G23" ca="1">IF(OR(WEEKDAY(G$2,2)&gt;5,COUNTIF(Dates_Feries,G$2)&gt;0),"",IFERROR(INDEX(Tableau1[[Type]:[Type]],SMALL(IF((Tableau1[[Nom]:[Nom]]=$A23)*(Tableau1[[Prénom]:[Prénom]]=$B23)*(G$2&gt;=Tableau1[[Début]:[Début]])*(G$2&lt;=Tableau1[[Fin]:[Fin]]),ROW(INDIRECT("A1:A"&amp;COUNTA(Tableau1[[Fin]:[Fin]])))),1)),""))</f>
        <v/>
      </c>
      <c r="H23" s="34" t="str">
        <f t="array" aca="1" ref="H23" ca="1">IF(OR(WEEKDAY(H$2,2)&gt;5,COUNTIF(Dates_Feries,H$2)&gt;0),"",IFERROR(INDEX(Tableau1[[Type]:[Type]],SMALL(IF((Tableau1[[Nom]:[Nom]]=$A23)*(Tableau1[[Prénom]:[Prénom]]=$B23)*(H$2&gt;=Tableau1[[Début]:[Début]])*(H$2&lt;=Tableau1[[Fin]:[Fin]]),ROW(INDIRECT("A1:A"&amp;COUNTA(Tableau1[[Fin]:[Fin]])))),1)),""))</f>
        <v/>
      </c>
      <c r="I23" s="34" t="str">
        <f t="array" aca="1" ref="I23" ca="1">IF(OR(WEEKDAY(I$2,2)&gt;5,COUNTIF(Dates_Feries,I$2)&gt;0),"",IFERROR(INDEX(Tableau1[[Type]:[Type]],SMALL(IF((Tableau1[[Nom]:[Nom]]=$A23)*(Tableau1[[Prénom]:[Prénom]]=$B23)*(I$2&gt;=Tableau1[[Début]:[Début]])*(I$2&lt;=Tableau1[[Fin]:[Fin]]),ROW(INDIRECT("A1:A"&amp;COUNTA(Tableau1[[Fin]:[Fin]])))),1)),""))</f>
        <v/>
      </c>
      <c r="J23" s="34" t="str">
        <f t="array" aca="1" ref="J23" ca="1">IF(OR(WEEKDAY(J$2,2)&gt;5,COUNTIF(Dates_Feries,J$2)&gt;0),"",IFERROR(INDEX(Tableau1[[Type]:[Type]],SMALL(IF((Tableau1[[Nom]:[Nom]]=$A23)*(Tableau1[[Prénom]:[Prénom]]=$B23)*(J$2&gt;=Tableau1[[Début]:[Début]])*(J$2&lt;=Tableau1[[Fin]:[Fin]]),ROW(INDIRECT("A1:A"&amp;COUNTA(Tableau1[[Fin]:[Fin]])))),1)),""))</f>
        <v/>
      </c>
      <c r="K23" s="34" t="str">
        <f t="array" aca="1" ref="K23" ca="1">IF(OR(WEEKDAY(K$2,2)&gt;5,COUNTIF(Dates_Feries,K$2)&gt;0),"",IFERROR(INDEX(Tableau1[[Type]:[Type]],SMALL(IF((Tableau1[[Nom]:[Nom]]=$A23)*(Tableau1[[Prénom]:[Prénom]]=$B23)*(K$2&gt;=Tableau1[[Début]:[Début]])*(K$2&lt;=Tableau1[[Fin]:[Fin]]),ROW(INDIRECT("A1:A"&amp;COUNTA(Tableau1[[Fin]:[Fin]])))),1)),""))</f>
        <v/>
      </c>
      <c r="L23" s="34" t="str">
        <f t="array" aca="1" ref="L23" ca="1">IF(OR(WEEKDAY(L$2,2)&gt;5,COUNTIF(Dates_Feries,L$2)&gt;0),"",IFERROR(INDEX(Tableau1[[Type]:[Type]],SMALL(IF((Tableau1[[Nom]:[Nom]]=$A23)*(Tableau1[[Prénom]:[Prénom]]=$B23)*(L$2&gt;=Tableau1[[Début]:[Début]])*(L$2&lt;=Tableau1[[Fin]:[Fin]]),ROW(INDIRECT("A1:A"&amp;COUNTA(Tableau1[[Fin]:[Fin]])))),1)),""))</f>
        <v/>
      </c>
      <c r="M23" s="34" t="str">
        <f t="array" aca="1" ref="M23" ca="1">IF(OR(WEEKDAY(M$2,2)&gt;5,COUNTIF(Dates_Feries,M$2)&gt;0),"",IFERROR(INDEX(Tableau1[[Type]:[Type]],SMALL(IF((Tableau1[[Nom]:[Nom]]=$A23)*(Tableau1[[Prénom]:[Prénom]]=$B23)*(M$2&gt;=Tableau1[[Début]:[Début]])*(M$2&lt;=Tableau1[[Fin]:[Fin]]),ROW(INDIRECT("A1:A"&amp;COUNTA(Tableau1[[Fin]:[Fin]])))),1)),""))</f>
        <v/>
      </c>
      <c r="N23" s="34" t="str">
        <f t="array" aca="1" ref="N23" ca="1">IF(OR(WEEKDAY(N$2,2)&gt;5,COUNTIF(Dates_Feries,N$2)&gt;0),"",IFERROR(INDEX(Tableau1[[Type]:[Type]],SMALL(IF((Tableau1[[Nom]:[Nom]]=$A23)*(Tableau1[[Prénom]:[Prénom]]=$B23)*(N$2&gt;=Tableau1[[Début]:[Début]])*(N$2&lt;=Tableau1[[Fin]:[Fin]]),ROW(INDIRECT("A1:A"&amp;COUNTA(Tableau1[[Fin]:[Fin]])))),1)),""))</f>
        <v/>
      </c>
      <c r="O23" s="34" t="str">
        <f t="array" aca="1" ref="O23" ca="1">IF(OR(WEEKDAY(O$2,2)&gt;5,COUNTIF(Dates_Feries,O$2)&gt;0),"",IFERROR(INDEX(Tableau1[[Type]:[Type]],SMALL(IF((Tableau1[[Nom]:[Nom]]=$A23)*(Tableau1[[Prénom]:[Prénom]]=$B23)*(O$2&gt;=Tableau1[[Début]:[Début]])*(O$2&lt;=Tableau1[[Fin]:[Fin]]),ROW(INDIRECT("A1:A"&amp;COUNTA(Tableau1[[Fin]:[Fin]])))),1)),""))</f>
        <v/>
      </c>
      <c r="P23" s="34" t="str">
        <f t="array" aca="1" ref="P23" ca="1">IF(OR(WEEKDAY(P$2,2)&gt;5,COUNTIF(Dates_Feries,P$2)&gt;0),"",IFERROR(INDEX(Tableau1[[Type]:[Type]],SMALL(IF((Tableau1[[Nom]:[Nom]]=$A23)*(Tableau1[[Prénom]:[Prénom]]=$B23)*(P$2&gt;=Tableau1[[Début]:[Début]])*(P$2&lt;=Tableau1[[Fin]:[Fin]]),ROW(INDIRECT("A1:A"&amp;COUNTA(Tableau1[[Fin]:[Fin]])))),1)),""))</f>
        <v/>
      </c>
      <c r="Q23" s="34" t="str">
        <f t="array" aca="1" ref="Q23" ca="1">IF(OR(WEEKDAY(Q$2,2)&gt;5,COUNTIF(Dates_Feries,Q$2)&gt;0),"",IFERROR(INDEX(Tableau1[[Type]:[Type]],SMALL(IF((Tableau1[[Nom]:[Nom]]=$A23)*(Tableau1[[Prénom]:[Prénom]]=$B23)*(Q$2&gt;=Tableau1[[Début]:[Début]])*(Q$2&lt;=Tableau1[[Fin]:[Fin]]),ROW(INDIRECT("A1:A"&amp;COUNTA(Tableau1[[Fin]:[Fin]])))),1)),""))</f>
        <v/>
      </c>
      <c r="R23" s="34" t="str">
        <f t="array" aca="1" ref="R23" ca="1">IF(OR(WEEKDAY(R$2,2)&gt;5,COUNTIF(Dates_Feries,R$2)&gt;0),"",IFERROR(INDEX(Tableau1[[Type]:[Type]],SMALL(IF((Tableau1[[Nom]:[Nom]]=$A23)*(Tableau1[[Prénom]:[Prénom]]=$B23)*(R$2&gt;=Tableau1[[Début]:[Début]])*(R$2&lt;=Tableau1[[Fin]:[Fin]]),ROW(INDIRECT("A1:A"&amp;COUNTA(Tableau1[[Fin]:[Fin]])))),1)),""))</f>
        <v/>
      </c>
      <c r="S23" s="34" t="str">
        <f t="array" aca="1" ref="S23" ca="1">IF(OR(WEEKDAY(S$2,2)&gt;5,COUNTIF(Dates_Feries,S$2)&gt;0),"",IFERROR(INDEX(Tableau1[[Type]:[Type]],SMALL(IF((Tableau1[[Nom]:[Nom]]=$A23)*(Tableau1[[Prénom]:[Prénom]]=$B23)*(S$2&gt;=Tableau1[[Début]:[Début]])*(S$2&lt;=Tableau1[[Fin]:[Fin]]),ROW(INDIRECT("A1:A"&amp;COUNTA(Tableau1[[Fin]:[Fin]])))),1)),""))</f>
        <v/>
      </c>
      <c r="T23" s="34" t="str">
        <f t="array" aca="1" ref="T23" ca="1">IF(OR(WEEKDAY(T$2,2)&gt;5,COUNTIF(Dates_Feries,T$2)&gt;0),"",IFERROR(INDEX(Tableau1[[Type]:[Type]],SMALL(IF((Tableau1[[Nom]:[Nom]]=$A23)*(Tableau1[[Prénom]:[Prénom]]=$B23)*(T$2&gt;=Tableau1[[Début]:[Début]])*(T$2&lt;=Tableau1[[Fin]:[Fin]]),ROW(INDIRECT("A1:A"&amp;COUNTA(Tableau1[[Fin]:[Fin]])))),1)),""))</f>
        <v/>
      </c>
      <c r="U23" s="34" t="str">
        <f t="array" aca="1" ref="U23" ca="1">IF(OR(WEEKDAY(U$2,2)&gt;5,COUNTIF(Dates_Feries,U$2)&gt;0),"",IFERROR(INDEX(Tableau1[[Type]:[Type]],SMALL(IF((Tableau1[[Nom]:[Nom]]=$A23)*(Tableau1[[Prénom]:[Prénom]]=$B23)*(U$2&gt;=Tableau1[[Début]:[Début]])*(U$2&lt;=Tableau1[[Fin]:[Fin]]),ROW(INDIRECT("A1:A"&amp;COUNTA(Tableau1[[Fin]:[Fin]])))),1)),""))</f>
        <v/>
      </c>
      <c r="V23" s="34" t="str">
        <f t="array" aca="1" ref="V23" ca="1">IF(OR(WEEKDAY(V$2,2)&gt;5,COUNTIF(Dates_Feries,V$2)&gt;0),"",IFERROR(INDEX(Tableau1[[Type]:[Type]],SMALL(IF((Tableau1[[Nom]:[Nom]]=$A23)*(Tableau1[[Prénom]:[Prénom]]=$B23)*(V$2&gt;=Tableau1[[Début]:[Début]])*(V$2&lt;=Tableau1[[Fin]:[Fin]]),ROW(INDIRECT("A1:A"&amp;COUNTA(Tableau1[[Fin]:[Fin]])))),1)),""))</f>
        <v/>
      </c>
      <c r="W23" s="34" t="str">
        <f t="array" aca="1" ref="W23" ca="1">IF(OR(WEEKDAY(W$2,2)&gt;5,COUNTIF(Dates_Feries,W$2)&gt;0),"",IFERROR(INDEX(Tableau1[[Type]:[Type]],SMALL(IF((Tableau1[[Nom]:[Nom]]=$A23)*(Tableau1[[Prénom]:[Prénom]]=$B23)*(W$2&gt;=Tableau1[[Début]:[Début]])*(W$2&lt;=Tableau1[[Fin]:[Fin]]),ROW(INDIRECT("A1:A"&amp;COUNTA(Tableau1[[Fin]:[Fin]])))),1)),""))</f>
        <v/>
      </c>
      <c r="X23" s="34" t="str">
        <f t="array" aca="1" ref="X23" ca="1">IF(OR(WEEKDAY(X$2,2)&gt;5,COUNTIF(Dates_Feries,X$2)&gt;0),"",IFERROR(INDEX(Tableau1[[Type]:[Type]],SMALL(IF((Tableau1[[Nom]:[Nom]]=$A23)*(Tableau1[[Prénom]:[Prénom]]=$B23)*(X$2&gt;=Tableau1[[Début]:[Début]])*(X$2&lt;=Tableau1[[Fin]:[Fin]]),ROW(INDIRECT("A1:A"&amp;COUNTA(Tableau1[[Fin]:[Fin]])))),1)),""))</f>
        <v/>
      </c>
      <c r="Y23" s="34" t="str">
        <f t="array" aca="1" ref="Y23" ca="1">IF(OR(WEEKDAY(Y$2,2)&gt;5,COUNTIF(Dates_Feries,Y$2)&gt;0),"",IFERROR(INDEX(Tableau1[[Type]:[Type]],SMALL(IF((Tableau1[[Nom]:[Nom]]=$A23)*(Tableau1[[Prénom]:[Prénom]]=$B23)*(Y$2&gt;=Tableau1[[Début]:[Début]])*(Y$2&lt;=Tableau1[[Fin]:[Fin]]),ROW(INDIRECT("A1:A"&amp;COUNTA(Tableau1[[Fin]:[Fin]])))),1)),""))</f>
        <v/>
      </c>
      <c r="Z23" s="34" t="str">
        <f t="array" aca="1" ref="Z23" ca="1">IF(OR(WEEKDAY(Z$2,2)&gt;5,COUNTIF(Dates_Feries,Z$2)&gt;0),"",IFERROR(INDEX(Tableau1[[Type]:[Type]],SMALL(IF((Tableau1[[Nom]:[Nom]]=$A23)*(Tableau1[[Prénom]:[Prénom]]=$B23)*(Z$2&gt;=Tableau1[[Début]:[Début]])*(Z$2&lt;=Tableau1[[Fin]:[Fin]]),ROW(INDIRECT("A1:A"&amp;COUNTA(Tableau1[[Fin]:[Fin]])))),1)),""))</f>
        <v/>
      </c>
      <c r="AA23" s="34" t="str">
        <f t="array" aca="1" ref="AA23" ca="1">IF(OR(WEEKDAY(AA$2,2)&gt;5,COUNTIF(Dates_Feries,AA$2)&gt;0),"",IFERROR(INDEX(Tableau1[[Type]:[Type]],SMALL(IF((Tableau1[[Nom]:[Nom]]=$A23)*(Tableau1[[Prénom]:[Prénom]]=$B23)*(AA$2&gt;=Tableau1[[Début]:[Début]])*(AA$2&lt;=Tableau1[[Fin]:[Fin]]),ROW(INDIRECT("A1:A"&amp;COUNTA(Tableau1[[Fin]:[Fin]])))),1)),""))</f>
        <v/>
      </c>
      <c r="AB23" s="34" t="str">
        <f t="array" aca="1" ref="AB23" ca="1">IF(OR(WEEKDAY(AB$2,2)&gt;5,COUNTIF(Dates_Feries,AB$2)&gt;0),"",IFERROR(INDEX(Tableau1[[Type]:[Type]],SMALL(IF((Tableau1[[Nom]:[Nom]]=$A23)*(Tableau1[[Prénom]:[Prénom]]=$B23)*(AB$2&gt;=Tableau1[[Début]:[Début]])*(AB$2&lt;=Tableau1[[Fin]:[Fin]]),ROW(INDIRECT("A1:A"&amp;COUNTA(Tableau1[[Fin]:[Fin]])))),1)),""))</f>
        <v/>
      </c>
      <c r="AC23" s="34" t="str">
        <f t="array" aca="1" ref="AC23" ca="1">IF(OR(WEEKDAY(AC$2,2)&gt;5,COUNTIF(Dates_Feries,AC$2)&gt;0),"",IFERROR(INDEX(Tableau1[[Type]:[Type]],SMALL(IF((Tableau1[[Nom]:[Nom]]=$A23)*(Tableau1[[Prénom]:[Prénom]]=$B23)*(AC$2&gt;=Tableau1[[Début]:[Début]])*(AC$2&lt;=Tableau1[[Fin]:[Fin]]),ROW(INDIRECT("A1:A"&amp;COUNTA(Tableau1[[Fin]:[Fin]])))),1)),""))</f>
        <v/>
      </c>
      <c r="AD23" s="34" t="str">
        <f t="array" aca="1" ref="AD23" ca="1">IF(OR(WEEKDAY(AD$2,2)&gt;5,COUNTIF(Dates_Feries,AD$2)&gt;0),"",IFERROR(INDEX(Tableau1[[Type]:[Type]],SMALL(IF((Tableau1[[Nom]:[Nom]]=$A23)*(Tableau1[[Prénom]:[Prénom]]=$B23)*(AD$2&gt;=Tableau1[[Début]:[Début]])*(AD$2&lt;=Tableau1[[Fin]:[Fin]]),ROW(INDIRECT("A1:A"&amp;COUNTA(Tableau1[[Fin]:[Fin]])))),1)),""))</f>
        <v/>
      </c>
      <c r="AE23" s="34" t="str">
        <f t="array" aca="1" ref="AE23" ca="1">IF(OR(WEEKDAY(AE$2,2)&gt;5,COUNTIF(Dates_Feries,AE$2)&gt;0),"",IFERROR(INDEX(Tableau1[[Type]:[Type]],SMALL(IF((Tableau1[[Nom]:[Nom]]=$A23)*(Tableau1[[Prénom]:[Prénom]]=$B23)*(AE$2&gt;=Tableau1[[Début]:[Début]])*(AE$2&lt;=Tableau1[[Fin]:[Fin]]),ROW(INDIRECT("A1:A"&amp;COUNTA(Tableau1[[Fin]:[Fin]])))),1)),""))</f>
        <v/>
      </c>
      <c r="AF23" s="34" t="str">
        <f t="array" aca="1" ref="AF23" ca="1">IF(OR(WEEKDAY(AF$2,2)&gt;5,COUNTIF(Dates_Feries,AF$2)&gt;0),"",IFERROR(INDEX(Tableau1[[Type]:[Type]],SMALL(IF((Tableau1[[Nom]:[Nom]]=$A23)*(Tableau1[[Prénom]:[Prénom]]=$B23)*(AF$2&gt;=Tableau1[[Début]:[Début]])*(AF$2&lt;=Tableau1[[Fin]:[Fin]]),ROW(INDIRECT("A1:A"&amp;COUNTA(Tableau1[[Fin]:[Fin]])))),1)),""))</f>
        <v/>
      </c>
      <c r="AG23" s="34" t="str">
        <f t="array" aca="1" ref="AG23" ca="1">IF(OR(WEEKDAY(AG$2,2)&gt;5,COUNTIF(Dates_Feries,AG$2)&gt;0),"",IFERROR(INDEX(Tableau1[[Type]:[Type]],SMALL(IF((Tableau1[[Nom]:[Nom]]=$A23)*(Tableau1[[Prénom]:[Prénom]]=$B23)*(AG$2&gt;=Tableau1[[Début]:[Début]])*(AG$2&lt;=Tableau1[[Fin]:[Fin]]),ROW(INDIRECT("A1:A"&amp;COUNTA(Tableau1[[Fin]:[Fin]])))),1)),""))</f>
        <v/>
      </c>
      <c r="AH23" s="34" t="str">
        <f t="array" aca="1" ref="AH23" ca="1">IF(OR(WEEKDAY(AH$2,2)&gt;5,COUNTIF(Dates_Feries,AH$2)&gt;0),"",IFERROR(INDEX(Tableau1[[Type]:[Type]],SMALL(IF((Tableau1[[Nom]:[Nom]]=$A23)*(Tableau1[[Prénom]:[Prénom]]=$B23)*(AH$2&gt;=Tableau1[[Début]:[Début]])*(AH$2&lt;=Tableau1[[Fin]:[Fin]]),ROW(INDIRECT("A1:A"&amp;COUNTA(Tableau1[[Fin]:[Fin]])))),1)),""))</f>
        <v/>
      </c>
      <c r="AI23" s="34" t="str">
        <f t="array" aca="1" ref="AI23" ca="1">IF(OR(WEEKDAY(AI$2,2)&gt;5,COUNTIF(Dates_Feries,AI$2)&gt;0),"",IFERROR(INDEX(Tableau1[[Type]:[Type]],SMALL(IF((Tableau1[[Nom]:[Nom]]=$A23)*(Tableau1[[Prénom]:[Prénom]]=$B23)*(AI$2&gt;=Tableau1[[Début]:[Début]])*(AI$2&lt;=Tableau1[[Fin]:[Fin]]),ROW(INDIRECT("A1:A"&amp;COUNTA(Tableau1[[Fin]:[Fin]])))),1)),""))</f>
        <v/>
      </c>
      <c r="AJ23" s="34" t="str">
        <f t="array" aca="1" ref="AJ23" ca="1">IF(OR(WEEKDAY(AJ$2,2)&gt;5,COUNTIF(Dates_Feries,AJ$2)&gt;0),"",IFERROR(INDEX(Tableau1[[Type]:[Type]],SMALL(IF((Tableau1[[Nom]:[Nom]]=$A23)*(Tableau1[[Prénom]:[Prénom]]=$B23)*(AJ$2&gt;=Tableau1[[Début]:[Début]])*(AJ$2&lt;=Tableau1[[Fin]:[Fin]]),ROW(INDIRECT("A1:A"&amp;COUNTA(Tableau1[[Fin]:[Fin]])))),1)),""))</f>
        <v/>
      </c>
      <c r="AK23" s="34" t="str">
        <f t="array" aca="1" ref="AK23" ca="1">IF(OR(WEEKDAY(AK$2,2)&gt;5,COUNTIF(Dates_Feries,AK$2)&gt;0),"",IFERROR(INDEX(Tableau1[[Type]:[Type]],SMALL(IF((Tableau1[[Nom]:[Nom]]=$A23)*(Tableau1[[Prénom]:[Prénom]]=$B23)*(AK$2&gt;=Tableau1[[Début]:[Début]])*(AK$2&lt;=Tableau1[[Fin]:[Fin]]),ROW(INDIRECT("A1:A"&amp;COUNTA(Tableau1[[Fin]:[Fin]])))),1)),""))</f>
        <v/>
      </c>
      <c r="AL23" s="34" t="str">
        <f t="array" aca="1" ref="AL23" ca="1">IF(OR(WEEKDAY(AL$2,2)&gt;5,COUNTIF(Dates_Feries,AL$2)&gt;0),"",IFERROR(INDEX(Tableau1[[Type]:[Type]],SMALL(IF((Tableau1[[Nom]:[Nom]]=$A23)*(Tableau1[[Prénom]:[Prénom]]=$B23)*(AL$2&gt;=Tableau1[[Début]:[Début]])*(AL$2&lt;=Tableau1[[Fin]:[Fin]]),ROW(INDIRECT("A1:A"&amp;COUNTA(Tableau1[[Fin]:[Fin]])))),1)),""))</f>
        <v/>
      </c>
      <c r="AM23" s="34" t="str">
        <f t="array" aca="1" ref="AM23" ca="1">IF(OR(WEEKDAY(AM$2,2)&gt;5,COUNTIF(Dates_Feries,AM$2)&gt;0),"",IFERROR(INDEX(Tableau1[[Type]:[Type]],SMALL(IF((Tableau1[[Nom]:[Nom]]=$A23)*(Tableau1[[Prénom]:[Prénom]]=$B23)*(AM$2&gt;=Tableau1[[Début]:[Début]])*(AM$2&lt;=Tableau1[[Fin]:[Fin]]),ROW(INDIRECT("A1:A"&amp;COUNTA(Tableau1[[Fin]:[Fin]])))),1)),""))</f>
        <v/>
      </c>
      <c r="AN23" s="34" t="str">
        <f t="array" aca="1" ref="AN23" ca="1">IF(OR(WEEKDAY(AN$2,2)&gt;5,COUNTIF(Dates_Feries,AN$2)&gt;0),"",IFERROR(INDEX(Tableau1[[Type]:[Type]],SMALL(IF((Tableau1[[Nom]:[Nom]]=$A23)*(Tableau1[[Prénom]:[Prénom]]=$B23)*(AN$2&gt;=Tableau1[[Début]:[Début]])*(AN$2&lt;=Tableau1[[Fin]:[Fin]]),ROW(INDIRECT("A1:A"&amp;COUNTA(Tableau1[[Fin]:[Fin]])))),1)),""))</f>
        <v/>
      </c>
      <c r="AO23" s="34" t="str">
        <f t="array" aca="1" ref="AO23" ca="1">IF(OR(WEEKDAY(AO$2,2)&gt;5,COUNTIF(Dates_Feries,AO$2)&gt;0),"",IFERROR(INDEX(Tableau1[[Type]:[Type]],SMALL(IF((Tableau1[[Nom]:[Nom]]=$A23)*(Tableau1[[Prénom]:[Prénom]]=$B23)*(AO$2&gt;=Tableau1[[Début]:[Début]])*(AO$2&lt;=Tableau1[[Fin]:[Fin]]),ROW(INDIRECT("A1:A"&amp;COUNTA(Tableau1[[Fin]:[Fin]])))),1)),""))</f>
        <v/>
      </c>
      <c r="AP23" s="34" t="str">
        <f t="array" aca="1" ref="AP23" ca="1">IF(OR(WEEKDAY(AP$2,2)&gt;5,COUNTIF(Dates_Feries,AP$2)&gt;0),"",IFERROR(INDEX(Tableau1[[Type]:[Type]],SMALL(IF((Tableau1[[Nom]:[Nom]]=$A23)*(Tableau1[[Prénom]:[Prénom]]=$B23)*(AP$2&gt;=Tableau1[[Début]:[Début]])*(AP$2&lt;=Tableau1[[Fin]:[Fin]]),ROW(INDIRECT("A1:A"&amp;COUNTA(Tableau1[[Fin]:[Fin]])))),1)),""))</f>
        <v/>
      </c>
      <c r="AQ23" s="34" t="str">
        <f t="array" aca="1" ref="AQ23" ca="1">IF(OR(WEEKDAY(AQ$2,2)&gt;5,COUNTIF(Dates_Feries,AQ$2)&gt;0),"",IFERROR(INDEX(Tableau1[[Type]:[Type]],SMALL(IF((Tableau1[[Nom]:[Nom]]=$A23)*(Tableau1[[Prénom]:[Prénom]]=$B23)*(AQ$2&gt;=Tableau1[[Début]:[Début]])*(AQ$2&lt;=Tableau1[[Fin]:[Fin]]),ROW(INDIRECT("A1:A"&amp;COUNTA(Tableau1[[Fin]:[Fin]])))),1)),""))</f>
        <v/>
      </c>
      <c r="AR23" s="34" t="str">
        <f t="array" aca="1" ref="AR23" ca="1">IF(OR(WEEKDAY(AR$2,2)&gt;5,COUNTIF(Dates_Feries,AR$2)&gt;0),"",IFERROR(INDEX(Tableau1[[Type]:[Type]],SMALL(IF((Tableau1[[Nom]:[Nom]]=$A23)*(Tableau1[[Prénom]:[Prénom]]=$B23)*(AR$2&gt;=Tableau1[[Début]:[Début]])*(AR$2&lt;=Tableau1[[Fin]:[Fin]]),ROW(INDIRECT("A1:A"&amp;COUNTA(Tableau1[[Fin]:[Fin]])))),1)),""))</f>
        <v/>
      </c>
      <c r="AS23" s="34" t="str">
        <f t="array" aca="1" ref="AS23" ca="1">IF(OR(WEEKDAY(AS$2,2)&gt;5,COUNTIF(Dates_Feries,AS$2)&gt;0),"",IFERROR(INDEX(Tableau1[[Type]:[Type]],SMALL(IF((Tableau1[[Nom]:[Nom]]=$A23)*(Tableau1[[Prénom]:[Prénom]]=$B23)*(AS$2&gt;=Tableau1[[Début]:[Début]])*(AS$2&lt;=Tableau1[[Fin]:[Fin]]),ROW(INDIRECT("A1:A"&amp;COUNTA(Tableau1[[Fin]:[Fin]])))),1)),""))</f>
        <v/>
      </c>
      <c r="AT23" s="34" t="str">
        <f t="array" aca="1" ref="AT23" ca="1">IF(OR(WEEKDAY(AT$2,2)&gt;5,COUNTIF(Dates_Feries,AT$2)&gt;0),"",IFERROR(INDEX(Tableau1[[Type]:[Type]],SMALL(IF((Tableau1[[Nom]:[Nom]]=$A23)*(Tableau1[[Prénom]:[Prénom]]=$B23)*(AT$2&gt;=Tableau1[[Début]:[Début]])*(AT$2&lt;=Tableau1[[Fin]:[Fin]]),ROW(INDIRECT("A1:A"&amp;COUNTA(Tableau1[[Fin]:[Fin]])))),1)),""))</f>
        <v/>
      </c>
      <c r="AU23" s="34" t="str">
        <f t="array" aca="1" ref="AU23" ca="1">IF(OR(WEEKDAY(AU$2,2)&gt;5,COUNTIF(Dates_Feries,AU$2)&gt;0),"",IFERROR(INDEX(Tableau1[[Type]:[Type]],SMALL(IF((Tableau1[[Nom]:[Nom]]=$A23)*(Tableau1[[Prénom]:[Prénom]]=$B23)*(AU$2&gt;=Tableau1[[Début]:[Début]])*(AU$2&lt;=Tableau1[[Fin]:[Fin]]),ROW(INDIRECT("A1:A"&amp;COUNTA(Tableau1[[Fin]:[Fin]])))),1)),""))</f>
        <v/>
      </c>
      <c r="AV23" s="34" t="str">
        <f t="array" aca="1" ref="AV23" ca="1">IF(OR(WEEKDAY(AV$2,2)&gt;5,COUNTIF(Dates_Feries,AV$2)&gt;0),"",IFERROR(INDEX(Tableau1[[Type]:[Type]],SMALL(IF((Tableau1[[Nom]:[Nom]]=$A23)*(Tableau1[[Prénom]:[Prénom]]=$B23)*(AV$2&gt;=Tableau1[[Début]:[Début]])*(AV$2&lt;=Tableau1[[Fin]:[Fin]]),ROW(INDIRECT("A1:A"&amp;COUNTA(Tableau1[[Fin]:[Fin]])))),1)),""))</f>
        <v/>
      </c>
      <c r="AW23" s="34" t="str">
        <f t="array" aca="1" ref="AW23" ca="1">IF(OR(WEEKDAY(AW$2,2)&gt;5,COUNTIF(Dates_Feries,AW$2)&gt;0),"",IFERROR(INDEX(Tableau1[[Type]:[Type]],SMALL(IF((Tableau1[[Nom]:[Nom]]=$A23)*(Tableau1[[Prénom]:[Prénom]]=$B23)*(AW$2&gt;=Tableau1[[Début]:[Début]])*(AW$2&lt;=Tableau1[[Fin]:[Fin]]),ROW(INDIRECT("A1:A"&amp;COUNTA(Tableau1[[Fin]:[Fin]])))),1)),""))</f>
        <v/>
      </c>
      <c r="AX23" s="34" t="str">
        <f t="array" aca="1" ref="AX23" ca="1">IF(OR(WEEKDAY(AX$2,2)&gt;5,COUNTIF(Dates_Feries,AX$2)&gt;0),"",IFERROR(INDEX(Tableau1[[Type]:[Type]],SMALL(IF((Tableau1[[Nom]:[Nom]]=$A23)*(Tableau1[[Prénom]:[Prénom]]=$B23)*(AX$2&gt;=Tableau1[[Début]:[Début]])*(AX$2&lt;=Tableau1[[Fin]:[Fin]]),ROW(INDIRECT("A1:A"&amp;COUNTA(Tableau1[[Fin]:[Fin]])))),1)),""))</f>
        <v/>
      </c>
      <c r="AY23" s="34" t="str">
        <f t="array" aca="1" ref="AY23" ca="1">IF(OR(WEEKDAY(AY$2,2)&gt;5,COUNTIF(Dates_Feries,AY$2)&gt;0),"",IFERROR(INDEX(Tableau1[[Type]:[Type]],SMALL(IF((Tableau1[[Nom]:[Nom]]=$A23)*(Tableau1[[Prénom]:[Prénom]]=$B23)*(AY$2&gt;=Tableau1[[Début]:[Début]])*(AY$2&lt;=Tableau1[[Fin]:[Fin]]),ROW(INDIRECT("A1:A"&amp;COUNTA(Tableau1[[Fin]:[Fin]])))),1)),""))</f>
        <v/>
      </c>
      <c r="AZ23" s="34" t="str">
        <f t="array" aca="1" ref="AZ23" ca="1">IF(OR(WEEKDAY(AZ$2,2)&gt;5,COUNTIF(Dates_Feries,AZ$2)&gt;0),"",IFERROR(INDEX(Tableau1[[Type]:[Type]],SMALL(IF((Tableau1[[Nom]:[Nom]]=$A23)*(Tableau1[[Prénom]:[Prénom]]=$B23)*(AZ$2&gt;=Tableau1[[Début]:[Début]])*(AZ$2&lt;=Tableau1[[Fin]:[Fin]]),ROW(INDIRECT("A1:A"&amp;COUNTA(Tableau1[[Fin]:[Fin]])))),1)),""))</f>
        <v/>
      </c>
      <c r="BA23" s="34" t="str">
        <f t="array" aca="1" ref="BA23" ca="1">IF(OR(WEEKDAY(BA$2,2)&gt;5,COUNTIF(Dates_Feries,BA$2)&gt;0),"",IFERROR(INDEX(Tableau1[[Type]:[Type]],SMALL(IF((Tableau1[[Nom]:[Nom]]=$A23)*(Tableau1[[Prénom]:[Prénom]]=$B23)*(BA$2&gt;=Tableau1[[Début]:[Début]])*(BA$2&lt;=Tableau1[[Fin]:[Fin]]),ROW(INDIRECT("A1:A"&amp;COUNTA(Tableau1[[Fin]:[Fin]])))),1)),""))</f>
        <v/>
      </c>
      <c r="BB23" s="34" t="str">
        <f t="array" aca="1" ref="BB23" ca="1">IF(OR(WEEKDAY(BB$2,2)&gt;5,COUNTIF(Dates_Feries,BB$2)&gt;0),"",IFERROR(INDEX(Tableau1[[Type]:[Type]],SMALL(IF((Tableau1[[Nom]:[Nom]]=$A23)*(Tableau1[[Prénom]:[Prénom]]=$B23)*(BB$2&gt;=Tableau1[[Début]:[Début]])*(BB$2&lt;=Tableau1[[Fin]:[Fin]]),ROW(INDIRECT("A1:A"&amp;COUNTA(Tableau1[[Fin]:[Fin]])))),1)),""))</f>
        <v/>
      </c>
      <c r="BC23" s="34" t="str">
        <f t="array" aca="1" ref="BC23" ca="1">IF(OR(WEEKDAY(BC$2,2)&gt;5,COUNTIF(Dates_Feries,BC$2)&gt;0),"",IFERROR(INDEX(Tableau1[[Type]:[Type]],SMALL(IF((Tableau1[[Nom]:[Nom]]=$A23)*(Tableau1[[Prénom]:[Prénom]]=$B23)*(BC$2&gt;=Tableau1[[Début]:[Début]])*(BC$2&lt;=Tableau1[[Fin]:[Fin]]),ROW(INDIRECT("A1:A"&amp;COUNTA(Tableau1[[Fin]:[Fin]])))),1)),""))</f>
        <v/>
      </c>
      <c r="BD23" s="34" t="str">
        <f t="array" aca="1" ref="BD23" ca="1">IF(OR(WEEKDAY(BD$2,2)&gt;5,COUNTIF(Dates_Feries,BD$2)&gt;0),"",IFERROR(INDEX(Tableau1[[Type]:[Type]],SMALL(IF((Tableau1[[Nom]:[Nom]]=$A23)*(Tableau1[[Prénom]:[Prénom]]=$B23)*(BD$2&gt;=Tableau1[[Début]:[Début]])*(BD$2&lt;=Tableau1[[Fin]:[Fin]]),ROW(INDIRECT("A1:A"&amp;COUNTA(Tableau1[[Fin]:[Fin]])))),1)),""))</f>
        <v/>
      </c>
      <c r="BE23" s="34" t="str">
        <f t="array" aca="1" ref="BE23" ca="1">IF(OR(WEEKDAY(BE$2,2)&gt;5,COUNTIF(Dates_Feries,BE$2)&gt;0),"",IFERROR(INDEX(Tableau1[[Type]:[Type]],SMALL(IF((Tableau1[[Nom]:[Nom]]=$A23)*(Tableau1[[Prénom]:[Prénom]]=$B23)*(BE$2&gt;=Tableau1[[Début]:[Début]])*(BE$2&lt;=Tableau1[[Fin]:[Fin]]),ROW(INDIRECT("A1:A"&amp;COUNTA(Tableau1[[Fin]:[Fin]])))),1)),""))</f>
        <v/>
      </c>
      <c r="BF23" s="34" t="str">
        <f t="array" aca="1" ref="BF23" ca="1">IF(OR(WEEKDAY(BF$2,2)&gt;5,COUNTIF(Dates_Feries,BF$2)&gt;0),"",IFERROR(INDEX(Tableau1[[Type]:[Type]],SMALL(IF((Tableau1[[Nom]:[Nom]]=$A23)*(Tableau1[[Prénom]:[Prénom]]=$B23)*(BF$2&gt;=Tableau1[[Début]:[Début]])*(BF$2&lt;=Tableau1[[Fin]:[Fin]]),ROW(INDIRECT("A1:A"&amp;COUNTA(Tableau1[[Fin]:[Fin]])))),1)),""))</f>
        <v/>
      </c>
      <c r="BG23" s="34" t="str">
        <f t="array" aca="1" ref="BG23" ca="1">IF(OR(WEEKDAY(BG$2,2)&gt;5,COUNTIF(Dates_Feries,BG$2)&gt;0),"",IFERROR(INDEX(Tableau1[[Type]:[Type]],SMALL(IF((Tableau1[[Nom]:[Nom]]=$A23)*(Tableau1[[Prénom]:[Prénom]]=$B23)*(BG$2&gt;=Tableau1[[Début]:[Début]])*(BG$2&lt;=Tableau1[[Fin]:[Fin]]),ROW(INDIRECT("A1:A"&amp;COUNTA(Tableau1[[Fin]:[Fin]])))),1)),""))</f>
        <v/>
      </c>
      <c r="BH23" s="34" t="str">
        <f t="array" aca="1" ref="BH23" ca="1">IF(OR(WEEKDAY(BH$2,2)&gt;5,COUNTIF(Dates_Feries,BH$2)&gt;0),"",IFERROR(INDEX(Tableau1[[Type]:[Type]],SMALL(IF((Tableau1[[Nom]:[Nom]]=$A23)*(Tableau1[[Prénom]:[Prénom]]=$B23)*(BH$2&gt;=Tableau1[[Début]:[Début]])*(BH$2&lt;=Tableau1[[Fin]:[Fin]]),ROW(INDIRECT("A1:A"&amp;COUNTA(Tableau1[[Fin]:[Fin]])))),1)),""))</f>
        <v/>
      </c>
      <c r="BI23" s="34" t="str">
        <f t="array" aca="1" ref="BI23" ca="1">IF(OR(WEEKDAY(BI$2,2)&gt;5,COUNTIF(Dates_Feries,BI$2)&gt;0),"",IFERROR(INDEX(Tableau1[[Type]:[Type]],SMALL(IF((Tableau1[[Nom]:[Nom]]=$A23)*(Tableau1[[Prénom]:[Prénom]]=$B23)*(BI$2&gt;=Tableau1[[Début]:[Début]])*(BI$2&lt;=Tableau1[[Fin]:[Fin]]),ROW(INDIRECT("A1:A"&amp;COUNTA(Tableau1[[Fin]:[Fin]])))),1)),""))</f>
        <v/>
      </c>
      <c r="BJ23" s="34" t="str">
        <f t="array" aca="1" ref="BJ23" ca="1">IF(OR(WEEKDAY(BJ$2,2)&gt;5,COUNTIF(Dates_Feries,BJ$2)&gt;0),"",IFERROR(INDEX(Tableau1[[Type]:[Type]],SMALL(IF((Tableau1[[Nom]:[Nom]]=$A23)*(Tableau1[[Prénom]:[Prénom]]=$B23)*(BJ$2&gt;=Tableau1[[Début]:[Début]])*(BJ$2&lt;=Tableau1[[Fin]:[Fin]]),ROW(INDIRECT("A1:A"&amp;COUNTA(Tableau1[[Fin]:[Fin]])))),1)),""))</f>
        <v/>
      </c>
      <c r="BK23" s="34" t="str">
        <f t="array" aca="1" ref="BK23" ca="1">IF(OR(WEEKDAY(BK$2,2)&gt;5,COUNTIF(Dates_Feries,BK$2)&gt;0),"",IFERROR(INDEX(Tableau1[[Type]:[Type]],SMALL(IF((Tableau1[[Nom]:[Nom]]=$A23)*(Tableau1[[Prénom]:[Prénom]]=$B23)*(BK$2&gt;=Tableau1[[Début]:[Début]])*(BK$2&lt;=Tableau1[[Fin]:[Fin]]),ROW(INDIRECT("A1:A"&amp;COUNTA(Tableau1[[Fin]:[Fin]])))),1)),""))</f>
        <v/>
      </c>
      <c r="BL23" s="34" t="str">
        <f t="array" aca="1" ref="BL23" ca="1">IF(OR(WEEKDAY(BL$2,2)&gt;5,COUNTIF(Dates_Feries,BL$2)&gt;0),"",IFERROR(INDEX(Tableau1[[Type]:[Type]],SMALL(IF((Tableau1[[Nom]:[Nom]]=$A23)*(Tableau1[[Prénom]:[Prénom]]=$B23)*(BL$2&gt;=Tableau1[[Début]:[Début]])*(BL$2&lt;=Tableau1[[Fin]:[Fin]]),ROW(INDIRECT("A1:A"&amp;COUNTA(Tableau1[[Fin]:[Fin]])))),1)),""))</f>
        <v/>
      </c>
      <c r="BM23" s="34" t="str">
        <f t="array" aca="1" ref="BM23" ca="1">IF(OR(WEEKDAY(BM$2,2)&gt;5,COUNTIF(Dates_Feries,BM$2)&gt;0),"",IFERROR(INDEX(Tableau1[[Type]:[Type]],SMALL(IF((Tableau1[[Nom]:[Nom]]=$A23)*(Tableau1[[Prénom]:[Prénom]]=$B23)*(BM$2&gt;=Tableau1[[Début]:[Début]])*(BM$2&lt;=Tableau1[[Fin]:[Fin]]),ROW(INDIRECT("A1:A"&amp;COUNTA(Tableau1[[Fin]:[Fin]])))),1)),""))</f>
        <v/>
      </c>
      <c r="BN23" s="34" t="str">
        <f t="array" aca="1" ref="BN23" ca="1">IF(OR(WEEKDAY(BN$2,2)&gt;5,COUNTIF(Dates_Feries,BN$2)&gt;0),"",IFERROR(INDEX(Tableau1[[Type]:[Type]],SMALL(IF((Tableau1[[Nom]:[Nom]]=$A23)*(Tableau1[[Prénom]:[Prénom]]=$B23)*(BN$2&gt;=Tableau1[[Début]:[Début]])*(BN$2&lt;=Tableau1[[Fin]:[Fin]]),ROW(INDIRECT("A1:A"&amp;COUNTA(Tableau1[[Fin]:[Fin]])))),1)),""))</f>
        <v/>
      </c>
      <c r="BO23" s="34" t="str">
        <f t="array" aca="1" ref="BO23" ca="1">IF(OR(WEEKDAY(BO$2,2)&gt;5,COUNTIF(Dates_Feries,BO$2)&gt;0),"",IFERROR(INDEX(Tableau1[[Type]:[Type]],SMALL(IF((Tableau1[[Nom]:[Nom]]=$A23)*(Tableau1[[Prénom]:[Prénom]]=$B23)*(BO$2&gt;=Tableau1[[Début]:[Début]])*(BO$2&lt;=Tableau1[[Fin]:[Fin]]),ROW(INDIRECT("A1:A"&amp;COUNTA(Tableau1[[Fin]:[Fin]])))),1)),""))</f>
        <v/>
      </c>
      <c r="BP23" s="34" t="str">
        <f t="array" aca="1" ref="BP23" ca="1">IF(OR(WEEKDAY(BP$2,2)&gt;5,COUNTIF(Dates_Feries,BP$2)&gt;0),"",IFERROR(INDEX(Tableau1[[Type]:[Type]],SMALL(IF((Tableau1[[Nom]:[Nom]]=$A23)*(Tableau1[[Prénom]:[Prénom]]=$B23)*(BP$2&gt;=Tableau1[[Début]:[Début]])*(BP$2&lt;=Tableau1[[Fin]:[Fin]]),ROW(INDIRECT("A1:A"&amp;COUNTA(Tableau1[[Fin]:[Fin]])))),1)),""))</f>
        <v/>
      </c>
      <c r="BQ23" s="34" t="str">
        <f t="array" aca="1" ref="BQ23" ca="1">IF(OR(WEEKDAY(BQ$2,2)&gt;5,COUNTIF(Dates_Feries,BQ$2)&gt;0),"",IFERROR(INDEX(Tableau1[[Type]:[Type]],SMALL(IF((Tableau1[[Nom]:[Nom]]=$A23)*(Tableau1[[Prénom]:[Prénom]]=$B23)*(BQ$2&gt;=Tableau1[[Début]:[Début]])*(BQ$2&lt;=Tableau1[[Fin]:[Fin]]),ROW(INDIRECT("A1:A"&amp;COUNTA(Tableau1[[Fin]:[Fin]])))),1)),""))</f>
        <v/>
      </c>
      <c r="BR23" s="34" t="str">
        <f t="array" aca="1" ref="BR23" ca="1">IF(OR(WEEKDAY(BR$2,2)&gt;5,COUNTIF(Dates_Feries,BR$2)&gt;0),"",IFERROR(INDEX(Tableau1[[Type]:[Type]],SMALL(IF((Tableau1[[Nom]:[Nom]]=$A23)*(Tableau1[[Prénom]:[Prénom]]=$B23)*(BR$2&gt;=Tableau1[[Début]:[Début]])*(BR$2&lt;=Tableau1[[Fin]:[Fin]]),ROW(INDIRECT("A1:A"&amp;COUNTA(Tableau1[[Fin]:[Fin]])))),1)),""))</f>
        <v/>
      </c>
      <c r="BS23" s="34" t="str">
        <f t="array" aca="1" ref="BS23" ca="1">IF(OR(WEEKDAY(BS$2,2)&gt;5,COUNTIF(Dates_Feries,BS$2)&gt;0),"",IFERROR(INDEX(Tableau1[[Type]:[Type]],SMALL(IF((Tableau1[[Nom]:[Nom]]=$A23)*(Tableau1[[Prénom]:[Prénom]]=$B23)*(BS$2&gt;=Tableau1[[Début]:[Début]])*(BS$2&lt;=Tableau1[[Fin]:[Fin]]),ROW(INDIRECT("A1:A"&amp;COUNTA(Tableau1[[Fin]:[Fin]])))),1)),""))</f>
        <v/>
      </c>
      <c r="BT23" s="34" t="str">
        <f t="array" aca="1" ref="BT23" ca="1">IF(OR(WEEKDAY(BT$2,2)&gt;5,COUNTIF(Dates_Feries,BT$2)&gt;0),"",IFERROR(INDEX(Tableau1[[Type]:[Type]],SMALL(IF((Tableau1[[Nom]:[Nom]]=$A23)*(Tableau1[[Prénom]:[Prénom]]=$B23)*(BT$2&gt;=Tableau1[[Début]:[Début]])*(BT$2&lt;=Tableau1[[Fin]:[Fin]]),ROW(INDIRECT("A1:A"&amp;COUNTA(Tableau1[[Fin]:[Fin]])))),1)),""))</f>
        <v/>
      </c>
      <c r="BU23" s="34" t="str">
        <f t="array" aca="1" ref="BU23" ca="1">IF(OR(WEEKDAY(BU$2,2)&gt;5,COUNTIF(Dates_Feries,BU$2)&gt;0),"",IFERROR(INDEX(Tableau1[[Type]:[Type]],SMALL(IF((Tableau1[[Nom]:[Nom]]=$A23)*(Tableau1[[Prénom]:[Prénom]]=$B23)*(BU$2&gt;=Tableau1[[Début]:[Début]])*(BU$2&lt;=Tableau1[[Fin]:[Fin]]),ROW(INDIRECT("A1:A"&amp;COUNTA(Tableau1[[Fin]:[Fin]])))),1)),""))</f>
        <v/>
      </c>
      <c r="BV23" s="34" t="str">
        <f t="array" aca="1" ref="BV23" ca="1">IF(OR(WEEKDAY(BV$2,2)&gt;5,COUNTIF(Dates_Feries,BV$2)&gt;0),"",IFERROR(INDEX(Tableau1[[Type]:[Type]],SMALL(IF((Tableau1[[Nom]:[Nom]]=$A23)*(Tableau1[[Prénom]:[Prénom]]=$B23)*(BV$2&gt;=Tableau1[[Début]:[Début]])*(BV$2&lt;=Tableau1[[Fin]:[Fin]]),ROW(INDIRECT("A1:A"&amp;COUNTA(Tableau1[[Fin]:[Fin]])))),1)),""))</f>
        <v/>
      </c>
      <c r="BW23" s="34" t="str">
        <f t="array" aca="1" ref="BW23" ca="1">IF(OR(WEEKDAY(BW$2,2)&gt;5,COUNTIF(Dates_Feries,BW$2)&gt;0),"",IFERROR(INDEX(Tableau1[[Type]:[Type]],SMALL(IF((Tableau1[[Nom]:[Nom]]=$A23)*(Tableau1[[Prénom]:[Prénom]]=$B23)*(BW$2&gt;=Tableau1[[Début]:[Début]])*(BW$2&lt;=Tableau1[[Fin]:[Fin]]),ROW(INDIRECT("A1:A"&amp;COUNTA(Tableau1[[Fin]:[Fin]])))),1)),""))</f>
        <v/>
      </c>
      <c r="BX23" s="34" t="str">
        <f t="array" aca="1" ref="BX23" ca="1">IF(OR(WEEKDAY(BX$2,2)&gt;5,COUNTIF(Dates_Feries,BX$2)&gt;0),"",IFERROR(INDEX(Tableau1[[Type]:[Type]],SMALL(IF((Tableau1[[Nom]:[Nom]]=$A23)*(Tableau1[[Prénom]:[Prénom]]=$B23)*(BX$2&gt;=Tableau1[[Début]:[Début]])*(BX$2&lt;=Tableau1[[Fin]:[Fin]]),ROW(INDIRECT("A1:A"&amp;COUNTA(Tableau1[[Fin]:[Fin]])))),1)),""))</f>
        <v/>
      </c>
      <c r="BY23" s="34" t="str">
        <f t="array" aca="1" ref="BY23" ca="1">IF(OR(WEEKDAY(BY$2,2)&gt;5,COUNTIF(Dates_Feries,BY$2)&gt;0),"",IFERROR(INDEX(Tableau1[[Type]:[Type]],SMALL(IF((Tableau1[[Nom]:[Nom]]=$A23)*(Tableau1[[Prénom]:[Prénom]]=$B23)*(BY$2&gt;=Tableau1[[Début]:[Début]])*(BY$2&lt;=Tableau1[[Fin]:[Fin]]),ROW(INDIRECT("A1:A"&amp;COUNTA(Tableau1[[Fin]:[Fin]])))),1)),""))</f>
        <v/>
      </c>
      <c r="BZ23" s="34" t="str">
        <f t="array" aca="1" ref="BZ23" ca="1">IF(OR(WEEKDAY(BZ$2,2)&gt;5,COUNTIF(Dates_Feries,BZ$2)&gt;0),"",IFERROR(INDEX(Tableau1[[Type]:[Type]],SMALL(IF((Tableau1[[Nom]:[Nom]]=$A23)*(Tableau1[[Prénom]:[Prénom]]=$B23)*(BZ$2&gt;=Tableau1[[Début]:[Début]])*(BZ$2&lt;=Tableau1[[Fin]:[Fin]]),ROW(INDIRECT("A1:A"&amp;COUNTA(Tableau1[[Fin]:[Fin]])))),1)),""))</f>
        <v/>
      </c>
      <c r="CA23" s="34" t="str">
        <f t="array" aca="1" ref="CA23" ca="1">IF(OR(WEEKDAY(CA$2,2)&gt;5,COUNTIF(Dates_Feries,CA$2)&gt;0),"",IFERROR(INDEX(Tableau1[[Type]:[Type]],SMALL(IF((Tableau1[[Nom]:[Nom]]=$A23)*(Tableau1[[Prénom]:[Prénom]]=$B23)*(CA$2&gt;=Tableau1[[Début]:[Début]])*(CA$2&lt;=Tableau1[[Fin]:[Fin]]),ROW(INDIRECT("A1:A"&amp;COUNTA(Tableau1[[Fin]:[Fin]])))),1)),""))</f>
        <v/>
      </c>
      <c r="CB23" s="34" t="str">
        <f t="array" aca="1" ref="CB23" ca="1">IF(OR(WEEKDAY(CB$2,2)&gt;5,COUNTIF(Dates_Feries,CB$2)&gt;0),"",IFERROR(INDEX(Tableau1[[Type]:[Type]],SMALL(IF((Tableau1[[Nom]:[Nom]]=$A23)*(Tableau1[[Prénom]:[Prénom]]=$B23)*(CB$2&gt;=Tableau1[[Début]:[Début]])*(CB$2&lt;=Tableau1[[Fin]:[Fin]]),ROW(INDIRECT("A1:A"&amp;COUNTA(Tableau1[[Fin]:[Fin]])))),1)),""))</f>
        <v/>
      </c>
      <c r="CC23" s="34" t="str">
        <f t="array" aca="1" ref="CC23" ca="1">IF(OR(WEEKDAY(CC$2,2)&gt;5,COUNTIF(Dates_Feries,CC$2)&gt;0),"",IFERROR(INDEX(Tableau1[[Type]:[Type]],SMALL(IF((Tableau1[[Nom]:[Nom]]=$A23)*(Tableau1[[Prénom]:[Prénom]]=$B23)*(CC$2&gt;=Tableau1[[Début]:[Début]])*(CC$2&lt;=Tableau1[[Fin]:[Fin]]),ROW(INDIRECT("A1:A"&amp;COUNTA(Tableau1[[Fin]:[Fin]])))),1)),""))</f>
        <v/>
      </c>
      <c r="CD23" s="34" t="str">
        <f t="array" aca="1" ref="CD23" ca="1">IF(OR(WEEKDAY(CD$2,2)&gt;5,COUNTIF(Dates_Feries,CD$2)&gt;0),"",IFERROR(INDEX(Tableau1[[Type]:[Type]],SMALL(IF((Tableau1[[Nom]:[Nom]]=$A23)*(Tableau1[[Prénom]:[Prénom]]=$B23)*(CD$2&gt;=Tableau1[[Début]:[Début]])*(CD$2&lt;=Tableau1[[Fin]:[Fin]]),ROW(INDIRECT("A1:A"&amp;COUNTA(Tableau1[[Fin]:[Fin]])))),1)),""))</f>
        <v/>
      </c>
      <c r="CE23" s="34" t="str">
        <f t="array" aca="1" ref="CE23" ca="1">IF(OR(WEEKDAY(CE$2,2)&gt;5,COUNTIF(Dates_Feries,CE$2)&gt;0),"",IFERROR(INDEX(Tableau1[[Type]:[Type]],SMALL(IF((Tableau1[[Nom]:[Nom]]=$A23)*(Tableau1[[Prénom]:[Prénom]]=$B23)*(CE$2&gt;=Tableau1[[Début]:[Début]])*(CE$2&lt;=Tableau1[[Fin]:[Fin]]),ROW(INDIRECT("A1:A"&amp;COUNTA(Tableau1[[Fin]:[Fin]])))),1)),""))</f>
        <v/>
      </c>
      <c r="CF23" s="34" t="str">
        <f t="array" aca="1" ref="CF23" ca="1">IF(OR(WEEKDAY(CF$2,2)&gt;5,COUNTIF(Dates_Feries,CF$2)&gt;0),"",IFERROR(INDEX(Tableau1[[Type]:[Type]],SMALL(IF((Tableau1[[Nom]:[Nom]]=$A23)*(Tableau1[[Prénom]:[Prénom]]=$B23)*(CF$2&gt;=Tableau1[[Début]:[Début]])*(CF$2&lt;=Tableau1[[Fin]:[Fin]]),ROW(INDIRECT("A1:A"&amp;COUNTA(Tableau1[[Fin]:[Fin]])))),1)),""))</f>
        <v/>
      </c>
      <c r="CG23" s="34" t="str">
        <f t="array" aca="1" ref="CG23" ca="1">IF(OR(WEEKDAY(CG$2,2)&gt;5,COUNTIF(Dates_Feries,CG$2)&gt;0),"",IFERROR(INDEX(Tableau1[[Type]:[Type]],SMALL(IF((Tableau1[[Nom]:[Nom]]=$A23)*(Tableau1[[Prénom]:[Prénom]]=$B23)*(CG$2&gt;=Tableau1[[Début]:[Début]])*(CG$2&lt;=Tableau1[[Fin]:[Fin]]),ROW(INDIRECT("A1:A"&amp;COUNTA(Tableau1[[Fin]:[Fin]])))),1)),""))</f>
        <v/>
      </c>
      <c r="CH23" s="34" t="str">
        <f t="array" aca="1" ref="CH23" ca="1">IF(OR(WEEKDAY(CH$2,2)&gt;5,COUNTIF(Dates_Feries,CH$2)&gt;0),"",IFERROR(INDEX(Tableau1[[Type]:[Type]],SMALL(IF((Tableau1[[Nom]:[Nom]]=$A23)*(Tableau1[[Prénom]:[Prénom]]=$B23)*(CH$2&gt;=Tableau1[[Début]:[Début]])*(CH$2&lt;=Tableau1[[Fin]:[Fin]]),ROW(INDIRECT("A1:A"&amp;COUNTA(Tableau1[[Fin]:[Fin]])))),1)),""))</f>
        <v/>
      </c>
      <c r="CI23" s="34" t="str">
        <f t="array" aca="1" ref="CI23" ca="1">IF(OR(WEEKDAY(CI$2,2)&gt;5,COUNTIF(Dates_Feries,CI$2)&gt;0),"",IFERROR(INDEX(Tableau1[[Type]:[Type]],SMALL(IF((Tableau1[[Nom]:[Nom]]=$A23)*(Tableau1[[Prénom]:[Prénom]]=$B23)*(CI$2&gt;=Tableau1[[Début]:[Début]])*(CI$2&lt;=Tableau1[[Fin]:[Fin]]),ROW(INDIRECT("A1:A"&amp;COUNTA(Tableau1[[Fin]:[Fin]])))),1)),""))</f>
        <v/>
      </c>
      <c r="CJ23" s="34" t="str">
        <f t="array" aca="1" ref="CJ23" ca="1">IF(OR(WEEKDAY(CJ$2,2)&gt;5,COUNTIF(Dates_Feries,CJ$2)&gt;0),"",IFERROR(INDEX(Tableau1[[Type]:[Type]],SMALL(IF((Tableau1[[Nom]:[Nom]]=$A23)*(Tableau1[[Prénom]:[Prénom]]=$B23)*(CJ$2&gt;=Tableau1[[Début]:[Début]])*(CJ$2&lt;=Tableau1[[Fin]:[Fin]]),ROW(INDIRECT("A1:A"&amp;COUNTA(Tableau1[[Fin]:[Fin]])))),1)),""))</f>
        <v/>
      </c>
      <c r="CK23" s="34" t="str">
        <f t="array" aca="1" ref="CK23" ca="1">IF(OR(WEEKDAY(CK$2,2)&gt;5,COUNTIF(Dates_Feries,CK$2)&gt;0),"",IFERROR(INDEX(Tableau1[[Type]:[Type]],SMALL(IF((Tableau1[[Nom]:[Nom]]=$A23)*(Tableau1[[Prénom]:[Prénom]]=$B23)*(CK$2&gt;=Tableau1[[Début]:[Début]])*(CK$2&lt;=Tableau1[[Fin]:[Fin]]),ROW(INDIRECT("A1:A"&amp;COUNTA(Tableau1[[Fin]:[Fin]])))),1)),""))</f>
        <v/>
      </c>
      <c r="CL23" s="34" t="str">
        <f t="array" aca="1" ref="CL23" ca="1">IF(OR(WEEKDAY(CL$2,2)&gt;5,COUNTIF(Dates_Feries,CL$2)&gt;0),"",IFERROR(INDEX(Tableau1[[Type]:[Type]],SMALL(IF((Tableau1[[Nom]:[Nom]]=$A23)*(Tableau1[[Prénom]:[Prénom]]=$B23)*(CL$2&gt;=Tableau1[[Début]:[Début]])*(CL$2&lt;=Tableau1[[Fin]:[Fin]]),ROW(INDIRECT("A1:A"&amp;COUNTA(Tableau1[[Fin]:[Fin]])))),1)),""))</f>
        <v/>
      </c>
      <c r="CM23" s="34" t="str">
        <f t="array" aca="1" ref="CM23" ca="1">IF(OR(WEEKDAY(CM$2,2)&gt;5,COUNTIF(Dates_Feries,CM$2)&gt;0),"",IFERROR(INDEX(Tableau1[[Type]:[Type]],SMALL(IF((Tableau1[[Nom]:[Nom]]=$A23)*(Tableau1[[Prénom]:[Prénom]]=$B23)*(CM$2&gt;=Tableau1[[Début]:[Début]])*(CM$2&lt;=Tableau1[[Fin]:[Fin]]),ROW(INDIRECT("A1:A"&amp;COUNTA(Tableau1[[Fin]:[Fin]])))),1)),""))</f>
        <v/>
      </c>
      <c r="CN23" s="34" t="str">
        <f t="array" aca="1" ref="CN23" ca="1">IF(OR(WEEKDAY(CN$2,2)&gt;5,COUNTIF(Dates_Feries,CN$2)&gt;0),"",IFERROR(INDEX(Tableau1[[Type]:[Type]],SMALL(IF((Tableau1[[Nom]:[Nom]]=$A23)*(Tableau1[[Prénom]:[Prénom]]=$B23)*(CN$2&gt;=Tableau1[[Début]:[Début]])*(CN$2&lt;=Tableau1[[Fin]:[Fin]]),ROW(INDIRECT("A1:A"&amp;COUNTA(Tableau1[[Fin]:[Fin]])))),1)),""))</f>
        <v/>
      </c>
      <c r="CO23" s="34" t="str">
        <f t="array" aca="1" ref="CO23" ca="1">IF(OR(WEEKDAY(CO$2,2)&gt;5,COUNTIF(Dates_Feries,CO$2)&gt;0),"",IFERROR(INDEX(Tableau1[[Type]:[Type]],SMALL(IF((Tableau1[[Nom]:[Nom]]=$A23)*(Tableau1[[Prénom]:[Prénom]]=$B23)*(CO$2&gt;=Tableau1[[Début]:[Début]])*(CO$2&lt;=Tableau1[[Fin]:[Fin]]),ROW(INDIRECT("A1:A"&amp;COUNTA(Tableau1[[Fin]:[Fin]])))),1)),""))</f>
        <v/>
      </c>
      <c r="CP23" s="34" t="str">
        <f t="array" aca="1" ref="CP23" ca="1">IF(OR(WEEKDAY(CP$2,2)&gt;5,COUNTIF(Dates_Feries,CP$2)&gt;0),"",IFERROR(INDEX(Tableau1[[Type]:[Type]],SMALL(IF((Tableau1[[Nom]:[Nom]]=$A23)*(Tableau1[[Prénom]:[Prénom]]=$B23)*(CP$2&gt;=Tableau1[[Début]:[Début]])*(CP$2&lt;=Tableau1[[Fin]:[Fin]]),ROW(INDIRECT("A1:A"&amp;COUNTA(Tableau1[[Fin]:[Fin]])))),1)),""))</f>
        <v/>
      </c>
      <c r="CQ23" s="34" t="str">
        <f t="array" aca="1" ref="CQ23" ca="1">IF(OR(WEEKDAY(CQ$2,2)&gt;5,COUNTIF(Dates_Feries,CQ$2)&gt;0),"",IFERROR(INDEX(Tableau1[[Type]:[Type]],SMALL(IF((Tableau1[[Nom]:[Nom]]=$A23)*(Tableau1[[Prénom]:[Prénom]]=$B23)*(CQ$2&gt;=Tableau1[[Début]:[Début]])*(CQ$2&lt;=Tableau1[[Fin]:[Fin]]),ROW(INDIRECT("A1:A"&amp;COUNTA(Tableau1[[Fin]:[Fin]])))),1)),""))</f>
        <v/>
      </c>
      <c r="CR23" s="34" t="str">
        <f t="array" aca="1" ref="CR23" ca="1">IF(OR(WEEKDAY(CR$2,2)&gt;5,COUNTIF(Dates_Feries,CR$2)&gt;0),"",IFERROR(INDEX(Tableau1[[Type]:[Type]],SMALL(IF((Tableau1[[Nom]:[Nom]]=$A23)*(Tableau1[[Prénom]:[Prénom]]=$B23)*(CR$2&gt;=Tableau1[[Début]:[Début]])*(CR$2&lt;=Tableau1[[Fin]:[Fin]]),ROW(INDIRECT("A1:A"&amp;COUNTA(Tableau1[[Fin]:[Fin]])))),1)),""))</f>
        <v/>
      </c>
      <c r="CS23" s="34" t="str">
        <f t="array" aca="1" ref="CS23" ca="1">IF(OR(WEEKDAY(CS$2,2)&gt;5,COUNTIF(Dates_Feries,CS$2)&gt;0),"",IFERROR(INDEX(Tableau1[[Type]:[Type]],SMALL(IF((Tableau1[[Nom]:[Nom]]=$A23)*(Tableau1[[Prénom]:[Prénom]]=$B23)*(CS$2&gt;=Tableau1[[Début]:[Début]])*(CS$2&lt;=Tableau1[[Fin]:[Fin]]),ROW(INDIRECT("A1:A"&amp;COUNTA(Tableau1[[Fin]:[Fin]])))),1)),""))</f>
        <v/>
      </c>
      <c r="CT23" s="34" t="str">
        <f t="array" aca="1" ref="CT23" ca="1">IF(OR(WEEKDAY(CT$2,2)&gt;5,COUNTIF(Dates_Feries,CT$2)&gt;0),"",IFERROR(INDEX(Tableau1[[Type]:[Type]],SMALL(IF((Tableau1[[Nom]:[Nom]]=$A23)*(Tableau1[[Prénom]:[Prénom]]=$B23)*(CT$2&gt;=Tableau1[[Début]:[Début]])*(CT$2&lt;=Tableau1[[Fin]:[Fin]]),ROW(INDIRECT("A1:A"&amp;COUNTA(Tableau1[[Fin]:[Fin]])))),1)),""))</f>
        <v/>
      </c>
      <c r="CU23" s="34" t="str">
        <f t="array" aca="1" ref="CU23" ca="1">IF(OR(WEEKDAY(CU$2,2)&gt;5,COUNTIF(Dates_Feries,CU$2)&gt;0),"",IFERROR(INDEX(Tableau1[[Type]:[Type]],SMALL(IF((Tableau1[[Nom]:[Nom]]=$A23)*(Tableau1[[Prénom]:[Prénom]]=$B23)*(CU$2&gt;=Tableau1[[Début]:[Début]])*(CU$2&lt;=Tableau1[[Fin]:[Fin]]),ROW(INDIRECT("A1:A"&amp;COUNTA(Tableau1[[Fin]:[Fin]])))),1)),""))</f>
        <v/>
      </c>
      <c r="CV23" s="34" t="str">
        <f t="array" aca="1" ref="CV23" ca="1">IF(OR(WEEKDAY(CV$2,2)&gt;5,COUNTIF(Dates_Feries,CV$2)&gt;0),"",IFERROR(INDEX(Tableau1[[Type]:[Type]],SMALL(IF((Tableau1[[Nom]:[Nom]]=$A23)*(Tableau1[[Prénom]:[Prénom]]=$B23)*(CV$2&gt;=Tableau1[[Début]:[Début]])*(CV$2&lt;=Tableau1[[Fin]:[Fin]]),ROW(INDIRECT("A1:A"&amp;COUNTA(Tableau1[[Fin]:[Fin]])))),1)),""))</f>
        <v/>
      </c>
      <c r="CW23" s="34" t="str">
        <f t="array" aca="1" ref="CW23" ca="1">IF(OR(WEEKDAY(CW$2,2)&gt;5,COUNTIF(Dates_Feries,CW$2)&gt;0),"",IFERROR(INDEX(Tableau1[[Type]:[Type]],SMALL(IF((Tableau1[[Nom]:[Nom]]=$A23)*(Tableau1[[Prénom]:[Prénom]]=$B23)*(CW$2&gt;=Tableau1[[Début]:[Début]])*(CW$2&lt;=Tableau1[[Fin]:[Fin]]),ROW(INDIRECT("A1:A"&amp;COUNTA(Tableau1[[Fin]:[Fin]])))),1)),""))</f>
        <v/>
      </c>
      <c r="CX23" s="34" t="str">
        <f t="array" aca="1" ref="CX23" ca="1">IF(OR(WEEKDAY(CX$2,2)&gt;5,COUNTIF(Dates_Feries,CX$2)&gt;0),"",IFERROR(INDEX(Tableau1[[Type]:[Type]],SMALL(IF((Tableau1[[Nom]:[Nom]]=$A23)*(Tableau1[[Prénom]:[Prénom]]=$B23)*(CX$2&gt;=Tableau1[[Début]:[Début]])*(CX$2&lt;=Tableau1[[Fin]:[Fin]]),ROW(INDIRECT("A1:A"&amp;COUNTA(Tableau1[[Fin]:[Fin]])))),1)),""))</f>
        <v/>
      </c>
      <c r="CY23" s="34" t="str">
        <f t="array" aca="1" ref="CY23" ca="1">IF(OR(WEEKDAY(CY$2,2)&gt;5,COUNTIF(Dates_Feries,CY$2)&gt;0),"",IFERROR(INDEX(Tableau1[[Type]:[Type]],SMALL(IF((Tableau1[[Nom]:[Nom]]=$A23)*(Tableau1[[Prénom]:[Prénom]]=$B23)*(CY$2&gt;=Tableau1[[Début]:[Début]])*(CY$2&lt;=Tableau1[[Fin]:[Fin]]),ROW(INDIRECT("A1:A"&amp;COUNTA(Tableau1[[Fin]:[Fin]])))),1)),""))</f>
        <v/>
      </c>
      <c r="CZ23" s="34" t="str">
        <f t="array" aca="1" ref="CZ23" ca="1">IF(OR(WEEKDAY(CZ$2,2)&gt;5,COUNTIF(Dates_Feries,CZ$2)&gt;0),"",IFERROR(INDEX(Tableau1[[Type]:[Type]],SMALL(IF((Tableau1[[Nom]:[Nom]]=$A23)*(Tableau1[[Prénom]:[Prénom]]=$B23)*(CZ$2&gt;=Tableau1[[Début]:[Début]])*(CZ$2&lt;=Tableau1[[Fin]:[Fin]]),ROW(INDIRECT("A1:A"&amp;COUNTA(Tableau1[[Fin]:[Fin]])))),1)),""))</f>
        <v/>
      </c>
      <c r="DA23" s="34" t="str">
        <f t="array" aca="1" ref="DA23" ca="1">IF(OR(WEEKDAY(DA$2,2)&gt;5,COUNTIF(Dates_Feries,DA$2)&gt;0),"",IFERROR(INDEX(Tableau1[[Type]:[Type]],SMALL(IF((Tableau1[[Nom]:[Nom]]=$A23)*(Tableau1[[Prénom]:[Prénom]]=$B23)*(DA$2&gt;=Tableau1[[Début]:[Début]])*(DA$2&lt;=Tableau1[[Fin]:[Fin]]),ROW(INDIRECT("A1:A"&amp;COUNTA(Tableau1[[Fin]:[Fin]])))),1)),""))</f>
        <v/>
      </c>
      <c r="DB23" s="34" t="str">
        <f t="array" aca="1" ref="DB23" ca="1">IF(OR(WEEKDAY(DB$2,2)&gt;5,COUNTIF(Dates_Feries,DB$2)&gt;0),"",IFERROR(INDEX(Tableau1[[Type]:[Type]],SMALL(IF((Tableau1[[Nom]:[Nom]]=$A23)*(Tableau1[[Prénom]:[Prénom]]=$B23)*(DB$2&gt;=Tableau1[[Début]:[Début]])*(DB$2&lt;=Tableau1[[Fin]:[Fin]]),ROW(INDIRECT("A1:A"&amp;COUNTA(Tableau1[[Fin]:[Fin]])))),1)),""))</f>
        <v/>
      </c>
      <c r="DC23" s="34" t="str">
        <f t="array" aca="1" ref="DC23" ca="1">IF(OR(WEEKDAY(DC$2,2)&gt;5,COUNTIF(Dates_Feries,DC$2)&gt;0),"",IFERROR(INDEX(Tableau1[[Type]:[Type]],SMALL(IF((Tableau1[[Nom]:[Nom]]=$A23)*(Tableau1[[Prénom]:[Prénom]]=$B23)*(DC$2&gt;=Tableau1[[Début]:[Début]])*(DC$2&lt;=Tableau1[[Fin]:[Fin]]),ROW(INDIRECT("A1:A"&amp;COUNTA(Tableau1[[Fin]:[Fin]])))),1)),""))</f>
        <v/>
      </c>
      <c r="DD23" s="34" t="str">
        <f t="array" aca="1" ref="DD23" ca="1">IF(OR(WEEKDAY(DD$2,2)&gt;5,COUNTIF(Dates_Feries,DD$2)&gt;0),"",IFERROR(INDEX(Tableau1[[Type]:[Type]],SMALL(IF((Tableau1[[Nom]:[Nom]]=$A23)*(Tableau1[[Prénom]:[Prénom]]=$B23)*(DD$2&gt;=Tableau1[[Début]:[Début]])*(DD$2&lt;=Tableau1[[Fin]:[Fin]]),ROW(INDIRECT("A1:A"&amp;COUNTA(Tableau1[[Fin]:[Fin]])))),1)),""))</f>
        <v/>
      </c>
      <c r="DE23" s="34" t="str">
        <f t="array" aca="1" ref="DE23" ca="1">IF(OR(WEEKDAY(DE$2,2)&gt;5,COUNTIF(Dates_Feries,DE$2)&gt;0),"",IFERROR(INDEX(Tableau1[[Type]:[Type]],SMALL(IF((Tableau1[[Nom]:[Nom]]=$A23)*(Tableau1[[Prénom]:[Prénom]]=$B23)*(DE$2&gt;=Tableau1[[Début]:[Début]])*(DE$2&lt;=Tableau1[[Fin]:[Fin]]),ROW(INDIRECT("A1:A"&amp;COUNTA(Tableau1[[Fin]:[Fin]])))),1)),""))</f>
        <v/>
      </c>
      <c r="DF23" s="34" t="str">
        <f t="array" aca="1" ref="DF23" ca="1">IF(OR(WEEKDAY(DF$2,2)&gt;5,COUNTIF(Dates_Feries,DF$2)&gt;0),"",IFERROR(INDEX(Tableau1[[Type]:[Type]],SMALL(IF((Tableau1[[Nom]:[Nom]]=$A23)*(Tableau1[[Prénom]:[Prénom]]=$B23)*(DF$2&gt;=Tableau1[[Début]:[Début]])*(DF$2&lt;=Tableau1[[Fin]:[Fin]]),ROW(INDIRECT("A1:A"&amp;COUNTA(Tableau1[[Fin]:[Fin]])))),1)),""))</f>
        <v/>
      </c>
      <c r="DG23" s="34" t="str">
        <f t="array" aca="1" ref="DG23" ca="1">IF(OR(WEEKDAY(DG$2,2)&gt;5,COUNTIF(Dates_Feries,DG$2)&gt;0),"",IFERROR(INDEX(Tableau1[[Type]:[Type]],SMALL(IF((Tableau1[[Nom]:[Nom]]=$A23)*(Tableau1[[Prénom]:[Prénom]]=$B23)*(DG$2&gt;=Tableau1[[Début]:[Début]])*(DG$2&lt;=Tableau1[[Fin]:[Fin]]),ROW(INDIRECT("A1:A"&amp;COUNTA(Tableau1[[Fin]:[Fin]])))),1)),""))</f>
        <v/>
      </c>
      <c r="DH23" s="34" t="str">
        <f t="array" aca="1" ref="DH23" ca="1">IF(OR(WEEKDAY(DH$2,2)&gt;5,COUNTIF(Dates_Feries,DH$2)&gt;0),"",IFERROR(INDEX(Tableau1[[Type]:[Type]],SMALL(IF((Tableau1[[Nom]:[Nom]]=$A23)*(Tableau1[[Prénom]:[Prénom]]=$B23)*(DH$2&gt;=Tableau1[[Début]:[Début]])*(DH$2&lt;=Tableau1[[Fin]:[Fin]]),ROW(INDIRECT("A1:A"&amp;COUNTA(Tableau1[[Fin]:[Fin]])))),1)),""))</f>
        <v/>
      </c>
      <c r="DI23" s="34" t="str">
        <f t="array" aca="1" ref="DI23" ca="1">IF(OR(WEEKDAY(DI$2,2)&gt;5,COUNTIF(Dates_Feries,DI$2)&gt;0),"",IFERROR(INDEX(Tableau1[[Type]:[Type]],SMALL(IF((Tableau1[[Nom]:[Nom]]=$A23)*(Tableau1[[Prénom]:[Prénom]]=$B23)*(DI$2&gt;=Tableau1[[Début]:[Début]])*(DI$2&lt;=Tableau1[[Fin]:[Fin]]),ROW(INDIRECT("A1:A"&amp;COUNTA(Tableau1[[Fin]:[Fin]])))),1)),""))</f>
        <v/>
      </c>
      <c r="DJ23" s="34" t="str">
        <f t="array" aca="1" ref="DJ23" ca="1">IF(OR(WEEKDAY(DJ$2,2)&gt;5,COUNTIF(Dates_Feries,DJ$2)&gt;0),"",IFERROR(INDEX(Tableau1[[Type]:[Type]],SMALL(IF((Tableau1[[Nom]:[Nom]]=$A23)*(Tableau1[[Prénom]:[Prénom]]=$B23)*(DJ$2&gt;=Tableau1[[Début]:[Début]])*(DJ$2&lt;=Tableau1[[Fin]:[Fin]]),ROW(INDIRECT("A1:A"&amp;COUNTA(Tableau1[[Fin]:[Fin]])))),1)),""))</f>
        <v/>
      </c>
      <c r="DK23" s="34" t="str">
        <f t="array" aca="1" ref="DK23" ca="1">IF(OR(WEEKDAY(DK$2,2)&gt;5,COUNTIF(Dates_Feries,DK$2)&gt;0),"",IFERROR(INDEX(Tableau1[[Type]:[Type]],SMALL(IF((Tableau1[[Nom]:[Nom]]=$A23)*(Tableau1[[Prénom]:[Prénom]]=$B23)*(DK$2&gt;=Tableau1[[Début]:[Début]])*(DK$2&lt;=Tableau1[[Fin]:[Fin]]),ROW(INDIRECT("A1:A"&amp;COUNTA(Tableau1[[Fin]:[Fin]])))),1)),""))</f>
        <v/>
      </c>
      <c r="DL23" s="34" t="str">
        <f t="array" aca="1" ref="DL23" ca="1">IF(OR(WEEKDAY(DL$2,2)&gt;5,COUNTIF(Dates_Feries,DL$2)&gt;0),"",IFERROR(INDEX(Tableau1[[Type]:[Type]],SMALL(IF((Tableau1[[Nom]:[Nom]]=$A23)*(Tableau1[[Prénom]:[Prénom]]=$B23)*(DL$2&gt;=Tableau1[[Début]:[Début]])*(DL$2&lt;=Tableau1[[Fin]:[Fin]]),ROW(INDIRECT("A1:A"&amp;COUNTA(Tableau1[[Fin]:[Fin]])))),1)),""))</f>
        <v/>
      </c>
      <c r="DM23" s="34" t="str">
        <f t="array" aca="1" ref="DM23" ca="1">IF(OR(WEEKDAY(DM$2,2)&gt;5,COUNTIF(Dates_Feries,DM$2)&gt;0),"",IFERROR(INDEX(Tableau1[[Type]:[Type]],SMALL(IF((Tableau1[[Nom]:[Nom]]=$A23)*(Tableau1[[Prénom]:[Prénom]]=$B23)*(DM$2&gt;=Tableau1[[Début]:[Début]])*(DM$2&lt;=Tableau1[[Fin]:[Fin]]),ROW(INDIRECT("A1:A"&amp;COUNTA(Tableau1[[Fin]:[Fin]])))),1)),""))</f>
        <v/>
      </c>
      <c r="DN23" s="34" t="str">
        <f t="array" aca="1" ref="DN23" ca="1">IF(OR(WEEKDAY(DN$2,2)&gt;5,COUNTIF(Dates_Feries,DN$2)&gt;0),"",IFERROR(INDEX(Tableau1[[Type]:[Type]],SMALL(IF((Tableau1[[Nom]:[Nom]]=$A23)*(Tableau1[[Prénom]:[Prénom]]=$B23)*(DN$2&gt;=Tableau1[[Début]:[Début]])*(DN$2&lt;=Tableau1[[Fin]:[Fin]]),ROW(INDIRECT("A1:A"&amp;COUNTA(Tableau1[[Fin]:[Fin]])))),1)),""))</f>
        <v/>
      </c>
      <c r="DO23" s="34" t="str">
        <f t="array" aca="1" ref="DO23" ca="1">IF(OR(WEEKDAY(DO$2,2)&gt;5,COUNTIF(Dates_Feries,DO$2)&gt;0),"",IFERROR(INDEX(Tableau1[[Type]:[Type]],SMALL(IF((Tableau1[[Nom]:[Nom]]=$A23)*(Tableau1[[Prénom]:[Prénom]]=$B23)*(DO$2&gt;=Tableau1[[Début]:[Début]])*(DO$2&lt;=Tableau1[[Fin]:[Fin]]),ROW(INDIRECT("A1:A"&amp;COUNTA(Tableau1[[Fin]:[Fin]])))),1)),""))</f>
        <v/>
      </c>
      <c r="DP23" s="34" t="str">
        <f t="array" aca="1" ref="DP23" ca="1">IF(OR(WEEKDAY(DP$2,2)&gt;5,COUNTIF(Dates_Feries,DP$2)&gt;0),"",IFERROR(INDEX(Tableau1[[Type]:[Type]],SMALL(IF((Tableau1[[Nom]:[Nom]]=$A23)*(Tableau1[[Prénom]:[Prénom]]=$B23)*(DP$2&gt;=Tableau1[[Début]:[Début]])*(DP$2&lt;=Tableau1[[Fin]:[Fin]]),ROW(INDIRECT("A1:A"&amp;COUNTA(Tableau1[[Fin]:[Fin]])))),1)),""))</f>
        <v/>
      </c>
      <c r="DQ23" s="34" t="str">
        <f t="array" aca="1" ref="DQ23" ca="1">IF(OR(WEEKDAY(DQ$2,2)&gt;5,COUNTIF(Dates_Feries,DQ$2)&gt;0),"",IFERROR(INDEX(Tableau1[[Type]:[Type]],SMALL(IF((Tableau1[[Nom]:[Nom]]=$A23)*(Tableau1[[Prénom]:[Prénom]]=$B23)*(DQ$2&gt;=Tableau1[[Début]:[Début]])*(DQ$2&lt;=Tableau1[[Fin]:[Fin]]),ROW(INDIRECT("A1:A"&amp;COUNTA(Tableau1[[Fin]:[Fin]])))),1)),""))</f>
        <v/>
      </c>
      <c r="DR23" s="34" t="str">
        <f t="array" aca="1" ref="DR23" ca="1">IF(OR(WEEKDAY(DR$2,2)&gt;5,COUNTIF(Dates_Feries,DR$2)&gt;0),"",IFERROR(INDEX(Tableau1[[Type]:[Type]],SMALL(IF((Tableau1[[Nom]:[Nom]]=$A23)*(Tableau1[[Prénom]:[Prénom]]=$B23)*(DR$2&gt;=Tableau1[[Début]:[Début]])*(DR$2&lt;=Tableau1[[Fin]:[Fin]]),ROW(INDIRECT("A1:A"&amp;COUNTA(Tableau1[[Fin]:[Fin]])))),1)),""))</f>
        <v/>
      </c>
      <c r="DS23" s="34" t="str">
        <f t="array" aca="1" ref="DS23" ca="1">IF(OR(WEEKDAY(DS$2,2)&gt;5,COUNTIF(Dates_Feries,DS$2)&gt;0),"",IFERROR(INDEX(Tableau1[[Type]:[Type]],SMALL(IF((Tableau1[[Nom]:[Nom]]=$A23)*(Tableau1[[Prénom]:[Prénom]]=$B23)*(DS$2&gt;=Tableau1[[Début]:[Début]])*(DS$2&lt;=Tableau1[[Fin]:[Fin]]),ROW(INDIRECT("A1:A"&amp;COUNTA(Tableau1[[Fin]:[Fin]])))),1)),""))</f>
        <v/>
      </c>
      <c r="DT23" s="34" t="str">
        <f t="array" aca="1" ref="DT23" ca="1">IF(OR(WEEKDAY(DT$2,2)&gt;5,COUNTIF(Dates_Feries,DT$2)&gt;0),"",IFERROR(INDEX(Tableau1[[Type]:[Type]],SMALL(IF((Tableau1[[Nom]:[Nom]]=$A23)*(Tableau1[[Prénom]:[Prénom]]=$B23)*(DT$2&gt;=Tableau1[[Début]:[Début]])*(DT$2&lt;=Tableau1[[Fin]:[Fin]]),ROW(INDIRECT("A1:A"&amp;COUNTA(Tableau1[[Fin]:[Fin]])))),1)),""))</f>
        <v/>
      </c>
      <c r="DU23" s="34" t="str">
        <f t="array" aca="1" ref="DU23" ca="1">IF(OR(WEEKDAY(DU$2,2)&gt;5,COUNTIF(Dates_Feries,DU$2)&gt;0),"",IFERROR(INDEX(Tableau1[[Type]:[Type]],SMALL(IF((Tableau1[[Nom]:[Nom]]=$A23)*(Tableau1[[Prénom]:[Prénom]]=$B23)*(DU$2&gt;=Tableau1[[Début]:[Début]])*(DU$2&lt;=Tableau1[[Fin]:[Fin]]),ROW(INDIRECT("A1:A"&amp;COUNTA(Tableau1[[Fin]:[Fin]])))),1)),""))</f>
        <v/>
      </c>
      <c r="DV23" s="34" t="str">
        <f t="array" aca="1" ref="DV23" ca="1">IF(OR(WEEKDAY(DV$2,2)&gt;5,COUNTIF(Dates_Feries,DV$2)&gt;0),"",IFERROR(INDEX(Tableau1[[Type]:[Type]],SMALL(IF((Tableau1[[Nom]:[Nom]]=$A23)*(Tableau1[[Prénom]:[Prénom]]=$B23)*(DV$2&gt;=Tableau1[[Début]:[Début]])*(DV$2&lt;=Tableau1[[Fin]:[Fin]]),ROW(INDIRECT("A1:A"&amp;COUNTA(Tableau1[[Fin]:[Fin]])))),1)),""))</f>
        <v/>
      </c>
      <c r="DW23" s="34" t="str">
        <f t="array" aca="1" ref="DW23" ca="1">IF(OR(WEEKDAY(DW$2,2)&gt;5,COUNTIF(Dates_Feries,DW$2)&gt;0),"",IFERROR(INDEX(Tableau1[[Type]:[Type]],SMALL(IF((Tableau1[[Nom]:[Nom]]=$A23)*(Tableau1[[Prénom]:[Prénom]]=$B23)*(DW$2&gt;=Tableau1[[Début]:[Début]])*(DW$2&lt;=Tableau1[[Fin]:[Fin]]),ROW(INDIRECT("A1:A"&amp;COUNTA(Tableau1[[Fin]:[Fin]])))),1)),""))</f>
        <v/>
      </c>
      <c r="DX23" s="34" t="str">
        <f t="array" aca="1" ref="DX23" ca="1">IF(OR(WEEKDAY(DX$2,2)&gt;5,COUNTIF(Dates_Feries,DX$2)&gt;0),"",IFERROR(INDEX(Tableau1[[Type]:[Type]],SMALL(IF((Tableau1[[Nom]:[Nom]]=$A23)*(Tableau1[[Prénom]:[Prénom]]=$B23)*(DX$2&gt;=Tableau1[[Début]:[Début]])*(DX$2&lt;=Tableau1[[Fin]:[Fin]]),ROW(INDIRECT("A1:A"&amp;COUNTA(Tableau1[[Fin]:[Fin]])))),1)),""))</f>
        <v/>
      </c>
      <c r="DY23" s="34" t="str">
        <f t="array" aca="1" ref="DY23" ca="1">IF(OR(WEEKDAY(DY$2,2)&gt;5,COUNTIF(Dates_Feries,DY$2)&gt;0),"",IFERROR(INDEX(Tableau1[[Type]:[Type]],SMALL(IF((Tableau1[[Nom]:[Nom]]=$A23)*(Tableau1[[Prénom]:[Prénom]]=$B23)*(DY$2&gt;=Tableau1[[Début]:[Début]])*(DY$2&lt;=Tableau1[[Fin]:[Fin]]),ROW(INDIRECT("A1:A"&amp;COUNTA(Tableau1[[Fin]:[Fin]])))),1)),""))</f>
        <v/>
      </c>
      <c r="DZ23" s="34" t="str">
        <f t="array" aca="1" ref="DZ23" ca="1">IF(OR(WEEKDAY(DZ$2,2)&gt;5,COUNTIF(Dates_Feries,DZ$2)&gt;0),"",IFERROR(INDEX(Tableau1[[Type]:[Type]],SMALL(IF((Tableau1[[Nom]:[Nom]]=$A23)*(Tableau1[[Prénom]:[Prénom]]=$B23)*(DZ$2&gt;=Tableau1[[Début]:[Début]])*(DZ$2&lt;=Tableau1[[Fin]:[Fin]]),ROW(INDIRECT("A1:A"&amp;COUNTA(Tableau1[[Fin]:[Fin]])))),1)),""))</f>
        <v/>
      </c>
      <c r="EA23" s="34" t="str">
        <f t="array" aca="1" ref="EA23" ca="1">IF(OR(WEEKDAY(EA$2,2)&gt;5,COUNTIF(Dates_Feries,EA$2)&gt;0),"",IFERROR(INDEX(Tableau1[[Type]:[Type]],SMALL(IF((Tableau1[[Nom]:[Nom]]=$A23)*(Tableau1[[Prénom]:[Prénom]]=$B23)*(EA$2&gt;=Tableau1[[Début]:[Début]])*(EA$2&lt;=Tableau1[[Fin]:[Fin]]),ROW(INDIRECT("A1:A"&amp;COUNTA(Tableau1[[Fin]:[Fin]])))),1)),""))</f>
        <v/>
      </c>
      <c r="EB23" s="34" t="str">
        <f t="array" aca="1" ref="EB23" ca="1">IF(OR(WEEKDAY(EB$2,2)&gt;5,COUNTIF(Dates_Feries,EB$2)&gt;0),"",IFERROR(INDEX(Tableau1[[Type]:[Type]],SMALL(IF((Tableau1[[Nom]:[Nom]]=$A23)*(Tableau1[[Prénom]:[Prénom]]=$B23)*(EB$2&gt;=Tableau1[[Début]:[Début]])*(EB$2&lt;=Tableau1[[Fin]:[Fin]]),ROW(INDIRECT("A1:A"&amp;COUNTA(Tableau1[[Fin]:[Fin]])))),1)),""))</f>
        <v/>
      </c>
      <c r="EC23" s="34" t="str">
        <f t="array" aca="1" ref="EC23" ca="1">IF(OR(WEEKDAY(EC$2,2)&gt;5,COUNTIF(Dates_Feries,EC$2)&gt;0),"",IFERROR(INDEX(Tableau1[[Type]:[Type]],SMALL(IF((Tableau1[[Nom]:[Nom]]=$A23)*(Tableau1[[Prénom]:[Prénom]]=$B23)*(EC$2&gt;=Tableau1[[Début]:[Début]])*(EC$2&lt;=Tableau1[[Fin]:[Fin]]),ROW(INDIRECT("A1:A"&amp;COUNTA(Tableau1[[Fin]:[Fin]])))),1)),""))</f>
        <v/>
      </c>
      <c r="ED23" s="34" t="str">
        <f t="array" aca="1" ref="ED23" ca="1">IF(OR(WEEKDAY(ED$2,2)&gt;5,COUNTIF(Dates_Feries,ED$2)&gt;0),"",IFERROR(INDEX(Tableau1[[Type]:[Type]],SMALL(IF((Tableau1[[Nom]:[Nom]]=$A23)*(Tableau1[[Prénom]:[Prénom]]=$B23)*(ED$2&gt;=Tableau1[[Début]:[Début]])*(ED$2&lt;=Tableau1[[Fin]:[Fin]]),ROW(INDIRECT("A1:A"&amp;COUNTA(Tableau1[[Fin]:[Fin]])))),1)),""))</f>
        <v/>
      </c>
      <c r="EE23" s="34" t="str">
        <f t="array" aca="1" ref="EE23" ca="1">IF(OR(WEEKDAY(EE$2,2)&gt;5,COUNTIF(Dates_Feries,EE$2)&gt;0),"",IFERROR(INDEX(Tableau1[[Type]:[Type]],SMALL(IF((Tableau1[[Nom]:[Nom]]=$A23)*(Tableau1[[Prénom]:[Prénom]]=$B23)*(EE$2&gt;=Tableau1[[Début]:[Début]])*(EE$2&lt;=Tableau1[[Fin]:[Fin]]),ROW(INDIRECT("A1:A"&amp;COUNTA(Tableau1[[Fin]:[Fin]])))),1)),""))</f>
        <v/>
      </c>
      <c r="EF23" s="34" t="str">
        <f t="array" aca="1" ref="EF23" ca="1">IF(OR(WEEKDAY(EF$2,2)&gt;5,COUNTIF(Dates_Feries,EF$2)&gt;0),"",IFERROR(INDEX(Tableau1[[Type]:[Type]],SMALL(IF((Tableau1[[Nom]:[Nom]]=$A23)*(Tableau1[[Prénom]:[Prénom]]=$B23)*(EF$2&gt;=Tableau1[[Début]:[Début]])*(EF$2&lt;=Tableau1[[Fin]:[Fin]]),ROW(INDIRECT("A1:A"&amp;COUNTA(Tableau1[[Fin]:[Fin]])))),1)),""))</f>
        <v/>
      </c>
      <c r="EG23" s="34" t="str">
        <f t="array" aca="1" ref="EG23" ca="1">IF(OR(WEEKDAY(EG$2,2)&gt;5,COUNTIF(Dates_Feries,EG$2)&gt;0),"",IFERROR(INDEX(Tableau1[[Type]:[Type]],SMALL(IF((Tableau1[[Nom]:[Nom]]=$A23)*(Tableau1[[Prénom]:[Prénom]]=$B23)*(EG$2&gt;=Tableau1[[Début]:[Début]])*(EG$2&lt;=Tableau1[[Fin]:[Fin]]),ROW(INDIRECT("A1:A"&amp;COUNTA(Tableau1[[Fin]:[Fin]])))),1)),""))</f>
        <v/>
      </c>
      <c r="EH23" s="34" t="str">
        <f t="array" aca="1" ref="EH23" ca="1">IF(OR(WEEKDAY(EH$2,2)&gt;5,COUNTIF(Dates_Feries,EH$2)&gt;0),"",IFERROR(INDEX(Tableau1[[Type]:[Type]],SMALL(IF((Tableau1[[Nom]:[Nom]]=$A23)*(Tableau1[[Prénom]:[Prénom]]=$B23)*(EH$2&gt;=Tableau1[[Début]:[Début]])*(EH$2&lt;=Tableau1[[Fin]:[Fin]]),ROW(INDIRECT("A1:A"&amp;COUNTA(Tableau1[[Fin]:[Fin]])))),1)),""))</f>
        <v/>
      </c>
      <c r="EI23" s="34" t="str">
        <f t="array" aca="1" ref="EI23" ca="1">IF(OR(WEEKDAY(EI$2,2)&gt;5,COUNTIF(Dates_Feries,EI$2)&gt;0),"",IFERROR(INDEX(Tableau1[[Type]:[Type]],SMALL(IF((Tableau1[[Nom]:[Nom]]=$A23)*(Tableau1[[Prénom]:[Prénom]]=$B23)*(EI$2&gt;=Tableau1[[Début]:[Début]])*(EI$2&lt;=Tableau1[[Fin]:[Fin]]),ROW(INDIRECT("A1:A"&amp;COUNTA(Tableau1[[Fin]:[Fin]])))),1)),""))</f>
        <v/>
      </c>
      <c r="EJ23" s="34" t="str">
        <f t="array" aca="1" ref="EJ23" ca="1">IF(OR(WEEKDAY(EJ$2,2)&gt;5,COUNTIF(Dates_Feries,EJ$2)&gt;0),"",IFERROR(INDEX(Tableau1[[Type]:[Type]],SMALL(IF((Tableau1[[Nom]:[Nom]]=$A23)*(Tableau1[[Prénom]:[Prénom]]=$B23)*(EJ$2&gt;=Tableau1[[Début]:[Début]])*(EJ$2&lt;=Tableau1[[Fin]:[Fin]]),ROW(INDIRECT("A1:A"&amp;COUNTA(Tableau1[[Fin]:[Fin]])))),1)),""))</f>
        <v/>
      </c>
      <c r="EK23" s="34" t="str">
        <f t="array" aca="1" ref="EK23" ca="1">IF(OR(WEEKDAY(EK$2,2)&gt;5,COUNTIF(Dates_Feries,EK$2)&gt;0),"",IFERROR(INDEX(Tableau1[[Type]:[Type]],SMALL(IF((Tableau1[[Nom]:[Nom]]=$A23)*(Tableau1[[Prénom]:[Prénom]]=$B23)*(EK$2&gt;=Tableau1[[Début]:[Début]])*(EK$2&lt;=Tableau1[[Fin]:[Fin]]),ROW(INDIRECT("A1:A"&amp;COUNTA(Tableau1[[Fin]:[Fin]])))),1)),""))</f>
        <v/>
      </c>
      <c r="EL23" s="34" t="str">
        <f t="array" aca="1" ref="EL23" ca="1">IF(OR(WEEKDAY(EL$2,2)&gt;5,COUNTIF(Dates_Feries,EL$2)&gt;0),"",IFERROR(INDEX(Tableau1[[Type]:[Type]],SMALL(IF((Tableau1[[Nom]:[Nom]]=$A23)*(Tableau1[[Prénom]:[Prénom]]=$B23)*(EL$2&gt;=Tableau1[[Début]:[Début]])*(EL$2&lt;=Tableau1[[Fin]:[Fin]]),ROW(INDIRECT("A1:A"&amp;COUNTA(Tableau1[[Fin]:[Fin]])))),1)),""))</f>
        <v/>
      </c>
      <c r="EM23" s="34" t="str">
        <f t="array" aca="1" ref="EM23" ca="1">IF(OR(WEEKDAY(EM$2,2)&gt;5,COUNTIF(Dates_Feries,EM$2)&gt;0),"",IFERROR(INDEX(Tableau1[[Type]:[Type]],SMALL(IF((Tableau1[[Nom]:[Nom]]=$A23)*(Tableau1[[Prénom]:[Prénom]]=$B23)*(EM$2&gt;=Tableau1[[Début]:[Début]])*(EM$2&lt;=Tableau1[[Fin]:[Fin]]),ROW(INDIRECT("A1:A"&amp;COUNTA(Tableau1[[Fin]:[Fin]])))),1)),""))</f>
        <v/>
      </c>
      <c r="EN23" s="34" t="str">
        <f t="array" aca="1" ref="EN23" ca="1">IF(OR(WEEKDAY(EN$2,2)&gt;5,COUNTIF(Dates_Feries,EN$2)&gt;0),"",IFERROR(INDEX(Tableau1[[Type]:[Type]],SMALL(IF((Tableau1[[Nom]:[Nom]]=$A23)*(Tableau1[[Prénom]:[Prénom]]=$B23)*(EN$2&gt;=Tableau1[[Début]:[Début]])*(EN$2&lt;=Tableau1[[Fin]:[Fin]]),ROW(INDIRECT("A1:A"&amp;COUNTA(Tableau1[[Fin]:[Fin]])))),1)),""))</f>
        <v/>
      </c>
      <c r="EO23" s="34" t="str">
        <f t="array" aca="1" ref="EO23" ca="1">IF(OR(WEEKDAY(EO$2,2)&gt;5,COUNTIF(Dates_Feries,EO$2)&gt;0),"",IFERROR(INDEX(Tableau1[[Type]:[Type]],SMALL(IF((Tableau1[[Nom]:[Nom]]=$A23)*(Tableau1[[Prénom]:[Prénom]]=$B23)*(EO$2&gt;=Tableau1[[Début]:[Début]])*(EO$2&lt;=Tableau1[[Fin]:[Fin]]),ROW(INDIRECT("A1:A"&amp;COUNTA(Tableau1[[Fin]:[Fin]])))),1)),""))</f>
        <v/>
      </c>
      <c r="EP23" s="34" t="str">
        <f t="array" aca="1" ref="EP23" ca="1">IF(OR(WEEKDAY(EP$2,2)&gt;5,COUNTIF(Dates_Feries,EP$2)&gt;0),"",IFERROR(INDEX(Tableau1[[Type]:[Type]],SMALL(IF((Tableau1[[Nom]:[Nom]]=$A23)*(Tableau1[[Prénom]:[Prénom]]=$B23)*(EP$2&gt;=Tableau1[[Début]:[Début]])*(EP$2&lt;=Tableau1[[Fin]:[Fin]]),ROW(INDIRECT("A1:A"&amp;COUNTA(Tableau1[[Fin]:[Fin]])))),1)),""))</f>
        <v/>
      </c>
      <c r="EQ23" s="34" t="str">
        <f t="array" aca="1" ref="EQ23" ca="1">IF(OR(WEEKDAY(EQ$2,2)&gt;5,COUNTIF(Dates_Feries,EQ$2)&gt;0),"",IFERROR(INDEX(Tableau1[[Type]:[Type]],SMALL(IF((Tableau1[[Nom]:[Nom]]=$A23)*(Tableau1[[Prénom]:[Prénom]]=$B23)*(EQ$2&gt;=Tableau1[[Début]:[Début]])*(EQ$2&lt;=Tableau1[[Fin]:[Fin]]),ROW(INDIRECT("A1:A"&amp;COUNTA(Tableau1[[Fin]:[Fin]])))),1)),""))</f>
        <v/>
      </c>
      <c r="ER23" s="34" t="str">
        <f t="array" aca="1" ref="ER23" ca="1">IF(OR(WEEKDAY(ER$2,2)&gt;5,COUNTIF(Dates_Feries,ER$2)&gt;0),"",IFERROR(INDEX(Tableau1[[Type]:[Type]],SMALL(IF((Tableau1[[Nom]:[Nom]]=$A23)*(Tableau1[[Prénom]:[Prénom]]=$B23)*(ER$2&gt;=Tableau1[[Début]:[Début]])*(ER$2&lt;=Tableau1[[Fin]:[Fin]]),ROW(INDIRECT("A1:A"&amp;COUNTA(Tableau1[[Fin]:[Fin]])))),1)),""))</f>
        <v/>
      </c>
      <c r="ES23" s="34" t="str">
        <f t="array" aca="1" ref="ES23" ca="1">IF(OR(WEEKDAY(ES$2,2)&gt;5,COUNTIF(Dates_Feries,ES$2)&gt;0),"",IFERROR(INDEX(Tableau1[[Type]:[Type]],SMALL(IF((Tableau1[[Nom]:[Nom]]=$A23)*(Tableau1[[Prénom]:[Prénom]]=$B23)*(ES$2&gt;=Tableau1[[Début]:[Début]])*(ES$2&lt;=Tableau1[[Fin]:[Fin]]),ROW(INDIRECT("A1:A"&amp;COUNTA(Tableau1[[Fin]:[Fin]])))),1)),""))</f>
        <v/>
      </c>
      <c r="ET23" s="34" t="str">
        <f t="array" aca="1" ref="ET23" ca="1">IF(OR(WEEKDAY(ET$2,2)&gt;5,COUNTIF(Dates_Feries,ET$2)&gt;0),"",IFERROR(INDEX(Tableau1[[Type]:[Type]],SMALL(IF((Tableau1[[Nom]:[Nom]]=$A23)*(Tableau1[[Prénom]:[Prénom]]=$B23)*(ET$2&gt;=Tableau1[[Début]:[Début]])*(ET$2&lt;=Tableau1[[Fin]:[Fin]]),ROW(INDIRECT("A1:A"&amp;COUNTA(Tableau1[[Fin]:[Fin]])))),1)),""))</f>
        <v/>
      </c>
      <c r="EU23" s="34" t="str">
        <f t="array" aca="1" ref="EU23" ca="1">IF(OR(WEEKDAY(EU$2,2)&gt;5,COUNTIF(Dates_Feries,EU$2)&gt;0),"",IFERROR(INDEX(Tableau1[[Type]:[Type]],SMALL(IF((Tableau1[[Nom]:[Nom]]=$A23)*(Tableau1[[Prénom]:[Prénom]]=$B23)*(EU$2&gt;=Tableau1[[Début]:[Début]])*(EU$2&lt;=Tableau1[[Fin]:[Fin]]),ROW(INDIRECT("A1:A"&amp;COUNTA(Tableau1[[Fin]:[Fin]])))),1)),""))</f>
        <v/>
      </c>
      <c r="EV23" s="34" t="str">
        <f t="array" aca="1" ref="EV23" ca="1">IF(OR(WEEKDAY(EV$2,2)&gt;5,COUNTIF(Dates_Feries,EV$2)&gt;0),"",IFERROR(INDEX(Tableau1[[Type]:[Type]],SMALL(IF((Tableau1[[Nom]:[Nom]]=$A23)*(Tableau1[[Prénom]:[Prénom]]=$B23)*(EV$2&gt;=Tableau1[[Début]:[Début]])*(EV$2&lt;=Tableau1[[Fin]:[Fin]]),ROW(INDIRECT("A1:A"&amp;COUNTA(Tableau1[[Fin]:[Fin]])))),1)),""))</f>
        <v/>
      </c>
      <c r="EW23" s="34" t="str">
        <f t="array" aca="1" ref="EW23" ca="1">IF(OR(WEEKDAY(EW$2,2)&gt;5,COUNTIF(Dates_Feries,EW$2)&gt;0),"",IFERROR(INDEX(Tableau1[[Type]:[Type]],SMALL(IF((Tableau1[[Nom]:[Nom]]=$A23)*(Tableau1[[Prénom]:[Prénom]]=$B23)*(EW$2&gt;=Tableau1[[Début]:[Début]])*(EW$2&lt;=Tableau1[[Fin]:[Fin]]),ROW(INDIRECT("A1:A"&amp;COUNTA(Tableau1[[Fin]:[Fin]])))),1)),""))</f>
        <v/>
      </c>
      <c r="EX23" s="34" t="str">
        <f t="array" aca="1" ref="EX23" ca="1">IF(OR(WEEKDAY(EX$2,2)&gt;5,COUNTIF(Dates_Feries,EX$2)&gt;0),"",IFERROR(INDEX(Tableau1[[Type]:[Type]],SMALL(IF((Tableau1[[Nom]:[Nom]]=$A23)*(Tableau1[[Prénom]:[Prénom]]=$B23)*(EX$2&gt;=Tableau1[[Début]:[Début]])*(EX$2&lt;=Tableau1[[Fin]:[Fin]]),ROW(INDIRECT("A1:A"&amp;COUNTA(Tableau1[[Fin]:[Fin]])))),1)),""))</f>
        <v/>
      </c>
      <c r="EY23" s="34" t="str">
        <f t="array" aca="1" ref="EY23" ca="1">IF(OR(WEEKDAY(EY$2,2)&gt;5,COUNTIF(Dates_Feries,EY$2)&gt;0),"",IFERROR(INDEX(Tableau1[[Type]:[Type]],SMALL(IF((Tableau1[[Nom]:[Nom]]=$A23)*(Tableau1[[Prénom]:[Prénom]]=$B23)*(EY$2&gt;=Tableau1[[Début]:[Début]])*(EY$2&lt;=Tableau1[[Fin]:[Fin]]),ROW(INDIRECT("A1:A"&amp;COUNTA(Tableau1[[Fin]:[Fin]])))),1)),""))</f>
        <v/>
      </c>
      <c r="EZ23" s="34" t="str">
        <f t="array" aca="1" ref="EZ23" ca="1">IF(OR(WEEKDAY(EZ$2,2)&gt;5,COUNTIF(Dates_Feries,EZ$2)&gt;0),"",IFERROR(INDEX(Tableau1[[Type]:[Type]],SMALL(IF((Tableau1[[Nom]:[Nom]]=$A23)*(Tableau1[[Prénom]:[Prénom]]=$B23)*(EZ$2&gt;=Tableau1[[Début]:[Début]])*(EZ$2&lt;=Tableau1[[Fin]:[Fin]]),ROW(INDIRECT("A1:A"&amp;COUNTA(Tableau1[[Fin]:[Fin]])))),1)),""))</f>
        <v/>
      </c>
      <c r="FA23" s="34" t="str">
        <f t="array" aca="1" ref="FA23" ca="1">IF(OR(WEEKDAY(FA$2,2)&gt;5,COUNTIF(Dates_Feries,FA$2)&gt;0),"",IFERROR(INDEX(Tableau1[[Type]:[Type]],SMALL(IF((Tableau1[[Nom]:[Nom]]=$A23)*(Tableau1[[Prénom]:[Prénom]]=$B23)*(FA$2&gt;=Tableau1[[Début]:[Début]])*(FA$2&lt;=Tableau1[[Fin]:[Fin]]),ROW(INDIRECT("A1:A"&amp;COUNTA(Tableau1[[Fin]:[Fin]])))),1)),""))</f>
        <v/>
      </c>
      <c r="FB23" s="34" t="str">
        <f t="array" aca="1" ref="FB23" ca="1">IF(OR(WEEKDAY(FB$2,2)&gt;5,COUNTIF(Dates_Feries,FB$2)&gt;0),"",IFERROR(INDEX(Tableau1[[Type]:[Type]],SMALL(IF((Tableau1[[Nom]:[Nom]]=$A23)*(Tableau1[[Prénom]:[Prénom]]=$B23)*(FB$2&gt;=Tableau1[[Début]:[Début]])*(FB$2&lt;=Tableau1[[Fin]:[Fin]]),ROW(INDIRECT("A1:A"&amp;COUNTA(Tableau1[[Fin]:[Fin]])))),1)),""))</f>
        <v/>
      </c>
      <c r="FC23" s="34" t="str">
        <f t="array" aca="1" ref="FC23" ca="1">IF(OR(WEEKDAY(FC$2,2)&gt;5,COUNTIF(Dates_Feries,FC$2)&gt;0),"",IFERROR(INDEX(Tableau1[[Type]:[Type]],SMALL(IF((Tableau1[[Nom]:[Nom]]=$A23)*(Tableau1[[Prénom]:[Prénom]]=$B23)*(FC$2&gt;=Tableau1[[Début]:[Début]])*(FC$2&lt;=Tableau1[[Fin]:[Fin]]),ROW(INDIRECT("A1:A"&amp;COUNTA(Tableau1[[Fin]:[Fin]])))),1)),""))</f>
        <v/>
      </c>
      <c r="FD23" s="34" t="str">
        <f t="array" aca="1" ref="FD23" ca="1">IF(OR(WEEKDAY(FD$2,2)&gt;5,COUNTIF(Dates_Feries,FD$2)&gt;0),"",IFERROR(INDEX(Tableau1[[Type]:[Type]],SMALL(IF((Tableau1[[Nom]:[Nom]]=$A23)*(Tableau1[[Prénom]:[Prénom]]=$B23)*(FD$2&gt;=Tableau1[[Début]:[Début]])*(FD$2&lt;=Tableau1[[Fin]:[Fin]]),ROW(INDIRECT("A1:A"&amp;COUNTA(Tableau1[[Fin]:[Fin]])))),1)),""))</f>
        <v/>
      </c>
      <c r="FE23" s="34" t="str">
        <f t="array" aca="1" ref="FE23" ca="1">IF(OR(WEEKDAY(FE$2,2)&gt;5,COUNTIF(Dates_Feries,FE$2)&gt;0),"",IFERROR(INDEX(Tableau1[[Type]:[Type]],SMALL(IF((Tableau1[[Nom]:[Nom]]=$A23)*(Tableau1[[Prénom]:[Prénom]]=$B23)*(FE$2&gt;=Tableau1[[Début]:[Début]])*(FE$2&lt;=Tableau1[[Fin]:[Fin]]),ROW(INDIRECT("A1:A"&amp;COUNTA(Tableau1[[Fin]:[Fin]])))),1)),""))</f>
        <v/>
      </c>
      <c r="FF23" s="34" t="str">
        <f t="array" aca="1" ref="FF23" ca="1">IF(OR(WEEKDAY(FF$2,2)&gt;5,COUNTIF(Dates_Feries,FF$2)&gt;0),"",IFERROR(INDEX(Tableau1[[Type]:[Type]],SMALL(IF((Tableau1[[Nom]:[Nom]]=$A23)*(Tableau1[[Prénom]:[Prénom]]=$B23)*(FF$2&gt;=Tableau1[[Début]:[Début]])*(FF$2&lt;=Tableau1[[Fin]:[Fin]]),ROW(INDIRECT("A1:A"&amp;COUNTA(Tableau1[[Fin]:[Fin]])))),1)),""))</f>
        <v/>
      </c>
      <c r="FG23" s="34" t="str">
        <f t="array" aca="1" ref="FG23" ca="1">IF(OR(WEEKDAY(FG$2,2)&gt;5,COUNTIF(Dates_Feries,FG$2)&gt;0),"",IFERROR(INDEX(Tableau1[[Type]:[Type]],SMALL(IF((Tableau1[[Nom]:[Nom]]=$A23)*(Tableau1[[Prénom]:[Prénom]]=$B23)*(FG$2&gt;=Tableau1[[Début]:[Début]])*(FG$2&lt;=Tableau1[[Fin]:[Fin]]),ROW(INDIRECT("A1:A"&amp;COUNTA(Tableau1[[Fin]:[Fin]])))),1)),""))</f>
        <v/>
      </c>
      <c r="FH23" s="34" t="str">
        <f t="array" aca="1" ref="FH23" ca="1">IF(OR(WEEKDAY(FH$2,2)&gt;5,COUNTIF(Dates_Feries,FH$2)&gt;0),"",IFERROR(INDEX(Tableau1[[Type]:[Type]],SMALL(IF((Tableau1[[Nom]:[Nom]]=$A23)*(Tableau1[[Prénom]:[Prénom]]=$B23)*(FH$2&gt;=Tableau1[[Début]:[Début]])*(FH$2&lt;=Tableau1[[Fin]:[Fin]]),ROW(INDIRECT("A1:A"&amp;COUNTA(Tableau1[[Fin]:[Fin]])))),1)),""))</f>
        <v/>
      </c>
      <c r="FI23" s="34" t="str">
        <f t="array" aca="1" ref="FI23" ca="1">IF(OR(WEEKDAY(FI$2,2)&gt;5,COUNTIF(Dates_Feries,FI$2)&gt;0),"",IFERROR(INDEX(Tableau1[[Type]:[Type]],SMALL(IF((Tableau1[[Nom]:[Nom]]=$A23)*(Tableau1[[Prénom]:[Prénom]]=$B23)*(FI$2&gt;=Tableau1[[Début]:[Début]])*(FI$2&lt;=Tableau1[[Fin]:[Fin]]),ROW(INDIRECT("A1:A"&amp;COUNTA(Tableau1[[Fin]:[Fin]])))),1)),""))</f>
        <v/>
      </c>
      <c r="FJ23" s="34" t="str">
        <f t="array" aca="1" ref="FJ23" ca="1">IF(OR(WEEKDAY(FJ$2,2)&gt;5,COUNTIF(Dates_Feries,FJ$2)&gt;0),"",IFERROR(INDEX(Tableau1[[Type]:[Type]],SMALL(IF((Tableau1[[Nom]:[Nom]]=$A23)*(Tableau1[[Prénom]:[Prénom]]=$B23)*(FJ$2&gt;=Tableau1[[Début]:[Début]])*(FJ$2&lt;=Tableau1[[Fin]:[Fin]]),ROW(INDIRECT("A1:A"&amp;COUNTA(Tableau1[[Fin]:[Fin]])))),1)),""))</f>
        <v/>
      </c>
      <c r="FK23" s="34" t="str">
        <f t="array" aca="1" ref="FK23" ca="1">IF(OR(WEEKDAY(FK$2,2)&gt;5,COUNTIF(Dates_Feries,FK$2)&gt;0),"",IFERROR(INDEX(Tableau1[[Type]:[Type]],SMALL(IF((Tableau1[[Nom]:[Nom]]=$A23)*(Tableau1[[Prénom]:[Prénom]]=$B23)*(FK$2&gt;=Tableau1[[Début]:[Début]])*(FK$2&lt;=Tableau1[[Fin]:[Fin]]),ROW(INDIRECT("A1:A"&amp;COUNTA(Tableau1[[Fin]:[Fin]])))),1)),""))</f>
        <v/>
      </c>
      <c r="FL23" s="34" t="str">
        <f t="array" aca="1" ref="FL23" ca="1">IF(OR(WEEKDAY(FL$2,2)&gt;5,COUNTIF(Dates_Feries,FL$2)&gt;0),"",IFERROR(INDEX(Tableau1[[Type]:[Type]],SMALL(IF((Tableau1[[Nom]:[Nom]]=$A23)*(Tableau1[[Prénom]:[Prénom]]=$B23)*(FL$2&gt;=Tableau1[[Début]:[Début]])*(FL$2&lt;=Tableau1[[Fin]:[Fin]]),ROW(INDIRECT("A1:A"&amp;COUNTA(Tableau1[[Fin]:[Fin]])))),1)),""))</f>
        <v/>
      </c>
      <c r="FM23" s="34" t="str">
        <f t="array" aca="1" ref="FM23" ca="1">IF(OR(WEEKDAY(FM$2,2)&gt;5,COUNTIF(Dates_Feries,FM$2)&gt;0),"",IFERROR(INDEX(Tableau1[[Type]:[Type]],SMALL(IF((Tableau1[[Nom]:[Nom]]=$A23)*(Tableau1[[Prénom]:[Prénom]]=$B23)*(FM$2&gt;=Tableau1[[Début]:[Début]])*(FM$2&lt;=Tableau1[[Fin]:[Fin]]),ROW(INDIRECT("A1:A"&amp;COUNTA(Tableau1[[Fin]:[Fin]])))),1)),""))</f>
        <v/>
      </c>
      <c r="FN23" s="34" t="str">
        <f t="array" aca="1" ref="FN23" ca="1">IF(OR(WEEKDAY(FN$2,2)&gt;5,COUNTIF(Dates_Feries,FN$2)&gt;0),"",IFERROR(INDEX(Tableau1[[Type]:[Type]],SMALL(IF((Tableau1[[Nom]:[Nom]]=$A23)*(Tableau1[[Prénom]:[Prénom]]=$B23)*(FN$2&gt;=Tableau1[[Début]:[Début]])*(FN$2&lt;=Tableau1[[Fin]:[Fin]]),ROW(INDIRECT("A1:A"&amp;COUNTA(Tableau1[[Fin]:[Fin]])))),1)),""))</f>
        <v/>
      </c>
      <c r="FO23" s="34" t="str">
        <f t="array" aca="1" ref="FO23" ca="1">IF(OR(WEEKDAY(FO$2,2)&gt;5,COUNTIF(Dates_Feries,FO$2)&gt;0),"",IFERROR(INDEX(Tableau1[[Type]:[Type]],SMALL(IF((Tableau1[[Nom]:[Nom]]=$A23)*(Tableau1[[Prénom]:[Prénom]]=$B23)*(FO$2&gt;=Tableau1[[Début]:[Début]])*(FO$2&lt;=Tableau1[[Fin]:[Fin]]),ROW(INDIRECT("A1:A"&amp;COUNTA(Tableau1[[Fin]:[Fin]])))),1)),""))</f>
        <v/>
      </c>
      <c r="FP23" s="34" t="str">
        <f t="array" aca="1" ref="FP23" ca="1">IF(OR(WEEKDAY(FP$2,2)&gt;5,COUNTIF(Dates_Feries,FP$2)&gt;0),"",IFERROR(INDEX(Tableau1[[Type]:[Type]],SMALL(IF((Tableau1[[Nom]:[Nom]]=$A23)*(Tableau1[[Prénom]:[Prénom]]=$B23)*(FP$2&gt;=Tableau1[[Début]:[Début]])*(FP$2&lt;=Tableau1[[Fin]:[Fin]]),ROW(INDIRECT("A1:A"&amp;COUNTA(Tableau1[[Fin]:[Fin]])))),1)),""))</f>
        <v/>
      </c>
      <c r="FQ23" s="34" t="str">
        <f t="array" aca="1" ref="FQ23" ca="1">IF(OR(WEEKDAY(FQ$2,2)&gt;5,COUNTIF(Dates_Feries,FQ$2)&gt;0),"",IFERROR(INDEX(Tableau1[[Type]:[Type]],SMALL(IF((Tableau1[[Nom]:[Nom]]=$A23)*(Tableau1[[Prénom]:[Prénom]]=$B23)*(FQ$2&gt;=Tableau1[[Début]:[Début]])*(FQ$2&lt;=Tableau1[[Fin]:[Fin]]),ROW(INDIRECT("A1:A"&amp;COUNTA(Tableau1[[Fin]:[Fin]])))),1)),""))</f>
        <v/>
      </c>
      <c r="FR23" s="34" t="str">
        <f t="array" aca="1" ref="FR23" ca="1">IF(OR(WEEKDAY(FR$2,2)&gt;5,COUNTIF(Dates_Feries,FR$2)&gt;0),"",IFERROR(INDEX(Tableau1[[Type]:[Type]],SMALL(IF((Tableau1[[Nom]:[Nom]]=$A23)*(Tableau1[[Prénom]:[Prénom]]=$B23)*(FR$2&gt;=Tableau1[[Début]:[Début]])*(FR$2&lt;=Tableau1[[Fin]:[Fin]]),ROW(INDIRECT("A1:A"&amp;COUNTA(Tableau1[[Fin]:[Fin]])))),1)),""))</f>
        <v/>
      </c>
      <c r="FS23" s="34" t="str">
        <f t="array" aca="1" ref="FS23" ca="1">IF(OR(WEEKDAY(FS$2,2)&gt;5,COUNTIF(Dates_Feries,FS$2)&gt;0),"",IFERROR(INDEX(Tableau1[[Type]:[Type]],SMALL(IF((Tableau1[[Nom]:[Nom]]=$A23)*(Tableau1[[Prénom]:[Prénom]]=$B23)*(FS$2&gt;=Tableau1[[Début]:[Début]])*(FS$2&lt;=Tableau1[[Fin]:[Fin]]),ROW(INDIRECT("A1:A"&amp;COUNTA(Tableau1[[Fin]:[Fin]])))),1)),""))</f>
        <v/>
      </c>
      <c r="FT23" s="34" t="str">
        <f t="array" aca="1" ref="FT23" ca="1">IF(OR(WEEKDAY(FT$2,2)&gt;5,COUNTIF(Dates_Feries,FT$2)&gt;0),"",IFERROR(INDEX(Tableau1[[Type]:[Type]],SMALL(IF((Tableau1[[Nom]:[Nom]]=$A23)*(Tableau1[[Prénom]:[Prénom]]=$B23)*(FT$2&gt;=Tableau1[[Début]:[Début]])*(FT$2&lt;=Tableau1[[Fin]:[Fin]]),ROW(INDIRECT("A1:A"&amp;COUNTA(Tableau1[[Fin]:[Fin]])))),1)),""))</f>
        <v/>
      </c>
      <c r="FU23" s="34" t="str">
        <f t="array" aca="1" ref="FU23" ca="1">IF(OR(WEEKDAY(FU$2,2)&gt;5,COUNTIF(Dates_Feries,FU$2)&gt;0),"",IFERROR(INDEX(Tableau1[[Type]:[Type]],SMALL(IF((Tableau1[[Nom]:[Nom]]=$A23)*(Tableau1[[Prénom]:[Prénom]]=$B23)*(FU$2&gt;=Tableau1[[Début]:[Début]])*(FU$2&lt;=Tableau1[[Fin]:[Fin]]),ROW(INDIRECT("A1:A"&amp;COUNTA(Tableau1[[Fin]:[Fin]])))),1)),""))</f>
        <v/>
      </c>
      <c r="FV23" s="34" t="str">
        <f t="array" aca="1" ref="FV23" ca="1">IF(OR(WEEKDAY(FV$2,2)&gt;5,COUNTIF(Dates_Feries,FV$2)&gt;0),"",IFERROR(INDEX(Tableau1[[Type]:[Type]],SMALL(IF((Tableau1[[Nom]:[Nom]]=$A23)*(Tableau1[[Prénom]:[Prénom]]=$B23)*(FV$2&gt;=Tableau1[[Début]:[Début]])*(FV$2&lt;=Tableau1[[Fin]:[Fin]]),ROW(INDIRECT("A1:A"&amp;COUNTA(Tableau1[[Fin]:[Fin]])))),1)),""))</f>
        <v/>
      </c>
      <c r="FW23" s="34" t="str">
        <f t="array" aca="1" ref="FW23" ca="1">IF(OR(WEEKDAY(FW$2,2)&gt;5,COUNTIF(Dates_Feries,FW$2)&gt;0),"",IFERROR(INDEX(Tableau1[[Type]:[Type]],SMALL(IF((Tableau1[[Nom]:[Nom]]=$A23)*(Tableau1[[Prénom]:[Prénom]]=$B23)*(FW$2&gt;=Tableau1[[Début]:[Début]])*(FW$2&lt;=Tableau1[[Fin]:[Fin]]),ROW(INDIRECT("A1:A"&amp;COUNTA(Tableau1[[Fin]:[Fin]])))),1)),""))</f>
        <v/>
      </c>
      <c r="FX23" s="34" t="str">
        <f t="array" aca="1" ref="FX23" ca="1">IF(OR(WEEKDAY(FX$2,2)&gt;5,COUNTIF(Dates_Feries,FX$2)&gt;0),"",IFERROR(INDEX(Tableau1[[Type]:[Type]],SMALL(IF((Tableau1[[Nom]:[Nom]]=$A23)*(Tableau1[[Prénom]:[Prénom]]=$B23)*(FX$2&gt;=Tableau1[[Début]:[Début]])*(FX$2&lt;=Tableau1[[Fin]:[Fin]]),ROW(INDIRECT("A1:A"&amp;COUNTA(Tableau1[[Fin]:[Fin]])))),1)),""))</f>
        <v/>
      </c>
      <c r="FY23" s="34" t="str">
        <f t="array" aca="1" ref="FY23" ca="1">IF(OR(WEEKDAY(FY$2,2)&gt;5,COUNTIF(Dates_Feries,FY$2)&gt;0),"",IFERROR(INDEX(Tableau1[[Type]:[Type]],SMALL(IF((Tableau1[[Nom]:[Nom]]=$A23)*(Tableau1[[Prénom]:[Prénom]]=$B23)*(FY$2&gt;=Tableau1[[Début]:[Début]])*(FY$2&lt;=Tableau1[[Fin]:[Fin]]),ROW(INDIRECT("A1:A"&amp;COUNTA(Tableau1[[Fin]:[Fin]])))),1)),""))</f>
        <v/>
      </c>
      <c r="FZ23" s="34" t="str">
        <f t="array" aca="1" ref="FZ23" ca="1">IF(OR(WEEKDAY(FZ$2,2)&gt;5,COUNTIF(Dates_Feries,FZ$2)&gt;0),"",IFERROR(INDEX(Tableau1[[Type]:[Type]],SMALL(IF((Tableau1[[Nom]:[Nom]]=$A23)*(Tableau1[[Prénom]:[Prénom]]=$B23)*(FZ$2&gt;=Tableau1[[Début]:[Début]])*(FZ$2&lt;=Tableau1[[Fin]:[Fin]]),ROW(INDIRECT("A1:A"&amp;COUNTA(Tableau1[[Fin]:[Fin]])))),1)),""))</f>
        <v/>
      </c>
      <c r="GA23" s="34" t="str">
        <f t="array" aca="1" ref="GA23" ca="1">IF(OR(WEEKDAY(GA$2,2)&gt;5,COUNTIF(Dates_Feries,GA$2)&gt;0),"",IFERROR(INDEX(Tableau1[[Type]:[Type]],SMALL(IF((Tableau1[[Nom]:[Nom]]=$A23)*(Tableau1[[Prénom]:[Prénom]]=$B23)*(GA$2&gt;=Tableau1[[Début]:[Début]])*(GA$2&lt;=Tableau1[[Fin]:[Fin]]),ROW(INDIRECT("A1:A"&amp;COUNTA(Tableau1[[Fin]:[Fin]])))),1)),""))</f>
        <v/>
      </c>
      <c r="GB23" s="34" t="str">
        <f t="array" aca="1" ref="GB23" ca="1">IF(OR(WEEKDAY(GB$2,2)&gt;5,COUNTIF(Dates_Feries,GB$2)&gt;0),"",IFERROR(INDEX(Tableau1[[Type]:[Type]],SMALL(IF((Tableau1[[Nom]:[Nom]]=$A23)*(Tableau1[[Prénom]:[Prénom]]=$B23)*(GB$2&gt;=Tableau1[[Début]:[Début]])*(GB$2&lt;=Tableau1[[Fin]:[Fin]]),ROW(INDIRECT("A1:A"&amp;COUNTA(Tableau1[[Fin]:[Fin]])))),1)),""))</f>
        <v/>
      </c>
      <c r="GC23" s="34" t="str">
        <f t="array" aca="1" ref="GC23" ca="1">IF(OR(WEEKDAY(GC$2,2)&gt;5,COUNTIF(Dates_Feries,GC$2)&gt;0),"",IFERROR(INDEX(Tableau1[[Type]:[Type]],SMALL(IF((Tableau1[[Nom]:[Nom]]=$A23)*(Tableau1[[Prénom]:[Prénom]]=$B23)*(GC$2&gt;=Tableau1[[Début]:[Début]])*(GC$2&lt;=Tableau1[[Fin]:[Fin]]),ROW(INDIRECT("A1:A"&amp;COUNTA(Tableau1[[Fin]:[Fin]])))),1)),""))</f>
        <v/>
      </c>
      <c r="GD23" s="34" t="str">
        <f t="array" aca="1" ref="GD23" ca="1">IF(OR(WEEKDAY(GD$2,2)&gt;5,COUNTIF(Dates_Feries,GD$2)&gt;0),"",IFERROR(INDEX(Tableau1[[Type]:[Type]],SMALL(IF((Tableau1[[Nom]:[Nom]]=$A23)*(Tableau1[[Prénom]:[Prénom]]=$B23)*(GD$2&gt;=Tableau1[[Début]:[Début]])*(GD$2&lt;=Tableau1[[Fin]:[Fin]]),ROW(INDIRECT("A1:A"&amp;COUNTA(Tableau1[[Fin]:[Fin]])))),1)),""))</f>
        <v/>
      </c>
      <c r="GE23" s="34" t="str">
        <f t="array" aca="1" ref="GE23" ca="1">IF(OR(WEEKDAY(GE$2,2)&gt;5,COUNTIF(Dates_Feries,GE$2)&gt;0),"",IFERROR(INDEX(Tableau1[[Type]:[Type]],SMALL(IF((Tableau1[[Nom]:[Nom]]=$A23)*(Tableau1[[Prénom]:[Prénom]]=$B23)*(GE$2&gt;=Tableau1[[Début]:[Début]])*(GE$2&lt;=Tableau1[[Fin]:[Fin]]),ROW(INDIRECT("A1:A"&amp;COUNTA(Tableau1[[Fin]:[Fin]])))),1)),""))</f>
        <v/>
      </c>
      <c r="GF23" s="34" t="str">
        <f t="array" aca="1" ref="GF23" ca="1">IF(OR(WEEKDAY(GF$2,2)&gt;5,COUNTIF(Dates_Feries,GF$2)&gt;0),"",IFERROR(INDEX(Tableau1[[Type]:[Type]],SMALL(IF((Tableau1[[Nom]:[Nom]]=$A23)*(Tableau1[[Prénom]:[Prénom]]=$B23)*(GF$2&gt;=Tableau1[[Début]:[Début]])*(GF$2&lt;=Tableau1[[Fin]:[Fin]]),ROW(INDIRECT("A1:A"&amp;COUNTA(Tableau1[[Fin]:[Fin]])))),1)),""))</f>
        <v/>
      </c>
      <c r="GG23" s="34" t="str">
        <f t="array" aca="1" ref="GG23" ca="1">IF(OR(WEEKDAY(GG$2,2)&gt;5,COUNTIF(Dates_Feries,GG$2)&gt;0),"",IFERROR(INDEX(Tableau1[[Type]:[Type]],SMALL(IF((Tableau1[[Nom]:[Nom]]=$A23)*(Tableau1[[Prénom]:[Prénom]]=$B23)*(GG$2&gt;=Tableau1[[Début]:[Début]])*(GG$2&lt;=Tableau1[[Fin]:[Fin]]),ROW(INDIRECT("A1:A"&amp;COUNTA(Tableau1[[Fin]:[Fin]])))),1)),""))</f>
        <v/>
      </c>
      <c r="GH23" s="34" t="str">
        <f t="array" aca="1" ref="GH23" ca="1">IF(OR(WEEKDAY(GH$2,2)&gt;5,COUNTIF(Dates_Feries,GH$2)&gt;0),"",IFERROR(INDEX(Tableau1[[Type]:[Type]],SMALL(IF((Tableau1[[Nom]:[Nom]]=$A23)*(Tableau1[[Prénom]:[Prénom]]=$B23)*(GH$2&gt;=Tableau1[[Début]:[Début]])*(GH$2&lt;=Tableau1[[Fin]:[Fin]]),ROW(INDIRECT("A1:A"&amp;COUNTA(Tableau1[[Fin]:[Fin]])))),1)),""))</f>
        <v/>
      </c>
      <c r="GI23" s="34" t="str">
        <f t="array" aca="1" ref="GI23" ca="1">IF(OR(WEEKDAY(GI$2,2)&gt;5,COUNTIF(Dates_Feries,GI$2)&gt;0),"",IFERROR(INDEX(Tableau1[[Type]:[Type]],SMALL(IF((Tableau1[[Nom]:[Nom]]=$A23)*(Tableau1[[Prénom]:[Prénom]]=$B23)*(GI$2&gt;=Tableau1[[Début]:[Début]])*(GI$2&lt;=Tableau1[[Fin]:[Fin]]),ROW(INDIRECT("A1:A"&amp;COUNTA(Tableau1[[Fin]:[Fin]])))),1)),""))</f>
        <v/>
      </c>
      <c r="GJ23" s="34" t="str">
        <f t="array" aca="1" ref="GJ23" ca="1">IF(OR(WEEKDAY(GJ$2,2)&gt;5,COUNTIF(Dates_Feries,GJ$2)&gt;0),"",IFERROR(INDEX(Tableau1[[Type]:[Type]],SMALL(IF((Tableau1[[Nom]:[Nom]]=$A23)*(Tableau1[[Prénom]:[Prénom]]=$B23)*(GJ$2&gt;=Tableau1[[Début]:[Début]])*(GJ$2&lt;=Tableau1[[Fin]:[Fin]]),ROW(INDIRECT("A1:A"&amp;COUNTA(Tableau1[[Fin]:[Fin]])))),1)),""))</f>
        <v/>
      </c>
      <c r="GK23" s="34" t="str">
        <f t="array" aca="1" ref="GK23" ca="1">IF(OR(WEEKDAY(GK$2,2)&gt;5,COUNTIF(Dates_Feries,GK$2)&gt;0),"",IFERROR(INDEX(Tableau1[[Type]:[Type]],SMALL(IF((Tableau1[[Nom]:[Nom]]=$A23)*(Tableau1[[Prénom]:[Prénom]]=$B23)*(GK$2&gt;=Tableau1[[Début]:[Début]])*(GK$2&lt;=Tableau1[[Fin]:[Fin]]),ROW(INDIRECT("A1:A"&amp;COUNTA(Tableau1[[Fin]:[Fin]])))),1)),""))</f>
        <v/>
      </c>
      <c r="GL23" s="34" t="str">
        <f t="array" aca="1" ref="GL23" ca="1">IF(OR(WEEKDAY(GL$2,2)&gt;5,COUNTIF(Dates_Feries,GL$2)&gt;0),"",IFERROR(INDEX(Tableau1[[Type]:[Type]],SMALL(IF((Tableau1[[Nom]:[Nom]]=$A23)*(Tableau1[[Prénom]:[Prénom]]=$B23)*(GL$2&gt;=Tableau1[[Début]:[Début]])*(GL$2&lt;=Tableau1[[Fin]:[Fin]]),ROW(INDIRECT("A1:A"&amp;COUNTA(Tableau1[[Fin]:[Fin]])))),1)),""))</f>
        <v/>
      </c>
      <c r="GM23" s="34" t="str">
        <f t="array" aca="1" ref="GM23" ca="1">IF(OR(WEEKDAY(GM$2,2)&gt;5,COUNTIF(Dates_Feries,GM$2)&gt;0),"",IFERROR(INDEX(Tableau1[[Type]:[Type]],SMALL(IF((Tableau1[[Nom]:[Nom]]=$A23)*(Tableau1[[Prénom]:[Prénom]]=$B23)*(GM$2&gt;=Tableau1[[Début]:[Début]])*(GM$2&lt;=Tableau1[[Fin]:[Fin]]),ROW(INDIRECT("A1:A"&amp;COUNTA(Tableau1[[Fin]:[Fin]])))),1)),""))</f>
        <v/>
      </c>
      <c r="GN23" s="34" t="str">
        <f t="array" aca="1" ref="GN23" ca="1">IF(OR(WEEKDAY(GN$2,2)&gt;5,COUNTIF(Dates_Feries,GN$2)&gt;0),"",IFERROR(INDEX(Tableau1[[Type]:[Type]],SMALL(IF((Tableau1[[Nom]:[Nom]]=$A23)*(Tableau1[[Prénom]:[Prénom]]=$B23)*(GN$2&gt;=Tableau1[[Début]:[Début]])*(GN$2&lt;=Tableau1[[Fin]:[Fin]]),ROW(INDIRECT("A1:A"&amp;COUNTA(Tableau1[[Fin]:[Fin]])))),1)),""))</f>
        <v/>
      </c>
      <c r="GO23" s="34" t="str">
        <f t="array" aca="1" ref="GO23" ca="1">IF(OR(WEEKDAY(GO$2,2)&gt;5,COUNTIF(Dates_Feries,GO$2)&gt;0),"",IFERROR(INDEX(Tableau1[[Type]:[Type]],SMALL(IF((Tableau1[[Nom]:[Nom]]=$A23)*(Tableau1[[Prénom]:[Prénom]]=$B23)*(GO$2&gt;=Tableau1[[Début]:[Début]])*(GO$2&lt;=Tableau1[[Fin]:[Fin]]),ROW(INDIRECT("A1:A"&amp;COUNTA(Tableau1[[Fin]:[Fin]])))),1)),""))</f>
        <v/>
      </c>
      <c r="GP23" s="34" t="str">
        <f t="array" aca="1" ref="GP23" ca="1">IF(OR(WEEKDAY(GP$2,2)&gt;5,COUNTIF(Dates_Feries,GP$2)&gt;0),"",IFERROR(INDEX(Tableau1[[Type]:[Type]],SMALL(IF((Tableau1[[Nom]:[Nom]]=$A23)*(Tableau1[[Prénom]:[Prénom]]=$B23)*(GP$2&gt;=Tableau1[[Début]:[Début]])*(GP$2&lt;=Tableau1[[Fin]:[Fin]]),ROW(INDIRECT("A1:A"&amp;COUNTA(Tableau1[[Fin]:[Fin]])))),1)),""))</f>
        <v/>
      </c>
      <c r="GQ23" s="34" t="str">
        <f t="array" aca="1" ref="GQ23" ca="1">IF(OR(WEEKDAY(GQ$2,2)&gt;5,COUNTIF(Dates_Feries,GQ$2)&gt;0),"",IFERROR(INDEX(Tableau1[[Type]:[Type]],SMALL(IF((Tableau1[[Nom]:[Nom]]=$A23)*(Tableau1[[Prénom]:[Prénom]]=$B23)*(GQ$2&gt;=Tableau1[[Début]:[Début]])*(GQ$2&lt;=Tableau1[[Fin]:[Fin]]),ROW(INDIRECT("A1:A"&amp;COUNTA(Tableau1[[Fin]:[Fin]])))),1)),""))</f>
        <v/>
      </c>
      <c r="GR23" s="34" t="str">
        <f t="array" aca="1" ref="GR23" ca="1">IF(OR(WEEKDAY(GR$2,2)&gt;5,COUNTIF(Dates_Feries,GR$2)&gt;0),"",IFERROR(INDEX(Tableau1[[Type]:[Type]],SMALL(IF((Tableau1[[Nom]:[Nom]]=$A23)*(Tableau1[[Prénom]:[Prénom]]=$B23)*(GR$2&gt;=Tableau1[[Début]:[Début]])*(GR$2&lt;=Tableau1[[Fin]:[Fin]]),ROW(INDIRECT("A1:A"&amp;COUNTA(Tableau1[[Fin]:[Fin]])))),1)),""))</f>
        <v/>
      </c>
      <c r="GS23" s="34" t="str">
        <f t="array" aca="1" ref="GS23" ca="1">IF(OR(WEEKDAY(GS$2,2)&gt;5,COUNTIF(Dates_Feries,GS$2)&gt;0),"",IFERROR(INDEX(Tableau1[[Type]:[Type]],SMALL(IF((Tableau1[[Nom]:[Nom]]=$A23)*(Tableau1[[Prénom]:[Prénom]]=$B23)*(GS$2&gt;=Tableau1[[Début]:[Début]])*(GS$2&lt;=Tableau1[[Fin]:[Fin]]),ROW(INDIRECT("A1:A"&amp;COUNTA(Tableau1[[Fin]:[Fin]])))),1)),""))</f>
        <v/>
      </c>
      <c r="GT23" s="34" t="str">
        <f t="array" aca="1" ref="GT23" ca="1">IF(OR(WEEKDAY(GT$2,2)&gt;5,COUNTIF(Dates_Feries,GT$2)&gt;0),"",IFERROR(INDEX(Tableau1[[Type]:[Type]],SMALL(IF((Tableau1[[Nom]:[Nom]]=$A23)*(Tableau1[[Prénom]:[Prénom]]=$B23)*(GT$2&gt;=Tableau1[[Début]:[Début]])*(GT$2&lt;=Tableau1[[Fin]:[Fin]]),ROW(INDIRECT("A1:A"&amp;COUNTA(Tableau1[[Fin]:[Fin]])))),1)),""))</f>
        <v/>
      </c>
      <c r="GU23" s="34" t="str">
        <f t="array" aca="1" ref="GU23" ca="1">IF(OR(WEEKDAY(GU$2,2)&gt;5,COUNTIF(Dates_Feries,GU$2)&gt;0),"",IFERROR(INDEX(Tableau1[[Type]:[Type]],SMALL(IF((Tableau1[[Nom]:[Nom]]=$A23)*(Tableau1[[Prénom]:[Prénom]]=$B23)*(GU$2&gt;=Tableau1[[Début]:[Début]])*(GU$2&lt;=Tableau1[[Fin]:[Fin]]),ROW(INDIRECT("A1:A"&amp;COUNTA(Tableau1[[Fin]:[Fin]])))),1)),""))</f>
        <v/>
      </c>
      <c r="GV23" s="34" t="str">
        <f t="array" aca="1" ref="GV23" ca="1">IF(OR(WEEKDAY(GV$2,2)&gt;5,COUNTIF(Dates_Feries,GV$2)&gt;0),"",IFERROR(INDEX(Tableau1[[Type]:[Type]],SMALL(IF((Tableau1[[Nom]:[Nom]]=$A23)*(Tableau1[[Prénom]:[Prénom]]=$B23)*(GV$2&gt;=Tableau1[[Début]:[Début]])*(GV$2&lt;=Tableau1[[Fin]:[Fin]]),ROW(INDIRECT("A1:A"&amp;COUNTA(Tableau1[[Fin]:[Fin]])))),1)),""))</f>
        <v/>
      </c>
      <c r="GW23" s="34" t="str">
        <f t="array" aca="1" ref="GW23" ca="1">IF(OR(WEEKDAY(GW$2,2)&gt;5,COUNTIF(Dates_Feries,GW$2)&gt;0),"",IFERROR(INDEX(Tableau1[[Type]:[Type]],SMALL(IF((Tableau1[[Nom]:[Nom]]=$A23)*(Tableau1[[Prénom]:[Prénom]]=$B23)*(GW$2&gt;=Tableau1[[Début]:[Début]])*(GW$2&lt;=Tableau1[[Fin]:[Fin]]),ROW(INDIRECT("A1:A"&amp;COUNTA(Tableau1[[Fin]:[Fin]])))),1)),""))</f>
        <v/>
      </c>
      <c r="GX23" s="34" t="str">
        <f t="array" aca="1" ref="GX23" ca="1">IF(OR(WEEKDAY(GX$2,2)&gt;5,COUNTIF(Dates_Feries,GX$2)&gt;0),"",IFERROR(INDEX(Tableau1[[Type]:[Type]],SMALL(IF((Tableau1[[Nom]:[Nom]]=$A23)*(Tableau1[[Prénom]:[Prénom]]=$B23)*(GX$2&gt;=Tableau1[[Début]:[Début]])*(GX$2&lt;=Tableau1[[Fin]:[Fin]]),ROW(INDIRECT("A1:A"&amp;COUNTA(Tableau1[[Fin]:[Fin]])))),1)),""))</f>
        <v/>
      </c>
      <c r="GY23" s="34" t="str">
        <f t="array" aca="1" ref="GY23" ca="1">IF(OR(WEEKDAY(GY$2,2)&gt;5,COUNTIF(Dates_Feries,GY$2)&gt;0),"",IFERROR(INDEX(Tableau1[[Type]:[Type]],SMALL(IF((Tableau1[[Nom]:[Nom]]=$A23)*(Tableau1[[Prénom]:[Prénom]]=$B23)*(GY$2&gt;=Tableau1[[Début]:[Début]])*(GY$2&lt;=Tableau1[[Fin]:[Fin]]),ROW(INDIRECT("A1:A"&amp;COUNTA(Tableau1[[Fin]:[Fin]])))),1)),""))</f>
        <v/>
      </c>
      <c r="GZ23" s="34" t="str">
        <f t="array" aca="1" ref="GZ23" ca="1">IF(OR(WEEKDAY(GZ$2,2)&gt;5,COUNTIF(Dates_Feries,GZ$2)&gt;0),"",IFERROR(INDEX(Tableau1[[Type]:[Type]],SMALL(IF((Tableau1[[Nom]:[Nom]]=$A23)*(Tableau1[[Prénom]:[Prénom]]=$B23)*(GZ$2&gt;=Tableau1[[Début]:[Début]])*(GZ$2&lt;=Tableau1[[Fin]:[Fin]]),ROW(INDIRECT("A1:A"&amp;COUNTA(Tableau1[[Fin]:[Fin]])))),1)),""))</f>
        <v/>
      </c>
      <c r="HA23" s="34" t="str">
        <f t="array" aca="1" ref="HA23" ca="1">IF(OR(WEEKDAY(HA$2,2)&gt;5,COUNTIF(Dates_Feries,HA$2)&gt;0),"",IFERROR(INDEX(Tableau1[[Type]:[Type]],SMALL(IF((Tableau1[[Nom]:[Nom]]=$A23)*(Tableau1[[Prénom]:[Prénom]]=$B23)*(HA$2&gt;=Tableau1[[Début]:[Début]])*(HA$2&lt;=Tableau1[[Fin]:[Fin]]),ROW(INDIRECT("A1:A"&amp;COUNTA(Tableau1[[Fin]:[Fin]])))),1)),""))</f>
        <v/>
      </c>
      <c r="HB23" s="34" t="str">
        <f t="array" aca="1" ref="HB23" ca="1">IF(OR(WEEKDAY(HB$2,2)&gt;5,COUNTIF(Dates_Feries,HB$2)&gt;0),"",IFERROR(INDEX(Tableau1[[Type]:[Type]],SMALL(IF((Tableau1[[Nom]:[Nom]]=$A23)*(Tableau1[[Prénom]:[Prénom]]=$B23)*(HB$2&gt;=Tableau1[[Début]:[Début]])*(HB$2&lt;=Tableau1[[Fin]:[Fin]]),ROW(INDIRECT("A1:A"&amp;COUNTA(Tableau1[[Fin]:[Fin]])))),1)),""))</f>
        <v/>
      </c>
      <c r="HC23" s="34" t="str">
        <f t="array" aca="1" ref="HC23" ca="1">IF(OR(WEEKDAY(HC$2,2)&gt;5,COUNTIF(Dates_Feries,HC$2)&gt;0),"",IFERROR(INDEX(Tableau1[[Type]:[Type]],SMALL(IF((Tableau1[[Nom]:[Nom]]=$A23)*(Tableau1[[Prénom]:[Prénom]]=$B23)*(HC$2&gt;=Tableau1[[Début]:[Début]])*(HC$2&lt;=Tableau1[[Fin]:[Fin]]),ROW(INDIRECT("A1:A"&amp;COUNTA(Tableau1[[Fin]:[Fin]])))),1)),""))</f>
        <v/>
      </c>
      <c r="HD23" s="34" t="str">
        <f t="array" aca="1" ref="HD23" ca="1">IF(OR(WEEKDAY(HD$2,2)&gt;5,COUNTIF(Dates_Feries,HD$2)&gt;0),"",IFERROR(INDEX(Tableau1[[Type]:[Type]],SMALL(IF((Tableau1[[Nom]:[Nom]]=$A23)*(Tableau1[[Prénom]:[Prénom]]=$B23)*(HD$2&gt;=Tableau1[[Début]:[Début]])*(HD$2&lt;=Tableau1[[Fin]:[Fin]]),ROW(INDIRECT("A1:A"&amp;COUNTA(Tableau1[[Fin]:[Fin]])))),1)),""))</f>
        <v/>
      </c>
      <c r="HE23" s="34" t="str">
        <f t="array" aca="1" ref="HE23" ca="1">IF(OR(WEEKDAY(HE$2,2)&gt;5,COUNTIF(Dates_Feries,HE$2)&gt;0),"",IFERROR(INDEX(Tableau1[[Type]:[Type]],SMALL(IF((Tableau1[[Nom]:[Nom]]=$A23)*(Tableau1[[Prénom]:[Prénom]]=$B23)*(HE$2&gt;=Tableau1[[Début]:[Début]])*(HE$2&lt;=Tableau1[[Fin]:[Fin]]),ROW(INDIRECT("A1:A"&amp;COUNTA(Tableau1[[Fin]:[Fin]])))),1)),""))</f>
        <v/>
      </c>
      <c r="HF23" s="34" t="str">
        <f t="array" aca="1" ref="HF23" ca="1">IF(OR(WEEKDAY(HF$2,2)&gt;5,COUNTIF(Dates_Feries,HF$2)&gt;0),"",IFERROR(INDEX(Tableau1[[Type]:[Type]],SMALL(IF((Tableau1[[Nom]:[Nom]]=$A23)*(Tableau1[[Prénom]:[Prénom]]=$B23)*(HF$2&gt;=Tableau1[[Début]:[Début]])*(HF$2&lt;=Tableau1[[Fin]:[Fin]]),ROW(INDIRECT("A1:A"&amp;COUNTA(Tableau1[[Fin]:[Fin]])))),1)),""))</f>
        <v/>
      </c>
      <c r="HG23" s="34" t="str">
        <f t="array" aca="1" ref="HG23" ca="1">IF(OR(WEEKDAY(HG$2,2)&gt;5,COUNTIF(Dates_Feries,HG$2)&gt;0),"",IFERROR(INDEX(Tableau1[[Type]:[Type]],SMALL(IF((Tableau1[[Nom]:[Nom]]=$A23)*(Tableau1[[Prénom]:[Prénom]]=$B23)*(HG$2&gt;=Tableau1[[Début]:[Début]])*(HG$2&lt;=Tableau1[[Fin]:[Fin]]),ROW(INDIRECT("A1:A"&amp;COUNTA(Tableau1[[Fin]:[Fin]])))),1)),""))</f>
        <v/>
      </c>
      <c r="HH23" s="34" t="str">
        <f t="array" aca="1" ref="HH23" ca="1">IF(OR(WEEKDAY(HH$2,2)&gt;5,COUNTIF(Dates_Feries,HH$2)&gt;0),"",IFERROR(INDEX(Tableau1[[Type]:[Type]],SMALL(IF((Tableau1[[Nom]:[Nom]]=$A23)*(Tableau1[[Prénom]:[Prénom]]=$B23)*(HH$2&gt;=Tableau1[[Début]:[Début]])*(HH$2&lt;=Tableau1[[Fin]:[Fin]]),ROW(INDIRECT("A1:A"&amp;COUNTA(Tableau1[[Fin]:[Fin]])))),1)),""))</f>
        <v/>
      </c>
      <c r="HI23" s="34" t="str">
        <f t="array" aca="1" ref="HI23" ca="1">IF(OR(WEEKDAY(HI$2,2)&gt;5,COUNTIF(Dates_Feries,HI$2)&gt;0),"",IFERROR(INDEX(Tableau1[[Type]:[Type]],SMALL(IF((Tableau1[[Nom]:[Nom]]=$A23)*(Tableau1[[Prénom]:[Prénom]]=$B23)*(HI$2&gt;=Tableau1[[Début]:[Début]])*(HI$2&lt;=Tableau1[[Fin]:[Fin]]),ROW(INDIRECT("A1:A"&amp;COUNTA(Tableau1[[Fin]:[Fin]])))),1)),""))</f>
        <v/>
      </c>
      <c r="HJ23" s="34" t="str">
        <f t="array" aca="1" ref="HJ23" ca="1">IF(OR(WEEKDAY(HJ$2,2)&gt;5,COUNTIF(Dates_Feries,HJ$2)&gt;0),"",IFERROR(INDEX(Tableau1[[Type]:[Type]],SMALL(IF((Tableau1[[Nom]:[Nom]]=$A23)*(Tableau1[[Prénom]:[Prénom]]=$B23)*(HJ$2&gt;=Tableau1[[Début]:[Début]])*(HJ$2&lt;=Tableau1[[Fin]:[Fin]]),ROW(INDIRECT("A1:A"&amp;COUNTA(Tableau1[[Fin]:[Fin]])))),1)),""))</f>
        <v/>
      </c>
      <c r="HK23" s="34" t="str">
        <f t="array" aca="1" ref="HK23" ca="1">IF(OR(WEEKDAY(HK$2,2)&gt;5,COUNTIF(Dates_Feries,HK$2)&gt;0),"",IFERROR(INDEX(Tableau1[[Type]:[Type]],SMALL(IF((Tableau1[[Nom]:[Nom]]=$A23)*(Tableau1[[Prénom]:[Prénom]]=$B23)*(HK$2&gt;=Tableau1[[Début]:[Début]])*(HK$2&lt;=Tableau1[[Fin]:[Fin]]),ROW(INDIRECT("A1:A"&amp;COUNTA(Tableau1[[Fin]:[Fin]])))),1)),""))</f>
        <v/>
      </c>
      <c r="HL23" s="34" t="str">
        <f t="array" aca="1" ref="HL23" ca="1">IF(OR(WEEKDAY(HL$2,2)&gt;5,COUNTIF(Dates_Feries,HL$2)&gt;0),"",IFERROR(INDEX(Tableau1[[Type]:[Type]],SMALL(IF((Tableau1[[Nom]:[Nom]]=$A23)*(Tableau1[[Prénom]:[Prénom]]=$B23)*(HL$2&gt;=Tableau1[[Début]:[Début]])*(HL$2&lt;=Tableau1[[Fin]:[Fin]]),ROW(INDIRECT("A1:A"&amp;COUNTA(Tableau1[[Fin]:[Fin]])))),1)),""))</f>
        <v/>
      </c>
      <c r="HM23" s="34" t="str">
        <f t="array" aca="1" ref="HM23" ca="1">IF(OR(WEEKDAY(HM$2,2)&gt;5,COUNTIF(Dates_Feries,HM$2)&gt;0),"",IFERROR(INDEX(Tableau1[[Type]:[Type]],SMALL(IF((Tableau1[[Nom]:[Nom]]=$A23)*(Tableau1[[Prénom]:[Prénom]]=$B23)*(HM$2&gt;=Tableau1[[Début]:[Début]])*(HM$2&lt;=Tableau1[[Fin]:[Fin]]),ROW(INDIRECT("A1:A"&amp;COUNTA(Tableau1[[Fin]:[Fin]])))),1)),""))</f>
        <v/>
      </c>
      <c r="HN23" s="34" t="str">
        <f t="array" aca="1" ref="HN23" ca="1">IF(OR(WEEKDAY(HN$2,2)&gt;5,COUNTIF(Dates_Feries,HN$2)&gt;0),"",IFERROR(INDEX(Tableau1[[Type]:[Type]],SMALL(IF((Tableau1[[Nom]:[Nom]]=$A23)*(Tableau1[[Prénom]:[Prénom]]=$B23)*(HN$2&gt;=Tableau1[[Début]:[Début]])*(HN$2&lt;=Tableau1[[Fin]:[Fin]]),ROW(INDIRECT("A1:A"&amp;COUNTA(Tableau1[[Fin]:[Fin]])))),1)),""))</f>
        <v/>
      </c>
      <c r="HO23" s="34" t="str">
        <f t="array" aca="1" ref="HO23" ca="1">IF(OR(WEEKDAY(HO$2,2)&gt;5,COUNTIF(Dates_Feries,HO$2)&gt;0),"",IFERROR(INDEX(Tableau1[[Type]:[Type]],SMALL(IF((Tableau1[[Nom]:[Nom]]=$A23)*(Tableau1[[Prénom]:[Prénom]]=$B23)*(HO$2&gt;=Tableau1[[Début]:[Début]])*(HO$2&lt;=Tableau1[[Fin]:[Fin]]),ROW(INDIRECT("A1:A"&amp;COUNTA(Tableau1[[Fin]:[Fin]])))),1)),""))</f>
        <v/>
      </c>
      <c r="HP23" s="34" t="str">
        <f t="array" aca="1" ref="HP23" ca="1">IF(OR(WEEKDAY(HP$2,2)&gt;5,COUNTIF(Dates_Feries,HP$2)&gt;0),"",IFERROR(INDEX(Tableau1[[Type]:[Type]],SMALL(IF((Tableau1[[Nom]:[Nom]]=$A23)*(Tableau1[[Prénom]:[Prénom]]=$B23)*(HP$2&gt;=Tableau1[[Début]:[Début]])*(HP$2&lt;=Tableau1[[Fin]:[Fin]]),ROW(INDIRECT("A1:A"&amp;COUNTA(Tableau1[[Fin]:[Fin]])))),1)),""))</f>
        <v/>
      </c>
      <c r="HQ23" s="34" t="str">
        <f t="array" aca="1" ref="HQ23" ca="1">IF(OR(WEEKDAY(HQ$2,2)&gt;5,COUNTIF(Dates_Feries,HQ$2)&gt;0),"",IFERROR(INDEX(Tableau1[[Type]:[Type]],SMALL(IF((Tableau1[[Nom]:[Nom]]=$A23)*(Tableau1[[Prénom]:[Prénom]]=$B23)*(HQ$2&gt;=Tableau1[[Début]:[Début]])*(HQ$2&lt;=Tableau1[[Fin]:[Fin]]),ROW(INDIRECT("A1:A"&amp;COUNTA(Tableau1[[Fin]:[Fin]])))),1)),""))</f>
        <v/>
      </c>
      <c r="HR23" s="34" t="str">
        <f t="array" aca="1" ref="HR23" ca="1">IF(OR(WEEKDAY(HR$2,2)&gt;5,COUNTIF(Dates_Feries,HR$2)&gt;0),"",IFERROR(INDEX(Tableau1[[Type]:[Type]],SMALL(IF((Tableau1[[Nom]:[Nom]]=$A23)*(Tableau1[[Prénom]:[Prénom]]=$B23)*(HR$2&gt;=Tableau1[[Début]:[Début]])*(HR$2&lt;=Tableau1[[Fin]:[Fin]]),ROW(INDIRECT("A1:A"&amp;COUNTA(Tableau1[[Fin]:[Fin]])))),1)),""))</f>
        <v/>
      </c>
      <c r="HS23" s="34" t="str">
        <f t="array" aca="1" ref="HS23" ca="1">IF(OR(WEEKDAY(HS$2,2)&gt;5,COUNTIF(Dates_Feries,HS$2)&gt;0),"",IFERROR(INDEX(Tableau1[[Type]:[Type]],SMALL(IF((Tableau1[[Nom]:[Nom]]=$A23)*(Tableau1[[Prénom]:[Prénom]]=$B23)*(HS$2&gt;=Tableau1[[Début]:[Début]])*(HS$2&lt;=Tableau1[[Fin]:[Fin]]),ROW(INDIRECT("A1:A"&amp;COUNTA(Tableau1[[Fin]:[Fin]])))),1)),""))</f>
        <v/>
      </c>
      <c r="HT23" s="34" t="str">
        <f t="array" aca="1" ref="HT23" ca="1">IF(OR(WEEKDAY(HT$2,2)&gt;5,COUNTIF(Dates_Feries,HT$2)&gt;0),"",IFERROR(INDEX(Tableau1[[Type]:[Type]],SMALL(IF((Tableau1[[Nom]:[Nom]]=$A23)*(Tableau1[[Prénom]:[Prénom]]=$B23)*(HT$2&gt;=Tableau1[[Début]:[Début]])*(HT$2&lt;=Tableau1[[Fin]:[Fin]]),ROW(INDIRECT("A1:A"&amp;COUNTA(Tableau1[[Fin]:[Fin]])))),1)),""))</f>
        <v/>
      </c>
      <c r="HU23" s="34" t="str">
        <f t="array" aca="1" ref="HU23" ca="1">IF(OR(WEEKDAY(HU$2,2)&gt;5,COUNTIF(Dates_Feries,HU$2)&gt;0),"",IFERROR(INDEX(Tableau1[[Type]:[Type]],SMALL(IF((Tableau1[[Nom]:[Nom]]=$A23)*(Tableau1[[Prénom]:[Prénom]]=$B23)*(HU$2&gt;=Tableau1[[Début]:[Début]])*(HU$2&lt;=Tableau1[[Fin]:[Fin]]),ROW(INDIRECT("A1:A"&amp;COUNTA(Tableau1[[Fin]:[Fin]])))),1)),""))</f>
        <v/>
      </c>
      <c r="HV23" s="34" t="str">
        <f t="array" aca="1" ref="HV23" ca="1">IF(OR(WEEKDAY(HV$2,2)&gt;5,COUNTIF(Dates_Feries,HV$2)&gt;0),"",IFERROR(INDEX(Tableau1[[Type]:[Type]],SMALL(IF((Tableau1[[Nom]:[Nom]]=$A23)*(Tableau1[[Prénom]:[Prénom]]=$B23)*(HV$2&gt;=Tableau1[[Début]:[Début]])*(HV$2&lt;=Tableau1[[Fin]:[Fin]]),ROW(INDIRECT("A1:A"&amp;COUNTA(Tableau1[[Fin]:[Fin]])))),1)),""))</f>
        <v/>
      </c>
      <c r="HW23" s="34" t="str">
        <f t="array" aca="1" ref="HW23" ca="1">IF(OR(WEEKDAY(HW$2,2)&gt;5,COUNTIF(Dates_Feries,HW$2)&gt;0),"",IFERROR(INDEX(Tableau1[[Type]:[Type]],SMALL(IF((Tableau1[[Nom]:[Nom]]=$A23)*(Tableau1[[Prénom]:[Prénom]]=$B23)*(HW$2&gt;=Tableau1[[Début]:[Début]])*(HW$2&lt;=Tableau1[[Fin]:[Fin]]),ROW(INDIRECT("A1:A"&amp;COUNTA(Tableau1[[Fin]:[Fin]])))),1)),""))</f>
        <v/>
      </c>
      <c r="HX23" s="34" t="str">
        <f t="array" aca="1" ref="HX23" ca="1">IF(OR(WEEKDAY(HX$2,2)&gt;5,COUNTIF(Dates_Feries,HX$2)&gt;0),"",IFERROR(INDEX(Tableau1[[Type]:[Type]],SMALL(IF((Tableau1[[Nom]:[Nom]]=$A23)*(Tableau1[[Prénom]:[Prénom]]=$B23)*(HX$2&gt;=Tableau1[[Début]:[Début]])*(HX$2&lt;=Tableau1[[Fin]:[Fin]]),ROW(INDIRECT("A1:A"&amp;COUNTA(Tableau1[[Fin]:[Fin]])))),1)),""))</f>
        <v/>
      </c>
      <c r="HY23" s="34" t="str">
        <f t="array" aca="1" ref="HY23" ca="1">IF(OR(WEEKDAY(HY$2,2)&gt;5,COUNTIF(Dates_Feries,HY$2)&gt;0),"",IFERROR(INDEX(Tableau1[[Type]:[Type]],SMALL(IF((Tableau1[[Nom]:[Nom]]=$A23)*(Tableau1[[Prénom]:[Prénom]]=$B23)*(HY$2&gt;=Tableau1[[Début]:[Début]])*(HY$2&lt;=Tableau1[[Fin]:[Fin]]),ROW(INDIRECT("A1:A"&amp;COUNTA(Tableau1[[Fin]:[Fin]])))),1)),""))</f>
        <v/>
      </c>
      <c r="HZ23" s="34" t="str">
        <f t="array" aca="1" ref="HZ23" ca="1">IF(OR(WEEKDAY(HZ$2,2)&gt;5,COUNTIF(Dates_Feries,HZ$2)&gt;0),"",IFERROR(INDEX(Tableau1[[Type]:[Type]],SMALL(IF((Tableau1[[Nom]:[Nom]]=$A23)*(Tableau1[[Prénom]:[Prénom]]=$B23)*(HZ$2&gt;=Tableau1[[Début]:[Début]])*(HZ$2&lt;=Tableau1[[Fin]:[Fin]]),ROW(INDIRECT("A1:A"&amp;COUNTA(Tableau1[[Fin]:[Fin]])))),1)),""))</f>
        <v/>
      </c>
      <c r="IA23" s="34" t="str">
        <f t="array" aca="1" ref="IA23" ca="1">IF(OR(WEEKDAY(IA$2,2)&gt;5,COUNTIF(Dates_Feries,IA$2)&gt;0),"",IFERROR(INDEX(Tableau1[[Type]:[Type]],SMALL(IF((Tableau1[[Nom]:[Nom]]=$A23)*(Tableau1[[Prénom]:[Prénom]]=$B23)*(IA$2&gt;=Tableau1[[Début]:[Début]])*(IA$2&lt;=Tableau1[[Fin]:[Fin]]),ROW(INDIRECT("A1:A"&amp;COUNTA(Tableau1[[Fin]:[Fin]])))),1)),""))</f>
        <v/>
      </c>
      <c r="IB23" s="34" t="str">
        <f t="array" aca="1" ref="IB23" ca="1">IF(OR(WEEKDAY(IB$2,2)&gt;5,COUNTIF(Dates_Feries,IB$2)&gt;0),"",IFERROR(INDEX(Tableau1[[Type]:[Type]],SMALL(IF((Tableau1[[Nom]:[Nom]]=$A23)*(Tableau1[[Prénom]:[Prénom]]=$B23)*(IB$2&gt;=Tableau1[[Début]:[Début]])*(IB$2&lt;=Tableau1[[Fin]:[Fin]]),ROW(INDIRECT("A1:A"&amp;COUNTA(Tableau1[[Fin]:[Fin]])))),1)),""))</f>
        <v/>
      </c>
      <c r="IC23" s="34" t="str">
        <f t="array" aca="1" ref="IC23" ca="1">IF(OR(WEEKDAY(IC$2,2)&gt;5,COUNTIF(Dates_Feries,IC$2)&gt;0),"",IFERROR(INDEX(Tableau1[[Type]:[Type]],SMALL(IF((Tableau1[[Nom]:[Nom]]=$A23)*(Tableau1[[Prénom]:[Prénom]]=$B23)*(IC$2&gt;=Tableau1[[Début]:[Début]])*(IC$2&lt;=Tableau1[[Fin]:[Fin]]),ROW(INDIRECT("A1:A"&amp;COUNTA(Tableau1[[Fin]:[Fin]])))),1)),""))</f>
        <v/>
      </c>
      <c r="ID23" s="34" t="str">
        <f t="array" aca="1" ref="ID23" ca="1">IF(OR(WEEKDAY(ID$2,2)&gt;5,COUNTIF(Dates_Feries,ID$2)&gt;0),"",IFERROR(INDEX(Tableau1[[Type]:[Type]],SMALL(IF((Tableau1[[Nom]:[Nom]]=$A23)*(Tableau1[[Prénom]:[Prénom]]=$B23)*(ID$2&gt;=Tableau1[[Début]:[Début]])*(ID$2&lt;=Tableau1[[Fin]:[Fin]]),ROW(INDIRECT("A1:A"&amp;COUNTA(Tableau1[[Fin]:[Fin]])))),1)),""))</f>
        <v/>
      </c>
      <c r="IE23" s="34" t="str">
        <f t="array" aca="1" ref="IE23" ca="1">IF(OR(WEEKDAY(IE$2,2)&gt;5,COUNTIF(Dates_Feries,IE$2)&gt;0),"",IFERROR(INDEX(Tableau1[[Type]:[Type]],SMALL(IF((Tableau1[[Nom]:[Nom]]=$A23)*(Tableau1[[Prénom]:[Prénom]]=$B23)*(IE$2&gt;=Tableau1[[Début]:[Début]])*(IE$2&lt;=Tableau1[[Fin]:[Fin]]),ROW(INDIRECT("A1:A"&amp;COUNTA(Tableau1[[Fin]:[Fin]])))),1)),""))</f>
        <v/>
      </c>
      <c r="IF23" s="34" t="str">
        <f t="array" aca="1" ref="IF23" ca="1">IF(OR(WEEKDAY(IF$2,2)&gt;5,COUNTIF(Dates_Feries,IF$2)&gt;0),"",IFERROR(INDEX(Tableau1[[Type]:[Type]],SMALL(IF((Tableau1[[Nom]:[Nom]]=$A23)*(Tableau1[[Prénom]:[Prénom]]=$B23)*(IF$2&gt;=Tableau1[[Début]:[Début]])*(IF$2&lt;=Tableau1[[Fin]:[Fin]]),ROW(INDIRECT("A1:A"&amp;COUNTA(Tableau1[[Fin]:[Fin]])))),1)),""))</f>
        <v/>
      </c>
      <c r="IG23" s="34" t="str">
        <f t="array" aca="1" ref="IG23" ca="1">IF(OR(WEEKDAY(IG$2,2)&gt;5,COUNTIF(Dates_Feries,IG$2)&gt;0),"",IFERROR(INDEX(Tableau1[[Type]:[Type]],SMALL(IF((Tableau1[[Nom]:[Nom]]=$A23)*(Tableau1[[Prénom]:[Prénom]]=$B23)*(IG$2&gt;=Tableau1[[Début]:[Début]])*(IG$2&lt;=Tableau1[[Fin]:[Fin]]),ROW(INDIRECT("A1:A"&amp;COUNTA(Tableau1[[Fin]:[Fin]])))),1)),""))</f>
        <v/>
      </c>
      <c r="IH23" s="34" t="str">
        <f t="array" aca="1" ref="IH23" ca="1">IF(OR(WEEKDAY(IH$2,2)&gt;5,COUNTIF(Dates_Feries,IH$2)&gt;0),"",IFERROR(INDEX(Tableau1[[Type]:[Type]],SMALL(IF((Tableau1[[Nom]:[Nom]]=$A23)*(Tableau1[[Prénom]:[Prénom]]=$B23)*(IH$2&gt;=Tableau1[[Début]:[Début]])*(IH$2&lt;=Tableau1[[Fin]:[Fin]]),ROW(INDIRECT("A1:A"&amp;COUNTA(Tableau1[[Fin]:[Fin]])))),1)),""))</f>
        <v/>
      </c>
      <c r="II23" s="34" t="str">
        <f t="array" aca="1" ref="II23" ca="1">IF(OR(WEEKDAY(II$2,2)&gt;5,COUNTIF(Dates_Feries,II$2)&gt;0),"",IFERROR(INDEX(Tableau1[[Type]:[Type]],SMALL(IF((Tableau1[[Nom]:[Nom]]=$A23)*(Tableau1[[Prénom]:[Prénom]]=$B23)*(II$2&gt;=Tableau1[[Début]:[Début]])*(II$2&lt;=Tableau1[[Fin]:[Fin]]),ROW(INDIRECT("A1:A"&amp;COUNTA(Tableau1[[Fin]:[Fin]])))),1)),""))</f>
        <v/>
      </c>
      <c r="IJ23" s="34" t="str">
        <f t="array" aca="1" ref="IJ23" ca="1">IF(OR(WEEKDAY(IJ$2,2)&gt;5,COUNTIF(Dates_Feries,IJ$2)&gt;0),"",IFERROR(INDEX(Tableau1[[Type]:[Type]],SMALL(IF((Tableau1[[Nom]:[Nom]]=$A23)*(Tableau1[[Prénom]:[Prénom]]=$B23)*(IJ$2&gt;=Tableau1[[Début]:[Début]])*(IJ$2&lt;=Tableau1[[Fin]:[Fin]]),ROW(INDIRECT("A1:A"&amp;COUNTA(Tableau1[[Fin]:[Fin]])))),1)),""))</f>
        <v/>
      </c>
      <c r="IK23" s="34" t="str">
        <f t="array" aca="1" ref="IK23" ca="1">IF(OR(WEEKDAY(IK$2,2)&gt;5,COUNTIF(Dates_Feries,IK$2)&gt;0),"",IFERROR(INDEX(Tableau1[[Type]:[Type]],SMALL(IF((Tableau1[[Nom]:[Nom]]=$A23)*(Tableau1[[Prénom]:[Prénom]]=$B23)*(IK$2&gt;=Tableau1[[Début]:[Début]])*(IK$2&lt;=Tableau1[[Fin]:[Fin]]),ROW(INDIRECT("A1:A"&amp;COUNTA(Tableau1[[Fin]:[Fin]])))),1)),""))</f>
        <v/>
      </c>
      <c r="IL23" s="34" t="str">
        <f t="array" aca="1" ref="IL23" ca="1">IF(OR(WEEKDAY(IL$2,2)&gt;5,COUNTIF(Dates_Feries,IL$2)&gt;0),"",IFERROR(INDEX(Tableau1[[Type]:[Type]],SMALL(IF((Tableau1[[Nom]:[Nom]]=$A23)*(Tableau1[[Prénom]:[Prénom]]=$B23)*(IL$2&gt;=Tableau1[[Début]:[Début]])*(IL$2&lt;=Tableau1[[Fin]:[Fin]]),ROW(INDIRECT("A1:A"&amp;COUNTA(Tableau1[[Fin]:[Fin]])))),1)),""))</f>
        <v/>
      </c>
      <c r="IM23" s="34" t="str">
        <f t="array" aca="1" ref="IM23" ca="1">IF(OR(WEEKDAY(IM$2,2)&gt;5,COUNTIF(Dates_Feries,IM$2)&gt;0),"",IFERROR(INDEX(Tableau1[[Type]:[Type]],SMALL(IF((Tableau1[[Nom]:[Nom]]=$A23)*(Tableau1[[Prénom]:[Prénom]]=$B23)*(IM$2&gt;=Tableau1[[Début]:[Début]])*(IM$2&lt;=Tableau1[[Fin]:[Fin]]),ROW(INDIRECT("A1:A"&amp;COUNTA(Tableau1[[Fin]:[Fin]])))),1)),""))</f>
        <v/>
      </c>
      <c r="IN23" s="34" t="str">
        <f t="array" aca="1" ref="IN23" ca="1">IF(OR(WEEKDAY(IN$2,2)&gt;5,COUNTIF(Dates_Feries,IN$2)&gt;0),"",IFERROR(INDEX(Tableau1[[Type]:[Type]],SMALL(IF((Tableau1[[Nom]:[Nom]]=$A23)*(Tableau1[[Prénom]:[Prénom]]=$B23)*(IN$2&gt;=Tableau1[[Début]:[Début]])*(IN$2&lt;=Tableau1[[Fin]:[Fin]]),ROW(INDIRECT("A1:A"&amp;COUNTA(Tableau1[[Fin]:[Fin]])))),1)),""))</f>
        <v/>
      </c>
      <c r="IO23" s="34" t="str">
        <f t="array" aca="1" ref="IO23" ca="1">IF(OR(WEEKDAY(IO$2,2)&gt;5,COUNTIF(Dates_Feries,IO$2)&gt;0),"",IFERROR(INDEX(Tableau1[[Type]:[Type]],SMALL(IF((Tableau1[[Nom]:[Nom]]=$A23)*(Tableau1[[Prénom]:[Prénom]]=$B23)*(IO$2&gt;=Tableau1[[Début]:[Début]])*(IO$2&lt;=Tableau1[[Fin]:[Fin]]),ROW(INDIRECT("A1:A"&amp;COUNTA(Tableau1[[Fin]:[Fin]])))),1)),""))</f>
        <v/>
      </c>
      <c r="IP23" s="34" t="str">
        <f t="array" aca="1" ref="IP23" ca="1">IF(OR(WEEKDAY(IP$2,2)&gt;5,COUNTIF(Dates_Feries,IP$2)&gt;0),"",IFERROR(INDEX(Tableau1[[Type]:[Type]],SMALL(IF((Tableau1[[Nom]:[Nom]]=$A23)*(Tableau1[[Prénom]:[Prénom]]=$B23)*(IP$2&gt;=Tableau1[[Début]:[Début]])*(IP$2&lt;=Tableau1[[Fin]:[Fin]]),ROW(INDIRECT("A1:A"&amp;COUNTA(Tableau1[[Fin]:[Fin]])))),1)),""))</f>
        <v/>
      </c>
      <c r="IQ23" s="34" t="str">
        <f t="array" aca="1" ref="IQ23" ca="1">IF(OR(WEEKDAY(IQ$2,2)&gt;5,COUNTIF(Dates_Feries,IQ$2)&gt;0),"",IFERROR(INDEX(Tableau1[[Type]:[Type]],SMALL(IF((Tableau1[[Nom]:[Nom]]=$A23)*(Tableau1[[Prénom]:[Prénom]]=$B23)*(IQ$2&gt;=Tableau1[[Début]:[Début]])*(IQ$2&lt;=Tableau1[[Fin]:[Fin]]),ROW(INDIRECT("A1:A"&amp;COUNTA(Tableau1[[Fin]:[Fin]])))),1)),""))</f>
        <v/>
      </c>
      <c r="IR23" s="34" t="str">
        <f t="array" aca="1" ref="IR23" ca="1">IF(OR(WEEKDAY(IR$2,2)&gt;5,COUNTIF(Dates_Feries,IR$2)&gt;0),"",IFERROR(INDEX(Tableau1[[Type]:[Type]],SMALL(IF((Tableau1[[Nom]:[Nom]]=$A23)*(Tableau1[[Prénom]:[Prénom]]=$B23)*(IR$2&gt;=Tableau1[[Début]:[Début]])*(IR$2&lt;=Tableau1[[Fin]:[Fin]]),ROW(INDIRECT("A1:A"&amp;COUNTA(Tableau1[[Fin]:[Fin]])))),1)),""))</f>
        <v/>
      </c>
      <c r="IS23" s="34" t="str">
        <f t="array" aca="1" ref="IS23" ca="1">IF(OR(WEEKDAY(IS$2,2)&gt;5,COUNTIF(Dates_Feries,IS$2)&gt;0),"",IFERROR(INDEX(Tableau1[[Type]:[Type]],SMALL(IF((Tableau1[[Nom]:[Nom]]=$A23)*(Tableau1[[Prénom]:[Prénom]]=$B23)*(IS$2&gt;=Tableau1[[Début]:[Début]])*(IS$2&lt;=Tableau1[[Fin]:[Fin]]),ROW(INDIRECT("A1:A"&amp;COUNTA(Tableau1[[Fin]:[Fin]])))),1)),""))</f>
        <v/>
      </c>
      <c r="IT23" s="34" t="str">
        <f t="array" aca="1" ref="IT23" ca="1">IF(OR(WEEKDAY(IT$2,2)&gt;5,COUNTIF(Dates_Feries,IT$2)&gt;0),"",IFERROR(INDEX(Tableau1[[Type]:[Type]],SMALL(IF((Tableau1[[Nom]:[Nom]]=$A23)*(Tableau1[[Prénom]:[Prénom]]=$B23)*(IT$2&gt;=Tableau1[[Début]:[Début]])*(IT$2&lt;=Tableau1[[Fin]:[Fin]]),ROW(INDIRECT("A1:A"&amp;COUNTA(Tableau1[[Fin]:[Fin]])))),1)),""))</f>
        <v/>
      </c>
      <c r="IU23" s="34" t="str">
        <f t="array" aca="1" ref="IU23" ca="1">IF(OR(WEEKDAY(IU$2,2)&gt;5,COUNTIF(Dates_Feries,IU$2)&gt;0),"",IFERROR(INDEX(Tableau1[[Type]:[Type]],SMALL(IF((Tableau1[[Nom]:[Nom]]=$A23)*(Tableau1[[Prénom]:[Prénom]]=$B23)*(IU$2&gt;=Tableau1[[Début]:[Début]])*(IU$2&lt;=Tableau1[[Fin]:[Fin]]),ROW(INDIRECT("A1:A"&amp;COUNTA(Tableau1[[Fin]:[Fin]])))),1)),""))</f>
        <v/>
      </c>
      <c r="IV23" s="34" t="str">
        <f t="array" aca="1" ref="IV23" ca="1">IF(OR(WEEKDAY(IV$2,2)&gt;5,COUNTIF(Dates_Feries,IV$2)&gt;0),"",IFERROR(INDEX(Tableau1[[Type]:[Type]],SMALL(IF((Tableau1[[Nom]:[Nom]]=$A23)*(Tableau1[[Prénom]:[Prénom]]=$B23)*(IV$2&gt;=Tableau1[[Début]:[Début]])*(IV$2&lt;=Tableau1[[Fin]:[Fin]]),ROW(INDIRECT("A1:A"&amp;COUNTA(Tableau1[[Fin]:[Fin]])))),1)),""))</f>
        <v/>
      </c>
      <c r="IW23" s="34" t="str">
        <f t="array" aca="1" ref="IW23" ca="1">IF(OR(WEEKDAY(IW$2,2)&gt;5,COUNTIF(Dates_Feries,IW$2)&gt;0),"",IFERROR(INDEX(Tableau1[[Type]:[Type]],SMALL(IF((Tableau1[[Nom]:[Nom]]=$A23)*(Tableau1[[Prénom]:[Prénom]]=$B23)*(IW$2&gt;=Tableau1[[Début]:[Début]])*(IW$2&lt;=Tableau1[[Fin]:[Fin]]),ROW(INDIRECT("A1:A"&amp;COUNTA(Tableau1[[Fin]:[Fin]])))),1)),""))</f>
        <v/>
      </c>
      <c r="IX23" s="34" t="str">
        <f t="array" aca="1" ref="IX23" ca="1">IF(OR(WEEKDAY(IX$2,2)&gt;5,COUNTIF(Dates_Feries,IX$2)&gt;0),"",IFERROR(INDEX(Tableau1[[Type]:[Type]],SMALL(IF((Tableau1[[Nom]:[Nom]]=$A23)*(Tableau1[[Prénom]:[Prénom]]=$B23)*(IX$2&gt;=Tableau1[[Début]:[Début]])*(IX$2&lt;=Tableau1[[Fin]:[Fin]]),ROW(INDIRECT("A1:A"&amp;COUNTA(Tableau1[[Fin]:[Fin]])))),1)),""))</f>
        <v/>
      </c>
      <c r="IY23" s="34" t="str">
        <f t="array" aca="1" ref="IY23" ca="1">IF(OR(WEEKDAY(IY$2,2)&gt;5,COUNTIF(Dates_Feries,IY$2)&gt;0),"",IFERROR(INDEX(Tableau1[[Type]:[Type]],SMALL(IF((Tableau1[[Nom]:[Nom]]=$A23)*(Tableau1[[Prénom]:[Prénom]]=$B23)*(IY$2&gt;=Tableau1[[Début]:[Début]])*(IY$2&lt;=Tableau1[[Fin]:[Fin]]),ROW(INDIRECT("A1:A"&amp;COUNTA(Tableau1[[Fin]:[Fin]])))),1)),""))</f>
        <v/>
      </c>
      <c r="IZ23" s="34" t="str">
        <f t="array" aca="1" ref="IZ23" ca="1">IF(OR(WEEKDAY(IZ$2,2)&gt;5,COUNTIF(Dates_Feries,IZ$2)&gt;0),"",IFERROR(INDEX(Tableau1[[Type]:[Type]],SMALL(IF((Tableau1[[Nom]:[Nom]]=$A23)*(Tableau1[[Prénom]:[Prénom]]=$B23)*(IZ$2&gt;=Tableau1[[Début]:[Début]])*(IZ$2&lt;=Tableau1[[Fin]:[Fin]]),ROW(INDIRECT("A1:A"&amp;COUNTA(Tableau1[[Fin]:[Fin]])))),1)),""))</f>
        <v/>
      </c>
      <c r="JA23" s="34" t="str">
        <f t="array" aca="1" ref="JA23" ca="1">IF(OR(WEEKDAY(JA$2,2)&gt;5,COUNTIF(Dates_Feries,JA$2)&gt;0),"",IFERROR(INDEX(Tableau1[[Type]:[Type]],SMALL(IF((Tableau1[[Nom]:[Nom]]=$A23)*(Tableau1[[Prénom]:[Prénom]]=$B23)*(JA$2&gt;=Tableau1[[Début]:[Début]])*(JA$2&lt;=Tableau1[[Fin]:[Fin]]),ROW(INDIRECT("A1:A"&amp;COUNTA(Tableau1[[Fin]:[Fin]])))),1)),""))</f>
        <v/>
      </c>
      <c r="JB23" s="34" t="str">
        <f t="array" aca="1" ref="JB23" ca="1">IF(OR(WEEKDAY(JB$2,2)&gt;5,COUNTIF(Dates_Feries,JB$2)&gt;0),"",IFERROR(INDEX(Tableau1[[Type]:[Type]],SMALL(IF((Tableau1[[Nom]:[Nom]]=$A23)*(Tableau1[[Prénom]:[Prénom]]=$B23)*(JB$2&gt;=Tableau1[[Début]:[Début]])*(JB$2&lt;=Tableau1[[Fin]:[Fin]]),ROW(INDIRECT("A1:A"&amp;COUNTA(Tableau1[[Fin]:[Fin]])))),1)),""))</f>
        <v/>
      </c>
      <c r="JC23" s="34" t="str">
        <f t="array" aca="1" ref="JC23" ca="1">IF(OR(WEEKDAY(JC$2,2)&gt;5,COUNTIF(Dates_Feries,JC$2)&gt;0),"",IFERROR(INDEX(Tableau1[[Type]:[Type]],SMALL(IF((Tableau1[[Nom]:[Nom]]=$A23)*(Tableau1[[Prénom]:[Prénom]]=$B23)*(JC$2&gt;=Tableau1[[Début]:[Début]])*(JC$2&lt;=Tableau1[[Fin]:[Fin]]),ROW(INDIRECT("A1:A"&amp;COUNTA(Tableau1[[Fin]:[Fin]])))),1)),""))</f>
        <v/>
      </c>
      <c r="JD23" s="34" t="str">
        <f t="array" aca="1" ref="JD23" ca="1">IF(OR(WEEKDAY(JD$2,2)&gt;5,COUNTIF(Dates_Feries,JD$2)&gt;0),"",IFERROR(INDEX(Tableau1[[Type]:[Type]],SMALL(IF((Tableau1[[Nom]:[Nom]]=$A23)*(Tableau1[[Prénom]:[Prénom]]=$B23)*(JD$2&gt;=Tableau1[[Début]:[Début]])*(JD$2&lt;=Tableau1[[Fin]:[Fin]]),ROW(INDIRECT("A1:A"&amp;COUNTA(Tableau1[[Fin]:[Fin]])))),1)),""))</f>
        <v/>
      </c>
      <c r="JE23" s="34" t="str">
        <f t="array" aca="1" ref="JE23" ca="1">IF(OR(WEEKDAY(JE$2,2)&gt;5,COUNTIF(Dates_Feries,JE$2)&gt;0),"",IFERROR(INDEX(Tableau1[[Type]:[Type]],SMALL(IF((Tableau1[[Nom]:[Nom]]=$A23)*(Tableau1[[Prénom]:[Prénom]]=$B23)*(JE$2&gt;=Tableau1[[Début]:[Début]])*(JE$2&lt;=Tableau1[[Fin]:[Fin]]),ROW(INDIRECT("A1:A"&amp;COUNTA(Tableau1[[Fin]:[Fin]])))),1)),""))</f>
        <v/>
      </c>
      <c r="JF23" s="34" t="str">
        <f t="array" aca="1" ref="JF23" ca="1">IF(OR(WEEKDAY(JF$2,2)&gt;5,COUNTIF(Dates_Feries,JF$2)&gt;0),"",IFERROR(INDEX(Tableau1[[Type]:[Type]],SMALL(IF((Tableau1[[Nom]:[Nom]]=$A23)*(Tableau1[[Prénom]:[Prénom]]=$B23)*(JF$2&gt;=Tableau1[[Début]:[Début]])*(JF$2&lt;=Tableau1[[Fin]:[Fin]]),ROW(INDIRECT("A1:A"&amp;COUNTA(Tableau1[[Fin]:[Fin]])))),1)),""))</f>
        <v/>
      </c>
      <c r="JG23" s="34" t="str">
        <f t="array" aca="1" ref="JG23" ca="1">IF(OR(WEEKDAY(JG$2,2)&gt;5,COUNTIF(Dates_Feries,JG$2)&gt;0),"",IFERROR(INDEX(Tableau1[[Type]:[Type]],SMALL(IF((Tableau1[[Nom]:[Nom]]=$A23)*(Tableau1[[Prénom]:[Prénom]]=$B23)*(JG$2&gt;=Tableau1[[Début]:[Début]])*(JG$2&lt;=Tableau1[[Fin]:[Fin]]),ROW(INDIRECT("A1:A"&amp;COUNTA(Tableau1[[Fin]:[Fin]])))),1)),""))</f>
        <v/>
      </c>
      <c r="JH23" s="34" t="str">
        <f t="array" aca="1" ref="JH23" ca="1">IF(OR(WEEKDAY(JH$2,2)&gt;5,COUNTIF(Dates_Feries,JH$2)&gt;0),"",IFERROR(INDEX(Tableau1[[Type]:[Type]],SMALL(IF((Tableau1[[Nom]:[Nom]]=$A23)*(Tableau1[[Prénom]:[Prénom]]=$B23)*(JH$2&gt;=Tableau1[[Début]:[Début]])*(JH$2&lt;=Tableau1[[Fin]:[Fin]]),ROW(INDIRECT("A1:A"&amp;COUNTA(Tableau1[[Fin]:[Fin]])))),1)),""))</f>
        <v/>
      </c>
      <c r="JI23" s="34" t="str">
        <f t="array" aca="1" ref="JI23" ca="1">IF(OR(WEEKDAY(JI$2,2)&gt;5,COUNTIF(Dates_Feries,JI$2)&gt;0),"",IFERROR(INDEX(Tableau1[[Type]:[Type]],SMALL(IF((Tableau1[[Nom]:[Nom]]=$A23)*(Tableau1[[Prénom]:[Prénom]]=$B23)*(JI$2&gt;=Tableau1[[Début]:[Début]])*(JI$2&lt;=Tableau1[[Fin]:[Fin]]),ROW(INDIRECT("A1:A"&amp;COUNTA(Tableau1[[Fin]:[Fin]])))),1)),""))</f>
        <v/>
      </c>
      <c r="JJ23" s="34" t="str">
        <f t="array" aca="1" ref="JJ23" ca="1">IF(OR(WEEKDAY(JJ$2,2)&gt;5,COUNTIF(Dates_Feries,JJ$2)&gt;0),"",IFERROR(INDEX(Tableau1[[Type]:[Type]],SMALL(IF((Tableau1[[Nom]:[Nom]]=$A23)*(Tableau1[[Prénom]:[Prénom]]=$B23)*(JJ$2&gt;=Tableau1[[Début]:[Début]])*(JJ$2&lt;=Tableau1[[Fin]:[Fin]]),ROW(INDIRECT("A1:A"&amp;COUNTA(Tableau1[[Fin]:[Fin]])))),1)),""))</f>
        <v/>
      </c>
      <c r="JK23" s="34" t="str">
        <f t="array" aca="1" ref="JK23" ca="1">IF(OR(WEEKDAY(JK$2,2)&gt;5,COUNTIF(Dates_Feries,JK$2)&gt;0),"",IFERROR(INDEX(Tableau1[[Type]:[Type]],SMALL(IF((Tableau1[[Nom]:[Nom]]=$A23)*(Tableau1[[Prénom]:[Prénom]]=$B23)*(JK$2&gt;=Tableau1[[Début]:[Début]])*(JK$2&lt;=Tableau1[[Fin]:[Fin]]),ROW(INDIRECT("A1:A"&amp;COUNTA(Tableau1[[Fin]:[Fin]])))),1)),""))</f>
        <v/>
      </c>
      <c r="JL23" s="34" t="str">
        <f t="array" aca="1" ref="JL23" ca="1">IF(OR(WEEKDAY(JL$2,2)&gt;5,COUNTIF(Dates_Feries,JL$2)&gt;0),"",IFERROR(INDEX(Tableau1[[Type]:[Type]],SMALL(IF((Tableau1[[Nom]:[Nom]]=$A23)*(Tableau1[[Prénom]:[Prénom]]=$B23)*(JL$2&gt;=Tableau1[[Début]:[Début]])*(JL$2&lt;=Tableau1[[Fin]:[Fin]]),ROW(INDIRECT("A1:A"&amp;COUNTA(Tableau1[[Fin]:[Fin]])))),1)),""))</f>
        <v/>
      </c>
      <c r="JM23" s="34" t="str">
        <f t="array" aca="1" ref="JM23" ca="1">IF(OR(WEEKDAY(JM$2,2)&gt;5,COUNTIF(Dates_Feries,JM$2)&gt;0),"",IFERROR(INDEX(Tableau1[[Type]:[Type]],SMALL(IF((Tableau1[[Nom]:[Nom]]=$A23)*(Tableau1[[Prénom]:[Prénom]]=$B23)*(JM$2&gt;=Tableau1[[Début]:[Début]])*(JM$2&lt;=Tableau1[[Fin]:[Fin]]),ROW(INDIRECT("A1:A"&amp;COUNTA(Tableau1[[Fin]:[Fin]])))),1)),""))</f>
        <v/>
      </c>
      <c r="JN23" s="34" t="str">
        <f t="array" aca="1" ref="JN23" ca="1">IF(OR(WEEKDAY(JN$2,2)&gt;5,COUNTIF(Dates_Feries,JN$2)&gt;0),"",IFERROR(INDEX(Tableau1[[Type]:[Type]],SMALL(IF((Tableau1[[Nom]:[Nom]]=$A23)*(Tableau1[[Prénom]:[Prénom]]=$B23)*(JN$2&gt;=Tableau1[[Début]:[Début]])*(JN$2&lt;=Tableau1[[Fin]:[Fin]]),ROW(INDIRECT("A1:A"&amp;COUNTA(Tableau1[[Fin]:[Fin]])))),1)),""))</f>
        <v/>
      </c>
      <c r="JO23" s="34" t="str">
        <f t="array" aca="1" ref="JO23" ca="1">IF(OR(WEEKDAY(JO$2,2)&gt;5,COUNTIF(Dates_Feries,JO$2)&gt;0),"",IFERROR(INDEX(Tableau1[[Type]:[Type]],SMALL(IF((Tableau1[[Nom]:[Nom]]=$A23)*(Tableau1[[Prénom]:[Prénom]]=$B23)*(JO$2&gt;=Tableau1[[Début]:[Début]])*(JO$2&lt;=Tableau1[[Fin]:[Fin]]),ROW(INDIRECT("A1:A"&amp;COUNTA(Tableau1[[Fin]:[Fin]])))),1)),""))</f>
        <v/>
      </c>
      <c r="JP23" s="34" t="str">
        <f t="array" aca="1" ref="JP23" ca="1">IF(OR(WEEKDAY(JP$2,2)&gt;5,COUNTIF(Dates_Feries,JP$2)&gt;0),"",IFERROR(INDEX(Tableau1[[Type]:[Type]],SMALL(IF((Tableau1[[Nom]:[Nom]]=$A23)*(Tableau1[[Prénom]:[Prénom]]=$B23)*(JP$2&gt;=Tableau1[[Début]:[Début]])*(JP$2&lt;=Tableau1[[Fin]:[Fin]]),ROW(INDIRECT("A1:A"&amp;COUNTA(Tableau1[[Fin]:[Fin]])))),1)),""))</f>
        <v/>
      </c>
      <c r="JQ23" s="34" t="str">
        <f t="array" aca="1" ref="JQ23" ca="1">IF(OR(WEEKDAY(JQ$2,2)&gt;5,COUNTIF(Dates_Feries,JQ$2)&gt;0),"",IFERROR(INDEX(Tableau1[[Type]:[Type]],SMALL(IF((Tableau1[[Nom]:[Nom]]=$A23)*(Tableau1[[Prénom]:[Prénom]]=$B23)*(JQ$2&gt;=Tableau1[[Début]:[Début]])*(JQ$2&lt;=Tableau1[[Fin]:[Fin]]),ROW(INDIRECT("A1:A"&amp;COUNTA(Tableau1[[Fin]:[Fin]])))),1)),""))</f>
        <v/>
      </c>
      <c r="JR23" s="34" t="str">
        <f t="array" aca="1" ref="JR23" ca="1">IF(OR(WEEKDAY(JR$2,2)&gt;5,COUNTIF(Dates_Feries,JR$2)&gt;0),"",IFERROR(INDEX(Tableau1[[Type]:[Type]],SMALL(IF((Tableau1[[Nom]:[Nom]]=$A23)*(Tableau1[[Prénom]:[Prénom]]=$B23)*(JR$2&gt;=Tableau1[[Début]:[Début]])*(JR$2&lt;=Tableau1[[Fin]:[Fin]]),ROW(INDIRECT("A1:A"&amp;COUNTA(Tableau1[[Fin]:[Fin]])))),1)),""))</f>
        <v/>
      </c>
      <c r="JS23" s="34" t="str">
        <f t="array" aca="1" ref="JS23" ca="1">IF(OR(WEEKDAY(JS$2,2)&gt;5,COUNTIF(Dates_Feries,JS$2)&gt;0),"",IFERROR(INDEX(Tableau1[[Type]:[Type]],SMALL(IF((Tableau1[[Nom]:[Nom]]=$A23)*(Tableau1[[Prénom]:[Prénom]]=$B23)*(JS$2&gt;=Tableau1[[Début]:[Début]])*(JS$2&lt;=Tableau1[[Fin]:[Fin]]),ROW(INDIRECT("A1:A"&amp;COUNTA(Tableau1[[Fin]:[Fin]])))),1)),""))</f>
        <v/>
      </c>
      <c r="JT23" s="34" t="str">
        <f t="array" aca="1" ref="JT23" ca="1">IF(OR(WEEKDAY(JT$2,2)&gt;5,COUNTIF(Dates_Feries,JT$2)&gt;0),"",IFERROR(INDEX(Tableau1[[Type]:[Type]],SMALL(IF((Tableau1[[Nom]:[Nom]]=$A23)*(Tableau1[[Prénom]:[Prénom]]=$B23)*(JT$2&gt;=Tableau1[[Début]:[Début]])*(JT$2&lt;=Tableau1[[Fin]:[Fin]]),ROW(INDIRECT("A1:A"&amp;COUNTA(Tableau1[[Fin]:[Fin]])))),1)),""))</f>
        <v/>
      </c>
      <c r="JU23" s="34" t="str">
        <f t="array" aca="1" ref="JU23" ca="1">IF(OR(WEEKDAY(JU$2,2)&gt;5,COUNTIF(Dates_Feries,JU$2)&gt;0),"",IFERROR(INDEX(Tableau1[[Type]:[Type]],SMALL(IF((Tableau1[[Nom]:[Nom]]=$A23)*(Tableau1[[Prénom]:[Prénom]]=$B23)*(JU$2&gt;=Tableau1[[Début]:[Début]])*(JU$2&lt;=Tableau1[[Fin]:[Fin]]),ROW(INDIRECT("A1:A"&amp;COUNTA(Tableau1[[Fin]:[Fin]])))),1)),""))</f>
        <v/>
      </c>
      <c r="JV23" s="34" t="str">
        <f t="array" aca="1" ref="JV23" ca="1">IF(OR(WEEKDAY(JV$2,2)&gt;5,COUNTIF(Dates_Feries,JV$2)&gt;0),"",IFERROR(INDEX(Tableau1[[Type]:[Type]],SMALL(IF((Tableau1[[Nom]:[Nom]]=$A23)*(Tableau1[[Prénom]:[Prénom]]=$B23)*(JV$2&gt;=Tableau1[[Début]:[Début]])*(JV$2&lt;=Tableau1[[Fin]:[Fin]]),ROW(INDIRECT("A1:A"&amp;COUNTA(Tableau1[[Fin]:[Fin]])))),1)),""))</f>
        <v/>
      </c>
      <c r="JW23" s="34" t="str">
        <f t="array" aca="1" ref="JW23" ca="1">IF(OR(WEEKDAY(JW$2,2)&gt;5,COUNTIF(Dates_Feries,JW$2)&gt;0),"",IFERROR(INDEX(Tableau1[[Type]:[Type]],SMALL(IF((Tableau1[[Nom]:[Nom]]=$A23)*(Tableau1[[Prénom]:[Prénom]]=$B23)*(JW$2&gt;=Tableau1[[Début]:[Début]])*(JW$2&lt;=Tableau1[[Fin]:[Fin]]),ROW(INDIRECT("A1:A"&amp;COUNTA(Tableau1[[Fin]:[Fin]])))),1)),""))</f>
        <v/>
      </c>
      <c r="JX23" s="34" t="str">
        <f t="array" aca="1" ref="JX23" ca="1">IF(OR(WEEKDAY(JX$2,2)&gt;5,COUNTIF(Dates_Feries,JX$2)&gt;0),"",IFERROR(INDEX(Tableau1[[Type]:[Type]],SMALL(IF((Tableau1[[Nom]:[Nom]]=$A23)*(Tableau1[[Prénom]:[Prénom]]=$B23)*(JX$2&gt;=Tableau1[[Début]:[Début]])*(JX$2&lt;=Tableau1[[Fin]:[Fin]]),ROW(INDIRECT("A1:A"&amp;COUNTA(Tableau1[[Fin]:[Fin]])))),1)),""))</f>
        <v/>
      </c>
      <c r="JY23" s="34" t="str">
        <f t="array" aca="1" ref="JY23" ca="1">IF(OR(WEEKDAY(JY$2,2)&gt;5,COUNTIF(Dates_Feries,JY$2)&gt;0),"",IFERROR(INDEX(Tableau1[[Type]:[Type]],SMALL(IF((Tableau1[[Nom]:[Nom]]=$A23)*(Tableau1[[Prénom]:[Prénom]]=$B23)*(JY$2&gt;=Tableau1[[Début]:[Début]])*(JY$2&lt;=Tableau1[[Fin]:[Fin]]),ROW(INDIRECT("A1:A"&amp;COUNTA(Tableau1[[Fin]:[Fin]])))),1)),""))</f>
        <v/>
      </c>
      <c r="JZ23" s="34" t="str">
        <f t="array" aca="1" ref="JZ23" ca="1">IF(OR(WEEKDAY(JZ$2,2)&gt;5,COUNTIF(Dates_Feries,JZ$2)&gt;0),"",IFERROR(INDEX(Tableau1[[Type]:[Type]],SMALL(IF((Tableau1[[Nom]:[Nom]]=$A23)*(Tableau1[[Prénom]:[Prénom]]=$B23)*(JZ$2&gt;=Tableau1[[Début]:[Début]])*(JZ$2&lt;=Tableau1[[Fin]:[Fin]]),ROW(INDIRECT("A1:A"&amp;COUNTA(Tableau1[[Fin]:[Fin]])))),1)),""))</f>
        <v/>
      </c>
      <c r="KA23" s="34" t="str">
        <f t="array" aca="1" ref="KA23" ca="1">IF(OR(WEEKDAY(KA$2,2)&gt;5,COUNTIF(Dates_Feries,KA$2)&gt;0),"",IFERROR(INDEX(Tableau1[[Type]:[Type]],SMALL(IF((Tableau1[[Nom]:[Nom]]=$A23)*(Tableau1[[Prénom]:[Prénom]]=$B23)*(KA$2&gt;=Tableau1[[Début]:[Début]])*(KA$2&lt;=Tableau1[[Fin]:[Fin]]),ROW(INDIRECT("A1:A"&amp;COUNTA(Tableau1[[Fin]:[Fin]])))),1)),""))</f>
        <v/>
      </c>
      <c r="KB23" s="34" t="str">
        <f t="array" aca="1" ref="KB23" ca="1">IF(OR(WEEKDAY(KB$2,2)&gt;5,COUNTIF(Dates_Feries,KB$2)&gt;0),"",IFERROR(INDEX(Tableau1[[Type]:[Type]],SMALL(IF((Tableau1[[Nom]:[Nom]]=$A23)*(Tableau1[[Prénom]:[Prénom]]=$B23)*(KB$2&gt;=Tableau1[[Début]:[Début]])*(KB$2&lt;=Tableau1[[Fin]:[Fin]]),ROW(INDIRECT("A1:A"&amp;COUNTA(Tableau1[[Fin]:[Fin]])))),1)),""))</f>
        <v/>
      </c>
      <c r="KC23" s="34" t="str">
        <f t="array" aca="1" ref="KC23" ca="1">IF(OR(WEEKDAY(KC$2,2)&gt;5,COUNTIF(Dates_Feries,KC$2)&gt;0),"",IFERROR(INDEX(Tableau1[[Type]:[Type]],SMALL(IF((Tableau1[[Nom]:[Nom]]=$A23)*(Tableau1[[Prénom]:[Prénom]]=$B23)*(KC$2&gt;=Tableau1[[Début]:[Début]])*(KC$2&lt;=Tableau1[[Fin]:[Fin]]),ROW(INDIRECT("A1:A"&amp;COUNTA(Tableau1[[Fin]:[Fin]])))),1)),""))</f>
        <v/>
      </c>
      <c r="KD23" s="34" t="str">
        <f t="array" aca="1" ref="KD23" ca="1">IF(OR(WEEKDAY(KD$2,2)&gt;5,COUNTIF(Dates_Feries,KD$2)&gt;0),"",IFERROR(INDEX(Tableau1[[Type]:[Type]],SMALL(IF((Tableau1[[Nom]:[Nom]]=$A23)*(Tableau1[[Prénom]:[Prénom]]=$B23)*(KD$2&gt;=Tableau1[[Début]:[Début]])*(KD$2&lt;=Tableau1[[Fin]:[Fin]]),ROW(INDIRECT("A1:A"&amp;COUNTA(Tableau1[[Fin]:[Fin]])))),1)),""))</f>
        <v/>
      </c>
      <c r="KE23" s="34" t="str">
        <f t="array" aca="1" ref="KE23" ca="1">IF(OR(WEEKDAY(KE$2,2)&gt;5,COUNTIF(Dates_Feries,KE$2)&gt;0),"",IFERROR(INDEX(Tableau1[[Type]:[Type]],SMALL(IF((Tableau1[[Nom]:[Nom]]=$A23)*(Tableau1[[Prénom]:[Prénom]]=$B23)*(KE$2&gt;=Tableau1[[Début]:[Début]])*(KE$2&lt;=Tableau1[[Fin]:[Fin]]),ROW(INDIRECT("A1:A"&amp;COUNTA(Tableau1[[Fin]:[Fin]])))),1)),""))</f>
        <v/>
      </c>
      <c r="KF23" s="34" t="str">
        <f t="array" aca="1" ref="KF23" ca="1">IF(OR(WEEKDAY(KF$2,2)&gt;5,COUNTIF(Dates_Feries,KF$2)&gt;0),"",IFERROR(INDEX(Tableau1[[Type]:[Type]],SMALL(IF((Tableau1[[Nom]:[Nom]]=$A23)*(Tableau1[[Prénom]:[Prénom]]=$B23)*(KF$2&gt;=Tableau1[[Début]:[Début]])*(KF$2&lt;=Tableau1[[Fin]:[Fin]]),ROW(INDIRECT("A1:A"&amp;COUNTA(Tableau1[[Fin]:[Fin]])))),1)),""))</f>
        <v/>
      </c>
      <c r="KG23" s="34" t="str">
        <f t="array" aca="1" ref="KG23" ca="1">IF(OR(WEEKDAY(KG$2,2)&gt;5,COUNTIF(Dates_Feries,KG$2)&gt;0),"",IFERROR(INDEX(Tableau1[[Type]:[Type]],SMALL(IF((Tableau1[[Nom]:[Nom]]=$A23)*(Tableau1[[Prénom]:[Prénom]]=$B23)*(KG$2&gt;=Tableau1[[Début]:[Début]])*(KG$2&lt;=Tableau1[[Fin]:[Fin]]),ROW(INDIRECT("A1:A"&amp;COUNTA(Tableau1[[Fin]:[Fin]])))),1)),""))</f>
        <v/>
      </c>
      <c r="KH23" s="34" t="str">
        <f t="array" aca="1" ref="KH23" ca="1">IF(OR(WEEKDAY(KH$2,2)&gt;5,COUNTIF(Dates_Feries,KH$2)&gt;0),"",IFERROR(INDEX(Tableau1[[Type]:[Type]],SMALL(IF((Tableau1[[Nom]:[Nom]]=$A23)*(Tableau1[[Prénom]:[Prénom]]=$B23)*(KH$2&gt;=Tableau1[[Début]:[Début]])*(KH$2&lt;=Tableau1[[Fin]:[Fin]]),ROW(INDIRECT("A1:A"&amp;COUNTA(Tableau1[[Fin]:[Fin]])))),1)),""))</f>
        <v/>
      </c>
      <c r="KI23" s="34" t="str">
        <f t="array" aca="1" ref="KI23" ca="1">IF(OR(WEEKDAY(KI$2,2)&gt;5,COUNTIF(Dates_Feries,KI$2)&gt;0),"",IFERROR(INDEX(Tableau1[[Type]:[Type]],SMALL(IF((Tableau1[[Nom]:[Nom]]=$A23)*(Tableau1[[Prénom]:[Prénom]]=$B23)*(KI$2&gt;=Tableau1[[Début]:[Début]])*(KI$2&lt;=Tableau1[[Fin]:[Fin]]),ROW(INDIRECT("A1:A"&amp;COUNTA(Tableau1[[Fin]:[Fin]])))),1)),""))</f>
        <v/>
      </c>
      <c r="KJ23" s="34" t="str">
        <f t="array" aca="1" ref="KJ23" ca="1">IF(OR(WEEKDAY(KJ$2,2)&gt;5,COUNTIF(Dates_Feries,KJ$2)&gt;0),"",IFERROR(INDEX(Tableau1[[Type]:[Type]],SMALL(IF((Tableau1[[Nom]:[Nom]]=$A23)*(Tableau1[[Prénom]:[Prénom]]=$B23)*(KJ$2&gt;=Tableau1[[Début]:[Début]])*(KJ$2&lt;=Tableau1[[Fin]:[Fin]]),ROW(INDIRECT("A1:A"&amp;COUNTA(Tableau1[[Fin]:[Fin]])))),1)),""))</f>
        <v/>
      </c>
      <c r="KK23" s="34" t="str">
        <f t="array" aca="1" ref="KK23" ca="1">IF(OR(WEEKDAY(KK$2,2)&gt;5,COUNTIF(Dates_Feries,KK$2)&gt;0),"",IFERROR(INDEX(Tableau1[[Type]:[Type]],SMALL(IF((Tableau1[[Nom]:[Nom]]=$A23)*(Tableau1[[Prénom]:[Prénom]]=$B23)*(KK$2&gt;=Tableau1[[Début]:[Début]])*(KK$2&lt;=Tableau1[[Fin]:[Fin]]),ROW(INDIRECT("A1:A"&amp;COUNTA(Tableau1[[Fin]:[Fin]])))),1)),""))</f>
        <v/>
      </c>
      <c r="KL23" s="34" t="str">
        <f t="array" aca="1" ref="KL23" ca="1">IF(OR(WEEKDAY(KL$2,2)&gt;5,COUNTIF(Dates_Feries,KL$2)&gt;0),"",IFERROR(INDEX(Tableau1[[Type]:[Type]],SMALL(IF((Tableau1[[Nom]:[Nom]]=$A23)*(Tableau1[[Prénom]:[Prénom]]=$B23)*(KL$2&gt;=Tableau1[[Début]:[Début]])*(KL$2&lt;=Tableau1[[Fin]:[Fin]]),ROW(INDIRECT("A1:A"&amp;COUNTA(Tableau1[[Fin]:[Fin]])))),1)),""))</f>
        <v/>
      </c>
      <c r="KM23" s="34" t="str">
        <f t="array" aca="1" ref="KM23" ca="1">IF(OR(WEEKDAY(KM$2,2)&gt;5,COUNTIF(Dates_Feries,KM$2)&gt;0),"",IFERROR(INDEX(Tableau1[[Type]:[Type]],SMALL(IF((Tableau1[[Nom]:[Nom]]=$A23)*(Tableau1[[Prénom]:[Prénom]]=$B23)*(KM$2&gt;=Tableau1[[Début]:[Début]])*(KM$2&lt;=Tableau1[[Fin]:[Fin]]),ROW(INDIRECT("A1:A"&amp;COUNTA(Tableau1[[Fin]:[Fin]])))),1)),""))</f>
        <v/>
      </c>
      <c r="KN23" s="34" t="str">
        <f t="array" aca="1" ref="KN23" ca="1">IF(OR(WEEKDAY(KN$2,2)&gt;5,COUNTIF(Dates_Feries,KN$2)&gt;0),"",IFERROR(INDEX(Tableau1[[Type]:[Type]],SMALL(IF((Tableau1[[Nom]:[Nom]]=$A23)*(Tableau1[[Prénom]:[Prénom]]=$B23)*(KN$2&gt;=Tableau1[[Début]:[Début]])*(KN$2&lt;=Tableau1[[Fin]:[Fin]]),ROW(INDIRECT("A1:A"&amp;COUNTA(Tableau1[[Fin]:[Fin]])))),1)),""))</f>
        <v/>
      </c>
      <c r="KO23" s="34" t="str">
        <f t="array" aca="1" ref="KO23" ca="1">IF(OR(WEEKDAY(KO$2,2)&gt;5,COUNTIF(Dates_Feries,KO$2)&gt;0),"",IFERROR(INDEX(Tableau1[[Type]:[Type]],SMALL(IF((Tableau1[[Nom]:[Nom]]=$A23)*(Tableau1[[Prénom]:[Prénom]]=$B23)*(KO$2&gt;=Tableau1[[Début]:[Début]])*(KO$2&lt;=Tableau1[[Fin]:[Fin]]),ROW(INDIRECT("A1:A"&amp;COUNTA(Tableau1[[Fin]:[Fin]])))),1)),""))</f>
        <v/>
      </c>
      <c r="KP23" s="34" t="str">
        <f t="array" aca="1" ref="KP23" ca="1">IF(OR(WEEKDAY(KP$2,2)&gt;5,COUNTIF(Dates_Feries,KP$2)&gt;0),"",IFERROR(INDEX(Tableau1[[Type]:[Type]],SMALL(IF((Tableau1[[Nom]:[Nom]]=$A23)*(Tableau1[[Prénom]:[Prénom]]=$B23)*(KP$2&gt;=Tableau1[[Début]:[Début]])*(KP$2&lt;=Tableau1[[Fin]:[Fin]]),ROW(INDIRECT("A1:A"&amp;COUNTA(Tableau1[[Fin]:[Fin]])))),1)),""))</f>
        <v/>
      </c>
      <c r="KQ23" s="34" t="str">
        <f t="array" aca="1" ref="KQ23" ca="1">IF(OR(WEEKDAY(KQ$2,2)&gt;5,COUNTIF(Dates_Feries,KQ$2)&gt;0),"",IFERROR(INDEX(Tableau1[[Type]:[Type]],SMALL(IF((Tableau1[[Nom]:[Nom]]=$A23)*(Tableau1[[Prénom]:[Prénom]]=$B23)*(KQ$2&gt;=Tableau1[[Début]:[Début]])*(KQ$2&lt;=Tableau1[[Fin]:[Fin]]),ROW(INDIRECT("A1:A"&amp;COUNTA(Tableau1[[Fin]:[Fin]])))),1)),""))</f>
        <v/>
      </c>
      <c r="KR23" s="34" t="str">
        <f t="array" aca="1" ref="KR23" ca="1">IF(OR(WEEKDAY(KR$2,2)&gt;5,COUNTIF(Dates_Feries,KR$2)&gt;0),"",IFERROR(INDEX(Tableau1[[Type]:[Type]],SMALL(IF((Tableau1[[Nom]:[Nom]]=$A23)*(Tableau1[[Prénom]:[Prénom]]=$B23)*(KR$2&gt;=Tableau1[[Début]:[Début]])*(KR$2&lt;=Tableau1[[Fin]:[Fin]]),ROW(INDIRECT("A1:A"&amp;COUNTA(Tableau1[[Fin]:[Fin]])))),1)),""))</f>
        <v/>
      </c>
      <c r="KS23" s="34" t="str">
        <f t="array" aca="1" ref="KS23" ca="1">IF(OR(WEEKDAY(KS$2,2)&gt;5,COUNTIF(Dates_Feries,KS$2)&gt;0),"",IFERROR(INDEX(Tableau1[[Type]:[Type]],SMALL(IF((Tableau1[[Nom]:[Nom]]=$A23)*(Tableau1[[Prénom]:[Prénom]]=$B23)*(KS$2&gt;=Tableau1[[Début]:[Début]])*(KS$2&lt;=Tableau1[[Fin]:[Fin]]),ROW(INDIRECT("A1:A"&amp;COUNTA(Tableau1[[Fin]:[Fin]])))),1)),""))</f>
        <v/>
      </c>
      <c r="KT23" s="34" t="str">
        <f t="array" aca="1" ref="KT23" ca="1">IF(OR(WEEKDAY(KT$2,2)&gt;5,COUNTIF(Dates_Feries,KT$2)&gt;0),"",IFERROR(INDEX(Tableau1[[Type]:[Type]],SMALL(IF((Tableau1[[Nom]:[Nom]]=$A23)*(Tableau1[[Prénom]:[Prénom]]=$B23)*(KT$2&gt;=Tableau1[[Début]:[Début]])*(KT$2&lt;=Tableau1[[Fin]:[Fin]]),ROW(INDIRECT("A1:A"&amp;COUNTA(Tableau1[[Fin]:[Fin]])))),1)),""))</f>
        <v/>
      </c>
      <c r="KU23" s="34" t="str">
        <f t="array" aca="1" ref="KU23" ca="1">IF(OR(WEEKDAY(KU$2,2)&gt;5,COUNTIF(Dates_Feries,KU$2)&gt;0),"",IFERROR(INDEX(Tableau1[[Type]:[Type]],SMALL(IF((Tableau1[[Nom]:[Nom]]=$A23)*(Tableau1[[Prénom]:[Prénom]]=$B23)*(KU$2&gt;=Tableau1[[Début]:[Début]])*(KU$2&lt;=Tableau1[[Fin]:[Fin]]),ROW(INDIRECT("A1:A"&amp;COUNTA(Tableau1[[Fin]:[Fin]])))),1)),""))</f>
        <v/>
      </c>
      <c r="KV23" s="34" t="str">
        <f t="array" aca="1" ref="KV23" ca="1">IF(OR(WEEKDAY(KV$2,2)&gt;5,COUNTIF(Dates_Feries,KV$2)&gt;0),"",IFERROR(INDEX(Tableau1[[Type]:[Type]],SMALL(IF((Tableau1[[Nom]:[Nom]]=$A23)*(Tableau1[[Prénom]:[Prénom]]=$B23)*(KV$2&gt;=Tableau1[[Début]:[Début]])*(KV$2&lt;=Tableau1[[Fin]:[Fin]]),ROW(INDIRECT("A1:A"&amp;COUNTA(Tableau1[[Fin]:[Fin]])))),1)),""))</f>
        <v/>
      </c>
      <c r="KW23" s="34" t="str">
        <f t="array" aca="1" ref="KW23" ca="1">IF(OR(WEEKDAY(KW$2,2)&gt;5,COUNTIF(Dates_Feries,KW$2)&gt;0),"",IFERROR(INDEX(Tableau1[[Type]:[Type]],SMALL(IF((Tableau1[[Nom]:[Nom]]=$A23)*(Tableau1[[Prénom]:[Prénom]]=$B23)*(KW$2&gt;=Tableau1[[Début]:[Début]])*(KW$2&lt;=Tableau1[[Fin]:[Fin]]),ROW(INDIRECT("A1:A"&amp;COUNTA(Tableau1[[Fin]:[Fin]])))),1)),""))</f>
        <v/>
      </c>
      <c r="KX23" s="34" t="str">
        <f t="array" aca="1" ref="KX23" ca="1">IF(OR(WEEKDAY(KX$2,2)&gt;5,COUNTIF(Dates_Feries,KX$2)&gt;0),"",IFERROR(INDEX(Tableau1[[Type]:[Type]],SMALL(IF((Tableau1[[Nom]:[Nom]]=$A23)*(Tableau1[[Prénom]:[Prénom]]=$B23)*(KX$2&gt;=Tableau1[[Début]:[Début]])*(KX$2&lt;=Tableau1[[Fin]:[Fin]]),ROW(INDIRECT("A1:A"&amp;COUNTA(Tableau1[[Fin]:[Fin]])))),1)),""))</f>
        <v/>
      </c>
      <c r="KY23" s="34" t="str">
        <f t="array" aca="1" ref="KY23" ca="1">IF(OR(WEEKDAY(KY$2,2)&gt;5,COUNTIF(Dates_Feries,KY$2)&gt;0),"",IFERROR(INDEX(Tableau1[[Type]:[Type]],SMALL(IF((Tableau1[[Nom]:[Nom]]=$A23)*(Tableau1[[Prénom]:[Prénom]]=$B23)*(KY$2&gt;=Tableau1[[Début]:[Début]])*(KY$2&lt;=Tableau1[[Fin]:[Fin]]),ROW(INDIRECT("A1:A"&amp;COUNTA(Tableau1[[Fin]:[Fin]])))),1)),""))</f>
        <v/>
      </c>
      <c r="KZ23" s="34" t="str">
        <f t="array" aca="1" ref="KZ23" ca="1">IF(OR(WEEKDAY(KZ$2,2)&gt;5,COUNTIF(Dates_Feries,KZ$2)&gt;0),"",IFERROR(INDEX(Tableau1[[Type]:[Type]],SMALL(IF((Tableau1[[Nom]:[Nom]]=$A23)*(Tableau1[[Prénom]:[Prénom]]=$B23)*(KZ$2&gt;=Tableau1[[Début]:[Début]])*(KZ$2&lt;=Tableau1[[Fin]:[Fin]]),ROW(INDIRECT("A1:A"&amp;COUNTA(Tableau1[[Fin]:[Fin]])))),1)),""))</f>
        <v/>
      </c>
      <c r="LA23" s="34" t="str">
        <f t="array" aca="1" ref="LA23" ca="1">IF(OR(WEEKDAY(LA$2,2)&gt;5,COUNTIF(Dates_Feries,LA$2)&gt;0),"",IFERROR(INDEX(Tableau1[[Type]:[Type]],SMALL(IF((Tableau1[[Nom]:[Nom]]=$A23)*(Tableau1[[Prénom]:[Prénom]]=$B23)*(LA$2&gt;=Tableau1[[Début]:[Début]])*(LA$2&lt;=Tableau1[[Fin]:[Fin]]),ROW(INDIRECT("A1:A"&amp;COUNTA(Tableau1[[Fin]:[Fin]])))),1)),""))</f>
        <v/>
      </c>
      <c r="LB23" s="34" t="str">
        <f t="array" aca="1" ref="LB23" ca="1">IF(OR(WEEKDAY(LB$2,2)&gt;5,COUNTIF(Dates_Feries,LB$2)&gt;0),"",IFERROR(INDEX(Tableau1[[Type]:[Type]],SMALL(IF((Tableau1[[Nom]:[Nom]]=$A23)*(Tableau1[[Prénom]:[Prénom]]=$B23)*(LB$2&gt;=Tableau1[[Début]:[Début]])*(LB$2&lt;=Tableau1[[Fin]:[Fin]]),ROW(INDIRECT("A1:A"&amp;COUNTA(Tableau1[[Fin]:[Fin]])))),1)),""))</f>
        <v/>
      </c>
      <c r="LC23" s="34" t="str">
        <f t="array" aca="1" ref="LC23" ca="1">IF(OR(WEEKDAY(LC$2,2)&gt;5,COUNTIF(Dates_Feries,LC$2)&gt;0),"",IFERROR(INDEX(Tableau1[[Type]:[Type]],SMALL(IF((Tableau1[[Nom]:[Nom]]=$A23)*(Tableau1[[Prénom]:[Prénom]]=$B23)*(LC$2&gt;=Tableau1[[Début]:[Début]])*(LC$2&lt;=Tableau1[[Fin]:[Fin]]),ROW(INDIRECT("A1:A"&amp;COUNTA(Tableau1[[Fin]:[Fin]])))),1)),""))</f>
        <v/>
      </c>
      <c r="LD23" s="34" t="str">
        <f t="array" aca="1" ref="LD23" ca="1">IF(OR(WEEKDAY(LD$2,2)&gt;5,COUNTIF(Dates_Feries,LD$2)&gt;0),"",IFERROR(INDEX(Tableau1[[Type]:[Type]],SMALL(IF((Tableau1[[Nom]:[Nom]]=$A23)*(Tableau1[[Prénom]:[Prénom]]=$B23)*(LD$2&gt;=Tableau1[[Début]:[Début]])*(LD$2&lt;=Tableau1[[Fin]:[Fin]]),ROW(INDIRECT("A1:A"&amp;COUNTA(Tableau1[[Fin]:[Fin]])))),1)),""))</f>
        <v/>
      </c>
      <c r="LE23" s="34" t="str">
        <f t="array" aca="1" ref="LE23" ca="1">IF(OR(WEEKDAY(LE$2,2)&gt;5,COUNTIF(Dates_Feries,LE$2)&gt;0),"",IFERROR(INDEX(Tableau1[[Type]:[Type]],SMALL(IF((Tableau1[[Nom]:[Nom]]=$A23)*(Tableau1[[Prénom]:[Prénom]]=$B23)*(LE$2&gt;=Tableau1[[Début]:[Début]])*(LE$2&lt;=Tableau1[[Fin]:[Fin]]),ROW(INDIRECT("A1:A"&amp;COUNTA(Tableau1[[Fin]:[Fin]])))),1)),""))</f>
        <v/>
      </c>
      <c r="LF23" s="34" t="str">
        <f t="array" aca="1" ref="LF23" ca="1">IF(OR(WEEKDAY(LF$2,2)&gt;5,COUNTIF(Dates_Feries,LF$2)&gt;0),"",IFERROR(INDEX(Tableau1[[Type]:[Type]],SMALL(IF((Tableau1[[Nom]:[Nom]]=$A23)*(Tableau1[[Prénom]:[Prénom]]=$B23)*(LF$2&gt;=Tableau1[[Début]:[Début]])*(LF$2&lt;=Tableau1[[Fin]:[Fin]]),ROW(INDIRECT("A1:A"&amp;COUNTA(Tableau1[[Fin]:[Fin]])))),1)),""))</f>
        <v/>
      </c>
      <c r="LG23" s="34" t="str">
        <f t="array" aca="1" ref="LG23" ca="1">IF(OR(WEEKDAY(LG$2,2)&gt;5,COUNTIF(Dates_Feries,LG$2)&gt;0),"",IFERROR(INDEX(Tableau1[[Type]:[Type]],SMALL(IF((Tableau1[[Nom]:[Nom]]=$A23)*(Tableau1[[Prénom]:[Prénom]]=$B23)*(LG$2&gt;=Tableau1[[Début]:[Début]])*(LG$2&lt;=Tableau1[[Fin]:[Fin]]),ROW(INDIRECT("A1:A"&amp;COUNTA(Tableau1[[Fin]:[Fin]])))),1)),""))</f>
        <v/>
      </c>
      <c r="LH23" s="34" t="str">
        <f t="array" aca="1" ref="LH23" ca="1">IF(OR(WEEKDAY(LH$2,2)&gt;5,COUNTIF(Dates_Feries,LH$2)&gt;0),"",IFERROR(INDEX(Tableau1[[Type]:[Type]],SMALL(IF((Tableau1[[Nom]:[Nom]]=$A23)*(Tableau1[[Prénom]:[Prénom]]=$B23)*(LH$2&gt;=Tableau1[[Début]:[Début]])*(LH$2&lt;=Tableau1[[Fin]:[Fin]]),ROW(INDIRECT("A1:A"&amp;COUNTA(Tableau1[[Fin]:[Fin]])))),1)),""))</f>
        <v/>
      </c>
      <c r="LI23" s="34" t="str">
        <f t="array" aca="1" ref="LI23" ca="1">IF(OR(WEEKDAY(LI$2,2)&gt;5,COUNTIF(Dates_Feries,LI$2)&gt;0),"",IFERROR(INDEX(Tableau1[[Type]:[Type]],SMALL(IF((Tableau1[[Nom]:[Nom]]=$A23)*(Tableau1[[Prénom]:[Prénom]]=$B23)*(LI$2&gt;=Tableau1[[Début]:[Début]])*(LI$2&lt;=Tableau1[[Fin]:[Fin]]),ROW(INDIRECT("A1:A"&amp;COUNTA(Tableau1[[Fin]:[Fin]])))),1)),""))</f>
        <v/>
      </c>
      <c r="LJ23" s="34" t="str">
        <f t="array" aca="1" ref="LJ23" ca="1">IF(OR(WEEKDAY(LJ$2,2)&gt;5,COUNTIF(Dates_Feries,LJ$2)&gt;0),"",IFERROR(INDEX(Tableau1[[Type]:[Type]],SMALL(IF((Tableau1[[Nom]:[Nom]]=$A23)*(Tableau1[[Prénom]:[Prénom]]=$B23)*(LJ$2&gt;=Tableau1[[Début]:[Début]])*(LJ$2&lt;=Tableau1[[Fin]:[Fin]]),ROW(INDIRECT("A1:A"&amp;COUNTA(Tableau1[[Fin]:[Fin]])))),1)),""))</f>
        <v/>
      </c>
      <c r="LK23" s="34" t="str">
        <f t="array" aca="1" ref="LK23" ca="1">IF(OR(WEEKDAY(LK$2,2)&gt;5,COUNTIF(Dates_Feries,LK$2)&gt;0),"",IFERROR(INDEX(Tableau1[[Type]:[Type]],SMALL(IF((Tableau1[[Nom]:[Nom]]=$A23)*(Tableau1[[Prénom]:[Prénom]]=$B23)*(LK$2&gt;=Tableau1[[Début]:[Début]])*(LK$2&lt;=Tableau1[[Fin]:[Fin]]),ROW(INDIRECT("A1:A"&amp;COUNTA(Tableau1[[Fin]:[Fin]])))),1)),""))</f>
        <v/>
      </c>
      <c r="LL23" s="34" t="str">
        <f t="array" aca="1" ref="LL23" ca="1">IF(OR(WEEKDAY(LL$2,2)&gt;5,COUNTIF(Dates_Feries,LL$2)&gt;0),"",IFERROR(INDEX(Tableau1[[Type]:[Type]],SMALL(IF((Tableau1[[Nom]:[Nom]]=$A23)*(Tableau1[[Prénom]:[Prénom]]=$B23)*(LL$2&gt;=Tableau1[[Début]:[Début]])*(LL$2&lt;=Tableau1[[Fin]:[Fin]]),ROW(INDIRECT("A1:A"&amp;COUNTA(Tableau1[[Fin]:[Fin]])))),1)),""))</f>
        <v/>
      </c>
      <c r="LM23" s="34" t="str">
        <f t="array" aca="1" ref="LM23" ca="1">IF(OR(WEEKDAY(LM$2,2)&gt;5,COUNTIF(Dates_Feries,LM$2)&gt;0),"",IFERROR(INDEX(Tableau1[[Type]:[Type]],SMALL(IF((Tableau1[[Nom]:[Nom]]=$A23)*(Tableau1[[Prénom]:[Prénom]]=$B23)*(LM$2&gt;=Tableau1[[Début]:[Début]])*(LM$2&lt;=Tableau1[[Fin]:[Fin]]),ROW(INDIRECT("A1:A"&amp;COUNTA(Tableau1[[Fin]:[Fin]])))),1)),""))</f>
        <v/>
      </c>
      <c r="LN23" s="34" t="str">
        <f t="array" aca="1" ref="LN23" ca="1">IF(OR(WEEKDAY(LN$2,2)&gt;5,COUNTIF(Dates_Feries,LN$2)&gt;0),"",IFERROR(INDEX(Tableau1[[Type]:[Type]],SMALL(IF((Tableau1[[Nom]:[Nom]]=$A23)*(Tableau1[[Prénom]:[Prénom]]=$B23)*(LN$2&gt;=Tableau1[[Début]:[Début]])*(LN$2&lt;=Tableau1[[Fin]:[Fin]]),ROW(INDIRECT("A1:A"&amp;COUNTA(Tableau1[[Fin]:[Fin]])))),1)),""))</f>
        <v/>
      </c>
      <c r="LO23" s="34" t="str">
        <f t="array" aca="1" ref="LO23" ca="1">IF(OR(WEEKDAY(LO$2,2)&gt;5,COUNTIF(Dates_Feries,LO$2)&gt;0),"",IFERROR(INDEX(Tableau1[[Type]:[Type]],SMALL(IF((Tableau1[[Nom]:[Nom]]=$A23)*(Tableau1[[Prénom]:[Prénom]]=$B23)*(LO$2&gt;=Tableau1[[Début]:[Début]])*(LO$2&lt;=Tableau1[[Fin]:[Fin]]),ROW(INDIRECT("A1:A"&amp;COUNTA(Tableau1[[Fin]:[Fin]])))),1)),""))</f>
        <v/>
      </c>
      <c r="LP23" s="34" t="str">
        <f t="array" aca="1" ref="LP23" ca="1">IF(OR(WEEKDAY(LP$2,2)&gt;5,COUNTIF(Dates_Feries,LP$2)&gt;0),"",IFERROR(INDEX(Tableau1[[Type]:[Type]],SMALL(IF((Tableau1[[Nom]:[Nom]]=$A23)*(Tableau1[[Prénom]:[Prénom]]=$B23)*(LP$2&gt;=Tableau1[[Début]:[Début]])*(LP$2&lt;=Tableau1[[Fin]:[Fin]]),ROW(INDIRECT("A1:A"&amp;COUNTA(Tableau1[[Fin]:[Fin]])))),1)),""))</f>
        <v/>
      </c>
      <c r="LQ23" s="34" t="str">
        <f t="array" aca="1" ref="LQ23" ca="1">IF(OR(WEEKDAY(LQ$2,2)&gt;5,COUNTIF(Dates_Feries,LQ$2)&gt;0),"",IFERROR(INDEX(Tableau1[[Type]:[Type]],SMALL(IF((Tableau1[[Nom]:[Nom]]=$A23)*(Tableau1[[Prénom]:[Prénom]]=$B23)*(LQ$2&gt;=Tableau1[[Début]:[Début]])*(LQ$2&lt;=Tableau1[[Fin]:[Fin]]),ROW(INDIRECT("A1:A"&amp;COUNTA(Tableau1[[Fin]:[Fin]])))),1)),""))</f>
        <v/>
      </c>
      <c r="LR23" s="34" t="str">
        <f t="array" aca="1" ref="LR23" ca="1">IF(OR(WEEKDAY(LR$2,2)&gt;5,COUNTIF(Dates_Feries,LR$2)&gt;0),"",IFERROR(INDEX(Tableau1[[Type]:[Type]],SMALL(IF((Tableau1[[Nom]:[Nom]]=$A23)*(Tableau1[[Prénom]:[Prénom]]=$B23)*(LR$2&gt;=Tableau1[[Début]:[Début]])*(LR$2&lt;=Tableau1[[Fin]:[Fin]]),ROW(INDIRECT("A1:A"&amp;COUNTA(Tableau1[[Fin]:[Fin]])))),1)),""))</f>
        <v/>
      </c>
      <c r="LS23" s="34" t="str">
        <f t="array" aca="1" ref="LS23" ca="1">IF(OR(WEEKDAY(LS$2,2)&gt;5,COUNTIF(Dates_Feries,LS$2)&gt;0),"",IFERROR(INDEX(Tableau1[[Type]:[Type]],SMALL(IF((Tableau1[[Nom]:[Nom]]=$A23)*(Tableau1[[Prénom]:[Prénom]]=$B23)*(LS$2&gt;=Tableau1[[Début]:[Début]])*(LS$2&lt;=Tableau1[[Fin]:[Fin]]),ROW(INDIRECT("A1:A"&amp;COUNTA(Tableau1[[Fin]:[Fin]])))),1)),""))</f>
        <v/>
      </c>
      <c r="LT23" s="34" t="str">
        <f t="array" aca="1" ref="LT23" ca="1">IF(OR(WEEKDAY(LT$2,2)&gt;5,COUNTIF(Dates_Feries,LT$2)&gt;0),"",IFERROR(INDEX(Tableau1[[Type]:[Type]],SMALL(IF((Tableau1[[Nom]:[Nom]]=$A23)*(Tableau1[[Prénom]:[Prénom]]=$B23)*(LT$2&gt;=Tableau1[[Début]:[Début]])*(LT$2&lt;=Tableau1[[Fin]:[Fin]]),ROW(INDIRECT("A1:A"&amp;COUNTA(Tableau1[[Fin]:[Fin]])))),1)),""))</f>
        <v/>
      </c>
      <c r="LU23" s="34" t="str">
        <f t="array" aca="1" ref="LU23" ca="1">IF(OR(WEEKDAY(LU$2,2)&gt;5,COUNTIF(Dates_Feries,LU$2)&gt;0),"",IFERROR(INDEX(Tableau1[[Type]:[Type]],SMALL(IF((Tableau1[[Nom]:[Nom]]=$A23)*(Tableau1[[Prénom]:[Prénom]]=$B23)*(LU$2&gt;=Tableau1[[Début]:[Début]])*(LU$2&lt;=Tableau1[[Fin]:[Fin]]),ROW(INDIRECT("A1:A"&amp;COUNTA(Tableau1[[Fin]:[Fin]])))),1)),""))</f>
        <v/>
      </c>
      <c r="LV23" s="34" t="str">
        <f t="array" aca="1" ref="LV23" ca="1">IF(OR(WEEKDAY(LV$2,2)&gt;5,COUNTIF(Dates_Feries,LV$2)&gt;0),"",IFERROR(INDEX(Tableau1[[Type]:[Type]],SMALL(IF((Tableau1[[Nom]:[Nom]]=$A23)*(Tableau1[[Prénom]:[Prénom]]=$B23)*(LV$2&gt;=Tableau1[[Début]:[Début]])*(LV$2&lt;=Tableau1[[Fin]:[Fin]]),ROW(INDIRECT("A1:A"&amp;COUNTA(Tableau1[[Fin]:[Fin]])))),1)),""))</f>
        <v/>
      </c>
      <c r="LW23" s="34" t="str">
        <f t="array" aca="1" ref="LW23" ca="1">IF(OR(WEEKDAY(LW$2,2)&gt;5,COUNTIF(Dates_Feries,LW$2)&gt;0),"",IFERROR(INDEX(Tableau1[[Type]:[Type]],SMALL(IF((Tableau1[[Nom]:[Nom]]=$A23)*(Tableau1[[Prénom]:[Prénom]]=$B23)*(LW$2&gt;=Tableau1[[Début]:[Début]])*(LW$2&lt;=Tableau1[[Fin]:[Fin]]),ROW(INDIRECT("A1:A"&amp;COUNTA(Tableau1[[Fin]:[Fin]])))),1)),""))</f>
        <v/>
      </c>
      <c r="LX23" s="34" t="str">
        <f t="array" aca="1" ref="LX23" ca="1">IF(OR(WEEKDAY(LX$2,2)&gt;5,COUNTIF(Dates_Feries,LX$2)&gt;0),"",IFERROR(INDEX(Tableau1[[Type]:[Type]],SMALL(IF((Tableau1[[Nom]:[Nom]]=$A23)*(Tableau1[[Prénom]:[Prénom]]=$B23)*(LX$2&gt;=Tableau1[[Début]:[Début]])*(LX$2&lt;=Tableau1[[Fin]:[Fin]]),ROW(INDIRECT("A1:A"&amp;COUNTA(Tableau1[[Fin]:[Fin]])))),1)),""))</f>
        <v/>
      </c>
      <c r="LY23" s="34" t="str">
        <f t="array" aca="1" ref="LY23" ca="1">IF(OR(WEEKDAY(LY$2,2)&gt;5,COUNTIF(Dates_Feries,LY$2)&gt;0),"",IFERROR(INDEX(Tableau1[[Type]:[Type]],SMALL(IF((Tableau1[[Nom]:[Nom]]=$A23)*(Tableau1[[Prénom]:[Prénom]]=$B23)*(LY$2&gt;=Tableau1[[Début]:[Début]])*(LY$2&lt;=Tableau1[[Fin]:[Fin]]),ROW(INDIRECT("A1:A"&amp;COUNTA(Tableau1[[Fin]:[Fin]])))),1)),""))</f>
        <v/>
      </c>
      <c r="LZ23" s="34" t="str">
        <f t="array" aca="1" ref="LZ23" ca="1">IF(OR(WEEKDAY(LZ$2,2)&gt;5,COUNTIF(Dates_Feries,LZ$2)&gt;0),"",IFERROR(INDEX(Tableau1[[Type]:[Type]],SMALL(IF((Tableau1[[Nom]:[Nom]]=$A23)*(Tableau1[[Prénom]:[Prénom]]=$B23)*(LZ$2&gt;=Tableau1[[Début]:[Début]])*(LZ$2&lt;=Tableau1[[Fin]:[Fin]]),ROW(INDIRECT("A1:A"&amp;COUNTA(Tableau1[[Fin]:[Fin]])))),1)),""))</f>
        <v/>
      </c>
      <c r="MA23" s="34" t="str">
        <f t="array" aca="1" ref="MA23" ca="1">IF(OR(WEEKDAY(MA$2,2)&gt;5,COUNTIF(Dates_Feries,MA$2)&gt;0),"",IFERROR(INDEX(Tableau1[[Type]:[Type]],SMALL(IF((Tableau1[[Nom]:[Nom]]=$A23)*(Tableau1[[Prénom]:[Prénom]]=$B23)*(MA$2&gt;=Tableau1[[Début]:[Début]])*(MA$2&lt;=Tableau1[[Fin]:[Fin]]),ROW(INDIRECT("A1:A"&amp;COUNTA(Tableau1[[Fin]:[Fin]])))),1)),""))</f>
        <v/>
      </c>
      <c r="MB23" s="34" t="str">
        <f t="array" aca="1" ref="MB23" ca="1">IF(OR(WEEKDAY(MB$2,2)&gt;5,COUNTIF(Dates_Feries,MB$2)&gt;0),"",IFERROR(INDEX(Tableau1[[Type]:[Type]],SMALL(IF((Tableau1[[Nom]:[Nom]]=$A23)*(Tableau1[[Prénom]:[Prénom]]=$B23)*(MB$2&gt;=Tableau1[[Début]:[Début]])*(MB$2&lt;=Tableau1[[Fin]:[Fin]]),ROW(INDIRECT("A1:A"&amp;COUNTA(Tableau1[[Fin]:[Fin]])))),1)),""))</f>
        <v/>
      </c>
      <c r="MC23" s="34" t="str">
        <f t="array" aca="1" ref="MC23" ca="1">IF(OR(WEEKDAY(MC$2,2)&gt;5,COUNTIF(Dates_Feries,MC$2)&gt;0),"",IFERROR(INDEX(Tableau1[[Type]:[Type]],SMALL(IF((Tableau1[[Nom]:[Nom]]=$A23)*(Tableau1[[Prénom]:[Prénom]]=$B23)*(MC$2&gt;=Tableau1[[Début]:[Début]])*(MC$2&lt;=Tableau1[[Fin]:[Fin]]),ROW(INDIRECT("A1:A"&amp;COUNTA(Tableau1[[Fin]:[Fin]])))),1)),""))</f>
        <v/>
      </c>
      <c r="MD23" s="34" t="str">
        <f t="array" aca="1" ref="MD23" ca="1">IF(OR(WEEKDAY(MD$2,2)&gt;5,COUNTIF(Dates_Feries,MD$2)&gt;0),"",IFERROR(INDEX(Tableau1[[Type]:[Type]],SMALL(IF((Tableau1[[Nom]:[Nom]]=$A23)*(Tableau1[[Prénom]:[Prénom]]=$B23)*(MD$2&gt;=Tableau1[[Début]:[Début]])*(MD$2&lt;=Tableau1[[Fin]:[Fin]]),ROW(INDIRECT("A1:A"&amp;COUNTA(Tableau1[[Fin]:[Fin]])))),1)),""))</f>
        <v/>
      </c>
      <c r="ME23" s="34" t="str">
        <f t="array" aca="1" ref="ME23" ca="1">IF(OR(WEEKDAY(ME$2,2)&gt;5,COUNTIF(Dates_Feries,ME$2)&gt;0),"",IFERROR(INDEX(Tableau1[[Type]:[Type]],SMALL(IF((Tableau1[[Nom]:[Nom]]=$A23)*(Tableau1[[Prénom]:[Prénom]]=$B23)*(ME$2&gt;=Tableau1[[Début]:[Début]])*(ME$2&lt;=Tableau1[[Fin]:[Fin]]),ROW(INDIRECT("A1:A"&amp;COUNTA(Tableau1[[Fin]:[Fin]])))),1)),""))</f>
        <v/>
      </c>
      <c r="MF23" s="34" t="str">
        <f t="array" aca="1" ref="MF23" ca="1">IF(OR(WEEKDAY(MF$2,2)&gt;5,COUNTIF(Dates_Feries,MF$2)&gt;0),"",IFERROR(INDEX(Tableau1[[Type]:[Type]],SMALL(IF((Tableau1[[Nom]:[Nom]]=$A23)*(Tableau1[[Prénom]:[Prénom]]=$B23)*(MF$2&gt;=Tableau1[[Début]:[Début]])*(MF$2&lt;=Tableau1[[Fin]:[Fin]]),ROW(INDIRECT("A1:A"&amp;COUNTA(Tableau1[[Fin]:[Fin]])))),1)),""))</f>
        <v/>
      </c>
      <c r="MG23" s="34" t="str">
        <f t="array" aca="1" ref="MG23" ca="1">IF(OR(WEEKDAY(MG$2,2)&gt;5,COUNTIF(Dates_Feries,MG$2)&gt;0),"",IFERROR(INDEX(Tableau1[[Type]:[Type]],SMALL(IF((Tableau1[[Nom]:[Nom]]=$A23)*(Tableau1[[Prénom]:[Prénom]]=$B23)*(MG$2&gt;=Tableau1[[Début]:[Début]])*(MG$2&lt;=Tableau1[[Fin]:[Fin]]),ROW(INDIRECT("A1:A"&amp;COUNTA(Tableau1[[Fin]:[Fin]])))),1)),""))</f>
        <v/>
      </c>
      <c r="MH23" s="34" t="str">
        <f t="array" aca="1" ref="MH23" ca="1">IF(OR(WEEKDAY(MH$2,2)&gt;5,COUNTIF(Dates_Feries,MH$2)&gt;0),"",IFERROR(INDEX(Tableau1[[Type]:[Type]],SMALL(IF((Tableau1[[Nom]:[Nom]]=$A23)*(Tableau1[[Prénom]:[Prénom]]=$B23)*(MH$2&gt;=Tableau1[[Début]:[Début]])*(MH$2&lt;=Tableau1[[Fin]:[Fin]]),ROW(INDIRECT("A1:A"&amp;COUNTA(Tableau1[[Fin]:[Fin]])))),1)),""))</f>
        <v/>
      </c>
      <c r="MI23" s="34" t="str">
        <f t="array" aca="1" ref="MI23" ca="1">IF(OR(WEEKDAY(MI$2,2)&gt;5,COUNTIF(Dates_Feries,MI$2)&gt;0),"",IFERROR(INDEX(Tableau1[[Type]:[Type]],SMALL(IF((Tableau1[[Nom]:[Nom]]=$A23)*(Tableau1[[Prénom]:[Prénom]]=$B23)*(MI$2&gt;=Tableau1[[Début]:[Début]])*(MI$2&lt;=Tableau1[[Fin]:[Fin]]),ROW(INDIRECT("A1:A"&amp;COUNTA(Tableau1[[Fin]:[Fin]])))),1)),""))</f>
        <v/>
      </c>
      <c r="MJ23" s="34" t="str">
        <f t="array" aca="1" ref="MJ23" ca="1">IF(OR(WEEKDAY(MJ$2,2)&gt;5,COUNTIF(Dates_Feries,MJ$2)&gt;0),"",IFERROR(INDEX(Tableau1[[Type]:[Type]],SMALL(IF((Tableau1[[Nom]:[Nom]]=$A23)*(Tableau1[[Prénom]:[Prénom]]=$B23)*(MJ$2&gt;=Tableau1[[Début]:[Début]])*(MJ$2&lt;=Tableau1[[Fin]:[Fin]]),ROW(INDIRECT("A1:A"&amp;COUNTA(Tableau1[[Fin]:[Fin]])))),1)),""))</f>
        <v/>
      </c>
      <c r="MK23" s="34" t="str">
        <f t="array" aca="1" ref="MK23" ca="1">IF(OR(WEEKDAY(MK$2,2)&gt;5,COUNTIF(Dates_Feries,MK$2)&gt;0),"",IFERROR(INDEX(Tableau1[[Type]:[Type]],SMALL(IF((Tableau1[[Nom]:[Nom]]=$A23)*(Tableau1[[Prénom]:[Prénom]]=$B23)*(MK$2&gt;=Tableau1[[Début]:[Début]])*(MK$2&lt;=Tableau1[[Fin]:[Fin]]),ROW(INDIRECT("A1:A"&amp;COUNTA(Tableau1[[Fin]:[Fin]])))),1)),""))</f>
        <v/>
      </c>
      <c r="ML23" s="34" t="str">
        <f t="array" aca="1" ref="ML23" ca="1">IF(OR(WEEKDAY(ML$2,2)&gt;5,COUNTIF(Dates_Feries,ML$2)&gt;0),"",IFERROR(INDEX(Tableau1[[Type]:[Type]],SMALL(IF((Tableau1[[Nom]:[Nom]]=$A23)*(Tableau1[[Prénom]:[Prénom]]=$B23)*(ML$2&gt;=Tableau1[[Début]:[Début]])*(ML$2&lt;=Tableau1[[Fin]:[Fin]]),ROW(INDIRECT("A1:A"&amp;COUNTA(Tableau1[[Fin]:[Fin]])))),1)),""))</f>
        <v/>
      </c>
      <c r="MM23" s="34" t="str">
        <f t="array" aca="1" ref="MM23" ca="1">IF(OR(WEEKDAY(MM$2,2)&gt;5,COUNTIF(Dates_Feries,MM$2)&gt;0),"",IFERROR(INDEX(Tableau1[[Type]:[Type]],SMALL(IF((Tableau1[[Nom]:[Nom]]=$A23)*(Tableau1[[Prénom]:[Prénom]]=$B23)*(MM$2&gt;=Tableau1[[Début]:[Début]])*(MM$2&lt;=Tableau1[[Fin]:[Fin]]),ROW(INDIRECT("A1:A"&amp;COUNTA(Tableau1[[Fin]:[Fin]])))),1)),""))</f>
        <v/>
      </c>
      <c r="MN23" s="34" t="str">
        <f t="array" aca="1" ref="MN23" ca="1">IF(OR(WEEKDAY(MN$2,2)&gt;5,COUNTIF(Dates_Feries,MN$2)&gt;0),"",IFERROR(INDEX(Tableau1[[Type]:[Type]],SMALL(IF((Tableau1[[Nom]:[Nom]]=$A23)*(Tableau1[[Prénom]:[Prénom]]=$B23)*(MN$2&gt;=Tableau1[[Début]:[Début]])*(MN$2&lt;=Tableau1[[Fin]:[Fin]]),ROW(INDIRECT("A1:A"&amp;COUNTA(Tableau1[[Fin]:[Fin]])))),1)),""))</f>
        <v/>
      </c>
      <c r="MO23" s="34" t="str">
        <f t="array" aca="1" ref="MO23" ca="1">IF(OR(WEEKDAY(MO$2,2)&gt;5,COUNTIF(Dates_Feries,MO$2)&gt;0),"",IFERROR(INDEX(Tableau1[[Type]:[Type]],SMALL(IF((Tableau1[[Nom]:[Nom]]=$A23)*(Tableau1[[Prénom]:[Prénom]]=$B23)*(MO$2&gt;=Tableau1[[Début]:[Début]])*(MO$2&lt;=Tableau1[[Fin]:[Fin]]),ROW(INDIRECT("A1:A"&amp;COUNTA(Tableau1[[Fin]:[Fin]])))),1)),""))</f>
        <v/>
      </c>
      <c r="MP23" s="34" t="str">
        <f t="array" aca="1" ref="MP23" ca="1">IF(OR(WEEKDAY(MP$2,2)&gt;5,COUNTIF(Dates_Feries,MP$2)&gt;0),"",IFERROR(INDEX(Tableau1[[Type]:[Type]],SMALL(IF((Tableau1[[Nom]:[Nom]]=$A23)*(Tableau1[[Prénom]:[Prénom]]=$B23)*(MP$2&gt;=Tableau1[[Début]:[Début]])*(MP$2&lt;=Tableau1[[Fin]:[Fin]]),ROW(INDIRECT("A1:A"&amp;COUNTA(Tableau1[[Fin]:[Fin]])))),1)),""))</f>
        <v/>
      </c>
      <c r="MQ23" s="34" t="str">
        <f t="array" aca="1" ref="MQ23" ca="1">IF(OR(WEEKDAY(MQ$2,2)&gt;5,COUNTIF(Dates_Feries,MQ$2)&gt;0),"",IFERROR(INDEX(Tableau1[[Type]:[Type]],SMALL(IF((Tableau1[[Nom]:[Nom]]=$A23)*(Tableau1[[Prénom]:[Prénom]]=$B23)*(MQ$2&gt;=Tableau1[[Début]:[Début]])*(MQ$2&lt;=Tableau1[[Fin]:[Fin]]),ROW(INDIRECT("A1:A"&amp;COUNTA(Tableau1[[Fin]:[Fin]])))),1)),""))</f>
        <v/>
      </c>
      <c r="MR23" s="34" t="str">
        <f t="array" aca="1" ref="MR23" ca="1">IF(OR(WEEKDAY(MR$2,2)&gt;5,COUNTIF(Dates_Feries,MR$2)&gt;0),"",IFERROR(INDEX(Tableau1[[Type]:[Type]],SMALL(IF((Tableau1[[Nom]:[Nom]]=$A23)*(Tableau1[[Prénom]:[Prénom]]=$B23)*(MR$2&gt;=Tableau1[[Début]:[Début]])*(MR$2&lt;=Tableau1[[Fin]:[Fin]]),ROW(INDIRECT("A1:A"&amp;COUNTA(Tableau1[[Fin]:[Fin]])))),1)),""))</f>
        <v/>
      </c>
      <c r="MS23" s="34" t="str">
        <f t="array" aca="1" ref="MS23" ca="1">IF(OR(WEEKDAY(MS$2,2)&gt;5,COUNTIF(Dates_Feries,MS$2)&gt;0),"",IFERROR(INDEX(Tableau1[[Type]:[Type]],SMALL(IF((Tableau1[[Nom]:[Nom]]=$A23)*(Tableau1[[Prénom]:[Prénom]]=$B23)*(MS$2&gt;=Tableau1[[Début]:[Début]])*(MS$2&lt;=Tableau1[[Fin]:[Fin]]),ROW(INDIRECT("A1:A"&amp;COUNTA(Tableau1[[Fin]:[Fin]])))),1)),""))</f>
        <v/>
      </c>
      <c r="MT23" s="34" t="str">
        <f t="array" aca="1" ref="MT23" ca="1">IF(OR(WEEKDAY(MT$2,2)&gt;5,COUNTIF(Dates_Feries,MT$2)&gt;0),"",IFERROR(INDEX(Tableau1[[Type]:[Type]],SMALL(IF((Tableau1[[Nom]:[Nom]]=$A23)*(Tableau1[[Prénom]:[Prénom]]=$B23)*(MT$2&gt;=Tableau1[[Début]:[Début]])*(MT$2&lt;=Tableau1[[Fin]:[Fin]]),ROW(INDIRECT("A1:A"&amp;COUNTA(Tableau1[[Fin]:[Fin]])))),1)),""))</f>
        <v/>
      </c>
      <c r="MU23" s="34" t="str">
        <f t="array" aca="1" ref="MU23" ca="1">IF(OR(WEEKDAY(MU$2,2)&gt;5,COUNTIF(Dates_Feries,MU$2)&gt;0),"",IFERROR(INDEX(Tableau1[[Type]:[Type]],SMALL(IF((Tableau1[[Nom]:[Nom]]=$A23)*(Tableau1[[Prénom]:[Prénom]]=$B23)*(MU$2&gt;=Tableau1[[Début]:[Début]])*(MU$2&lt;=Tableau1[[Fin]:[Fin]]),ROW(INDIRECT("A1:A"&amp;COUNTA(Tableau1[[Fin]:[Fin]])))),1)),""))</f>
        <v/>
      </c>
      <c r="MV23" s="34" t="str">
        <f t="array" aca="1" ref="MV23" ca="1">IF(OR(WEEKDAY(MV$2,2)&gt;5,COUNTIF(Dates_Feries,MV$2)&gt;0),"",IFERROR(INDEX(Tableau1[[Type]:[Type]],SMALL(IF((Tableau1[[Nom]:[Nom]]=$A23)*(Tableau1[[Prénom]:[Prénom]]=$B23)*(MV$2&gt;=Tableau1[[Début]:[Début]])*(MV$2&lt;=Tableau1[[Fin]:[Fin]]),ROW(INDIRECT("A1:A"&amp;COUNTA(Tableau1[[Fin]:[Fin]])))),1)),""))</f>
        <v/>
      </c>
      <c r="MW23" s="34" t="str">
        <f t="array" aca="1" ref="MW23" ca="1">IF(OR(WEEKDAY(MW$2,2)&gt;5,COUNTIF(Dates_Feries,MW$2)&gt;0),"",IFERROR(INDEX(Tableau1[[Type]:[Type]],SMALL(IF((Tableau1[[Nom]:[Nom]]=$A23)*(Tableau1[[Prénom]:[Prénom]]=$B23)*(MW$2&gt;=Tableau1[[Début]:[Début]])*(MW$2&lt;=Tableau1[[Fin]:[Fin]]),ROW(INDIRECT("A1:A"&amp;COUNTA(Tableau1[[Fin]:[Fin]])))),1)),""))</f>
        <v/>
      </c>
      <c r="MX23" s="34" t="str">
        <f t="array" aca="1" ref="MX23" ca="1">IF(OR(WEEKDAY(MX$2,2)&gt;5,COUNTIF(Dates_Feries,MX$2)&gt;0),"",IFERROR(INDEX(Tableau1[[Type]:[Type]],SMALL(IF((Tableau1[[Nom]:[Nom]]=$A23)*(Tableau1[[Prénom]:[Prénom]]=$B23)*(MX$2&gt;=Tableau1[[Début]:[Début]])*(MX$2&lt;=Tableau1[[Fin]:[Fin]]),ROW(INDIRECT("A1:A"&amp;COUNTA(Tableau1[[Fin]:[Fin]])))),1)),""))</f>
        <v/>
      </c>
      <c r="MY23" s="34" t="str">
        <f t="array" aca="1" ref="MY23" ca="1">IF(OR(WEEKDAY(MY$2,2)&gt;5,COUNTIF(Dates_Feries,MY$2)&gt;0),"",IFERROR(INDEX(Tableau1[[Type]:[Type]],SMALL(IF((Tableau1[[Nom]:[Nom]]=$A23)*(Tableau1[[Prénom]:[Prénom]]=$B23)*(MY$2&gt;=Tableau1[[Début]:[Début]])*(MY$2&lt;=Tableau1[[Fin]:[Fin]]),ROW(INDIRECT("A1:A"&amp;COUNTA(Tableau1[[Fin]:[Fin]])))),1)),""))</f>
        <v/>
      </c>
      <c r="MZ23" s="34" t="str">
        <f t="array" aca="1" ref="MZ23" ca="1">IF(OR(WEEKDAY(MZ$2,2)&gt;5,COUNTIF(Dates_Feries,MZ$2)&gt;0),"",IFERROR(INDEX(Tableau1[[Type]:[Type]],SMALL(IF((Tableau1[[Nom]:[Nom]]=$A23)*(Tableau1[[Prénom]:[Prénom]]=$B23)*(MZ$2&gt;=Tableau1[[Début]:[Début]])*(MZ$2&lt;=Tableau1[[Fin]:[Fin]]),ROW(INDIRECT("A1:A"&amp;COUNTA(Tableau1[[Fin]:[Fin]])))),1)),""))</f>
        <v/>
      </c>
      <c r="NA23" s="34" t="str">
        <f t="array" aca="1" ref="NA23" ca="1">IF(OR(WEEKDAY(NA$2,2)&gt;5,COUNTIF(Dates_Feries,NA$2)&gt;0),"",IFERROR(INDEX(Tableau1[[Type]:[Type]],SMALL(IF((Tableau1[[Nom]:[Nom]]=$A23)*(Tableau1[[Prénom]:[Prénom]]=$B23)*(NA$2&gt;=Tableau1[[Début]:[Début]])*(NA$2&lt;=Tableau1[[Fin]:[Fin]]),ROW(INDIRECT("A1:A"&amp;COUNTA(Tableau1[[Fin]:[Fin]])))),1)),""))</f>
        <v/>
      </c>
      <c r="NB23" s="34" t="str">
        <f t="array" aca="1" ref="NB23" ca="1">IF(OR(WEEKDAY(NB$2,2)&gt;5,COUNTIF(Dates_Feries,NB$2)&gt;0),"",IFERROR(INDEX(Tableau1[[Type]:[Type]],SMALL(IF((Tableau1[[Nom]:[Nom]]=$A23)*(Tableau1[[Prénom]:[Prénom]]=$B23)*(NB$2&gt;=Tableau1[[Début]:[Début]])*(NB$2&lt;=Tableau1[[Fin]:[Fin]]),ROW(INDIRECT("A1:A"&amp;COUNTA(Tableau1[[Fin]:[Fin]])))),1)),""))</f>
        <v/>
      </c>
      <c r="NC23" s="34" t="str">
        <f t="array" aca="1" ref="NC23" ca="1">IF(OR(WEEKDAY(NC$2,2)&gt;5,COUNTIF(Dates_Feries,NC$2)&gt;0),"",IFERROR(INDEX(Tableau1[[Type]:[Type]],SMALL(IF((Tableau1[[Nom]:[Nom]]=$A23)*(Tableau1[[Prénom]:[Prénom]]=$B23)*(NC$2&gt;=Tableau1[[Début]:[Début]])*(NC$2&lt;=Tableau1[[Fin]:[Fin]]),ROW(INDIRECT("A1:A"&amp;COUNTA(Tableau1[[Fin]:[Fin]])))),1)),""))</f>
        <v/>
      </c>
      <c r="ND23" s="34" t="str">
        <f t="array" aca="1" ref="ND23" ca="1">IF(OR(WEEKDAY(ND$2,2)&gt;5,COUNTIF(Dates_Feries,ND$2)&gt;0),"",IFERROR(INDEX(Tableau1[[Type]:[Type]],SMALL(IF((Tableau1[[Nom]:[Nom]]=$A23)*(Tableau1[[Prénom]:[Prénom]]=$B23)*(ND$2&gt;=Tableau1[[Début]:[Début]])*(ND$2&lt;=Tableau1[[Fin]:[Fin]]),ROW(INDIRECT("A1:A"&amp;COUNTA(Tableau1[[Fin]:[Fin]])))),1)),""))</f>
        <v/>
      </c>
      <c r="NE23" s="35" t="str">
        <f t="array" aca="1" ref="NE23" ca="1">IF(OR(WEEKDAY(NE$2,2)&gt;5,COUNTIF(Dates_Feries,NE$2)&gt;0),"",IFERROR(INDEX(Tableau1[[Type]:[Type]],SMALL(IF((Tableau1[[Nom]:[Nom]]=$A23)*(Tableau1[[Prénom]:[Prénom]]=$B23)*(NE$2&gt;=Tableau1[[Début]:[Début]])*(NE$2&lt;=Tableau1[[Fin]:[Fin]]),ROW(INDIRECT("A1:A"&amp;COUNTA(Tableau1[[Fin]:[Fin]])))),1)),""))</f>
        <v/>
      </c>
      <c r="NF23" s="2">
        <v>43</v>
      </c>
    </row>
    <row r="24" spans="1:370" ht="15" customHeight="1">
      <c r="A24" s="10"/>
      <c r="B24" s="11"/>
      <c r="C24" s="5">
        <f t="shared" ca="1" si="18"/>
        <v>0</v>
      </c>
      <c r="D24" s="29">
        <f t="shared" ca="1" si="19"/>
        <v>0</v>
      </c>
      <c r="E24" s="34" t="str">
        <f t="array" aca="1" ref="E24" ca="1">IF(OR(WEEKDAY(E$2,2)&gt;5,COUNTIF(Dates_Feries,E$2)&gt;0),"",IFERROR(INDEX(Tableau1[[Type]:[Type]],SMALL(IF((Tableau1[[Nom]:[Nom]]=$A24)*(Tableau1[[Prénom]:[Prénom]]=$B24)*(E$2&gt;=Tableau1[[Début]:[Début]])*(E$2&lt;=Tableau1[[Fin]:[Fin]]),ROW(INDIRECT("A1:A"&amp;COUNTA(Tableau1[[Fin]:[Fin]])))),1)),""))</f>
        <v/>
      </c>
      <c r="F24" s="34" t="str">
        <f t="array" aca="1" ref="F24" ca="1">IF(OR(WEEKDAY(F$2,2)&gt;5,COUNTIF(Dates_Feries,F$2)&gt;0),"",IFERROR(INDEX(Tableau1[[Type]:[Type]],SMALL(IF((Tableau1[[Nom]:[Nom]]=$A24)*(Tableau1[[Prénom]:[Prénom]]=$B24)*(F$2&gt;=Tableau1[[Début]:[Début]])*(F$2&lt;=Tableau1[[Fin]:[Fin]]),ROW(INDIRECT("A1:A"&amp;COUNTA(Tableau1[[Fin]:[Fin]])))),1)),""))</f>
        <v/>
      </c>
      <c r="G24" s="34" t="str">
        <f t="array" aca="1" ref="G24" ca="1">IF(OR(WEEKDAY(G$2,2)&gt;5,COUNTIF(Dates_Feries,G$2)&gt;0),"",IFERROR(INDEX(Tableau1[[Type]:[Type]],SMALL(IF((Tableau1[[Nom]:[Nom]]=$A24)*(Tableau1[[Prénom]:[Prénom]]=$B24)*(G$2&gt;=Tableau1[[Début]:[Début]])*(G$2&lt;=Tableau1[[Fin]:[Fin]]),ROW(INDIRECT("A1:A"&amp;COUNTA(Tableau1[[Fin]:[Fin]])))),1)),""))</f>
        <v/>
      </c>
      <c r="H24" s="34" t="str">
        <f t="array" aca="1" ref="H24" ca="1">IF(OR(WEEKDAY(H$2,2)&gt;5,COUNTIF(Dates_Feries,H$2)&gt;0),"",IFERROR(INDEX(Tableau1[[Type]:[Type]],SMALL(IF((Tableau1[[Nom]:[Nom]]=$A24)*(Tableau1[[Prénom]:[Prénom]]=$B24)*(H$2&gt;=Tableau1[[Début]:[Début]])*(H$2&lt;=Tableau1[[Fin]:[Fin]]),ROW(INDIRECT("A1:A"&amp;COUNTA(Tableau1[[Fin]:[Fin]])))),1)),""))</f>
        <v/>
      </c>
      <c r="I24" s="34" t="str">
        <f t="array" aca="1" ref="I24" ca="1">IF(OR(WEEKDAY(I$2,2)&gt;5,COUNTIF(Dates_Feries,I$2)&gt;0),"",IFERROR(INDEX(Tableau1[[Type]:[Type]],SMALL(IF((Tableau1[[Nom]:[Nom]]=$A24)*(Tableau1[[Prénom]:[Prénom]]=$B24)*(I$2&gt;=Tableau1[[Début]:[Début]])*(I$2&lt;=Tableau1[[Fin]:[Fin]]),ROW(INDIRECT("A1:A"&amp;COUNTA(Tableau1[[Fin]:[Fin]])))),1)),""))</f>
        <v/>
      </c>
      <c r="J24" s="34" t="str">
        <f t="array" aca="1" ref="J24" ca="1">IF(OR(WEEKDAY(J$2,2)&gt;5,COUNTIF(Dates_Feries,J$2)&gt;0),"",IFERROR(INDEX(Tableau1[[Type]:[Type]],SMALL(IF((Tableau1[[Nom]:[Nom]]=$A24)*(Tableau1[[Prénom]:[Prénom]]=$B24)*(J$2&gt;=Tableau1[[Début]:[Début]])*(J$2&lt;=Tableau1[[Fin]:[Fin]]),ROW(INDIRECT("A1:A"&amp;COUNTA(Tableau1[[Fin]:[Fin]])))),1)),""))</f>
        <v/>
      </c>
      <c r="K24" s="34" t="str">
        <f t="array" aca="1" ref="K24" ca="1">IF(OR(WEEKDAY(K$2,2)&gt;5,COUNTIF(Dates_Feries,K$2)&gt;0),"",IFERROR(INDEX(Tableau1[[Type]:[Type]],SMALL(IF((Tableau1[[Nom]:[Nom]]=$A24)*(Tableau1[[Prénom]:[Prénom]]=$B24)*(K$2&gt;=Tableau1[[Début]:[Début]])*(K$2&lt;=Tableau1[[Fin]:[Fin]]),ROW(INDIRECT("A1:A"&amp;COUNTA(Tableau1[[Fin]:[Fin]])))),1)),""))</f>
        <v/>
      </c>
      <c r="L24" s="34" t="str">
        <f t="array" aca="1" ref="L24" ca="1">IF(OR(WEEKDAY(L$2,2)&gt;5,COUNTIF(Dates_Feries,L$2)&gt;0),"",IFERROR(INDEX(Tableau1[[Type]:[Type]],SMALL(IF((Tableau1[[Nom]:[Nom]]=$A24)*(Tableau1[[Prénom]:[Prénom]]=$B24)*(L$2&gt;=Tableau1[[Début]:[Début]])*(L$2&lt;=Tableau1[[Fin]:[Fin]]),ROW(INDIRECT("A1:A"&amp;COUNTA(Tableau1[[Fin]:[Fin]])))),1)),""))</f>
        <v/>
      </c>
      <c r="M24" s="34" t="str">
        <f t="array" aca="1" ref="M24" ca="1">IF(OR(WEEKDAY(M$2,2)&gt;5,COUNTIF(Dates_Feries,M$2)&gt;0),"",IFERROR(INDEX(Tableau1[[Type]:[Type]],SMALL(IF((Tableau1[[Nom]:[Nom]]=$A24)*(Tableau1[[Prénom]:[Prénom]]=$B24)*(M$2&gt;=Tableau1[[Début]:[Début]])*(M$2&lt;=Tableau1[[Fin]:[Fin]]),ROW(INDIRECT("A1:A"&amp;COUNTA(Tableau1[[Fin]:[Fin]])))),1)),""))</f>
        <v/>
      </c>
      <c r="N24" s="34" t="str">
        <f t="array" aca="1" ref="N24" ca="1">IF(OR(WEEKDAY(N$2,2)&gt;5,COUNTIF(Dates_Feries,N$2)&gt;0),"",IFERROR(INDEX(Tableau1[[Type]:[Type]],SMALL(IF((Tableau1[[Nom]:[Nom]]=$A24)*(Tableau1[[Prénom]:[Prénom]]=$B24)*(N$2&gt;=Tableau1[[Début]:[Début]])*(N$2&lt;=Tableau1[[Fin]:[Fin]]),ROW(INDIRECT("A1:A"&amp;COUNTA(Tableau1[[Fin]:[Fin]])))),1)),""))</f>
        <v/>
      </c>
      <c r="O24" s="34" t="str">
        <f t="array" aca="1" ref="O24" ca="1">IF(OR(WEEKDAY(O$2,2)&gt;5,COUNTIF(Dates_Feries,O$2)&gt;0),"",IFERROR(INDEX(Tableau1[[Type]:[Type]],SMALL(IF((Tableau1[[Nom]:[Nom]]=$A24)*(Tableau1[[Prénom]:[Prénom]]=$B24)*(O$2&gt;=Tableau1[[Début]:[Début]])*(O$2&lt;=Tableau1[[Fin]:[Fin]]),ROW(INDIRECT("A1:A"&amp;COUNTA(Tableau1[[Fin]:[Fin]])))),1)),""))</f>
        <v/>
      </c>
      <c r="P24" s="34" t="str">
        <f t="array" aca="1" ref="P24" ca="1">IF(OR(WEEKDAY(P$2,2)&gt;5,COUNTIF(Dates_Feries,P$2)&gt;0),"",IFERROR(INDEX(Tableau1[[Type]:[Type]],SMALL(IF((Tableau1[[Nom]:[Nom]]=$A24)*(Tableau1[[Prénom]:[Prénom]]=$B24)*(P$2&gt;=Tableau1[[Début]:[Début]])*(P$2&lt;=Tableau1[[Fin]:[Fin]]),ROW(INDIRECT("A1:A"&amp;COUNTA(Tableau1[[Fin]:[Fin]])))),1)),""))</f>
        <v/>
      </c>
      <c r="Q24" s="34" t="str">
        <f t="array" aca="1" ref="Q24" ca="1">IF(OR(WEEKDAY(Q$2,2)&gt;5,COUNTIF(Dates_Feries,Q$2)&gt;0),"",IFERROR(INDEX(Tableau1[[Type]:[Type]],SMALL(IF((Tableau1[[Nom]:[Nom]]=$A24)*(Tableau1[[Prénom]:[Prénom]]=$B24)*(Q$2&gt;=Tableau1[[Début]:[Début]])*(Q$2&lt;=Tableau1[[Fin]:[Fin]]),ROW(INDIRECT("A1:A"&amp;COUNTA(Tableau1[[Fin]:[Fin]])))),1)),""))</f>
        <v/>
      </c>
      <c r="R24" s="34" t="str">
        <f t="array" aca="1" ref="R24" ca="1">IF(OR(WEEKDAY(R$2,2)&gt;5,COUNTIF(Dates_Feries,R$2)&gt;0),"",IFERROR(INDEX(Tableau1[[Type]:[Type]],SMALL(IF((Tableau1[[Nom]:[Nom]]=$A24)*(Tableau1[[Prénom]:[Prénom]]=$B24)*(R$2&gt;=Tableau1[[Début]:[Début]])*(R$2&lt;=Tableau1[[Fin]:[Fin]]),ROW(INDIRECT("A1:A"&amp;COUNTA(Tableau1[[Fin]:[Fin]])))),1)),""))</f>
        <v/>
      </c>
      <c r="S24" s="34" t="str">
        <f t="array" aca="1" ref="S24" ca="1">IF(OR(WEEKDAY(S$2,2)&gt;5,COUNTIF(Dates_Feries,S$2)&gt;0),"",IFERROR(INDEX(Tableau1[[Type]:[Type]],SMALL(IF((Tableau1[[Nom]:[Nom]]=$A24)*(Tableau1[[Prénom]:[Prénom]]=$B24)*(S$2&gt;=Tableau1[[Début]:[Début]])*(S$2&lt;=Tableau1[[Fin]:[Fin]]),ROW(INDIRECT("A1:A"&amp;COUNTA(Tableau1[[Fin]:[Fin]])))),1)),""))</f>
        <v/>
      </c>
      <c r="T24" s="34" t="str">
        <f t="array" aca="1" ref="T24" ca="1">IF(OR(WEEKDAY(T$2,2)&gt;5,COUNTIF(Dates_Feries,T$2)&gt;0),"",IFERROR(INDEX(Tableau1[[Type]:[Type]],SMALL(IF((Tableau1[[Nom]:[Nom]]=$A24)*(Tableau1[[Prénom]:[Prénom]]=$B24)*(T$2&gt;=Tableau1[[Début]:[Début]])*(T$2&lt;=Tableau1[[Fin]:[Fin]]),ROW(INDIRECT("A1:A"&amp;COUNTA(Tableau1[[Fin]:[Fin]])))),1)),""))</f>
        <v/>
      </c>
      <c r="U24" s="34" t="str">
        <f t="array" aca="1" ref="U24" ca="1">IF(OR(WEEKDAY(U$2,2)&gt;5,COUNTIF(Dates_Feries,U$2)&gt;0),"",IFERROR(INDEX(Tableau1[[Type]:[Type]],SMALL(IF((Tableau1[[Nom]:[Nom]]=$A24)*(Tableau1[[Prénom]:[Prénom]]=$B24)*(U$2&gt;=Tableau1[[Début]:[Début]])*(U$2&lt;=Tableau1[[Fin]:[Fin]]),ROW(INDIRECT("A1:A"&amp;COUNTA(Tableau1[[Fin]:[Fin]])))),1)),""))</f>
        <v/>
      </c>
      <c r="V24" s="34" t="str">
        <f t="array" aca="1" ref="V24" ca="1">IF(OR(WEEKDAY(V$2,2)&gt;5,COUNTIF(Dates_Feries,V$2)&gt;0),"",IFERROR(INDEX(Tableau1[[Type]:[Type]],SMALL(IF((Tableau1[[Nom]:[Nom]]=$A24)*(Tableau1[[Prénom]:[Prénom]]=$B24)*(V$2&gt;=Tableau1[[Début]:[Début]])*(V$2&lt;=Tableau1[[Fin]:[Fin]]),ROW(INDIRECT("A1:A"&amp;COUNTA(Tableau1[[Fin]:[Fin]])))),1)),""))</f>
        <v/>
      </c>
      <c r="W24" s="34" t="str">
        <f t="array" aca="1" ref="W24" ca="1">IF(OR(WEEKDAY(W$2,2)&gt;5,COUNTIF(Dates_Feries,W$2)&gt;0),"",IFERROR(INDEX(Tableau1[[Type]:[Type]],SMALL(IF((Tableau1[[Nom]:[Nom]]=$A24)*(Tableau1[[Prénom]:[Prénom]]=$B24)*(W$2&gt;=Tableau1[[Début]:[Début]])*(W$2&lt;=Tableau1[[Fin]:[Fin]]),ROW(INDIRECT("A1:A"&amp;COUNTA(Tableau1[[Fin]:[Fin]])))),1)),""))</f>
        <v/>
      </c>
      <c r="X24" s="34" t="str">
        <f t="array" aca="1" ref="X24" ca="1">IF(OR(WEEKDAY(X$2,2)&gt;5,COUNTIF(Dates_Feries,X$2)&gt;0),"",IFERROR(INDEX(Tableau1[[Type]:[Type]],SMALL(IF((Tableau1[[Nom]:[Nom]]=$A24)*(Tableau1[[Prénom]:[Prénom]]=$B24)*(X$2&gt;=Tableau1[[Début]:[Début]])*(X$2&lt;=Tableau1[[Fin]:[Fin]]),ROW(INDIRECT("A1:A"&amp;COUNTA(Tableau1[[Fin]:[Fin]])))),1)),""))</f>
        <v/>
      </c>
      <c r="Y24" s="34" t="str">
        <f t="array" aca="1" ref="Y24" ca="1">IF(OR(WEEKDAY(Y$2,2)&gt;5,COUNTIF(Dates_Feries,Y$2)&gt;0),"",IFERROR(INDEX(Tableau1[[Type]:[Type]],SMALL(IF((Tableau1[[Nom]:[Nom]]=$A24)*(Tableau1[[Prénom]:[Prénom]]=$B24)*(Y$2&gt;=Tableau1[[Début]:[Début]])*(Y$2&lt;=Tableau1[[Fin]:[Fin]]),ROW(INDIRECT("A1:A"&amp;COUNTA(Tableau1[[Fin]:[Fin]])))),1)),""))</f>
        <v/>
      </c>
      <c r="Z24" s="34" t="str">
        <f t="array" aca="1" ref="Z24" ca="1">IF(OR(WEEKDAY(Z$2,2)&gt;5,COUNTIF(Dates_Feries,Z$2)&gt;0),"",IFERROR(INDEX(Tableau1[[Type]:[Type]],SMALL(IF((Tableau1[[Nom]:[Nom]]=$A24)*(Tableau1[[Prénom]:[Prénom]]=$B24)*(Z$2&gt;=Tableau1[[Début]:[Début]])*(Z$2&lt;=Tableau1[[Fin]:[Fin]]),ROW(INDIRECT("A1:A"&amp;COUNTA(Tableau1[[Fin]:[Fin]])))),1)),""))</f>
        <v/>
      </c>
      <c r="AA24" s="34" t="str">
        <f t="array" aca="1" ref="AA24" ca="1">IF(OR(WEEKDAY(AA$2,2)&gt;5,COUNTIF(Dates_Feries,AA$2)&gt;0),"",IFERROR(INDEX(Tableau1[[Type]:[Type]],SMALL(IF((Tableau1[[Nom]:[Nom]]=$A24)*(Tableau1[[Prénom]:[Prénom]]=$B24)*(AA$2&gt;=Tableau1[[Début]:[Début]])*(AA$2&lt;=Tableau1[[Fin]:[Fin]]),ROW(INDIRECT("A1:A"&amp;COUNTA(Tableau1[[Fin]:[Fin]])))),1)),""))</f>
        <v/>
      </c>
      <c r="AB24" s="34" t="str">
        <f t="array" aca="1" ref="AB24" ca="1">IF(OR(WEEKDAY(AB$2,2)&gt;5,COUNTIF(Dates_Feries,AB$2)&gt;0),"",IFERROR(INDEX(Tableau1[[Type]:[Type]],SMALL(IF((Tableau1[[Nom]:[Nom]]=$A24)*(Tableau1[[Prénom]:[Prénom]]=$B24)*(AB$2&gt;=Tableau1[[Début]:[Début]])*(AB$2&lt;=Tableau1[[Fin]:[Fin]]),ROW(INDIRECT("A1:A"&amp;COUNTA(Tableau1[[Fin]:[Fin]])))),1)),""))</f>
        <v/>
      </c>
      <c r="AC24" s="34" t="str">
        <f t="array" aca="1" ref="AC24" ca="1">IF(OR(WEEKDAY(AC$2,2)&gt;5,COUNTIF(Dates_Feries,AC$2)&gt;0),"",IFERROR(INDEX(Tableau1[[Type]:[Type]],SMALL(IF((Tableau1[[Nom]:[Nom]]=$A24)*(Tableau1[[Prénom]:[Prénom]]=$B24)*(AC$2&gt;=Tableau1[[Début]:[Début]])*(AC$2&lt;=Tableau1[[Fin]:[Fin]]),ROW(INDIRECT("A1:A"&amp;COUNTA(Tableau1[[Fin]:[Fin]])))),1)),""))</f>
        <v/>
      </c>
      <c r="AD24" s="34" t="str">
        <f t="array" aca="1" ref="AD24" ca="1">IF(OR(WEEKDAY(AD$2,2)&gt;5,COUNTIF(Dates_Feries,AD$2)&gt;0),"",IFERROR(INDEX(Tableau1[[Type]:[Type]],SMALL(IF((Tableau1[[Nom]:[Nom]]=$A24)*(Tableau1[[Prénom]:[Prénom]]=$B24)*(AD$2&gt;=Tableau1[[Début]:[Début]])*(AD$2&lt;=Tableau1[[Fin]:[Fin]]),ROW(INDIRECT("A1:A"&amp;COUNTA(Tableau1[[Fin]:[Fin]])))),1)),""))</f>
        <v/>
      </c>
      <c r="AE24" s="34" t="str">
        <f t="array" aca="1" ref="AE24" ca="1">IF(OR(WEEKDAY(AE$2,2)&gt;5,COUNTIF(Dates_Feries,AE$2)&gt;0),"",IFERROR(INDEX(Tableau1[[Type]:[Type]],SMALL(IF((Tableau1[[Nom]:[Nom]]=$A24)*(Tableau1[[Prénom]:[Prénom]]=$B24)*(AE$2&gt;=Tableau1[[Début]:[Début]])*(AE$2&lt;=Tableau1[[Fin]:[Fin]]),ROW(INDIRECT("A1:A"&amp;COUNTA(Tableau1[[Fin]:[Fin]])))),1)),""))</f>
        <v/>
      </c>
      <c r="AF24" s="34" t="str">
        <f t="array" aca="1" ref="AF24" ca="1">IF(OR(WEEKDAY(AF$2,2)&gt;5,COUNTIF(Dates_Feries,AF$2)&gt;0),"",IFERROR(INDEX(Tableau1[[Type]:[Type]],SMALL(IF((Tableau1[[Nom]:[Nom]]=$A24)*(Tableau1[[Prénom]:[Prénom]]=$B24)*(AF$2&gt;=Tableau1[[Début]:[Début]])*(AF$2&lt;=Tableau1[[Fin]:[Fin]]),ROW(INDIRECT("A1:A"&amp;COUNTA(Tableau1[[Fin]:[Fin]])))),1)),""))</f>
        <v/>
      </c>
      <c r="AG24" s="34" t="str">
        <f t="array" aca="1" ref="AG24" ca="1">IF(OR(WEEKDAY(AG$2,2)&gt;5,COUNTIF(Dates_Feries,AG$2)&gt;0),"",IFERROR(INDEX(Tableau1[[Type]:[Type]],SMALL(IF((Tableau1[[Nom]:[Nom]]=$A24)*(Tableau1[[Prénom]:[Prénom]]=$B24)*(AG$2&gt;=Tableau1[[Début]:[Début]])*(AG$2&lt;=Tableau1[[Fin]:[Fin]]),ROW(INDIRECT("A1:A"&amp;COUNTA(Tableau1[[Fin]:[Fin]])))),1)),""))</f>
        <v/>
      </c>
      <c r="AH24" s="34" t="str">
        <f t="array" aca="1" ref="AH24" ca="1">IF(OR(WEEKDAY(AH$2,2)&gt;5,COUNTIF(Dates_Feries,AH$2)&gt;0),"",IFERROR(INDEX(Tableau1[[Type]:[Type]],SMALL(IF((Tableau1[[Nom]:[Nom]]=$A24)*(Tableau1[[Prénom]:[Prénom]]=$B24)*(AH$2&gt;=Tableau1[[Début]:[Début]])*(AH$2&lt;=Tableau1[[Fin]:[Fin]]),ROW(INDIRECT("A1:A"&amp;COUNTA(Tableau1[[Fin]:[Fin]])))),1)),""))</f>
        <v/>
      </c>
      <c r="AI24" s="34" t="str">
        <f t="array" aca="1" ref="AI24" ca="1">IF(OR(WEEKDAY(AI$2,2)&gt;5,COUNTIF(Dates_Feries,AI$2)&gt;0),"",IFERROR(INDEX(Tableau1[[Type]:[Type]],SMALL(IF((Tableau1[[Nom]:[Nom]]=$A24)*(Tableau1[[Prénom]:[Prénom]]=$B24)*(AI$2&gt;=Tableau1[[Début]:[Début]])*(AI$2&lt;=Tableau1[[Fin]:[Fin]]),ROW(INDIRECT("A1:A"&amp;COUNTA(Tableau1[[Fin]:[Fin]])))),1)),""))</f>
        <v/>
      </c>
      <c r="AJ24" s="34" t="str">
        <f t="array" aca="1" ref="AJ24" ca="1">IF(OR(WEEKDAY(AJ$2,2)&gt;5,COUNTIF(Dates_Feries,AJ$2)&gt;0),"",IFERROR(INDEX(Tableau1[[Type]:[Type]],SMALL(IF((Tableau1[[Nom]:[Nom]]=$A24)*(Tableau1[[Prénom]:[Prénom]]=$B24)*(AJ$2&gt;=Tableau1[[Début]:[Début]])*(AJ$2&lt;=Tableau1[[Fin]:[Fin]]),ROW(INDIRECT("A1:A"&amp;COUNTA(Tableau1[[Fin]:[Fin]])))),1)),""))</f>
        <v/>
      </c>
      <c r="AK24" s="34" t="str">
        <f t="array" aca="1" ref="AK24" ca="1">IF(OR(WEEKDAY(AK$2,2)&gt;5,COUNTIF(Dates_Feries,AK$2)&gt;0),"",IFERROR(INDEX(Tableau1[[Type]:[Type]],SMALL(IF((Tableau1[[Nom]:[Nom]]=$A24)*(Tableau1[[Prénom]:[Prénom]]=$B24)*(AK$2&gt;=Tableau1[[Début]:[Début]])*(AK$2&lt;=Tableau1[[Fin]:[Fin]]),ROW(INDIRECT("A1:A"&amp;COUNTA(Tableau1[[Fin]:[Fin]])))),1)),""))</f>
        <v/>
      </c>
      <c r="AL24" s="34" t="str">
        <f t="array" aca="1" ref="AL24" ca="1">IF(OR(WEEKDAY(AL$2,2)&gt;5,COUNTIF(Dates_Feries,AL$2)&gt;0),"",IFERROR(INDEX(Tableau1[[Type]:[Type]],SMALL(IF((Tableau1[[Nom]:[Nom]]=$A24)*(Tableau1[[Prénom]:[Prénom]]=$B24)*(AL$2&gt;=Tableau1[[Début]:[Début]])*(AL$2&lt;=Tableau1[[Fin]:[Fin]]),ROW(INDIRECT("A1:A"&amp;COUNTA(Tableau1[[Fin]:[Fin]])))),1)),""))</f>
        <v/>
      </c>
      <c r="AM24" s="34" t="str">
        <f t="array" aca="1" ref="AM24" ca="1">IF(OR(WEEKDAY(AM$2,2)&gt;5,COUNTIF(Dates_Feries,AM$2)&gt;0),"",IFERROR(INDEX(Tableau1[[Type]:[Type]],SMALL(IF((Tableau1[[Nom]:[Nom]]=$A24)*(Tableau1[[Prénom]:[Prénom]]=$B24)*(AM$2&gt;=Tableau1[[Début]:[Début]])*(AM$2&lt;=Tableau1[[Fin]:[Fin]]),ROW(INDIRECT("A1:A"&amp;COUNTA(Tableau1[[Fin]:[Fin]])))),1)),""))</f>
        <v/>
      </c>
      <c r="AN24" s="34" t="str">
        <f t="array" aca="1" ref="AN24" ca="1">IF(OR(WEEKDAY(AN$2,2)&gt;5,COUNTIF(Dates_Feries,AN$2)&gt;0),"",IFERROR(INDEX(Tableau1[[Type]:[Type]],SMALL(IF((Tableau1[[Nom]:[Nom]]=$A24)*(Tableau1[[Prénom]:[Prénom]]=$B24)*(AN$2&gt;=Tableau1[[Début]:[Début]])*(AN$2&lt;=Tableau1[[Fin]:[Fin]]),ROW(INDIRECT("A1:A"&amp;COUNTA(Tableau1[[Fin]:[Fin]])))),1)),""))</f>
        <v/>
      </c>
      <c r="AO24" s="34" t="str">
        <f t="array" aca="1" ref="AO24" ca="1">IF(OR(WEEKDAY(AO$2,2)&gt;5,COUNTIF(Dates_Feries,AO$2)&gt;0),"",IFERROR(INDEX(Tableau1[[Type]:[Type]],SMALL(IF((Tableau1[[Nom]:[Nom]]=$A24)*(Tableau1[[Prénom]:[Prénom]]=$B24)*(AO$2&gt;=Tableau1[[Début]:[Début]])*(AO$2&lt;=Tableau1[[Fin]:[Fin]]),ROW(INDIRECT("A1:A"&amp;COUNTA(Tableau1[[Fin]:[Fin]])))),1)),""))</f>
        <v/>
      </c>
      <c r="AP24" s="34" t="str">
        <f t="array" aca="1" ref="AP24" ca="1">IF(OR(WEEKDAY(AP$2,2)&gt;5,COUNTIF(Dates_Feries,AP$2)&gt;0),"",IFERROR(INDEX(Tableau1[[Type]:[Type]],SMALL(IF((Tableau1[[Nom]:[Nom]]=$A24)*(Tableau1[[Prénom]:[Prénom]]=$B24)*(AP$2&gt;=Tableau1[[Début]:[Début]])*(AP$2&lt;=Tableau1[[Fin]:[Fin]]),ROW(INDIRECT("A1:A"&amp;COUNTA(Tableau1[[Fin]:[Fin]])))),1)),""))</f>
        <v/>
      </c>
      <c r="AQ24" s="34" t="str">
        <f t="array" aca="1" ref="AQ24" ca="1">IF(OR(WEEKDAY(AQ$2,2)&gt;5,COUNTIF(Dates_Feries,AQ$2)&gt;0),"",IFERROR(INDEX(Tableau1[[Type]:[Type]],SMALL(IF((Tableau1[[Nom]:[Nom]]=$A24)*(Tableau1[[Prénom]:[Prénom]]=$B24)*(AQ$2&gt;=Tableau1[[Début]:[Début]])*(AQ$2&lt;=Tableau1[[Fin]:[Fin]]),ROW(INDIRECT("A1:A"&amp;COUNTA(Tableau1[[Fin]:[Fin]])))),1)),""))</f>
        <v/>
      </c>
      <c r="AR24" s="34" t="str">
        <f t="array" aca="1" ref="AR24" ca="1">IF(OR(WEEKDAY(AR$2,2)&gt;5,COUNTIF(Dates_Feries,AR$2)&gt;0),"",IFERROR(INDEX(Tableau1[[Type]:[Type]],SMALL(IF((Tableau1[[Nom]:[Nom]]=$A24)*(Tableau1[[Prénom]:[Prénom]]=$B24)*(AR$2&gt;=Tableau1[[Début]:[Début]])*(AR$2&lt;=Tableau1[[Fin]:[Fin]]),ROW(INDIRECT("A1:A"&amp;COUNTA(Tableau1[[Fin]:[Fin]])))),1)),""))</f>
        <v/>
      </c>
      <c r="AS24" s="34" t="str">
        <f t="array" aca="1" ref="AS24" ca="1">IF(OR(WEEKDAY(AS$2,2)&gt;5,COUNTIF(Dates_Feries,AS$2)&gt;0),"",IFERROR(INDEX(Tableau1[[Type]:[Type]],SMALL(IF((Tableau1[[Nom]:[Nom]]=$A24)*(Tableau1[[Prénom]:[Prénom]]=$B24)*(AS$2&gt;=Tableau1[[Début]:[Début]])*(AS$2&lt;=Tableau1[[Fin]:[Fin]]),ROW(INDIRECT("A1:A"&amp;COUNTA(Tableau1[[Fin]:[Fin]])))),1)),""))</f>
        <v/>
      </c>
      <c r="AT24" s="34" t="str">
        <f t="array" aca="1" ref="AT24" ca="1">IF(OR(WEEKDAY(AT$2,2)&gt;5,COUNTIF(Dates_Feries,AT$2)&gt;0),"",IFERROR(INDEX(Tableau1[[Type]:[Type]],SMALL(IF((Tableau1[[Nom]:[Nom]]=$A24)*(Tableau1[[Prénom]:[Prénom]]=$B24)*(AT$2&gt;=Tableau1[[Début]:[Début]])*(AT$2&lt;=Tableau1[[Fin]:[Fin]]),ROW(INDIRECT("A1:A"&amp;COUNTA(Tableau1[[Fin]:[Fin]])))),1)),""))</f>
        <v/>
      </c>
      <c r="AU24" s="34" t="str">
        <f t="array" aca="1" ref="AU24" ca="1">IF(OR(WEEKDAY(AU$2,2)&gt;5,COUNTIF(Dates_Feries,AU$2)&gt;0),"",IFERROR(INDEX(Tableau1[[Type]:[Type]],SMALL(IF((Tableau1[[Nom]:[Nom]]=$A24)*(Tableau1[[Prénom]:[Prénom]]=$B24)*(AU$2&gt;=Tableau1[[Début]:[Début]])*(AU$2&lt;=Tableau1[[Fin]:[Fin]]),ROW(INDIRECT("A1:A"&amp;COUNTA(Tableau1[[Fin]:[Fin]])))),1)),""))</f>
        <v/>
      </c>
      <c r="AV24" s="34" t="str">
        <f t="array" aca="1" ref="AV24" ca="1">IF(OR(WEEKDAY(AV$2,2)&gt;5,COUNTIF(Dates_Feries,AV$2)&gt;0),"",IFERROR(INDEX(Tableau1[[Type]:[Type]],SMALL(IF((Tableau1[[Nom]:[Nom]]=$A24)*(Tableau1[[Prénom]:[Prénom]]=$B24)*(AV$2&gt;=Tableau1[[Début]:[Début]])*(AV$2&lt;=Tableau1[[Fin]:[Fin]]),ROW(INDIRECT("A1:A"&amp;COUNTA(Tableau1[[Fin]:[Fin]])))),1)),""))</f>
        <v/>
      </c>
      <c r="AW24" s="34" t="str">
        <f t="array" aca="1" ref="AW24" ca="1">IF(OR(WEEKDAY(AW$2,2)&gt;5,COUNTIF(Dates_Feries,AW$2)&gt;0),"",IFERROR(INDEX(Tableau1[[Type]:[Type]],SMALL(IF((Tableau1[[Nom]:[Nom]]=$A24)*(Tableau1[[Prénom]:[Prénom]]=$B24)*(AW$2&gt;=Tableau1[[Début]:[Début]])*(AW$2&lt;=Tableau1[[Fin]:[Fin]]),ROW(INDIRECT("A1:A"&amp;COUNTA(Tableau1[[Fin]:[Fin]])))),1)),""))</f>
        <v/>
      </c>
      <c r="AX24" s="34" t="str">
        <f t="array" aca="1" ref="AX24" ca="1">IF(OR(WEEKDAY(AX$2,2)&gt;5,COUNTIF(Dates_Feries,AX$2)&gt;0),"",IFERROR(INDEX(Tableau1[[Type]:[Type]],SMALL(IF((Tableau1[[Nom]:[Nom]]=$A24)*(Tableau1[[Prénom]:[Prénom]]=$B24)*(AX$2&gt;=Tableau1[[Début]:[Début]])*(AX$2&lt;=Tableau1[[Fin]:[Fin]]),ROW(INDIRECT("A1:A"&amp;COUNTA(Tableau1[[Fin]:[Fin]])))),1)),""))</f>
        <v/>
      </c>
      <c r="AY24" s="34" t="str">
        <f t="array" aca="1" ref="AY24" ca="1">IF(OR(WEEKDAY(AY$2,2)&gt;5,COUNTIF(Dates_Feries,AY$2)&gt;0),"",IFERROR(INDEX(Tableau1[[Type]:[Type]],SMALL(IF((Tableau1[[Nom]:[Nom]]=$A24)*(Tableau1[[Prénom]:[Prénom]]=$B24)*(AY$2&gt;=Tableau1[[Début]:[Début]])*(AY$2&lt;=Tableau1[[Fin]:[Fin]]),ROW(INDIRECT("A1:A"&amp;COUNTA(Tableau1[[Fin]:[Fin]])))),1)),""))</f>
        <v/>
      </c>
      <c r="AZ24" s="34" t="str">
        <f t="array" aca="1" ref="AZ24" ca="1">IF(OR(WEEKDAY(AZ$2,2)&gt;5,COUNTIF(Dates_Feries,AZ$2)&gt;0),"",IFERROR(INDEX(Tableau1[[Type]:[Type]],SMALL(IF((Tableau1[[Nom]:[Nom]]=$A24)*(Tableau1[[Prénom]:[Prénom]]=$B24)*(AZ$2&gt;=Tableau1[[Début]:[Début]])*(AZ$2&lt;=Tableau1[[Fin]:[Fin]]),ROW(INDIRECT("A1:A"&amp;COUNTA(Tableau1[[Fin]:[Fin]])))),1)),""))</f>
        <v/>
      </c>
      <c r="BA24" s="34" t="str">
        <f t="array" aca="1" ref="BA24" ca="1">IF(OR(WEEKDAY(BA$2,2)&gt;5,COUNTIF(Dates_Feries,BA$2)&gt;0),"",IFERROR(INDEX(Tableau1[[Type]:[Type]],SMALL(IF((Tableau1[[Nom]:[Nom]]=$A24)*(Tableau1[[Prénom]:[Prénom]]=$B24)*(BA$2&gt;=Tableau1[[Début]:[Début]])*(BA$2&lt;=Tableau1[[Fin]:[Fin]]),ROW(INDIRECT("A1:A"&amp;COUNTA(Tableau1[[Fin]:[Fin]])))),1)),""))</f>
        <v/>
      </c>
      <c r="BB24" s="34" t="str">
        <f t="array" aca="1" ref="BB24" ca="1">IF(OR(WEEKDAY(BB$2,2)&gt;5,COUNTIF(Dates_Feries,BB$2)&gt;0),"",IFERROR(INDEX(Tableau1[[Type]:[Type]],SMALL(IF((Tableau1[[Nom]:[Nom]]=$A24)*(Tableau1[[Prénom]:[Prénom]]=$B24)*(BB$2&gt;=Tableau1[[Début]:[Début]])*(BB$2&lt;=Tableau1[[Fin]:[Fin]]),ROW(INDIRECT("A1:A"&amp;COUNTA(Tableau1[[Fin]:[Fin]])))),1)),""))</f>
        <v/>
      </c>
      <c r="BC24" s="34" t="str">
        <f t="array" aca="1" ref="BC24" ca="1">IF(OR(WEEKDAY(BC$2,2)&gt;5,COUNTIF(Dates_Feries,BC$2)&gt;0),"",IFERROR(INDEX(Tableau1[[Type]:[Type]],SMALL(IF((Tableau1[[Nom]:[Nom]]=$A24)*(Tableau1[[Prénom]:[Prénom]]=$B24)*(BC$2&gt;=Tableau1[[Début]:[Début]])*(BC$2&lt;=Tableau1[[Fin]:[Fin]]),ROW(INDIRECT("A1:A"&amp;COUNTA(Tableau1[[Fin]:[Fin]])))),1)),""))</f>
        <v/>
      </c>
      <c r="BD24" s="34" t="str">
        <f t="array" aca="1" ref="BD24" ca="1">IF(OR(WEEKDAY(BD$2,2)&gt;5,COUNTIF(Dates_Feries,BD$2)&gt;0),"",IFERROR(INDEX(Tableau1[[Type]:[Type]],SMALL(IF((Tableau1[[Nom]:[Nom]]=$A24)*(Tableau1[[Prénom]:[Prénom]]=$B24)*(BD$2&gt;=Tableau1[[Début]:[Début]])*(BD$2&lt;=Tableau1[[Fin]:[Fin]]),ROW(INDIRECT("A1:A"&amp;COUNTA(Tableau1[[Fin]:[Fin]])))),1)),""))</f>
        <v/>
      </c>
      <c r="BE24" s="34" t="str">
        <f t="array" aca="1" ref="BE24" ca="1">IF(OR(WEEKDAY(BE$2,2)&gt;5,COUNTIF(Dates_Feries,BE$2)&gt;0),"",IFERROR(INDEX(Tableau1[[Type]:[Type]],SMALL(IF((Tableau1[[Nom]:[Nom]]=$A24)*(Tableau1[[Prénom]:[Prénom]]=$B24)*(BE$2&gt;=Tableau1[[Début]:[Début]])*(BE$2&lt;=Tableau1[[Fin]:[Fin]]),ROW(INDIRECT("A1:A"&amp;COUNTA(Tableau1[[Fin]:[Fin]])))),1)),""))</f>
        <v/>
      </c>
      <c r="BF24" s="34" t="str">
        <f t="array" aca="1" ref="BF24" ca="1">IF(OR(WEEKDAY(BF$2,2)&gt;5,COUNTIF(Dates_Feries,BF$2)&gt;0),"",IFERROR(INDEX(Tableau1[[Type]:[Type]],SMALL(IF((Tableau1[[Nom]:[Nom]]=$A24)*(Tableau1[[Prénom]:[Prénom]]=$B24)*(BF$2&gt;=Tableau1[[Début]:[Début]])*(BF$2&lt;=Tableau1[[Fin]:[Fin]]),ROW(INDIRECT("A1:A"&amp;COUNTA(Tableau1[[Fin]:[Fin]])))),1)),""))</f>
        <v/>
      </c>
      <c r="BG24" s="34" t="str">
        <f t="array" aca="1" ref="BG24" ca="1">IF(OR(WEEKDAY(BG$2,2)&gt;5,COUNTIF(Dates_Feries,BG$2)&gt;0),"",IFERROR(INDEX(Tableau1[[Type]:[Type]],SMALL(IF((Tableau1[[Nom]:[Nom]]=$A24)*(Tableau1[[Prénom]:[Prénom]]=$B24)*(BG$2&gt;=Tableau1[[Début]:[Début]])*(BG$2&lt;=Tableau1[[Fin]:[Fin]]),ROW(INDIRECT("A1:A"&amp;COUNTA(Tableau1[[Fin]:[Fin]])))),1)),""))</f>
        <v/>
      </c>
      <c r="BH24" s="34" t="str">
        <f t="array" aca="1" ref="BH24" ca="1">IF(OR(WEEKDAY(BH$2,2)&gt;5,COUNTIF(Dates_Feries,BH$2)&gt;0),"",IFERROR(INDEX(Tableau1[[Type]:[Type]],SMALL(IF((Tableau1[[Nom]:[Nom]]=$A24)*(Tableau1[[Prénom]:[Prénom]]=$B24)*(BH$2&gt;=Tableau1[[Début]:[Début]])*(BH$2&lt;=Tableau1[[Fin]:[Fin]]),ROW(INDIRECT("A1:A"&amp;COUNTA(Tableau1[[Fin]:[Fin]])))),1)),""))</f>
        <v/>
      </c>
      <c r="BI24" s="34" t="str">
        <f t="array" aca="1" ref="BI24" ca="1">IF(OR(WEEKDAY(BI$2,2)&gt;5,COUNTIF(Dates_Feries,BI$2)&gt;0),"",IFERROR(INDEX(Tableau1[[Type]:[Type]],SMALL(IF((Tableau1[[Nom]:[Nom]]=$A24)*(Tableau1[[Prénom]:[Prénom]]=$B24)*(BI$2&gt;=Tableau1[[Début]:[Début]])*(BI$2&lt;=Tableau1[[Fin]:[Fin]]),ROW(INDIRECT("A1:A"&amp;COUNTA(Tableau1[[Fin]:[Fin]])))),1)),""))</f>
        <v/>
      </c>
      <c r="BJ24" s="34" t="str">
        <f t="array" aca="1" ref="BJ24" ca="1">IF(OR(WEEKDAY(BJ$2,2)&gt;5,COUNTIF(Dates_Feries,BJ$2)&gt;0),"",IFERROR(INDEX(Tableau1[[Type]:[Type]],SMALL(IF((Tableau1[[Nom]:[Nom]]=$A24)*(Tableau1[[Prénom]:[Prénom]]=$B24)*(BJ$2&gt;=Tableau1[[Début]:[Début]])*(BJ$2&lt;=Tableau1[[Fin]:[Fin]]),ROW(INDIRECT("A1:A"&amp;COUNTA(Tableau1[[Fin]:[Fin]])))),1)),""))</f>
        <v/>
      </c>
      <c r="BK24" s="34" t="str">
        <f t="array" aca="1" ref="BK24" ca="1">IF(OR(WEEKDAY(BK$2,2)&gt;5,COUNTIF(Dates_Feries,BK$2)&gt;0),"",IFERROR(INDEX(Tableau1[[Type]:[Type]],SMALL(IF((Tableau1[[Nom]:[Nom]]=$A24)*(Tableau1[[Prénom]:[Prénom]]=$B24)*(BK$2&gt;=Tableau1[[Début]:[Début]])*(BK$2&lt;=Tableau1[[Fin]:[Fin]]),ROW(INDIRECT("A1:A"&amp;COUNTA(Tableau1[[Fin]:[Fin]])))),1)),""))</f>
        <v/>
      </c>
      <c r="BL24" s="34" t="str">
        <f t="array" aca="1" ref="BL24" ca="1">IF(OR(WEEKDAY(BL$2,2)&gt;5,COUNTIF(Dates_Feries,BL$2)&gt;0),"",IFERROR(INDEX(Tableau1[[Type]:[Type]],SMALL(IF((Tableau1[[Nom]:[Nom]]=$A24)*(Tableau1[[Prénom]:[Prénom]]=$B24)*(BL$2&gt;=Tableau1[[Début]:[Début]])*(BL$2&lt;=Tableau1[[Fin]:[Fin]]),ROW(INDIRECT("A1:A"&amp;COUNTA(Tableau1[[Fin]:[Fin]])))),1)),""))</f>
        <v/>
      </c>
      <c r="BM24" s="34" t="str">
        <f t="array" aca="1" ref="BM24" ca="1">IF(OR(WEEKDAY(BM$2,2)&gt;5,COUNTIF(Dates_Feries,BM$2)&gt;0),"",IFERROR(INDEX(Tableau1[[Type]:[Type]],SMALL(IF((Tableau1[[Nom]:[Nom]]=$A24)*(Tableau1[[Prénom]:[Prénom]]=$B24)*(BM$2&gt;=Tableau1[[Début]:[Début]])*(BM$2&lt;=Tableau1[[Fin]:[Fin]]),ROW(INDIRECT("A1:A"&amp;COUNTA(Tableau1[[Fin]:[Fin]])))),1)),""))</f>
        <v/>
      </c>
      <c r="BN24" s="34" t="str">
        <f t="array" aca="1" ref="BN24" ca="1">IF(OR(WEEKDAY(BN$2,2)&gt;5,COUNTIF(Dates_Feries,BN$2)&gt;0),"",IFERROR(INDEX(Tableau1[[Type]:[Type]],SMALL(IF((Tableau1[[Nom]:[Nom]]=$A24)*(Tableau1[[Prénom]:[Prénom]]=$B24)*(BN$2&gt;=Tableau1[[Début]:[Début]])*(BN$2&lt;=Tableau1[[Fin]:[Fin]]),ROW(INDIRECT("A1:A"&amp;COUNTA(Tableau1[[Fin]:[Fin]])))),1)),""))</f>
        <v/>
      </c>
      <c r="BO24" s="34" t="str">
        <f t="array" aca="1" ref="BO24" ca="1">IF(OR(WEEKDAY(BO$2,2)&gt;5,COUNTIF(Dates_Feries,BO$2)&gt;0),"",IFERROR(INDEX(Tableau1[[Type]:[Type]],SMALL(IF((Tableau1[[Nom]:[Nom]]=$A24)*(Tableau1[[Prénom]:[Prénom]]=$B24)*(BO$2&gt;=Tableau1[[Début]:[Début]])*(BO$2&lt;=Tableau1[[Fin]:[Fin]]),ROW(INDIRECT("A1:A"&amp;COUNTA(Tableau1[[Fin]:[Fin]])))),1)),""))</f>
        <v/>
      </c>
      <c r="BP24" s="34" t="str">
        <f t="array" aca="1" ref="BP24" ca="1">IF(OR(WEEKDAY(BP$2,2)&gt;5,COUNTIF(Dates_Feries,BP$2)&gt;0),"",IFERROR(INDEX(Tableau1[[Type]:[Type]],SMALL(IF((Tableau1[[Nom]:[Nom]]=$A24)*(Tableau1[[Prénom]:[Prénom]]=$B24)*(BP$2&gt;=Tableau1[[Début]:[Début]])*(BP$2&lt;=Tableau1[[Fin]:[Fin]]),ROW(INDIRECT("A1:A"&amp;COUNTA(Tableau1[[Fin]:[Fin]])))),1)),""))</f>
        <v/>
      </c>
      <c r="BQ24" s="34" t="str">
        <f t="array" aca="1" ref="BQ24" ca="1">IF(OR(WEEKDAY(BQ$2,2)&gt;5,COUNTIF(Dates_Feries,BQ$2)&gt;0),"",IFERROR(INDEX(Tableau1[[Type]:[Type]],SMALL(IF((Tableau1[[Nom]:[Nom]]=$A24)*(Tableau1[[Prénom]:[Prénom]]=$B24)*(BQ$2&gt;=Tableau1[[Début]:[Début]])*(BQ$2&lt;=Tableau1[[Fin]:[Fin]]),ROW(INDIRECT("A1:A"&amp;COUNTA(Tableau1[[Fin]:[Fin]])))),1)),""))</f>
        <v/>
      </c>
      <c r="BR24" s="34" t="str">
        <f t="array" aca="1" ref="BR24" ca="1">IF(OR(WEEKDAY(BR$2,2)&gt;5,COUNTIF(Dates_Feries,BR$2)&gt;0),"",IFERROR(INDEX(Tableau1[[Type]:[Type]],SMALL(IF((Tableau1[[Nom]:[Nom]]=$A24)*(Tableau1[[Prénom]:[Prénom]]=$B24)*(BR$2&gt;=Tableau1[[Début]:[Début]])*(BR$2&lt;=Tableau1[[Fin]:[Fin]]),ROW(INDIRECT("A1:A"&amp;COUNTA(Tableau1[[Fin]:[Fin]])))),1)),""))</f>
        <v/>
      </c>
      <c r="BS24" s="34" t="str">
        <f t="array" aca="1" ref="BS24" ca="1">IF(OR(WEEKDAY(BS$2,2)&gt;5,COUNTIF(Dates_Feries,BS$2)&gt;0),"",IFERROR(INDEX(Tableau1[[Type]:[Type]],SMALL(IF((Tableau1[[Nom]:[Nom]]=$A24)*(Tableau1[[Prénom]:[Prénom]]=$B24)*(BS$2&gt;=Tableau1[[Début]:[Début]])*(BS$2&lt;=Tableau1[[Fin]:[Fin]]),ROW(INDIRECT("A1:A"&amp;COUNTA(Tableau1[[Fin]:[Fin]])))),1)),""))</f>
        <v/>
      </c>
      <c r="BT24" s="34" t="str">
        <f t="array" aca="1" ref="BT24" ca="1">IF(OR(WEEKDAY(BT$2,2)&gt;5,COUNTIF(Dates_Feries,BT$2)&gt;0),"",IFERROR(INDEX(Tableau1[[Type]:[Type]],SMALL(IF((Tableau1[[Nom]:[Nom]]=$A24)*(Tableau1[[Prénom]:[Prénom]]=$B24)*(BT$2&gt;=Tableau1[[Début]:[Début]])*(BT$2&lt;=Tableau1[[Fin]:[Fin]]),ROW(INDIRECT("A1:A"&amp;COUNTA(Tableau1[[Fin]:[Fin]])))),1)),""))</f>
        <v/>
      </c>
      <c r="BU24" s="34" t="str">
        <f t="array" aca="1" ref="BU24" ca="1">IF(OR(WEEKDAY(BU$2,2)&gt;5,COUNTIF(Dates_Feries,BU$2)&gt;0),"",IFERROR(INDEX(Tableau1[[Type]:[Type]],SMALL(IF((Tableau1[[Nom]:[Nom]]=$A24)*(Tableau1[[Prénom]:[Prénom]]=$B24)*(BU$2&gt;=Tableau1[[Début]:[Début]])*(BU$2&lt;=Tableau1[[Fin]:[Fin]]),ROW(INDIRECT("A1:A"&amp;COUNTA(Tableau1[[Fin]:[Fin]])))),1)),""))</f>
        <v/>
      </c>
      <c r="BV24" s="34" t="str">
        <f t="array" aca="1" ref="BV24" ca="1">IF(OR(WEEKDAY(BV$2,2)&gt;5,COUNTIF(Dates_Feries,BV$2)&gt;0),"",IFERROR(INDEX(Tableau1[[Type]:[Type]],SMALL(IF((Tableau1[[Nom]:[Nom]]=$A24)*(Tableau1[[Prénom]:[Prénom]]=$B24)*(BV$2&gt;=Tableau1[[Début]:[Début]])*(BV$2&lt;=Tableau1[[Fin]:[Fin]]),ROW(INDIRECT("A1:A"&amp;COUNTA(Tableau1[[Fin]:[Fin]])))),1)),""))</f>
        <v/>
      </c>
      <c r="BW24" s="34" t="str">
        <f t="array" aca="1" ref="BW24" ca="1">IF(OR(WEEKDAY(BW$2,2)&gt;5,COUNTIF(Dates_Feries,BW$2)&gt;0),"",IFERROR(INDEX(Tableau1[[Type]:[Type]],SMALL(IF((Tableau1[[Nom]:[Nom]]=$A24)*(Tableau1[[Prénom]:[Prénom]]=$B24)*(BW$2&gt;=Tableau1[[Début]:[Début]])*(BW$2&lt;=Tableau1[[Fin]:[Fin]]),ROW(INDIRECT("A1:A"&amp;COUNTA(Tableau1[[Fin]:[Fin]])))),1)),""))</f>
        <v/>
      </c>
      <c r="BX24" s="34" t="str">
        <f t="array" aca="1" ref="BX24" ca="1">IF(OR(WEEKDAY(BX$2,2)&gt;5,COUNTIF(Dates_Feries,BX$2)&gt;0),"",IFERROR(INDEX(Tableau1[[Type]:[Type]],SMALL(IF((Tableau1[[Nom]:[Nom]]=$A24)*(Tableau1[[Prénom]:[Prénom]]=$B24)*(BX$2&gt;=Tableau1[[Début]:[Début]])*(BX$2&lt;=Tableau1[[Fin]:[Fin]]),ROW(INDIRECT("A1:A"&amp;COUNTA(Tableau1[[Fin]:[Fin]])))),1)),""))</f>
        <v/>
      </c>
      <c r="BY24" s="34" t="str">
        <f t="array" aca="1" ref="BY24" ca="1">IF(OR(WEEKDAY(BY$2,2)&gt;5,COUNTIF(Dates_Feries,BY$2)&gt;0),"",IFERROR(INDEX(Tableau1[[Type]:[Type]],SMALL(IF((Tableau1[[Nom]:[Nom]]=$A24)*(Tableau1[[Prénom]:[Prénom]]=$B24)*(BY$2&gt;=Tableau1[[Début]:[Début]])*(BY$2&lt;=Tableau1[[Fin]:[Fin]]),ROW(INDIRECT("A1:A"&amp;COUNTA(Tableau1[[Fin]:[Fin]])))),1)),""))</f>
        <v/>
      </c>
      <c r="BZ24" s="34" t="str">
        <f t="array" aca="1" ref="BZ24" ca="1">IF(OR(WEEKDAY(BZ$2,2)&gt;5,COUNTIF(Dates_Feries,BZ$2)&gt;0),"",IFERROR(INDEX(Tableau1[[Type]:[Type]],SMALL(IF((Tableau1[[Nom]:[Nom]]=$A24)*(Tableau1[[Prénom]:[Prénom]]=$B24)*(BZ$2&gt;=Tableau1[[Début]:[Début]])*(BZ$2&lt;=Tableau1[[Fin]:[Fin]]),ROW(INDIRECT("A1:A"&amp;COUNTA(Tableau1[[Fin]:[Fin]])))),1)),""))</f>
        <v/>
      </c>
      <c r="CA24" s="34" t="str">
        <f t="array" aca="1" ref="CA24" ca="1">IF(OR(WEEKDAY(CA$2,2)&gt;5,COUNTIF(Dates_Feries,CA$2)&gt;0),"",IFERROR(INDEX(Tableau1[[Type]:[Type]],SMALL(IF((Tableau1[[Nom]:[Nom]]=$A24)*(Tableau1[[Prénom]:[Prénom]]=$B24)*(CA$2&gt;=Tableau1[[Début]:[Début]])*(CA$2&lt;=Tableau1[[Fin]:[Fin]]),ROW(INDIRECT("A1:A"&amp;COUNTA(Tableau1[[Fin]:[Fin]])))),1)),""))</f>
        <v/>
      </c>
      <c r="CB24" s="34" t="str">
        <f t="array" aca="1" ref="CB24" ca="1">IF(OR(WEEKDAY(CB$2,2)&gt;5,COUNTIF(Dates_Feries,CB$2)&gt;0),"",IFERROR(INDEX(Tableau1[[Type]:[Type]],SMALL(IF((Tableau1[[Nom]:[Nom]]=$A24)*(Tableau1[[Prénom]:[Prénom]]=$B24)*(CB$2&gt;=Tableau1[[Début]:[Début]])*(CB$2&lt;=Tableau1[[Fin]:[Fin]]),ROW(INDIRECT("A1:A"&amp;COUNTA(Tableau1[[Fin]:[Fin]])))),1)),""))</f>
        <v/>
      </c>
      <c r="CC24" s="34" t="str">
        <f t="array" aca="1" ref="CC24" ca="1">IF(OR(WEEKDAY(CC$2,2)&gt;5,COUNTIF(Dates_Feries,CC$2)&gt;0),"",IFERROR(INDEX(Tableau1[[Type]:[Type]],SMALL(IF((Tableau1[[Nom]:[Nom]]=$A24)*(Tableau1[[Prénom]:[Prénom]]=$B24)*(CC$2&gt;=Tableau1[[Début]:[Début]])*(CC$2&lt;=Tableau1[[Fin]:[Fin]]),ROW(INDIRECT("A1:A"&amp;COUNTA(Tableau1[[Fin]:[Fin]])))),1)),""))</f>
        <v/>
      </c>
      <c r="CD24" s="34" t="str">
        <f t="array" aca="1" ref="CD24" ca="1">IF(OR(WEEKDAY(CD$2,2)&gt;5,COUNTIF(Dates_Feries,CD$2)&gt;0),"",IFERROR(INDEX(Tableau1[[Type]:[Type]],SMALL(IF((Tableau1[[Nom]:[Nom]]=$A24)*(Tableau1[[Prénom]:[Prénom]]=$B24)*(CD$2&gt;=Tableau1[[Début]:[Début]])*(CD$2&lt;=Tableau1[[Fin]:[Fin]]),ROW(INDIRECT("A1:A"&amp;COUNTA(Tableau1[[Fin]:[Fin]])))),1)),""))</f>
        <v/>
      </c>
      <c r="CE24" s="34" t="str">
        <f t="array" aca="1" ref="CE24" ca="1">IF(OR(WEEKDAY(CE$2,2)&gt;5,COUNTIF(Dates_Feries,CE$2)&gt;0),"",IFERROR(INDEX(Tableau1[[Type]:[Type]],SMALL(IF((Tableau1[[Nom]:[Nom]]=$A24)*(Tableau1[[Prénom]:[Prénom]]=$B24)*(CE$2&gt;=Tableau1[[Début]:[Début]])*(CE$2&lt;=Tableau1[[Fin]:[Fin]]),ROW(INDIRECT("A1:A"&amp;COUNTA(Tableau1[[Fin]:[Fin]])))),1)),""))</f>
        <v/>
      </c>
      <c r="CF24" s="34" t="str">
        <f t="array" aca="1" ref="CF24" ca="1">IF(OR(WEEKDAY(CF$2,2)&gt;5,COUNTIF(Dates_Feries,CF$2)&gt;0),"",IFERROR(INDEX(Tableau1[[Type]:[Type]],SMALL(IF((Tableau1[[Nom]:[Nom]]=$A24)*(Tableau1[[Prénom]:[Prénom]]=$B24)*(CF$2&gt;=Tableau1[[Début]:[Début]])*(CF$2&lt;=Tableau1[[Fin]:[Fin]]),ROW(INDIRECT("A1:A"&amp;COUNTA(Tableau1[[Fin]:[Fin]])))),1)),""))</f>
        <v/>
      </c>
      <c r="CG24" s="34" t="str">
        <f t="array" aca="1" ref="CG24" ca="1">IF(OR(WEEKDAY(CG$2,2)&gt;5,COUNTIF(Dates_Feries,CG$2)&gt;0),"",IFERROR(INDEX(Tableau1[[Type]:[Type]],SMALL(IF((Tableau1[[Nom]:[Nom]]=$A24)*(Tableau1[[Prénom]:[Prénom]]=$B24)*(CG$2&gt;=Tableau1[[Début]:[Début]])*(CG$2&lt;=Tableau1[[Fin]:[Fin]]),ROW(INDIRECT("A1:A"&amp;COUNTA(Tableau1[[Fin]:[Fin]])))),1)),""))</f>
        <v/>
      </c>
      <c r="CH24" s="34" t="str">
        <f t="array" aca="1" ref="CH24" ca="1">IF(OR(WEEKDAY(CH$2,2)&gt;5,COUNTIF(Dates_Feries,CH$2)&gt;0),"",IFERROR(INDEX(Tableau1[[Type]:[Type]],SMALL(IF((Tableau1[[Nom]:[Nom]]=$A24)*(Tableau1[[Prénom]:[Prénom]]=$B24)*(CH$2&gt;=Tableau1[[Début]:[Début]])*(CH$2&lt;=Tableau1[[Fin]:[Fin]]),ROW(INDIRECT("A1:A"&amp;COUNTA(Tableau1[[Fin]:[Fin]])))),1)),""))</f>
        <v/>
      </c>
      <c r="CI24" s="34" t="str">
        <f t="array" aca="1" ref="CI24" ca="1">IF(OR(WEEKDAY(CI$2,2)&gt;5,COUNTIF(Dates_Feries,CI$2)&gt;0),"",IFERROR(INDEX(Tableau1[[Type]:[Type]],SMALL(IF((Tableau1[[Nom]:[Nom]]=$A24)*(Tableau1[[Prénom]:[Prénom]]=$B24)*(CI$2&gt;=Tableau1[[Début]:[Début]])*(CI$2&lt;=Tableau1[[Fin]:[Fin]]),ROW(INDIRECT("A1:A"&amp;COUNTA(Tableau1[[Fin]:[Fin]])))),1)),""))</f>
        <v/>
      </c>
      <c r="CJ24" s="34" t="str">
        <f t="array" aca="1" ref="CJ24" ca="1">IF(OR(WEEKDAY(CJ$2,2)&gt;5,COUNTIF(Dates_Feries,CJ$2)&gt;0),"",IFERROR(INDEX(Tableau1[[Type]:[Type]],SMALL(IF((Tableau1[[Nom]:[Nom]]=$A24)*(Tableau1[[Prénom]:[Prénom]]=$B24)*(CJ$2&gt;=Tableau1[[Début]:[Début]])*(CJ$2&lt;=Tableau1[[Fin]:[Fin]]),ROW(INDIRECT("A1:A"&amp;COUNTA(Tableau1[[Fin]:[Fin]])))),1)),""))</f>
        <v/>
      </c>
      <c r="CK24" s="34" t="str">
        <f t="array" aca="1" ref="CK24" ca="1">IF(OR(WEEKDAY(CK$2,2)&gt;5,COUNTIF(Dates_Feries,CK$2)&gt;0),"",IFERROR(INDEX(Tableau1[[Type]:[Type]],SMALL(IF((Tableau1[[Nom]:[Nom]]=$A24)*(Tableau1[[Prénom]:[Prénom]]=$B24)*(CK$2&gt;=Tableau1[[Début]:[Début]])*(CK$2&lt;=Tableau1[[Fin]:[Fin]]),ROW(INDIRECT("A1:A"&amp;COUNTA(Tableau1[[Fin]:[Fin]])))),1)),""))</f>
        <v/>
      </c>
      <c r="CL24" s="34" t="str">
        <f t="array" aca="1" ref="CL24" ca="1">IF(OR(WEEKDAY(CL$2,2)&gt;5,COUNTIF(Dates_Feries,CL$2)&gt;0),"",IFERROR(INDEX(Tableau1[[Type]:[Type]],SMALL(IF((Tableau1[[Nom]:[Nom]]=$A24)*(Tableau1[[Prénom]:[Prénom]]=$B24)*(CL$2&gt;=Tableau1[[Début]:[Début]])*(CL$2&lt;=Tableau1[[Fin]:[Fin]]),ROW(INDIRECT("A1:A"&amp;COUNTA(Tableau1[[Fin]:[Fin]])))),1)),""))</f>
        <v/>
      </c>
      <c r="CM24" s="34" t="str">
        <f t="array" aca="1" ref="CM24" ca="1">IF(OR(WEEKDAY(CM$2,2)&gt;5,COUNTIF(Dates_Feries,CM$2)&gt;0),"",IFERROR(INDEX(Tableau1[[Type]:[Type]],SMALL(IF((Tableau1[[Nom]:[Nom]]=$A24)*(Tableau1[[Prénom]:[Prénom]]=$B24)*(CM$2&gt;=Tableau1[[Début]:[Début]])*(CM$2&lt;=Tableau1[[Fin]:[Fin]]),ROW(INDIRECT("A1:A"&amp;COUNTA(Tableau1[[Fin]:[Fin]])))),1)),""))</f>
        <v/>
      </c>
      <c r="CN24" s="34" t="str">
        <f t="array" aca="1" ref="CN24" ca="1">IF(OR(WEEKDAY(CN$2,2)&gt;5,COUNTIF(Dates_Feries,CN$2)&gt;0),"",IFERROR(INDEX(Tableau1[[Type]:[Type]],SMALL(IF((Tableau1[[Nom]:[Nom]]=$A24)*(Tableau1[[Prénom]:[Prénom]]=$B24)*(CN$2&gt;=Tableau1[[Début]:[Début]])*(CN$2&lt;=Tableau1[[Fin]:[Fin]]),ROW(INDIRECT("A1:A"&amp;COUNTA(Tableau1[[Fin]:[Fin]])))),1)),""))</f>
        <v/>
      </c>
      <c r="CO24" s="34" t="str">
        <f t="array" aca="1" ref="CO24" ca="1">IF(OR(WEEKDAY(CO$2,2)&gt;5,COUNTIF(Dates_Feries,CO$2)&gt;0),"",IFERROR(INDEX(Tableau1[[Type]:[Type]],SMALL(IF((Tableau1[[Nom]:[Nom]]=$A24)*(Tableau1[[Prénom]:[Prénom]]=$B24)*(CO$2&gt;=Tableau1[[Début]:[Début]])*(CO$2&lt;=Tableau1[[Fin]:[Fin]]),ROW(INDIRECT("A1:A"&amp;COUNTA(Tableau1[[Fin]:[Fin]])))),1)),""))</f>
        <v/>
      </c>
      <c r="CP24" s="34" t="str">
        <f t="array" aca="1" ref="CP24" ca="1">IF(OR(WEEKDAY(CP$2,2)&gt;5,COUNTIF(Dates_Feries,CP$2)&gt;0),"",IFERROR(INDEX(Tableau1[[Type]:[Type]],SMALL(IF((Tableau1[[Nom]:[Nom]]=$A24)*(Tableau1[[Prénom]:[Prénom]]=$B24)*(CP$2&gt;=Tableau1[[Début]:[Début]])*(CP$2&lt;=Tableau1[[Fin]:[Fin]]),ROW(INDIRECT("A1:A"&amp;COUNTA(Tableau1[[Fin]:[Fin]])))),1)),""))</f>
        <v/>
      </c>
      <c r="CQ24" s="34" t="str">
        <f t="array" aca="1" ref="CQ24" ca="1">IF(OR(WEEKDAY(CQ$2,2)&gt;5,COUNTIF(Dates_Feries,CQ$2)&gt;0),"",IFERROR(INDEX(Tableau1[[Type]:[Type]],SMALL(IF((Tableau1[[Nom]:[Nom]]=$A24)*(Tableau1[[Prénom]:[Prénom]]=$B24)*(CQ$2&gt;=Tableau1[[Début]:[Début]])*(CQ$2&lt;=Tableau1[[Fin]:[Fin]]),ROW(INDIRECT("A1:A"&amp;COUNTA(Tableau1[[Fin]:[Fin]])))),1)),""))</f>
        <v/>
      </c>
      <c r="CR24" s="34" t="str">
        <f t="array" aca="1" ref="CR24" ca="1">IF(OR(WEEKDAY(CR$2,2)&gt;5,COUNTIF(Dates_Feries,CR$2)&gt;0),"",IFERROR(INDEX(Tableau1[[Type]:[Type]],SMALL(IF((Tableau1[[Nom]:[Nom]]=$A24)*(Tableau1[[Prénom]:[Prénom]]=$B24)*(CR$2&gt;=Tableau1[[Début]:[Début]])*(CR$2&lt;=Tableau1[[Fin]:[Fin]]),ROW(INDIRECT("A1:A"&amp;COUNTA(Tableau1[[Fin]:[Fin]])))),1)),""))</f>
        <v/>
      </c>
      <c r="CS24" s="34" t="str">
        <f t="array" aca="1" ref="CS24" ca="1">IF(OR(WEEKDAY(CS$2,2)&gt;5,COUNTIF(Dates_Feries,CS$2)&gt;0),"",IFERROR(INDEX(Tableau1[[Type]:[Type]],SMALL(IF((Tableau1[[Nom]:[Nom]]=$A24)*(Tableau1[[Prénom]:[Prénom]]=$B24)*(CS$2&gt;=Tableau1[[Début]:[Début]])*(CS$2&lt;=Tableau1[[Fin]:[Fin]]),ROW(INDIRECT("A1:A"&amp;COUNTA(Tableau1[[Fin]:[Fin]])))),1)),""))</f>
        <v/>
      </c>
      <c r="CT24" s="34" t="str">
        <f t="array" aca="1" ref="CT24" ca="1">IF(OR(WEEKDAY(CT$2,2)&gt;5,COUNTIF(Dates_Feries,CT$2)&gt;0),"",IFERROR(INDEX(Tableau1[[Type]:[Type]],SMALL(IF((Tableau1[[Nom]:[Nom]]=$A24)*(Tableau1[[Prénom]:[Prénom]]=$B24)*(CT$2&gt;=Tableau1[[Début]:[Début]])*(CT$2&lt;=Tableau1[[Fin]:[Fin]]),ROW(INDIRECT("A1:A"&amp;COUNTA(Tableau1[[Fin]:[Fin]])))),1)),""))</f>
        <v/>
      </c>
      <c r="CU24" s="34" t="str">
        <f t="array" aca="1" ref="CU24" ca="1">IF(OR(WEEKDAY(CU$2,2)&gt;5,COUNTIF(Dates_Feries,CU$2)&gt;0),"",IFERROR(INDEX(Tableau1[[Type]:[Type]],SMALL(IF((Tableau1[[Nom]:[Nom]]=$A24)*(Tableau1[[Prénom]:[Prénom]]=$B24)*(CU$2&gt;=Tableau1[[Début]:[Début]])*(CU$2&lt;=Tableau1[[Fin]:[Fin]]),ROW(INDIRECT("A1:A"&amp;COUNTA(Tableau1[[Fin]:[Fin]])))),1)),""))</f>
        <v/>
      </c>
      <c r="CV24" s="34" t="str">
        <f t="array" aca="1" ref="CV24" ca="1">IF(OR(WEEKDAY(CV$2,2)&gt;5,COUNTIF(Dates_Feries,CV$2)&gt;0),"",IFERROR(INDEX(Tableau1[[Type]:[Type]],SMALL(IF((Tableau1[[Nom]:[Nom]]=$A24)*(Tableau1[[Prénom]:[Prénom]]=$B24)*(CV$2&gt;=Tableau1[[Début]:[Début]])*(CV$2&lt;=Tableau1[[Fin]:[Fin]]),ROW(INDIRECT("A1:A"&amp;COUNTA(Tableau1[[Fin]:[Fin]])))),1)),""))</f>
        <v/>
      </c>
      <c r="CW24" s="34" t="str">
        <f t="array" aca="1" ref="CW24" ca="1">IF(OR(WEEKDAY(CW$2,2)&gt;5,COUNTIF(Dates_Feries,CW$2)&gt;0),"",IFERROR(INDEX(Tableau1[[Type]:[Type]],SMALL(IF((Tableau1[[Nom]:[Nom]]=$A24)*(Tableau1[[Prénom]:[Prénom]]=$B24)*(CW$2&gt;=Tableau1[[Début]:[Début]])*(CW$2&lt;=Tableau1[[Fin]:[Fin]]),ROW(INDIRECT("A1:A"&amp;COUNTA(Tableau1[[Fin]:[Fin]])))),1)),""))</f>
        <v/>
      </c>
      <c r="CX24" s="34" t="str">
        <f t="array" aca="1" ref="CX24" ca="1">IF(OR(WEEKDAY(CX$2,2)&gt;5,COUNTIF(Dates_Feries,CX$2)&gt;0),"",IFERROR(INDEX(Tableau1[[Type]:[Type]],SMALL(IF((Tableau1[[Nom]:[Nom]]=$A24)*(Tableau1[[Prénom]:[Prénom]]=$B24)*(CX$2&gt;=Tableau1[[Début]:[Début]])*(CX$2&lt;=Tableau1[[Fin]:[Fin]]),ROW(INDIRECT("A1:A"&amp;COUNTA(Tableau1[[Fin]:[Fin]])))),1)),""))</f>
        <v/>
      </c>
      <c r="CY24" s="34" t="str">
        <f t="array" aca="1" ref="CY24" ca="1">IF(OR(WEEKDAY(CY$2,2)&gt;5,COUNTIF(Dates_Feries,CY$2)&gt;0),"",IFERROR(INDEX(Tableau1[[Type]:[Type]],SMALL(IF((Tableau1[[Nom]:[Nom]]=$A24)*(Tableau1[[Prénom]:[Prénom]]=$B24)*(CY$2&gt;=Tableau1[[Début]:[Début]])*(CY$2&lt;=Tableau1[[Fin]:[Fin]]),ROW(INDIRECT("A1:A"&amp;COUNTA(Tableau1[[Fin]:[Fin]])))),1)),""))</f>
        <v/>
      </c>
      <c r="CZ24" s="34" t="str">
        <f t="array" aca="1" ref="CZ24" ca="1">IF(OR(WEEKDAY(CZ$2,2)&gt;5,COUNTIF(Dates_Feries,CZ$2)&gt;0),"",IFERROR(INDEX(Tableau1[[Type]:[Type]],SMALL(IF((Tableau1[[Nom]:[Nom]]=$A24)*(Tableau1[[Prénom]:[Prénom]]=$B24)*(CZ$2&gt;=Tableau1[[Début]:[Début]])*(CZ$2&lt;=Tableau1[[Fin]:[Fin]]),ROW(INDIRECT("A1:A"&amp;COUNTA(Tableau1[[Fin]:[Fin]])))),1)),""))</f>
        <v/>
      </c>
      <c r="DA24" s="34" t="str">
        <f t="array" aca="1" ref="DA24" ca="1">IF(OR(WEEKDAY(DA$2,2)&gt;5,COUNTIF(Dates_Feries,DA$2)&gt;0),"",IFERROR(INDEX(Tableau1[[Type]:[Type]],SMALL(IF((Tableau1[[Nom]:[Nom]]=$A24)*(Tableau1[[Prénom]:[Prénom]]=$B24)*(DA$2&gt;=Tableau1[[Début]:[Début]])*(DA$2&lt;=Tableau1[[Fin]:[Fin]]),ROW(INDIRECT("A1:A"&amp;COUNTA(Tableau1[[Fin]:[Fin]])))),1)),""))</f>
        <v/>
      </c>
      <c r="DB24" s="34" t="str">
        <f t="array" aca="1" ref="DB24" ca="1">IF(OR(WEEKDAY(DB$2,2)&gt;5,COUNTIF(Dates_Feries,DB$2)&gt;0),"",IFERROR(INDEX(Tableau1[[Type]:[Type]],SMALL(IF((Tableau1[[Nom]:[Nom]]=$A24)*(Tableau1[[Prénom]:[Prénom]]=$B24)*(DB$2&gt;=Tableau1[[Début]:[Début]])*(DB$2&lt;=Tableau1[[Fin]:[Fin]]),ROW(INDIRECT("A1:A"&amp;COUNTA(Tableau1[[Fin]:[Fin]])))),1)),""))</f>
        <v/>
      </c>
      <c r="DC24" s="34" t="str">
        <f t="array" aca="1" ref="DC24" ca="1">IF(OR(WEEKDAY(DC$2,2)&gt;5,COUNTIF(Dates_Feries,DC$2)&gt;0),"",IFERROR(INDEX(Tableau1[[Type]:[Type]],SMALL(IF((Tableau1[[Nom]:[Nom]]=$A24)*(Tableau1[[Prénom]:[Prénom]]=$B24)*(DC$2&gt;=Tableau1[[Début]:[Début]])*(DC$2&lt;=Tableau1[[Fin]:[Fin]]),ROW(INDIRECT("A1:A"&amp;COUNTA(Tableau1[[Fin]:[Fin]])))),1)),""))</f>
        <v/>
      </c>
      <c r="DD24" s="34" t="str">
        <f t="array" aca="1" ref="DD24" ca="1">IF(OR(WEEKDAY(DD$2,2)&gt;5,COUNTIF(Dates_Feries,DD$2)&gt;0),"",IFERROR(INDEX(Tableau1[[Type]:[Type]],SMALL(IF((Tableau1[[Nom]:[Nom]]=$A24)*(Tableau1[[Prénom]:[Prénom]]=$B24)*(DD$2&gt;=Tableau1[[Début]:[Début]])*(DD$2&lt;=Tableau1[[Fin]:[Fin]]),ROW(INDIRECT("A1:A"&amp;COUNTA(Tableau1[[Fin]:[Fin]])))),1)),""))</f>
        <v/>
      </c>
      <c r="DE24" s="34" t="str">
        <f t="array" aca="1" ref="DE24" ca="1">IF(OR(WEEKDAY(DE$2,2)&gt;5,COUNTIF(Dates_Feries,DE$2)&gt;0),"",IFERROR(INDEX(Tableau1[[Type]:[Type]],SMALL(IF((Tableau1[[Nom]:[Nom]]=$A24)*(Tableau1[[Prénom]:[Prénom]]=$B24)*(DE$2&gt;=Tableau1[[Début]:[Début]])*(DE$2&lt;=Tableau1[[Fin]:[Fin]]),ROW(INDIRECT("A1:A"&amp;COUNTA(Tableau1[[Fin]:[Fin]])))),1)),""))</f>
        <v/>
      </c>
      <c r="DF24" s="34" t="str">
        <f t="array" aca="1" ref="DF24" ca="1">IF(OR(WEEKDAY(DF$2,2)&gt;5,COUNTIF(Dates_Feries,DF$2)&gt;0),"",IFERROR(INDEX(Tableau1[[Type]:[Type]],SMALL(IF((Tableau1[[Nom]:[Nom]]=$A24)*(Tableau1[[Prénom]:[Prénom]]=$B24)*(DF$2&gt;=Tableau1[[Début]:[Début]])*(DF$2&lt;=Tableau1[[Fin]:[Fin]]),ROW(INDIRECT("A1:A"&amp;COUNTA(Tableau1[[Fin]:[Fin]])))),1)),""))</f>
        <v/>
      </c>
      <c r="DG24" s="34" t="str">
        <f t="array" aca="1" ref="DG24" ca="1">IF(OR(WEEKDAY(DG$2,2)&gt;5,COUNTIF(Dates_Feries,DG$2)&gt;0),"",IFERROR(INDEX(Tableau1[[Type]:[Type]],SMALL(IF((Tableau1[[Nom]:[Nom]]=$A24)*(Tableau1[[Prénom]:[Prénom]]=$B24)*(DG$2&gt;=Tableau1[[Début]:[Début]])*(DG$2&lt;=Tableau1[[Fin]:[Fin]]),ROW(INDIRECT("A1:A"&amp;COUNTA(Tableau1[[Fin]:[Fin]])))),1)),""))</f>
        <v/>
      </c>
      <c r="DH24" s="34" t="str">
        <f t="array" aca="1" ref="DH24" ca="1">IF(OR(WEEKDAY(DH$2,2)&gt;5,COUNTIF(Dates_Feries,DH$2)&gt;0),"",IFERROR(INDEX(Tableau1[[Type]:[Type]],SMALL(IF((Tableau1[[Nom]:[Nom]]=$A24)*(Tableau1[[Prénom]:[Prénom]]=$B24)*(DH$2&gt;=Tableau1[[Début]:[Début]])*(DH$2&lt;=Tableau1[[Fin]:[Fin]]),ROW(INDIRECT("A1:A"&amp;COUNTA(Tableau1[[Fin]:[Fin]])))),1)),""))</f>
        <v/>
      </c>
      <c r="DI24" s="34" t="str">
        <f t="array" aca="1" ref="DI24" ca="1">IF(OR(WEEKDAY(DI$2,2)&gt;5,COUNTIF(Dates_Feries,DI$2)&gt;0),"",IFERROR(INDEX(Tableau1[[Type]:[Type]],SMALL(IF((Tableau1[[Nom]:[Nom]]=$A24)*(Tableau1[[Prénom]:[Prénom]]=$B24)*(DI$2&gt;=Tableau1[[Début]:[Début]])*(DI$2&lt;=Tableau1[[Fin]:[Fin]]),ROW(INDIRECT("A1:A"&amp;COUNTA(Tableau1[[Fin]:[Fin]])))),1)),""))</f>
        <v/>
      </c>
      <c r="DJ24" s="34" t="str">
        <f t="array" aca="1" ref="DJ24" ca="1">IF(OR(WEEKDAY(DJ$2,2)&gt;5,COUNTIF(Dates_Feries,DJ$2)&gt;0),"",IFERROR(INDEX(Tableau1[[Type]:[Type]],SMALL(IF((Tableau1[[Nom]:[Nom]]=$A24)*(Tableau1[[Prénom]:[Prénom]]=$B24)*(DJ$2&gt;=Tableau1[[Début]:[Début]])*(DJ$2&lt;=Tableau1[[Fin]:[Fin]]),ROW(INDIRECT("A1:A"&amp;COUNTA(Tableau1[[Fin]:[Fin]])))),1)),""))</f>
        <v/>
      </c>
      <c r="DK24" s="34" t="str">
        <f t="array" aca="1" ref="DK24" ca="1">IF(OR(WEEKDAY(DK$2,2)&gt;5,COUNTIF(Dates_Feries,DK$2)&gt;0),"",IFERROR(INDEX(Tableau1[[Type]:[Type]],SMALL(IF((Tableau1[[Nom]:[Nom]]=$A24)*(Tableau1[[Prénom]:[Prénom]]=$B24)*(DK$2&gt;=Tableau1[[Début]:[Début]])*(DK$2&lt;=Tableau1[[Fin]:[Fin]]),ROW(INDIRECT("A1:A"&amp;COUNTA(Tableau1[[Fin]:[Fin]])))),1)),""))</f>
        <v/>
      </c>
      <c r="DL24" s="34" t="str">
        <f t="array" aca="1" ref="DL24" ca="1">IF(OR(WEEKDAY(DL$2,2)&gt;5,COUNTIF(Dates_Feries,DL$2)&gt;0),"",IFERROR(INDEX(Tableau1[[Type]:[Type]],SMALL(IF((Tableau1[[Nom]:[Nom]]=$A24)*(Tableau1[[Prénom]:[Prénom]]=$B24)*(DL$2&gt;=Tableau1[[Début]:[Début]])*(DL$2&lt;=Tableau1[[Fin]:[Fin]]),ROW(INDIRECT("A1:A"&amp;COUNTA(Tableau1[[Fin]:[Fin]])))),1)),""))</f>
        <v/>
      </c>
      <c r="DM24" s="34" t="str">
        <f t="array" aca="1" ref="DM24" ca="1">IF(OR(WEEKDAY(DM$2,2)&gt;5,COUNTIF(Dates_Feries,DM$2)&gt;0),"",IFERROR(INDEX(Tableau1[[Type]:[Type]],SMALL(IF((Tableau1[[Nom]:[Nom]]=$A24)*(Tableau1[[Prénom]:[Prénom]]=$B24)*(DM$2&gt;=Tableau1[[Début]:[Début]])*(DM$2&lt;=Tableau1[[Fin]:[Fin]]),ROW(INDIRECT("A1:A"&amp;COUNTA(Tableau1[[Fin]:[Fin]])))),1)),""))</f>
        <v/>
      </c>
      <c r="DN24" s="34" t="str">
        <f t="array" aca="1" ref="DN24" ca="1">IF(OR(WEEKDAY(DN$2,2)&gt;5,COUNTIF(Dates_Feries,DN$2)&gt;0),"",IFERROR(INDEX(Tableau1[[Type]:[Type]],SMALL(IF((Tableau1[[Nom]:[Nom]]=$A24)*(Tableau1[[Prénom]:[Prénom]]=$B24)*(DN$2&gt;=Tableau1[[Début]:[Début]])*(DN$2&lt;=Tableau1[[Fin]:[Fin]]),ROW(INDIRECT("A1:A"&amp;COUNTA(Tableau1[[Fin]:[Fin]])))),1)),""))</f>
        <v/>
      </c>
      <c r="DO24" s="34" t="str">
        <f t="array" aca="1" ref="DO24" ca="1">IF(OR(WEEKDAY(DO$2,2)&gt;5,COUNTIF(Dates_Feries,DO$2)&gt;0),"",IFERROR(INDEX(Tableau1[[Type]:[Type]],SMALL(IF((Tableau1[[Nom]:[Nom]]=$A24)*(Tableau1[[Prénom]:[Prénom]]=$B24)*(DO$2&gt;=Tableau1[[Début]:[Début]])*(DO$2&lt;=Tableau1[[Fin]:[Fin]]),ROW(INDIRECT("A1:A"&amp;COUNTA(Tableau1[[Fin]:[Fin]])))),1)),""))</f>
        <v/>
      </c>
      <c r="DP24" s="34" t="str">
        <f t="array" aca="1" ref="DP24" ca="1">IF(OR(WEEKDAY(DP$2,2)&gt;5,COUNTIF(Dates_Feries,DP$2)&gt;0),"",IFERROR(INDEX(Tableau1[[Type]:[Type]],SMALL(IF((Tableau1[[Nom]:[Nom]]=$A24)*(Tableau1[[Prénom]:[Prénom]]=$B24)*(DP$2&gt;=Tableau1[[Début]:[Début]])*(DP$2&lt;=Tableau1[[Fin]:[Fin]]),ROW(INDIRECT("A1:A"&amp;COUNTA(Tableau1[[Fin]:[Fin]])))),1)),""))</f>
        <v/>
      </c>
      <c r="DQ24" s="34" t="str">
        <f t="array" aca="1" ref="DQ24" ca="1">IF(OR(WEEKDAY(DQ$2,2)&gt;5,COUNTIF(Dates_Feries,DQ$2)&gt;0),"",IFERROR(INDEX(Tableau1[[Type]:[Type]],SMALL(IF((Tableau1[[Nom]:[Nom]]=$A24)*(Tableau1[[Prénom]:[Prénom]]=$B24)*(DQ$2&gt;=Tableau1[[Début]:[Début]])*(DQ$2&lt;=Tableau1[[Fin]:[Fin]]),ROW(INDIRECT("A1:A"&amp;COUNTA(Tableau1[[Fin]:[Fin]])))),1)),""))</f>
        <v/>
      </c>
      <c r="DR24" s="34" t="str">
        <f t="array" aca="1" ref="DR24" ca="1">IF(OR(WEEKDAY(DR$2,2)&gt;5,COUNTIF(Dates_Feries,DR$2)&gt;0),"",IFERROR(INDEX(Tableau1[[Type]:[Type]],SMALL(IF((Tableau1[[Nom]:[Nom]]=$A24)*(Tableau1[[Prénom]:[Prénom]]=$B24)*(DR$2&gt;=Tableau1[[Début]:[Début]])*(DR$2&lt;=Tableau1[[Fin]:[Fin]]),ROW(INDIRECT("A1:A"&amp;COUNTA(Tableau1[[Fin]:[Fin]])))),1)),""))</f>
        <v/>
      </c>
      <c r="DS24" s="34" t="str">
        <f t="array" aca="1" ref="DS24" ca="1">IF(OR(WEEKDAY(DS$2,2)&gt;5,COUNTIF(Dates_Feries,DS$2)&gt;0),"",IFERROR(INDEX(Tableau1[[Type]:[Type]],SMALL(IF((Tableau1[[Nom]:[Nom]]=$A24)*(Tableau1[[Prénom]:[Prénom]]=$B24)*(DS$2&gt;=Tableau1[[Début]:[Début]])*(DS$2&lt;=Tableau1[[Fin]:[Fin]]),ROW(INDIRECT("A1:A"&amp;COUNTA(Tableau1[[Fin]:[Fin]])))),1)),""))</f>
        <v/>
      </c>
      <c r="DT24" s="34" t="str">
        <f t="array" aca="1" ref="DT24" ca="1">IF(OR(WEEKDAY(DT$2,2)&gt;5,COUNTIF(Dates_Feries,DT$2)&gt;0),"",IFERROR(INDEX(Tableau1[[Type]:[Type]],SMALL(IF((Tableau1[[Nom]:[Nom]]=$A24)*(Tableau1[[Prénom]:[Prénom]]=$B24)*(DT$2&gt;=Tableau1[[Début]:[Début]])*(DT$2&lt;=Tableau1[[Fin]:[Fin]]),ROW(INDIRECT("A1:A"&amp;COUNTA(Tableau1[[Fin]:[Fin]])))),1)),""))</f>
        <v/>
      </c>
      <c r="DU24" s="34" t="str">
        <f t="array" aca="1" ref="DU24" ca="1">IF(OR(WEEKDAY(DU$2,2)&gt;5,COUNTIF(Dates_Feries,DU$2)&gt;0),"",IFERROR(INDEX(Tableau1[[Type]:[Type]],SMALL(IF((Tableau1[[Nom]:[Nom]]=$A24)*(Tableau1[[Prénom]:[Prénom]]=$B24)*(DU$2&gt;=Tableau1[[Début]:[Début]])*(DU$2&lt;=Tableau1[[Fin]:[Fin]]),ROW(INDIRECT("A1:A"&amp;COUNTA(Tableau1[[Fin]:[Fin]])))),1)),""))</f>
        <v/>
      </c>
      <c r="DV24" s="34" t="str">
        <f t="array" aca="1" ref="DV24" ca="1">IF(OR(WEEKDAY(DV$2,2)&gt;5,COUNTIF(Dates_Feries,DV$2)&gt;0),"",IFERROR(INDEX(Tableau1[[Type]:[Type]],SMALL(IF((Tableau1[[Nom]:[Nom]]=$A24)*(Tableau1[[Prénom]:[Prénom]]=$B24)*(DV$2&gt;=Tableau1[[Début]:[Début]])*(DV$2&lt;=Tableau1[[Fin]:[Fin]]),ROW(INDIRECT("A1:A"&amp;COUNTA(Tableau1[[Fin]:[Fin]])))),1)),""))</f>
        <v/>
      </c>
      <c r="DW24" s="34" t="str">
        <f t="array" aca="1" ref="DW24" ca="1">IF(OR(WEEKDAY(DW$2,2)&gt;5,COUNTIF(Dates_Feries,DW$2)&gt;0),"",IFERROR(INDEX(Tableau1[[Type]:[Type]],SMALL(IF((Tableau1[[Nom]:[Nom]]=$A24)*(Tableau1[[Prénom]:[Prénom]]=$B24)*(DW$2&gt;=Tableau1[[Début]:[Début]])*(DW$2&lt;=Tableau1[[Fin]:[Fin]]),ROW(INDIRECT("A1:A"&amp;COUNTA(Tableau1[[Fin]:[Fin]])))),1)),""))</f>
        <v/>
      </c>
      <c r="DX24" s="34" t="str">
        <f t="array" aca="1" ref="DX24" ca="1">IF(OR(WEEKDAY(DX$2,2)&gt;5,COUNTIF(Dates_Feries,DX$2)&gt;0),"",IFERROR(INDEX(Tableau1[[Type]:[Type]],SMALL(IF((Tableau1[[Nom]:[Nom]]=$A24)*(Tableau1[[Prénom]:[Prénom]]=$B24)*(DX$2&gt;=Tableau1[[Début]:[Début]])*(DX$2&lt;=Tableau1[[Fin]:[Fin]]),ROW(INDIRECT("A1:A"&amp;COUNTA(Tableau1[[Fin]:[Fin]])))),1)),""))</f>
        <v/>
      </c>
      <c r="DY24" s="34" t="str">
        <f t="array" aca="1" ref="DY24" ca="1">IF(OR(WEEKDAY(DY$2,2)&gt;5,COUNTIF(Dates_Feries,DY$2)&gt;0),"",IFERROR(INDEX(Tableau1[[Type]:[Type]],SMALL(IF((Tableau1[[Nom]:[Nom]]=$A24)*(Tableau1[[Prénom]:[Prénom]]=$B24)*(DY$2&gt;=Tableau1[[Début]:[Début]])*(DY$2&lt;=Tableau1[[Fin]:[Fin]]),ROW(INDIRECT("A1:A"&amp;COUNTA(Tableau1[[Fin]:[Fin]])))),1)),""))</f>
        <v/>
      </c>
      <c r="DZ24" s="34" t="str">
        <f t="array" aca="1" ref="DZ24" ca="1">IF(OR(WEEKDAY(DZ$2,2)&gt;5,COUNTIF(Dates_Feries,DZ$2)&gt;0),"",IFERROR(INDEX(Tableau1[[Type]:[Type]],SMALL(IF((Tableau1[[Nom]:[Nom]]=$A24)*(Tableau1[[Prénom]:[Prénom]]=$B24)*(DZ$2&gt;=Tableau1[[Début]:[Début]])*(DZ$2&lt;=Tableau1[[Fin]:[Fin]]),ROW(INDIRECT("A1:A"&amp;COUNTA(Tableau1[[Fin]:[Fin]])))),1)),""))</f>
        <v/>
      </c>
      <c r="EA24" s="34" t="str">
        <f t="array" aca="1" ref="EA24" ca="1">IF(OR(WEEKDAY(EA$2,2)&gt;5,COUNTIF(Dates_Feries,EA$2)&gt;0),"",IFERROR(INDEX(Tableau1[[Type]:[Type]],SMALL(IF((Tableau1[[Nom]:[Nom]]=$A24)*(Tableau1[[Prénom]:[Prénom]]=$B24)*(EA$2&gt;=Tableau1[[Début]:[Début]])*(EA$2&lt;=Tableau1[[Fin]:[Fin]]),ROW(INDIRECT("A1:A"&amp;COUNTA(Tableau1[[Fin]:[Fin]])))),1)),""))</f>
        <v/>
      </c>
      <c r="EB24" s="34" t="str">
        <f t="array" aca="1" ref="EB24" ca="1">IF(OR(WEEKDAY(EB$2,2)&gt;5,COUNTIF(Dates_Feries,EB$2)&gt;0),"",IFERROR(INDEX(Tableau1[[Type]:[Type]],SMALL(IF((Tableau1[[Nom]:[Nom]]=$A24)*(Tableau1[[Prénom]:[Prénom]]=$B24)*(EB$2&gt;=Tableau1[[Début]:[Début]])*(EB$2&lt;=Tableau1[[Fin]:[Fin]]),ROW(INDIRECT("A1:A"&amp;COUNTA(Tableau1[[Fin]:[Fin]])))),1)),""))</f>
        <v/>
      </c>
      <c r="EC24" s="34" t="str">
        <f t="array" aca="1" ref="EC24" ca="1">IF(OR(WEEKDAY(EC$2,2)&gt;5,COUNTIF(Dates_Feries,EC$2)&gt;0),"",IFERROR(INDEX(Tableau1[[Type]:[Type]],SMALL(IF((Tableau1[[Nom]:[Nom]]=$A24)*(Tableau1[[Prénom]:[Prénom]]=$B24)*(EC$2&gt;=Tableau1[[Début]:[Début]])*(EC$2&lt;=Tableau1[[Fin]:[Fin]]),ROW(INDIRECT("A1:A"&amp;COUNTA(Tableau1[[Fin]:[Fin]])))),1)),""))</f>
        <v/>
      </c>
      <c r="ED24" s="34" t="str">
        <f t="array" aca="1" ref="ED24" ca="1">IF(OR(WEEKDAY(ED$2,2)&gt;5,COUNTIF(Dates_Feries,ED$2)&gt;0),"",IFERROR(INDEX(Tableau1[[Type]:[Type]],SMALL(IF((Tableau1[[Nom]:[Nom]]=$A24)*(Tableau1[[Prénom]:[Prénom]]=$B24)*(ED$2&gt;=Tableau1[[Début]:[Début]])*(ED$2&lt;=Tableau1[[Fin]:[Fin]]),ROW(INDIRECT("A1:A"&amp;COUNTA(Tableau1[[Fin]:[Fin]])))),1)),""))</f>
        <v/>
      </c>
      <c r="EE24" s="34" t="str">
        <f t="array" aca="1" ref="EE24" ca="1">IF(OR(WEEKDAY(EE$2,2)&gt;5,COUNTIF(Dates_Feries,EE$2)&gt;0),"",IFERROR(INDEX(Tableau1[[Type]:[Type]],SMALL(IF((Tableau1[[Nom]:[Nom]]=$A24)*(Tableau1[[Prénom]:[Prénom]]=$B24)*(EE$2&gt;=Tableau1[[Début]:[Début]])*(EE$2&lt;=Tableau1[[Fin]:[Fin]]),ROW(INDIRECT("A1:A"&amp;COUNTA(Tableau1[[Fin]:[Fin]])))),1)),""))</f>
        <v/>
      </c>
      <c r="EF24" s="34" t="str">
        <f t="array" aca="1" ref="EF24" ca="1">IF(OR(WEEKDAY(EF$2,2)&gt;5,COUNTIF(Dates_Feries,EF$2)&gt;0),"",IFERROR(INDEX(Tableau1[[Type]:[Type]],SMALL(IF((Tableau1[[Nom]:[Nom]]=$A24)*(Tableau1[[Prénom]:[Prénom]]=$B24)*(EF$2&gt;=Tableau1[[Début]:[Début]])*(EF$2&lt;=Tableau1[[Fin]:[Fin]]),ROW(INDIRECT("A1:A"&amp;COUNTA(Tableau1[[Fin]:[Fin]])))),1)),""))</f>
        <v/>
      </c>
      <c r="EG24" s="34" t="str">
        <f t="array" aca="1" ref="EG24" ca="1">IF(OR(WEEKDAY(EG$2,2)&gt;5,COUNTIF(Dates_Feries,EG$2)&gt;0),"",IFERROR(INDEX(Tableau1[[Type]:[Type]],SMALL(IF((Tableau1[[Nom]:[Nom]]=$A24)*(Tableau1[[Prénom]:[Prénom]]=$B24)*(EG$2&gt;=Tableau1[[Début]:[Début]])*(EG$2&lt;=Tableau1[[Fin]:[Fin]]),ROW(INDIRECT("A1:A"&amp;COUNTA(Tableau1[[Fin]:[Fin]])))),1)),""))</f>
        <v/>
      </c>
      <c r="EH24" s="34" t="str">
        <f t="array" aca="1" ref="EH24" ca="1">IF(OR(WEEKDAY(EH$2,2)&gt;5,COUNTIF(Dates_Feries,EH$2)&gt;0),"",IFERROR(INDEX(Tableau1[[Type]:[Type]],SMALL(IF((Tableau1[[Nom]:[Nom]]=$A24)*(Tableau1[[Prénom]:[Prénom]]=$B24)*(EH$2&gt;=Tableau1[[Début]:[Début]])*(EH$2&lt;=Tableau1[[Fin]:[Fin]]),ROW(INDIRECT("A1:A"&amp;COUNTA(Tableau1[[Fin]:[Fin]])))),1)),""))</f>
        <v/>
      </c>
      <c r="EI24" s="34" t="str">
        <f t="array" aca="1" ref="EI24" ca="1">IF(OR(WEEKDAY(EI$2,2)&gt;5,COUNTIF(Dates_Feries,EI$2)&gt;0),"",IFERROR(INDEX(Tableau1[[Type]:[Type]],SMALL(IF((Tableau1[[Nom]:[Nom]]=$A24)*(Tableau1[[Prénom]:[Prénom]]=$B24)*(EI$2&gt;=Tableau1[[Début]:[Début]])*(EI$2&lt;=Tableau1[[Fin]:[Fin]]),ROW(INDIRECT("A1:A"&amp;COUNTA(Tableau1[[Fin]:[Fin]])))),1)),""))</f>
        <v/>
      </c>
      <c r="EJ24" s="34" t="str">
        <f t="array" aca="1" ref="EJ24" ca="1">IF(OR(WEEKDAY(EJ$2,2)&gt;5,COUNTIF(Dates_Feries,EJ$2)&gt;0),"",IFERROR(INDEX(Tableau1[[Type]:[Type]],SMALL(IF((Tableau1[[Nom]:[Nom]]=$A24)*(Tableau1[[Prénom]:[Prénom]]=$B24)*(EJ$2&gt;=Tableau1[[Début]:[Début]])*(EJ$2&lt;=Tableau1[[Fin]:[Fin]]),ROW(INDIRECT("A1:A"&amp;COUNTA(Tableau1[[Fin]:[Fin]])))),1)),""))</f>
        <v/>
      </c>
      <c r="EK24" s="34" t="str">
        <f t="array" aca="1" ref="EK24" ca="1">IF(OR(WEEKDAY(EK$2,2)&gt;5,COUNTIF(Dates_Feries,EK$2)&gt;0),"",IFERROR(INDEX(Tableau1[[Type]:[Type]],SMALL(IF((Tableau1[[Nom]:[Nom]]=$A24)*(Tableau1[[Prénom]:[Prénom]]=$B24)*(EK$2&gt;=Tableau1[[Début]:[Début]])*(EK$2&lt;=Tableau1[[Fin]:[Fin]]),ROW(INDIRECT("A1:A"&amp;COUNTA(Tableau1[[Fin]:[Fin]])))),1)),""))</f>
        <v/>
      </c>
      <c r="EL24" s="34" t="str">
        <f t="array" aca="1" ref="EL24" ca="1">IF(OR(WEEKDAY(EL$2,2)&gt;5,COUNTIF(Dates_Feries,EL$2)&gt;0),"",IFERROR(INDEX(Tableau1[[Type]:[Type]],SMALL(IF((Tableau1[[Nom]:[Nom]]=$A24)*(Tableau1[[Prénom]:[Prénom]]=$B24)*(EL$2&gt;=Tableau1[[Début]:[Début]])*(EL$2&lt;=Tableau1[[Fin]:[Fin]]),ROW(INDIRECT("A1:A"&amp;COUNTA(Tableau1[[Fin]:[Fin]])))),1)),""))</f>
        <v/>
      </c>
      <c r="EM24" s="34" t="str">
        <f t="array" aca="1" ref="EM24" ca="1">IF(OR(WEEKDAY(EM$2,2)&gt;5,COUNTIF(Dates_Feries,EM$2)&gt;0),"",IFERROR(INDEX(Tableau1[[Type]:[Type]],SMALL(IF((Tableau1[[Nom]:[Nom]]=$A24)*(Tableau1[[Prénom]:[Prénom]]=$B24)*(EM$2&gt;=Tableau1[[Début]:[Début]])*(EM$2&lt;=Tableau1[[Fin]:[Fin]]),ROW(INDIRECT("A1:A"&amp;COUNTA(Tableau1[[Fin]:[Fin]])))),1)),""))</f>
        <v/>
      </c>
      <c r="EN24" s="34" t="str">
        <f t="array" aca="1" ref="EN24" ca="1">IF(OR(WEEKDAY(EN$2,2)&gt;5,COUNTIF(Dates_Feries,EN$2)&gt;0),"",IFERROR(INDEX(Tableau1[[Type]:[Type]],SMALL(IF((Tableau1[[Nom]:[Nom]]=$A24)*(Tableau1[[Prénom]:[Prénom]]=$B24)*(EN$2&gt;=Tableau1[[Début]:[Début]])*(EN$2&lt;=Tableau1[[Fin]:[Fin]]),ROW(INDIRECT("A1:A"&amp;COUNTA(Tableau1[[Fin]:[Fin]])))),1)),""))</f>
        <v/>
      </c>
      <c r="EO24" s="34" t="str">
        <f t="array" aca="1" ref="EO24" ca="1">IF(OR(WEEKDAY(EO$2,2)&gt;5,COUNTIF(Dates_Feries,EO$2)&gt;0),"",IFERROR(INDEX(Tableau1[[Type]:[Type]],SMALL(IF((Tableau1[[Nom]:[Nom]]=$A24)*(Tableau1[[Prénom]:[Prénom]]=$B24)*(EO$2&gt;=Tableau1[[Début]:[Début]])*(EO$2&lt;=Tableau1[[Fin]:[Fin]]),ROW(INDIRECT("A1:A"&amp;COUNTA(Tableau1[[Fin]:[Fin]])))),1)),""))</f>
        <v/>
      </c>
      <c r="EP24" s="34" t="str">
        <f t="array" aca="1" ref="EP24" ca="1">IF(OR(WEEKDAY(EP$2,2)&gt;5,COUNTIF(Dates_Feries,EP$2)&gt;0),"",IFERROR(INDEX(Tableau1[[Type]:[Type]],SMALL(IF((Tableau1[[Nom]:[Nom]]=$A24)*(Tableau1[[Prénom]:[Prénom]]=$B24)*(EP$2&gt;=Tableau1[[Début]:[Début]])*(EP$2&lt;=Tableau1[[Fin]:[Fin]]),ROW(INDIRECT("A1:A"&amp;COUNTA(Tableau1[[Fin]:[Fin]])))),1)),""))</f>
        <v/>
      </c>
      <c r="EQ24" s="34" t="str">
        <f t="array" aca="1" ref="EQ24" ca="1">IF(OR(WEEKDAY(EQ$2,2)&gt;5,COUNTIF(Dates_Feries,EQ$2)&gt;0),"",IFERROR(INDEX(Tableau1[[Type]:[Type]],SMALL(IF((Tableau1[[Nom]:[Nom]]=$A24)*(Tableau1[[Prénom]:[Prénom]]=$B24)*(EQ$2&gt;=Tableau1[[Début]:[Début]])*(EQ$2&lt;=Tableau1[[Fin]:[Fin]]),ROW(INDIRECT("A1:A"&amp;COUNTA(Tableau1[[Fin]:[Fin]])))),1)),""))</f>
        <v/>
      </c>
      <c r="ER24" s="34" t="str">
        <f t="array" aca="1" ref="ER24" ca="1">IF(OR(WEEKDAY(ER$2,2)&gt;5,COUNTIF(Dates_Feries,ER$2)&gt;0),"",IFERROR(INDEX(Tableau1[[Type]:[Type]],SMALL(IF((Tableau1[[Nom]:[Nom]]=$A24)*(Tableau1[[Prénom]:[Prénom]]=$B24)*(ER$2&gt;=Tableau1[[Début]:[Début]])*(ER$2&lt;=Tableau1[[Fin]:[Fin]]),ROW(INDIRECT("A1:A"&amp;COUNTA(Tableau1[[Fin]:[Fin]])))),1)),""))</f>
        <v/>
      </c>
      <c r="ES24" s="34" t="str">
        <f t="array" aca="1" ref="ES24" ca="1">IF(OR(WEEKDAY(ES$2,2)&gt;5,COUNTIF(Dates_Feries,ES$2)&gt;0),"",IFERROR(INDEX(Tableau1[[Type]:[Type]],SMALL(IF((Tableau1[[Nom]:[Nom]]=$A24)*(Tableau1[[Prénom]:[Prénom]]=$B24)*(ES$2&gt;=Tableau1[[Début]:[Début]])*(ES$2&lt;=Tableau1[[Fin]:[Fin]]),ROW(INDIRECT("A1:A"&amp;COUNTA(Tableau1[[Fin]:[Fin]])))),1)),""))</f>
        <v/>
      </c>
      <c r="ET24" s="34" t="str">
        <f t="array" aca="1" ref="ET24" ca="1">IF(OR(WEEKDAY(ET$2,2)&gt;5,COUNTIF(Dates_Feries,ET$2)&gt;0),"",IFERROR(INDEX(Tableau1[[Type]:[Type]],SMALL(IF((Tableau1[[Nom]:[Nom]]=$A24)*(Tableau1[[Prénom]:[Prénom]]=$B24)*(ET$2&gt;=Tableau1[[Début]:[Début]])*(ET$2&lt;=Tableau1[[Fin]:[Fin]]),ROW(INDIRECT("A1:A"&amp;COUNTA(Tableau1[[Fin]:[Fin]])))),1)),""))</f>
        <v/>
      </c>
      <c r="EU24" s="34" t="str">
        <f t="array" aca="1" ref="EU24" ca="1">IF(OR(WEEKDAY(EU$2,2)&gt;5,COUNTIF(Dates_Feries,EU$2)&gt;0),"",IFERROR(INDEX(Tableau1[[Type]:[Type]],SMALL(IF((Tableau1[[Nom]:[Nom]]=$A24)*(Tableau1[[Prénom]:[Prénom]]=$B24)*(EU$2&gt;=Tableau1[[Début]:[Début]])*(EU$2&lt;=Tableau1[[Fin]:[Fin]]),ROW(INDIRECT("A1:A"&amp;COUNTA(Tableau1[[Fin]:[Fin]])))),1)),""))</f>
        <v/>
      </c>
      <c r="EV24" s="34" t="str">
        <f t="array" aca="1" ref="EV24" ca="1">IF(OR(WEEKDAY(EV$2,2)&gt;5,COUNTIF(Dates_Feries,EV$2)&gt;0),"",IFERROR(INDEX(Tableau1[[Type]:[Type]],SMALL(IF((Tableau1[[Nom]:[Nom]]=$A24)*(Tableau1[[Prénom]:[Prénom]]=$B24)*(EV$2&gt;=Tableau1[[Début]:[Début]])*(EV$2&lt;=Tableau1[[Fin]:[Fin]]),ROW(INDIRECT("A1:A"&amp;COUNTA(Tableau1[[Fin]:[Fin]])))),1)),""))</f>
        <v/>
      </c>
      <c r="EW24" s="34" t="str">
        <f t="array" aca="1" ref="EW24" ca="1">IF(OR(WEEKDAY(EW$2,2)&gt;5,COUNTIF(Dates_Feries,EW$2)&gt;0),"",IFERROR(INDEX(Tableau1[[Type]:[Type]],SMALL(IF((Tableau1[[Nom]:[Nom]]=$A24)*(Tableau1[[Prénom]:[Prénom]]=$B24)*(EW$2&gt;=Tableau1[[Début]:[Début]])*(EW$2&lt;=Tableau1[[Fin]:[Fin]]),ROW(INDIRECT("A1:A"&amp;COUNTA(Tableau1[[Fin]:[Fin]])))),1)),""))</f>
        <v/>
      </c>
      <c r="EX24" s="34" t="str">
        <f t="array" aca="1" ref="EX24" ca="1">IF(OR(WEEKDAY(EX$2,2)&gt;5,COUNTIF(Dates_Feries,EX$2)&gt;0),"",IFERROR(INDEX(Tableau1[[Type]:[Type]],SMALL(IF((Tableau1[[Nom]:[Nom]]=$A24)*(Tableau1[[Prénom]:[Prénom]]=$B24)*(EX$2&gt;=Tableau1[[Début]:[Début]])*(EX$2&lt;=Tableau1[[Fin]:[Fin]]),ROW(INDIRECT("A1:A"&amp;COUNTA(Tableau1[[Fin]:[Fin]])))),1)),""))</f>
        <v/>
      </c>
      <c r="EY24" s="34" t="str">
        <f t="array" aca="1" ref="EY24" ca="1">IF(OR(WEEKDAY(EY$2,2)&gt;5,COUNTIF(Dates_Feries,EY$2)&gt;0),"",IFERROR(INDEX(Tableau1[[Type]:[Type]],SMALL(IF((Tableau1[[Nom]:[Nom]]=$A24)*(Tableau1[[Prénom]:[Prénom]]=$B24)*(EY$2&gt;=Tableau1[[Début]:[Début]])*(EY$2&lt;=Tableau1[[Fin]:[Fin]]),ROW(INDIRECT("A1:A"&amp;COUNTA(Tableau1[[Fin]:[Fin]])))),1)),""))</f>
        <v/>
      </c>
      <c r="EZ24" s="34" t="str">
        <f t="array" aca="1" ref="EZ24" ca="1">IF(OR(WEEKDAY(EZ$2,2)&gt;5,COUNTIF(Dates_Feries,EZ$2)&gt;0),"",IFERROR(INDEX(Tableau1[[Type]:[Type]],SMALL(IF((Tableau1[[Nom]:[Nom]]=$A24)*(Tableau1[[Prénom]:[Prénom]]=$B24)*(EZ$2&gt;=Tableau1[[Début]:[Début]])*(EZ$2&lt;=Tableau1[[Fin]:[Fin]]),ROW(INDIRECT("A1:A"&amp;COUNTA(Tableau1[[Fin]:[Fin]])))),1)),""))</f>
        <v/>
      </c>
      <c r="FA24" s="34" t="str">
        <f t="array" aca="1" ref="FA24" ca="1">IF(OR(WEEKDAY(FA$2,2)&gt;5,COUNTIF(Dates_Feries,FA$2)&gt;0),"",IFERROR(INDEX(Tableau1[[Type]:[Type]],SMALL(IF((Tableau1[[Nom]:[Nom]]=$A24)*(Tableau1[[Prénom]:[Prénom]]=$B24)*(FA$2&gt;=Tableau1[[Début]:[Début]])*(FA$2&lt;=Tableau1[[Fin]:[Fin]]),ROW(INDIRECT("A1:A"&amp;COUNTA(Tableau1[[Fin]:[Fin]])))),1)),""))</f>
        <v/>
      </c>
      <c r="FB24" s="34" t="str">
        <f t="array" aca="1" ref="FB24" ca="1">IF(OR(WEEKDAY(FB$2,2)&gt;5,COUNTIF(Dates_Feries,FB$2)&gt;0),"",IFERROR(INDEX(Tableau1[[Type]:[Type]],SMALL(IF((Tableau1[[Nom]:[Nom]]=$A24)*(Tableau1[[Prénom]:[Prénom]]=$B24)*(FB$2&gt;=Tableau1[[Début]:[Début]])*(FB$2&lt;=Tableau1[[Fin]:[Fin]]),ROW(INDIRECT("A1:A"&amp;COUNTA(Tableau1[[Fin]:[Fin]])))),1)),""))</f>
        <v/>
      </c>
      <c r="FC24" s="34" t="str">
        <f t="array" aca="1" ref="FC24" ca="1">IF(OR(WEEKDAY(FC$2,2)&gt;5,COUNTIF(Dates_Feries,FC$2)&gt;0),"",IFERROR(INDEX(Tableau1[[Type]:[Type]],SMALL(IF((Tableau1[[Nom]:[Nom]]=$A24)*(Tableau1[[Prénom]:[Prénom]]=$B24)*(FC$2&gt;=Tableau1[[Début]:[Début]])*(FC$2&lt;=Tableau1[[Fin]:[Fin]]),ROW(INDIRECT("A1:A"&amp;COUNTA(Tableau1[[Fin]:[Fin]])))),1)),""))</f>
        <v/>
      </c>
      <c r="FD24" s="34" t="str">
        <f t="array" aca="1" ref="FD24" ca="1">IF(OR(WEEKDAY(FD$2,2)&gt;5,COUNTIF(Dates_Feries,FD$2)&gt;0),"",IFERROR(INDEX(Tableau1[[Type]:[Type]],SMALL(IF((Tableau1[[Nom]:[Nom]]=$A24)*(Tableau1[[Prénom]:[Prénom]]=$B24)*(FD$2&gt;=Tableau1[[Début]:[Début]])*(FD$2&lt;=Tableau1[[Fin]:[Fin]]),ROW(INDIRECT("A1:A"&amp;COUNTA(Tableau1[[Fin]:[Fin]])))),1)),""))</f>
        <v/>
      </c>
      <c r="FE24" s="34" t="str">
        <f t="array" aca="1" ref="FE24" ca="1">IF(OR(WEEKDAY(FE$2,2)&gt;5,COUNTIF(Dates_Feries,FE$2)&gt;0),"",IFERROR(INDEX(Tableau1[[Type]:[Type]],SMALL(IF((Tableau1[[Nom]:[Nom]]=$A24)*(Tableau1[[Prénom]:[Prénom]]=$B24)*(FE$2&gt;=Tableau1[[Début]:[Début]])*(FE$2&lt;=Tableau1[[Fin]:[Fin]]),ROW(INDIRECT("A1:A"&amp;COUNTA(Tableau1[[Fin]:[Fin]])))),1)),""))</f>
        <v/>
      </c>
      <c r="FF24" s="34" t="str">
        <f t="array" aca="1" ref="FF24" ca="1">IF(OR(WEEKDAY(FF$2,2)&gt;5,COUNTIF(Dates_Feries,FF$2)&gt;0),"",IFERROR(INDEX(Tableau1[[Type]:[Type]],SMALL(IF((Tableau1[[Nom]:[Nom]]=$A24)*(Tableau1[[Prénom]:[Prénom]]=$B24)*(FF$2&gt;=Tableau1[[Début]:[Début]])*(FF$2&lt;=Tableau1[[Fin]:[Fin]]),ROW(INDIRECT("A1:A"&amp;COUNTA(Tableau1[[Fin]:[Fin]])))),1)),""))</f>
        <v/>
      </c>
      <c r="FG24" s="34" t="str">
        <f t="array" aca="1" ref="FG24" ca="1">IF(OR(WEEKDAY(FG$2,2)&gt;5,COUNTIF(Dates_Feries,FG$2)&gt;0),"",IFERROR(INDEX(Tableau1[[Type]:[Type]],SMALL(IF((Tableau1[[Nom]:[Nom]]=$A24)*(Tableau1[[Prénom]:[Prénom]]=$B24)*(FG$2&gt;=Tableau1[[Début]:[Début]])*(FG$2&lt;=Tableau1[[Fin]:[Fin]]),ROW(INDIRECT("A1:A"&amp;COUNTA(Tableau1[[Fin]:[Fin]])))),1)),""))</f>
        <v/>
      </c>
      <c r="FH24" s="34" t="str">
        <f t="array" aca="1" ref="FH24" ca="1">IF(OR(WEEKDAY(FH$2,2)&gt;5,COUNTIF(Dates_Feries,FH$2)&gt;0),"",IFERROR(INDEX(Tableau1[[Type]:[Type]],SMALL(IF((Tableau1[[Nom]:[Nom]]=$A24)*(Tableau1[[Prénom]:[Prénom]]=$B24)*(FH$2&gt;=Tableau1[[Début]:[Début]])*(FH$2&lt;=Tableau1[[Fin]:[Fin]]),ROW(INDIRECT("A1:A"&amp;COUNTA(Tableau1[[Fin]:[Fin]])))),1)),""))</f>
        <v/>
      </c>
      <c r="FI24" s="34" t="str">
        <f t="array" aca="1" ref="FI24" ca="1">IF(OR(WEEKDAY(FI$2,2)&gt;5,COUNTIF(Dates_Feries,FI$2)&gt;0),"",IFERROR(INDEX(Tableau1[[Type]:[Type]],SMALL(IF((Tableau1[[Nom]:[Nom]]=$A24)*(Tableau1[[Prénom]:[Prénom]]=$B24)*(FI$2&gt;=Tableau1[[Début]:[Début]])*(FI$2&lt;=Tableau1[[Fin]:[Fin]]),ROW(INDIRECT("A1:A"&amp;COUNTA(Tableau1[[Fin]:[Fin]])))),1)),""))</f>
        <v/>
      </c>
      <c r="FJ24" s="34" t="str">
        <f t="array" aca="1" ref="FJ24" ca="1">IF(OR(WEEKDAY(FJ$2,2)&gt;5,COUNTIF(Dates_Feries,FJ$2)&gt;0),"",IFERROR(INDEX(Tableau1[[Type]:[Type]],SMALL(IF((Tableau1[[Nom]:[Nom]]=$A24)*(Tableau1[[Prénom]:[Prénom]]=$B24)*(FJ$2&gt;=Tableau1[[Début]:[Début]])*(FJ$2&lt;=Tableau1[[Fin]:[Fin]]),ROW(INDIRECT("A1:A"&amp;COUNTA(Tableau1[[Fin]:[Fin]])))),1)),""))</f>
        <v/>
      </c>
      <c r="FK24" s="34" t="str">
        <f t="array" aca="1" ref="FK24" ca="1">IF(OR(WEEKDAY(FK$2,2)&gt;5,COUNTIF(Dates_Feries,FK$2)&gt;0),"",IFERROR(INDEX(Tableau1[[Type]:[Type]],SMALL(IF((Tableau1[[Nom]:[Nom]]=$A24)*(Tableau1[[Prénom]:[Prénom]]=$B24)*(FK$2&gt;=Tableau1[[Début]:[Début]])*(FK$2&lt;=Tableau1[[Fin]:[Fin]]),ROW(INDIRECT("A1:A"&amp;COUNTA(Tableau1[[Fin]:[Fin]])))),1)),""))</f>
        <v/>
      </c>
      <c r="FL24" s="34" t="str">
        <f t="array" aca="1" ref="FL24" ca="1">IF(OR(WEEKDAY(FL$2,2)&gt;5,COUNTIF(Dates_Feries,FL$2)&gt;0),"",IFERROR(INDEX(Tableau1[[Type]:[Type]],SMALL(IF((Tableau1[[Nom]:[Nom]]=$A24)*(Tableau1[[Prénom]:[Prénom]]=$B24)*(FL$2&gt;=Tableau1[[Début]:[Début]])*(FL$2&lt;=Tableau1[[Fin]:[Fin]]),ROW(INDIRECT("A1:A"&amp;COUNTA(Tableau1[[Fin]:[Fin]])))),1)),""))</f>
        <v/>
      </c>
      <c r="FM24" s="34" t="str">
        <f t="array" aca="1" ref="FM24" ca="1">IF(OR(WEEKDAY(FM$2,2)&gt;5,COUNTIF(Dates_Feries,FM$2)&gt;0),"",IFERROR(INDEX(Tableau1[[Type]:[Type]],SMALL(IF((Tableau1[[Nom]:[Nom]]=$A24)*(Tableau1[[Prénom]:[Prénom]]=$B24)*(FM$2&gt;=Tableau1[[Début]:[Début]])*(FM$2&lt;=Tableau1[[Fin]:[Fin]]),ROW(INDIRECT("A1:A"&amp;COUNTA(Tableau1[[Fin]:[Fin]])))),1)),""))</f>
        <v/>
      </c>
      <c r="FN24" s="34" t="str">
        <f t="array" aca="1" ref="FN24" ca="1">IF(OR(WEEKDAY(FN$2,2)&gt;5,COUNTIF(Dates_Feries,FN$2)&gt;0),"",IFERROR(INDEX(Tableau1[[Type]:[Type]],SMALL(IF((Tableau1[[Nom]:[Nom]]=$A24)*(Tableau1[[Prénom]:[Prénom]]=$B24)*(FN$2&gt;=Tableau1[[Début]:[Début]])*(FN$2&lt;=Tableau1[[Fin]:[Fin]]),ROW(INDIRECT("A1:A"&amp;COUNTA(Tableau1[[Fin]:[Fin]])))),1)),""))</f>
        <v/>
      </c>
      <c r="FO24" s="34" t="str">
        <f t="array" aca="1" ref="FO24" ca="1">IF(OR(WEEKDAY(FO$2,2)&gt;5,COUNTIF(Dates_Feries,FO$2)&gt;0),"",IFERROR(INDEX(Tableau1[[Type]:[Type]],SMALL(IF((Tableau1[[Nom]:[Nom]]=$A24)*(Tableau1[[Prénom]:[Prénom]]=$B24)*(FO$2&gt;=Tableau1[[Début]:[Début]])*(FO$2&lt;=Tableau1[[Fin]:[Fin]]),ROW(INDIRECT("A1:A"&amp;COUNTA(Tableau1[[Fin]:[Fin]])))),1)),""))</f>
        <v/>
      </c>
      <c r="FP24" s="34" t="str">
        <f t="array" aca="1" ref="FP24" ca="1">IF(OR(WEEKDAY(FP$2,2)&gt;5,COUNTIF(Dates_Feries,FP$2)&gt;0),"",IFERROR(INDEX(Tableau1[[Type]:[Type]],SMALL(IF((Tableau1[[Nom]:[Nom]]=$A24)*(Tableau1[[Prénom]:[Prénom]]=$B24)*(FP$2&gt;=Tableau1[[Début]:[Début]])*(FP$2&lt;=Tableau1[[Fin]:[Fin]]),ROW(INDIRECT("A1:A"&amp;COUNTA(Tableau1[[Fin]:[Fin]])))),1)),""))</f>
        <v/>
      </c>
      <c r="FQ24" s="34" t="str">
        <f t="array" aca="1" ref="FQ24" ca="1">IF(OR(WEEKDAY(FQ$2,2)&gt;5,COUNTIF(Dates_Feries,FQ$2)&gt;0),"",IFERROR(INDEX(Tableau1[[Type]:[Type]],SMALL(IF((Tableau1[[Nom]:[Nom]]=$A24)*(Tableau1[[Prénom]:[Prénom]]=$B24)*(FQ$2&gt;=Tableau1[[Début]:[Début]])*(FQ$2&lt;=Tableau1[[Fin]:[Fin]]),ROW(INDIRECT("A1:A"&amp;COUNTA(Tableau1[[Fin]:[Fin]])))),1)),""))</f>
        <v/>
      </c>
      <c r="FR24" s="34" t="str">
        <f t="array" aca="1" ref="FR24" ca="1">IF(OR(WEEKDAY(FR$2,2)&gt;5,COUNTIF(Dates_Feries,FR$2)&gt;0),"",IFERROR(INDEX(Tableau1[[Type]:[Type]],SMALL(IF((Tableau1[[Nom]:[Nom]]=$A24)*(Tableau1[[Prénom]:[Prénom]]=$B24)*(FR$2&gt;=Tableau1[[Début]:[Début]])*(FR$2&lt;=Tableau1[[Fin]:[Fin]]),ROW(INDIRECT("A1:A"&amp;COUNTA(Tableau1[[Fin]:[Fin]])))),1)),""))</f>
        <v/>
      </c>
      <c r="FS24" s="34" t="str">
        <f t="array" aca="1" ref="FS24" ca="1">IF(OR(WEEKDAY(FS$2,2)&gt;5,COUNTIF(Dates_Feries,FS$2)&gt;0),"",IFERROR(INDEX(Tableau1[[Type]:[Type]],SMALL(IF((Tableau1[[Nom]:[Nom]]=$A24)*(Tableau1[[Prénom]:[Prénom]]=$B24)*(FS$2&gt;=Tableau1[[Début]:[Début]])*(FS$2&lt;=Tableau1[[Fin]:[Fin]]),ROW(INDIRECT("A1:A"&amp;COUNTA(Tableau1[[Fin]:[Fin]])))),1)),""))</f>
        <v/>
      </c>
      <c r="FT24" s="34" t="str">
        <f t="array" aca="1" ref="FT24" ca="1">IF(OR(WEEKDAY(FT$2,2)&gt;5,COUNTIF(Dates_Feries,FT$2)&gt;0),"",IFERROR(INDEX(Tableau1[[Type]:[Type]],SMALL(IF((Tableau1[[Nom]:[Nom]]=$A24)*(Tableau1[[Prénom]:[Prénom]]=$B24)*(FT$2&gt;=Tableau1[[Début]:[Début]])*(FT$2&lt;=Tableau1[[Fin]:[Fin]]),ROW(INDIRECT("A1:A"&amp;COUNTA(Tableau1[[Fin]:[Fin]])))),1)),""))</f>
        <v/>
      </c>
      <c r="FU24" s="34" t="str">
        <f t="array" aca="1" ref="FU24" ca="1">IF(OR(WEEKDAY(FU$2,2)&gt;5,COUNTIF(Dates_Feries,FU$2)&gt;0),"",IFERROR(INDEX(Tableau1[[Type]:[Type]],SMALL(IF((Tableau1[[Nom]:[Nom]]=$A24)*(Tableau1[[Prénom]:[Prénom]]=$B24)*(FU$2&gt;=Tableau1[[Début]:[Début]])*(FU$2&lt;=Tableau1[[Fin]:[Fin]]),ROW(INDIRECT("A1:A"&amp;COUNTA(Tableau1[[Fin]:[Fin]])))),1)),""))</f>
        <v/>
      </c>
      <c r="FV24" s="34" t="str">
        <f t="array" aca="1" ref="FV24" ca="1">IF(OR(WEEKDAY(FV$2,2)&gt;5,COUNTIF(Dates_Feries,FV$2)&gt;0),"",IFERROR(INDEX(Tableau1[[Type]:[Type]],SMALL(IF((Tableau1[[Nom]:[Nom]]=$A24)*(Tableau1[[Prénom]:[Prénom]]=$B24)*(FV$2&gt;=Tableau1[[Début]:[Début]])*(FV$2&lt;=Tableau1[[Fin]:[Fin]]),ROW(INDIRECT("A1:A"&amp;COUNTA(Tableau1[[Fin]:[Fin]])))),1)),""))</f>
        <v/>
      </c>
      <c r="FW24" s="34" t="str">
        <f t="array" aca="1" ref="FW24" ca="1">IF(OR(WEEKDAY(FW$2,2)&gt;5,COUNTIF(Dates_Feries,FW$2)&gt;0),"",IFERROR(INDEX(Tableau1[[Type]:[Type]],SMALL(IF((Tableau1[[Nom]:[Nom]]=$A24)*(Tableau1[[Prénom]:[Prénom]]=$B24)*(FW$2&gt;=Tableau1[[Début]:[Début]])*(FW$2&lt;=Tableau1[[Fin]:[Fin]]),ROW(INDIRECT("A1:A"&amp;COUNTA(Tableau1[[Fin]:[Fin]])))),1)),""))</f>
        <v/>
      </c>
      <c r="FX24" s="34" t="str">
        <f t="array" aca="1" ref="FX24" ca="1">IF(OR(WEEKDAY(FX$2,2)&gt;5,COUNTIF(Dates_Feries,FX$2)&gt;0),"",IFERROR(INDEX(Tableau1[[Type]:[Type]],SMALL(IF((Tableau1[[Nom]:[Nom]]=$A24)*(Tableau1[[Prénom]:[Prénom]]=$B24)*(FX$2&gt;=Tableau1[[Début]:[Début]])*(FX$2&lt;=Tableau1[[Fin]:[Fin]]),ROW(INDIRECT("A1:A"&amp;COUNTA(Tableau1[[Fin]:[Fin]])))),1)),""))</f>
        <v/>
      </c>
      <c r="FY24" s="34" t="str">
        <f t="array" aca="1" ref="FY24" ca="1">IF(OR(WEEKDAY(FY$2,2)&gt;5,COUNTIF(Dates_Feries,FY$2)&gt;0),"",IFERROR(INDEX(Tableau1[[Type]:[Type]],SMALL(IF((Tableau1[[Nom]:[Nom]]=$A24)*(Tableau1[[Prénom]:[Prénom]]=$B24)*(FY$2&gt;=Tableau1[[Début]:[Début]])*(FY$2&lt;=Tableau1[[Fin]:[Fin]]),ROW(INDIRECT("A1:A"&amp;COUNTA(Tableau1[[Fin]:[Fin]])))),1)),""))</f>
        <v/>
      </c>
      <c r="FZ24" s="34" t="str">
        <f t="array" aca="1" ref="FZ24" ca="1">IF(OR(WEEKDAY(FZ$2,2)&gt;5,COUNTIF(Dates_Feries,FZ$2)&gt;0),"",IFERROR(INDEX(Tableau1[[Type]:[Type]],SMALL(IF((Tableau1[[Nom]:[Nom]]=$A24)*(Tableau1[[Prénom]:[Prénom]]=$B24)*(FZ$2&gt;=Tableau1[[Début]:[Début]])*(FZ$2&lt;=Tableau1[[Fin]:[Fin]]),ROW(INDIRECT("A1:A"&amp;COUNTA(Tableau1[[Fin]:[Fin]])))),1)),""))</f>
        <v/>
      </c>
      <c r="GA24" s="34" t="str">
        <f t="array" aca="1" ref="GA24" ca="1">IF(OR(WEEKDAY(GA$2,2)&gt;5,COUNTIF(Dates_Feries,GA$2)&gt;0),"",IFERROR(INDEX(Tableau1[[Type]:[Type]],SMALL(IF((Tableau1[[Nom]:[Nom]]=$A24)*(Tableau1[[Prénom]:[Prénom]]=$B24)*(GA$2&gt;=Tableau1[[Début]:[Début]])*(GA$2&lt;=Tableau1[[Fin]:[Fin]]),ROW(INDIRECT("A1:A"&amp;COUNTA(Tableau1[[Fin]:[Fin]])))),1)),""))</f>
        <v/>
      </c>
      <c r="GB24" s="34" t="str">
        <f t="array" aca="1" ref="GB24" ca="1">IF(OR(WEEKDAY(GB$2,2)&gt;5,COUNTIF(Dates_Feries,GB$2)&gt;0),"",IFERROR(INDEX(Tableau1[[Type]:[Type]],SMALL(IF((Tableau1[[Nom]:[Nom]]=$A24)*(Tableau1[[Prénom]:[Prénom]]=$B24)*(GB$2&gt;=Tableau1[[Début]:[Début]])*(GB$2&lt;=Tableau1[[Fin]:[Fin]]),ROW(INDIRECT("A1:A"&amp;COUNTA(Tableau1[[Fin]:[Fin]])))),1)),""))</f>
        <v/>
      </c>
      <c r="GC24" s="34" t="str">
        <f t="array" aca="1" ref="GC24" ca="1">IF(OR(WEEKDAY(GC$2,2)&gt;5,COUNTIF(Dates_Feries,GC$2)&gt;0),"",IFERROR(INDEX(Tableau1[[Type]:[Type]],SMALL(IF((Tableau1[[Nom]:[Nom]]=$A24)*(Tableau1[[Prénom]:[Prénom]]=$B24)*(GC$2&gt;=Tableau1[[Début]:[Début]])*(GC$2&lt;=Tableau1[[Fin]:[Fin]]),ROW(INDIRECT("A1:A"&amp;COUNTA(Tableau1[[Fin]:[Fin]])))),1)),""))</f>
        <v/>
      </c>
      <c r="GD24" s="34" t="str">
        <f t="array" aca="1" ref="GD24" ca="1">IF(OR(WEEKDAY(GD$2,2)&gt;5,COUNTIF(Dates_Feries,GD$2)&gt;0),"",IFERROR(INDEX(Tableau1[[Type]:[Type]],SMALL(IF((Tableau1[[Nom]:[Nom]]=$A24)*(Tableau1[[Prénom]:[Prénom]]=$B24)*(GD$2&gt;=Tableau1[[Début]:[Début]])*(GD$2&lt;=Tableau1[[Fin]:[Fin]]),ROW(INDIRECT("A1:A"&amp;COUNTA(Tableau1[[Fin]:[Fin]])))),1)),""))</f>
        <v/>
      </c>
      <c r="GE24" s="34" t="str">
        <f t="array" aca="1" ref="GE24" ca="1">IF(OR(WEEKDAY(GE$2,2)&gt;5,COUNTIF(Dates_Feries,GE$2)&gt;0),"",IFERROR(INDEX(Tableau1[[Type]:[Type]],SMALL(IF((Tableau1[[Nom]:[Nom]]=$A24)*(Tableau1[[Prénom]:[Prénom]]=$B24)*(GE$2&gt;=Tableau1[[Début]:[Début]])*(GE$2&lt;=Tableau1[[Fin]:[Fin]]),ROW(INDIRECT("A1:A"&amp;COUNTA(Tableau1[[Fin]:[Fin]])))),1)),""))</f>
        <v/>
      </c>
      <c r="GF24" s="34" t="str">
        <f t="array" aca="1" ref="GF24" ca="1">IF(OR(WEEKDAY(GF$2,2)&gt;5,COUNTIF(Dates_Feries,GF$2)&gt;0),"",IFERROR(INDEX(Tableau1[[Type]:[Type]],SMALL(IF((Tableau1[[Nom]:[Nom]]=$A24)*(Tableau1[[Prénom]:[Prénom]]=$B24)*(GF$2&gt;=Tableau1[[Début]:[Début]])*(GF$2&lt;=Tableau1[[Fin]:[Fin]]),ROW(INDIRECT("A1:A"&amp;COUNTA(Tableau1[[Fin]:[Fin]])))),1)),""))</f>
        <v/>
      </c>
      <c r="GG24" s="34" t="str">
        <f t="array" aca="1" ref="GG24" ca="1">IF(OR(WEEKDAY(GG$2,2)&gt;5,COUNTIF(Dates_Feries,GG$2)&gt;0),"",IFERROR(INDEX(Tableau1[[Type]:[Type]],SMALL(IF((Tableau1[[Nom]:[Nom]]=$A24)*(Tableau1[[Prénom]:[Prénom]]=$B24)*(GG$2&gt;=Tableau1[[Début]:[Début]])*(GG$2&lt;=Tableau1[[Fin]:[Fin]]),ROW(INDIRECT("A1:A"&amp;COUNTA(Tableau1[[Fin]:[Fin]])))),1)),""))</f>
        <v/>
      </c>
      <c r="GH24" s="34" t="str">
        <f t="array" aca="1" ref="GH24" ca="1">IF(OR(WEEKDAY(GH$2,2)&gt;5,COUNTIF(Dates_Feries,GH$2)&gt;0),"",IFERROR(INDEX(Tableau1[[Type]:[Type]],SMALL(IF((Tableau1[[Nom]:[Nom]]=$A24)*(Tableau1[[Prénom]:[Prénom]]=$B24)*(GH$2&gt;=Tableau1[[Début]:[Début]])*(GH$2&lt;=Tableau1[[Fin]:[Fin]]),ROW(INDIRECT("A1:A"&amp;COUNTA(Tableau1[[Fin]:[Fin]])))),1)),""))</f>
        <v/>
      </c>
      <c r="GI24" s="34" t="str">
        <f t="array" aca="1" ref="GI24" ca="1">IF(OR(WEEKDAY(GI$2,2)&gt;5,COUNTIF(Dates_Feries,GI$2)&gt;0),"",IFERROR(INDEX(Tableau1[[Type]:[Type]],SMALL(IF((Tableau1[[Nom]:[Nom]]=$A24)*(Tableau1[[Prénom]:[Prénom]]=$B24)*(GI$2&gt;=Tableau1[[Début]:[Début]])*(GI$2&lt;=Tableau1[[Fin]:[Fin]]),ROW(INDIRECT("A1:A"&amp;COUNTA(Tableau1[[Fin]:[Fin]])))),1)),""))</f>
        <v/>
      </c>
      <c r="GJ24" s="34" t="str">
        <f t="array" aca="1" ref="GJ24" ca="1">IF(OR(WEEKDAY(GJ$2,2)&gt;5,COUNTIF(Dates_Feries,GJ$2)&gt;0),"",IFERROR(INDEX(Tableau1[[Type]:[Type]],SMALL(IF((Tableau1[[Nom]:[Nom]]=$A24)*(Tableau1[[Prénom]:[Prénom]]=$B24)*(GJ$2&gt;=Tableau1[[Début]:[Début]])*(GJ$2&lt;=Tableau1[[Fin]:[Fin]]),ROW(INDIRECT("A1:A"&amp;COUNTA(Tableau1[[Fin]:[Fin]])))),1)),""))</f>
        <v/>
      </c>
      <c r="GK24" s="34" t="str">
        <f t="array" aca="1" ref="GK24" ca="1">IF(OR(WEEKDAY(GK$2,2)&gt;5,COUNTIF(Dates_Feries,GK$2)&gt;0),"",IFERROR(INDEX(Tableau1[[Type]:[Type]],SMALL(IF((Tableau1[[Nom]:[Nom]]=$A24)*(Tableau1[[Prénom]:[Prénom]]=$B24)*(GK$2&gt;=Tableau1[[Début]:[Début]])*(GK$2&lt;=Tableau1[[Fin]:[Fin]]),ROW(INDIRECT("A1:A"&amp;COUNTA(Tableau1[[Fin]:[Fin]])))),1)),""))</f>
        <v/>
      </c>
      <c r="GL24" s="34" t="str">
        <f t="array" aca="1" ref="GL24" ca="1">IF(OR(WEEKDAY(GL$2,2)&gt;5,COUNTIF(Dates_Feries,GL$2)&gt;0),"",IFERROR(INDEX(Tableau1[[Type]:[Type]],SMALL(IF((Tableau1[[Nom]:[Nom]]=$A24)*(Tableau1[[Prénom]:[Prénom]]=$B24)*(GL$2&gt;=Tableau1[[Début]:[Début]])*(GL$2&lt;=Tableau1[[Fin]:[Fin]]),ROW(INDIRECT("A1:A"&amp;COUNTA(Tableau1[[Fin]:[Fin]])))),1)),""))</f>
        <v/>
      </c>
      <c r="GM24" s="34" t="str">
        <f t="array" aca="1" ref="GM24" ca="1">IF(OR(WEEKDAY(GM$2,2)&gt;5,COUNTIF(Dates_Feries,GM$2)&gt;0),"",IFERROR(INDEX(Tableau1[[Type]:[Type]],SMALL(IF((Tableau1[[Nom]:[Nom]]=$A24)*(Tableau1[[Prénom]:[Prénom]]=$B24)*(GM$2&gt;=Tableau1[[Début]:[Début]])*(GM$2&lt;=Tableau1[[Fin]:[Fin]]),ROW(INDIRECT("A1:A"&amp;COUNTA(Tableau1[[Fin]:[Fin]])))),1)),""))</f>
        <v/>
      </c>
      <c r="GN24" s="34" t="str">
        <f t="array" aca="1" ref="GN24" ca="1">IF(OR(WEEKDAY(GN$2,2)&gt;5,COUNTIF(Dates_Feries,GN$2)&gt;0),"",IFERROR(INDEX(Tableau1[[Type]:[Type]],SMALL(IF((Tableau1[[Nom]:[Nom]]=$A24)*(Tableau1[[Prénom]:[Prénom]]=$B24)*(GN$2&gt;=Tableau1[[Début]:[Début]])*(GN$2&lt;=Tableau1[[Fin]:[Fin]]),ROW(INDIRECT("A1:A"&amp;COUNTA(Tableau1[[Fin]:[Fin]])))),1)),""))</f>
        <v/>
      </c>
      <c r="GO24" s="34" t="str">
        <f t="array" aca="1" ref="GO24" ca="1">IF(OR(WEEKDAY(GO$2,2)&gt;5,COUNTIF(Dates_Feries,GO$2)&gt;0),"",IFERROR(INDEX(Tableau1[[Type]:[Type]],SMALL(IF((Tableau1[[Nom]:[Nom]]=$A24)*(Tableau1[[Prénom]:[Prénom]]=$B24)*(GO$2&gt;=Tableau1[[Début]:[Début]])*(GO$2&lt;=Tableau1[[Fin]:[Fin]]),ROW(INDIRECT("A1:A"&amp;COUNTA(Tableau1[[Fin]:[Fin]])))),1)),""))</f>
        <v/>
      </c>
      <c r="GP24" s="34" t="str">
        <f t="array" aca="1" ref="GP24" ca="1">IF(OR(WEEKDAY(GP$2,2)&gt;5,COUNTIF(Dates_Feries,GP$2)&gt;0),"",IFERROR(INDEX(Tableau1[[Type]:[Type]],SMALL(IF((Tableau1[[Nom]:[Nom]]=$A24)*(Tableau1[[Prénom]:[Prénom]]=$B24)*(GP$2&gt;=Tableau1[[Début]:[Début]])*(GP$2&lt;=Tableau1[[Fin]:[Fin]]),ROW(INDIRECT("A1:A"&amp;COUNTA(Tableau1[[Fin]:[Fin]])))),1)),""))</f>
        <v/>
      </c>
      <c r="GQ24" s="34" t="str">
        <f t="array" aca="1" ref="GQ24" ca="1">IF(OR(WEEKDAY(GQ$2,2)&gt;5,COUNTIF(Dates_Feries,GQ$2)&gt;0),"",IFERROR(INDEX(Tableau1[[Type]:[Type]],SMALL(IF((Tableau1[[Nom]:[Nom]]=$A24)*(Tableau1[[Prénom]:[Prénom]]=$B24)*(GQ$2&gt;=Tableau1[[Début]:[Début]])*(GQ$2&lt;=Tableau1[[Fin]:[Fin]]),ROW(INDIRECT("A1:A"&amp;COUNTA(Tableau1[[Fin]:[Fin]])))),1)),""))</f>
        <v/>
      </c>
      <c r="GR24" s="34" t="str">
        <f t="array" aca="1" ref="GR24" ca="1">IF(OR(WEEKDAY(GR$2,2)&gt;5,COUNTIF(Dates_Feries,GR$2)&gt;0),"",IFERROR(INDEX(Tableau1[[Type]:[Type]],SMALL(IF((Tableau1[[Nom]:[Nom]]=$A24)*(Tableau1[[Prénom]:[Prénom]]=$B24)*(GR$2&gt;=Tableau1[[Début]:[Début]])*(GR$2&lt;=Tableau1[[Fin]:[Fin]]),ROW(INDIRECT("A1:A"&amp;COUNTA(Tableau1[[Fin]:[Fin]])))),1)),""))</f>
        <v/>
      </c>
      <c r="GS24" s="34" t="str">
        <f t="array" aca="1" ref="GS24" ca="1">IF(OR(WEEKDAY(GS$2,2)&gt;5,COUNTIF(Dates_Feries,GS$2)&gt;0),"",IFERROR(INDEX(Tableau1[[Type]:[Type]],SMALL(IF((Tableau1[[Nom]:[Nom]]=$A24)*(Tableau1[[Prénom]:[Prénom]]=$B24)*(GS$2&gt;=Tableau1[[Début]:[Début]])*(GS$2&lt;=Tableau1[[Fin]:[Fin]]),ROW(INDIRECT("A1:A"&amp;COUNTA(Tableau1[[Fin]:[Fin]])))),1)),""))</f>
        <v/>
      </c>
      <c r="GT24" s="34" t="str">
        <f t="array" aca="1" ref="GT24" ca="1">IF(OR(WEEKDAY(GT$2,2)&gt;5,COUNTIF(Dates_Feries,GT$2)&gt;0),"",IFERROR(INDEX(Tableau1[[Type]:[Type]],SMALL(IF((Tableau1[[Nom]:[Nom]]=$A24)*(Tableau1[[Prénom]:[Prénom]]=$B24)*(GT$2&gt;=Tableau1[[Début]:[Début]])*(GT$2&lt;=Tableau1[[Fin]:[Fin]]),ROW(INDIRECT("A1:A"&amp;COUNTA(Tableau1[[Fin]:[Fin]])))),1)),""))</f>
        <v/>
      </c>
      <c r="GU24" s="34" t="str">
        <f t="array" aca="1" ref="GU24" ca="1">IF(OR(WEEKDAY(GU$2,2)&gt;5,COUNTIF(Dates_Feries,GU$2)&gt;0),"",IFERROR(INDEX(Tableau1[[Type]:[Type]],SMALL(IF((Tableau1[[Nom]:[Nom]]=$A24)*(Tableau1[[Prénom]:[Prénom]]=$B24)*(GU$2&gt;=Tableau1[[Début]:[Début]])*(GU$2&lt;=Tableau1[[Fin]:[Fin]]),ROW(INDIRECT("A1:A"&amp;COUNTA(Tableau1[[Fin]:[Fin]])))),1)),""))</f>
        <v/>
      </c>
      <c r="GV24" s="34" t="str">
        <f t="array" aca="1" ref="GV24" ca="1">IF(OR(WEEKDAY(GV$2,2)&gt;5,COUNTIF(Dates_Feries,GV$2)&gt;0),"",IFERROR(INDEX(Tableau1[[Type]:[Type]],SMALL(IF((Tableau1[[Nom]:[Nom]]=$A24)*(Tableau1[[Prénom]:[Prénom]]=$B24)*(GV$2&gt;=Tableau1[[Début]:[Début]])*(GV$2&lt;=Tableau1[[Fin]:[Fin]]),ROW(INDIRECT("A1:A"&amp;COUNTA(Tableau1[[Fin]:[Fin]])))),1)),""))</f>
        <v/>
      </c>
      <c r="GW24" s="34" t="str">
        <f t="array" aca="1" ref="GW24" ca="1">IF(OR(WEEKDAY(GW$2,2)&gt;5,COUNTIF(Dates_Feries,GW$2)&gt;0),"",IFERROR(INDEX(Tableau1[[Type]:[Type]],SMALL(IF((Tableau1[[Nom]:[Nom]]=$A24)*(Tableau1[[Prénom]:[Prénom]]=$B24)*(GW$2&gt;=Tableau1[[Début]:[Début]])*(GW$2&lt;=Tableau1[[Fin]:[Fin]]),ROW(INDIRECT("A1:A"&amp;COUNTA(Tableau1[[Fin]:[Fin]])))),1)),""))</f>
        <v/>
      </c>
      <c r="GX24" s="34" t="str">
        <f t="array" aca="1" ref="GX24" ca="1">IF(OR(WEEKDAY(GX$2,2)&gt;5,COUNTIF(Dates_Feries,GX$2)&gt;0),"",IFERROR(INDEX(Tableau1[[Type]:[Type]],SMALL(IF((Tableau1[[Nom]:[Nom]]=$A24)*(Tableau1[[Prénom]:[Prénom]]=$B24)*(GX$2&gt;=Tableau1[[Début]:[Début]])*(GX$2&lt;=Tableau1[[Fin]:[Fin]]),ROW(INDIRECT("A1:A"&amp;COUNTA(Tableau1[[Fin]:[Fin]])))),1)),""))</f>
        <v/>
      </c>
      <c r="GY24" s="34" t="str">
        <f t="array" aca="1" ref="GY24" ca="1">IF(OR(WEEKDAY(GY$2,2)&gt;5,COUNTIF(Dates_Feries,GY$2)&gt;0),"",IFERROR(INDEX(Tableau1[[Type]:[Type]],SMALL(IF((Tableau1[[Nom]:[Nom]]=$A24)*(Tableau1[[Prénom]:[Prénom]]=$B24)*(GY$2&gt;=Tableau1[[Début]:[Début]])*(GY$2&lt;=Tableau1[[Fin]:[Fin]]),ROW(INDIRECT("A1:A"&amp;COUNTA(Tableau1[[Fin]:[Fin]])))),1)),""))</f>
        <v/>
      </c>
      <c r="GZ24" s="34" t="str">
        <f t="array" aca="1" ref="GZ24" ca="1">IF(OR(WEEKDAY(GZ$2,2)&gt;5,COUNTIF(Dates_Feries,GZ$2)&gt;0),"",IFERROR(INDEX(Tableau1[[Type]:[Type]],SMALL(IF((Tableau1[[Nom]:[Nom]]=$A24)*(Tableau1[[Prénom]:[Prénom]]=$B24)*(GZ$2&gt;=Tableau1[[Début]:[Début]])*(GZ$2&lt;=Tableau1[[Fin]:[Fin]]),ROW(INDIRECT("A1:A"&amp;COUNTA(Tableau1[[Fin]:[Fin]])))),1)),""))</f>
        <v/>
      </c>
      <c r="HA24" s="34" t="str">
        <f t="array" aca="1" ref="HA24" ca="1">IF(OR(WEEKDAY(HA$2,2)&gt;5,COUNTIF(Dates_Feries,HA$2)&gt;0),"",IFERROR(INDEX(Tableau1[[Type]:[Type]],SMALL(IF((Tableau1[[Nom]:[Nom]]=$A24)*(Tableau1[[Prénom]:[Prénom]]=$B24)*(HA$2&gt;=Tableau1[[Début]:[Début]])*(HA$2&lt;=Tableau1[[Fin]:[Fin]]),ROW(INDIRECT("A1:A"&amp;COUNTA(Tableau1[[Fin]:[Fin]])))),1)),""))</f>
        <v/>
      </c>
      <c r="HB24" s="34" t="str">
        <f t="array" aca="1" ref="HB24" ca="1">IF(OR(WEEKDAY(HB$2,2)&gt;5,COUNTIF(Dates_Feries,HB$2)&gt;0),"",IFERROR(INDEX(Tableau1[[Type]:[Type]],SMALL(IF((Tableau1[[Nom]:[Nom]]=$A24)*(Tableau1[[Prénom]:[Prénom]]=$B24)*(HB$2&gt;=Tableau1[[Début]:[Début]])*(HB$2&lt;=Tableau1[[Fin]:[Fin]]),ROW(INDIRECT("A1:A"&amp;COUNTA(Tableau1[[Fin]:[Fin]])))),1)),""))</f>
        <v/>
      </c>
      <c r="HC24" s="34" t="str">
        <f t="array" aca="1" ref="HC24" ca="1">IF(OR(WEEKDAY(HC$2,2)&gt;5,COUNTIF(Dates_Feries,HC$2)&gt;0),"",IFERROR(INDEX(Tableau1[[Type]:[Type]],SMALL(IF((Tableau1[[Nom]:[Nom]]=$A24)*(Tableau1[[Prénom]:[Prénom]]=$B24)*(HC$2&gt;=Tableau1[[Début]:[Début]])*(HC$2&lt;=Tableau1[[Fin]:[Fin]]),ROW(INDIRECT("A1:A"&amp;COUNTA(Tableau1[[Fin]:[Fin]])))),1)),""))</f>
        <v/>
      </c>
      <c r="HD24" s="34" t="str">
        <f t="array" aca="1" ref="HD24" ca="1">IF(OR(WEEKDAY(HD$2,2)&gt;5,COUNTIF(Dates_Feries,HD$2)&gt;0),"",IFERROR(INDEX(Tableau1[[Type]:[Type]],SMALL(IF((Tableau1[[Nom]:[Nom]]=$A24)*(Tableau1[[Prénom]:[Prénom]]=$B24)*(HD$2&gt;=Tableau1[[Début]:[Début]])*(HD$2&lt;=Tableau1[[Fin]:[Fin]]),ROW(INDIRECT("A1:A"&amp;COUNTA(Tableau1[[Fin]:[Fin]])))),1)),""))</f>
        <v/>
      </c>
      <c r="HE24" s="34" t="str">
        <f t="array" aca="1" ref="HE24" ca="1">IF(OR(WEEKDAY(HE$2,2)&gt;5,COUNTIF(Dates_Feries,HE$2)&gt;0),"",IFERROR(INDEX(Tableau1[[Type]:[Type]],SMALL(IF((Tableau1[[Nom]:[Nom]]=$A24)*(Tableau1[[Prénom]:[Prénom]]=$B24)*(HE$2&gt;=Tableau1[[Début]:[Début]])*(HE$2&lt;=Tableau1[[Fin]:[Fin]]),ROW(INDIRECT("A1:A"&amp;COUNTA(Tableau1[[Fin]:[Fin]])))),1)),""))</f>
        <v/>
      </c>
      <c r="HF24" s="34" t="str">
        <f t="array" aca="1" ref="HF24" ca="1">IF(OR(WEEKDAY(HF$2,2)&gt;5,COUNTIF(Dates_Feries,HF$2)&gt;0),"",IFERROR(INDEX(Tableau1[[Type]:[Type]],SMALL(IF((Tableau1[[Nom]:[Nom]]=$A24)*(Tableau1[[Prénom]:[Prénom]]=$B24)*(HF$2&gt;=Tableau1[[Début]:[Début]])*(HF$2&lt;=Tableau1[[Fin]:[Fin]]),ROW(INDIRECT("A1:A"&amp;COUNTA(Tableau1[[Fin]:[Fin]])))),1)),""))</f>
        <v/>
      </c>
      <c r="HG24" s="34" t="str">
        <f t="array" aca="1" ref="HG24" ca="1">IF(OR(WEEKDAY(HG$2,2)&gt;5,COUNTIF(Dates_Feries,HG$2)&gt;0),"",IFERROR(INDEX(Tableau1[[Type]:[Type]],SMALL(IF((Tableau1[[Nom]:[Nom]]=$A24)*(Tableau1[[Prénom]:[Prénom]]=$B24)*(HG$2&gt;=Tableau1[[Début]:[Début]])*(HG$2&lt;=Tableau1[[Fin]:[Fin]]),ROW(INDIRECT("A1:A"&amp;COUNTA(Tableau1[[Fin]:[Fin]])))),1)),""))</f>
        <v/>
      </c>
      <c r="HH24" s="34" t="str">
        <f t="array" aca="1" ref="HH24" ca="1">IF(OR(WEEKDAY(HH$2,2)&gt;5,COUNTIF(Dates_Feries,HH$2)&gt;0),"",IFERROR(INDEX(Tableau1[[Type]:[Type]],SMALL(IF((Tableau1[[Nom]:[Nom]]=$A24)*(Tableau1[[Prénom]:[Prénom]]=$B24)*(HH$2&gt;=Tableau1[[Début]:[Début]])*(HH$2&lt;=Tableau1[[Fin]:[Fin]]),ROW(INDIRECT("A1:A"&amp;COUNTA(Tableau1[[Fin]:[Fin]])))),1)),""))</f>
        <v/>
      </c>
      <c r="HI24" s="34" t="str">
        <f t="array" aca="1" ref="HI24" ca="1">IF(OR(WEEKDAY(HI$2,2)&gt;5,COUNTIF(Dates_Feries,HI$2)&gt;0),"",IFERROR(INDEX(Tableau1[[Type]:[Type]],SMALL(IF((Tableau1[[Nom]:[Nom]]=$A24)*(Tableau1[[Prénom]:[Prénom]]=$B24)*(HI$2&gt;=Tableau1[[Début]:[Début]])*(HI$2&lt;=Tableau1[[Fin]:[Fin]]),ROW(INDIRECT("A1:A"&amp;COUNTA(Tableau1[[Fin]:[Fin]])))),1)),""))</f>
        <v/>
      </c>
      <c r="HJ24" s="34" t="str">
        <f t="array" aca="1" ref="HJ24" ca="1">IF(OR(WEEKDAY(HJ$2,2)&gt;5,COUNTIF(Dates_Feries,HJ$2)&gt;0),"",IFERROR(INDEX(Tableau1[[Type]:[Type]],SMALL(IF((Tableau1[[Nom]:[Nom]]=$A24)*(Tableau1[[Prénom]:[Prénom]]=$B24)*(HJ$2&gt;=Tableau1[[Début]:[Début]])*(HJ$2&lt;=Tableau1[[Fin]:[Fin]]),ROW(INDIRECT("A1:A"&amp;COUNTA(Tableau1[[Fin]:[Fin]])))),1)),""))</f>
        <v/>
      </c>
      <c r="HK24" s="34" t="str">
        <f t="array" aca="1" ref="HK24" ca="1">IF(OR(WEEKDAY(HK$2,2)&gt;5,COUNTIF(Dates_Feries,HK$2)&gt;0),"",IFERROR(INDEX(Tableau1[[Type]:[Type]],SMALL(IF((Tableau1[[Nom]:[Nom]]=$A24)*(Tableau1[[Prénom]:[Prénom]]=$B24)*(HK$2&gt;=Tableau1[[Début]:[Début]])*(HK$2&lt;=Tableau1[[Fin]:[Fin]]),ROW(INDIRECT("A1:A"&amp;COUNTA(Tableau1[[Fin]:[Fin]])))),1)),""))</f>
        <v/>
      </c>
      <c r="HL24" s="34" t="str">
        <f t="array" aca="1" ref="HL24" ca="1">IF(OR(WEEKDAY(HL$2,2)&gt;5,COUNTIF(Dates_Feries,HL$2)&gt;0),"",IFERROR(INDEX(Tableau1[[Type]:[Type]],SMALL(IF((Tableau1[[Nom]:[Nom]]=$A24)*(Tableau1[[Prénom]:[Prénom]]=$B24)*(HL$2&gt;=Tableau1[[Début]:[Début]])*(HL$2&lt;=Tableau1[[Fin]:[Fin]]),ROW(INDIRECT("A1:A"&amp;COUNTA(Tableau1[[Fin]:[Fin]])))),1)),""))</f>
        <v/>
      </c>
      <c r="HM24" s="34" t="str">
        <f t="array" aca="1" ref="HM24" ca="1">IF(OR(WEEKDAY(HM$2,2)&gt;5,COUNTIF(Dates_Feries,HM$2)&gt;0),"",IFERROR(INDEX(Tableau1[[Type]:[Type]],SMALL(IF((Tableau1[[Nom]:[Nom]]=$A24)*(Tableau1[[Prénom]:[Prénom]]=$B24)*(HM$2&gt;=Tableau1[[Début]:[Début]])*(HM$2&lt;=Tableau1[[Fin]:[Fin]]),ROW(INDIRECT("A1:A"&amp;COUNTA(Tableau1[[Fin]:[Fin]])))),1)),""))</f>
        <v/>
      </c>
      <c r="HN24" s="34" t="str">
        <f t="array" aca="1" ref="HN24" ca="1">IF(OR(WEEKDAY(HN$2,2)&gt;5,COUNTIF(Dates_Feries,HN$2)&gt;0),"",IFERROR(INDEX(Tableau1[[Type]:[Type]],SMALL(IF((Tableau1[[Nom]:[Nom]]=$A24)*(Tableau1[[Prénom]:[Prénom]]=$B24)*(HN$2&gt;=Tableau1[[Début]:[Début]])*(HN$2&lt;=Tableau1[[Fin]:[Fin]]),ROW(INDIRECT("A1:A"&amp;COUNTA(Tableau1[[Fin]:[Fin]])))),1)),""))</f>
        <v/>
      </c>
      <c r="HO24" s="34" t="str">
        <f t="array" aca="1" ref="HO24" ca="1">IF(OR(WEEKDAY(HO$2,2)&gt;5,COUNTIF(Dates_Feries,HO$2)&gt;0),"",IFERROR(INDEX(Tableau1[[Type]:[Type]],SMALL(IF((Tableau1[[Nom]:[Nom]]=$A24)*(Tableau1[[Prénom]:[Prénom]]=$B24)*(HO$2&gt;=Tableau1[[Début]:[Début]])*(HO$2&lt;=Tableau1[[Fin]:[Fin]]),ROW(INDIRECT("A1:A"&amp;COUNTA(Tableau1[[Fin]:[Fin]])))),1)),""))</f>
        <v/>
      </c>
      <c r="HP24" s="34" t="str">
        <f t="array" aca="1" ref="HP24" ca="1">IF(OR(WEEKDAY(HP$2,2)&gt;5,COUNTIF(Dates_Feries,HP$2)&gt;0),"",IFERROR(INDEX(Tableau1[[Type]:[Type]],SMALL(IF((Tableau1[[Nom]:[Nom]]=$A24)*(Tableau1[[Prénom]:[Prénom]]=$B24)*(HP$2&gt;=Tableau1[[Début]:[Début]])*(HP$2&lt;=Tableau1[[Fin]:[Fin]]),ROW(INDIRECT("A1:A"&amp;COUNTA(Tableau1[[Fin]:[Fin]])))),1)),""))</f>
        <v/>
      </c>
      <c r="HQ24" s="34" t="str">
        <f t="array" aca="1" ref="HQ24" ca="1">IF(OR(WEEKDAY(HQ$2,2)&gt;5,COUNTIF(Dates_Feries,HQ$2)&gt;0),"",IFERROR(INDEX(Tableau1[[Type]:[Type]],SMALL(IF((Tableau1[[Nom]:[Nom]]=$A24)*(Tableau1[[Prénom]:[Prénom]]=$B24)*(HQ$2&gt;=Tableau1[[Début]:[Début]])*(HQ$2&lt;=Tableau1[[Fin]:[Fin]]),ROW(INDIRECT("A1:A"&amp;COUNTA(Tableau1[[Fin]:[Fin]])))),1)),""))</f>
        <v/>
      </c>
      <c r="HR24" s="34" t="str">
        <f t="array" aca="1" ref="HR24" ca="1">IF(OR(WEEKDAY(HR$2,2)&gt;5,COUNTIF(Dates_Feries,HR$2)&gt;0),"",IFERROR(INDEX(Tableau1[[Type]:[Type]],SMALL(IF((Tableau1[[Nom]:[Nom]]=$A24)*(Tableau1[[Prénom]:[Prénom]]=$B24)*(HR$2&gt;=Tableau1[[Début]:[Début]])*(HR$2&lt;=Tableau1[[Fin]:[Fin]]),ROW(INDIRECT("A1:A"&amp;COUNTA(Tableau1[[Fin]:[Fin]])))),1)),""))</f>
        <v/>
      </c>
      <c r="HS24" s="34" t="str">
        <f t="array" aca="1" ref="HS24" ca="1">IF(OR(WEEKDAY(HS$2,2)&gt;5,COUNTIF(Dates_Feries,HS$2)&gt;0),"",IFERROR(INDEX(Tableau1[[Type]:[Type]],SMALL(IF((Tableau1[[Nom]:[Nom]]=$A24)*(Tableau1[[Prénom]:[Prénom]]=$B24)*(HS$2&gt;=Tableau1[[Début]:[Début]])*(HS$2&lt;=Tableau1[[Fin]:[Fin]]),ROW(INDIRECT("A1:A"&amp;COUNTA(Tableau1[[Fin]:[Fin]])))),1)),""))</f>
        <v/>
      </c>
      <c r="HT24" s="34" t="str">
        <f t="array" aca="1" ref="HT24" ca="1">IF(OR(WEEKDAY(HT$2,2)&gt;5,COUNTIF(Dates_Feries,HT$2)&gt;0),"",IFERROR(INDEX(Tableau1[[Type]:[Type]],SMALL(IF((Tableau1[[Nom]:[Nom]]=$A24)*(Tableau1[[Prénom]:[Prénom]]=$B24)*(HT$2&gt;=Tableau1[[Début]:[Début]])*(HT$2&lt;=Tableau1[[Fin]:[Fin]]),ROW(INDIRECT("A1:A"&amp;COUNTA(Tableau1[[Fin]:[Fin]])))),1)),""))</f>
        <v/>
      </c>
      <c r="HU24" s="34" t="str">
        <f t="array" aca="1" ref="HU24" ca="1">IF(OR(WEEKDAY(HU$2,2)&gt;5,COUNTIF(Dates_Feries,HU$2)&gt;0),"",IFERROR(INDEX(Tableau1[[Type]:[Type]],SMALL(IF((Tableau1[[Nom]:[Nom]]=$A24)*(Tableau1[[Prénom]:[Prénom]]=$B24)*(HU$2&gt;=Tableau1[[Début]:[Début]])*(HU$2&lt;=Tableau1[[Fin]:[Fin]]),ROW(INDIRECT("A1:A"&amp;COUNTA(Tableau1[[Fin]:[Fin]])))),1)),""))</f>
        <v/>
      </c>
      <c r="HV24" s="34" t="str">
        <f t="array" aca="1" ref="HV24" ca="1">IF(OR(WEEKDAY(HV$2,2)&gt;5,COUNTIF(Dates_Feries,HV$2)&gt;0),"",IFERROR(INDEX(Tableau1[[Type]:[Type]],SMALL(IF((Tableau1[[Nom]:[Nom]]=$A24)*(Tableau1[[Prénom]:[Prénom]]=$B24)*(HV$2&gt;=Tableau1[[Début]:[Début]])*(HV$2&lt;=Tableau1[[Fin]:[Fin]]),ROW(INDIRECT("A1:A"&amp;COUNTA(Tableau1[[Fin]:[Fin]])))),1)),""))</f>
        <v/>
      </c>
      <c r="HW24" s="34" t="str">
        <f t="array" aca="1" ref="HW24" ca="1">IF(OR(WEEKDAY(HW$2,2)&gt;5,COUNTIF(Dates_Feries,HW$2)&gt;0),"",IFERROR(INDEX(Tableau1[[Type]:[Type]],SMALL(IF((Tableau1[[Nom]:[Nom]]=$A24)*(Tableau1[[Prénom]:[Prénom]]=$B24)*(HW$2&gt;=Tableau1[[Début]:[Début]])*(HW$2&lt;=Tableau1[[Fin]:[Fin]]),ROW(INDIRECT("A1:A"&amp;COUNTA(Tableau1[[Fin]:[Fin]])))),1)),""))</f>
        <v/>
      </c>
      <c r="HX24" s="34" t="str">
        <f t="array" aca="1" ref="HX24" ca="1">IF(OR(WEEKDAY(HX$2,2)&gt;5,COUNTIF(Dates_Feries,HX$2)&gt;0),"",IFERROR(INDEX(Tableau1[[Type]:[Type]],SMALL(IF((Tableau1[[Nom]:[Nom]]=$A24)*(Tableau1[[Prénom]:[Prénom]]=$B24)*(HX$2&gt;=Tableau1[[Début]:[Début]])*(HX$2&lt;=Tableau1[[Fin]:[Fin]]),ROW(INDIRECT("A1:A"&amp;COUNTA(Tableau1[[Fin]:[Fin]])))),1)),""))</f>
        <v/>
      </c>
      <c r="HY24" s="34" t="str">
        <f t="array" aca="1" ref="HY24" ca="1">IF(OR(WEEKDAY(HY$2,2)&gt;5,COUNTIF(Dates_Feries,HY$2)&gt;0),"",IFERROR(INDEX(Tableau1[[Type]:[Type]],SMALL(IF((Tableau1[[Nom]:[Nom]]=$A24)*(Tableau1[[Prénom]:[Prénom]]=$B24)*(HY$2&gt;=Tableau1[[Début]:[Début]])*(HY$2&lt;=Tableau1[[Fin]:[Fin]]),ROW(INDIRECT("A1:A"&amp;COUNTA(Tableau1[[Fin]:[Fin]])))),1)),""))</f>
        <v/>
      </c>
      <c r="HZ24" s="34" t="str">
        <f t="array" aca="1" ref="HZ24" ca="1">IF(OR(WEEKDAY(HZ$2,2)&gt;5,COUNTIF(Dates_Feries,HZ$2)&gt;0),"",IFERROR(INDEX(Tableau1[[Type]:[Type]],SMALL(IF((Tableau1[[Nom]:[Nom]]=$A24)*(Tableau1[[Prénom]:[Prénom]]=$B24)*(HZ$2&gt;=Tableau1[[Début]:[Début]])*(HZ$2&lt;=Tableau1[[Fin]:[Fin]]),ROW(INDIRECT("A1:A"&amp;COUNTA(Tableau1[[Fin]:[Fin]])))),1)),""))</f>
        <v/>
      </c>
      <c r="IA24" s="34" t="str">
        <f t="array" aca="1" ref="IA24" ca="1">IF(OR(WEEKDAY(IA$2,2)&gt;5,COUNTIF(Dates_Feries,IA$2)&gt;0),"",IFERROR(INDEX(Tableau1[[Type]:[Type]],SMALL(IF((Tableau1[[Nom]:[Nom]]=$A24)*(Tableau1[[Prénom]:[Prénom]]=$B24)*(IA$2&gt;=Tableau1[[Début]:[Début]])*(IA$2&lt;=Tableau1[[Fin]:[Fin]]),ROW(INDIRECT("A1:A"&amp;COUNTA(Tableau1[[Fin]:[Fin]])))),1)),""))</f>
        <v/>
      </c>
      <c r="IB24" s="34" t="str">
        <f t="array" aca="1" ref="IB24" ca="1">IF(OR(WEEKDAY(IB$2,2)&gt;5,COUNTIF(Dates_Feries,IB$2)&gt;0),"",IFERROR(INDEX(Tableau1[[Type]:[Type]],SMALL(IF((Tableau1[[Nom]:[Nom]]=$A24)*(Tableau1[[Prénom]:[Prénom]]=$B24)*(IB$2&gt;=Tableau1[[Début]:[Début]])*(IB$2&lt;=Tableau1[[Fin]:[Fin]]),ROW(INDIRECT("A1:A"&amp;COUNTA(Tableau1[[Fin]:[Fin]])))),1)),""))</f>
        <v/>
      </c>
      <c r="IC24" s="34" t="str">
        <f t="array" aca="1" ref="IC24" ca="1">IF(OR(WEEKDAY(IC$2,2)&gt;5,COUNTIF(Dates_Feries,IC$2)&gt;0),"",IFERROR(INDEX(Tableau1[[Type]:[Type]],SMALL(IF((Tableau1[[Nom]:[Nom]]=$A24)*(Tableau1[[Prénom]:[Prénom]]=$B24)*(IC$2&gt;=Tableau1[[Début]:[Début]])*(IC$2&lt;=Tableau1[[Fin]:[Fin]]),ROW(INDIRECT("A1:A"&amp;COUNTA(Tableau1[[Fin]:[Fin]])))),1)),""))</f>
        <v/>
      </c>
      <c r="ID24" s="34" t="str">
        <f t="array" aca="1" ref="ID24" ca="1">IF(OR(WEEKDAY(ID$2,2)&gt;5,COUNTIF(Dates_Feries,ID$2)&gt;0),"",IFERROR(INDEX(Tableau1[[Type]:[Type]],SMALL(IF((Tableau1[[Nom]:[Nom]]=$A24)*(Tableau1[[Prénom]:[Prénom]]=$B24)*(ID$2&gt;=Tableau1[[Début]:[Début]])*(ID$2&lt;=Tableau1[[Fin]:[Fin]]),ROW(INDIRECT("A1:A"&amp;COUNTA(Tableau1[[Fin]:[Fin]])))),1)),""))</f>
        <v/>
      </c>
      <c r="IE24" s="34" t="str">
        <f t="array" aca="1" ref="IE24" ca="1">IF(OR(WEEKDAY(IE$2,2)&gt;5,COUNTIF(Dates_Feries,IE$2)&gt;0),"",IFERROR(INDEX(Tableau1[[Type]:[Type]],SMALL(IF((Tableau1[[Nom]:[Nom]]=$A24)*(Tableau1[[Prénom]:[Prénom]]=$B24)*(IE$2&gt;=Tableau1[[Début]:[Début]])*(IE$2&lt;=Tableau1[[Fin]:[Fin]]),ROW(INDIRECT("A1:A"&amp;COUNTA(Tableau1[[Fin]:[Fin]])))),1)),""))</f>
        <v/>
      </c>
      <c r="IF24" s="34" t="str">
        <f t="array" aca="1" ref="IF24" ca="1">IF(OR(WEEKDAY(IF$2,2)&gt;5,COUNTIF(Dates_Feries,IF$2)&gt;0),"",IFERROR(INDEX(Tableau1[[Type]:[Type]],SMALL(IF((Tableau1[[Nom]:[Nom]]=$A24)*(Tableau1[[Prénom]:[Prénom]]=$B24)*(IF$2&gt;=Tableau1[[Début]:[Début]])*(IF$2&lt;=Tableau1[[Fin]:[Fin]]),ROW(INDIRECT("A1:A"&amp;COUNTA(Tableau1[[Fin]:[Fin]])))),1)),""))</f>
        <v/>
      </c>
      <c r="IG24" s="34" t="str">
        <f t="array" aca="1" ref="IG24" ca="1">IF(OR(WEEKDAY(IG$2,2)&gt;5,COUNTIF(Dates_Feries,IG$2)&gt;0),"",IFERROR(INDEX(Tableau1[[Type]:[Type]],SMALL(IF((Tableau1[[Nom]:[Nom]]=$A24)*(Tableau1[[Prénom]:[Prénom]]=$B24)*(IG$2&gt;=Tableau1[[Début]:[Début]])*(IG$2&lt;=Tableau1[[Fin]:[Fin]]),ROW(INDIRECT("A1:A"&amp;COUNTA(Tableau1[[Fin]:[Fin]])))),1)),""))</f>
        <v/>
      </c>
      <c r="IH24" s="34" t="str">
        <f t="array" aca="1" ref="IH24" ca="1">IF(OR(WEEKDAY(IH$2,2)&gt;5,COUNTIF(Dates_Feries,IH$2)&gt;0),"",IFERROR(INDEX(Tableau1[[Type]:[Type]],SMALL(IF((Tableau1[[Nom]:[Nom]]=$A24)*(Tableau1[[Prénom]:[Prénom]]=$B24)*(IH$2&gt;=Tableau1[[Début]:[Début]])*(IH$2&lt;=Tableau1[[Fin]:[Fin]]),ROW(INDIRECT("A1:A"&amp;COUNTA(Tableau1[[Fin]:[Fin]])))),1)),""))</f>
        <v/>
      </c>
      <c r="II24" s="34" t="str">
        <f t="array" aca="1" ref="II24" ca="1">IF(OR(WEEKDAY(II$2,2)&gt;5,COUNTIF(Dates_Feries,II$2)&gt;0),"",IFERROR(INDEX(Tableau1[[Type]:[Type]],SMALL(IF((Tableau1[[Nom]:[Nom]]=$A24)*(Tableau1[[Prénom]:[Prénom]]=$B24)*(II$2&gt;=Tableau1[[Début]:[Début]])*(II$2&lt;=Tableau1[[Fin]:[Fin]]),ROW(INDIRECT("A1:A"&amp;COUNTA(Tableau1[[Fin]:[Fin]])))),1)),""))</f>
        <v/>
      </c>
      <c r="IJ24" s="34" t="str">
        <f t="array" aca="1" ref="IJ24" ca="1">IF(OR(WEEKDAY(IJ$2,2)&gt;5,COUNTIF(Dates_Feries,IJ$2)&gt;0),"",IFERROR(INDEX(Tableau1[[Type]:[Type]],SMALL(IF((Tableau1[[Nom]:[Nom]]=$A24)*(Tableau1[[Prénom]:[Prénom]]=$B24)*(IJ$2&gt;=Tableau1[[Début]:[Début]])*(IJ$2&lt;=Tableau1[[Fin]:[Fin]]),ROW(INDIRECT("A1:A"&amp;COUNTA(Tableau1[[Fin]:[Fin]])))),1)),""))</f>
        <v/>
      </c>
      <c r="IK24" s="34" t="str">
        <f t="array" aca="1" ref="IK24" ca="1">IF(OR(WEEKDAY(IK$2,2)&gt;5,COUNTIF(Dates_Feries,IK$2)&gt;0),"",IFERROR(INDEX(Tableau1[[Type]:[Type]],SMALL(IF((Tableau1[[Nom]:[Nom]]=$A24)*(Tableau1[[Prénom]:[Prénom]]=$B24)*(IK$2&gt;=Tableau1[[Début]:[Début]])*(IK$2&lt;=Tableau1[[Fin]:[Fin]]),ROW(INDIRECT("A1:A"&amp;COUNTA(Tableau1[[Fin]:[Fin]])))),1)),""))</f>
        <v/>
      </c>
      <c r="IL24" s="34" t="str">
        <f t="array" aca="1" ref="IL24" ca="1">IF(OR(WEEKDAY(IL$2,2)&gt;5,COUNTIF(Dates_Feries,IL$2)&gt;0),"",IFERROR(INDEX(Tableau1[[Type]:[Type]],SMALL(IF((Tableau1[[Nom]:[Nom]]=$A24)*(Tableau1[[Prénom]:[Prénom]]=$B24)*(IL$2&gt;=Tableau1[[Début]:[Début]])*(IL$2&lt;=Tableau1[[Fin]:[Fin]]),ROW(INDIRECT("A1:A"&amp;COUNTA(Tableau1[[Fin]:[Fin]])))),1)),""))</f>
        <v/>
      </c>
      <c r="IM24" s="34" t="str">
        <f t="array" aca="1" ref="IM24" ca="1">IF(OR(WEEKDAY(IM$2,2)&gt;5,COUNTIF(Dates_Feries,IM$2)&gt;0),"",IFERROR(INDEX(Tableau1[[Type]:[Type]],SMALL(IF((Tableau1[[Nom]:[Nom]]=$A24)*(Tableau1[[Prénom]:[Prénom]]=$B24)*(IM$2&gt;=Tableau1[[Début]:[Début]])*(IM$2&lt;=Tableau1[[Fin]:[Fin]]),ROW(INDIRECT("A1:A"&amp;COUNTA(Tableau1[[Fin]:[Fin]])))),1)),""))</f>
        <v/>
      </c>
      <c r="IN24" s="34" t="str">
        <f t="array" aca="1" ref="IN24" ca="1">IF(OR(WEEKDAY(IN$2,2)&gt;5,COUNTIF(Dates_Feries,IN$2)&gt;0),"",IFERROR(INDEX(Tableau1[[Type]:[Type]],SMALL(IF((Tableau1[[Nom]:[Nom]]=$A24)*(Tableau1[[Prénom]:[Prénom]]=$B24)*(IN$2&gt;=Tableau1[[Début]:[Début]])*(IN$2&lt;=Tableau1[[Fin]:[Fin]]),ROW(INDIRECT("A1:A"&amp;COUNTA(Tableau1[[Fin]:[Fin]])))),1)),""))</f>
        <v/>
      </c>
      <c r="IO24" s="34" t="str">
        <f t="array" aca="1" ref="IO24" ca="1">IF(OR(WEEKDAY(IO$2,2)&gt;5,COUNTIF(Dates_Feries,IO$2)&gt;0),"",IFERROR(INDEX(Tableau1[[Type]:[Type]],SMALL(IF((Tableau1[[Nom]:[Nom]]=$A24)*(Tableau1[[Prénom]:[Prénom]]=$B24)*(IO$2&gt;=Tableau1[[Début]:[Début]])*(IO$2&lt;=Tableau1[[Fin]:[Fin]]),ROW(INDIRECT("A1:A"&amp;COUNTA(Tableau1[[Fin]:[Fin]])))),1)),""))</f>
        <v/>
      </c>
      <c r="IP24" s="34" t="str">
        <f t="array" aca="1" ref="IP24" ca="1">IF(OR(WEEKDAY(IP$2,2)&gt;5,COUNTIF(Dates_Feries,IP$2)&gt;0),"",IFERROR(INDEX(Tableau1[[Type]:[Type]],SMALL(IF((Tableau1[[Nom]:[Nom]]=$A24)*(Tableau1[[Prénom]:[Prénom]]=$B24)*(IP$2&gt;=Tableau1[[Début]:[Début]])*(IP$2&lt;=Tableau1[[Fin]:[Fin]]),ROW(INDIRECT("A1:A"&amp;COUNTA(Tableau1[[Fin]:[Fin]])))),1)),""))</f>
        <v/>
      </c>
      <c r="IQ24" s="34" t="str">
        <f t="array" aca="1" ref="IQ24" ca="1">IF(OR(WEEKDAY(IQ$2,2)&gt;5,COUNTIF(Dates_Feries,IQ$2)&gt;0),"",IFERROR(INDEX(Tableau1[[Type]:[Type]],SMALL(IF((Tableau1[[Nom]:[Nom]]=$A24)*(Tableau1[[Prénom]:[Prénom]]=$B24)*(IQ$2&gt;=Tableau1[[Début]:[Début]])*(IQ$2&lt;=Tableau1[[Fin]:[Fin]]),ROW(INDIRECT("A1:A"&amp;COUNTA(Tableau1[[Fin]:[Fin]])))),1)),""))</f>
        <v/>
      </c>
      <c r="IR24" s="34" t="str">
        <f t="array" aca="1" ref="IR24" ca="1">IF(OR(WEEKDAY(IR$2,2)&gt;5,COUNTIF(Dates_Feries,IR$2)&gt;0),"",IFERROR(INDEX(Tableau1[[Type]:[Type]],SMALL(IF((Tableau1[[Nom]:[Nom]]=$A24)*(Tableau1[[Prénom]:[Prénom]]=$B24)*(IR$2&gt;=Tableau1[[Début]:[Début]])*(IR$2&lt;=Tableau1[[Fin]:[Fin]]),ROW(INDIRECT("A1:A"&amp;COUNTA(Tableau1[[Fin]:[Fin]])))),1)),""))</f>
        <v/>
      </c>
      <c r="IS24" s="34" t="str">
        <f t="array" aca="1" ref="IS24" ca="1">IF(OR(WEEKDAY(IS$2,2)&gt;5,COUNTIF(Dates_Feries,IS$2)&gt;0),"",IFERROR(INDEX(Tableau1[[Type]:[Type]],SMALL(IF((Tableau1[[Nom]:[Nom]]=$A24)*(Tableau1[[Prénom]:[Prénom]]=$B24)*(IS$2&gt;=Tableau1[[Début]:[Début]])*(IS$2&lt;=Tableau1[[Fin]:[Fin]]),ROW(INDIRECT("A1:A"&amp;COUNTA(Tableau1[[Fin]:[Fin]])))),1)),""))</f>
        <v/>
      </c>
      <c r="IT24" s="34" t="str">
        <f t="array" aca="1" ref="IT24" ca="1">IF(OR(WEEKDAY(IT$2,2)&gt;5,COUNTIF(Dates_Feries,IT$2)&gt;0),"",IFERROR(INDEX(Tableau1[[Type]:[Type]],SMALL(IF((Tableau1[[Nom]:[Nom]]=$A24)*(Tableau1[[Prénom]:[Prénom]]=$B24)*(IT$2&gt;=Tableau1[[Début]:[Début]])*(IT$2&lt;=Tableau1[[Fin]:[Fin]]),ROW(INDIRECT("A1:A"&amp;COUNTA(Tableau1[[Fin]:[Fin]])))),1)),""))</f>
        <v/>
      </c>
      <c r="IU24" s="34" t="str">
        <f t="array" aca="1" ref="IU24" ca="1">IF(OR(WEEKDAY(IU$2,2)&gt;5,COUNTIF(Dates_Feries,IU$2)&gt;0),"",IFERROR(INDEX(Tableau1[[Type]:[Type]],SMALL(IF((Tableau1[[Nom]:[Nom]]=$A24)*(Tableau1[[Prénom]:[Prénom]]=$B24)*(IU$2&gt;=Tableau1[[Début]:[Début]])*(IU$2&lt;=Tableau1[[Fin]:[Fin]]),ROW(INDIRECT("A1:A"&amp;COUNTA(Tableau1[[Fin]:[Fin]])))),1)),""))</f>
        <v/>
      </c>
      <c r="IV24" s="34" t="str">
        <f t="array" aca="1" ref="IV24" ca="1">IF(OR(WEEKDAY(IV$2,2)&gt;5,COUNTIF(Dates_Feries,IV$2)&gt;0),"",IFERROR(INDEX(Tableau1[[Type]:[Type]],SMALL(IF((Tableau1[[Nom]:[Nom]]=$A24)*(Tableau1[[Prénom]:[Prénom]]=$B24)*(IV$2&gt;=Tableau1[[Début]:[Début]])*(IV$2&lt;=Tableau1[[Fin]:[Fin]]),ROW(INDIRECT("A1:A"&amp;COUNTA(Tableau1[[Fin]:[Fin]])))),1)),""))</f>
        <v/>
      </c>
      <c r="IW24" s="34" t="str">
        <f t="array" aca="1" ref="IW24" ca="1">IF(OR(WEEKDAY(IW$2,2)&gt;5,COUNTIF(Dates_Feries,IW$2)&gt;0),"",IFERROR(INDEX(Tableau1[[Type]:[Type]],SMALL(IF((Tableau1[[Nom]:[Nom]]=$A24)*(Tableau1[[Prénom]:[Prénom]]=$B24)*(IW$2&gt;=Tableau1[[Début]:[Début]])*(IW$2&lt;=Tableau1[[Fin]:[Fin]]),ROW(INDIRECT("A1:A"&amp;COUNTA(Tableau1[[Fin]:[Fin]])))),1)),""))</f>
        <v/>
      </c>
      <c r="IX24" s="34" t="str">
        <f t="array" aca="1" ref="IX24" ca="1">IF(OR(WEEKDAY(IX$2,2)&gt;5,COUNTIF(Dates_Feries,IX$2)&gt;0),"",IFERROR(INDEX(Tableau1[[Type]:[Type]],SMALL(IF((Tableau1[[Nom]:[Nom]]=$A24)*(Tableau1[[Prénom]:[Prénom]]=$B24)*(IX$2&gt;=Tableau1[[Début]:[Début]])*(IX$2&lt;=Tableau1[[Fin]:[Fin]]),ROW(INDIRECT("A1:A"&amp;COUNTA(Tableau1[[Fin]:[Fin]])))),1)),""))</f>
        <v/>
      </c>
      <c r="IY24" s="34" t="str">
        <f t="array" aca="1" ref="IY24" ca="1">IF(OR(WEEKDAY(IY$2,2)&gt;5,COUNTIF(Dates_Feries,IY$2)&gt;0),"",IFERROR(INDEX(Tableau1[[Type]:[Type]],SMALL(IF((Tableau1[[Nom]:[Nom]]=$A24)*(Tableau1[[Prénom]:[Prénom]]=$B24)*(IY$2&gt;=Tableau1[[Début]:[Début]])*(IY$2&lt;=Tableau1[[Fin]:[Fin]]),ROW(INDIRECT("A1:A"&amp;COUNTA(Tableau1[[Fin]:[Fin]])))),1)),""))</f>
        <v/>
      </c>
      <c r="IZ24" s="34" t="str">
        <f t="array" aca="1" ref="IZ24" ca="1">IF(OR(WEEKDAY(IZ$2,2)&gt;5,COUNTIF(Dates_Feries,IZ$2)&gt;0),"",IFERROR(INDEX(Tableau1[[Type]:[Type]],SMALL(IF((Tableau1[[Nom]:[Nom]]=$A24)*(Tableau1[[Prénom]:[Prénom]]=$B24)*(IZ$2&gt;=Tableau1[[Début]:[Début]])*(IZ$2&lt;=Tableau1[[Fin]:[Fin]]),ROW(INDIRECT("A1:A"&amp;COUNTA(Tableau1[[Fin]:[Fin]])))),1)),""))</f>
        <v/>
      </c>
      <c r="JA24" s="34" t="str">
        <f t="array" aca="1" ref="JA24" ca="1">IF(OR(WEEKDAY(JA$2,2)&gt;5,COUNTIF(Dates_Feries,JA$2)&gt;0),"",IFERROR(INDEX(Tableau1[[Type]:[Type]],SMALL(IF((Tableau1[[Nom]:[Nom]]=$A24)*(Tableau1[[Prénom]:[Prénom]]=$B24)*(JA$2&gt;=Tableau1[[Début]:[Début]])*(JA$2&lt;=Tableau1[[Fin]:[Fin]]),ROW(INDIRECT("A1:A"&amp;COUNTA(Tableau1[[Fin]:[Fin]])))),1)),""))</f>
        <v/>
      </c>
      <c r="JB24" s="34" t="str">
        <f t="array" aca="1" ref="JB24" ca="1">IF(OR(WEEKDAY(JB$2,2)&gt;5,COUNTIF(Dates_Feries,JB$2)&gt;0),"",IFERROR(INDEX(Tableau1[[Type]:[Type]],SMALL(IF((Tableau1[[Nom]:[Nom]]=$A24)*(Tableau1[[Prénom]:[Prénom]]=$B24)*(JB$2&gt;=Tableau1[[Début]:[Début]])*(JB$2&lt;=Tableau1[[Fin]:[Fin]]),ROW(INDIRECT("A1:A"&amp;COUNTA(Tableau1[[Fin]:[Fin]])))),1)),""))</f>
        <v/>
      </c>
      <c r="JC24" s="34" t="str">
        <f t="array" aca="1" ref="JC24" ca="1">IF(OR(WEEKDAY(JC$2,2)&gt;5,COUNTIF(Dates_Feries,JC$2)&gt;0),"",IFERROR(INDEX(Tableau1[[Type]:[Type]],SMALL(IF((Tableau1[[Nom]:[Nom]]=$A24)*(Tableau1[[Prénom]:[Prénom]]=$B24)*(JC$2&gt;=Tableau1[[Début]:[Début]])*(JC$2&lt;=Tableau1[[Fin]:[Fin]]),ROW(INDIRECT("A1:A"&amp;COUNTA(Tableau1[[Fin]:[Fin]])))),1)),""))</f>
        <v/>
      </c>
      <c r="JD24" s="34" t="str">
        <f t="array" aca="1" ref="JD24" ca="1">IF(OR(WEEKDAY(JD$2,2)&gt;5,COUNTIF(Dates_Feries,JD$2)&gt;0),"",IFERROR(INDEX(Tableau1[[Type]:[Type]],SMALL(IF((Tableau1[[Nom]:[Nom]]=$A24)*(Tableau1[[Prénom]:[Prénom]]=$B24)*(JD$2&gt;=Tableau1[[Début]:[Début]])*(JD$2&lt;=Tableau1[[Fin]:[Fin]]),ROW(INDIRECT("A1:A"&amp;COUNTA(Tableau1[[Fin]:[Fin]])))),1)),""))</f>
        <v/>
      </c>
      <c r="JE24" s="34" t="str">
        <f t="array" aca="1" ref="JE24" ca="1">IF(OR(WEEKDAY(JE$2,2)&gt;5,COUNTIF(Dates_Feries,JE$2)&gt;0),"",IFERROR(INDEX(Tableau1[[Type]:[Type]],SMALL(IF((Tableau1[[Nom]:[Nom]]=$A24)*(Tableau1[[Prénom]:[Prénom]]=$B24)*(JE$2&gt;=Tableau1[[Début]:[Début]])*(JE$2&lt;=Tableau1[[Fin]:[Fin]]),ROW(INDIRECT("A1:A"&amp;COUNTA(Tableau1[[Fin]:[Fin]])))),1)),""))</f>
        <v/>
      </c>
      <c r="JF24" s="34" t="str">
        <f t="array" aca="1" ref="JF24" ca="1">IF(OR(WEEKDAY(JF$2,2)&gt;5,COUNTIF(Dates_Feries,JF$2)&gt;0),"",IFERROR(INDEX(Tableau1[[Type]:[Type]],SMALL(IF((Tableau1[[Nom]:[Nom]]=$A24)*(Tableau1[[Prénom]:[Prénom]]=$B24)*(JF$2&gt;=Tableau1[[Début]:[Début]])*(JF$2&lt;=Tableau1[[Fin]:[Fin]]),ROW(INDIRECT("A1:A"&amp;COUNTA(Tableau1[[Fin]:[Fin]])))),1)),""))</f>
        <v/>
      </c>
      <c r="JG24" s="34" t="str">
        <f t="array" aca="1" ref="JG24" ca="1">IF(OR(WEEKDAY(JG$2,2)&gt;5,COUNTIF(Dates_Feries,JG$2)&gt;0),"",IFERROR(INDEX(Tableau1[[Type]:[Type]],SMALL(IF((Tableau1[[Nom]:[Nom]]=$A24)*(Tableau1[[Prénom]:[Prénom]]=$B24)*(JG$2&gt;=Tableau1[[Début]:[Début]])*(JG$2&lt;=Tableau1[[Fin]:[Fin]]),ROW(INDIRECT("A1:A"&amp;COUNTA(Tableau1[[Fin]:[Fin]])))),1)),""))</f>
        <v/>
      </c>
      <c r="JH24" s="34" t="str">
        <f t="array" aca="1" ref="JH24" ca="1">IF(OR(WEEKDAY(JH$2,2)&gt;5,COUNTIF(Dates_Feries,JH$2)&gt;0),"",IFERROR(INDEX(Tableau1[[Type]:[Type]],SMALL(IF((Tableau1[[Nom]:[Nom]]=$A24)*(Tableau1[[Prénom]:[Prénom]]=$B24)*(JH$2&gt;=Tableau1[[Début]:[Début]])*(JH$2&lt;=Tableau1[[Fin]:[Fin]]),ROW(INDIRECT("A1:A"&amp;COUNTA(Tableau1[[Fin]:[Fin]])))),1)),""))</f>
        <v/>
      </c>
      <c r="JI24" s="34" t="str">
        <f t="array" aca="1" ref="JI24" ca="1">IF(OR(WEEKDAY(JI$2,2)&gt;5,COUNTIF(Dates_Feries,JI$2)&gt;0),"",IFERROR(INDEX(Tableau1[[Type]:[Type]],SMALL(IF((Tableau1[[Nom]:[Nom]]=$A24)*(Tableau1[[Prénom]:[Prénom]]=$B24)*(JI$2&gt;=Tableau1[[Début]:[Début]])*(JI$2&lt;=Tableau1[[Fin]:[Fin]]),ROW(INDIRECT("A1:A"&amp;COUNTA(Tableau1[[Fin]:[Fin]])))),1)),""))</f>
        <v/>
      </c>
      <c r="JJ24" s="34" t="str">
        <f t="array" aca="1" ref="JJ24" ca="1">IF(OR(WEEKDAY(JJ$2,2)&gt;5,COUNTIF(Dates_Feries,JJ$2)&gt;0),"",IFERROR(INDEX(Tableau1[[Type]:[Type]],SMALL(IF((Tableau1[[Nom]:[Nom]]=$A24)*(Tableau1[[Prénom]:[Prénom]]=$B24)*(JJ$2&gt;=Tableau1[[Début]:[Début]])*(JJ$2&lt;=Tableau1[[Fin]:[Fin]]),ROW(INDIRECT("A1:A"&amp;COUNTA(Tableau1[[Fin]:[Fin]])))),1)),""))</f>
        <v/>
      </c>
      <c r="JK24" s="34" t="str">
        <f t="array" aca="1" ref="JK24" ca="1">IF(OR(WEEKDAY(JK$2,2)&gt;5,COUNTIF(Dates_Feries,JK$2)&gt;0),"",IFERROR(INDEX(Tableau1[[Type]:[Type]],SMALL(IF((Tableau1[[Nom]:[Nom]]=$A24)*(Tableau1[[Prénom]:[Prénom]]=$B24)*(JK$2&gt;=Tableau1[[Début]:[Début]])*(JK$2&lt;=Tableau1[[Fin]:[Fin]]),ROW(INDIRECT("A1:A"&amp;COUNTA(Tableau1[[Fin]:[Fin]])))),1)),""))</f>
        <v/>
      </c>
      <c r="JL24" s="34" t="str">
        <f t="array" aca="1" ref="JL24" ca="1">IF(OR(WEEKDAY(JL$2,2)&gt;5,COUNTIF(Dates_Feries,JL$2)&gt;0),"",IFERROR(INDEX(Tableau1[[Type]:[Type]],SMALL(IF((Tableau1[[Nom]:[Nom]]=$A24)*(Tableau1[[Prénom]:[Prénom]]=$B24)*(JL$2&gt;=Tableau1[[Début]:[Début]])*(JL$2&lt;=Tableau1[[Fin]:[Fin]]),ROW(INDIRECT("A1:A"&amp;COUNTA(Tableau1[[Fin]:[Fin]])))),1)),""))</f>
        <v/>
      </c>
      <c r="JM24" s="34" t="str">
        <f t="array" aca="1" ref="JM24" ca="1">IF(OR(WEEKDAY(JM$2,2)&gt;5,COUNTIF(Dates_Feries,JM$2)&gt;0),"",IFERROR(INDEX(Tableau1[[Type]:[Type]],SMALL(IF((Tableau1[[Nom]:[Nom]]=$A24)*(Tableau1[[Prénom]:[Prénom]]=$B24)*(JM$2&gt;=Tableau1[[Début]:[Début]])*(JM$2&lt;=Tableau1[[Fin]:[Fin]]),ROW(INDIRECT("A1:A"&amp;COUNTA(Tableau1[[Fin]:[Fin]])))),1)),""))</f>
        <v/>
      </c>
      <c r="JN24" s="34" t="str">
        <f t="array" aca="1" ref="JN24" ca="1">IF(OR(WEEKDAY(JN$2,2)&gt;5,COUNTIF(Dates_Feries,JN$2)&gt;0),"",IFERROR(INDEX(Tableau1[[Type]:[Type]],SMALL(IF((Tableau1[[Nom]:[Nom]]=$A24)*(Tableau1[[Prénom]:[Prénom]]=$B24)*(JN$2&gt;=Tableau1[[Début]:[Début]])*(JN$2&lt;=Tableau1[[Fin]:[Fin]]),ROW(INDIRECT("A1:A"&amp;COUNTA(Tableau1[[Fin]:[Fin]])))),1)),""))</f>
        <v/>
      </c>
      <c r="JO24" s="34" t="str">
        <f t="array" aca="1" ref="JO24" ca="1">IF(OR(WEEKDAY(JO$2,2)&gt;5,COUNTIF(Dates_Feries,JO$2)&gt;0),"",IFERROR(INDEX(Tableau1[[Type]:[Type]],SMALL(IF((Tableau1[[Nom]:[Nom]]=$A24)*(Tableau1[[Prénom]:[Prénom]]=$B24)*(JO$2&gt;=Tableau1[[Début]:[Début]])*(JO$2&lt;=Tableau1[[Fin]:[Fin]]),ROW(INDIRECT("A1:A"&amp;COUNTA(Tableau1[[Fin]:[Fin]])))),1)),""))</f>
        <v/>
      </c>
      <c r="JP24" s="34" t="str">
        <f t="array" aca="1" ref="JP24" ca="1">IF(OR(WEEKDAY(JP$2,2)&gt;5,COUNTIF(Dates_Feries,JP$2)&gt;0),"",IFERROR(INDEX(Tableau1[[Type]:[Type]],SMALL(IF((Tableau1[[Nom]:[Nom]]=$A24)*(Tableau1[[Prénom]:[Prénom]]=$B24)*(JP$2&gt;=Tableau1[[Début]:[Début]])*(JP$2&lt;=Tableau1[[Fin]:[Fin]]),ROW(INDIRECT("A1:A"&amp;COUNTA(Tableau1[[Fin]:[Fin]])))),1)),""))</f>
        <v/>
      </c>
      <c r="JQ24" s="34" t="str">
        <f t="array" aca="1" ref="JQ24" ca="1">IF(OR(WEEKDAY(JQ$2,2)&gt;5,COUNTIF(Dates_Feries,JQ$2)&gt;0),"",IFERROR(INDEX(Tableau1[[Type]:[Type]],SMALL(IF((Tableau1[[Nom]:[Nom]]=$A24)*(Tableau1[[Prénom]:[Prénom]]=$B24)*(JQ$2&gt;=Tableau1[[Début]:[Début]])*(JQ$2&lt;=Tableau1[[Fin]:[Fin]]),ROW(INDIRECT("A1:A"&amp;COUNTA(Tableau1[[Fin]:[Fin]])))),1)),""))</f>
        <v/>
      </c>
      <c r="JR24" s="34" t="str">
        <f t="array" aca="1" ref="JR24" ca="1">IF(OR(WEEKDAY(JR$2,2)&gt;5,COUNTIF(Dates_Feries,JR$2)&gt;0),"",IFERROR(INDEX(Tableau1[[Type]:[Type]],SMALL(IF((Tableau1[[Nom]:[Nom]]=$A24)*(Tableau1[[Prénom]:[Prénom]]=$B24)*(JR$2&gt;=Tableau1[[Début]:[Début]])*(JR$2&lt;=Tableau1[[Fin]:[Fin]]),ROW(INDIRECT("A1:A"&amp;COUNTA(Tableau1[[Fin]:[Fin]])))),1)),""))</f>
        <v/>
      </c>
      <c r="JS24" s="34" t="str">
        <f t="array" aca="1" ref="JS24" ca="1">IF(OR(WEEKDAY(JS$2,2)&gt;5,COUNTIF(Dates_Feries,JS$2)&gt;0),"",IFERROR(INDEX(Tableau1[[Type]:[Type]],SMALL(IF((Tableau1[[Nom]:[Nom]]=$A24)*(Tableau1[[Prénom]:[Prénom]]=$B24)*(JS$2&gt;=Tableau1[[Début]:[Début]])*(JS$2&lt;=Tableau1[[Fin]:[Fin]]),ROW(INDIRECT("A1:A"&amp;COUNTA(Tableau1[[Fin]:[Fin]])))),1)),""))</f>
        <v/>
      </c>
      <c r="JT24" s="34" t="str">
        <f t="array" aca="1" ref="JT24" ca="1">IF(OR(WEEKDAY(JT$2,2)&gt;5,COUNTIF(Dates_Feries,JT$2)&gt;0),"",IFERROR(INDEX(Tableau1[[Type]:[Type]],SMALL(IF((Tableau1[[Nom]:[Nom]]=$A24)*(Tableau1[[Prénom]:[Prénom]]=$B24)*(JT$2&gt;=Tableau1[[Début]:[Début]])*(JT$2&lt;=Tableau1[[Fin]:[Fin]]),ROW(INDIRECT("A1:A"&amp;COUNTA(Tableau1[[Fin]:[Fin]])))),1)),""))</f>
        <v/>
      </c>
      <c r="JU24" s="34" t="str">
        <f t="array" aca="1" ref="JU24" ca="1">IF(OR(WEEKDAY(JU$2,2)&gt;5,COUNTIF(Dates_Feries,JU$2)&gt;0),"",IFERROR(INDEX(Tableau1[[Type]:[Type]],SMALL(IF((Tableau1[[Nom]:[Nom]]=$A24)*(Tableau1[[Prénom]:[Prénom]]=$B24)*(JU$2&gt;=Tableau1[[Début]:[Début]])*(JU$2&lt;=Tableau1[[Fin]:[Fin]]),ROW(INDIRECT("A1:A"&amp;COUNTA(Tableau1[[Fin]:[Fin]])))),1)),""))</f>
        <v/>
      </c>
      <c r="JV24" s="34" t="str">
        <f t="array" aca="1" ref="JV24" ca="1">IF(OR(WEEKDAY(JV$2,2)&gt;5,COUNTIF(Dates_Feries,JV$2)&gt;0),"",IFERROR(INDEX(Tableau1[[Type]:[Type]],SMALL(IF((Tableau1[[Nom]:[Nom]]=$A24)*(Tableau1[[Prénom]:[Prénom]]=$B24)*(JV$2&gt;=Tableau1[[Début]:[Début]])*(JV$2&lt;=Tableau1[[Fin]:[Fin]]),ROW(INDIRECT("A1:A"&amp;COUNTA(Tableau1[[Fin]:[Fin]])))),1)),""))</f>
        <v/>
      </c>
      <c r="JW24" s="34" t="str">
        <f t="array" aca="1" ref="JW24" ca="1">IF(OR(WEEKDAY(JW$2,2)&gt;5,COUNTIF(Dates_Feries,JW$2)&gt;0),"",IFERROR(INDEX(Tableau1[[Type]:[Type]],SMALL(IF((Tableau1[[Nom]:[Nom]]=$A24)*(Tableau1[[Prénom]:[Prénom]]=$B24)*(JW$2&gt;=Tableau1[[Début]:[Début]])*(JW$2&lt;=Tableau1[[Fin]:[Fin]]),ROW(INDIRECT("A1:A"&amp;COUNTA(Tableau1[[Fin]:[Fin]])))),1)),""))</f>
        <v/>
      </c>
      <c r="JX24" s="34" t="str">
        <f t="array" aca="1" ref="JX24" ca="1">IF(OR(WEEKDAY(JX$2,2)&gt;5,COUNTIF(Dates_Feries,JX$2)&gt;0),"",IFERROR(INDEX(Tableau1[[Type]:[Type]],SMALL(IF((Tableau1[[Nom]:[Nom]]=$A24)*(Tableau1[[Prénom]:[Prénom]]=$B24)*(JX$2&gt;=Tableau1[[Début]:[Début]])*(JX$2&lt;=Tableau1[[Fin]:[Fin]]),ROW(INDIRECT("A1:A"&amp;COUNTA(Tableau1[[Fin]:[Fin]])))),1)),""))</f>
        <v/>
      </c>
      <c r="JY24" s="34" t="str">
        <f t="array" aca="1" ref="JY24" ca="1">IF(OR(WEEKDAY(JY$2,2)&gt;5,COUNTIF(Dates_Feries,JY$2)&gt;0),"",IFERROR(INDEX(Tableau1[[Type]:[Type]],SMALL(IF((Tableau1[[Nom]:[Nom]]=$A24)*(Tableau1[[Prénom]:[Prénom]]=$B24)*(JY$2&gt;=Tableau1[[Début]:[Début]])*(JY$2&lt;=Tableau1[[Fin]:[Fin]]),ROW(INDIRECT("A1:A"&amp;COUNTA(Tableau1[[Fin]:[Fin]])))),1)),""))</f>
        <v/>
      </c>
      <c r="JZ24" s="34" t="str">
        <f t="array" aca="1" ref="JZ24" ca="1">IF(OR(WEEKDAY(JZ$2,2)&gt;5,COUNTIF(Dates_Feries,JZ$2)&gt;0),"",IFERROR(INDEX(Tableau1[[Type]:[Type]],SMALL(IF((Tableau1[[Nom]:[Nom]]=$A24)*(Tableau1[[Prénom]:[Prénom]]=$B24)*(JZ$2&gt;=Tableau1[[Début]:[Début]])*(JZ$2&lt;=Tableau1[[Fin]:[Fin]]),ROW(INDIRECT("A1:A"&amp;COUNTA(Tableau1[[Fin]:[Fin]])))),1)),""))</f>
        <v/>
      </c>
      <c r="KA24" s="34" t="str">
        <f t="array" aca="1" ref="KA24" ca="1">IF(OR(WEEKDAY(KA$2,2)&gt;5,COUNTIF(Dates_Feries,KA$2)&gt;0),"",IFERROR(INDEX(Tableau1[[Type]:[Type]],SMALL(IF((Tableau1[[Nom]:[Nom]]=$A24)*(Tableau1[[Prénom]:[Prénom]]=$B24)*(KA$2&gt;=Tableau1[[Début]:[Début]])*(KA$2&lt;=Tableau1[[Fin]:[Fin]]),ROW(INDIRECT("A1:A"&amp;COUNTA(Tableau1[[Fin]:[Fin]])))),1)),""))</f>
        <v/>
      </c>
      <c r="KB24" s="34" t="str">
        <f t="array" aca="1" ref="KB24" ca="1">IF(OR(WEEKDAY(KB$2,2)&gt;5,COUNTIF(Dates_Feries,KB$2)&gt;0),"",IFERROR(INDEX(Tableau1[[Type]:[Type]],SMALL(IF((Tableau1[[Nom]:[Nom]]=$A24)*(Tableau1[[Prénom]:[Prénom]]=$B24)*(KB$2&gt;=Tableau1[[Début]:[Début]])*(KB$2&lt;=Tableau1[[Fin]:[Fin]]),ROW(INDIRECT("A1:A"&amp;COUNTA(Tableau1[[Fin]:[Fin]])))),1)),""))</f>
        <v/>
      </c>
      <c r="KC24" s="34" t="str">
        <f t="array" aca="1" ref="KC24" ca="1">IF(OR(WEEKDAY(KC$2,2)&gt;5,COUNTIF(Dates_Feries,KC$2)&gt;0),"",IFERROR(INDEX(Tableau1[[Type]:[Type]],SMALL(IF((Tableau1[[Nom]:[Nom]]=$A24)*(Tableau1[[Prénom]:[Prénom]]=$B24)*(KC$2&gt;=Tableau1[[Début]:[Début]])*(KC$2&lt;=Tableau1[[Fin]:[Fin]]),ROW(INDIRECT("A1:A"&amp;COUNTA(Tableau1[[Fin]:[Fin]])))),1)),""))</f>
        <v/>
      </c>
      <c r="KD24" s="34" t="str">
        <f t="array" aca="1" ref="KD24" ca="1">IF(OR(WEEKDAY(KD$2,2)&gt;5,COUNTIF(Dates_Feries,KD$2)&gt;0),"",IFERROR(INDEX(Tableau1[[Type]:[Type]],SMALL(IF((Tableau1[[Nom]:[Nom]]=$A24)*(Tableau1[[Prénom]:[Prénom]]=$B24)*(KD$2&gt;=Tableau1[[Début]:[Début]])*(KD$2&lt;=Tableau1[[Fin]:[Fin]]),ROW(INDIRECT("A1:A"&amp;COUNTA(Tableau1[[Fin]:[Fin]])))),1)),""))</f>
        <v/>
      </c>
      <c r="KE24" s="34" t="str">
        <f t="array" aca="1" ref="KE24" ca="1">IF(OR(WEEKDAY(KE$2,2)&gt;5,COUNTIF(Dates_Feries,KE$2)&gt;0),"",IFERROR(INDEX(Tableau1[[Type]:[Type]],SMALL(IF((Tableau1[[Nom]:[Nom]]=$A24)*(Tableau1[[Prénom]:[Prénom]]=$B24)*(KE$2&gt;=Tableau1[[Début]:[Début]])*(KE$2&lt;=Tableau1[[Fin]:[Fin]]),ROW(INDIRECT("A1:A"&amp;COUNTA(Tableau1[[Fin]:[Fin]])))),1)),""))</f>
        <v/>
      </c>
      <c r="KF24" s="34" t="str">
        <f t="array" aca="1" ref="KF24" ca="1">IF(OR(WEEKDAY(KF$2,2)&gt;5,COUNTIF(Dates_Feries,KF$2)&gt;0),"",IFERROR(INDEX(Tableau1[[Type]:[Type]],SMALL(IF((Tableau1[[Nom]:[Nom]]=$A24)*(Tableau1[[Prénom]:[Prénom]]=$B24)*(KF$2&gt;=Tableau1[[Début]:[Début]])*(KF$2&lt;=Tableau1[[Fin]:[Fin]]),ROW(INDIRECT("A1:A"&amp;COUNTA(Tableau1[[Fin]:[Fin]])))),1)),""))</f>
        <v/>
      </c>
      <c r="KG24" s="34" t="str">
        <f t="array" aca="1" ref="KG24" ca="1">IF(OR(WEEKDAY(KG$2,2)&gt;5,COUNTIF(Dates_Feries,KG$2)&gt;0),"",IFERROR(INDEX(Tableau1[[Type]:[Type]],SMALL(IF((Tableau1[[Nom]:[Nom]]=$A24)*(Tableau1[[Prénom]:[Prénom]]=$B24)*(KG$2&gt;=Tableau1[[Début]:[Début]])*(KG$2&lt;=Tableau1[[Fin]:[Fin]]),ROW(INDIRECT("A1:A"&amp;COUNTA(Tableau1[[Fin]:[Fin]])))),1)),""))</f>
        <v/>
      </c>
      <c r="KH24" s="34" t="str">
        <f t="array" aca="1" ref="KH24" ca="1">IF(OR(WEEKDAY(KH$2,2)&gt;5,COUNTIF(Dates_Feries,KH$2)&gt;0),"",IFERROR(INDEX(Tableau1[[Type]:[Type]],SMALL(IF((Tableau1[[Nom]:[Nom]]=$A24)*(Tableau1[[Prénom]:[Prénom]]=$B24)*(KH$2&gt;=Tableau1[[Début]:[Début]])*(KH$2&lt;=Tableau1[[Fin]:[Fin]]),ROW(INDIRECT("A1:A"&amp;COUNTA(Tableau1[[Fin]:[Fin]])))),1)),""))</f>
        <v/>
      </c>
      <c r="KI24" s="34" t="str">
        <f t="array" aca="1" ref="KI24" ca="1">IF(OR(WEEKDAY(KI$2,2)&gt;5,COUNTIF(Dates_Feries,KI$2)&gt;0),"",IFERROR(INDEX(Tableau1[[Type]:[Type]],SMALL(IF((Tableau1[[Nom]:[Nom]]=$A24)*(Tableau1[[Prénom]:[Prénom]]=$B24)*(KI$2&gt;=Tableau1[[Début]:[Début]])*(KI$2&lt;=Tableau1[[Fin]:[Fin]]),ROW(INDIRECT("A1:A"&amp;COUNTA(Tableau1[[Fin]:[Fin]])))),1)),""))</f>
        <v/>
      </c>
      <c r="KJ24" s="34" t="str">
        <f t="array" aca="1" ref="KJ24" ca="1">IF(OR(WEEKDAY(KJ$2,2)&gt;5,COUNTIF(Dates_Feries,KJ$2)&gt;0),"",IFERROR(INDEX(Tableau1[[Type]:[Type]],SMALL(IF((Tableau1[[Nom]:[Nom]]=$A24)*(Tableau1[[Prénom]:[Prénom]]=$B24)*(KJ$2&gt;=Tableau1[[Début]:[Début]])*(KJ$2&lt;=Tableau1[[Fin]:[Fin]]),ROW(INDIRECT("A1:A"&amp;COUNTA(Tableau1[[Fin]:[Fin]])))),1)),""))</f>
        <v/>
      </c>
      <c r="KK24" s="34" t="str">
        <f t="array" aca="1" ref="KK24" ca="1">IF(OR(WEEKDAY(KK$2,2)&gt;5,COUNTIF(Dates_Feries,KK$2)&gt;0),"",IFERROR(INDEX(Tableau1[[Type]:[Type]],SMALL(IF((Tableau1[[Nom]:[Nom]]=$A24)*(Tableau1[[Prénom]:[Prénom]]=$B24)*(KK$2&gt;=Tableau1[[Début]:[Début]])*(KK$2&lt;=Tableau1[[Fin]:[Fin]]),ROW(INDIRECT("A1:A"&amp;COUNTA(Tableau1[[Fin]:[Fin]])))),1)),""))</f>
        <v/>
      </c>
      <c r="KL24" s="34" t="str">
        <f t="array" aca="1" ref="KL24" ca="1">IF(OR(WEEKDAY(KL$2,2)&gt;5,COUNTIF(Dates_Feries,KL$2)&gt;0),"",IFERROR(INDEX(Tableau1[[Type]:[Type]],SMALL(IF((Tableau1[[Nom]:[Nom]]=$A24)*(Tableau1[[Prénom]:[Prénom]]=$B24)*(KL$2&gt;=Tableau1[[Début]:[Début]])*(KL$2&lt;=Tableau1[[Fin]:[Fin]]),ROW(INDIRECT("A1:A"&amp;COUNTA(Tableau1[[Fin]:[Fin]])))),1)),""))</f>
        <v/>
      </c>
      <c r="KM24" s="34" t="str">
        <f t="array" aca="1" ref="KM24" ca="1">IF(OR(WEEKDAY(KM$2,2)&gt;5,COUNTIF(Dates_Feries,KM$2)&gt;0),"",IFERROR(INDEX(Tableau1[[Type]:[Type]],SMALL(IF((Tableau1[[Nom]:[Nom]]=$A24)*(Tableau1[[Prénom]:[Prénom]]=$B24)*(KM$2&gt;=Tableau1[[Début]:[Début]])*(KM$2&lt;=Tableau1[[Fin]:[Fin]]),ROW(INDIRECT("A1:A"&amp;COUNTA(Tableau1[[Fin]:[Fin]])))),1)),""))</f>
        <v/>
      </c>
      <c r="KN24" s="34" t="str">
        <f t="array" aca="1" ref="KN24" ca="1">IF(OR(WEEKDAY(KN$2,2)&gt;5,COUNTIF(Dates_Feries,KN$2)&gt;0),"",IFERROR(INDEX(Tableau1[[Type]:[Type]],SMALL(IF((Tableau1[[Nom]:[Nom]]=$A24)*(Tableau1[[Prénom]:[Prénom]]=$B24)*(KN$2&gt;=Tableau1[[Début]:[Début]])*(KN$2&lt;=Tableau1[[Fin]:[Fin]]),ROW(INDIRECT("A1:A"&amp;COUNTA(Tableau1[[Fin]:[Fin]])))),1)),""))</f>
        <v/>
      </c>
      <c r="KO24" s="34" t="str">
        <f t="array" aca="1" ref="KO24" ca="1">IF(OR(WEEKDAY(KO$2,2)&gt;5,COUNTIF(Dates_Feries,KO$2)&gt;0),"",IFERROR(INDEX(Tableau1[[Type]:[Type]],SMALL(IF((Tableau1[[Nom]:[Nom]]=$A24)*(Tableau1[[Prénom]:[Prénom]]=$B24)*(KO$2&gt;=Tableau1[[Début]:[Début]])*(KO$2&lt;=Tableau1[[Fin]:[Fin]]),ROW(INDIRECT("A1:A"&amp;COUNTA(Tableau1[[Fin]:[Fin]])))),1)),""))</f>
        <v/>
      </c>
      <c r="KP24" s="34" t="str">
        <f t="array" aca="1" ref="KP24" ca="1">IF(OR(WEEKDAY(KP$2,2)&gt;5,COUNTIF(Dates_Feries,KP$2)&gt;0),"",IFERROR(INDEX(Tableau1[[Type]:[Type]],SMALL(IF((Tableau1[[Nom]:[Nom]]=$A24)*(Tableau1[[Prénom]:[Prénom]]=$B24)*(KP$2&gt;=Tableau1[[Début]:[Début]])*(KP$2&lt;=Tableau1[[Fin]:[Fin]]),ROW(INDIRECT("A1:A"&amp;COUNTA(Tableau1[[Fin]:[Fin]])))),1)),""))</f>
        <v/>
      </c>
      <c r="KQ24" s="34" t="str">
        <f t="array" aca="1" ref="KQ24" ca="1">IF(OR(WEEKDAY(KQ$2,2)&gt;5,COUNTIF(Dates_Feries,KQ$2)&gt;0),"",IFERROR(INDEX(Tableau1[[Type]:[Type]],SMALL(IF((Tableau1[[Nom]:[Nom]]=$A24)*(Tableau1[[Prénom]:[Prénom]]=$B24)*(KQ$2&gt;=Tableau1[[Début]:[Début]])*(KQ$2&lt;=Tableau1[[Fin]:[Fin]]),ROW(INDIRECT("A1:A"&amp;COUNTA(Tableau1[[Fin]:[Fin]])))),1)),""))</f>
        <v/>
      </c>
      <c r="KR24" s="34" t="str">
        <f t="array" aca="1" ref="KR24" ca="1">IF(OR(WEEKDAY(KR$2,2)&gt;5,COUNTIF(Dates_Feries,KR$2)&gt;0),"",IFERROR(INDEX(Tableau1[[Type]:[Type]],SMALL(IF((Tableau1[[Nom]:[Nom]]=$A24)*(Tableau1[[Prénom]:[Prénom]]=$B24)*(KR$2&gt;=Tableau1[[Début]:[Début]])*(KR$2&lt;=Tableau1[[Fin]:[Fin]]),ROW(INDIRECT("A1:A"&amp;COUNTA(Tableau1[[Fin]:[Fin]])))),1)),""))</f>
        <v/>
      </c>
      <c r="KS24" s="34" t="str">
        <f t="array" aca="1" ref="KS24" ca="1">IF(OR(WEEKDAY(KS$2,2)&gt;5,COUNTIF(Dates_Feries,KS$2)&gt;0),"",IFERROR(INDEX(Tableau1[[Type]:[Type]],SMALL(IF((Tableau1[[Nom]:[Nom]]=$A24)*(Tableau1[[Prénom]:[Prénom]]=$B24)*(KS$2&gt;=Tableau1[[Début]:[Début]])*(KS$2&lt;=Tableau1[[Fin]:[Fin]]),ROW(INDIRECT("A1:A"&amp;COUNTA(Tableau1[[Fin]:[Fin]])))),1)),""))</f>
        <v/>
      </c>
      <c r="KT24" s="34" t="str">
        <f t="array" aca="1" ref="KT24" ca="1">IF(OR(WEEKDAY(KT$2,2)&gt;5,COUNTIF(Dates_Feries,KT$2)&gt;0),"",IFERROR(INDEX(Tableau1[[Type]:[Type]],SMALL(IF((Tableau1[[Nom]:[Nom]]=$A24)*(Tableau1[[Prénom]:[Prénom]]=$B24)*(KT$2&gt;=Tableau1[[Début]:[Début]])*(KT$2&lt;=Tableau1[[Fin]:[Fin]]),ROW(INDIRECT("A1:A"&amp;COUNTA(Tableau1[[Fin]:[Fin]])))),1)),""))</f>
        <v/>
      </c>
      <c r="KU24" s="34" t="str">
        <f t="array" aca="1" ref="KU24" ca="1">IF(OR(WEEKDAY(KU$2,2)&gt;5,COUNTIF(Dates_Feries,KU$2)&gt;0),"",IFERROR(INDEX(Tableau1[[Type]:[Type]],SMALL(IF((Tableau1[[Nom]:[Nom]]=$A24)*(Tableau1[[Prénom]:[Prénom]]=$B24)*(KU$2&gt;=Tableau1[[Début]:[Début]])*(KU$2&lt;=Tableau1[[Fin]:[Fin]]),ROW(INDIRECT("A1:A"&amp;COUNTA(Tableau1[[Fin]:[Fin]])))),1)),""))</f>
        <v/>
      </c>
      <c r="KV24" s="34" t="str">
        <f t="array" aca="1" ref="KV24" ca="1">IF(OR(WEEKDAY(KV$2,2)&gt;5,COUNTIF(Dates_Feries,KV$2)&gt;0),"",IFERROR(INDEX(Tableau1[[Type]:[Type]],SMALL(IF((Tableau1[[Nom]:[Nom]]=$A24)*(Tableau1[[Prénom]:[Prénom]]=$B24)*(KV$2&gt;=Tableau1[[Début]:[Début]])*(KV$2&lt;=Tableau1[[Fin]:[Fin]]),ROW(INDIRECT("A1:A"&amp;COUNTA(Tableau1[[Fin]:[Fin]])))),1)),""))</f>
        <v/>
      </c>
      <c r="KW24" s="34" t="str">
        <f t="array" aca="1" ref="KW24" ca="1">IF(OR(WEEKDAY(KW$2,2)&gt;5,COUNTIF(Dates_Feries,KW$2)&gt;0),"",IFERROR(INDEX(Tableau1[[Type]:[Type]],SMALL(IF((Tableau1[[Nom]:[Nom]]=$A24)*(Tableau1[[Prénom]:[Prénom]]=$B24)*(KW$2&gt;=Tableau1[[Début]:[Début]])*(KW$2&lt;=Tableau1[[Fin]:[Fin]]),ROW(INDIRECT("A1:A"&amp;COUNTA(Tableau1[[Fin]:[Fin]])))),1)),""))</f>
        <v/>
      </c>
      <c r="KX24" s="34" t="str">
        <f t="array" aca="1" ref="KX24" ca="1">IF(OR(WEEKDAY(KX$2,2)&gt;5,COUNTIF(Dates_Feries,KX$2)&gt;0),"",IFERROR(INDEX(Tableau1[[Type]:[Type]],SMALL(IF((Tableau1[[Nom]:[Nom]]=$A24)*(Tableau1[[Prénom]:[Prénom]]=$B24)*(KX$2&gt;=Tableau1[[Début]:[Début]])*(KX$2&lt;=Tableau1[[Fin]:[Fin]]),ROW(INDIRECT("A1:A"&amp;COUNTA(Tableau1[[Fin]:[Fin]])))),1)),""))</f>
        <v/>
      </c>
      <c r="KY24" s="34" t="str">
        <f t="array" aca="1" ref="KY24" ca="1">IF(OR(WEEKDAY(KY$2,2)&gt;5,COUNTIF(Dates_Feries,KY$2)&gt;0),"",IFERROR(INDEX(Tableau1[[Type]:[Type]],SMALL(IF((Tableau1[[Nom]:[Nom]]=$A24)*(Tableau1[[Prénom]:[Prénom]]=$B24)*(KY$2&gt;=Tableau1[[Début]:[Début]])*(KY$2&lt;=Tableau1[[Fin]:[Fin]]),ROW(INDIRECT("A1:A"&amp;COUNTA(Tableau1[[Fin]:[Fin]])))),1)),""))</f>
        <v/>
      </c>
      <c r="KZ24" s="34" t="str">
        <f t="array" aca="1" ref="KZ24" ca="1">IF(OR(WEEKDAY(KZ$2,2)&gt;5,COUNTIF(Dates_Feries,KZ$2)&gt;0),"",IFERROR(INDEX(Tableau1[[Type]:[Type]],SMALL(IF((Tableau1[[Nom]:[Nom]]=$A24)*(Tableau1[[Prénom]:[Prénom]]=$B24)*(KZ$2&gt;=Tableau1[[Début]:[Début]])*(KZ$2&lt;=Tableau1[[Fin]:[Fin]]),ROW(INDIRECT("A1:A"&amp;COUNTA(Tableau1[[Fin]:[Fin]])))),1)),""))</f>
        <v/>
      </c>
      <c r="LA24" s="34" t="str">
        <f t="array" aca="1" ref="LA24" ca="1">IF(OR(WEEKDAY(LA$2,2)&gt;5,COUNTIF(Dates_Feries,LA$2)&gt;0),"",IFERROR(INDEX(Tableau1[[Type]:[Type]],SMALL(IF((Tableau1[[Nom]:[Nom]]=$A24)*(Tableau1[[Prénom]:[Prénom]]=$B24)*(LA$2&gt;=Tableau1[[Début]:[Début]])*(LA$2&lt;=Tableau1[[Fin]:[Fin]]),ROW(INDIRECT("A1:A"&amp;COUNTA(Tableau1[[Fin]:[Fin]])))),1)),""))</f>
        <v/>
      </c>
      <c r="LB24" s="34" t="str">
        <f t="array" aca="1" ref="LB24" ca="1">IF(OR(WEEKDAY(LB$2,2)&gt;5,COUNTIF(Dates_Feries,LB$2)&gt;0),"",IFERROR(INDEX(Tableau1[[Type]:[Type]],SMALL(IF((Tableau1[[Nom]:[Nom]]=$A24)*(Tableau1[[Prénom]:[Prénom]]=$B24)*(LB$2&gt;=Tableau1[[Début]:[Début]])*(LB$2&lt;=Tableau1[[Fin]:[Fin]]),ROW(INDIRECT("A1:A"&amp;COUNTA(Tableau1[[Fin]:[Fin]])))),1)),""))</f>
        <v/>
      </c>
      <c r="LC24" s="34" t="str">
        <f t="array" aca="1" ref="LC24" ca="1">IF(OR(WEEKDAY(LC$2,2)&gt;5,COUNTIF(Dates_Feries,LC$2)&gt;0),"",IFERROR(INDEX(Tableau1[[Type]:[Type]],SMALL(IF((Tableau1[[Nom]:[Nom]]=$A24)*(Tableau1[[Prénom]:[Prénom]]=$B24)*(LC$2&gt;=Tableau1[[Début]:[Début]])*(LC$2&lt;=Tableau1[[Fin]:[Fin]]),ROW(INDIRECT("A1:A"&amp;COUNTA(Tableau1[[Fin]:[Fin]])))),1)),""))</f>
        <v/>
      </c>
      <c r="LD24" s="34" t="str">
        <f t="array" aca="1" ref="LD24" ca="1">IF(OR(WEEKDAY(LD$2,2)&gt;5,COUNTIF(Dates_Feries,LD$2)&gt;0),"",IFERROR(INDEX(Tableau1[[Type]:[Type]],SMALL(IF((Tableau1[[Nom]:[Nom]]=$A24)*(Tableau1[[Prénom]:[Prénom]]=$B24)*(LD$2&gt;=Tableau1[[Début]:[Début]])*(LD$2&lt;=Tableau1[[Fin]:[Fin]]),ROW(INDIRECT("A1:A"&amp;COUNTA(Tableau1[[Fin]:[Fin]])))),1)),""))</f>
        <v/>
      </c>
      <c r="LE24" s="34" t="str">
        <f t="array" aca="1" ref="LE24" ca="1">IF(OR(WEEKDAY(LE$2,2)&gt;5,COUNTIF(Dates_Feries,LE$2)&gt;0),"",IFERROR(INDEX(Tableau1[[Type]:[Type]],SMALL(IF((Tableau1[[Nom]:[Nom]]=$A24)*(Tableau1[[Prénom]:[Prénom]]=$B24)*(LE$2&gt;=Tableau1[[Début]:[Début]])*(LE$2&lt;=Tableau1[[Fin]:[Fin]]),ROW(INDIRECT("A1:A"&amp;COUNTA(Tableau1[[Fin]:[Fin]])))),1)),""))</f>
        <v/>
      </c>
      <c r="LF24" s="34" t="str">
        <f t="array" aca="1" ref="LF24" ca="1">IF(OR(WEEKDAY(LF$2,2)&gt;5,COUNTIF(Dates_Feries,LF$2)&gt;0),"",IFERROR(INDEX(Tableau1[[Type]:[Type]],SMALL(IF((Tableau1[[Nom]:[Nom]]=$A24)*(Tableau1[[Prénom]:[Prénom]]=$B24)*(LF$2&gt;=Tableau1[[Début]:[Début]])*(LF$2&lt;=Tableau1[[Fin]:[Fin]]),ROW(INDIRECT("A1:A"&amp;COUNTA(Tableau1[[Fin]:[Fin]])))),1)),""))</f>
        <v/>
      </c>
      <c r="LG24" s="34" t="str">
        <f t="array" aca="1" ref="LG24" ca="1">IF(OR(WEEKDAY(LG$2,2)&gt;5,COUNTIF(Dates_Feries,LG$2)&gt;0),"",IFERROR(INDEX(Tableau1[[Type]:[Type]],SMALL(IF((Tableau1[[Nom]:[Nom]]=$A24)*(Tableau1[[Prénom]:[Prénom]]=$B24)*(LG$2&gt;=Tableau1[[Début]:[Début]])*(LG$2&lt;=Tableau1[[Fin]:[Fin]]),ROW(INDIRECT("A1:A"&amp;COUNTA(Tableau1[[Fin]:[Fin]])))),1)),""))</f>
        <v/>
      </c>
      <c r="LH24" s="34" t="str">
        <f t="array" aca="1" ref="LH24" ca="1">IF(OR(WEEKDAY(LH$2,2)&gt;5,COUNTIF(Dates_Feries,LH$2)&gt;0),"",IFERROR(INDEX(Tableau1[[Type]:[Type]],SMALL(IF((Tableau1[[Nom]:[Nom]]=$A24)*(Tableau1[[Prénom]:[Prénom]]=$B24)*(LH$2&gt;=Tableau1[[Début]:[Début]])*(LH$2&lt;=Tableau1[[Fin]:[Fin]]),ROW(INDIRECT("A1:A"&amp;COUNTA(Tableau1[[Fin]:[Fin]])))),1)),""))</f>
        <v/>
      </c>
      <c r="LI24" s="34" t="str">
        <f t="array" aca="1" ref="LI24" ca="1">IF(OR(WEEKDAY(LI$2,2)&gt;5,COUNTIF(Dates_Feries,LI$2)&gt;0),"",IFERROR(INDEX(Tableau1[[Type]:[Type]],SMALL(IF((Tableau1[[Nom]:[Nom]]=$A24)*(Tableau1[[Prénom]:[Prénom]]=$B24)*(LI$2&gt;=Tableau1[[Début]:[Début]])*(LI$2&lt;=Tableau1[[Fin]:[Fin]]),ROW(INDIRECT("A1:A"&amp;COUNTA(Tableau1[[Fin]:[Fin]])))),1)),""))</f>
        <v/>
      </c>
      <c r="LJ24" s="34" t="str">
        <f t="array" aca="1" ref="LJ24" ca="1">IF(OR(WEEKDAY(LJ$2,2)&gt;5,COUNTIF(Dates_Feries,LJ$2)&gt;0),"",IFERROR(INDEX(Tableau1[[Type]:[Type]],SMALL(IF((Tableau1[[Nom]:[Nom]]=$A24)*(Tableau1[[Prénom]:[Prénom]]=$B24)*(LJ$2&gt;=Tableau1[[Début]:[Début]])*(LJ$2&lt;=Tableau1[[Fin]:[Fin]]),ROW(INDIRECT("A1:A"&amp;COUNTA(Tableau1[[Fin]:[Fin]])))),1)),""))</f>
        <v/>
      </c>
      <c r="LK24" s="34" t="str">
        <f t="array" aca="1" ref="LK24" ca="1">IF(OR(WEEKDAY(LK$2,2)&gt;5,COUNTIF(Dates_Feries,LK$2)&gt;0),"",IFERROR(INDEX(Tableau1[[Type]:[Type]],SMALL(IF((Tableau1[[Nom]:[Nom]]=$A24)*(Tableau1[[Prénom]:[Prénom]]=$B24)*(LK$2&gt;=Tableau1[[Début]:[Début]])*(LK$2&lt;=Tableau1[[Fin]:[Fin]]),ROW(INDIRECT("A1:A"&amp;COUNTA(Tableau1[[Fin]:[Fin]])))),1)),""))</f>
        <v/>
      </c>
      <c r="LL24" s="34" t="str">
        <f t="array" aca="1" ref="LL24" ca="1">IF(OR(WEEKDAY(LL$2,2)&gt;5,COUNTIF(Dates_Feries,LL$2)&gt;0),"",IFERROR(INDEX(Tableau1[[Type]:[Type]],SMALL(IF((Tableau1[[Nom]:[Nom]]=$A24)*(Tableau1[[Prénom]:[Prénom]]=$B24)*(LL$2&gt;=Tableau1[[Début]:[Début]])*(LL$2&lt;=Tableau1[[Fin]:[Fin]]),ROW(INDIRECT("A1:A"&amp;COUNTA(Tableau1[[Fin]:[Fin]])))),1)),""))</f>
        <v/>
      </c>
      <c r="LM24" s="34" t="str">
        <f t="array" aca="1" ref="LM24" ca="1">IF(OR(WEEKDAY(LM$2,2)&gt;5,COUNTIF(Dates_Feries,LM$2)&gt;0),"",IFERROR(INDEX(Tableau1[[Type]:[Type]],SMALL(IF((Tableau1[[Nom]:[Nom]]=$A24)*(Tableau1[[Prénom]:[Prénom]]=$B24)*(LM$2&gt;=Tableau1[[Début]:[Début]])*(LM$2&lt;=Tableau1[[Fin]:[Fin]]),ROW(INDIRECT("A1:A"&amp;COUNTA(Tableau1[[Fin]:[Fin]])))),1)),""))</f>
        <v/>
      </c>
      <c r="LN24" s="34" t="str">
        <f t="array" aca="1" ref="LN24" ca="1">IF(OR(WEEKDAY(LN$2,2)&gt;5,COUNTIF(Dates_Feries,LN$2)&gt;0),"",IFERROR(INDEX(Tableau1[[Type]:[Type]],SMALL(IF((Tableau1[[Nom]:[Nom]]=$A24)*(Tableau1[[Prénom]:[Prénom]]=$B24)*(LN$2&gt;=Tableau1[[Début]:[Début]])*(LN$2&lt;=Tableau1[[Fin]:[Fin]]),ROW(INDIRECT("A1:A"&amp;COUNTA(Tableau1[[Fin]:[Fin]])))),1)),""))</f>
        <v/>
      </c>
      <c r="LO24" s="34" t="str">
        <f t="array" aca="1" ref="LO24" ca="1">IF(OR(WEEKDAY(LO$2,2)&gt;5,COUNTIF(Dates_Feries,LO$2)&gt;0),"",IFERROR(INDEX(Tableau1[[Type]:[Type]],SMALL(IF((Tableau1[[Nom]:[Nom]]=$A24)*(Tableau1[[Prénom]:[Prénom]]=$B24)*(LO$2&gt;=Tableau1[[Début]:[Début]])*(LO$2&lt;=Tableau1[[Fin]:[Fin]]),ROW(INDIRECT("A1:A"&amp;COUNTA(Tableau1[[Fin]:[Fin]])))),1)),""))</f>
        <v/>
      </c>
      <c r="LP24" s="34" t="str">
        <f t="array" aca="1" ref="LP24" ca="1">IF(OR(WEEKDAY(LP$2,2)&gt;5,COUNTIF(Dates_Feries,LP$2)&gt;0),"",IFERROR(INDEX(Tableau1[[Type]:[Type]],SMALL(IF((Tableau1[[Nom]:[Nom]]=$A24)*(Tableau1[[Prénom]:[Prénom]]=$B24)*(LP$2&gt;=Tableau1[[Début]:[Début]])*(LP$2&lt;=Tableau1[[Fin]:[Fin]]),ROW(INDIRECT("A1:A"&amp;COUNTA(Tableau1[[Fin]:[Fin]])))),1)),""))</f>
        <v/>
      </c>
      <c r="LQ24" s="34" t="str">
        <f t="array" aca="1" ref="LQ24" ca="1">IF(OR(WEEKDAY(LQ$2,2)&gt;5,COUNTIF(Dates_Feries,LQ$2)&gt;0),"",IFERROR(INDEX(Tableau1[[Type]:[Type]],SMALL(IF((Tableau1[[Nom]:[Nom]]=$A24)*(Tableau1[[Prénom]:[Prénom]]=$B24)*(LQ$2&gt;=Tableau1[[Début]:[Début]])*(LQ$2&lt;=Tableau1[[Fin]:[Fin]]),ROW(INDIRECT("A1:A"&amp;COUNTA(Tableau1[[Fin]:[Fin]])))),1)),""))</f>
        <v/>
      </c>
      <c r="LR24" s="34" t="str">
        <f t="array" aca="1" ref="LR24" ca="1">IF(OR(WEEKDAY(LR$2,2)&gt;5,COUNTIF(Dates_Feries,LR$2)&gt;0),"",IFERROR(INDEX(Tableau1[[Type]:[Type]],SMALL(IF((Tableau1[[Nom]:[Nom]]=$A24)*(Tableau1[[Prénom]:[Prénom]]=$B24)*(LR$2&gt;=Tableau1[[Début]:[Début]])*(LR$2&lt;=Tableau1[[Fin]:[Fin]]),ROW(INDIRECT("A1:A"&amp;COUNTA(Tableau1[[Fin]:[Fin]])))),1)),""))</f>
        <v/>
      </c>
      <c r="LS24" s="34" t="str">
        <f t="array" aca="1" ref="LS24" ca="1">IF(OR(WEEKDAY(LS$2,2)&gt;5,COUNTIF(Dates_Feries,LS$2)&gt;0),"",IFERROR(INDEX(Tableau1[[Type]:[Type]],SMALL(IF((Tableau1[[Nom]:[Nom]]=$A24)*(Tableau1[[Prénom]:[Prénom]]=$B24)*(LS$2&gt;=Tableau1[[Début]:[Début]])*(LS$2&lt;=Tableau1[[Fin]:[Fin]]),ROW(INDIRECT("A1:A"&amp;COUNTA(Tableau1[[Fin]:[Fin]])))),1)),""))</f>
        <v/>
      </c>
      <c r="LT24" s="34" t="str">
        <f t="array" aca="1" ref="LT24" ca="1">IF(OR(WEEKDAY(LT$2,2)&gt;5,COUNTIF(Dates_Feries,LT$2)&gt;0),"",IFERROR(INDEX(Tableau1[[Type]:[Type]],SMALL(IF((Tableau1[[Nom]:[Nom]]=$A24)*(Tableau1[[Prénom]:[Prénom]]=$B24)*(LT$2&gt;=Tableau1[[Début]:[Début]])*(LT$2&lt;=Tableau1[[Fin]:[Fin]]),ROW(INDIRECT("A1:A"&amp;COUNTA(Tableau1[[Fin]:[Fin]])))),1)),""))</f>
        <v/>
      </c>
      <c r="LU24" s="34" t="str">
        <f t="array" aca="1" ref="LU24" ca="1">IF(OR(WEEKDAY(LU$2,2)&gt;5,COUNTIF(Dates_Feries,LU$2)&gt;0),"",IFERROR(INDEX(Tableau1[[Type]:[Type]],SMALL(IF((Tableau1[[Nom]:[Nom]]=$A24)*(Tableau1[[Prénom]:[Prénom]]=$B24)*(LU$2&gt;=Tableau1[[Début]:[Début]])*(LU$2&lt;=Tableau1[[Fin]:[Fin]]),ROW(INDIRECT("A1:A"&amp;COUNTA(Tableau1[[Fin]:[Fin]])))),1)),""))</f>
        <v/>
      </c>
      <c r="LV24" s="34" t="str">
        <f t="array" aca="1" ref="LV24" ca="1">IF(OR(WEEKDAY(LV$2,2)&gt;5,COUNTIF(Dates_Feries,LV$2)&gt;0),"",IFERROR(INDEX(Tableau1[[Type]:[Type]],SMALL(IF((Tableau1[[Nom]:[Nom]]=$A24)*(Tableau1[[Prénom]:[Prénom]]=$B24)*(LV$2&gt;=Tableau1[[Début]:[Début]])*(LV$2&lt;=Tableau1[[Fin]:[Fin]]),ROW(INDIRECT("A1:A"&amp;COUNTA(Tableau1[[Fin]:[Fin]])))),1)),""))</f>
        <v/>
      </c>
      <c r="LW24" s="34" t="str">
        <f t="array" aca="1" ref="LW24" ca="1">IF(OR(WEEKDAY(LW$2,2)&gt;5,COUNTIF(Dates_Feries,LW$2)&gt;0),"",IFERROR(INDEX(Tableau1[[Type]:[Type]],SMALL(IF((Tableau1[[Nom]:[Nom]]=$A24)*(Tableau1[[Prénom]:[Prénom]]=$B24)*(LW$2&gt;=Tableau1[[Début]:[Début]])*(LW$2&lt;=Tableau1[[Fin]:[Fin]]),ROW(INDIRECT("A1:A"&amp;COUNTA(Tableau1[[Fin]:[Fin]])))),1)),""))</f>
        <v/>
      </c>
      <c r="LX24" s="34" t="str">
        <f t="array" aca="1" ref="LX24" ca="1">IF(OR(WEEKDAY(LX$2,2)&gt;5,COUNTIF(Dates_Feries,LX$2)&gt;0),"",IFERROR(INDEX(Tableau1[[Type]:[Type]],SMALL(IF((Tableau1[[Nom]:[Nom]]=$A24)*(Tableau1[[Prénom]:[Prénom]]=$B24)*(LX$2&gt;=Tableau1[[Début]:[Début]])*(LX$2&lt;=Tableau1[[Fin]:[Fin]]),ROW(INDIRECT("A1:A"&amp;COUNTA(Tableau1[[Fin]:[Fin]])))),1)),""))</f>
        <v/>
      </c>
      <c r="LY24" s="34" t="str">
        <f t="array" aca="1" ref="LY24" ca="1">IF(OR(WEEKDAY(LY$2,2)&gt;5,COUNTIF(Dates_Feries,LY$2)&gt;0),"",IFERROR(INDEX(Tableau1[[Type]:[Type]],SMALL(IF((Tableau1[[Nom]:[Nom]]=$A24)*(Tableau1[[Prénom]:[Prénom]]=$B24)*(LY$2&gt;=Tableau1[[Début]:[Début]])*(LY$2&lt;=Tableau1[[Fin]:[Fin]]),ROW(INDIRECT("A1:A"&amp;COUNTA(Tableau1[[Fin]:[Fin]])))),1)),""))</f>
        <v/>
      </c>
      <c r="LZ24" s="34" t="str">
        <f t="array" aca="1" ref="LZ24" ca="1">IF(OR(WEEKDAY(LZ$2,2)&gt;5,COUNTIF(Dates_Feries,LZ$2)&gt;0),"",IFERROR(INDEX(Tableau1[[Type]:[Type]],SMALL(IF((Tableau1[[Nom]:[Nom]]=$A24)*(Tableau1[[Prénom]:[Prénom]]=$B24)*(LZ$2&gt;=Tableau1[[Début]:[Début]])*(LZ$2&lt;=Tableau1[[Fin]:[Fin]]),ROW(INDIRECT("A1:A"&amp;COUNTA(Tableau1[[Fin]:[Fin]])))),1)),""))</f>
        <v/>
      </c>
      <c r="MA24" s="34" t="str">
        <f t="array" aca="1" ref="MA24" ca="1">IF(OR(WEEKDAY(MA$2,2)&gt;5,COUNTIF(Dates_Feries,MA$2)&gt;0),"",IFERROR(INDEX(Tableau1[[Type]:[Type]],SMALL(IF((Tableau1[[Nom]:[Nom]]=$A24)*(Tableau1[[Prénom]:[Prénom]]=$B24)*(MA$2&gt;=Tableau1[[Début]:[Début]])*(MA$2&lt;=Tableau1[[Fin]:[Fin]]),ROW(INDIRECT("A1:A"&amp;COUNTA(Tableau1[[Fin]:[Fin]])))),1)),""))</f>
        <v/>
      </c>
      <c r="MB24" s="34" t="str">
        <f t="array" aca="1" ref="MB24" ca="1">IF(OR(WEEKDAY(MB$2,2)&gt;5,COUNTIF(Dates_Feries,MB$2)&gt;0),"",IFERROR(INDEX(Tableau1[[Type]:[Type]],SMALL(IF((Tableau1[[Nom]:[Nom]]=$A24)*(Tableau1[[Prénom]:[Prénom]]=$B24)*(MB$2&gt;=Tableau1[[Début]:[Début]])*(MB$2&lt;=Tableau1[[Fin]:[Fin]]),ROW(INDIRECT("A1:A"&amp;COUNTA(Tableau1[[Fin]:[Fin]])))),1)),""))</f>
        <v/>
      </c>
      <c r="MC24" s="34" t="str">
        <f t="array" aca="1" ref="MC24" ca="1">IF(OR(WEEKDAY(MC$2,2)&gt;5,COUNTIF(Dates_Feries,MC$2)&gt;0),"",IFERROR(INDEX(Tableau1[[Type]:[Type]],SMALL(IF((Tableau1[[Nom]:[Nom]]=$A24)*(Tableau1[[Prénom]:[Prénom]]=$B24)*(MC$2&gt;=Tableau1[[Début]:[Début]])*(MC$2&lt;=Tableau1[[Fin]:[Fin]]),ROW(INDIRECT("A1:A"&amp;COUNTA(Tableau1[[Fin]:[Fin]])))),1)),""))</f>
        <v/>
      </c>
      <c r="MD24" s="34" t="str">
        <f t="array" aca="1" ref="MD24" ca="1">IF(OR(WEEKDAY(MD$2,2)&gt;5,COUNTIF(Dates_Feries,MD$2)&gt;0),"",IFERROR(INDEX(Tableau1[[Type]:[Type]],SMALL(IF((Tableau1[[Nom]:[Nom]]=$A24)*(Tableau1[[Prénom]:[Prénom]]=$B24)*(MD$2&gt;=Tableau1[[Début]:[Début]])*(MD$2&lt;=Tableau1[[Fin]:[Fin]]),ROW(INDIRECT("A1:A"&amp;COUNTA(Tableau1[[Fin]:[Fin]])))),1)),""))</f>
        <v/>
      </c>
      <c r="ME24" s="34" t="str">
        <f t="array" aca="1" ref="ME24" ca="1">IF(OR(WEEKDAY(ME$2,2)&gt;5,COUNTIF(Dates_Feries,ME$2)&gt;0),"",IFERROR(INDEX(Tableau1[[Type]:[Type]],SMALL(IF((Tableau1[[Nom]:[Nom]]=$A24)*(Tableau1[[Prénom]:[Prénom]]=$B24)*(ME$2&gt;=Tableau1[[Début]:[Début]])*(ME$2&lt;=Tableau1[[Fin]:[Fin]]),ROW(INDIRECT("A1:A"&amp;COUNTA(Tableau1[[Fin]:[Fin]])))),1)),""))</f>
        <v/>
      </c>
      <c r="MF24" s="34" t="str">
        <f t="array" aca="1" ref="MF24" ca="1">IF(OR(WEEKDAY(MF$2,2)&gt;5,COUNTIF(Dates_Feries,MF$2)&gt;0),"",IFERROR(INDEX(Tableau1[[Type]:[Type]],SMALL(IF((Tableau1[[Nom]:[Nom]]=$A24)*(Tableau1[[Prénom]:[Prénom]]=$B24)*(MF$2&gt;=Tableau1[[Début]:[Début]])*(MF$2&lt;=Tableau1[[Fin]:[Fin]]),ROW(INDIRECT("A1:A"&amp;COUNTA(Tableau1[[Fin]:[Fin]])))),1)),""))</f>
        <v/>
      </c>
      <c r="MG24" s="34" t="str">
        <f t="array" aca="1" ref="MG24" ca="1">IF(OR(WEEKDAY(MG$2,2)&gt;5,COUNTIF(Dates_Feries,MG$2)&gt;0),"",IFERROR(INDEX(Tableau1[[Type]:[Type]],SMALL(IF((Tableau1[[Nom]:[Nom]]=$A24)*(Tableau1[[Prénom]:[Prénom]]=$B24)*(MG$2&gt;=Tableau1[[Début]:[Début]])*(MG$2&lt;=Tableau1[[Fin]:[Fin]]),ROW(INDIRECT("A1:A"&amp;COUNTA(Tableau1[[Fin]:[Fin]])))),1)),""))</f>
        <v/>
      </c>
      <c r="MH24" s="34" t="str">
        <f t="array" aca="1" ref="MH24" ca="1">IF(OR(WEEKDAY(MH$2,2)&gt;5,COUNTIF(Dates_Feries,MH$2)&gt;0),"",IFERROR(INDEX(Tableau1[[Type]:[Type]],SMALL(IF((Tableau1[[Nom]:[Nom]]=$A24)*(Tableau1[[Prénom]:[Prénom]]=$B24)*(MH$2&gt;=Tableau1[[Début]:[Début]])*(MH$2&lt;=Tableau1[[Fin]:[Fin]]),ROW(INDIRECT("A1:A"&amp;COUNTA(Tableau1[[Fin]:[Fin]])))),1)),""))</f>
        <v/>
      </c>
      <c r="MI24" s="34" t="str">
        <f t="array" aca="1" ref="MI24" ca="1">IF(OR(WEEKDAY(MI$2,2)&gt;5,COUNTIF(Dates_Feries,MI$2)&gt;0),"",IFERROR(INDEX(Tableau1[[Type]:[Type]],SMALL(IF((Tableau1[[Nom]:[Nom]]=$A24)*(Tableau1[[Prénom]:[Prénom]]=$B24)*(MI$2&gt;=Tableau1[[Début]:[Début]])*(MI$2&lt;=Tableau1[[Fin]:[Fin]]),ROW(INDIRECT("A1:A"&amp;COUNTA(Tableau1[[Fin]:[Fin]])))),1)),""))</f>
        <v/>
      </c>
      <c r="MJ24" s="34" t="str">
        <f t="array" aca="1" ref="MJ24" ca="1">IF(OR(WEEKDAY(MJ$2,2)&gt;5,COUNTIF(Dates_Feries,MJ$2)&gt;0),"",IFERROR(INDEX(Tableau1[[Type]:[Type]],SMALL(IF((Tableau1[[Nom]:[Nom]]=$A24)*(Tableau1[[Prénom]:[Prénom]]=$B24)*(MJ$2&gt;=Tableau1[[Début]:[Début]])*(MJ$2&lt;=Tableau1[[Fin]:[Fin]]),ROW(INDIRECT("A1:A"&amp;COUNTA(Tableau1[[Fin]:[Fin]])))),1)),""))</f>
        <v/>
      </c>
      <c r="MK24" s="34" t="str">
        <f t="array" aca="1" ref="MK24" ca="1">IF(OR(WEEKDAY(MK$2,2)&gt;5,COUNTIF(Dates_Feries,MK$2)&gt;0),"",IFERROR(INDEX(Tableau1[[Type]:[Type]],SMALL(IF((Tableau1[[Nom]:[Nom]]=$A24)*(Tableau1[[Prénom]:[Prénom]]=$B24)*(MK$2&gt;=Tableau1[[Début]:[Début]])*(MK$2&lt;=Tableau1[[Fin]:[Fin]]),ROW(INDIRECT("A1:A"&amp;COUNTA(Tableau1[[Fin]:[Fin]])))),1)),""))</f>
        <v/>
      </c>
      <c r="ML24" s="34" t="str">
        <f t="array" aca="1" ref="ML24" ca="1">IF(OR(WEEKDAY(ML$2,2)&gt;5,COUNTIF(Dates_Feries,ML$2)&gt;0),"",IFERROR(INDEX(Tableau1[[Type]:[Type]],SMALL(IF((Tableau1[[Nom]:[Nom]]=$A24)*(Tableau1[[Prénom]:[Prénom]]=$B24)*(ML$2&gt;=Tableau1[[Début]:[Début]])*(ML$2&lt;=Tableau1[[Fin]:[Fin]]),ROW(INDIRECT("A1:A"&amp;COUNTA(Tableau1[[Fin]:[Fin]])))),1)),""))</f>
        <v/>
      </c>
      <c r="MM24" s="34" t="str">
        <f t="array" aca="1" ref="MM24" ca="1">IF(OR(WEEKDAY(MM$2,2)&gt;5,COUNTIF(Dates_Feries,MM$2)&gt;0),"",IFERROR(INDEX(Tableau1[[Type]:[Type]],SMALL(IF((Tableau1[[Nom]:[Nom]]=$A24)*(Tableau1[[Prénom]:[Prénom]]=$B24)*(MM$2&gt;=Tableau1[[Début]:[Début]])*(MM$2&lt;=Tableau1[[Fin]:[Fin]]),ROW(INDIRECT("A1:A"&amp;COUNTA(Tableau1[[Fin]:[Fin]])))),1)),""))</f>
        <v/>
      </c>
      <c r="MN24" s="34" t="str">
        <f t="array" aca="1" ref="MN24" ca="1">IF(OR(WEEKDAY(MN$2,2)&gt;5,COUNTIF(Dates_Feries,MN$2)&gt;0),"",IFERROR(INDEX(Tableau1[[Type]:[Type]],SMALL(IF((Tableau1[[Nom]:[Nom]]=$A24)*(Tableau1[[Prénom]:[Prénom]]=$B24)*(MN$2&gt;=Tableau1[[Début]:[Début]])*(MN$2&lt;=Tableau1[[Fin]:[Fin]]),ROW(INDIRECT("A1:A"&amp;COUNTA(Tableau1[[Fin]:[Fin]])))),1)),""))</f>
        <v/>
      </c>
      <c r="MO24" s="34" t="str">
        <f t="array" aca="1" ref="MO24" ca="1">IF(OR(WEEKDAY(MO$2,2)&gt;5,COUNTIF(Dates_Feries,MO$2)&gt;0),"",IFERROR(INDEX(Tableau1[[Type]:[Type]],SMALL(IF((Tableau1[[Nom]:[Nom]]=$A24)*(Tableau1[[Prénom]:[Prénom]]=$B24)*(MO$2&gt;=Tableau1[[Début]:[Début]])*(MO$2&lt;=Tableau1[[Fin]:[Fin]]),ROW(INDIRECT("A1:A"&amp;COUNTA(Tableau1[[Fin]:[Fin]])))),1)),""))</f>
        <v/>
      </c>
      <c r="MP24" s="34" t="str">
        <f t="array" aca="1" ref="MP24" ca="1">IF(OR(WEEKDAY(MP$2,2)&gt;5,COUNTIF(Dates_Feries,MP$2)&gt;0),"",IFERROR(INDEX(Tableau1[[Type]:[Type]],SMALL(IF((Tableau1[[Nom]:[Nom]]=$A24)*(Tableau1[[Prénom]:[Prénom]]=$B24)*(MP$2&gt;=Tableau1[[Début]:[Début]])*(MP$2&lt;=Tableau1[[Fin]:[Fin]]),ROW(INDIRECT("A1:A"&amp;COUNTA(Tableau1[[Fin]:[Fin]])))),1)),""))</f>
        <v/>
      </c>
      <c r="MQ24" s="34" t="str">
        <f t="array" aca="1" ref="MQ24" ca="1">IF(OR(WEEKDAY(MQ$2,2)&gt;5,COUNTIF(Dates_Feries,MQ$2)&gt;0),"",IFERROR(INDEX(Tableau1[[Type]:[Type]],SMALL(IF((Tableau1[[Nom]:[Nom]]=$A24)*(Tableau1[[Prénom]:[Prénom]]=$B24)*(MQ$2&gt;=Tableau1[[Début]:[Début]])*(MQ$2&lt;=Tableau1[[Fin]:[Fin]]),ROW(INDIRECT("A1:A"&amp;COUNTA(Tableau1[[Fin]:[Fin]])))),1)),""))</f>
        <v/>
      </c>
      <c r="MR24" s="34" t="str">
        <f t="array" aca="1" ref="MR24" ca="1">IF(OR(WEEKDAY(MR$2,2)&gt;5,COUNTIF(Dates_Feries,MR$2)&gt;0),"",IFERROR(INDEX(Tableau1[[Type]:[Type]],SMALL(IF((Tableau1[[Nom]:[Nom]]=$A24)*(Tableau1[[Prénom]:[Prénom]]=$B24)*(MR$2&gt;=Tableau1[[Début]:[Début]])*(MR$2&lt;=Tableau1[[Fin]:[Fin]]),ROW(INDIRECT("A1:A"&amp;COUNTA(Tableau1[[Fin]:[Fin]])))),1)),""))</f>
        <v/>
      </c>
      <c r="MS24" s="34" t="str">
        <f t="array" aca="1" ref="MS24" ca="1">IF(OR(WEEKDAY(MS$2,2)&gt;5,COUNTIF(Dates_Feries,MS$2)&gt;0),"",IFERROR(INDEX(Tableau1[[Type]:[Type]],SMALL(IF((Tableau1[[Nom]:[Nom]]=$A24)*(Tableau1[[Prénom]:[Prénom]]=$B24)*(MS$2&gt;=Tableau1[[Début]:[Début]])*(MS$2&lt;=Tableau1[[Fin]:[Fin]]),ROW(INDIRECT("A1:A"&amp;COUNTA(Tableau1[[Fin]:[Fin]])))),1)),""))</f>
        <v/>
      </c>
      <c r="MT24" s="34" t="str">
        <f t="array" aca="1" ref="MT24" ca="1">IF(OR(WEEKDAY(MT$2,2)&gt;5,COUNTIF(Dates_Feries,MT$2)&gt;0),"",IFERROR(INDEX(Tableau1[[Type]:[Type]],SMALL(IF((Tableau1[[Nom]:[Nom]]=$A24)*(Tableau1[[Prénom]:[Prénom]]=$B24)*(MT$2&gt;=Tableau1[[Début]:[Début]])*(MT$2&lt;=Tableau1[[Fin]:[Fin]]),ROW(INDIRECT("A1:A"&amp;COUNTA(Tableau1[[Fin]:[Fin]])))),1)),""))</f>
        <v/>
      </c>
      <c r="MU24" s="34" t="str">
        <f t="array" aca="1" ref="MU24" ca="1">IF(OR(WEEKDAY(MU$2,2)&gt;5,COUNTIF(Dates_Feries,MU$2)&gt;0),"",IFERROR(INDEX(Tableau1[[Type]:[Type]],SMALL(IF((Tableau1[[Nom]:[Nom]]=$A24)*(Tableau1[[Prénom]:[Prénom]]=$B24)*(MU$2&gt;=Tableau1[[Début]:[Début]])*(MU$2&lt;=Tableau1[[Fin]:[Fin]]),ROW(INDIRECT("A1:A"&amp;COUNTA(Tableau1[[Fin]:[Fin]])))),1)),""))</f>
        <v/>
      </c>
      <c r="MV24" s="34" t="str">
        <f t="array" aca="1" ref="MV24" ca="1">IF(OR(WEEKDAY(MV$2,2)&gt;5,COUNTIF(Dates_Feries,MV$2)&gt;0),"",IFERROR(INDEX(Tableau1[[Type]:[Type]],SMALL(IF((Tableau1[[Nom]:[Nom]]=$A24)*(Tableau1[[Prénom]:[Prénom]]=$B24)*(MV$2&gt;=Tableau1[[Début]:[Début]])*(MV$2&lt;=Tableau1[[Fin]:[Fin]]),ROW(INDIRECT("A1:A"&amp;COUNTA(Tableau1[[Fin]:[Fin]])))),1)),""))</f>
        <v/>
      </c>
      <c r="MW24" s="34" t="str">
        <f t="array" aca="1" ref="MW24" ca="1">IF(OR(WEEKDAY(MW$2,2)&gt;5,COUNTIF(Dates_Feries,MW$2)&gt;0),"",IFERROR(INDEX(Tableau1[[Type]:[Type]],SMALL(IF((Tableau1[[Nom]:[Nom]]=$A24)*(Tableau1[[Prénom]:[Prénom]]=$B24)*(MW$2&gt;=Tableau1[[Début]:[Début]])*(MW$2&lt;=Tableau1[[Fin]:[Fin]]),ROW(INDIRECT("A1:A"&amp;COUNTA(Tableau1[[Fin]:[Fin]])))),1)),""))</f>
        <v/>
      </c>
      <c r="MX24" s="34" t="str">
        <f t="array" aca="1" ref="MX24" ca="1">IF(OR(WEEKDAY(MX$2,2)&gt;5,COUNTIF(Dates_Feries,MX$2)&gt;0),"",IFERROR(INDEX(Tableau1[[Type]:[Type]],SMALL(IF((Tableau1[[Nom]:[Nom]]=$A24)*(Tableau1[[Prénom]:[Prénom]]=$B24)*(MX$2&gt;=Tableau1[[Début]:[Début]])*(MX$2&lt;=Tableau1[[Fin]:[Fin]]),ROW(INDIRECT("A1:A"&amp;COUNTA(Tableau1[[Fin]:[Fin]])))),1)),""))</f>
        <v/>
      </c>
      <c r="MY24" s="34" t="str">
        <f t="array" aca="1" ref="MY24" ca="1">IF(OR(WEEKDAY(MY$2,2)&gt;5,COUNTIF(Dates_Feries,MY$2)&gt;0),"",IFERROR(INDEX(Tableau1[[Type]:[Type]],SMALL(IF((Tableau1[[Nom]:[Nom]]=$A24)*(Tableau1[[Prénom]:[Prénom]]=$B24)*(MY$2&gt;=Tableau1[[Début]:[Début]])*(MY$2&lt;=Tableau1[[Fin]:[Fin]]),ROW(INDIRECT("A1:A"&amp;COUNTA(Tableau1[[Fin]:[Fin]])))),1)),""))</f>
        <v/>
      </c>
      <c r="MZ24" s="34" t="str">
        <f t="array" aca="1" ref="MZ24" ca="1">IF(OR(WEEKDAY(MZ$2,2)&gt;5,COUNTIF(Dates_Feries,MZ$2)&gt;0),"",IFERROR(INDEX(Tableau1[[Type]:[Type]],SMALL(IF((Tableau1[[Nom]:[Nom]]=$A24)*(Tableau1[[Prénom]:[Prénom]]=$B24)*(MZ$2&gt;=Tableau1[[Début]:[Début]])*(MZ$2&lt;=Tableau1[[Fin]:[Fin]]),ROW(INDIRECT("A1:A"&amp;COUNTA(Tableau1[[Fin]:[Fin]])))),1)),""))</f>
        <v/>
      </c>
      <c r="NA24" s="34" t="str">
        <f t="array" aca="1" ref="NA24" ca="1">IF(OR(WEEKDAY(NA$2,2)&gt;5,COUNTIF(Dates_Feries,NA$2)&gt;0),"",IFERROR(INDEX(Tableau1[[Type]:[Type]],SMALL(IF((Tableau1[[Nom]:[Nom]]=$A24)*(Tableau1[[Prénom]:[Prénom]]=$B24)*(NA$2&gt;=Tableau1[[Début]:[Début]])*(NA$2&lt;=Tableau1[[Fin]:[Fin]]),ROW(INDIRECT("A1:A"&amp;COUNTA(Tableau1[[Fin]:[Fin]])))),1)),""))</f>
        <v/>
      </c>
      <c r="NB24" s="34" t="str">
        <f t="array" aca="1" ref="NB24" ca="1">IF(OR(WEEKDAY(NB$2,2)&gt;5,COUNTIF(Dates_Feries,NB$2)&gt;0),"",IFERROR(INDEX(Tableau1[[Type]:[Type]],SMALL(IF((Tableau1[[Nom]:[Nom]]=$A24)*(Tableau1[[Prénom]:[Prénom]]=$B24)*(NB$2&gt;=Tableau1[[Début]:[Début]])*(NB$2&lt;=Tableau1[[Fin]:[Fin]]),ROW(INDIRECT("A1:A"&amp;COUNTA(Tableau1[[Fin]:[Fin]])))),1)),""))</f>
        <v/>
      </c>
      <c r="NC24" s="34" t="str">
        <f t="array" aca="1" ref="NC24" ca="1">IF(OR(WEEKDAY(NC$2,2)&gt;5,COUNTIF(Dates_Feries,NC$2)&gt;0),"",IFERROR(INDEX(Tableau1[[Type]:[Type]],SMALL(IF((Tableau1[[Nom]:[Nom]]=$A24)*(Tableau1[[Prénom]:[Prénom]]=$B24)*(NC$2&gt;=Tableau1[[Début]:[Début]])*(NC$2&lt;=Tableau1[[Fin]:[Fin]]),ROW(INDIRECT("A1:A"&amp;COUNTA(Tableau1[[Fin]:[Fin]])))),1)),""))</f>
        <v/>
      </c>
      <c r="ND24" s="34" t="str">
        <f t="array" aca="1" ref="ND24" ca="1">IF(OR(WEEKDAY(ND$2,2)&gt;5,COUNTIF(Dates_Feries,ND$2)&gt;0),"",IFERROR(INDEX(Tableau1[[Type]:[Type]],SMALL(IF((Tableau1[[Nom]:[Nom]]=$A24)*(Tableau1[[Prénom]:[Prénom]]=$B24)*(ND$2&gt;=Tableau1[[Début]:[Début]])*(ND$2&lt;=Tableau1[[Fin]:[Fin]]),ROW(INDIRECT("A1:A"&amp;COUNTA(Tableau1[[Fin]:[Fin]])))),1)),""))</f>
        <v/>
      </c>
      <c r="NE24" s="35" t="str">
        <f t="array" aca="1" ref="NE24" ca="1">IF(OR(WEEKDAY(NE$2,2)&gt;5,COUNTIF(Dates_Feries,NE$2)&gt;0),"",IFERROR(INDEX(Tableau1[[Type]:[Type]],SMALL(IF((Tableau1[[Nom]:[Nom]]=$A24)*(Tableau1[[Prénom]:[Prénom]]=$B24)*(NE$2&gt;=Tableau1[[Début]:[Début]])*(NE$2&lt;=Tableau1[[Fin]:[Fin]]),ROW(INDIRECT("A1:A"&amp;COUNTA(Tableau1[[Fin]:[Fin]])))),1)),""))</f>
        <v/>
      </c>
      <c r="NF24" s="2">
        <v>117</v>
      </c>
    </row>
    <row r="25" spans="1:370" ht="15" customHeight="1">
      <c r="A25" s="10"/>
      <c r="B25" s="11"/>
      <c r="C25" s="5">
        <f t="shared" ca="1" si="18"/>
        <v>0</v>
      </c>
      <c r="D25" s="29">
        <f t="shared" ca="1" si="19"/>
        <v>0</v>
      </c>
      <c r="E25" s="34" t="str">
        <f t="array" aca="1" ref="E25" ca="1">IF(OR(WEEKDAY(E$2,2)&gt;5,COUNTIF(Dates_Feries,E$2)&gt;0),"",IFERROR(INDEX(Tableau1[[Type]:[Type]],SMALL(IF((Tableau1[[Nom]:[Nom]]=$A25)*(Tableau1[[Prénom]:[Prénom]]=$B25)*(E$2&gt;=Tableau1[[Début]:[Début]])*(E$2&lt;=Tableau1[[Fin]:[Fin]]),ROW(INDIRECT("A1:A"&amp;COUNTA(Tableau1[[Fin]:[Fin]])))),1)),""))</f>
        <v/>
      </c>
      <c r="F25" s="34" t="str">
        <f t="array" aca="1" ref="F25" ca="1">IF(OR(WEEKDAY(F$2,2)&gt;5,COUNTIF(Dates_Feries,F$2)&gt;0),"",IFERROR(INDEX(Tableau1[[Type]:[Type]],SMALL(IF((Tableau1[[Nom]:[Nom]]=$A25)*(Tableau1[[Prénom]:[Prénom]]=$B25)*(F$2&gt;=Tableau1[[Début]:[Début]])*(F$2&lt;=Tableau1[[Fin]:[Fin]]),ROW(INDIRECT("A1:A"&amp;COUNTA(Tableau1[[Fin]:[Fin]])))),1)),""))</f>
        <v/>
      </c>
      <c r="G25" s="34" t="str">
        <f t="array" aca="1" ref="G25" ca="1">IF(OR(WEEKDAY(G$2,2)&gt;5,COUNTIF(Dates_Feries,G$2)&gt;0),"",IFERROR(INDEX(Tableau1[[Type]:[Type]],SMALL(IF((Tableau1[[Nom]:[Nom]]=$A25)*(Tableau1[[Prénom]:[Prénom]]=$B25)*(G$2&gt;=Tableau1[[Début]:[Début]])*(G$2&lt;=Tableau1[[Fin]:[Fin]]),ROW(INDIRECT("A1:A"&amp;COUNTA(Tableau1[[Fin]:[Fin]])))),1)),""))</f>
        <v/>
      </c>
      <c r="H25" s="34" t="str">
        <f t="array" aca="1" ref="H25" ca="1">IF(OR(WEEKDAY(H$2,2)&gt;5,COUNTIF(Dates_Feries,H$2)&gt;0),"",IFERROR(INDEX(Tableau1[[Type]:[Type]],SMALL(IF((Tableau1[[Nom]:[Nom]]=$A25)*(Tableau1[[Prénom]:[Prénom]]=$B25)*(H$2&gt;=Tableau1[[Début]:[Début]])*(H$2&lt;=Tableau1[[Fin]:[Fin]]),ROW(INDIRECT("A1:A"&amp;COUNTA(Tableau1[[Fin]:[Fin]])))),1)),""))</f>
        <v/>
      </c>
      <c r="I25" s="34" t="str">
        <f t="array" aca="1" ref="I25" ca="1">IF(OR(WEEKDAY(I$2,2)&gt;5,COUNTIF(Dates_Feries,I$2)&gt;0),"",IFERROR(INDEX(Tableau1[[Type]:[Type]],SMALL(IF((Tableau1[[Nom]:[Nom]]=$A25)*(Tableau1[[Prénom]:[Prénom]]=$B25)*(I$2&gt;=Tableau1[[Début]:[Début]])*(I$2&lt;=Tableau1[[Fin]:[Fin]]),ROW(INDIRECT("A1:A"&amp;COUNTA(Tableau1[[Fin]:[Fin]])))),1)),""))</f>
        <v/>
      </c>
      <c r="J25" s="34" t="str">
        <f t="array" aca="1" ref="J25" ca="1">IF(OR(WEEKDAY(J$2,2)&gt;5,COUNTIF(Dates_Feries,J$2)&gt;0),"",IFERROR(INDEX(Tableau1[[Type]:[Type]],SMALL(IF((Tableau1[[Nom]:[Nom]]=$A25)*(Tableau1[[Prénom]:[Prénom]]=$B25)*(J$2&gt;=Tableau1[[Début]:[Début]])*(J$2&lt;=Tableau1[[Fin]:[Fin]]),ROW(INDIRECT("A1:A"&amp;COUNTA(Tableau1[[Fin]:[Fin]])))),1)),""))</f>
        <v/>
      </c>
      <c r="K25" s="34" t="str">
        <f t="array" aca="1" ref="K25" ca="1">IF(OR(WEEKDAY(K$2,2)&gt;5,COUNTIF(Dates_Feries,K$2)&gt;0),"",IFERROR(INDEX(Tableau1[[Type]:[Type]],SMALL(IF((Tableau1[[Nom]:[Nom]]=$A25)*(Tableau1[[Prénom]:[Prénom]]=$B25)*(K$2&gt;=Tableau1[[Début]:[Début]])*(K$2&lt;=Tableau1[[Fin]:[Fin]]),ROW(INDIRECT("A1:A"&amp;COUNTA(Tableau1[[Fin]:[Fin]])))),1)),""))</f>
        <v/>
      </c>
      <c r="L25" s="34" t="str">
        <f t="array" aca="1" ref="L25" ca="1">IF(OR(WEEKDAY(L$2,2)&gt;5,COUNTIF(Dates_Feries,L$2)&gt;0),"",IFERROR(INDEX(Tableau1[[Type]:[Type]],SMALL(IF((Tableau1[[Nom]:[Nom]]=$A25)*(Tableau1[[Prénom]:[Prénom]]=$B25)*(L$2&gt;=Tableau1[[Début]:[Début]])*(L$2&lt;=Tableau1[[Fin]:[Fin]]),ROW(INDIRECT("A1:A"&amp;COUNTA(Tableau1[[Fin]:[Fin]])))),1)),""))</f>
        <v/>
      </c>
      <c r="M25" s="34" t="str">
        <f t="array" aca="1" ref="M25" ca="1">IF(OR(WEEKDAY(M$2,2)&gt;5,COUNTIF(Dates_Feries,M$2)&gt;0),"",IFERROR(INDEX(Tableau1[[Type]:[Type]],SMALL(IF((Tableau1[[Nom]:[Nom]]=$A25)*(Tableau1[[Prénom]:[Prénom]]=$B25)*(M$2&gt;=Tableau1[[Début]:[Début]])*(M$2&lt;=Tableau1[[Fin]:[Fin]]),ROW(INDIRECT("A1:A"&amp;COUNTA(Tableau1[[Fin]:[Fin]])))),1)),""))</f>
        <v/>
      </c>
      <c r="N25" s="34" t="str">
        <f t="array" aca="1" ref="N25" ca="1">IF(OR(WEEKDAY(N$2,2)&gt;5,COUNTIF(Dates_Feries,N$2)&gt;0),"",IFERROR(INDEX(Tableau1[[Type]:[Type]],SMALL(IF((Tableau1[[Nom]:[Nom]]=$A25)*(Tableau1[[Prénom]:[Prénom]]=$B25)*(N$2&gt;=Tableau1[[Début]:[Début]])*(N$2&lt;=Tableau1[[Fin]:[Fin]]),ROW(INDIRECT("A1:A"&amp;COUNTA(Tableau1[[Fin]:[Fin]])))),1)),""))</f>
        <v/>
      </c>
      <c r="O25" s="34" t="str">
        <f t="array" aca="1" ref="O25" ca="1">IF(OR(WEEKDAY(O$2,2)&gt;5,COUNTIF(Dates_Feries,O$2)&gt;0),"",IFERROR(INDEX(Tableau1[[Type]:[Type]],SMALL(IF((Tableau1[[Nom]:[Nom]]=$A25)*(Tableau1[[Prénom]:[Prénom]]=$B25)*(O$2&gt;=Tableau1[[Début]:[Début]])*(O$2&lt;=Tableau1[[Fin]:[Fin]]),ROW(INDIRECT("A1:A"&amp;COUNTA(Tableau1[[Fin]:[Fin]])))),1)),""))</f>
        <v/>
      </c>
      <c r="P25" s="34" t="str">
        <f t="array" aca="1" ref="P25" ca="1">IF(OR(WEEKDAY(P$2,2)&gt;5,COUNTIF(Dates_Feries,P$2)&gt;0),"",IFERROR(INDEX(Tableau1[[Type]:[Type]],SMALL(IF((Tableau1[[Nom]:[Nom]]=$A25)*(Tableau1[[Prénom]:[Prénom]]=$B25)*(P$2&gt;=Tableau1[[Début]:[Début]])*(P$2&lt;=Tableau1[[Fin]:[Fin]]),ROW(INDIRECT("A1:A"&amp;COUNTA(Tableau1[[Fin]:[Fin]])))),1)),""))</f>
        <v/>
      </c>
      <c r="Q25" s="34" t="str">
        <f t="array" aca="1" ref="Q25" ca="1">IF(OR(WEEKDAY(Q$2,2)&gt;5,COUNTIF(Dates_Feries,Q$2)&gt;0),"",IFERROR(INDEX(Tableau1[[Type]:[Type]],SMALL(IF((Tableau1[[Nom]:[Nom]]=$A25)*(Tableau1[[Prénom]:[Prénom]]=$B25)*(Q$2&gt;=Tableau1[[Début]:[Début]])*(Q$2&lt;=Tableau1[[Fin]:[Fin]]),ROW(INDIRECT("A1:A"&amp;COUNTA(Tableau1[[Fin]:[Fin]])))),1)),""))</f>
        <v/>
      </c>
      <c r="R25" s="34" t="str">
        <f t="array" aca="1" ref="R25" ca="1">IF(OR(WEEKDAY(R$2,2)&gt;5,COUNTIF(Dates_Feries,R$2)&gt;0),"",IFERROR(INDEX(Tableau1[[Type]:[Type]],SMALL(IF((Tableau1[[Nom]:[Nom]]=$A25)*(Tableau1[[Prénom]:[Prénom]]=$B25)*(R$2&gt;=Tableau1[[Début]:[Début]])*(R$2&lt;=Tableau1[[Fin]:[Fin]]),ROW(INDIRECT("A1:A"&amp;COUNTA(Tableau1[[Fin]:[Fin]])))),1)),""))</f>
        <v/>
      </c>
      <c r="S25" s="34" t="str">
        <f t="array" aca="1" ref="S25" ca="1">IF(OR(WEEKDAY(S$2,2)&gt;5,COUNTIF(Dates_Feries,S$2)&gt;0),"",IFERROR(INDEX(Tableau1[[Type]:[Type]],SMALL(IF((Tableau1[[Nom]:[Nom]]=$A25)*(Tableau1[[Prénom]:[Prénom]]=$B25)*(S$2&gt;=Tableau1[[Début]:[Début]])*(S$2&lt;=Tableau1[[Fin]:[Fin]]),ROW(INDIRECT("A1:A"&amp;COUNTA(Tableau1[[Fin]:[Fin]])))),1)),""))</f>
        <v/>
      </c>
      <c r="T25" s="34" t="str">
        <f t="array" aca="1" ref="T25" ca="1">IF(OR(WEEKDAY(T$2,2)&gt;5,COUNTIF(Dates_Feries,T$2)&gt;0),"",IFERROR(INDEX(Tableau1[[Type]:[Type]],SMALL(IF((Tableau1[[Nom]:[Nom]]=$A25)*(Tableau1[[Prénom]:[Prénom]]=$B25)*(T$2&gt;=Tableau1[[Début]:[Début]])*(T$2&lt;=Tableau1[[Fin]:[Fin]]),ROW(INDIRECT("A1:A"&amp;COUNTA(Tableau1[[Fin]:[Fin]])))),1)),""))</f>
        <v/>
      </c>
      <c r="U25" s="34" t="str">
        <f t="array" aca="1" ref="U25" ca="1">IF(OR(WEEKDAY(U$2,2)&gt;5,COUNTIF(Dates_Feries,U$2)&gt;0),"",IFERROR(INDEX(Tableau1[[Type]:[Type]],SMALL(IF((Tableau1[[Nom]:[Nom]]=$A25)*(Tableau1[[Prénom]:[Prénom]]=$B25)*(U$2&gt;=Tableau1[[Début]:[Début]])*(U$2&lt;=Tableau1[[Fin]:[Fin]]),ROW(INDIRECT("A1:A"&amp;COUNTA(Tableau1[[Fin]:[Fin]])))),1)),""))</f>
        <v/>
      </c>
      <c r="V25" s="34" t="str">
        <f t="array" aca="1" ref="V25" ca="1">IF(OR(WEEKDAY(V$2,2)&gt;5,COUNTIF(Dates_Feries,V$2)&gt;0),"",IFERROR(INDEX(Tableau1[[Type]:[Type]],SMALL(IF((Tableau1[[Nom]:[Nom]]=$A25)*(Tableau1[[Prénom]:[Prénom]]=$B25)*(V$2&gt;=Tableau1[[Début]:[Début]])*(V$2&lt;=Tableau1[[Fin]:[Fin]]),ROW(INDIRECT("A1:A"&amp;COUNTA(Tableau1[[Fin]:[Fin]])))),1)),""))</f>
        <v/>
      </c>
      <c r="W25" s="34" t="str">
        <f t="array" aca="1" ref="W25" ca="1">IF(OR(WEEKDAY(W$2,2)&gt;5,COUNTIF(Dates_Feries,W$2)&gt;0),"",IFERROR(INDEX(Tableau1[[Type]:[Type]],SMALL(IF((Tableau1[[Nom]:[Nom]]=$A25)*(Tableau1[[Prénom]:[Prénom]]=$B25)*(W$2&gt;=Tableau1[[Début]:[Début]])*(W$2&lt;=Tableau1[[Fin]:[Fin]]),ROW(INDIRECT("A1:A"&amp;COUNTA(Tableau1[[Fin]:[Fin]])))),1)),""))</f>
        <v/>
      </c>
      <c r="X25" s="34" t="str">
        <f t="array" aca="1" ref="X25" ca="1">IF(OR(WEEKDAY(X$2,2)&gt;5,COUNTIF(Dates_Feries,X$2)&gt;0),"",IFERROR(INDEX(Tableau1[[Type]:[Type]],SMALL(IF((Tableau1[[Nom]:[Nom]]=$A25)*(Tableau1[[Prénom]:[Prénom]]=$B25)*(X$2&gt;=Tableau1[[Début]:[Début]])*(X$2&lt;=Tableau1[[Fin]:[Fin]]),ROW(INDIRECT("A1:A"&amp;COUNTA(Tableau1[[Fin]:[Fin]])))),1)),""))</f>
        <v/>
      </c>
      <c r="Y25" s="34" t="str">
        <f t="array" aca="1" ref="Y25" ca="1">IF(OR(WEEKDAY(Y$2,2)&gt;5,COUNTIF(Dates_Feries,Y$2)&gt;0),"",IFERROR(INDEX(Tableau1[[Type]:[Type]],SMALL(IF((Tableau1[[Nom]:[Nom]]=$A25)*(Tableau1[[Prénom]:[Prénom]]=$B25)*(Y$2&gt;=Tableau1[[Début]:[Début]])*(Y$2&lt;=Tableau1[[Fin]:[Fin]]),ROW(INDIRECT("A1:A"&amp;COUNTA(Tableau1[[Fin]:[Fin]])))),1)),""))</f>
        <v/>
      </c>
      <c r="Z25" s="34" t="str">
        <f t="array" aca="1" ref="Z25" ca="1">IF(OR(WEEKDAY(Z$2,2)&gt;5,COUNTIF(Dates_Feries,Z$2)&gt;0),"",IFERROR(INDEX(Tableau1[[Type]:[Type]],SMALL(IF((Tableau1[[Nom]:[Nom]]=$A25)*(Tableau1[[Prénom]:[Prénom]]=$B25)*(Z$2&gt;=Tableau1[[Début]:[Début]])*(Z$2&lt;=Tableau1[[Fin]:[Fin]]),ROW(INDIRECT("A1:A"&amp;COUNTA(Tableau1[[Fin]:[Fin]])))),1)),""))</f>
        <v/>
      </c>
      <c r="AA25" s="34" t="str">
        <f t="array" aca="1" ref="AA25" ca="1">IF(OR(WEEKDAY(AA$2,2)&gt;5,COUNTIF(Dates_Feries,AA$2)&gt;0),"",IFERROR(INDEX(Tableau1[[Type]:[Type]],SMALL(IF((Tableau1[[Nom]:[Nom]]=$A25)*(Tableau1[[Prénom]:[Prénom]]=$B25)*(AA$2&gt;=Tableau1[[Début]:[Début]])*(AA$2&lt;=Tableau1[[Fin]:[Fin]]),ROW(INDIRECT("A1:A"&amp;COUNTA(Tableau1[[Fin]:[Fin]])))),1)),""))</f>
        <v/>
      </c>
      <c r="AB25" s="34" t="str">
        <f t="array" aca="1" ref="AB25" ca="1">IF(OR(WEEKDAY(AB$2,2)&gt;5,COUNTIF(Dates_Feries,AB$2)&gt;0),"",IFERROR(INDEX(Tableau1[[Type]:[Type]],SMALL(IF((Tableau1[[Nom]:[Nom]]=$A25)*(Tableau1[[Prénom]:[Prénom]]=$B25)*(AB$2&gt;=Tableau1[[Début]:[Début]])*(AB$2&lt;=Tableau1[[Fin]:[Fin]]),ROW(INDIRECT("A1:A"&amp;COUNTA(Tableau1[[Fin]:[Fin]])))),1)),""))</f>
        <v/>
      </c>
      <c r="AC25" s="34" t="str">
        <f t="array" aca="1" ref="AC25" ca="1">IF(OR(WEEKDAY(AC$2,2)&gt;5,COUNTIF(Dates_Feries,AC$2)&gt;0),"",IFERROR(INDEX(Tableau1[[Type]:[Type]],SMALL(IF((Tableau1[[Nom]:[Nom]]=$A25)*(Tableau1[[Prénom]:[Prénom]]=$B25)*(AC$2&gt;=Tableau1[[Début]:[Début]])*(AC$2&lt;=Tableau1[[Fin]:[Fin]]),ROW(INDIRECT("A1:A"&amp;COUNTA(Tableau1[[Fin]:[Fin]])))),1)),""))</f>
        <v/>
      </c>
      <c r="AD25" s="34" t="str">
        <f t="array" aca="1" ref="AD25" ca="1">IF(OR(WEEKDAY(AD$2,2)&gt;5,COUNTIF(Dates_Feries,AD$2)&gt;0),"",IFERROR(INDEX(Tableau1[[Type]:[Type]],SMALL(IF((Tableau1[[Nom]:[Nom]]=$A25)*(Tableau1[[Prénom]:[Prénom]]=$B25)*(AD$2&gt;=Tableau1[[Début]:[Début]])*(AD$2&lt;=Tableau1[[Fin]:[Fin]]),ROW(INDIRECT("A1:A"&amp;COUNTA(Tableau1[[Fin]:[Fin]])))),1)),""))</f>
        <v/>
      </c>
      <c r="AE25" s="34" t="str">
        <f t="array" aca="1" ref="AE25" ca="1">IF(OR(WEEKDAY(AE$2,2)&gt;5,COUNTIF(Dates_Feries,AE$2)&gt;0),"",IFERROR(INDEX(Tableau1[[Type]:[Type]],SMALL(IF((Tableau1[[Nom]:[Nom]]=$A25)*(Tableau1[[Prénom]:[Prénom]]=$B25)*(AE$2&gt;=Tableau1[[Début]:[Début]])*(AE$2&lt;=Tableau1[[Fin]:[Fin]]),ROW(INDIRECT("A1:A"&amp;COUNTA(Tableau1[[Fin]:[Fin]])))),1)),""))</f>
        <v/>
      </c>
      <c r="AF25" s="34" t="str">
        <f t="array" aca="1" ref="AF25" ca="1">IF(OR(WEEKDAY(AF$2,2)&gt;5,COUNTIF(Dates_Feries,AF$2)&gt;0),"",IFERROR(INDEX(Tableau1[[Type]:[Type]],SMALL(IF((Tableau1[[Nom]:[Nom]]=$A25)*(Tableau1[[Prénom]:[Prénom]]=$B25)*(AF$2&gt;=Tableau1[[Début]:[Début]])*(AF$2&lt;=Tableau1[[Fin]:[Fin]]),ROW(INDIRECT("A1:A"&amp;COUNTA(Tableau1[[Fin]:[Fin]])))),1)),""))</f>
        <v/>
      </c>
      <c r="AG25" s="34" t="str">
        <f t="array" aca="1" ref="AG25" ca="1">IF(OR(WEEKDAY(AG$2,2)&gt;5,COUNTIF(Dates_Feries,AG$2)&gt;0),"",IFERROR(INDEX(Tableau1[[Type]:[Type]],SMALL(IF((Tableau1[[Nom]:[Nom]]=$A25)*(Tableau1[[Prénom]:[Prénom]]=$B25)*(AG$2&gt;=Tableau1[[Début]:[Début]])*(AG$2&lt;=Tableau1[[Fin]:[Fin]]),ROW(INDIRECT("A1:A"&amp;COUNTA(Tableau1[[Fin]:[Fin]])))),1)),""))</f>
        <v/>
      </c>
      <c r="AH25" s="34" t="str">
        <f t="array" aca="1" ref="AH25" ca="1">IF(OR(WEEKDAY(AH$2,2)&gt;5,COUNTIF(Dates_Feries,AH$2)&gt;0),"",IFERROR(INDEX(Tableau1[[Type]:[Type]],SMALL(IF((Tableau1[[Nom]:[Nom]]=$A25)*(Tableau1[[Prénom]:[Prénom]]=$B25)*(AH$2&gt;=Tableau1[[Début]:[Début]])*(AH$2&lt;=Tableau1[[Fin]:[Fin]]),ROW(INDIRECT("A1:A"&amp;COUNTA(Tableau1[[Fin]:[Fin]])))),1)),""))</f>
        <v/>
      </c>
      <c r="AI25" s="34" t="str">
        <f t="array" aca="1" ref="AI25" ca="1">IF(OR(WEEKDAY(AI$2,2)&gt;5,COUNTIF(Dates_Feries,AI$2)&gt;0),"",IFERROR(INDEX(Tableau1[[Type]:[Type]],SMALL(IF((Tableau1[[Nom]:[Nom]]=$A25)*(Tableau1[[Prénom]:[Prénom]]=$B25)*(AI$2&gt;=Tableau1[[Début]:[Début]])*(AI$2&lt;=Tableau1[[Fin]:[Fin]]),ROW(INDIRECT("A1:A"&amp;COUNTA(Tableau1[[Fin]:[Fin]])))),1)),""))</f>
        <v/>
      </c>
      <c r="AJ25" s="34" t="str">
        <f t="array" aca="1" ref="AJ25" ca="1">IF(OR(WEEKDAY(AJ$2,2)&gt;5,COUNTIF(Dates_Feries,AJ$2)&gt;0),"",IFERROR(INDEX(Tableau1[[Type]:[Type]],SMALL(IF((Tableau1[[Nom]:[Nom]]=$A25)*(Tableau1[[Prénom]:[Prénom]]=$B25)*(AJ$2&gt;=Tableau1[[Début]:[Début]])*(AJ$2&lt;=Tableau1[[Fin]:[Fin]]),ROW(INDIRECT("A1:A"&amp;COUNTA(Tableau1[[Fin]:[Fin]])))),1)),""))</f>
        <v/>
      </c>
      <c r="AK25" s="34" t="str">
        <f t="array" aca="1" ref="AK25" ca="1">IF(OR(WEEKDAY(AK$2,2)&gt;5,COUNTIF(Dates_Feries,AK$2)&gt;0),"",IFERROR(INDEX(Tableau1[[Type]:[Type]],SMALL(IF((Tableau1[[Nom]:[Nom]]=$A25)*(Tableau1[[Prénom]:[Prénom]]=$B25)*(AK$2&gt;=Tableau1[[Début]:[Début]])*(AK$2&lt;=Tableau1[[Fin]:[Fin]]),ROW(INDIRECT("A1:A"&amp;COUNTA(Tableau1[[Fin]:[Fin]])))),1)),""))</f>
        <v/>
      </c>
      <c r="AL25" s="34" t="str">
        <f t="array" aca="1" ref="AL25" ca="1">IF(OR(WEEKDAY(AL$2,2)&gt;5,COUNTIF(Dates_Feries,AL$2)&gt;0),"",IFERROR(INDEX(Tableau1[[Type]:[Type]],SMALL(IF((Tableau1[[Nom]:[Nom]]=$A25)*(Tableau1[[Prénom]:[Prénom]]=$B25)*(AL$2&gt;=Tableau1[[Début]:[Début]])*(AL$2&lt;=Tableau1[[Fin]:[Fin]]),ROW(INDIRECT("A1:A"&amp;COUNTA(Tableau1[[Fin]:[Fin]])))),1)),""))</f>
        <v/>
      </c>
      <c r="AM25" s="34" t="str">
        <f t="array" aca="1" ref="AM25" ca="1">IF(OR(WEEKDAY(AM$2,2)&gt;5,COUNTIF(Dates_Feries,AM$2)&gt;0),"",IFERROR(INDEX(Tableau1[[Type]:[Type]],SMALL(IF((Tableau1[[Nom]:[Nom]]=$A25)*(Tableau1[[Prénom]:[Prénom]]=$B25)*(AM$2&gt;=Tableau1[[Début]:[Début]])*(AM$2&lt;=Tableau1[[Fin]:[Fin]]),ROW(INDIRECT("A1:A"&amp;COUNTA(Tableau1[[Fin]:[Fin]])))),1)),""))</f>
        <v/>
      </c>
      <c r="AN25" s="34" t="str">
        <f t="array" aca="1" ref="AN25" ca="1">IF(OR(WEEKDAY(AN$2,2)&gt;5,COUNTIF(Dates_Feries,AN$2)&gt;0),"",IFERROR(INDEX(Tableau1[[Type]:[Type]],SMALL(IF((Tableau1[[Nom]:[Nom]]=$A25)*(Tableau1[[Prénom]:[Prénom]]=$B25)*(AN$2&gt;=Tableau1[[Début]:[Début]])*(AN$2&lt;=Tableau1[[Fin]:[Fin]]),ROW(INDIRECT("A1:A"&amp;COUNTA(Tableau1[[Fin]:[Fin]])))),1)),""))</f>
        <v/>
      </c>
      <c r="AO25" s="34" t="str">
        <f t="array" aca="1" ref="AO25" ca="1">IF(OR(WEEKDAY(AO$2,2)&gt;5,COUNTIF(Dates_Feries,AO$2)&gt;0),"",IFERROR(INDEX(Tableau1[[Type]:[Type]],SMALL(IF((Tableau1[[Nom]:[Nom]]=$A25)*(Tableau1[[Prénom]:[Prénom]]=$B25)*(AO$2&gt;=Tableau1[[Début]:[Début]])*(AO$2&lt;=Tableau1[[Fin]:[Fin]]),ROW(INDIRECT("A1:A"&amp;COUNTA(Tableau1[[Fin]:[Fin]])))),1)),""))</f>
        <v/>
      </c>
      <c r="AP25" s="34" t="str">
        <f t="array" aca="1" ref="AP25" ca="1">IF(OR(WEEKDAY(AP$2,2)&gt;5,COUNTIF(Dates_Feries,AP$2)&gt;0),"",IFERROR(INDEX(Tableau1[[Type]:[Type]],SMALL(IF((Tableau1[[Nom]:[Nom]]=$A25)*(Tableau1[[Prénom]:[Prénom]]=$B25)*(AP$2&gt;=Tableau1[[Début]:[Début]])*(AP$2&lt;=Tableau1[[Fin]:[Fin]]),ROW(INDIRECT("A1:A"&amp;COUNTA(Tableau1[[Fin]:[Fin]])))),1)),""))</f>
        <v/>
      </c>
      <c r="AQ25" s="34" t="str">
        <f t="array" aca="1" ref="AQ25" ca="1">IF(OR(WEEKDAY(AQ$2,2)&gt;5,COUNTIF(Dates_Feries,AQ$2)&gt;0),"",IFERROR(INDEX(Tableau1[[Type]:[Type]],SMALL(IF((Tableau1[[Nom]:[Nom]]=$A25)*(Tableau1[[Prénom]:[Prénom]]=$B25)*(AQ$2&gt;=Tableau1[[Début]:[Début]])*(AQ$2&lt;=Tableau1[[Fin]:[Fin]]),ROW(INDIRECT("A1:A"&amp;COUNTA(Tableau1[[Fin]:[Fin]])))),1)),""))</f>
        <v/>
      </c>
      <c r="AR25" s="34" t="str">
        <f t="array" aca="1" ref="AR25" ca="1">IF(OR(WEEKDAY(AR$2,2)&gt;5,COUNTIF(Dates_Feries,AR$2)&gt;0),"",IFERROR(INDEX(Tableau1[[Type]:[Type]],SMALL(IF((Tableau1[[Nom]:[Nom]]=$A25)*(Tableau1[[Prénom]:[Prénom]]=$B25)*(AR$2&gt;=Tableau1[[Début]:[Début]])*(AR$2&lt;=Tableau1[[Fin]:[Fin]]),ROW(INDIRECT("A1:A"&amp;COUNTA(Tableau1[[Fin]:[Fin]])))),1)),""))</f>
        <v/>
      </c>
      <c r="AS25" s="34" t="str">
        <f t="array" aca="1" ref="AS25" ca="1">IF(OR(WEEKDAY(AS$2,2)&gt;5,COUNTIF(Dates_Feries,AS$2)&gt;0),"",IFERROR(INDEX(Tableau1[[Type]:[Type]],SMALL(IF((Tableau1[[Nom]:[Nom]]=$A25)*(Tableau1[[Prénom]:[Prénom]]=$B25)*(AS$2&gt;=Tableau1[[Début]:[Début]])*(AS$2&lt;=Tableau1[[Fin]:[Fin]]),ROW(INDIRECT("A1:A"&amp;COUNTA(Tableau1[[Fin]:[Fin]])))),1)),""))</f>
        <v/>
      </c>
      <c r="AT25" s="34" t="str">
        <f t="array" aca="1" ref="AT25" ca="1">IF(OR(WEEKDAY(AT$2,2)&gt;5,COUNTIF(Dates_Feries,AT$2)&gt;0),"",IFERROR(INDEX(Tableau1[[Type]:[Type]],SMALL(IF((Tableau1[[Nom]:[Nom]]=$A25)*(Tableau1[[Prénom]:[Prénom]]=$B25)*(AT$2&gt;=Tableau1[[Début]:[Début]])*(AT$2&lt;=Tableau1[[Fin]:[Fin]]),ROW(INDIRECT("A1:A"&amp;COUNTA(Tableau1[[Fin]:[Fin]])))),1)),""))</f>
        <v/>
      </c>
      <c r="AU25" s="34" t="str">
        <f t="array" aca="1" ref="AU25" ca="1">IF(OR(WEEKDAY(AU$2,2)&gt;5,COUNTIF(Dates_Feries,AU$2)&gt;0),"",IFERROR(INDEX(Tableau1[[Type]:[Type]],SMALL(IF((Tableau1[[Nom]:[Nom]]=$A25)*(Tableau1[[Prénom]:[Prénom]]=$B25)*(AU$2&gt;=Tableau1[[Début]:[Début]])*(AU$2&lt;=Tableau1[[Fin]:[Fin]]),ROW(INDIRECT("A1:A"&amp;COUNTA(Tableau1[[Fin]:[Fin]])))),1)),""))</f>
        <v/>
      </c>
      <c r="AV25" s="34" t="str">
        <f t="array" aca="1" ref="AV25" ca="1">IF(OR(WEEKDAY(AV$2,2)&gt;5,COUNTIF(Dates_Feries,AV$2)&gt;0),"",IFERROR(INDEX(Tableau1[[Type]:[Type]],SMALL(IF((Tableau1[[Nom]:[Nom]]=$A25)*(Tableau1[[Prénom]:[Prénom]]=$B25)*(AV$2&gt;=Tableau1[[Début]:[Début]])*(AV$2&lt;=Tableau1[[Fin]:[Fin]]),ROW(INDIRECT("A1:A"&amp;COUNTA(Tableau1[[Fin]:[Fin]])))),1)),""))</f>
        <v/>
      </c>
      <c r="AW25" s="34" t="str">
        <f t="array" aca="1" ref="AW25" ca="1">IF(OR(WEEKDAY(AW$2,2)&gt;5,COUNTIF(Dates_Feries,AW$2)&gt;0),"",IFERROR(INDEX(Tableau1[[Type]:[Type]],SMALL(IF((Tableau1[[Nom]:[Nom]]=$A25)*(Tableau1[[Prénom]:[Prénom]]=$B25)*(AW$2&gt;=Tableau1[[Début]:[Début]])*(AW$2&lt;=Tableau1[[Fin]:[Fin]]),ROW(INDIRECT("A1:A"&amp;COUNTA(Tableau1[[Fin]:[Fin]])))),1)),""))</f>
        <v/>
      </c>
      <c r="AX25" s="34" t="str">
        <f t="array" aca="1" ref="AX25" ca="1">IF(OR(WEEKDAY(AX$2,2)&gt;5,COUNTIF(Dates_Feries,AX$2)&gt;0),"",IFERROR(INDEX(Tableau1[[Type]:[Type]],SMALL(IF((Tableau1[[Nom]:[Nom]]=$A25)*(Tableau1[[Prénom]:[Prénom]]=$B25)*(AX$2&gt;=Tableau1[[Début]:[Début]])*(AX$2&lt;=Tableau1[[Fin]:[Fin]]),ROW(INDIRECT("A1:A"&amp;COUNTA(Tableau1[[Fin]:[Fin]])))),1)),""))</f>
        <v/>
      </c>
      <c r="AY25" s="34" t="str">
        <f t="array" aca="1" ref="AY25" ca="1">IF(OR(WEEKDAY(AY$2,2)&gt;5,COUNTIF(Dates_Feries,AY$2)&gt;0),"",IFERROR(INDEX(Tableau1[[Type]:[Type]],SMALL(IF((Tableau1[[Nom]:[Nom]]=$A25)*(Tableau1[[Prénom]:[Prénom]]=$B25)*(AY$2&gt;=Tableau1[[Début]:[Début]])*(AY$2&lt;=Tableau1[[Fin]:[Fin]]),ROW(INDIRECT("A1:A"&amp;COUNTA(Tableau1[[Fin]:[Fin]])))),1)),""))</f>
        <v/>
      </c>
      <c r="AZ25" s="34" t="str">
        <f t="array" aca="1" ref="AZ25" ca="1">IF(OR(WEEKDAY(AZ$2,2)&gt;5,COUNTIF(Dates_Feries,AZ$2)&gt;0),"",IFERROR(INDEX(Tableau1[[Type]:[Type]],SMALL(IF((Tableau1[[Nom]:[Nom]]=$A25)*(Tableau1[[Prénom]:[Prénom]]=$B25)*(AZ$2&gt;=Tableau1[[Début]:[Début]])*(AZ$2&lt;=Tableau1[[Fin]:[Fin]]),ROW(INDIRECT("A1:A"&amp;COUNTA(Tableau1[[Fin]:[Fin]])))),1)),""))</f>
        <v/>
      </c>
      <c r="BA25" s="34" t="str">
        <f t="array" aca="1" ref="BA25" ca="1">IF(OR(WEEKDAY(BA$2,2)&gt;5,COUNTIF(Dates_Feries,BA$2)&gt;0),"",IFERROR(INDEX(Tableau1[[Type]:[Type]],SMALL(IF((Tableau1[[Nom]:[Nom]]=$A25)*(Tableau1[[Prénom]:[Prénom]]=$B25)*(BA$2&gt;=Tableau1[[Début]:[Début]])*(BA$2&lt;=Tableau1[[Fin]:[Fin]]),ROW(INDIRECT("A1:A"&amp;COUNTA(Tableau1[[Fin]:[Fin]])))),1)),""))</f>
        <v/>
      </c>
      <c r="BB25" s="34" t="str">
        <f t="array" aca="1" ref="BB25" ca="1">IF(OR(WEEKDAY(BB$2,2)&gt;5,COUNTIF(Dates_Feries,BB$2)&gt;0),"",IFERROR(INDEX(Tableau1[[Type]:[Type]],SMALL(IF((Tableau1[[Nom]:[Nom]]=$A25)*(Tableau1[[Prénom]:[Prénom]]=$B25)*(BB$2&gt;=Tableau1[[Début]:[Début]])*(BB$2&lt;=Tableau1[[Fin]:[Fin]]),ROW(INDIRECT("A1:A"&amp;COUNTA(Tableau1[[Fin]:[Fin]])))),1)),""))</f>
        <v/>
      </c>
      <c r="BC25" s="34" t="str">
        <f t="array" aca="1" ref="BC25" ca="1">IF(OR(WEEKDAY(BC$2,2)&gt;5,COUNTIF(Dates_Feries,BC$2)&gt;0),"",IFERROR(INDEX(Tableau1[[Type]:[Type]],SMALL(IF((Tableau1[[Nom]:[Nom]]=$A25)*(Tableau1[[Prénom]:[Prénom]]=$B25)*(BC$2&gt;=Tableau1[[Début]:[Début]])*(BC$2&lt;=Tableau1[[Fin]:[Fin]]),ROW(INDIRECT("A1:A"&amp;COUNTA(Tableau1[[Fin]:[Fin]])))),1)),""))</f>
        <v/>
      </c>
      <c r="BD25" s="34" t="str">
        <f t="array" aca="1" ref="BD25" ca="1">IF(OR(WEEKDAY(BD$2,2)&gt;5,COUNTIF(Dates_Feries,BD$2)&gt;0),"",IFERROR(INDEX(Tableau1[[Type]:[Type]],SMALL(IF((Tableau1[[Nom]:[Nom]]=$A25)*(Tableau1[[Prénom]:[Prénom]]=$B25)*(BD$2&gt;=Tableau1[[Début]:[Début]])*(BD$2&lt;=Tableau1[[Fin]:[Fin]]),ROW(INDIRECT("A1:A"&amp;COUNTA(Tableau1[[Fin]:[Fin]])))),1)),""))</f>
        <v/>
      </c>
      <c r="BE25" s="34" t="str">
        <f t="array" aca="1" ref="BE25" ca="1">IF(OR(WEEKDAY(BE$2,2)&gt;5,COUNTIF(Dates_Feries,BE$2)&gt;0),"",IFERROR(INDEX(Tableau1[[Type]:[Type]],SMALL(IF((Tableau1[[Nom]:[Nom]]=$A25)*(Tableau1[[Prénom]:[Prénom]]=$B25)*(BE$2&gt;=Tableau1[[Début]:[Début]])*(BE$2&lt;=Tableau1[[Fin]:[Fin]]),ROW(INDIRECT("A1:A"&amp;COUNTA(Tableau1[[Fin]:[Fin]])))),1)),""))</f>
        <v/>
      </c>
      <c r="BF25" s="34" t="str">
        <f t="array" aca="1" ref="BF25" ca="1">IF(OR(WEEKDAY(BF$2,2)&gt;5,COUNTIF(Dates_Feries,BF$2)&gt;0),"",IFERROR(INDEX(Tableau1[[Type]:[Type]],SMALL(IF((Tableau1[[Nom]:[Nom]]=$A25)*(Tableau1[[Prénom]:[Prénom]]=$B25)*(BF$2&gt;=Tableau1[[Début]:[Début]])*(BF$2&lt;=Tableau1[[Fin]:[Fin]]),ROW(INDIRECT("A1:A"&amp;COUNTA(Tableau1[[Fin]:[Fin]])))),1)),""))</f>
        <v/>
      </c>
      <c r="BG25" s="34" t="str">
        <f t="array" aca="1" ref="BG25" ca="1">IF(OR(WEEKDAY(BG$2,2)&gt;5,COUNTIF(Dates_Feries,BG$2)&gt;0),"",IFERROR(INDEX(Tableau1[[Type]:[Type]],SMALL(IF((Tableau1[[Nom]:[Nom]]=$A25)*(Tableau1[[Prénom]:[Prénom]]=$B25)*(BG$2&gt;=Tableau1[[Début]:[Début]])*(BG$2&lt;=Tableau1[[Fin]:[Fin]]),ROW(INDIRECT("A1:A"&amp;COUNTA(Tableau1[[Fin]:[Fin]])))),1)),""))</f>
        <v/>
      </c>
      <c r="BH25" s="34" t="str">
        <f t="array" aca="1" ref="BH25" ca="1">IF(OR(WEEKDAY(BH$2,2)&gt;5,COUNTIF(Dates_Feries,BH$2)&gt;0),"",IFERROR(INDEX(Tableau1[[Type]:[Type]],SMALL(IF((Tableau1[[Nom]:[Nom]]=$A25)*(Tableau1[[Prénom]:[Prénom]]=$B25)*(BH$2&gt;=Tableau1[[Début]:[Début]])*(BH$2&lt;=Tableau1[[Fin]:[Fin]]),ROW(INDIRECT("A1:A"&amp;COUNTA(Tableau1[[Fin]:[Fin]])))),1)),""))</f>
        <v/>
      </c>
      <c r="BI25" s="34" t="str">
        <f t="array" aca="1" ref="BI25" ca="1">IF(OR(WEEKDAY(BI$2,2)&gt;5,COUNTIF(Dates_Feries,BI$2)&gt;0),"",IFERROR(INDEX(Tableau1[[Type]:[Type]],SMALL(IF((Tableau1[[Nom]:[Nom]]=$A25)*(Tableau1[[Prénom]:[Prénom]]=$B25)*(BI$2&gt;=Tableau1[[Début]:[Début]])*(BI$2&lt;=Tableau1[[Fin]:[Fin]]),ROW(INDIRECT("A1:A"&amp;COUNTA(Tableau1[[Fin]:[Fin]])))),1)),""))</f>
        <v/>
      </c>
      <c r="BJ25" s="34" t="str">
        <f t="array" aca="1" ref="BJ25" ca="1">IF(OR(WEEKDAY(BJ$2,2)&gt;5,COUNTIF(Dates_Feries,BJ$2)&gt;0),"",IFERROR(INDEX(Tableau1[[Type]:[Type]],SMALL(IF((Tableau1[[Nom]:[Nom]]=$A25)*(Tableau1[[Prénom]:[Prénom]]=$B25)*(BJ$2&gt;=Tableau1[[Début]:[Début]])*(BJ$2&lt;=Tableau1[[Fin]:[Fin]]),ROW(INDIRECT("A1:A"&amp;COUNTA(Tableau1[[Fin]:[Fin]])))),1)),""))</f>
        <v/>
      </c>
      <c r="BK25" s="34" t="str">
        <f t="array" aca="1" ref="BK25" ca="1">IF(OR(WEEKDAY(BK$2,2)&gt;5,COUNTIF(Dates_Feries,BK$2)&gt;0),"",IFERROR(INDEX(Tableau1[[Type]:[Type]],SMALL(IF((Tableau1[[Nom]:[Nom]]=$A25)*(Tableau1[[Prénom]:[Prénom]]=$B25)*(BK$2&gt;=Tableau1[[Début]:[Début]])*(BK$2&lt;=Tableau1[[Fin]:[Fin]]),ROW(INDIRECT("A1:A"&amp;COUNTA(Tableau1[[Fin]:[Fin]])))),1)),""))</f>
        <v/>
      </c>
      <c r="BL25" s="34" t="str">
        <f t="array" aca="1" ref="BL25" ca="1">IF(OR(WEEKDAY(BL$2,2)&gt;5,COUNTIF(Dates_Feries,BL$2)&gt;0),"",IFERROR(INDEX(Tableau1[[Type]:[Type]],SMALL(IF((Tableau1[[Nom]:[Nom]]=$A25)*(Tableau1[[Prénom]:[Prénom]]=$B25)*(BL$2&gt;=Tableau1[[Début]:[Début]])*(BL$2&lt;=Tableau1[[Fin]:[Fin]]),ROW(INDIRECT("A1:A"&amp;COUNTA(Tableau1[[Fin]:[Fin]])))),1)),""))</f>
        <v/>
      </c>
      <c r="BM25" s="34" t="str">
        <f t="array" aca="1" ref="BM25" ca="1">IF(OR(WEEKDAY(BM$2,2)&gt;5,COUNTIF(Dates_Feries,BM$2)&gt;0),"",IFERROR(INDEX(Tableau1[[Type]:[Type]],SMALL(IF((Tableau1[[Nom]:[Nom]]=$A25)*(Tableau1[[Prénom]:[Prénom]]=$B25)*(BM$2&gt;=Tableau1[[Début]:[Début]])*(BM$2&lt;=Tableau1[[Fin]:[Fin]]),ROW(INDIRECT("A1:A"&amp;COUNTA(Tableau1[[Fin]:[Fin]])))),1)),""))</f>
        <v/>
      </c>
      <c r="BN25" s="34" t="str">
        <f t="array" aca="1" ref="BN25" ca="1">IF(OR(WEEKDAY(BN$2,2)&gt;5,COUNTIF(Dates_Feries,BN$2)&gt;0),"",IFERROR(INDEX(Tableau1[[Type]:[Type]],SMALL(IF((Tableau1[[Nom]:[Nom]]=$A25)*(Tableau1[[Prénom]:[Prénom]]=$B25)*(BN$2&gt;=Tableau1[[Début]:[Début]])*(BN$2&lt;=Tableau1[[Fin]:[Fin]]),ROW(INDIRECT("A1:A"&amp;COUNTA(Tableau1[[Fin]:[Fin]])))),1)),""))</f>
        <v/>
      </c>
      <c r="BO25" s="34" t="str">
        <f t="array" aca="1" ref="BO25" ca="1">IF(OR(WEEKDAY(BO$2,2)&gt;5,COUNTIF(Dates_Feries,BO$2)&gt;0),"",IFERROR(INDEX(Tableau1[[Type]:[Type]],SMALL(IF((Tableau1[[Nom]:[Nom]]=$A25)*(Tableau1[[Prénom]:[Prénom]]=$B25)*(BO$2&gt;=Tableau1[[Début]:[Début]])*(BO$2&lt;=Tableau1[[Fin]:[Fin]]),ROW(INDIRECT("A1:A"&amp;COUNTA(Tableau1[[Fin]:[Fin]])))),1)),""))</f>
        <v/>
      </c>
      <c r="BP25" s="34" t="str">
        <f t="array" aca="1" ref="BP25" ca="1">IF(OR(WEEKDAY(BP$2,2)&gt;5,COUNTIF(Dates_Feries,BP$2)&gt;0),"",IFERROR(INDEX(Tableau1[[Type]:[Type]],SMALL(IF((Tableau1[[Nom]:[Nom]]=$A25)*(Tableau1[[Prénom]:[Prénom]]=$B25)*(BP$2&gt;=Tableau1[[Début]:[Début]])*(BP$2&lt;=Tableau1[[Fin]:[Fin]]),ROW(INDIRECT("A1:A"&amp;COUNTA(Tableau1[[Fin]:[Fin]])))),1)),""))</f>
        <v/>
      </c>
      <c r="BQ25" s="34" t="str">
        <f t="array" aca="1" ref="BQ25" ca="1">IF(OR(WEEKDAY(BQ$2,2)&gt;5,COUNTIF(Dates_Feries,BQ$2)&gt;0),"",IFERROR(INDEX(Tableau1[[Type]:[Type]],SMALL(IF((Tableau1[[Nom]:[Nom]]=$A25)*(Tableau1[[Prénom]:[Prénom]]=$B25)*(BQ$2&gt;=Tableau1[[Début]:[Début]])*(BQ$2&lt;=Tableau1[[Fin]:[Fin]]),ROW(INDIRECT("A1:A"&amp;COUNTA(Tableau1[[Fin]:[Fin]])))),1)),""))</f>
        <v/>
      </c>
      <c r="BR25" s="34" t="str">
        <f t="array" aca="1" ref="BR25" ca="1">IF(OR(WEEKDAY(BR$2,2)&gt;5,COUNTIF(Dates_Feries,BR$2)&gt;0),"",IFERROR(INDEX(Tableau1[[Type]:[Type]],SMALL(IF((Tableau1[[Nom]:[Nom]]=$A25)*(Tableau1[[Prénom]:[Prénom]]=$B25)*(BR$2&gt;=Tableau1[[Début]:[Début]])*(BR$2&lt;=Tableau1[[Fin]:[Fin]]),ROW(INDIRECT("A1:A"&amp;COUNTA(Tableau1[[Fin]:[Fin]])))),1)),""))</f>
        <v/>
      </c>
      <c r="BS25" s="34" t="str">
        <f t="array" aca="1" ref="BS25" ca="1">IF(OR(WEEKDAY(BS$2,2)&gt;5,COUNTIF(Dates_Feries,BS$2)&gt;0),"",IFERROR(INDEX(Tableau1[[Type]:[Type]],SMALL(IF((Tableau1[[Nom]:[Nom]]=$A25)*(Tableau1[[Prénom]:[Prénom]]=$B25)*(BS$2&gt;=Tableau1[[Début]:[Début]])*(BS$2&lt;=Tableau1[[Fin]:[Fin]]),ROW(INDIRECT("A1:A"&amp;COUNTA(Tableau1[[Fin]:[Fin]])))),1)),""))</f>
        <v/>
      </c>
      <c r="BT25" s="34" t="str">
        <f t="array" aca="1" ref="BT25" ca="1">IF(OR(WEEKDAY(BT$2,2)&gt;5,COUNTIF(Dates_Feries,BT$2)&gt;0),"",IFERROR(INDEX(Tableau1[[Type]:[Type]],SMALL(IF((Tableau1[[Nom]:[Nom]]=$A25)*(Tableau1[[Prénom]:[Prénom]]=$B25)*(BT$2&gt;=Tableau1[[Début]:[Début]])*(BT$2&lt;=Tableau1[[Fin]:[Fin]]),ROW(INDIRECT("A1:A"&amp;COUNTA(Tableau1[[Fin]:[Fin]])))),1)),""))</f>
        <v/>
      </c>
      <c r="BU25" s="34" t="str">
        <f t="array" aca="1" ref="BU25" ca="1">IF(OR(WEEKDAY(BU$2,2)&gt;5,COUNTIF(Dates_Feries,BU$2)&gt;0),"",IFERROR(INDEX(Tableau1[[Type]:[Type]],SMALL(IF((Tableau1[[Nom]:[Nom]]=$A25)*(Tableau1[[Prénom]:[Prénom]]=$B25)*(BU$2&gt;=Tableau1[[Début]:[Début]])*(BU$2&lt;=Tableau1[[Fin]:[Fin]]),ROW(INDIRECT("A1:A"&amp;COUNTA(Tableau1[[Fin]:[Fin]])))),1)),""))</f>
        <v/>
      </c>
      <c r="BV25" s="34" t="str">
        <f t="array" aca="1" ref="BV25" ca="1">IF(OR(WEEKDAY(BV$2,2)&gt;5,COUNTIF(Dates_Feries,BV$2)&gt;0),"",IFERROR(INDEX(Tableau1[[Type]:[Type]],SMALL(IF((Tableau1[[Nom]:[Nom]]=$A25)*(Tableau1[[Prénom]:[Prénom]]=$B25)*(BV$2&gt;=Tableau1[[Début]:[Début]])*(BV$2&lt;=Tableau1[[Fin]:[Fin]]),ROW(INDIRECT("A1:A"&amp;COUNTA(Tableau1[[Fin]:[Fin]])))),1)),""))</f>
        <v/>
      </c>
      <c r="BW25" s="34" t="str">
        <f t="array" aca="1" ref="BW25" ca="1">IF(OR(WEEKDAY(BW$2,2)&gt;5,COUNTIF(Dates_Feries,BW$2)&gt;0),"",IFERROR(INDEX(Tableau1[[Type]:[Type]],SMALL(IF((Tableau1[[Nom]:[Nom]]=$A25)*(Tableau1[[Prénom]:[Prénom]]=$B25)*(BW$2&gt;=Tableau1[[Début]:[Début]])*(BW$2&lt;=Tableau1[[Fin]:[Fin]]),ROW(INDIRECT("A1:A"&amp;COUNTA(Tableau1[[Fin]:[Fin]])))),1)),""))</f>
        <v/>
      </c>
      <c r="BX25" s="34" t="str">
        <f t="array" aca="1" ref="BX25" ca="1">IF(OR(WEEKDAY(BX$2,2)&gt;5,COUNTIF(Dates_Feries,BX$2)&gt;0),"",IFERROR(INDEX(Tableau1[[Type]:[Type]],SMALL(IF((Tableau1[[Nom]:[Nom]]=$A25)*(Tableau1[[Prénom]:[Prénom]]=$B25)*(BX$2&gt;=Tableau1[[Début]:[Début]])*(BX$2&lt;=Tableau1[[Fin]:[Fin]]),ROW(INDIRECT("A1:A"&amp;COUNTA(Tableau1[[Fin]:[Fin]])))),1)),""))</f>
        <v/>
      </c>
      <c r="BY25" s="34" t="str">
        <f t="array" aca="1" ref="BY25" ca="1">IF(OR(WEEKDAY(BY$2,2)&gt;5,COUNTIF(Dates_Feries,BY$2)&gt;0),"",IFERROR(INDEX(Tableau1[[Type]:[Type]],SMALL(IF((Tableau1[[Nom]:[Nom]]=$A25)*(Tableau1[[Prénom]:[Prénom]]=$B25)*(BY$2&gt;=Tableau1[[Début]:[Début]])*(BY$2&lt;=Tableau1[[Fin]:[Fin]]),ROW(INDIRECT("A1:A"&amp;COUNTA(Tableau1[[Fin]:[Fin]])))),1)),""))</f>
        <v/>
      </c>
      <c r="BZ25" s="34" t="str">
        <f t="array" aca="1" ref="BZ25" ca="1">IF(OR(WEEKDAY(BZ$2,2)&gt;5,COUNTIF(Dates_Feries,BZ$2)&gt;0),"",IFERROR(INDEX(Tableau1[[Type]:[Type]],SMALL(IF((Tableau1[[Nom]:[Nom]]=$A25)*(Tableau1[[Prénom]:[Prénom]]=$B25)*(BZ$2&gt;=Tableau1[[Début]:[Début]])*(BZ$2&lt;=Tableau1[[Fin]:[Fin]]),ROW(INDIRECT("A1:A"&amp;COUNTA(Tableau1[[Fin]:[Fin]])))),1)),""))</f>
        <v/>
      </c>
      <c r="CA25" s="34" t="str">
        <f t="array" aca="1" ref="CA25" ca="1">IF(OR(WEEKDAY(CA$2,2)&gt;5,COUNTIF(Dates_Feries,CA$2)&gt;0),"",IFERROR(INDEX(Tableau1[[Type]:[Type]],SMALL(IF((Tableau1[[Nom]:[Nom]]=$A25)*(Tableau1[[Prénom]:[Prénom]]=$B25)*(CA$2&gt;=Tableau1[[Début]:[Début]])*(CA$2&lt;=Tableau1[[Fin]:[Fin]]),ROW(INDIRECT("A1:A"&amp;COUNTA(Tableau1[[Fin]:[Fin]])))),1)),""))</f>
        <v/>
      </c>
      <c r="CB25" s="34" t="str">
        <f t="array" aca="1" ref="CB25" ca="1">IF(OR(WEEKDAY(CB$2,2)&gt;5,COUNTIF(Dates_Feries,CB$2)&gt;0),"",IFERROR(INDEX(Tableau1[[Type]:[Type]],SMALL(IF((Tableau1[[Nom]:[Nom]]=$A25)*(Tableau1[[Prénom]:[Prénom]]=$B25)*(CB$2&gt;=Tableau1[[Début]:[Début]])*(CB$2&lt;=Tableau1[[Fin]:[Fin]]),ROW(INDIRECT("A1:A"&amp;COUNTA(Tableau1[[Fin]:[Fin]])))),1)),""))</f>
        <v/>
      </c>
      <c r="CC25" s="34" t="str">
        <f t="array" aca="1" ref="CC25" ca="1">IF(OR(WEEKDAY(CC$2,2)&gt;5,COUNTIF(Dates_Feries,CC$2)&gt;0),"",IFERROR(INDEX(Tableau1[[Type]:[Type]],SMALL(IF((Tableau1[[Nom]:[Nom]]=$A25)*(Tableau1[[Prénom]:[Prénom]]=$B25)*(CC$2&gt;=Tableau1[[Début]:[Début]])*(CC$2&lt;=Tableau1[[Fin]:[Fin]]),ROW(INDIRECT("A1:A"&amp;COUNTA(Tableau1[[Fin]:[Fin]])))),1)),""))</f>
        <v/>
      </c>
      <c r="CD25" s="34" t="str">
        <f t="array" aca="1" ref="CD25" ca="1">IF(OR(WEEKDAY(CD$2,2)&gt;5,COUNTIF(Dates_Feries,CD$2)&gt;0),"",IFERROR(INDEX(Tableau1[[Type]:[Type]],SMALL(IF((Tableau1[[Nom]:[Nom]]=$A25)*(Tableau1[[Prénom]:[Prénom]]=$B25)*(CD$2&gt;=Tableau1[[Début]:[Début]])*(CD$2&lt;=Tableau1[[Fin]:[Fin]]),ROW(INDIRECT("A1:A"&amp;COUNTA(Tableau1[[Fin]:[Fin]])))),1)),""))</f>
        <v/>
      </c>
      <c r="CE25" s="34" t="str">
        <f t="array" aca="1" ref="CE25" ca="1">IF(OR(WEEKDAY(CE$2,2)&gt;5,COUNTIF(Dates_Feries,CE$2)&gt;0),"",IFERROR(INDEX(Tableau1[[Type]:[Type]],SMALL(IF((Tableau1[[Nom]:[Nom]]=$A25)*(Tableau1[[Prénom]:[Prénom]]=$B25)*(CE$2&gt;=Tableau1[[Début]:[Début]])*(CE$2&lt;=Tableau1[[Fin]:[Fin]]),ROW(INDIRECT("A1:A"&amp;COUNTA(Tableau1[[Fin]:[Fin]])))),1)),""))</f>
        <v/>
      </c>
      <c r="CF25" s="34" t="str">
        <f t="array" aca="1" ref="CF25" ca="1">IF(OR(WEEKDAY(CF$2,2)&gt;5,COUNTIF(Dates_Feries,CF$2)&gt;0),"",IFERROR(INDEX(Tableau1[[Type]:[Type]],SMALL(IF((Tableau1[[Nom]:[Nom]]=$A25)*(Tableau1[[Prénom]:[Prénom]]=$B25)*(CF$2&gt;=Tableau1[[Début]:[Début]])*(CF$2&lt;=Tableau1[[Fin]:[Fin]]),ROW(INDIRECT("A1:A"&amp;COUNTA(Tableau1[[Fin]:[Fin]])))),1)),""))</f>
        <v/>
      </c>
      <c r="CG25" s="34" t="str">
        <f t="array" aca="1" ref="CG25" ca="1">IF(OR(WEEKDAY(CG$2,2)&gt;5,COUNTIF(Dates_Feries,CG$2)&gt;0),"",IFERROR(INDEX(Tableau1[[Type]:[Type]],SMALL(IF((Tableau1[[Nom]:[Nom]]=$A25)*(Tableau1[[Prénom]:[Prénom]]=$B25)*(CG$2&gt;=Tableau1[[Début]:[Début]])*(CG$2&lt;=Tableau1[[Fin]:[Fin]]),ROW(INDIRECT("A1:A"&amp;COUNTA(Tableau1[[Fin]:[Fin]])))),1)),""))</f>
        <v/>
      </c>
      <c r="CH25" s="34" t="str">
        <f t="array" aca="1" ref="CH25" ca="1">IF(OR(WEEKDAY(CH$2,2)&gt;5,COUNTIF(Dates_Feries,CH$2)&gt;0),"",IFERROR(INDEX(Tableau1[[Type]:[Type]],SMALL(IF((Tableau1[[Nom]:[Nom]]=$A25)*(Tableau1[[Prénom]:[Prénom]]=$B25)*(CH$2&gt;=Tableau1[[Début]:[Début]])*(CH$2&lt;=Tableau1[[Fin]:[Fin]]),ROW(INDIRECT("A1:A"&amp;COUNTA(Tableau1[[Fin]:[Fin]])))),1)),""))</f>
        <v/>
      </c>
      <c r="CI25" s="34" t="str">
        <f t="array" aca="1" ref="CI25" ca="1">IF(OR(WEEKDAY(CI$2,2)&gt;5,COUNTIF(Dates_Feries,CI$2)&gt;0),"",IFERROR(INDEX(Tableau1[[Type]:[Type]],SMALL(IF((Tableau1[[Nom]:[Nom]]=$A25)*(Tableau1[[Prénom]:[Prénom]]=$B25)*(CI$2&gt;=Tableau1[[Début]:[Début]])*(CI$2&lt;=Tableau1[[Fin]:[Fin]]),ROW(INDIRECT("A1:A"&amp;COUNTA(Tableau1[[Fin]:[Fin]])))),1)),""))</f>
        <v/>
      </c>
      <c r="CJ25" s="34" t="str">
        <f t="array" aca="1" ref="CJ25" ca="1">IF(OR(WEEKDAY(CJ$2,2)&gt;5,COUNTIF(Dates_Feries,CJ$2)&gt;0),"",IFERROR(INDEX(Tableau1[[Type]:[Type]],SMALL(IF((Tableau1[[Nom]:[Nom]]=$A25)*(Tableau1[[Prénom]:[Prénom]]=$B25)*(CJ$2&gt;=Tableau1[[Début]:[Début]])*(CJ$2&lt;=Tableau1[[Fin]:[Fin]]),ROW(INDIRECT("A1:A"&amp;COUNTA(Tableau1[[Fin]:[Fin]])))),1)),""))</f>
        <v/>
      </c>
      <c r="CK25" s="34" t="str">
        <f t="array" aca="1" ref="CK25" ca="1">IF(OR(WEEKDAY(CK$2,2)&gt;5,COUNTIF(Dates_Feries,CK$2)&gt;0),"",IFERROR(INDEX(Tableau1[[Type]:[Type]],SMALL(IF((Tableau1[[Nom]:[Nom]]=$A25)*(Tableau1[[Prénom]:[Prénom]]=$B25)*(CK$2&gt;=Tableau1[[Début]:[Début]])*(CK$2&lt;=Tableau1[[Fin]:[Fin]]),ROW(INDIRECT("A1:A"&amp;COUNTA(Tableau1[[Fin]:[Fin]])))),1)),""))</f>
        <v/>
      </c>
      <c r="CL25" s="34" t="str">
        <f t="array" aca="1" ref="CL25" ca="1">IF(OR(WEEKDAY(CL$2,2)&gt;5,COUNTIF(Dates_Feries,CL$2)&gt;0),"",IFERROR(INDEX(Tableau1[[Type]:[Type]],SMALL(IF((Tableau1[[Nom]:[Nom]]=$A25)*(Tableau1[[Prénom]:[Prénom]]=$B25)*(CL$2&gt;=Tableau1[[Début]:[Début]])*(CL$2&lt;=Tableau1[[Fin]:[Fin]]),ROW(INDIRECT("A1:A"&amp;COUNTA(Tableau1[[Fin]:[Fin]])))),1)),""))</f>
        <v/>
      </c>
      <c r="CM25" s="34" t="str">
        <f t="array" aca="1" ref="CM25" ca="1">IF(OR(WEEKDAY(CM$2,2)&gt;5,COUNTIF(Dates_Feries,CM$2)&gt;0),"",IFERROR(INDEX(Tableau1[[Type]:[Type]],SMALL(IF((Tableau1[[Nom]:[Nom]]=$A25)*(Tableau1[[Prénom]:[Prénom]]=$B25)*(CM$2&gt;=Tableau1[[Début]:[Début]])*(CM$2&lt;=Tableau1[[Fin]:[Fin]]),ROW(INDIRECT("A1:A"&amp;COUNTA(Tableau1[[Fin]:[Fin]])))),1)),""))</f>
        <v/>
      </c>
      <c r="CN25" s="34" t="str">
        <f t="array" aca="1" ref="CN25" ca="1">IF(OR(WEEKDAY(CN$2,2)&gt;5,COUNTIF(Dates_Feries,CN$2)&gt;0),"",IFERROR(INDEX(Tableau1[[Type]:[Type]],SMALL(IF((Tableau1[[Nom]:[Nom]]=$A25)*(Tableau1[[Prénom]:[Prénom]]=$B25)*(CN$2&gt;=Tableau1[[Début]:[Début]])*(CN$2&lt;=Tableau1[[Fin]:[Fin]]),ROW(INDIRECT("A1:A"&amp;COUNTA(Tableau1[[Fin]:[Fin]])))),1)),""))</f>
        <v/>
      </c>
      <c r="CO25" s="34" t="str">
        <f t="array" aca="1" ref="CO25" ca="1">IF(OR(WEEKDAY(CO$2,2)&gt;5,COUNTIF(Dates_Feries,CO$2)&gt;0),"",IFERROR(INDEX(Tableau1[[Type]:[Type]],SMALL(IF((Tableau1[[Nom]:[Nom]]=$A25)*(Tableau1[[Prénom]:[Prénom]]=$B25)*(CO$2&gt;=Tableau1[[Début]:[Début]])*(CO$2&lt;=Tableau1[[Fin]:[Fin]]),ROW(INDIRECT("A1:A"&amp;COUNTA(Tableau1[[Fin]:[Fin]])))),1)),""))</f>
        <v/>
      </c>
      <c r="CP25" s="34" t="str">
        <f t="array" aca="1" ref="CP25" ca="1">IF(OR(WEEKDAY(CP$2,2)&gt;5,COUNTIF(Dates_Feries,CP$2)&gt;0),"",IFERROR(INDEX(Tableau1[[Type]:[Type]],SMALL(IF((Tableau1[[Nom]:[Nom]]=$A25)*(Tableau1[[Prénom]:[Prénom]]=$B25)*(CP$2&gt;=Tableau1[[Début]:[Début]])*(CP$2&lt;=Tableau1[[Fin]:[Fin]]),ROW(INDIRECT("A1:A"&amp;COUNTA(Tableau1[[Fin]:[Fin]])))),1)),""))</f>
        <v/>
      </c>
      <c r="CQ25" s="34" t="str">
        <f t="array" aca="1" ref="CQ25" ca="1">IF(OR(WEEKDAY(CQ$2,2)&gt;5,COUNTIF(Dates_Feries,CQ$2)&gt;0),"",IFERROR(INDEX(Tableau1[[Type]:[Type]],SMALL(IF((Tableau1[[Nom]:[Nom]]=$A25)*(Tableau1[[Prénom]:[Prénom]]=$B25)*(CQ$2&gt;=Tableau1[[Début]:[Début]])*(CQ$2&lt;=Tableau1[[Fin]:[Fin]]),ROW(INDIRECT("A1:A"&amp;COUNTA(Tableau1[[Fin]:[Fin]])))),1)),""))</f>
        <v/>
      </c>
      <c r="CR25" s="34" t="str">
        <f t="array" aca="1" ref="CR25" ca="1">IF(OR(WEEKDAY(CR$2,2)&gt;5,COUNTIF(Dates_Feries,CR$2)&gt;0),"",IFERROR(INDEX(Tableau1[[Type]:[Type]],SMALL(IF((Tableau1[[Nom]:[Nom]]=$A25)*(Tableau1[[Prénom]:[Prénom]]=$B25)*(CR$2&gt;=Tableau1[[Début]:[Début]])*(CR$2&lt;=Tableau1[[Fin]:[Fin]]),ROW(INDIRECT("A1:A"&amp;COUNTA(Tableau1[[Fin]:[Fin]])))),1)),""))</f>
        <v/>
      </c>
      <c r="CS25" s="34" t="str">
        <f t="array" aca="1" ref="CS25" ca="1">IF(OR(WEEKDAY(CS$2,2)&gt;5,COUNTIF(Dates_Feries,CS$2)&gt;0),"",IFERROR(INDEX(Tableau1[[Type]:[Type]],SMALL(IF((Tableau1[[Nom]:[Nom]]=$A25)*(Tableau1[[Prénom]:[Prénom]]=$B25)*(CS$2&gt;=Tableau1[[Début]:[Début]])*(CS$2&lt;=Tableau1[[Fin]:[Fin]]),ROW(INDIRECT("A1:A"&amp;COUNTA(Tableau1[[Fin]:[Fin]])))),1)),""))</f>
        <v/>
      </c>
      <c r="CT25" s="34" t="str">
        <f t="array" aca="1" ref="CT25" ca="1">IF(OR(WEEKDAY(CT$2,2)&gt;5,COUNTIF(Dates_Feries,CT$2)&gt;0),"",IFERROR(INDEX(Tableau1[[Type]:[Type]],SMALL(IF((Tableau1[[Nom]:[Nom]]=$A25)*(Tableau1[[Prénom]:[Prénom]]=$B25)*(CT$2&gt;=Tableau1[[Début]:[Début]])*(CT$2&lt;=Tableau1[[Fin]:[Fin]]),ROW(INDIRECT("A1:A"&amp;COUNTA(Tableau1[[Fin]:[Fin]])))),1)),""))</f>
        <v/>
      </c>
      <c r="CU25" s="34" t="str">
        <f t="array" aca="1" ref="CU25" ca="1">IF(OR(WEEKDAY(CU$2,2)&gt;5,COUNTIF(Dates_Feries,CU$2)&gt;0),"",IFERROR(INDEX(Tableau1[[Type]:[Type]],SMALL(IF((Tableau1[[Nom]:[Nom]]=$A25)*(Tableau1[[Prénom]:[Prénom]]=$B25)*(CU$2&gt;=Tableau1[[Début]:[Début]])*(CU$2&lt;=Tableau1[[Fin]:[Fin]]),ROW(INDIRECT("A1:A"&amp;COUNTA(Tableau1[[Fin]:[Fin]])))),1)),""))</f>
        <v/>
      </c>
      <c r="CV25" s="34" t="str">
        <f t="array" aca="1" ref="CV25" ca="1">IF(OR(WEEKDAY(CV$2,2)&gt;5,COUNTIF(Dates_Feries,CV$2)&gt;0),"",IFERROR(INDEX(Tableau1[[Type]:[Type]],SMALL(IF((Tableau1[[Nom]:[Nom]]=$A25)*(Tableau1[[Prénom]:[Prénom]]=$B25)*(CV$2&gt;=Tableau1[[Début]:[Début]])*(CV$2&lt;=Tableau1[[Fin]:[Fin]]),ROW(INDIRECT("A1:A"&amp;COUNTA(Tableau1[[Fin]:[Fin]])))),1)),""))</f>
        <v/>
      </c>
      <c r="CW25" s="34" t="str">
        <f t="array" aca="1" ref="CW25" ca="1">IF(OR(WEEKDAY(CW$2,2)&gt;5,COUNTIF(Dates_Feries,CW$2)&gt;0),"",IFERROR(INDEX(Tableau1[[Type]:[Type]],SMALL(IF((Tableau1[[Nom]:[Nom]]=$A25)*(Tableau1[[Prénom]:[Prénom]]=$B25)*(CW$2&gt;=Tableau1[[Début]:[Début]])*(CW$2&lt;=Tableau1[[Fin]:[Fin]]),ROW(INDIRECT("A1:A"&amp;COUNTA(Tableau1[[Fin]:[Fin]])))),1)),""))</f>
        <v/>
      </c>
      <c r="CX25" s="34" t="str">
        <f t="array" aca="1" ref="CX25" ca="1">IF(OR(WEEKDAY(CX$2,2)&gt;5,COUNTIF(Dates_Feries,CX$2)&gt;0),"",IFERROR(INDEX(Tableau1[[Type]:[Type]],SMALL(IF((Tableau1[[Nom]:[Nom]]=$A25)*(Tableau1[[Prénom]:[Prénom]]=$B25)*(CX$2&gt;=Tableau1[[Début]:[Début]])*(CX$2&lt;=Tableau1[[Fin]:[Fin]]),ROW(INDIRECT("A1:A"&amp;COUNTA(Tableau1[[Fin]:[Fin]])))),1)),""))</f>
        <v/>
      </c>
      <c r="CY25" s="34" t="str">
        <f t="array" aca="1" ref="CY25" ca="1">IF(OR(WEEKDAY(CY$2,2)&gt;5,COUNTIF(Dates_Feries,CY$2)&gt;0),"",IFERROR(INDEX(Tableau1[[Type]:[Type]],SMALL(IF((Tableau1[[Nom]:[Nom]]=$A25)*(Tableau1[[Prénom]:[Prénom]]=$B25)*(CY$2&gt;=Tableau1[[Début]:[Début]])*(CY$2&lt;=Tableau1[[Fin]:[Fin]]),ROW(INDIRECT("A1:A"&amp;COUNTA(Tableau1[[Fin]:[Fin]])))),1)),""))</f>
        <v/>
      </c>
      <c r="CZ25" s="34" t="str">
        <f t="array" aca="1" ref="CZ25" ca="1">IF(OR(WEEKDAY(CZ$2,2)&gt;5,COUNTIF(Dates_Feries,CZ$2)&gt;0),"",IFERROR(INDEX(Tableau1[[Type]:[Type]],SMALL(IF((Tableau1[[Nom]:[Nom]]=$A25)*(Tableau1[[Prénom]:[Prénom]]=$B25)*(CZ$2&gt;=Tableau1[[Début]:[Début]])*(CZ$2&lt;=Tableau1[[Fin]:[Fin]]),ROW(INDIRECT("A1:A"&amp;COUNTA(Tableau1[[Fin]:[Fin]])))),1)),""))</f>
        <v/>
      </c>
      <c r="DA25" s="34" t="str">
        <f t="array" aca="1" ref="DA25" ca="1">IF(OR(WEEKDAY(DA$2,2)&gt;5,COUNTIF(Dates_Feries,DA$2)&gt;0),"",IFERROR(INDEX(Tableau1[[Type]:[Type]],SMALL(IF((Tableau1[[Nom]:[Nom]]=$A25)*(Tableau1[[Prénom]:[Prénom]]=$B25)*(DA$2&gt;=Tableau1[[Début]:[Début]])*(DA$2&lt;=Tableau1[[Fin]:[Fin]]),ROW(INDIRECT("A1:A"&amp;COUNTA(Tableau1[[Fin]:[Fin]])))),1)),""))</f>
        <v/>
      </c>
      <c r="DB25" s="34" t="str">
        <f t="array" aca="1" ref="DB25" ca="1">IF(OR(WEEKDAY(DB$2,2)&gt;5,COUNTIF(Dates_Feries,DB$2)&gt;0),"",IFERROR(INDEX(Tableau1[[Type]:[Type]],SMALL(IF((Tableau1[[Nom]:[Nom]]=$A25)*(Tableau1[[Prénom]:[Prénom]]=$B25)*(DB$2&gt;=Tableau1[[Début]:[Début]])*(DB$2&lt;=Tableau1[[Fin]:[Fin]]),ROW(INDIRECT("A1:A"&amp;COUNTA(Tableau1[[Fin]:[Fin]])))),1)),""))</f>
        <v/>
      </c>
      <c r="DC25" s="34" t="str">
        <f t="array" aca="1" ref="DC25" ca="1">IF(OR(WEEKDAY(DC$2,2)&gt;5,COUNTIF(Dates_Feries,DC$2)&gt;0),"",IFERROR(INDEX(Tableau1[[Type]:[Type]],SMALL(IF((Tableau1[[Nom]:[Nom]]=$A25)*(Tableau1[[Prénom]:[Prénom]]=$B25)*(DC$2&gt;=Tableau1[[Début]:[Début]])*(DC$2&lt;=Tableau1[[Fin]:[Fin]]),ROW(INDIRECT("A1:A"&amp;COUNTA(Tableau1[[Fin]:[Fin]])))),1)),""))</f>
        <v/>
      </c>
      <c r="DD25" s="34" t="str">
        <f t="array" aca="1" ref="DD25" ca="1">IF(OR(WEEKDAY(DD$2,2)&gt;5,COUNTIF(Dates_Feries,DD$2)&gt;0),"",IFERROR(INDEX(Tableau1[[Type]:[Type]],SMALL(IF((Tableau1[[Nom]:[Nom]]=$A25)*(Tableau1[[Prénom]:[Prénom]]=$B25)*(DD$2&gt;=Tableau1[[Début]:[Début]])*(DD$2&lt;=Tableau1[[Fin]:[Fin]]),ROW(INDIRECT("A1:A"&amp;COUNTA(Tableau1[[Fin]:[Fin]])))),1)),""))</f>
        <v/>
      </c>
      <c r="DE25" s="34" t="str">
        <f t="array" aca="1" ref="DE25" ca="1">IF(OR(WEEKDAY(DE$2,2)&gt;5,COUNTIF(Dates_Feries,DE$2)&gt;0),"",IFERROR(INDEX(Tableau1[[Type]:[Type]],SMALL(IF((Tableau1[[Nom]:[Nom]]=$A25)*(Tableau1[[Prénom]:[Prénom]]=$B25)*(DE$2&gt;=Tableau1[[Début]:[Début]])*(DE$2&lt;=Tableau1[[Fin]:[Fin]]),ROW(INDIRECT("A1:A"&amp;COUNTA(Tableau1[[Fin]:[Fin]])))),1)),""))</f>
        <v/>
      </c>
      <c r="DF25" s="34" t="str">
        <f t="array" aca="1" ref="DF25" ca="1">IF(OR(WEEKDAY(DF$2,2)&gt;5,COUNTIF(Dates_Feries,DF$2)&gt;0),"",IFERROR(INDEX(Tableau1[[Type]:[Type]],SMALL(IF((Tableau1[[Nom]:[Nom]]=$A25)*(Tableau1[[Prénom]:[Prénom]]=$B25)*(DF$2&gt;=Tableau1[[Début]:[Début]])*(DF$2&lt;=Tableau1[[Fin]:[Fin]]),ROW(INDIRECT("A1:A"&amp;COUNTA(Tableau1[[Fin]:[Fin]])))),1)),""))</f>
        <v/>
      </c>
      <c r="DG25" s="34" t="str">
        <f t="array" aca="1" ref="DG25" ca="1">IF(OR(WEEKDAY(DG$2,2)&gt;5,COUNTIF(Dates_Feries,DG$2)&gt;0),"",IFERROR(INDEX(Tableau1[[Type]:[Type]],SMALL(IF((Tableau1[[Nom]:[Nom]]=$A25)*(Tableau1[[Prénom]:[Prénom]]=$B25)*(DG$2&gt;=Tableau1[[Début]:[Début]])*(DG$2&lt;=Tableau1[[Fin]:[Fin]]),ROW(INDIRECT("A1:A"&amp;COUNTA(Tableau1[[Fin]:[Fin]])))),1)),""))</f>
        <v/>
      </c>
      <c r="DH25" s="34" t="str">
        <f t="array" aca="1" ref="DH25" ca="1">IF(OR(WEEKDAY(DH$2,2)&gt;5,COUNTIF(Dates_Feries,DH$2)&gt;0),"",IFERROR(INDEX(Tableau1[[Type]:[Type]],SMALL(IF((Tableau1[[Nom]:[Nom]]=$A25)*(Tableau1[[Prénom]:[Prénom]]=$B25)*(DH$2&gt;=Tableau1[[Début]:[Début]])*(DH$2&lt;=Tableau1[[Fin]:[Fin]]),ROW(INDIRECT("A1:A"&amp;COUNTA(Tableau1[[Fin]:[Fin]])))),1)),""))</f>
        <v/>
      </c>
      <c r="DI25" s="34" t="str">
        <f t="array" aca="1" ref="DI25" ca="1">IF(OR(WEEKDAY(DI$2,2)&gt;5,COUNTIF(Dates_Feries,DI$2)&gt;0),"",IFERROR(INDEX(Tableau1[[Type]:[Type]],SMALL(IF((Tableau1[[Nom]:[Nom]]=$A25)*(Tableau1[[Prénom]:[Prénom]]=$B25)*(DI$2&gt;=Tableau1[[Début]:[Début]])*(DI$2&lt;=Tableau1[[Fin]:[Fin]]),ROW(INDIRECT("A1:A"&amp;COUNTA(Tableau1[[Fin]:[Fin]])))),1)),""))</f>
        <v/>
      </c>
      <c r="DJ25" s="34" t="str">
        <f t="array" aca="1" ref="DJ25" ca="1">IF(OR(WEEKDAY(DJ$2,2)&gt;5,COUNTIF(Dates_Feries,DJ$2)&gt;0),"",IFERROR(INDEX(Tableau1[[Type]:[Type]],SMALL(IF((Tableau1[[Nom]:[Nom]]=$A25)*(Tableau1[[Prénom]:[Prénom]]=$B25)*(DJ$2&gt;=Tableau1[[Début]:[Début]])*(DJ$2&lt;=Tableau1[[Fin]:[Fin]]),ROW(INDIRECT("A1:A"&amp;COUNTA(Tableau1[[Fin]:[Fin]])))),1)),""))</f>
        <v/>
      </c>
      <c r="DK25" s="34" t="str">
        <f t="array" aca="1" ref="DK25" ca="1">IF(OR(WEEKDAY(DK$2,2)&gt;5,COUNTIF(Dates_Feries,DK$2)&gt;0),"",IFERROR(INDEX(Tableau1[[Type]:[Type]],SMALL(IF((Tableau1[[Nom]:[Nom]]=$A25)*(Tableau1[[Prénom]:[Prénom]]=$B25)*(DK$2&gt;=Tableau1[[Début]:[Début]])*(DK$2&lt;=Tableau1[[Fin]:[Fin]]),ROW(INDIRECT("A1:A"&amp;COUNTA(Tableau1[[Fin]:[Fin]])))),1)),""))</f>
        <v/>
      </c>
      <c r="DL25" s="34" t="str">
        <f t="array" aca="1" ref="DL25" ca="1">IF(OR(WEEKDAY(DL$2,2)&gt;5,COUNTIF(Dates_Feries,DL$2)&gt;0),"",IFERROR(INDEX(Tableau1[[Type]:[Type]],SMALL(IF((Tableau1[[Nom]:[Nom]]=$A25)*(Tableau1[[Prénom]:[Prénom]]=$B25)*(DL$2&gt;=Tableau1[[Début]:[Début]])*(DL$2&lt;=Tableau1[[Fin]:[Fin]]),ROW(INDIRECT("A1:A"&amp;COUNTA(Tableau1[[Fin]:[Fin]])))),1)),""))</f>
        <v/>
      </c>
      <c r="DM25" s="34" t="str">
        <f t="array" aca="1" ref="DM25" ca="1">IF(OR(WEEKDAY(DM$2,2)&gt;5,COUNTIF(Dates_Feries,DM$2)&gt;0),"",IFERROR(INDEX(Tableau1[[Type]:[Type]],SMALL(IF((Tableau1[[Nom]:[Nom]]=$A25)*(Tableau1[[Prénom]:[Prénom]]=$B25)*(DM$2&gt;=Tableau1[[Début]:[Début]])*(DM$2&lt;=Tableau1[[Fin]:[Fin]]),ROW(INDIRECT("A1:A"&amp;COUNTA(Tableau1[[Fin]:[Fin]])))),1)),""))</f>
        <v/>
      </c>
      <c r="DN25" s="34" t="str">
        <f t="array" aca="1" ref="DN25" ca="1">IF(OR(WEEKDAY(DN$2,2)&gt;5,COUNTIF(Dates_Feries,DN$2)&gt;0),"",IFERROR(INDEX(Tableau1[[Type]:[Type]],SMALL(IF((Tableau1[[Nom]:[Nom]]=$A25)*(Tableau1[[Prénom]:[Prénom]]=$B25)*(DN$2&gt;=Tableau1[[Début]:[Début]])*(DN$2&lt;=Tableau1[[Fin]:[Fin]]),ROW(INDIRECT("A1:A"&amp;COUNTA(Tableau1[[Fin]:[Fin]])))),1)),""))</f>
        <v/>
      </c>
      <c r="DO25" s="34" t="str">
        <f t="array" aca="1" ref="DO25" ca="1">IF(OR(WEEKDAY(DO$2,2)&gt;5,COUNTIF(Dates_Feries,DO$2)&gt;0),"",IFERROR(INDEX(Tableau1[[Type]:[Type]],SMALL(IF((Tableau1[[Nom]:[Nom]]=$A25)*(Tableau1[[Prénom]:[Prénom]]=$B25)*(DO$2&gt;=Tableau1[[Début]:[Début]])*(DO$2&lt;=Tableau1[[Fin]:[Fin]]),ROW(INDIRECT("A1:A"&amp;COUNTA(Tableau1[[Fin]:[Fin]])))),1)),""))</f>
        <v/>
      </c>
      <c r="DP25" s="34" t="str">
        <f t="array" aca="1" ref="DP25" ca="1">IF(OR(WEEKDAY(DP$2,2)&gt;5,COUNTIF(Dates_Feries,DP$2)&gt;0),"",IFERROR(INDEX(Tableau1[[Type]:[Type]],SMALL(IF((Tableau1[[Nom]:[Nom]]=$A25)*(Tableau1[[Prénom]:[Prénom]]=$B25)*(DP$2&gt;=Tableau1[[Début]:[Début]])*(DP$2&lt;=Tableau1[[Fin]:[Fin]]),ROW(INDIRECT("A1:A"&amp;COUNTA(Tableau1[[Fin]:[Fin]])))),1)),""))</f>
        <v/>
      </c>
      <c r="DQ25" s="34" t="str">
        <f t="array" aca="1" ref="DQ25" ca="1">IF(OR(WEEKDAY(DQ$2,2)&gt;5,COUNTIF(Dates_Feries,DQ$2)&gt;0),"",IFERROR(INDEX(Tableau1[[Type]:[Type]],SMALL(IF((Tableau1[[Nom]:[Nom]]=$A25)*(Tableau1[[Prénom]:[Prénom]]=$B25)*(DQ$2&gt;=Tableau1[[Début]:[Début]])*(DQ$2&lt;=Tableau1[[Fin]:[Fin]]),ROW(INDIRECT("A1:A"&amp;COUNTA(Tableau1[[Fin]:[Fin]])))),1)),""))</f>
        <v/>
      </c>
      <c r="DR25" s="34" t="str">
        <f t="array" aca="1" ref="DR25" ca="1">IF(OR(WEEKDAY(DR$2,2)&gt;5,COUNTIF(Dates_Feries,DR$2)&gt;0),"",IFERROR(INDEX(Tableau1[[Type]:[Type]],SMALL(IF((Tableau1[[Nom]:[Nom]]=$A25)*(Tableau1[[Prénom]:[Prénom]]=$B25)*(DR$2&gt;=Tableau1[[Début]:[Début]])*(DR$2&lt;=Tableau1[[Fin]:[Fin]]),ROW(INDIRECT("A1:A"&amp;COUNTA(Tableau1[[Fin]:[Fin]])))),1)),""))</f>
        <v/>
      </c>
      <c r="DS25" s="34" t="str">
        <f t="array" aca="1" ref="DS25" ca="1">IF(OR(WEEKDAY(DS$2,2)&gt;5,COUNTIF(Dates_Feries,DS$2)&gt;0),"",IFERROR(INDEX(Tableau1[[Type]:[Type]],SMALL(IF((Tableau1[[Nom]:[Nom]]=$A25)*(Tableau1[[Prénom]:[Prénom]]=$B25)*(DS$2&gt;=Tableau1[[Début]:[Début]])*(DS$2&lt;=Tableau1[[Fin]:[Fin]]),ROW(INDIRECT("A1:A"&amp;COUNTA(Tableau1[[Fin]:[Fin]])))),1)),""))</f>
        <v/>
      </c>
      <c r="DT25" s="34" t="str">
        <f t="array" aca="1" ref="DT25" ca="1">IF(OR(WEEKDAY(DT$2,2)&gt;5,COUNTIF(Dates_Feries,DT$2)&gt;0),"",IFERROR(INDEX(Tableau1[[Type]:[Type]],SMALL(IF((Tableau1[[Nom]:[Nom]]=$A25)*(Tableau1[[Prénom]:[Prénom]]=$B25)*(DT$2&gt;=Tableau1[[Début]:[Début]])*(DT$2&lt;=Tableau1[[Fin]:[Fin]]),ROW(INDIRECT("A1:A"&amp;COUNTA(Tableau1[[Fin]:[Fin]])))),1)),""))</f>
        <v/>
      </c>
      <c r="DU25" s="34" t="str">
        <f t="array" aca="1" ref="DU25" ca="1">IF(OR(WEEKDAY(DU$2,2)&gt;5,COUNTIF(Dates_Feries,DU$2)&gt;0),"",IFERROR(INDEX(Tableau1[[Type]:[Type]],SMALL(IF((Tableau1[[Nom]:[Nom]]=$A25)*(Tableau1[[Prénom]:[Prénom]]=$B25)*(DU$2&gt;=Tableau1[[Début]:[Début]])*(DU$2&lt;=Tableau1[[Fin]:[Fin]]),ROW(INDIRECT("A1:A"&amp;COUNTA(Tableau1[[Fin]:[Fin]])))),1)),""))</f>
        <v/>
      </c>
      <c r="DV25" s="34" t="str">
        <f t="array" aca="1" ref="DV25" ca="1">IF(OR(WEEKDAY(DV$2,2)&gt;5,COUNTIF(Dates_Feries,DV$2)&gt;0),"",IFERROR(INDEX(Tableau1[[Type]:[Type]],SMALL(IF((Tableau1[[Nom]:[Nom]]=$A25)*(Tableau1[[Prénom]:[Prénom]]=$B25)*(DV$2&gt;=Tableau1[[Début]:[Début]])*(DV$2&lt;=Tableau1[[Fin]:[Fin]]),ROW(INDIRECT("A1:A"&amp;COUNTA(Tableau1[[Fin]:[Fin]])))),1)),""))</f>
        <v/>
      </c>
      <c r="DW25" s="34" t="str">
        <f t="array" aca="1" ref="DW25" ca="1">IF(OR(WEEKDAY(DW$2,2)&gt;5,COUNTIF(Dates_Feries,DW$2)&gt;0),"",IFERROR(INDEX(Tableau1[[Type]:[Type]],SMALL(IF((Tableau1[[Nom]:[Nom]]=$A25)*(Tableau1[[Prénom]:[Prénom]]=$B25)*(DW$2&gt;=Tableau1[[Début]:[Début]])*(DW$2&lt;=Tableau1[[Fin]:[Fin]]),ROW(INDIRECT("A1:A"&amp;COUNTA(Tableau1[[Fin]:[Fin]])))),1)),""))</f>
        <v/>
      </c>
      <c r="DX25" s="34" t="str">
        <f t="array" aca="1" ref="DX25" ca="1">IF(OR(WEEKDAY(DX$2,2)&gt;5,COUNTIF(Dates_Feries,DX$2)&gt;0),"",IFERROR(INDEX(Tableau1[[Type]:[Type]],SMALL(IF((Tableau1[[Nom]:[Nom]]=$A25)*(Tableau1[[Prénom]:[Prénom]]=$B25)*(DX$2&gt;=Tableau1[[Début]:[Début]])*(DX$2&lt;=Tableau1[[Fin]:[Fin]]),ROW(INDIRECT("A1:A"&amp;COUNTA(Tableau1[[Fin]:[Fin]])))),1)),""))</f>
        <v/>
      </c>
      <c r="DY25" s="34" t="str">
        <f t="array" aca="1" ref="DY25" ca="1">IF(OR(WEEKDAY(DY$2,2)&gt;5,COUNTIF(Dates_Feries,DY$2)&gt;0),"",IFERROR(INDEX(Tableau1[[Type]:[Type]],SMALL(IF((Tableau1[[Nom]:[Nom]]=$A25)*(Tableau1[[Prénom]:[Prénom]]=$B25)*(DY$2&gt;=Tableau1[[Début]:[Début]])*(DY$2&lt;=Tableau1[[Fin]:[Fin]]),ROW(INDIRECT("A1:A"&amp;COUNTA(Tableau1[[Fin]:[Fin]])))),1)),""))</f>
        <v/>
      </c>
      <c r="DZ25" s="34" t="str">
        <f t="array" aca="1" ref="DZ25" ca="1">IF(OR(WEEKDAY(DZ$2,2)&gt;5,COUNTIF(Dates_Feries,DZ$2)&gt;0),"",IFERROR(INDEX(Tableau1[[Type]:[Type]],SMALL(IF((Tableau1[[Nom]:[Nom]]=$A25)*(Tableau1[[Prénom]:[Prénom]]=$B25)*(DZ$2&gt;=Tableau1[[Début]:[Début]])*(DZ$2&lt;=Tableau1[[Fin]:[Fin]]),ROW(INDIRECT("A1:A"&amp;COUNTA(Tableau1[[Fin]:[Fin]])))),1)),""))</f>
        <v/>
      </c>
      <c r="EA25" s="34" t="str">
        <f t="array" aca="1" ref="EA25" ca="1">IF(OR(WEEKDAY(EA$2,2)&gt;5,COUNTIF(Dates_Feries,EA$2)&gt;0),"",IFERROR(INDEX(Tableau1[[Type]:[Type]],SMALL(IF((Tableau1[[Nom]:[Nom]]=$A25)*(Tableau1[[Prénom]:[Prénom]]=$B25)*(EA$2&gt;=Tableau1[[Début]:[Début]])*(EA$2&lt;=Tableau1[[Fin]:[Fin]]),ROW(INDIRECT("A1:A"&amp;COUNTA(Tableau1[[Fin]:[Fin]])))),1)),""))</f>
        <v/>
      </c>
      <c r="EB25" s="34" t="str">
        <f t="array" aca="1" ref="EB25" ca="1">IF(OR(WEEKDAY(EB$2,2)&gt;5,COUNTIF(Dates_Feries,EB$2)&gt;0),"",IFERROR(INDEX(Tableau1[[Type]:[Type]],SMALL(IF((Tableau1[[Nom]:[Nom]]=$A25)*(Tableau1[[Prénom]:[Prénom]]=$B25)*(EB$2&gt;=Tableau1[[Début]:[Début]])*(EB$2&lt;=Tableau1[[Fin]:[Fin]]),ROW(INDIRECT("A1:A"&amp;COUNTA(Tableau1[[Fin]:[Fin]])))),1)),""))</f>
        <v/>
      </c>
      <c r="EC25" s="34" t="str">
        <f t="array" aca="1" ref="EC25" ca="1">IF(OR(WEEKDAY(EC$2,2)&gt;5,COUNTIF(Dates_Feries,EC$2)&gt;0),"",IFERROR(INDEX(Tableau1[[Type]:[Type]],SMALL(IF((Tableau1[[Nom]:[Nom]]=$A25)*(Tableau1[[Prénom]:[Prénom]]=$B25)*(EC$2&gt;=Tableau1[[Début]:[Début]])*(EC$2&lt;=Tableau1[[Fin]:[Fin]]),ROW(INDIRECT("A1:A"&amp;COUNTA(Tableau1[[Fin]:[Fin]])))),1)),""))</f>
        <v/>
      </c>
      <c r="ED25" s="34" t="str">
        <f t="array" aca="1" ref="ED25" ca="1">IF(OR(WEEKDAY(ED$2,2)&gt;5,COUNTIF(Dates_Feries,ED$2)&gt;0),"",IFERROR(INDEX(Tableau1[[Type]:[Type]],SMALL(IF((Tableau1[[Nom]:[Nom]]=$A25)*(Tableau1[[Prénom]:[Prénom]]=$B25)*(ED$2&gt;=Tableau1[[Début]:[Début]])*(ED$2&lt;=Tableau1[[Fin]:[Fin]]),ROW(INDIRECT("A1:A"&amp;COUNTA(Tableau1[[Fin]:[Fin]])))),1)),""))</f>
        <v/>
      </c>
      <c r="EE25" s="34" t="str">
        <f t="array" aca="1" ref="EE25" ca="1">IF(OR(WEEKDAY(EE$2,2)&gt;5,COUNTIF(Dates_Feries,EE$2)&gt;0),"",IFERROR(INDEX(Tableau1[[Type]:[Type]],SMALL(IF((Tableau1[[Nom]:[Nom]]=$A25)*(Tableau1[[Prénom]:[Prénom]]=$B25)*(EE$2&gt;=Tableau1[[Début]:[Début]])*(EE$2&lt;=Tableau1[[Fin]:[Fin]]),ROW(INDIRECT("A1:A"&amp;COUNTA(Tableau1[[Fin]:[Fin]])))),1)),""))</f>
        <v/>
      </c>
      <c r="EF25" s="34" t="str">
        <f t="array" aca="1" ref="EF25" ca="1">IF(OR(WEEKDAY(EF$2,2)&gt;5,COUNTIF(Dates_Feries,EF$2)&gt;0),"",IFERROR(INDEX(Tableau1[[Type]:[Type]],SMALL(IF((Tableau1[[Nom]:[Nom]]=$A25)*(Tableau1[[Prénom]:[Prénom]]=$B25)*(EF$2&gt;=Tableau1[[Début]:[Début]])*(EF$2&lt;=Tableau1[[Fin]:[Fin]]),ROW(INDIRECT("A1:A"&amp;COUNTA(Tableau1[[Fin]:[Fin]])))),1)),""))</f>
        <v/>
      </c>
      <c r="EG25" s="34" t="str">
        <f t="array" aca="1" ref="EG25" ca="1">IF(OR(WEEKDAY(EG$2,2)&gt;5,COUNTIF(Dates_Feries,EG$2)&gt;0),"",IFERROR(INDEX(Tableau1[[Type]:[Type]],SMALL(IF((Tableau1[[Nom]:[Nom]]=$A25)*(Tableau1[[Prénom]:[Prénom]]=$B25)*(EG$2&gt;=Tableau1[[Début]:[Début]])*(EG$2&lt;=Tableau1[[Fin]:[Fin]]),ROW(INDIRECT("A1:A"&amp;COUNTA(Tableau1[[Fin]:[Fin]])))),1)),""))</f>
        <v/>
      </c>
      <c r="EH25" s="34" t="str">
        <f t="array" aca="1" ref="EH25" ca="1">IF(OR(WEEKDAY(EH$2,2)&gt;5,COUNTIF(Dates_Feries,EH$2)&gt;0),"",IFERROR(INDEX(Tableau1[[Type]:[Type]],SMALL(IF((Tableau1[[Nom]:[Nom]]=$A25)*(Tableau1[[Prénom]:[Prénom]]=$B25)*(EH$2&gt;=Tableau1[[Début]:[Début]])*(EH$2&lt;=Tableau1[[Fin]:[Fin]]),ROW(INDIRECT("A1:A"&amp;COUNTA(Tableau1[[Fin]:[Fin]])))),1)),""))</f>
        <v/>
      </c>
      <c r="EI25" s="34" t="str">
        <f t="array" aca="1" ref="EI25" ca="1">IF(OR(WEEKDAY(EI$2,2)&gt;5,COUNTIF(Dates_Feries,EI$2)&gt;0),"",IFERROR(INDEX(Tableau1[[Type]:[Type]],SMALL(IF((Tableau1[[Nom]:[Nom]]=$A25)*(Tableau1[[Prénom]:[Prénom]]=$B25)*(EI$2&gt;=Tableau1[[Début]:[Début]])*(EI$2&lt;=Tableau1[[Fin]:[Fin]]),ROW(INDIRECT("A1:A"&amp;COUNTA(Tableau1[[Fin]:[Fin]])))),1)),""))</f>
        <v/>
      </c>
      <c r="EJ25" s="34" t="str">
        <f t="array" aca="1" ref="EJ25" ca="1">IF(OR(WEEKDAY(EJ$2,2)&gt;5,COUNTIF(Dates_Feries,EJ$2)&gt;0),"",IFERROR(INDEX(Tableau1[[Type]:[Type]],SMALL(IF((Tableau1[[Nom]:[Nom]]=$A25)*(Tableau1[[Prénom]:[Prénom]]=$B25)*(EJ$2&gt;=Tableau1[[Début]:[Début]])*(EJ$2&lt;=Tableau1[[Fin]:[Fin]]),ROW(INDIRECT("A1:A"&amp;COUNTA(Tableau1[[Fin]:[Fin]])))),1)),""))</f>
        <v/>
      </c>
      <c r="EK25" s="34" t="str">
        <f t="array" aca="1" ref="EK25" ca="1">IF(OR(WEEKDAY(EK$2,2)&gt;5,COUNTIF(Dates_Feries,EK$2)&gt;0),"",IFERROR(INDEX(Tableau1[[Type]:[Type]],SMALL(IF((Tableau1[[Nom]:[Nom]]=$A25)*(Tableau1[[Prénom]:[Prénom]]=$B25)*(EK$2&gt;=Tableau1[[Début]:[Début]])*(EK$2&lt;=Tableau1[[Fin]:[Fin]]),ROW(INDIRECT("A1:A"&amp;COUNTA(Tableau1[[Fin]:[Fin]])))),1)),""))</f>
        <v/>
      </c>
      <c r="EL25" s="34" t="str">
        <f t="array" aca="1" ref="EL25" ca="1">IF(OR(WEEKDAY(EL$2,2)&gt;5,COUNTIF(Dates_Feries,EL$2)&gt;0),"",IFERROR(INDEX(Tableau1[[Type]:[Type]],SMALL(IF((Tableau1[[Nom]:[Nom]]=$A25)*(Tableau1[[Prénom]:[Prénom]]=$B25)*(EL$2&gt;=Tableau1[[Début]:[Début]])*(EL$2&lt;=Tableau1[[Fin]:[Fin]]),ROW(INDIRECT("A1:A"&amp;COUNTA(Tableau1[[Fin]:[Fin]])))),1)),""))</f>
        <v/>
      </c>
      <c r="EM25" s="34" t="str">
        <f t="array" aca="1" ref="EM25" ca="1">IF(OR(WEEKDAY(EM$2,2)&gt;5,COUNTIF(Dates_Feries,EM$2)&gt;0),"",IFERROR(INDEX(Tableau1[[Type]:[Type]],SMALL(IF((Tableau1[[Nom]:[Nom]]=$A25)*(Tableau1[[Prénom]:[Prénom]]=$B25)*(EM$2&gt;=Tableau1[[Début]:[Début]])*(EM$2&lt;=Tableau1[[Fin]:[Fin]]),ROW(INDIRECT("A1:A"&amp;COUNTA(Tableau1[[Fin]:[Fin]])))),1)),""))</f>
        <v/>
      </c>
      <c r="EN25" s="34" t="str">
        <f t="array" aca="1" ref="EN25" ca="1">IF(OR(WEEKDAY(EN$2,2)&gt;5,COUNTIF(Dates_Feries,EN$2)&gt;0),"",IFERROR(INDEX(Tableau1[[Type]:[Type]],SMALL(IF((Tableau1[[Nom]:[Nom]]=$A25)*(Tableau1[[Prénom]:[Prénom]]=$B25)*(EN$2&gt;=Tableau1[[Début]:[Début]])*(EN$2&lt;=Tableau1[[Fin]:[Fin]]),ROW(INDIRECT("A1:A"&amp;COUNTA(Tableau1[[Fin]:[Fin]])))),1)),""))</f>
        <v/>
      </c>
      <c r="EO25" s="34" t="str">
        <f t="array" aca="1" ref="EO25" ca="1">IF(OR(WEEKDAY(EO$2,2)&gt;5,COUNTIF(Dates_Feries,EO$2)&gt;0),"",IFERROR(INDEX(Tableau1[[Type]:[Type]],SMALL(IF((Tableau1[[Nom]:[Nom]]=$A25)*(Tableau1[[Prénom]:[Prénom]]=$B25)*(EO$2&gt;=Tableau1[[Début]:[Début]])*(EO$2&lt;=Tableau1[[Fin]:[Fin]]),ROW(INDIRECT("A1:A"&amp;COUNTA(Tableau1[[Fin]:[Fin]])))),1)),""))</f>
        <v/>
      </c>
      <c r="EP25" s="34" t="str">
        <f t="array" aca="1" ref="EP25" ca="1">IF(OR(WEEKDAY(EP$2,2)&gt;5,COUNTIF(Dates_Feries,EP$2)&gt;0),"",IFERROR(INDEX(Tableau1[[Type]:[Type]],SMALL(IF((Tableau1[[Nom]:[Nom]]=$A25)*(Tableau1[[Prénom]:[Prénom]]=$B25)*(EP$2&gt;=Tableau1[[Début]:[Début]])*(EP$2&lt;=Tableau1[[Fin]:[Fin]]),ROW(INDIRECT("A1:A"&amp;COUNTA(Tableau1[[Fin]:[Fin]])))),1)),""))</f>
        <v/>
      </c>
      <c r="EQ25" s="34" t="str">
        <f t="array" aca="1" ref="EQ25" ca="1">IF(OR(WEEKDAY(EQ$2,2)&gt;5,COUNTIF(Dates_Feries,EQ$2)&gt;0),"",IFERROR(INDEX(Tableau1[[Type]:[Type]],SMALL(IF((Tableau1[[Nom]:[Nom]]=$A25)*(Tableau1[[Prénom]:[Prénom]]=$B25)*(EQ$2&gt;=Tableau1[[Début]:[Début]])*(EQ$2&lt;=Tableau1[[Fin]:[Fin]]),ROW(INDIRECT("A1:A"&amp;COUNTA(Tableau1[[Fin]:[Fin]])))),1)),""))</f>
        <v/>
      </c>
      <c r="ER25" s="34" t="str">
        <f t="array" aca="1" ref="ER25" ca="1">IF(OR(WEEKDAY(ER$2,2)&gt;5,COUNTIF(Dates_Feries,ER$2)&gt;0),"",IFERROR(INDEX(Tableau1[[Type]:[Type]],SMALL(IF((Tableau1[[Nom]:[Nom]]=$A25)*(Tableau1[[Prénom]:[Prénom]]=$B25)*(ER$2&gt;=Tableau1[[Début]:[Début]])*(ER$2&lt;=Tableau1[[Fin]:[Fin]]),ROW(INDIRECT("A1:A"&amp;COUNTA(Tableau1[[Fin]:[Fin]])))),1)),""))</f>
        <v/>
      </c>
      <c r="ES25" s="34" t="str">
        <f t="array" aca="1" ref="ES25" ca="1">IF(OR(WEEKDAY(ES$2,2)&gt;5,COUNTIF(Dates_Feries,ES$2)&gt;0),"",IFERROR(INDEX(Tableau1[[Type]:[Type]],SMALL(IF((Tableau1[[Nom]:[Nom]]=$A25)*(Tableau1[[Prénom]:[Prénom]]=$B25)*(ES$2&gt;=Tableau1[[Début]:[Début]])*(ES$2&lt;=Tableau1[[Fin]:[Fin]]),ROW(INDIRECT("A1:A"&amp;COUNTA(Tableau1[[Fin]:[Fin]])))),1)),""))</f>
        <v/>
      </c>
      <c r="ET25" s="34" t="str">
        <f t="array" aca="1" ref="ET25" ca="1">IF(OR(WEEKDAY(ET$2,2)&gt;5,COUNTIF(Dates_Feries,ET$2)&gt;0),"",IFERROR(INDEX(Tableau1[[Type]:[Type]],SMALL(IF((Tableau1[[Nom]:[Nom]]=$A25)*(Tableau1[[Prénom]:[Prénom]]=$B25)*(ET$2&gt;=Tableau1[[Début]:[Début]])*(ET$2&lt;=Tableau1[[Fin]:[Fin]]),ROW(INDIRECT("A1:A"&amp;COUNTA(Tableau1[[Fin]:[Fin]])))),1)),""))</f>
        <v/>
      </c>
      <c r="EU25" s="34" t="str">
        <f t="array" aca="1" ref="EU25" ca="1">IF(OR(WEEKDAY(EU$2,2)&gt;5,COUNTIF(Dates_Feries,EU$2)&gt;0),"",IFERROR(INDEX(Tableau1[[Type]:[Type]],SMALL(IF((Tableau1[[Nom]:[Nom]]=$A25)*(Tableau1[[Prénom]:[Prénom]]=$B25)*(EU$2&gt;=Tableau1[[Début]:[Début]])*(EU$2&lt;=Tableau1[[Fin]:[Fin]]),ROW(INDIRECT("A1:A"&amp;COUNTA(Tableau1[[Fin]:[Fin]])))),1)),""))</f>
        <v/>
      </c>
      <c r="EV25" s="34" t="str">
        <f t="array" aca="1" ref="EV25" ca="1">IF(OR(WEEKDAY(EV$2,2)&gt;5,COUNTIF(Dates_Feries,EV$2)&gt;0),"",IFERROR(INDEX(Tableau1[[Type]:[Type]],SMALL(IF((Tableau1[[Nom]:[Nom]]=$A25)*(Tableau1[[Prénom]:[Prénom]]=$B25)*(EV$2&gt;=Tableau1[[Début]:[Début]])*(EV$2&lt;=Tableau1[[Fin]:[Fin]]),ROW(INDIRECT("A1:A"&amp;COUNTA(Tableau1[[Fin]:[Fin]])))),1)),""))</f>
        <v/>
      </c>
      <c r="EW25" s="34" t="str">
        <f t="array" aca="1" ref="EW25" ca="1">IF(OR(WEEKDAY(EW$2,2)&gt;5,COUNTIF(Dates_Feries,EW$2)&gt;0),"",IFERROR(INDEX(Tableau1[[Type]:[Type]],SMALL(IF((Tableau1[[Nom]:[Nom]]=$A25)*(Tableau1[[Prénom]:[Prénom]]=$B25)*(EW$2&gt;=Tableau1[[Début]:[Début]])*(EW$2&lt;=Tableau1[[Fin]:[Fin]]),ROW(INDIRECT("A1:A"&amp;COUNTA(Tableau1[[Fin]:[Fin]])))),1)),""))</f>
        <v/>
      </c>
      <c r="EX25" s="34" t="str">
        <f t="array" aca="1" ref="EX25" ca="1">IF(OR(WEEKDAY(EX$2,2)&gt;5,COUNTIF(Dates_Feries,EX$2)&gt;0),"",IFERROR(INDEX(Tableau1[[Type]:[Type]],SMALL(IF((Tableau1[[Nom]:[Nom]]=$A25)*(Tableau1[[Prénom]:[Prénom]]=$B25)*(EX$2&gt;=Tableau1[[Début]:[Début]])*(EX$2&lt;=Tableau1[[Fin]:[Fin]]),ROW(INDIRECT("A1:A"&amp;COUNTA(Tableau1[[Fin]:[Fin]])))),1)),""))</f>
        <v/>
      </c>
      <c r="EY25" s="34" t="str">
        <f t="array" aca="1" ref="EY25" ca="1">IF(OR(WEEKDAY(EY$2,2)&gt;5,COUNTIF(Dates_Feries,EY$2)&gt;0),"",IFERROR(INDEX(Tableau1[[Type]:[Type]],SMALL(IF((Tableau1[[Nom]:[Nom]]=$A25)*(Tableau1[[Prénom]:[Prénom]]=$B25)*(EY$2&gt;=Tableau1[[Début]:[Début]])*(EY$2&lt;=Tableau1[[Fin]:[Fin]]),ROW(INDIRECT("A1:A"&amp;COUNTA(Tableau1[[Fin]:[Fin]])))),1)),""))</f>
        <v/>
      </c>
      <c r="EZ25" s="34" t="str">
        <f t="array" aca="1" ref="EZ25" ca="1">IF(OR(WEEKDAY(EZ$2,2)&gt;5,COUNTIF(Dates_Feries,EZ$2)&gt;0),"",IFERROR(INDEX(Tableau1[[Type]:[Type]],SMALL(IF((Tableau1[[Nom]:[Nom]]=$A25)*(Tableau1[[Prénom]:[Prénom]]=$B25)*(EZ$2&gt;=Tableau1[[Début]:[Début]])*(EZ$2&lt;=Tableau1[[Fin]:[Fin]]),ROW(INDIRECT("A1:A"&amp;COUNTA(Tableau1[[Fin]:[Fin]])))),1)),""))</f>
        <v/>
      </c>
      <c r="FA25" s="34" t="str">
        <f t="array" aca="1" ref="FA25" ca="1">IF(OR(WEEKDAY(FA$2,2)&gt;5,COUNTIF(Dates_Feries,FA$2)&gt;0),"",IFERROR(INDEX(Tableau1[[Type]:[Type]],SMALL(IF((Tableau1[[Nom]:[Nom]]=$A25)*(Tableau1[[Prénom]:[Prénom]]=$B25)*(FA$2&gt;=Tableau1[[Début]:[Début]])*(FA$2&lt;=Tableau1[[Fin]:[Fin]]),ROW(INDIRECT("A1:A"&amp;COUNTA(Tableau1[[Fin]:[Fin]])))),1)),""))</f>
        <v/>
      </c>
      <c r="FB25" s="34" t="str">
        <f t="array" aca="1" ref="FB25" ca="1">IF(OR(WEEKDAY(FB$2,2)&gt;5,COUNTIF(Dates_Feries,FB$2)&gt;0),"",IFERROR(INDEX(Tableau1[[Type]:[Type]],SMALL(IF((Tableau1[[Nom]:[Nom]]=$A25)*(Tableau1[[Prénom]:[Prénom]]=$B25)*(FB$2&gt;=Tableau1[[Début]:[Début]])*(FB$2&lt;=Tableau1[[Fin]:[Fin]]),ROW(INDIRECT("A1:A"&amp;COUNTA(Tableau1[[Fin]:[Fin]])))),1)),""))</f>
        <v/>
      </c>
      <c r="FC25" s="34" t="str">
        <f t="array" aca="1" ref="FC25" ca="1">IF(OR(WEEKDAY(FC$2,2)&gt;5,COUNTIF(Dates_Feries,FC$2)&gt;0),"",IFERROR(INDEX(Tableau1[[Type]:[Type]],SMALL(IF((Tableau1[[Nom]:[Nom]]=$A25)*(Tableau1[[Prénom]:[Prénom]]=$B25)*(FC$2&gt;=Tableau1[[Début]:[Début]])*(FC$2&lt;=Tableau1[[Fin]:[Fin]]),ROW(INDIRECT("A1:A"&amp;COUNTA(Tableau1[[Fin]:[Fin]])))),1)),""))</f>
        <v/>
      </c>
      <c r="FD25" s="34" t="str">
        <f t="array" aca="1" ref="FD25" ca="1">IF(OR(WEEKDAY(FD$2,2)&gt;5,COUNTIF(Dates_Feries,FD$2)&gt;0),"",IFERROR(INDEX(Tableau1[[Type]:[Type]],SMALL(IF((Tableau1[[Nom]:[Nom]]=$A25)*(Tableau1[[Prénom]:[Prénom]]=$B25)*(FD$2&gt;=Tableau1[[Début]:[Début]])*(FD$2&lt;=Tableau1[[Fin]:[Fin]]),ROW(INDIRECT("A1:A"&amp;COUNTA(Tableau1[[Fin]:[Fin]])))),1)),""))</f>
        <v/>
      </c>
      <c r="FE25" s="34" t="str">
        <f t="array" aca="1" ref="FE25" ca="1">IF(OR(WEEKDAY(FE$2,2)&gt;5,COUNTIF(Dates_Feries,FE$2)&gt;0),"",IFERROR(INDEX(Tableau1[[Type]:[Type]],SMALL(IF((Tableau1[[Nom]:[Nom]]=$A25)*(Tableau1[[Prénom]:[Prénom]]=$B25)*(FE$2&gt;=Tableau1[[Début]:[Début]])*(FE$2&lt;=Tableau1[[Fin]:[Fin]]),ROW(INDIRECT("A1:A"&amp;COUNTA(Tableau1[[Fin]:[Fin]])))),1)),""))</f>
        <v/>
      </c>
      <c r="FF25" s="34" t="str">
        <f t="array" aca="1" ref="FF25" ca="1">IF(OR(WEEKDAY(FF$2,2)&gt;5,COUNTIF(Dates_Feries,FF$2)&gt;0),"",IFERROR(INDEX(Tableau1[[Type]:[Type]],SMALL(IF((Tableau1[[Nom]:[Nom]]=$A25)*(Tableau1[[Prénom]:[Prénom]]=$B25)*(FF$2&gt;=Tableau1[[Début]:[Début]])*(FF$2&lt;=Tableau1[[Fin]:[Fin]]),ROW(INDIRECT("A1:A"&amp;COUNTA(Tableau1[[Fin]:[Fin]])))),1)),""))</f>
        <v/>
      </c>
      <c r="FG25" s="34" t="str">
        <f t="array" aca="1" ref="FG25" ca="1">IF(OR(WEEKDAY(FG$2,2)&gt;5,COUNTIF(Dates_Feries,FG$2)&gt;0),"",IFERROR(INDEX(Tableau1[[Type]:[Type]],SMALL(IF((Tableau1[[Nom]:[Nom]]=$A25)*(Tableau1[[Prénom]:[Prénom]]=$B25)*(FG$2&gt;=Tableau1[[Début]:[Début]])*(FG$2&lt;=Tableau1[[Fin]:[Fin]]),ROW(INDIRECT("A1:A"&amp;COUNTA(Tableau1[[Fin]:[Fin]])))),1)),""))</f>
        <v/>
      </c>
      <c r="FH25" s="34" t="str">
        <f t="array" aca="1" ref="FH25" ca="1">IF(OR(WEEKDAY(FH$2,2)&gt;5,COUNTIF(Dates_Feries,FH$2)&gt;0),"",IFERROR(INDEX(Tableau1[[Type]:[Type]],SMALL(IF((Tableau1[[Nom]:[Nom]]=$A25)*(Tableau1[[Prénom]:[Prénom]]=$B25)*(FH$2&gt;=Tableau1[[Début]:[Début]])*(FH$2&lt;=Tableau1[[Fin]:[Fin]]),ROW(INDIRECT("A1:A"&amp;COUNTA(Tableau1[[Fin]:[Fin]])))),1)),""))</f>
        <v/>
      </c>
      <c r="FI25" s="34" t="str">
        <f t="array" aca="1" ref="FI25" ca="1">IF(OR(WEEKDAY(FI$2,2)&gt;5,COUNTIF(Dates_Feries,FI$2)&gt;0),"",IFERROR(INDEX(Tableau1[[Type]:[Type]],SMALL(IF((Tableau1[[Nom]:[Nom]]=$A25)*(Tableau1[[Prénom]:[Prénom]]=$B25)*(FI$2&gt;=Tableau1[[Début]:[Début]])*(FI$2&lt;=Tableau1[[Fin]:[Fin]]),ROW(INDIRECT("A1:A"&amp;COUNTA(Tableau1[[Fin]:[Fin]])))),1)),""))</f>
        <v/>
      </c>
      <c r="FJ25" s="34" t="str">
        <f t="array" aca="1" ref="FJ25" ca="1">IF(OR(WEEKDAY(FJ$2,2)&gt;5,COUNTIF(Dates_Feries,FJ$2)&gt;0),"",IFERROR(INDEX(Tableau1[[Type]:[Type]],SMALL(IF((Tableau1[[Nom]:[Nom]]=$A25)*(Tableau1[[Prénom]:[Prénom]]=$B25)*(FJ$2&gt;=Tableau1[[Début]:[Début]])*(FJ$2&lt;=Tableau1[[Fin]:[Fin]]),ROW(INDIRECT("A1:A"&amp;COUNTA(Tableau1[[Fin]:[Fin]])))),1)),""))</f>
        <v/>
      </c>
      <c r="FK25" s="34" t="str">
        <f t="array" aca="1" ref="FK25" ca="1">IF(OR(WEEKDAY(FK$2,2)&gt;5,COUNTIF(Dates_Feries,FK$2)&gt;0),"",IFERROR(INDEX(Tableau1[[Type]:[Type]],SMALL(IF((Tableau1[[Nom]:[Nom]]=$A25)*(Tableau1[[Prénom]:[Prénom]]=$B25)*(FK$2&gt;=Tableau1[[Début]:[Début]])*(FK$2&lt;=Tableau1[[Fin]:[Fin]]),ROW(INDIRECT("A1:A"&amp;COUNTA(Tableau1[[Fin]:[Fin]])))),1)),""))</f>
        <v/>
      </c>
      <c r="FL25" s="34" t="str">
        <f t="array" aca="1" ref="FL25" ca="1">IF(OR(WEEKDAY(FL$2,2)&gt;5,COUNTIF(Dates_Feries,FL$2)&gt;0),"",IFERROR(INDEX(Tableau1[[Type]:[Type]],SMALL(IF((Tableau1[[Nom]:[Nom]]=$A25)*(Tableau1[[Prénom]:[Prénom]]=$B25)*(FL$2&gt;=Tableau1[[Début]:[Début]])*(FL$2&lt;=Tableau1[[Fin]:[Fin]]),ROW(INDIRECT("A1:A"&amp;COUNTA(Tableau1[[Fin]:[Fin]])))),1)),""))</f>
        <v/>
      </c>
      <c r="FM25" s="34" t="str">
        <f t="array" aca="1" ref="FM25" ca="1">IF(OR(WEEKDAY(FM$2,2)&gt;5,COUNTIF(Dates_Feries,FM$2)&gt;0),"",IFERROR(INDEX(Tableau1[[Type]:[Type]],SMALL(IF((Tableau1[[Nom]:[Nom]]=$A25)*(Tableau1[[Prénom]:[Prénom]]=$B25)*(FM$2&gt;=Tableau1[[Début]:[Début]])*(FM$2&lt;=Tableau1[[Fin]:[Fin]]),ROW(INDIRECT("A1:A"&amp;COUNTA(Tableau1[[Fin]:[Fin]])))),1)),""))</f>
        <v/>
      </c>
      <c r="FN25" s="34" t="str">
        <f t="array" aca="1" ref="FN25" ca="1">IF(OR(WEEKDAY(FN$2,2)&gt;5,COUNTIF(Dates_Feries,FN$2)&gt;0),"",IFERROR(INDEX(Tableau1[[Type]:[Type]],SMALL(IF((Tableau1[[Nom]:[Nom]]=$A25)*(Tableau1[[Prénom]:[Prénom]]=$B25)*(FN$2&gt;=Tableau1[[Début]:[Début]])*(FN$2&lt;=Tableau1[[Fin]:[Fin]]),ROW(INDIRECT("A1:A"&amp;COUNTA(Tableau1[[Fin]:[Fin]])))),1)),""))</f>
        <v/>
      </c>
      <c r="FO25" s="34" t="str">
        <f t="array" aca="1" ref="FO25" ca="1">IF(OR(WEEKDAY(FO$2,2)&gt;5,COUNTIF(Dates_Feries,FO$2)&gt;0),"",IFERROR(INDEX(Tableau1[[Type]:[Type]],SMALL(IF((Tableau1[[Nom]:[Nom]]=$A25)*(Tableau1[[Prénom]:[Prénom]]=$B25)*(FO$2&gt;=Tableau1[[Début]:[Début]])*(FO$2&lt;=Tableau1[[Fin]:[Fin]]),ROW(INDIRECT("A1:A"&amp;COUNTA(Tableau1[[Fin]:[Fin]])))),1)),""))</f>
        <v/>
      </c>
      <c r="FP25" s="34" t="str">
        <f t="array" aca="1" ref="FP25" ca="1">IF(OR(WEEKDAY(FP$2,2)&gt;5,COUNTIF(Dates_Feries,FP$2)&gt;0),"",IFERROR(INDEX(Tableau1[[Type]:[Type]],SMALL(IF((Tableau1[[Nom]:[Nom]]=$A25)*(Tableau1[[Prénom]:[Prénom]]=$B25)*(FP$2&gt;=Tableau1[[Début]:[Début]])*(FP$2&lt;=Tableau1[[Fin]:[Fin]]),ROW(INDIRECT("A1:A"&amp;COUNTA(Tableau1[[Fin]:[Fin]])))),1)),""))</f>
        <v/>
      </c>
      <c r="FQ25" s="34" t="str">
        <f t="array" aca="1" ref="FQ25" ca="1">IF(OR(WEEKDAY(FQ$2,2)&gt;5,COUNTIF(Dates_Feries,FQ$2)&gt;0),"",IFERROR(INDEX(Tableau1[[Type]:[Type]],SMALL(IF((Tableau1[[Nom]:[Nom]]=$A25)*(Tableau1[[Prénom]:[Prénom]]=$B25)*(FQ$2&gt;=Tableau1[[Début]:[Début]])*(FQ$2&lt;=Tableau1[[Fin]:[Fin]]),ROW(INDIRECT("A1:A"&amp;COUNTA(Tableau1[[Fin]:[Fin]])))),1)),""))</f>
        <v/>
      </c>
      <c r="FR25" s="34" t="str">
        <f t="array" aca="1" ref="FR25" ca="1">IF(OR(WEEKDAY(FR$2,2)&gt;5,COUNTIF(Dates_Feries,FR$2)&gt;0),"",IFERROR(INDEX(Tableau1[[Type]:[Type]],SMALL(IF((Tableau1[[Nom]:[Nom]]=$A25)*(Tableau1[[Prénom]:[Prénom]]=$B25)*(FR$2&gt;=Tableau1[[Début]:[Début]])*(FR$2&lt;=Tableau1[[Fin]:[Fin]]),ROW(INDIRECT("A1:A"&amp;COUNTA(Tableau1[[Fin]:[Fin]])))),1)),""))</f>
        <v/>
      </c>
      <c r="FS25" s="34" t="str">
        <f t="array" aca="1" ref="FS25" ca="1">IF(OR(WEEKDAY(FS$2,2)&gt;5,COUNTIF(Dates_Feries,FS$2)&gt;0),"",IFERROR(INDEX(Tableau1[[Type]:[Type]],SMALL(IF((Tableau1[[Nom]:[Nom]]=$A25)*(Tableau1[[Prénom]:[Prénom]]=$B25)*(FS$2&gt;=Tableau1[[Début]:[Début]])*(FS$2&lt;=Tableau1[[Fin]:[Fin]]),ROW(INDIRECT("A1:A"&amp;COUNTA(Tableau1[[Fin]:[Fin]])))),1)),""))</f>
        <v/>
      </c>
      <c r="FT25" s="34" t="str">
        <f t="array" aca="1" ref="FT25" ca="1">IF(OR(WEEKDAY(FT$2,2)&gt;5,COUNTIF(Dates_Feries,FT$2)&gt;0),"",IFERROR(INDEX(Tableau1[[Type]:[Type]],SMALL(IF((Tableau1[[Nom]:[Nom]]=$A25)*(Tableau1[[Prénom]:[Prénom]]=$B25)*(FT$2&gt;=Tableau1[[Début]:[Début]])*(FT$2&lt;=Tableau1[[Fin]:[Fin]]),ROW(INDIRECT("A1:A"&amp;COUNTA(Tableau1[[Fin]:[Fin]])))),1)),""))</f>
        <v/>
      </c>
      <c r="FU25" s="34" t="str">
        <f t="array" aca="1" ref="FU25" ca="1">IF(OR(WEEKDAY(FU$2,2)&gt;5,COUNTIF(Dates_Feries,FU$2)&gt;0),"",IFERROR(INDEX(Tableau1[[Type]:[Type]],SMALL(IF((Tableau1[[Nom]:[Nom]]=$A25)*(Tableau1[[Prénom]:[Prénom]]=$B25)*(FU$2&gt;=Tableau1[[Début]:[Début]])*(FU$2&lt;=Tableau1[[Fin]:[Fin]]),ROW(INDIRECT("A1:A"&amp;COUNTA(Tableau1[[Fin]:[Fin]])))),1)),""))</f>
        <v/>
      </c>
      <c r="FV25" s="34" t="str">
        <f t="array" aca="1" ref="FV25" ca="1">IF(OR(WEEKDAY(FV$2,2)&gt;5,COUNTIF(Dates_Feries,FV$2)&gt;0),"",IFERROR(INDEX(Tableau1[[Type]:[Type]],SMALL(IF((Tableau1[[Nom]:[Nom]]=$A25)*(Tableau1[[Prénom]:[Prénom]]=$B25)*(FV$2&gt;=Tableau1[[Début]:[Début]])*(FV$2&lt;=Tableau1[[Fin]:[Fin]]),ROW(INDIRECT("A1:A"&amp;COUNTA(Tableau1[[Fin]:[Fin]])))),1)),""))</f>
        <v/>
      </c>
      <c r="FW25" s="34" t="str">
        <f t="array" aca="1" ref="FW25" ca="1">IF(OR(WEEKDAY(FW$2,2)&gt;5,COUNTIF(Dates_Feries,FW$2)&gt;0),"",IFERROR(INDEX(Tableau1[[Type]:[Type]],SMALL(IF((Tableau1[[Nom]:[Nom]]=$A25)*(Tableau1[[Prénom]:[Prénom]]=$B25)*(FW$2&gt;=Tableau1[[Début]:[Début]])*(FW$2&lt;=Tableau1[[Fin]:[Fin]]),ROW(INDIRECT("A1:A"&amp;COUNTA(Tableau1[[Fin]:[Fin]])))),1)),""))</f>
        <v/>
      </c>
      <c r="FX25" s="34" t="str">
        <f t="array" aca="1" ref="FX25" ca="1">IF(OR(WEEKDAY(FX$2,2)&gt;5,COUNTIF(Dates_Feries,FX$2)&gt;0),"",IFERROR(INDEX(Tableau1[[Type]:[Type]],SMALL(IF((Tableau1[[Nom]:[Nom]]=$A25)*(Tableau1[[Prénom]:[Prénom]]=$B25)*(FX$2&gt;=Tableau1[[Début]:[Début]])*(FX$2&lt;=Tableau1[[Fin]:[Fin]]),ROW(INDIRECT("A1:A"&amp;COUNTA(Tableau1[[Fin]:[Fin]])))),1)),""))</f>
        <v/>
      </c>
      <c r="FY25" s="34" t="str">
        <f t="array" aca="1" ref="FY25" ca="1">IF(OR(WEEKDAY(FY$2,2)&gt;5,COUNTIF(Dates_Feries,FY$2)&gt;0),"",IFERROR(INDEX(Tableau1[[Type]:[Type]],SMALL(IF((Tableau1[[Nom]:[Nom]]=$A25)*(Tableau1[[Prénom]:[Prénom]]=$B25)*(FY$2&gt;=Tableau1[[Début]:[Début]])*(FY$2&lt;=Tableau1[[Fin]:[Fin]]),ROW(INDIRECT("A1:A"&amp;COUNTA(Tableau1[[Fin]:[Fin]])))),1)),""))</f>
        <v/>
      </c>
      <c r="FZ25" s="34" t="str">
        <f t="array" aca="1" ref="FZ25" ca="1">IF(OR(WEEKDAY(FZ$2,2)&gt;5,COUNTIF(Dates_Feries,FZ$2)&gt;0),"",IFERROR(INDEX(Tableau1[[Type]:[Type]],SMALL(IF((Tableau1[[Nom]:[Nom]]=$A25)*(Tableau1[[Prénom]:[Prénom]]=$B25)*(FZ$2&gt;=Tableau1[[Début]:[Début]])*(FZ$2&lt;=Tableau1[[Fin]:[Fin]]),ROW(INDIRECT("A1:A"&amp;COUNTA(Tableau1[[Fin]:[Fin]])))),1)),""))</f>
        <v/>
      </c>
      <c r="GA25" s="34" t="str">
        <f t="array" aca="1" ref="GA25" ca="1">IF(OR(WEEKDAY(GA$2,2)&gt;5,COUNTIF(Dates_Feries,GA$2)&gt;0),"",IFERROR(INDEX(Tableau1[[Type]:[Type]],SMALL(IF((Tableau1[[Nom]:[Nom]]=$A25)*(Tableau1[[Prénom]:[Prénom]]=$B25)*(GA$2&gt;=Tableau1[[Début]:[Début]])*(GA$2&lt;=Tableau1[[Fin]:[Fin]]),ROW(INDIRECT("A1:A"&amp;COUNTA(Tableau1[[Fin]:[Fin]])))),1)),""))</f>
        <v/>
      </c>
      <c r="GB25" s="34" t="str">
        <f t="array" aca="1" ref="GB25" ca="1">IF(OR(WEEKDAY(GB$2,2)&gt;5,COUNTIF(Dates_Feries,GB$2)&gt;0),"",IFERROR(INDEX(Tableau1[[Type]:[Type]],SMALL(IF((Tableau1[[Nom]:[Nom]]=$A25)*(Tableau1[[Prénom]:[Prénom]]=$B25)*(GB$2&gt;=Tableau1[[Début]:[Début]])*(GB$2&lt;=Tableau1[[Fin]:[Fin]]),ROW(INDIRECT("A1:A"&amp;COUNTA(Tableau1[[Fin]:[Fin]])))),1)),""))</f>
        <v/>
      </c>
      <c r="GC25" s="34" t="str">
        <f t="array" aca="1" ref="GC25" ca="1">IF(OR(WEEKDAY(GC$2,2)&gt;5,COUNTIF(Dates_Feries,GC$2)&gt;0),"",IFERROR(INDEX(Tableau1[[Type]:[Type]],SMALL(IF((Tableau1[[Nom]:[Nom]]=$A25)*(Tableau1[[Prénom]:[Prénom]]=$B25)*(GC$2&gt;=Tableau1[[Début]:[Début]])*(GC$2&lt;=Tableau1[[Fin]:[Fin]]),ROW(INDIRECT("A1:A"&amp;COUNTA(Tableau1[[Fin]:[Fin]])))),1)),""))</f>
        <v/>
      </c>
      <c r="GD25" s="34" t="str">
        <f t="array" aca="1" ref="GD25" ca="1">IF(OR(WEEKDAY(GD$2,2)&gt;5,COUNTIF(Dates_Feries,GD$2)&gt;0),"",IFERROR(INDEX(Tableau1[[Type]:[Type]],SMALL(IF((Tableau1[[Nom]:[Nom]]=$A25)*(Tableau1[[Prénom]:[Prénom]]=$B25)*(GD$2&gt;=Tableau1[[Début]:[Début]])*(GD$2&lt;=Tableau1[[Fin]:[Fin]]),ROW(INDIRECT("A1:A"&amp;COUNTA(Tableau1[[Fin]:[Fin]])))),1)),""))</f>
        <v/>
      </c>
      <c r="GE25" s="34" t="str">
        <f t="array" aca="1" ref="GE25" ca="1">IF(OR(WEEKDAY(GE$2,2)&gt;5,COUNTIF(Dates_Feries,GE$2)&gt;0),"",IFERROR(INDEX(Tableau1[[Type]:[Type]],SMALL(IF((Tableau1[[Nom]:[Nom]]=$A25)*(Tableau1[[Prénom]:[Prénom]]=$B25)*(GE$2&gt;=Tableau1[[Début]:[Début]])*(GE$2&lt;=Tableau1[[Fin]:[Fin]]),ROW(INDIRECT("A1:A"&amp;COUNTA(Tableau1[[Fin]:[Fin]])))),1)),""))</f>
        <v/>
      </c>
      <c r="GF25" s="34" t="str">
        <f t="array" aca="1" ref="GF25" ca="1">IF(OR(WEEKDAY(GF$2,2)&gt;5,COUNTIF(Dates_Feries,GF$2)&gt;0),"",IFERROR(INDEX(Tableau1[[Type]:[Type]],SMALL(IF((Tableau1[[Nom]:[Nom]]=$A25)*(Tableau1[[Prénom]:[Prénom]]=$B25)*(GF$2&gt;=Tableau1[[Début]:[Début]])*(GF$2&lt;=Tableau1[[Fin]:[Fin]]),ROW(INDIRECT("A1:A"&amp;COUNTA(Tableau1[[Fin]:[Fin]])))),1)),""))</f>
        <v/>
      </c>
      <c r="GG25" s="34" t="str">
        <f t="array" aca="1" ref="GG25" ca="1">IF(OR(WEEKDAY(GG$2,2)&gt;5,COUNTIF(Dates_Feries,GG$2)&gt;0),"",IFERROR(INDEX(Tableau1[[Type]:[Type]],SMALL(IF((Tableau1[[Nom]:[Nom]]=$A25)*(Tableau1[[Prénom]:[Prénom]]=$B25)*(GG$2&gt;=Tableau1[[Début]:[Début]])*(GG$2&lt;=Tableau1[[Fin]:[Fin]]),ROW(INDIRECT("A1:A"&amp;COUNTA(Tableau1[[Fin]:[Fin]])))),1)),""))</f>
        <v/>
      </c>
      <c r="GH25" s="34" t="str">
        <f t="array" aca="1" ref="GH25" ca="1">IF(OR(WEEKDAY(GH$2,2)&gt;5,COUNTIF(Dates_Feries,GH$2)&gt;0),"",IFERROR(INDEX(Tableau1[[Type]:[Type]],SMALL(IF((Tableau1[[Nom]:[Nom]]=$A25)*(Tableau1[[Prénom]:[Prénom]]=$B25)*(GH$2&gt;=Tableau1[[Début]:[Début]])*(GH$2&lt;=Tableau1[[Fin]:[Fin]]),ROW(INDIRECT("A1:A"&amp;COUNTA(Tableau1[[Fin]:[Fin]])))),1)),""))</f>
        <v/>
      </c>
      <c r="GI25" s="34" t="str">
        <f t="array" aca="1" ref="GI25" ca="1">IF(OR(WEEKDAY(GI$2,2)&gt;5,COUNTIF(Dates_Feries,GI$2)&gt;0),"",IFERROR(INDEX(Tableau1[[Type]:[Type]],SMALL(IF((Tableau1[[Nom]:[Nom]]=$A25)*(Tableau1[[Prénom]:[Prénom]]=$B25)*(GI$2&gt;=Tableau1[[Début]:[Début]])*(GI$2&lt;=Tableau1[[Fin]:[Fin]]),ROW(INDIRECT("A1:A"&amp;COUNTA(Tableau1[[Fin]:[Fin]])))),1)),""))</f>
        <v/>
      </c>
      <c r="GJ25" s="34" t="str">
        <f t="array" aca="1" ref="GJ25" ca="1">IF(OR(WEEKDAY(GJ$2,2)&gt;5,COUNTIF(Dates_Feries,GJ$2)&gt;0),"",IFERROR(INDEX(Tableau1[[Type]:[Type]],SMALL(IF((Tableau1[[Nom]:[Nom]]=$A25)*(Tableau1[[Prénom]:[Prénom]]=$B25)*(GJ$2&gt;=Tableau1[[Début]:[Début]])*(GJ$2&lt;=Tableau1[[Fin]:[Fin]]),ROW(INDIRECT("A1:A"&amp;COUNTA(Tableau1[[Fin]:[Fin]])))),1)),""))</f>
        <v/>
      </c>
      <c r="GK25" s="34" t="str">
        <f t="array" aca="1" ref="GK25" ca="1">IF(OR(WEEKDAY(GK$2,2)&gt;5,COUNTIF(Dates_Feries,GK$2)&gt;0),"",IFERROR(INDEX(Tableau1[[Type]:[Type]],SMALL(IF((Tableau1[[Nom]:[Nom]]=$A25)*(Tableau1[[Prénom]:[Prénom]]=$B25)*(GK$2&gt;=Tableau1[[Début]:[Début]])*(GK$2&lt;=Tableau1[[Fin]:[Fin]]),ROW(INDIRECT("A1:A"&amp;COUNTA(Tableau1[[Fin]:[Fin]])))),1)),""))</f>
        <v/>
      </c>
      <c r="GL25" s="34" t="str">
        <f t="array" aca="1" ref="GL25" ca="1">IF(OR(WEEKDAY(GL$2,2)&gt;5,COUNTIF(Dates_Feries,GL$2)&gt;0),"",IFERROR(INDEX(Tableau1[[Type]:[Type]],SMALL(IF((Tableau1[[Nom]:[Nom]]=$A25)*(Tableau1[[Prénom]:[Prénom]]=$B25)*(GL$2&gt;=Tableau1[[Début]:[Début]])*(GL$2&lt;=Tableau1[[Fin]:[Fin]]),ROW(INDIRECT("A1:A"&amp;COUNTA(Tableau1[[Fin]:[Fin]])))),1)),""))</f>
        <v/>
      </c>
      <c r="GM25" s="34" t="str">
        <f t="array" aca="1" ref="GM25" ca="1">IF(OR(WEEKDAY(GM$2,2)&gt;5,COUNTIF(Dates_Feries,GM$2)&gt;0),"",IFERROR(INDEX(Tableau1[[Type]:[Type]],SMALL(IF((Tableau1[[Nom]:[Nom]]=$A25)*(Tableau1[[Prénom]:[Prénom]]=$B25)*(GM$2&gt;=Tableau1[[Début]:[Début]])*(GM$2&lt;=Tableau1[[Fin]:[Fin]]),ROW(INDIRECT("A1:A"&amp;COUNTA(Tableau1[[Fin]:[Fin]])))),1)),""))</f>
        <v/>
      </c>
      <c r="GN25" s="34" t="str">
        <f t="array" aca="1" ref="GN25" ca="1">IF(OR(WEEKDAY(GN$2,2)&gt;5,COUNTIF(Dates_Feries,GN$2)&gt;0),"",IFERROR(INDEX(Tableau1[[Type]:[Type]],SMALL(IF((Tableau1[[Nom]:[Nom]]=$A25)*(Tableau1[[Prénom]:[Prénom]]=$B25)*(GN$2&gt;=Tableau1[[Début]:[Début]])*(GN$2&lt;=Tableau1[[Fin]:[Fin]]),ROW(INDIRECT("A1:A"&amp;COUNTA(Tableau1[[Fin]:[Fin]])))),1)),""))</f>
        <v/>
      </c>
      <c r="GO25" s="34" t="str">
        <f t="array" aca="1" ref="GO25" ca="1">IF(OR(WEEKDAY(GO$2,2)&gt;5,COUNTIF(Dates_Feries,GO$2)&gt;0),"",IFERROR(INDEX(Tableau1[[Type]:[Type]],SMALL(IF((Tableau1[[Nom]:[Nom]]=$A25)*(Tableau1[[Prénom]:[Prénom]]=$B25)*(GO$2&gt;=Tableau1[[Début]:[Début]])*(GO$2&lt;=Tableau1[[Fin]:[Fin]]),ROW(INDIRECT("A1:A"&amp;COUNTA(Tableau1[[Fin]:[Fin]])))),1)),""))</f>
        <v/>
      </c>
      <c r="GP25" s="34" t="str">
        <f t="array" aca="1" ref="GP25" ca="1">IF(OR(WEEKDAY(GP$2,2)&gt;5,COUNTIF(Dates_Feries,GP$2)&gt;0),"",IFERROR(INDEX(Tableau1[[Type]:[Type]],SMALL(IF((Tableau1[[Nom]:[Nom]]=$A25)*(Tableau1[[Prénom]:[Prénom]]=$B25)*(GP$2&gt;=Tableau1[[Début]:[Début]])*(GP$2&lt;=Tableau1[[Fin]:[Fin]]),ROW(INDIRECT("A1:A"&amp;COUNTA(Tableau1[[Fin]:[Fin]])))),1)),""))</f>
        <v/>
      </c>
      <c r="GQ25" s="34" t="str">
        <f t="array" aca="1" ref="GQ25" ca="1">IF(OR(WEEKDAY(GQ$2,2)&gt;5,COUNTIF(Dates_Feries,GQ$2)&gt;0),"",IFERROR(INDEX(Tableau1[[Type]:[Type]],SMALL(IF((Tableau1[[Nom]:[Nom]]=$A25)*(Tableau1[[Prénom]:[Prénom]]=$B25)*(GQ$2&gt;=Tableau1[[Début]:[Début]])*(GQ$2&lt;=Tableau1[[Fin]:[Fin]]),ROW(INDIRECT("A1:A"&amp;COUNTA(Tableau1[[Fin]:[Fin]])))),1)),""))</f>
        <v/>
      </c>
      <c r="GR25" s="34" t="str">
        <f t="array" aca="1" ref="GR25" ca="1">IF(OR(WEEKDAY(GR$2,2)&gt;5,COUNTIF(Dates_Feries,GR$2)&gt;0),"",IFERROR(INDEX(Tableau1[[Type]:[Type]],SMALL(IF((Tableau1[[Nom]:[Nom]]=$A25)*(Tableau1[[Prénom]:[Prénom]]=$B25)*(GR$2&gt;=Tableau1[[Début]:[Début]])*(GR$2&lt;=Tableau1[[Fin]:[Fin]]),ROW(INDIRECT("A1:A"&amp;COUNTA(Tableau1[[Fin]:[Fin]])))),1)),""))</f>
        <v/>
      </c>
      <c r="GS25" s="34" t="str">
        <f t="array" aca="1" ref="GS25" ca="1">IF(OR(WEEKDAY(GS$2,2)&gt;5,COUNTIF(Dates_Feries,GS$2)&gt;0),"",IFERROR(INDEX(Tableau1[[Type]:[Type]],SMALL(IF((Tableau1[[Nom]:[Nom]]=$A25)*(Tableau1[[Prénom]:[Prénom]]=$B25)*(GS$2&gt;=Tableau1[[Début]:[Début]])*(GS$2&lt;=Tableau1[[Fin]:[Fin]]),ROW(INDIRECT("A1:A"&amp;COUNTA(Tableau1[[Fin]:[Fin]])))),1)),""))</f>
        <v/>
      </c>
      <c r="GT25" s="34" t="str">
        <f t="array" aca="1" ref="GT25" ca="1">IF(OR(WEEKDAY(GT$2,2)&gt;5,COUNTIF(Dates_Feries,GT$2)&gt;0),"",IFERROR(INDEX(Tableau1[[Type]:[Type]],SMALL(IF((Tableau1[[Nom]:[Nom]]=$A25)*(Tableau1[[Prénom]:[Prénom]]=$B25)*(GT$2&gt;=Tableau1[[Début]:[Début]])*(GT$2&lt;=Tableau1[[Fin]:[Fin]]),ROW(INDIRECT("A1:A"&amp;COUNTA(Tableau1[[Fin]:[Fin]])))),1)),""))</f>
        <v/>
      </c>
      <c r="GU25" s="34" t="str">
        <f t="array" aca="1" ref="GU25" ca="1">IF(OR(WEEKDAY(GU$2,2)&gt;5,COUNTIF(Dates_Feries,GU$2)&gt;0),"",IFERROR(INDEX(Tableau1[[Type]:[Type]],SMALL(IF((Tableau1[[Nom]:[Nom]]=$A25)*(Tableau1[[Prénom]:[Prénom]]=$B25)*(GU$2&gt;=Tableau1[[Début]:[Début]])*(GU$2&lt;=Tableau1[[Fin]:[Fin]]),ROW(INDIRECT("A1:A"&amp;COUNTA(Tableau1[[Fin]:[Fin]])))),1)),""))</f>
        <v/>
      </c>
      <c r="GV25" s="34" t="str">
        <f t="array" aca="1" ref="GV25" ca="1">IF(OR(WEEKDAY(GV$2,2)&gt;5,COUNTIF(Dates_Feries,GV$2)&gt;0),"",IFERROR(INDEX(Tableau1[[Type]:[Type]],SMALL(IF((Tableau1[[Nom]:[Nom]]=$A25)*(Tableau1[[Prénom]:[Prénom]]=$B25)*(GV$2&gt;=Tableau1[[Début]:[Début]])*(GV$2&lt;=Tableau1[[Fin]:[Fin]]),ROW(INDIRECT("A1:A"&amp;COUNTA(Tableau1[[Fin]:[Fin]])))),1)),""))</f>
        <v/>
      </c>
      <c r="GW25" s="34" t="str">
        <f t="array" aca="1" ref="GW25" ca="1">IF(OR(WEEKDAY(GW$2,2)&gt;5,COUNTIF(Dates_Feries,GW$2)&gt;0),"",IFERROR(INDEX(Tableau1[[Type]:[Type]],SMALL(IF((Tableau1[[Nom]:[Nom]]=$A25)*(Tableau1[[Prénom]:[Prénom]]=$B25)*(GW$2&gt;=Tableau1[[Début]:[Début]])*(GW$2&lt;=Tableau1[[Fin]:[Fin]]),ROW(INDIRECT("A1:A"&amp;COUNTA(Tableau1[[Fin]:[Fin]])))),1)),""))</f>
        <v/>
      </c>
      <c r="GX25" s="34" t="str">
        <f t="array" aca="1" ref="GX25" ca="1">IF(OR(WEEKDAY(GX$2,2)&gt;5,COUNTIF(Dates_Feries,GX$2)&gt;0),"",IFERROR(INDEX(Tableau1[[Type]:[Type]],SMALL(IF((Tableau1[[Nom]:[Nom]]=$A25)*(Tableau1[[Prénom]:[Prénom]]=$B25)*(GX$2&gt;=Tableau1[[Début]:[Début]])*(GX$2&lt;=Tableau1[[Fin]:[Fin]]),ROW(INDIRECT("A1:A"&amp;COUNTA(Tableau1[[Fin]:[Fin]])))),1)),""))</f>
        <v/>
      </c>
      <c r="GY25" s="34" t="str">
        <f t="array" aca="1" ref="GY25" ca="1">IF(OR(WEEKDAY(GY$2,2)&gt;5,COUNTIF(Dates_Feries,GY$2)&gt;0),"",IFERROR(INDEX(Tableau1[[Type]:[Type]],SMALL(IF((Tableau1[[Nom]:[Nom]]=$A25)*(Tableau1[[Prénom]:[Prénom]]=$B25)*(GY$2&gt;=Tableau1[[Début]:[Début]])*(GY$2&lt;=Tableau1[[Fin]:[Fin]]),ROW(INDIRECT("A1:A"&amp;COUNTA(Tableau1[[Fin]:[Fin]])))),1)),""))</f>
        <v/>
      </c>
      <c r="GZ25" s="34" t="str">
        <f t="array" aca="1" ref="GZ25" ca="1">IF(OR(WEEKDAY(GZ$2,2)&gt;5,COUNTIF(Dates_Feries,GZ$2)&gt;0),"",IFERROR(INDEX(Tableau1[[Type]:[Type]],SMALL(IF((Tableau1[[Nom]:[Nom]]=$A25)*(Tableau1[[Prénom]:[Prénom]]=$B25)*(GZ$2&gt;=Tableau1[[Début]:[Début]])*(GZ$2&lt;=Tableau1[[Fin]:[Fin]]),ROW(INDIRECT("A1:A"&amp;COUNTA(Tableau1[[Fin]:[Fin]])))),1)),""))</f>
        <v/>
      </c>
      <c r="HA25" s="34" t="str">
        <f t="array" aca="1" ref="HA25" ca="1">IF(OR(WEEKDAY(HA$2,2)&gt;5,COUNTIF(Dates_Feries,HA$2)&gt;0),"",IFERROR(INDEX(Tableau1[[Type]:[Type]],SMALL(IF((Tableau1[[Nom]:[Nom]]=$A25)*(Tableau1[[Prénom]:[Prénom]]=$B25)*(HA$2&gt;=Tableau1[[Début]:[Début]])*(HA$2&lt;=Tableau1[[Fin]:[Fin]]),ROW(INDIRECT("A1:A"&amp;COUNTA(Tableau1[[Fin]:[Fin]])))),1)),""))</f>
        <v/>
      </c>
      <c r="HB25" s="34" t="str">
        <f t="array" aca="1" ref="HB25" ca="1">IF(OR(WEEKDAY(HB$2,2)&gt;5,COUNTIF(Dates_Feries,HB$2)&gt;0),"",IFERROR(INDEX(Tableau1[[Type]:[Type]],SMALL(IF((Tableau1[[Nom]:[Nom]]=$A25)*(Tableau1[[Prénom]:[Prénom]]=$B25)*(HB$2&gt;=Tableau1[[Début]:[Début]])*(HB$2&lt;=Tableau1[[Fin]:[Fin]]),ROW(INDIRECT("A1:A"&amp;COUNTA(Tableau1[[Fin]:[Fin]])))),1)),""))</f>
        <v/>
      </c>
      <c r="HC25" s="34" t="str">
        <f t="array" aca="1" ref="HC25" ca="1">IF(OR(WEEKDAY(HC$2,2)&gt;5,COUNTIF(Dates_Feries,HC$2)&gt;0),"",IFERROR(INDEX(Tableau1[[Type]:[Type]],SMALL(IF((Tableau1[[Nom]:[Nom]]=$A25)*(Tableau1[[Prénom]:[Prénom]]=$B25)*(HC$2&gt;=Tableau1[[Début]:[Début]])*(HC$2&lt;=Tableau1[[Fin]:[Fin]]),ROW(INDIRECT("A1:A"&amp;COUNTA(Tableau1[[Fin]:[Fin]])))),1)),""))</f>
        <v/>
      </c>
      <c r="HD25" s="34" t="str">
        <f t="array" aca="1" ref="HD25" ca="1">IF(OR(WEEKDAY(HD$2,2)&gt;5,COUNTIF(Dates_Feries,HD$2)&gt;0),"",IFERROR(INDEX(Tableau1[[Type]:[Type]],SMALL(IF((Tableau1[[Nom]:[Nom]]=$A25)*(Tableau1[[Prénom]:[Prénom]]=$B25)*(HD$2&gt;=Tableau1[[Début]:[Début]])*(HD$2&lt;=Tableau1[[Fin]:[Fin]]),ROW(INDIRECT("A1:A"&amp;COUNTA(Tableau1[[Fin]:[Fin]])))),1)),""))</f>
        <v/>
      </c>
      <c r="HE25" s="34" t="str">
        <f t="array" aca="1" ref="HE25" ca="1">IF(OR(WEEKDAY(HE$2,2)&gt;5,COUNTIF(Dates_Feries,HE$2)&gt;0),"",IFERROR(INDEX(Tableau1[[Type]:[Type]],SMALL(IF((Tableau1[[Nom]:[Nom]]=$A25)*(Tableau1[[Prénom]:[Prénom]]=$B25)*(HE$2&gt;=Tableau1[[Début]:[Début]])*(HE$2&lt;=Tableau1[[Fin]:[Fin]]),ROW(INDIRECT("A1:A"&amp;COUNTA(Tableau1[[Fin]:[Fin]])))),1)),""))</f>
        <v/>
      </c>
      <c r="HF25" s="34" t="str">
        <f t="array" aca="1" ref="HF25" ca="1">IF(OR(WEEKDAY(HF$2,2)&gt;5,COUNTIF(Dates_Feries,HF$2)&gt;0),"",IFERROR(INDEX(Tableau1[[Type]:[Type]],SMALL(IF((Tableau1[[Nom]:[Nom]]=$A25)*(Tableau1[[Prénom]:[Prénom]]=$B25)*(HF$2&gt;=Tableau1[[Début]:[Début]])*(HF$2&lt;=Tableau1[[Fin]:[Fin]]),ROW(INDIRECT("A1:A"&amp;COUNTA(Tableau1[[Fin]:[Fin]])))),1)),""))</f>
        <v/>
      </c>
      <c r="HG25" s="34" t="str">
        <f t="array" aca="1" ref="HG25" ca="1">IF(OR(WEEKDAY(HG$2,2)&gt;5,COUNTIF(Dates_Feries,HG$2)&gt;0),"",IFERROR(INDEX(Tableau1[[Type]:[Type]],SMALL(IF((Tableau1[[Nom]:[Nom]]=$A25)*(Tableau1[[Prénom]:[Prénom]]=$B25)*(HG$2&gt;=Tableau1[[Début]:[Début]])*(HG$2&lt;=Tableau1[[Fin]:[Fin]]),ROW(INDIRECT("A1:A"&amp;COUNTA(Tableau1[[Fin]:[Fin]])))),1)),""))</f>
        <v/>
      </c>
      <c r="HH25" s="34" t="str">
        <f t="array" aca="1" ref="HH25" ca="1">IF(OR(WEEKDAY(HH$2,2)&gt;5,COUNTIF(Dates_Feries,HH$2)&gt;0),"",IFERROR(INDEX(Tableau1[[Type]:[Type]],SMALL(IF((Tableau1[[Nom]:[Nom]]=$A25)*(Tableau1[[Prénom]:[Prénom]]=$B25)*(HH$2&gt;=Tableau1[[Début]:[Début]])*(HH$2&lt;=Tableau1[[Fin]:[Fin]]),ROW(INDIRECT("A1:A"&amp;COUNTA(Tableau1[[Fin]:[Fin]])))),1)),""))</f>
        <v/>
      </c>
      <c r="HI25" s="34" t="str">
        <f t="array" aca="1" ref="HI25" ca="1">IF(OR(WEEKDAY(HI$2,2)&gt;5,COUNTIF(Dates_Feries,HI$2)&gt;0),"",IFERROR(INDEX(Tableau1[[Type]:[Type]],SMALL(IF((Tableau1[[Nom]:[Nom]]=$A25)*(Tableau1[[Prénom]:[Prénom]]=$B25)*(HI$2&gt;=Tableau1[[Début]:[Début]])*(HI$2&lt;=Tableau1[[Fin]:[Fin]]),ROW(INDIRECT("A1:A"&amp;COUNTA(Tableau1[[Fin]:[Fin]])))),1)),""))</f>
        <v/>
      </c>
      <c r="HJ25" s="34" t="str">
        <f t="array" aca="1" ref="HJ25" ca="1">IF(OR(WEEKDAY(HJ$2,2)&gt;5,COUNTIF(Dates_Feries,HJ$2)&gt;0),"",IFERROR(INDEX(Tableau1[[Type]:[Type]],SMALL(IF((Tableau1[[Nom]:[Nom]]=$A25)*(Tableau1[[Prénom]:[Prénom]]=$B25)*(HJ$2&gt;=Tableau1[[Début]:[Début]])*(HJ$2&lt;=Tableau1[[Fin]:[Fin]]),ROW(INDIRECT("A1:A"&amp;COUNTA(Tableau1[[Fin]:[Fin]])))),1)),""))</f>
        <v/>
      </c>
      <c r="HK25" s="34" t="str">
        <f t="array" aca="1" ref="HK25" ca="1">IF(OR(WEEKDAY(HK$2,2)&gt;5,COUNTIF(Dates_Feries,HK$2)&gt;0),"",IFERROR(INDEX(Tableau1[[Type]:[Type]],SMALL(IF((Tableau1[[Nom]:[Nom]]=$A25)*(Tableau1[[Prénom]:[Prénom]]=$B25)*(HK$2&gt;=Tableau1[[Début]:[Début]])*(HK$2&lt;=Tableau1[[Fin]:[Fin]]),ROW(INDIRECT("A1:A"&amp;COUNTA(Tableau1[[Fin]:[Fin]])))),1)),""))</f>
        <v/>
      </c>
      <c r="HL25" s="34" t="str">
        <f t="array" aca="1" ref="HL25" ca="1">IF(OR(WEEKDAY(HL$2,2)&gt;5,COUNTIF(Dates_Feries,HL$2)&gt;0),"",IFERROR(INDEX(Tableau1[[Type]:[Type]],SMALL(IF((Tableau1[[Nom]:[Nom]]=$A25)*(Tableau1[[Prénom]:[Prénom]]=$B25)*(HL$2&gt;=Tableau1[[Début]:[Début]])*(HL$2&lt;=Tableau1[[Fin]:[Fin]]),ROW(INDIRECT("A1:A"&amp;COUNTA(Tableau1[[Fin]:[Fin]])))),1)),""))</f>
        <v/>
      </c>
      <c r="HM25" s="34" t="str">
        <f t="array" aca="1" ref="HM25" ca="1">IF(OR(WEEKDAY(HM$2,2)&gt;5,COUNTIF(Dates_Feries,HM$2)&gt;0),"",IFERROR(INDEX(Tableau1[[Type]:[Type]],SMALL(IF((Tableau1[[Nom]:[Nom]]=$A25)*(Tableau1[[Prénom]:[Prénom]]=$B25)*(HM$2&gt;=Tableau1[[Début]:[Début]])*(HM$2&lt;=Tableau1[[Fin]:[Fin]]),ROW(INDIRECT("A1:A"&amp;COUNTA(Tableau1[[Fin]:[Fin]])))),1)),""))</f>
        <v/>
      </c>
      <c r="HN25" s="34" t="str">
        <f t="array" aca="1" ref="HN25" ca="1">IF(OR(WEEKDAY(HN$2,2)&gt;5,COUNTIF(Dates_Feries,HN$2)&gt;0),"",IFERROR(INDEX(Tableau1[[Type]:[Type]],SMALL(IF((Tableau1[[Nom]:[Nom]]=$A25)*(Tableau1[[Prénom]:[Prénom]]=$B25)*(HN$2&gt;=Tableau1[[Début]:[Début]])*(HN$2&lt;=Tableau1[[Fin]:[Fin]]),ROW(INDIRECT("A1:A"&amp;COUNTA(Tableau1[[Fin]:[Fin]])))),1)),""))</f>
        <v/>
      </c>
      <c r="HO25" s="34" t="str">
        <f t="array" aca="1" ref="HO25" ca="1">IF(OR(WEEKDAY(HO$2,2)&gt;5,COUNTIF(Dates_Feries,HO$2)&gt;0),"",IFERROR(INDEX(Tableau1[[Type]:[Type]],SMALL(IF((Tableau1[[Nom]:[Nom]]=$A25)*(Tableau1[[Prénom]:[Prénom]]=$B25)*(HO$2&gt;=Tableau1[[Début]:[Début]])*(HO$2&lt;=Tableau1[[Fin]:[Fin]]),ROW(INDIRECT("A1:A"&amp;COUNTA(Tableau1[[Fin]:[Fin]])))),1)),""))</f>
        <v/>
      </c>
      <c r="HP25" s="34" t="str">
        <f t="array" aca="1" ref="HP25" ca="1">IF(OR(WEEKDAY(HP$2,2)&gt;5,COUNTIF(Dates_Feries,HP$2)&gt;0),"",IFERROR(INDEX(Tableau1[[Type]:[Type]],SMALL(IF((Tableau1[[Nom]:[Nom]]=$A25)*(Tableau1[[Prénom]:[Prénom]]=$B25)*(HP$2&gt;=Tableau1[[Début]:[Début]])*(HP$2&lt;=Tableau1[[Fin]:[Fin]]),ROW(INDIRECT("A1:A"&amp;COUNTA(Tableau1[[Fin]:[Fin]])))),1)),""))</f>
        <v/>
      </c>
      <c r="HQ25" s="34" t="str">
        <f t="array" aca="1" ref="HQ25" ca="1">IF(OR(WEEKDAY(HQ$2,2)&gt;5,COUNTIF(Dates_Feries,HQ$2)&gt;0),"",IFERROR(INDEX(Tableau1[[Type]:[Type]],SMALL(IF((Tableau1[[Nom]:[Nom]]=$A25)*(Tableau1[[Prénom]:[Prénom]]=$B25)*(HQ$2&gt;=Tableau1[[Début]:[Début]])*(HQ$2&lt;=Tableau1[[Fin]:[Fin]]),ROW(INDIRECT("A1:A"&amp;COUNTA(Tableau1[[Fin]:[Fin]])))),1)),""))</f>
        <v/>
      </c>
      <c r="HR25" s="34" t="str">
        <f t="array" aca="1" ref="HR25" ca="1">IF(OR(WEEKDAY(HR$2,2)&gt;5,COUNTIF(Dates_Feries,HR$2)&gt;0),"",IFERROR(INDEX(Tableau1[[Type]:[Type]],SMALL(IF((Tableau1[[Nom]:[Nom]]=$A25)*(Tableau1[[Prénom]:[Prénom]]=$B25)*(HR$2&gt;=Tableau1[[Début]:[Début]])*(HR$2&lt;=Tableau1[[Fin]:[Fin]]),ROW(INDIRECT("A1:A"&amp;COUNTA(Tableau1[[Fin]:[Fin]])))),1)),""))</f>
        <v/>
      </c>
      <c r="HS25" s="34" t="str">
        <f t="array" aca="1" ref="HS25" ca="1">IF(OR(WEEKDAY(HS$2,2)&gt;5,COUNTIF(Dates_Feries,HS$2)&gt;0),"",IFERROR(INDEX(Tableau1[[Type]:[Type]],SMALL(IF((Tableau1[[Nom]:[Nom]]=$A25)*(Tableau1[[Prénom]:[Prénom]]=$B25)*(HS$2&gt;=Tableau1[[Début]:[Début]])*(HS$2&lt;=Tableau1[[Fin]:[Fin]]),ROW(INDIRECT("A1:A"&amp;COUNTA(Tableau1[[Fin]:[Fin]])))),1)),""))</f>
        <v/>
      </c>
      <c r="HT25" s="34" t="str">
        <f t="array" aca="1" ref="HT25" ca="1">IF(OR(WEEKDAY(HT$2,2)&gt;5,COUNTIF(Dates_Feries,HT$2)&gt;0),"",IFERROR(INDEX(Tableau1[[Type]:[Type]],SMALL(IF((Tableau1[[Nom]:[Nom]]=$A25)*(Tableau1[[Prénom]:[Prénom]]=$B25)*(HT$2&gt;=Tableau1[[Début]:[Début]])*(HT$2&lt;=Tableau1[[Fin]:[Fin]]),ROW(INDIRECT("A1:A"&amp;COUNTA(Tableau1[[Fin]:[Fin]])))),1)),""))</f>
        <v/>
      </c>
      <c r="HU25" s="34" t="str">
        <f t="array" aca="1" ref="HU25" ca="1">IF(OR(WEEKDAY(HU$2,2)&gt;5,COUNTIF(Dates_Feries,HU$2)&gt;0),"",IFERROR(INDEX(Tableau1[[Type]:[Type]],SMALL(IF((Tableau1[[Nom]:[Nom]]=$A25)*(Tableau1[[Prénom]:[Prénom]]=$B25)*(HU$2&gt;=Tableau1[[Début]:[Début]])*(HU$2&lt;=Tableau1[[Fin]:[Fin]]),ROW(INDIRECT("A1:A"&amp;COUNTA(Tableau1[[Fin]:[Fin]])))),1)),""))</f>
        <v/>
      </c>
      <c r="HV25" s="34" t="str">
        <f t="array" aca="1" ref="HV25" ca="1">IF(OR(WEEKDAY(HV$2,2)&gt;5,COUNTIF(Dates_Feries,HV$2)&gt;0),"",IFERROR(INDEX(Tableau1[[Type]:[Type]],SMALL(IF((Tableau1[[Nom]:[Nom]]=$A25)*(Tableau1[[Prénom]:[Prénom]]=$B25)*(HV$2&gt;=Tableau1[[Début]:[Début]])*(HV$2&lt;=Tableau1[[Fin]:[Fin]]),ROW(INDIRECT("A1:A"&amp;COUNTA(Tableau1[[Fin]:[Fin]])))),1)),""))</f>
        <v/>
      </c>
      <c r="HW25" s="34" t="str">
        <f t="array" aca="1" ref="HW25" ca="1">IF(OR(WEEKDAY(HW$2,2)&gt;5,COUNTIF(Dates_Feries,HW$2)&gt;0),"",IFERROR(INDEX(Tableau1[[Type]:[Type]],SMALL(IF((Tableau1[[Nom]:[Nom]]=$A25)*(Tableau1[[Prénom]:[Prénom]]=$B25)*(HW$2&gt;=Tableau1[[Début]:[Début]])*(HW$2&lt;=Tableau1[[Fin]:[Fin]]),ROW(INDIRECT("A1:A"&amp;COUNTA(Tableau1[[Fin]:[Fin]])))),1)),""))</f>
        <v/>
      </c>
      <c r="HX25" s="34" t="str">
        <f t="array" aca="1" ref="HX25" ca="1">IF(OR(WEEKDAY(HX$2,2)&gt;5,COUNTIF(Dates_Feries,HX$2)&gt;0),"",IFERROR(INDEX(Tableau1[[Type]:[Type]],SMALL(IF((Tableau1[[Nom]:[Nom]]=$A25)*(Tableau1[[Prénom]:[Prénom]]=$B25)*(HX$2&gt;=Tableau1[[Début]:[Début]])*(HX$2&lt;=Tableau1[[Fin]:[Fin]]),ROW(INDIRECT("A1:A"&amp;COUNTA(Tableau1[[Fin]:[Fin]])))),1)),""))</f>
        <v/>
      </c>
      <c r="HY25" s="34" t="str">
        <f t="array" aca="1" ref="HY25" ca="1">IF(OR(WEEKDAY(HY$2,2)&gt;5,COUNTIF(Dates_Feries,HY$2)&gt;0),"",IFERROR(INDEX(Tableau1[[Type]:[Type]],SMALL(IF((Tableau1[[Nom]:[Nom]]=$A25)*(Tableau1[[Prénom]:[Prénom]]=$B25)*(HY$2&gt;=Tableau1[[Début]:[Début]])*(HY$2&lt;=Tableau1[[Fin]:[Fin]]),ROW(INDIRECT("A1:A"&amp;COUNTA(Tableau1[[Fin]:[Fin]])))),1)),""))</f>
        <v/>
      </c>
      <c r="HZ25" s="34" t="str">
        <f t="array" aca="1" ref="HZ25" ca="1">IF(OR(WEEKDAY(HZ$2,2)&gt;5,COUNTIF(Dates_Feries,HZ$2)&gt;0),"",IFERROR(INDEX(Tableau1[[Type]:[Type]],SMALL(IF((Tableau1[[Nom]:[Nom]]=$A25)*(Tableau1[[Prénom]:[Prénom]]=$B25)*(HZ$2&gt;=Tableau1[[Début]:[Début]])*(HZ$2&lt;=Tableau1[[Fin]:[Fin]]),ROW(INDIRECT("A1:A"&amp;COUNTA(Tableau1[[Fin]:[Fin]])))),1)),""))</f>
        <v/>
      </c>
      <c r="IA25" s="34" t="str">
        <f t="array" aca="1" ref="IA25" ca="1">IF(OR(WEEKDAY(IA$2,2)&gt;5,COUNTIF(Dates_Feries,IA$2)&gt;0),"",IFERROR(INDEX(Tableau1[[Type]:[Type]],SMALL(IF((Tableau1[[Nom]:[Nom]]=$A25)*(Tableau1[[Prénom]:[Prénom]]=$B25)*(IA$2&gt;=Tableau1[[Début]:[Début]])*(IA$2&lt;=Tableau1[[Fin]:[Fin]]),ROW(INDIRECT("A1:A"&amp;COUNTA(Tableau1[[Fin]:[Fin]])))),1)),""))</f>
        <v/>
      </c>
      <c r="IB25" s="34" t="str">
        <f t="array" aca="1" ref="IB25" ca="1">IF(OR(WEEKDAY(IB$2,2)&gt;5,COUNTIF(Dates_Feries,IB$2)&gt;0),"",IFERROR(INDEX(Tableau1[[Type]:[Type]],SMALL(IF((Tableau1[[Nom]:[Nom]]=$A25)*(Tableau1[[Prénom]:[Prénom]]=$B25)*(IB$2&gt;=Tableau1[[Début]:[Début]])*(IB$2&lt;=Tableau1[[Fin]:[Fin]]),ROW(INDIRECT("A1:A"&amp;COUNTA(Tableau1[[Fin]:[Fin]])))),1)),""))</f>
        <v/>
      </c>
      <c r="IC25" s="34" t="str">
        <f t="array" aca="1" ref="IC25" ca="1">IF(OR(WEEKDAY(IC$2,2)&gt;5,COUNTIF(Dates_Feries,IC$2)&gt;0),"",IFERROR(INDEX(Tableau1[[Type]:[Type]],SMALL(IF((Tableau1[[Nom]:[Nom]]=$A25)*(Tableau1[[Prénom]:[Prénom]]=$B25)*(IC$2&gt;=Tableau1[[Début]:[Début]])*(IC$2&lt;=Tableau1[[Fin]:[Fin]]),ROW(INDIRECT("A1:A"&amp;COUNTA(Tableau1[[Fin]:[Fin]])))),1)),""))</f>
        <v/>
      </c>
      <c r="ID25" s="34" t="str">
        <f t="array" aca="1" ref="ID25" ca="1">IF(OR(WEEKDAY(ID$2,2)&gt;5,COUNTIF(Dates_Feries,ID$2)&gt;0),"",IFERROR(INDEX(Tableau1[[Type]:[Type]],SMALL(IF((Tableau1[[Nom]:[Nom]]=$A25)*(Tableau1[[Prénom]:[Prénom]]=$B25)*(ID$2&gt;=Tableau1[[Début]:[Début]])*(ID$2&lt;=Tableau1[[Fin]:[Fin]]),ROW(INDIRECT("A1:A"&amp;COUNTA(Tableau1[[Fin]:[Fin]])))),1)),""))</f>
        <v/>
      </c>
      <c r="IE25" s="34" t="str">
        <f t="array" aca="1" ref="IE25" ca="1">IF(OR(WEEKDAY(IE$2,2)&gt;5,COUNTIF(Dates_Feries,IE$2)&gt;0),"",IFERROR(INDEX(Tableau1[[Type]:[Type]],SMALL(IF((Tableau1[[Nom]:[Nom]]=$A25)*(Tableau1[[Prénom]:[Prénom]]=$B25)*(IE$2&gt;=Tableau1[[Début]:[Début]])*(IE$2&lt;=Tableau1[[Fin]:[Fin]]),ROW(INDIRECT("A1:A"&amp;COUNTA(Tableau1[[Fin]:[Fin]])))),1)),""))</f>
        <v/>
      </c>
      <c r="IF25" s="34" t="str">
        <f t="array" aca="1" ref="IF25" ca="1">IF(OR(WEEKDAY(IF$2,2)&gt;5,COUNTIF(Dates_Feries,IF$2)&gt;0),"",IFERROR(INDEX(Tableau1[[Type]:[Type]],SMALL(IF((Tableau1[[Nom]:[Nom]]=$A25)*(Tableau1[[Prénom]:[Prénom]]=$B25)*(IF$2&gt;=Tableau1[[Début]:[Début]])*(IF$2&lt;=Tableau1[[Fin]:[Fin]]),ROW(INDIRECT("A1:A"&amp;COUNTA(Tableau1[[Fin]:[Fin]])))),1)),""))</f>
        <v/>
      </c>
      <c r="IG25" s="34" t="str">
        <f t="array" aca="1" ref="IG25" ca="1">IF(OR(WEEKDAY(IG$2,2)&gt;5,COUNTIF(Dates_Feries,IG$2)&gt;0),"",IFERROR(INDEX(Tableau1[[Type]:[Type]],SMALL(IF((Tableau1[[Nom]:[Nom]]=$A25)*(Tableau1[[Prénom]:[Prénom]]=$B25)*(IG$2&gt;=Tableau1[[Début]:[Début]])*(IG$2&lt;=Tableau1[[Fin]:[Fin]]),ROW(INDIRECT("A1:A"&amp;COUNTA(Tableau1[[Fin]:[Fin]])))),1)),""))</f>
        <v/>
      </c>
      <c r="IH25" s="34" t="str">
        <f t="array" aca="1" ref="IH25" ca="1">IF(OR(WEEKDAY(IH$2,2)&gt;5,COUNTIF(Dates_Feries,IH$2)&gt;0),"",IFERROR(INDEX(Tableau1[[Type]:[Type]],SMALL(IF((Tableau1[[Nom]:[Nom]]=$A25)*(Tableau1[[Prénom]:[Prénom]]=$B25)*(IH$2&gt;=Tableau1[[Début]:[Début]])*(IH$2&lt;=Tableau1[[Fin]:[Fin]]),ROW(INDIRECT("A1:A"&amp;COUNTA(Tableau1[[Fin]:[Fin]])))),1)),""))</f>
        <v/>
      </c>
      <c r="II25" s="34" t="str">
        <f t="array" aca="1" ref="II25" ca="1">IF(OR(WEEKDAY(II$2,2)&gt;5,COUNTIF(Dates_Feries,II$2)&gt;0),"",IFERROR(INDEX(Tableau1[[Type]:[Type]],SMALL(IF((Tableau1[[Nom]:[Nom]]=$A25)*(Tableau1[[Prénom]:[Prénom]]=$B25)*(II$2&gt;=Tableau1[[Début]:[Début]])*(II$2&lt;=Tableau1[[Fin]:[Fin]]),ROW(INDIRECT("A1:A"&amp;COUNTA(Tableau1[[Fin]:[Fin]])))),1)),""))</f>
        <v/>
      </c>
      <c r="IJ25" s="34" t="str">
        <f t="array" aca="1" ref="IJ25" ca="1">IF(OR(WEEKDAY(IJ$2,2)&gt;5,COUNTIF(Dates_Feries,IJ$2)&gt;0),"",IFERROR(INDEX(Tableau1[[Type]:[Type]],SMALL(IF((Tableau1[[Nom]:[Nom]]=$A25)*(Tableau1[[Prénom]:[Prénom]]=$B25)*(IJ$2&gt;=Tableau1[[Début]:[Début]])*(IJ$2&lt;=Tableau1[[Fin]:[Fin]]),ROW(INDIRECT("A1:A"&amp;COUNTA(Tableau1[[Fin]:[Fin]])))),1)),""))</f>
        <v/>
      </c>
      <c r="IK25" s="34" t="str">
        <f t="array" aca="1" ref="IK25" ca="1">IF(OR(WEEKDAY(IK$2,2)&gt;5,COUNTIF(Dates_Feries,IK$2)&gt;0),"",IFERROR(INDEX(Tableau1[[Type]:[Type]],SMALL(IF((Tableau1[[Nom]:[Nom]]=$A25)*(Tableau1[[Prénom]:[Prénom]]=$B25)*(IK$2&gt;=Tableau1[[Début]:[Début]])*(IK$2&lt;=Tableau1[[Fin]:[Fin]]),ROW(INDIRECT("A1:A"&amp;COUNTA(Tableau1[[Fin]:[Fin]])))),1)),""))</f>
        <v/>
      </c>
      <c r="IL25" s="34" t="str">
        <f t="array" aca="1" ref="IL25" ca="1">IF(OR(WEEKDAY(IL$2,2)&gt;5,COUNTIF(Dates_Feries,IL$2)&gt;0),"",IFERROR(INDEX(Tableau1[[Type]:[Type]],SMALL(IF((Tableau1[[Nom]:[Nom]]=$A25)*(Tableau1[[Prénom]:[Prénom]]=$B25)*(IL$2&gt;=Tableau1[[Début]:[Début]])*(IL$2&lt;=Tableau1[[Fin]:[Fin]]),ROW(INDIRECT("A1:A"&amp;COUNTA(Tableau1[[Fin]:[Fin]])))),1)),""))</f>
        <v/>
      </c>
      <c r="IM25" s="34" t="str">
        <f t="array" aca="1" ref="IM25" ca="1">IF(OR(WEEKDAY(IM$2,2)&gt;5,COUNTIF(Dates_Feries,IM$2)&gt;0),"",IFERROR(INDEX(Tableau1[[Type]:[Type]],SMALL(IF((Tableau1[[Nom]:[Nom]]=$A25)*(Tableau1[[Prénom]:[Prénom]]=$B25)*(IM$2&gt;=Tableau1[[Début]:[Début]])*(IM$2&lt;=Tableau1[[Fin]:[Fin]]),ROW(INDIRECT("A1:A"&amp;COUNTA(Tableau1[[Fin]:[Fin]])))),1)),""))</f>
        <v/>
      </c>
      <c r="IN25" s="34" t="str">
        <f t="array" aca="1" ref="IN25" ca="1">IF(OR(WEEKDAY(IN$2,2)&gt;5,COUNTIF(Dates_Feries,IN$2)&gt;0),"",IFERROR(INDEX(Tableau1[[Type]:[Type]],SMALL(IF((Tableau1[[Nom]:[Nom]]=$A25)*(Tableau1[[Prénom]:[Prénom]]=$B25)*(IN$2&gt;=Tableau1[[Début]:[Début]])*(IN$2&lt;=Tableau1[[Fin]:[Fin]]),ROW(INDIRECT("A1:A"&amp;COUNTA(Tableau1[[Fin]:[Fin]])))),1)),""))</f>
        <v/>
      </c>
      <c r="IO25" s="34" t="str">
        <f t="array" aca="1" ref="IO25" ca="1">IF(OR(WEEKDAY(IO$2,2)&gt;5,COUNTIF(Dates_Feries,IO$2)&gt;0),"",IFERROR(INDEX(Tableau1[[Type]:[Type]],SMALL(IF((Tableau1[[Nom]:[Nom]]=$A25)*(Tableau1[[Prénom]:[Prénom]]=$B25)*(IO$2&gt;=Tableau1[[Début]:[Début]])*(IO$2&lt;=Tableau1[[Fin]:[Fin]]),ROW(INDIRECT("A1:A"&amp;COUNTA(Tableau1[[Fin]:[Fin]])))),1)),""))</f>
        <v/>
      </c>
      <c r="IP25" s="34" t="str">
        <f t="array" aca="1" ref="IP25" ca="1">IF(OR(WEEKDAY(IP$2,2)&gt;5,COUNTIF(Dates_Feries,IP$2)&gt;0),"",IFERROR(INDEX(Tableau1[[Type]:[Type]],SMALL(IF((Tableau1[[Nom]:[Nom]]=$A25)*(Tableau1[[Prénom]:[Prénom]]=$B25)*(IP$2&gt;=Tableau1[[Début]:[Début]])*(IP$2&lt;=Tableau1[[Fin]:[Fin]]),ROW(INDIRECT("A1:A"&amp;COUNTA(Tableau1[[Fin]:[Fin]])))),1)),""))</f>
        <v/>
      </c>
      <c r="IQ25" s="34" t="str">
        <f t="array" aca="1" ref="IQ25" ca="1">IF(OR(WEEKDAY(IQ$2,2)&gt;5,COUNTIF(Dates_Feries,IQ$2)&gt;0),"",IFERROR(INDEX(Tableau1[[Type]:[Type]],SMALL(IF((Tableau1[[Nom]:[Nom]]=$A25)*(Tableau1[[Prénom]:[Prénom]]=$B25)*(IQ$2&gt;=Tableau1[[Début]:[Début]])*(IQ$2&lt;=Tableau1[[Fin]:[Fin]]),ROW(INDIRECT("A1:A"&amp;COUNTA(Tableau1[[Fin]:[Fin]])))),1)),""))</f>
        <v/>
      </c>
      <c r="IR25" s="34" t="str">
        <f t="array" aca="1" ref="IR25" ca="1">IF(OR(WEEKDAY(IR$2,2)&gt;5,COUNTIF(Dates_Feries,IR$2)&gt;0),"",IFERROR(INDEX(Tableau1[[Type]:[Type]],SMALL(IF((Tableau1[[Nom]:[Nom]]=$A25)*(Tableau1[[Prénom]:[Prénom]]=$B25)*(IR$2&gt;=Tableau1[[Début]:[Début]])*(IR$2&lt;=Tableau1[[Fin]:[Fin]]),ROW(INDIRECT("A1:A"&amp;COUNTA(Tableau1[[Fin]:[Fin]])))),1)),""))</f>
        <v/>
      </c>
      <c r="IS25" s="34" t="str">
        <f t="array" aca="1" ref="IS25" ca="1">IF(OR(WEEKDAY(IS$2,2)&gt;5,COUNTIF(Dates_Feries,IS$2)&gt;0),"",IFERROR(INDEX(Tableau1[[Type]:[Type]],SMALL(IF((Tableau1[[Nom]:[Nom]]=$A25)*(Tableau1[[Prénom]:[Prénom]]=$B25)*(IS$2&gt;=Tableau1[[Début]:[Début]])*(IS$2&lt;=Tableau1[[Fin]:[Fin]]),ROW(INDIRECT("A1:A"&amp;COUNTA(Tableau1[[Fin]:[Fin]])))),1)),""))</f>
        <v/>
      </c>
      <c r="IT25" s="34" t="str">
        <f t="array" aca="1" ref="IT25" ca="1">IF(OR(WEEKDAY(IT$2,2)&gt;5,COUNTIF(Dates_Feries,IT$2)&gt;0),"",IFERROR(INDEX(Tableau1[[Type]:[Type]],SMALL(IF((Tableau1[[Nom]:[Nom]]=$A25)*(Tableau1[[Prénom]:[Prénom]]=$B25)*(IT$2&gt;=Tableau1[[Début]:[Début]])*(IT$2&lt;=Tableau1[[Fin]:[Fin]]),ROW(INDIRECT("A1:A"&amp;COUNTA(Tableau1[[Fin]:[Fin]])))),1)),""))</f>
        <v/>
      </c>
      <c r="IU25" s="34" t="str">
        <f t="array" aca="1" ref="IU25" ca="1">IF(OR(WEEKDAY(IU$2,2)&gt;5,COUNTIF(Dates_Feries,IU$2)&gt;0),"",IFERROR(INDEX(Tableau1[[Type]:[Type]],SMALL(IF((Tableau1[[Nom]:[Nom]]=$A25)*(Tableau1[[Prénom]:[Prénom]]=$B25)*(IU$2&gt;=Tableau1[[Début]:[Début]])*(IU$2&lt;=Tableau1[[Fin]:[Fin]]),ROW(INDIRECT("A1:A"&amp;COUNTA(Tableau1[[Fin]:[Fin]])))),1)),""))</f>
        <v/>
      </c>
      <c r="IV25" s="34" t="str">
        <f t="array" aca="1" ref="IV25" ca="1">IF(OR(WEEKDAY(IV$2,2)&gt;5,COUNTIF(Dates_Feries,IV$2)&gt;0),"",IFERROR(INDEX(Tableau1[[Type]:[Type]],SMALL(IF((Tableau1[[Nom]:[Nom]]=$A25)*(Tableau1[[Prénom]:[Prénom]]=$B25)*(IV$2&gt;=Tableau1[[Début]:[Début]])*(IV$2&lt;=Tableau1[[Fin]:[Fin]]),ROW(INDIRECT("A1:A"&amp;COUNTA(Tableau1[[Fin]:[Fin]])))),1)),""))</f>
        <v/>
      </c>
      <c r="IW25" s="34" t="str">
        <f t="array" aca="1" ref="IW25" ca="1">IF(OR(WEEKDAY(IW$2,2)&gt;5,COUNTIF(Dates_Feries,IW$2)&gt;0),"",IFERROR(INDEX(Tableau1[[Type]:[Type]],SMALL(IF((Tableau1[[Nom]:[Nom]]=$A25)*(Tableau1[[Prénom]:[Prénom]]=$B25)*(IW$2&gt;=Tableau1[[Début]:[Début]])*(IW$2&lt;=Tableau1[[Fin]:[Fin]]),ROW(INDIRECT("A1:A"&amp;COUNTA(Tableau1[[Fin]:[Fin]])))),1)),""))</f>
        <v/>
      </c>
      <c r="IX25" s="34" t="str">
        <f t="array" aca="1" ref="IX25" ca="1">IF(OR(WEEKDAY(IX$2,2)&gt;5,COUNTIF(Dates_Feries,IX$2)&gt;0),"",IFERROR(INDEX(Tableau1[[Type]:[Type]],SMALL(IF((Tableau1[[Nom]:[Nom]]=$A25)*(Tableau1[[Prénom]:[Prénom]]=$B25)*(IX$2&gt;=Tableau1[[Début]:[Début]])*(IX$2&lt;=Tableau1[[Fin]:[Fin]]),ROW(INDIRECT("A1:A"&amp;COUNTA(Tableau1[[Fin]:[Fin]])))),1)),""))</f>
        <v/>
      </c>
      <c r="IY25" s="34" t="str">
        <f t="array" aca="1" ref="IY25" ca="1">IF(OR(WEEKDAY(IY$2,2)&gt;5,COUNTIF(Dates_Feries,IY$2)&gt;0),"",IFERROR(INDEX(Tableau1[[Type]:[Type]],SMALL(IF((Tableau1[[Nom]:[Nom]]=$A25)*(Tableau1[[Prénom]:[Prénom]]=$B25)*(IY$2&gt;=Tableau1[[Début]:[Début]])*(IY$2&lt;=Tableau1[[Fin]:[Fin]]),ROW(INDIRECT("A1:A"&amp;COUNTA(Tableau1[[Fin]:[Fin]])))),1)),""))</f>
        <v/>
      </c>
      <c r="IZ25" s="34" t="str">
        <f t="array" aca="1" ref="IZ25" ca="1">IF(OR(WEEKDAY(IZ$2,2)&gt;5,COUNTIF(Dates_Feries,IZ$2)&gt;0),"",IFERROR(INDEX(Tableau1[[Type]:[Type]],SMALL(IF((Tableau1[[Nom]:[Nom]]=$A25)*(Tableau1[[Prénom]:[Prénom]]=$B25)*(IZ$2&gt;=Tableau1[[Début]:[Début]])*(IZ$2&lt;=Tableau1[[Fin]:[Fin]]),ROW(INDIRECT("A1:A"&amp;COUNTA(Tableau1[[Fin]:[Fin]])))),1)),""))</f>
        <v/>
      </c>
      <c r="JA25" s="34" t="str">
        <f t="array" aca="1" ref="JA25" ca="1">IF(OR(WEEKDAY(JA$2,2)&gt;5,COUNTIF(Dates_Feries,JA$2)&gt;0),"",IFERROR(INDEX(Tableau1[[Type]:[Type]],SMALL(IF((Tableau1[[Nom]:[Nom]]=$A25)*(Tableau1[[Prénom]:[Prénom]]=$B25)*(JA$2&gt;=Tableau1[[Début]:[Début]])*(JA$2&lt;=Tableau1[[Fin]:[Fin]]),ROW(INDIRECT("A1:A"&amp;COUNTA(Tableau1[[Fin]:[Fin]])))),1)),""))</f>
        <v/>
      </c>
      <c r="JB25" s="34" t="str">
        <f t="array" aca="1" ref="JB25" ca="1">IF(OR(WEEKDAY(JB$2,2)&gt;5,COUNTIF(Dates_Feries,JB$2)&gt;0),"",IFERROR(INDEX(Tableau1[[Type]:[Type]],SMALL(IF((Tableau1[[Nom]:[Nom]]=$A25)*(Tableau1[[Prénom]:[Prénom]]=$B25)*(JB$2&gt;=Tableau1[[Début]:[Début]])*(JB$2&lt;=Tableau1[[Fin]:[Fin]]),ROW(INDIRECT("A1:A"&amp;COUNTA(Tableau1[[Fin]:[Fin]])))),1)),""))</f>
        <v/>
      </c>
      <c r="JC25" s="34" t="str">
        <f t="array" aca="1" ref="JC25" ca="1">IF(OR(WEEKDAY(JC$2,2)&gt;5,COUNTIF(Dates_Feries,JC$2)&gt;0),"",IFERROR(INDEX(Tableau1[[Type]:[Type]],SMALL(IF((Tableau1[[Nom]:[Nom]]=$A25)*(Tableau1[[Prénom]:[Prénom]]=$B25)*(JC$2&gt;=Tableau1[[Début]:[Début]])*(JC$2&lt;=Tableau1[[Fin]:[Fin]]),ROW(INDIRECT("A1:A"&amp;COUNTA(Tableau1[[Fin]:[Fin]])))),1)),""))</f>
        <v/>
      </c>
      <c r="JD25" s="34" t="str">
        <f t="array" aca="1" ref="JD25" ca="1">IF(OR(WEEKDAY(JD$2,2)&gt;5,COUNTIF(Dates_Feries,JD$2)&gt;0),"",IFERROR(INDEX(Tableau1[[Type]:[Type]],SMALL(IF((Tableau1[[Nom]:[Nom]]=$A25)*(Tableau1[[Prénom]:[Prénom]]=$B25)*(JD$2&gt;=Tableau1[[Début]:[Début]])*(JD$2&lt;=Tableau1[[Fin]:[Fin]]),ROW(INDIRECT("A1:A"&amp;COUNTA(Tableau1[[Fin]:[Fin]])))),1)),""))</f>
        <v/>
      </c>
      <c r="JE25" s="34" t="str">
        <f t="array" aca="1" ref="JE25" ca="1">IF(OR(WEEKDAY(JE$2,2)&gt;5,COUNTIF(Dates_Feries,JE$2)&gt;0),"",IFERROR(INDEX(Tableau1[[Type]:[Type]],SMALL(IF((Tableau1[[Nom]:[Nom]]=$A25)*(Tableau1[[Prénom]:[Prénom]]=$B25)*(JE$2&gt;=Tableau1[[Début]:[Début]])*(JE$2&lt;=Tableau1[[Fin]:[Fin]]),ROW(INDIRECT("A1:A"&amp;COUNTA(Tableau1[[Fin]:[Fin]])))),1)),""))</f>
        <v/>
      </c>
      <c r="JF25" s="34" t="str">
        <f t="array" aca="1" ref="JF25" ca="1">IF(OR(WEEKDAY(JF$2,2)&gt;5,COUNTIF(Dates_Feries,JF$2)&gt;0),"",IFERROR(INDEX(Tableau1[[Type]:[Type]],SMALL(IF((Tableau1[[Nom]:[Nom]]=$A25)*(Tableau1[[Prénom]:[Prénom]]=$B25)*(JF$2&gt;=Tableau1[[Début]:[Début]])*(JF$2&lt;=Tableau1[[Fin]:[Fin]]),ROW(INDIRECT("A1:A"&amp;COUNTA(Tableau1[[Fin]:[Fin]])))),1)),""))</f>
        <v/>
      </c>
      <c r="JG25" s="34" t="str">
        <f t="array" aca="1" ref="JG25" ca="1">IF(OR(WEEKDAY(JG$2,2)&gt;5,COUNTIF(Dates_Feries,JG$2)&gt;0),"",IFERROR(INDEX(Tableau1[[Type]:[Type]],SMALL(IF((Tableau1[[Nom]:[Nom]]=$A25)*(Tableau1[[Prénom]:[Prénom]]=$B25)*(JG$2&gt;=Tableau1[[Début]:[Début]])*(JG$2&lt;=Tableau1[[Fin]:[Fin]]),ROW(INDIRECT("A1:A"&amp;COUNTA(Tableau1[[Fin]:[Fin]])))),1)),""))</f>
        <v/>
      </c>
      <c r="JH25" s="34" t="str">
        <f t="array" aca="1" ref="JH25" ca="1">IF(OR(WEEKDAY(JH$2,2)&gt;5,COUNTIF(Dates_Feries,JH$2)&gt;0),"",IFERROR(INDEX(Tableau1[[Type]:[Type]],SMALL(IF((Tableau1[[Nom]:[Nom]]=$A25)*(Tableau1[[Prénom]:[Prénom]]=$B25)*(JH$2&gt;=Tableau1[[Début]:[Début]])*(JH$2&lt;=Tableau1[[Fin]:[Fin]]),ROW(INDIRECT("A1:A"&amp;COUNTA(Tableau1[[Fin]:[Fin]])))),1)),""))</f>
        <v/>
      </c>
      <c r="JI25" s="34" t="str">
        <f t="array" aca="1" ref="JI25" ca="1">IF(OR(WEEKDAY(JI$2,2)&gt;5,COUNTIF(Dates_Feries,JI$2)&gt;0),"",IFERROR(INDEX(Tableau1[[Type]:[Type]],SMALL(IF((Tableau1[[Nom]:[Nom]]=$A25)*(Tableau1[[Prénom]:[Prénom]]=$B25)*(JI$2&gt;=Tableau1[[Début]:[Début]])*(JI$2&lt;=Tableau1[[Fin]:[Fin]]),ROW(INDIRECT("A1:A"&amp;COUNTA(Tableau1[[Fin]:[Fin]])))),1)),""))</f>
        <v/>
      </c>
      <c r="JJ25" s="34" t="str">
        <f t="array" aca="1" ref="JJ25" ca="1">IF(OR(WEEKDAY(JJ$2,2)&gt;5,COUNTIF(Dates_Feries,JJ$2)&gt;0),"",IFERROR(INDEX(Tableau1[[Type]:[Type]],SMALL(IF((Tableau1[[Nom]:[Nom]]=$A25)*(Tableau1[[Prénom]:[Prénom]]=$B25)*(JJ$2&gt;=Tableau1[[Début]:[Début]])*(JJ$2&lt;=Tableau1[[Fin]:[Fin]]),ROW(INDIRECT("A1:A"&amp;COUNTA(Tableau1[[Fin]:[Fin]])))),1)),""))</f>
        <v/>
      </c>
      <c r="JK25" s="34" t="str">
        <f t="array" aca="1" ref="JK25" ca="1">IF(OR(WEEKDAY(JK$2,2)&gt;5,COUNTIF(Dates_Feries,JK$2)&gt;0),"",IFERROR(INDEX(Tableau1[[Type]:[Type]],SMALL(IF((Tableau1[[Nom]:[Nom]]=$A25)*(Tableau1[[Prénom]:[Prénom]]=$B25)*(JK$2&gt;=Tableau1[[Début]:[Début]])*(JK$2&lt;=Tableau1[[Fin]:[Fin]]),ROW(INDIRECT("A1:A"&amp;COUNTA(Tableau1[[Fin]:[Fin]])))),1)),""))</f>
        <v/>
      </c>
      <c r="JL25" s="34" t="str">
        <f t="array" aca="1" ref="JL25" ca="1">IF(OR(WEEKDAY(JL$2,2)&gt;5,COUNTIF(Dates_Feries,JL$2)&gt;0),"",IFERROR(INDEX(Tableau1[[Type]:[Type]],SMALL(IF((Tableau1[[Nom]:[Nom]]=$A25)*(Tableau1[[Prénom]:[Prénom]]=$B25)*(JL$2&gt;=Tableau1[[Début]:[Début]])*(JL$2&lt;=Tableau1[[Fin]:[Fin]]),ROW(INDIRECT("A1:A"&amp;COUNTA(Tableau1[[Fin]:[Fin]])))),1)),""))</f>
        <v/>
      </c>
      <c r="JM25" s="34" t="str">
        <f t="array" aca="1" ref="JM25" ca="1">IF(OR(WEEKDAY(JM$2,2)&gt;5,COUNTIF(Dates_Feries,JM$2)&gt;0),"",IFERROR(INDEX(Tableau1[[Type]:[Type]],SMALL(IF((Tableau1[[Nom]:[Nom]]=$A25)*(Tableau1[[Prénom]:[Prénom]]=$B25)*(JM$2&gt;=Tableau1[[Début]:[Début]])*(JM$2&lt;=Tableau1[[Fin]:[Fin]]),ROW(INDIRECT("A1:A"&amp;COUNTA(Tableau1[[Fin]:[Fin]])))),1)),""))</f>
        <v/>
      </c>
      <c r="JN25" s="34" t="str">
        <f t="array" aca="1" ref="JN25" ca="1">IF(OR(WEEKDAY(JN$2,2)&gt;5,COUNTIF(Dates_Feries,JN$2)&gt;0),"",IFERROR(INDEX(Tableau1[[Type]:[Type]],SMALL(IF((Tableau1[[Nom]:[Nom]]=$A25)*(Tableau1[[Prénom]:[Prénom]]=$B25)*(JN$2&gt;=Tableau1[[Début]:[Début]])*(JN$2&lt;=Tableau1[[Fin]:[Fin]]),ROW(INDIRECT("A1:A"&amp;COUNTA(Tableau1[[Fin]:[Fin]])))),1)),""))</f>
        <v/>
      </c>
      <c r="JO25" s="34" t="str">
        <f t="array" aca="1" ref="JO25" ca="1">IF(OR(WEEKDAY(JO$2,2)&gt;5,COUNTIF(Dates_Feries,JO$2)&gt;0),"",IFERROR(INDEX(Tableau1[[Type]:[Type]],SMALL(IF((Tableau1[[Nom]:[Nom]]=$A25)*(Tableau1[[Prénom]:[Prénom]]=$B25)*(JO$2&gt;=Tableau1[[Début]:[Début]])*(JO$2&lt;=Tableau1[[Fin]:[Fin]]),ROW(INDIRECT("A1:A"&amp;COUNTA(Tableau1[[Fin]:[Fin]])))),1)),""))</f>
        <v/>
      </c>
      <c r="JP25" s="34" t="str">
        <f t="array" aca="1" ref="JP25" ca="1">IF(OR(WEEKDAY(JP$2,2)&gt;5,COUNTIF(Dates_Feries,JP$2)&gt;0),"",IFERROR(INDEX(Tableau1[[Type]:[Type]],SMALL(IF((Tableau1[[Nom]:[Nom]]=$A25)*(Tableau1[[Prénom]:[Prénom]]=$B25)*(JP$2&gt;=Tableau1[[Début]:[Début]])*(JP$2&lt;=Tableau1[[Fin]:[Fin]]),ROW(INDIRECT("A1:A"&amp;COUNTA(Tableau1[[Fin]:[Fin]])))),1)),""))</f>
        <v/>
      </c>
      <c r="JQ25" s="34" t="str">
        <f t="array" aca="1" ref="JQ25" ca="1">IF(OR(WEEKDAY(JQ$2,2)&gt;5,COUNTIF(Dates_Feries,JQ$2)&gt;0),"",IFERROR(INDEX(Tableau1[[Type]:[Type]],SMALL(IF((Tableau1[[Nom]:[Nom]]=$A25)*(Tableau1[[Prénom]:[Prénom]]=$B25)*(JQ$2&gt;=Tableau1[[Début]:[Début]])*(JQ$2&lt;=Tableau1[[Fin]:[Fin]]),ROW(INDIRECT("A1:A"&amp;COUNTA(Tableau1[[Fin]:[Fin]])))),1)),""))</f>
        <v/>
      </c>
      <c r="JR25" s="34" t="str">
        <f t="array" aca="1" ref="JR25" ca="1">IF(OR(WEEKDAY(JR$2,2)&gt;5,COUNTIF(Dates_Feries,JR$2)&gt;0),"",IFERROR(INDEX(Tableau1[[Type]:[Type]],SMALL(IF((Tableau1[[Nom]:[Nom]]=$A25)*(Tableau1[[Prénom]:[Prénom]]=$B25)*(JR$2&gt;=Tableau1[[Début]:[Début]])*(JR$2&lt;=Tableau1[[Fin]:[Fin]]),ROW(INDIRECT("A1:A"&amp;COUNTA(Tableau1[[Fin]:[Fin]])))),1)),""))</f>
        <v/>
      </c>
      <c r="JS25" s="34" t="str">
        <f t="array" aca="1" ref="JS25" ca="1">IF(OR(WEEKDAY(JS$2,2)&gt;5,COUNTIF(Dates_Feries,JS$2)&gt;0),"",IFERROR(INDEX(Tableau1[[Type]:[Type]],SMALL(IF((Tableau1[[Nom]:[Nom]]=$A25)*(Tableau1[[Prénom]:[Prénom]]=$B25)*(JS$2&gt;=Tableau1[[Début]:[Début]])*(JS$2&lt;=Tableau1[[Fin]:[Fin]]),ROW(INDIRECT("A1:A"&amp;COUNTA(Tableau1[[Fin]:[Fin]])))),1)),""))</f>
        <v/>
      </c>
      <c r="JT25" s="34" t="str">
        <f t="array" aca="1" ref="JT25" ca="1">IF(OR(WEEKDAY(JT$2,2)&gt;5,COUNTIF(Dates_Feries,JT$2)&gt;0),"",IFERROR(INDEX(Tableau1[[Type]:[Type]],SMALL(IF((Tableau1[[Nom]:[Nom]]=$A25)*(Tableau1[[Prénom]:[Prénom]]=$B25)*(JT$2&gt;=Tableau1[[Début]:[Début]])*(JT$2&lt;=Tableau1[[Fin]:[Fin]]),ROW(INDIRECT("A1:A"&amp;COUNTA(Tableau1[[Fin]:[Fin]])))),1)),""))</f>
        <v/>
      </c>
      <c r="JU25" s="34" t="str">
        <f t="array" aca="1" ref="JU25" ca="1">IF(OR(WEEKDAY(JU$2,2)&gt;5,COUNTIF(Dates_Feries,JU$2)&gt;0),"",IFERROR(INDEX(Tableau1[[Type]:[Type]],SMALL(IF((Tableau1[[Nom]:[Nom]]=$A25)*(Tableau1[[Prénom]:[Prénom]]=$B25)*(JU$2&gt;=Tableau1[[Début]:[Début]])*(JU$2&lt;=Tableau1[[Fin]:[Fin]]),ROW(INDIRECT("A1:A"&amp;COUNTA(Tableau1[[Fin]:[Fin]])))),1)),""))</f>
        <v/>
      </c>
      <c r="JV25" s="34" t="str">
        <f t="array" aca="1" ref="JV25" ca="1">IF(OR(WEEKDAY(JV$2,2)&gt;5,COUNTIF(Dates_Feries,JV$2)&gt;0),"",IFERROR(INDEX(Tableau1[[Type]:[Type]],SMALL(IF((Tableau1[[Nom]:[Nom]]=$A25)*(Tableau1[[Prénom]:[Prénom]]=$B25)*(JV$2&gt;=Tableau1[[Début]:[Début]])*(JV$2&lt;=Tableau1[[Fin]:[Fin]]),ROW(INDIRECT("A1:A"&amp;COUNTA(Tableau1[[Fin]:[Fin]])))),1)),""))</f>
        <v/>
      </c>
      <c r="JW25" s="34" t="str">
        <f t="array" aca="1" ref="JW25" ca="1">IF(OR(WEEKDAY(JW$2,2)&gt;5,COUNTIF(Dates_Feries,JW$2)&gt;0),"",IFERROR(INDEX(Tableau1[[Type]:[Type]],SMALL(IF((Tableau1[[Nom]:[Nom]]=$A25)*(Tableau1[[Prénom]:[Prénom]]=$B25)*(JW$2&gt;=Tableau1[[Début]:[Début]])*(JW$2&lt;=Tableau1[[Fin]:[Fin]]),ROW(INDIRECT("A1:A"&amp;COUNTA(Tableau1[[Fin]:[Fin]])))),1)),""))</f>
        <v/>
      </c>
      <c r="JX25" s="34" t="str">
        <f t="array" aca="1" ref="JX25" ca="1">IF(OR(WEEKDAY(JX$2,2)&gt;5,COUNTIF(Dates_Feries,JX$2)&gt;0),"",IFERROR(INDEX(Tableau1[[Type]:[Type]],SMALL(IF((Tableau1[[Nom]:[Nom]]=$A25)*(Tableau1[[Prénom]:[Prénom]]=$B25)*(JX$2&gt;=Tableau1[[Début]:[Début]])*(JX$2&lt;=Tableau1[[Fin]:[Fin]]),ROW(INDIRECT("A1:A"&amp;COUNTA(Tableau1[[Fin]:[Fin]])))),1)),""))</f>
        <v/>
      </c>
      <c r="JY25" s="34" t="str">
        <f t="array" aca="1" ref="JY25" ca="1">IF(OR(WEEKDAY(JY$2,2)&gt;5,COUNTIF(Dates_Feries,JY$2)&gt;0),"",IFERROR(INDEX(Tableau1[[Type]:[Type]],SMALL(IF((Tableau1[[Nom]:[Nom]]=$A25)*(Tableau1[[Prénom]:[Prénom]]=$B25)*(JY$2&gt;=Tableau1[[Début]:[Début]])*(JY$2&lt;=Tableau1[[Fin]:[Fin]]),ROW(INDIRECT("A1:A"&amp;COUNTA(Tableau1[[Fin]:[Fin]])))),1)),""))</f>
        <v/>
      </c>
      <c r="JZ25" s="34" t="str">
        <f t="array" aca="1" ref="JZ25" ca="1">IF(OR(WEEKDAY(JZ$2,2)&gt;5,COUNTIF(Dates_Feries,JZ$2)&gt;0),"",IFERROR(INDEX(Tableau1[[Type]:[Type]],SMALL(IF((Tableau1[[Nom]:[Nom]]=$A25)*(Tableau1[[Prénom]:[Prénom]]=$B25)*(JZ$2&gt;=Tableau1[[Début]:[Début]])*(JZ$2&lt;=Tableau1[[Fin]:[Fin]]),ROW(INDIRECT("A1:A"&amp;COUNTA(Tableau1[[Fin]:[Fin]])))),1)),""))</f>
        <v/>
      </c>
      <c r="KA25" s="34" t="str">
        <f t="array" aca="1" ref="KA25" ca="1">IF(OR(WEEKDAY(KA$2,2)&gt;5,COUNTIF(Dates_Feries,KA$2)&gt;0),"",IFERROR(INDEX(Tableau1[[Type]:[Type]],SMALL(IF((Tableau1[[Nom]:[Nom]]=$A25)*(Tableau1[[Prénom]:[Prénom]]=$B25)*(KA$2&gt;=Tableau1[[Début]:[Début]])*(KA$2&lt;=Tableau1[[Fin]:[Fin]]),ROW(INDIRECT("A1:A"&amp;COUNTA(Tableau1[[Fin]:[Fin]])))),1)),""))</f>
        <v/>
      </c>
      <c r="KB25" s="34" t="str">
        <f t="array" aca="1" ref="KB25" ca="1">IF(OR(WEEKDAY(KB$2,2)&gt;5,COUNTIF(Dates_Feries,KB$2)&gt;0),"",IFERROR(INDEX(Tableau1[[Type]:[Type]],SMALL(IF((Tableau1[[Nom]:[Nom]]=$A25)*(Tableau1[[Prénom]:[Prénom]]=$B25)*(KB$2&gt;=Tableau1[[Début]:[Début]])*(KB$2&lt;=Tableau1[[Fin]:[Fin]]),ROW(INDIRECT("A1:A"&amp;COUNTA(Tableau1[[Fin]:[Fin]])))),1)),""))</f>
        <v/>
      </c>
      <c r="KC25" s="34" t="str">
        <f t="array" aca="1" ref="KC25" ca="1">IF(OR(WEEKDAY(KC$2,2)&gt;5,COUNTIF(Dates_Feries,KC$2)&gt;0),"",IFERROR(INDEX(Tableau1[[Type]:[Type]],SMALL(IF((Tableau1[[Nom]:[Nom]]=$A25)*(Tableau1[[Prénom]:[Prénom]]=$B25)*(KC$2&gt;=Tableau1[[Début]:[Début]])*(KC$2&lt;=Tableau1[[Fin]:[Fin]]),ROW(INDIRECT("A1:A"&amp;COUNTA(Tableau1[[Fin]:[Fin]])))),1)),""))</f>
        <v/>
      </c>
      <c r="KD25" s="34" t="str">
        <f t="array" aca="1" ref="KD25" ca="1">IF(OR(WEEKDAY(KD$2,2)&gt;5,COUNTIF(Dates_Feries,KD$2)&gt;0),"",IFERROR(INDEX(Tableau1[[Type]:[Type]],SMALL(IF((Tableau1[[Nom]:[Nom]]=$A25)*(Tableau1[[Prénom]:[Prénom]]=$B25)*(KD$2&gt;=Tableau1[[Début]:[Début]])*(KD$2&lt;=Tableau1[[Fin]:[Fin]]),ROW(INDIRECT("A1:A"&amp;COUNTA(Tableau1[[Fin]:[Fin]])))),1)),""))</f>
        <v/>
      </c>
      <c r="KE25" s="34" t="str">
        <f t="array" aca="1" ref="KE25" ca="1">IF(OR(WEEKDAY(KE$2,2)&gt;5,COUNTIF(Dates_Feries,KE$2)&gt;0),"",IFERROR(INDEX(Tableau1[[Type]:[Type]],SMALL(IF((Tableau1[[Nom]:[Nom]]=$A25)*(Tableau1[[Prénom]:[Prénom]]=$B25)*(KE$2&gt;=Tableau1[[Début]:[Début]])*(KE$2&lt;=Tableau1[[Fin]:[Fin]]),ROW(INDIRECT("A1:A"&amp;COUNTA(Tableau1[[Fin]:[Fin]])))),1)),""))</f>
        <v/>
      </c>
      <c r="KF25" s="34" t="str">
        <f t="array" aca="1" ref="KF25" ca="1">IF(OR(WEEKDAY(KF$2,2)&gt;5,COUNTIF(Dates_Feries,KF$2)&gt;0),"",IFERROR(INDEX(Tableau1[[Type]:[Type]],SMALL(IF((Tableau1[[Nom]:[Nom]]=$A25)*(Tableau1[[Prénom]:[Prénom]]=$B25)*(KF$2&gt;=Tableau1[[Début]:[Début]])*(KF$2&lt;=Tableau1[[Fin]:[Fin]]),ROW(INDIRECT("A1:A"&amp;COUNTA(Tableau1[[Fin]:[Fin]])))),1)),""))</f>
        <v/>
      </c>
      <c r="KG25" s="34" t="str">
        <f t="array" aca="1" ref="KG25" ca="1">IF(OR(WEEKDAY(KG$2,2)&gt;5,COUNTIF(Dates_Feries,KG$2)&gt;0),"",IFERROR(INDEX(Tableau1[[Type]:[Type]],SMALL(IF((Tableau1[[Nom]:[Nom]]=$A25)*(Tableau1[[Prénom]:[Prénom]]=$B25)*(KG$2&gt;=Tableau1[[Début]:[Début]])*(KG$2&lt;=Tableau1[[Fin]:[Fin]]),ROW(INDIRECT("A1:A"&amp;COUNTA(Tableau1[[Fin]:[Fin]])))),1)),""))</f>
        <v/>
      </c>
      <c r="KH25" s="34" t="str">
        <f t="array" aca="1" ref="KH25" ca="1">IF(OR(WEEKDAY(KH$2,2)&gt;5,COUNTIF(Dates_Feries,KH$2)&gt;0),"",IFERROR(INDEX(Tableau1[[Type]:[Type]],SMALL(IF((Tableau1[[Nom]:[Nom]]=$A25)*(Tableau1[[Prénom]:[Prénom]]=$B25)*(KH$2&gt;=Tableau1[[Début]:[Début]])*(KH$2&lt;=Tableau1[[Fin]:[Fin]]),ROW(INDIRECT("A1:A"&amp;COUNTA(Tableau1[[Fin]:[Fin]])))),1)),""))</f>
        <v/>
      </c>
      <c r="KI25" s="34" t="str">
        <f t="array" aca="1" ref="KI25" ca="1">IF(OR(WEEKDAY(KI$2,2)&gt;5,COUNTIF(Dates_Feries,KI$2)&gt;0),"",IFERROR(INDEX(Tableau1[[Type]:[Type]],SMALL(IF((Tableau1[[Nom]:[Nom]]=$A25)*(Tableau1[[Prénom]:[Prénom]]=$B25)*(KI$2&gt;=Tableau1[[Début]:[Début]])*(KI$2&lt;=Tableau1[[Fin]:[Fin]]),ROW(INDIRECT("A1:A"&amp;COUNTA(Tableau1[[Fin]:[Fin]])))),1)),""))</f>
        <v/>
      </c>
      <c r="KJ25" s="34" t="str">
        <f t="array" aca="1" ref="KJ25" ca="1">IF(OR(WEEKDAY(KJ$2,2)&gt;5,COUNTIF(Dates_Feries,KJ$2)&gt;0),"",IFERROR(INDEX(Tableau1[[Type]:[Type]],SMALL(IF((Tableau1[[Nom]:[Nom]]=$A25)*(Tableau1[[Prénom]:[Prénom]]=$B25)*(KJ$2&gt;=Tableau1[[Début]:[Début]])*(KJ$2&lt;=Tableau1[[Fin]:[Fin]]),ROW(INDIRECT("A1:A"&amp;COUNTA(Tableau1[[Fin]:[Fin]])))),1)),""))</f>
        <v/>
      </c>
      <c r="KK25" s="34" t="str">
        <f t="array" aca="1" ref="KK25" ca="1">IF(OR(WEEKDAY(KK$2,2)&gt;5,COUNTIF(Dates_Feries,KK$2)&gt;0),"",IFERROR(INDEX(Tableau1[[Type]:[Type]],SMALL(IF((Tableau1[[Nom]:[Nom]]=$A25)*(Tableau1[[Prénom]:[Prénom]]=$B25)*(KK$2&gt;=Tableau1[[Début]:[Début]])*(KK$2&lt;=Tableau1[[Fin]:[Fin]]),ROW(INDIRECT("A1:A"&amp;COUNTA(Tableau1[[Fin]:[Fin]])))),1)),""))</f>
        <v/>
      </c>
      <c r="KL25" s="34" t="str">
        <f t="array" aca="1" ref="KL25" ca="1">IF(OR(WEEKDAY(KL$2,2)&gt;5,COUNTIF(Dates_Feries,KL$2)&gt;0),"",IFERROR(INDEX(Tableau1[[Type]:[Type]],SMALL(IF((Tableau1[[Nom]:[Nom]]=$A25)*(Tableau1[[Prénom]:[Prénom]]=$B25)*(KL$2&gt;=Tableau1[[Début]:[Début]])*(KL$2&lt;=Tableau1[[Fin]:[Fin]]),ROW(INDIRECT("A1:A"&amp;COUNTA(Tableau1[[Fin]:[Fin]])))),1)),""))</f>
        <v/>
      </c>
      <c r="KM25" s="34" t="str">
        <f t="array" aca="1" ref="KM25" ca="1">IF(OR(WEEKDAY(KM$2,2)&gt;5,COUNTIF(Dates_Feries,KM$2)&gt;0),"",IFERROR(INDEX(Tableau1[[Type]:[Type]],SMALL(IF((Tableau1[[Nom]:[Nom]]=$A25)*(Tableau1[[Prénom]:[Prénom]]=$B25)*(KM$2&gt;=Tableau1[[Début]:[Début]])*(KM$2&lt;=Tableau1[[Fin]:[Fin]]),ROW(INDIRECT("A1:A"&amp;COUNTA(Tableau1[[Fin]:[Fin]])))),1)),""))</f>
        <v/>
      </c>
      <c r="KN25" s="34" t="str">
        <f t="array" aca="1" ref="KN25" ca="1">IF(OR(WEEKDAY(KN$2,2)&gt;5,COUNTIF(Dates_Feries,KN$2)&gt;0),"",IFERROR(INDEX(Tableau1[[Type]:[Type]],SMALL(IF((Tableau1[[Nom]:[Nom]]=$A25)*(Tableau1[[Prénom]:[Prénom]]=$B25)*(KN$2&gt;=Tableau1[[Début]:[Début]])*(KN$2&lt;=Tableau1[[Fin]:[Fin]]),ROW(INDIRECT("A1:A"&amp;COUNTA(Tableau1[[Fin]:[Fin]])))),1)),""))</f>
        <v/>
      </c>
      <c r="KO25" s="34" t="str">
        <f t="array" aca="1" ref="KO25" ca="1">IF(OR(WEEKDAY(KO$2,2)&gt;5,COUNTIF(Dates_Feries,KO$2)&gt;0),"",IFERROR(INDEX(Tableau1[[Type]:[Type]],SMALL(IF((Tableau1[[Nom]:[Nom]]=$A25)*(Tableau1[[Prénom]:[Prénom]]=$B25)*(KO$2&gt;=Tableau1[[Début]:[Début]])*(KO$2&lt;=Tableau1[[Fin]:[Fin]]),ROW(INDIRECT("A1:A"&amp;COUNTA(Tableau1[[Fin]:[Fin]])))),1)),""))</f>
        <v/>
      </c>
      <c r="KP25" s="34" t="str">
        <f t="array" aca="1" ref="KP25" ca="1">IF(OR(WEEKDAY(KP$2,2)&gt;5,COUNTIF(Dates_Feries,KP$2)&gt;0),"",IFERROR(INDEX(Tableau1[[Type]:[Type]],SMALL(IF((Tableau1[[Nom]:[Nom]]=$A25)*(Tableau1[[Prénom]:[Prénom]]=$B25)*(KP$2&gt;=Tableau1[[Début]:[Début]])*(KP$2&lt;=Tableau1[[Fin]:[Fin]]),ROW(INDIRECT("A1:A"&amp;COUNTA(Tableau1[[Fin]:[Fin]])))),1)),""))</f>
        <v/>
      </c>
      <c r="KQ25" s="34" t="str">
        <f t="array" aca="1" ref="KQ25" ca="1">IF(OR(WEEKDAY(KQ$2,2)&gt;5,COUNTIF(Dates_Feries,KQ$2)&gt;0),"",IFERROR(INDEX(Tableau1[[Type]:[Type]],SMALL(IF((Tableau1[[Nom]:[Nom]]=$A25)*(Tableau1[[Prénom]:[Prénom]]=$B25)*(KQ$2&gt;=Tableau1[[Début]:[Début]])*(KQ$2&lt;=Tableau1[[Fin]:[Fin]]),ROW(INDIRECT("A1:A"&amp;COUNTA(Tableau1[[Fin]:[Fin]])))),1)),""))</f>
        <v/>
      </c>
      <c r="KR25" s="34" t="str">
        <f t="array" aca="1" ref="KR25" ca="1">IF(OR(WEEKDAY(KR$2,2)&gt;5,COUNTIF(Dates_Feries,KR$2)&gt;0),"",IFERROR(INDEX(Tableau1[[Type]:[Type]],SMALL(IF((Tableau1[[Nom]:[Nom]]=$A25)*(Tableau1[[Prénom]:[Prénom]]=$B25)*(KR$2&gt;=Tableau1[[Début]:[Début]])*(KR$2&lt;=Tableau1[[Fin]:[Fin]]),ROW(INDIRECT("A1:A"&amp;COUNTA(Tableau1[[Fin]:[Fin]])))),1)),""))</f>
        <v/>
      </c>
      <c r="KS25" s="34" t="str">
        <f t="array" aca="1" ref="KS25" ca="1">IF(OR(WEEKDAY(KS$2,2)&gt;5,COUNTIF(Dates_Feries,KS$2)&gt;0),"",IFERROR(INDEX(Tableau1[[Type]:[Type]],SMALL(IF((Tableau1[[Nom]:[Nom]]=$A25)*(Tableau1[[Prénom]:[Prénom]]=$B25)*(KS$2&gt;=Tableau1[[Début]:[Début]])*(KS$2&lt;=Tableau1[[Fin]:[Fin]]),ROW(INDIRECT("A1:A"&amp;COUNTA(Tableau1[[Fin]:[Fin]])))),1)),""))</f>
        <v/>
      </c>
      <c r="KT25" s="34" t="str">
        <f t="array" aca="1" ref="KT25" ca="1">IF(OR(WEEKDAY(KT$2,2)&gt;5,COUNTIF(Dates_Feries,KT$2)&gt;0),"",IFERROR(INDEX(Tableau1[[Type]:[Type]],SMALL(IF((Tableau1[[Nom]:[Nom]]=$A25)*(Tableau1[[Prénom]:[Prénom]]=$B25)*(KT$2&gt;=Tableau1[[Début]:[Début]])*(KT$2&lt;=Tableau1[[Fin]:[Fin]]),ROW(INDIRECT("A1:A"&amp;COUNTA(Tableau1[[Fin]:[Fin]])))),1)),""))</f>
        <v/>
      </c>
      <c r="KU25" s="34" t="str">
        <f t="array" aca="1" ref="KU25" ca="1">IF(OR(WEEKDAY(KU$2,2)&gt;5,COUNTIF(Dates_Feries,KU$2)&gt;0),"",IFERROR(INDEX(Tableau1[[Type]:[Type]],SMALL(IF((Tableau1[[Nom]:[Nom]]=$A25)*(Tableau1[[Prénom]:[Prénom]]=$B25)*(KU$2&gt;=Tableau1[[Début]:[Début]])*(KU$2&lt;=Tableau1[[Fin]:[Fin]]),ROW(INDIRECT("A1:A"&amp;COUNTA(Tableau1[[Fin]:[Fin]])))),1)),""))</f>
        <v/>
      </c>
      <c r="KV25" s="34" t="str">
        <f t="array" aca="1" ref="KV25" ca="1">IF(OR(WEEKDAY(KV$2,2)&gt;5,COUNTIF(Dates_Feries,KV$2)&gt;0),"",IFERROR(INDEX(Tableau1[[Type]:[Type]],SMALL(IF((Tableau1[[Nom]:[Nom]]=$A25)*(Tableau1[[Prénom]:[Prénom]]=$B25)*(KV$2&gt;=Tableau1[[Début]:[Début]])*(KV$2&lt;=Tableau1[[Fin]:[Fin]]),ROW(INDIRECT("A1:A"&amp;COUNTA(Tableau1[[Fin]:[Fin]])))),1)),""))</f>
        <v/>
      </c>
      <c r="KW25" s="34" t="str">
        <f t="array" aca="1" ref="KW25" ca="1">IF(OR(WEEKDAY(KW$2,2)&gt;5,COUNTIF(Dates_Feries,KW$2)&gt;0),"",IFERROR(INDEX(Tableau1[[Type]:[Type]],SMALL(IF((Tableau1[[Nom]:[Nom]]=$A25)*(Tableau1[[Prénom]:[Prénom]]=$B25)*(KW$2&gt;=Tableau1[[Début]:[Début]])*(KW$2&lt;=Tableau1[[Fin]:[Fin]]),ROW(INDIRECT("A1:A"&amp;COUNTA(Tableau1[[Fin]:[Fin]])))),1)),""))</f>
        <v/>
      </c>
      <c r="KX25" s="34" t="str">
        <f t="array" aca="1" ref="KX25" ca="1">IF(OR(WEEKDAY(KX$2,2)&gt;5,COUNTIF(Dates_Feries,KX$2)&gt;0),"",IFERROR(INDEX(Tableau1[[Type]:[Type]],SMALL(IF((Tableau1[[Nom]:[Nom]]=$A25)*(Tableau1[[Prénom]:[Prénom]]=$B25)*(KX$2&gt;=Tableau1[[Début]:[Début]])*(KX$2&lt;=Tableau1[[Fin]:[Fin]]),ROW(INDIRECT("A1:A"&amp;COUNTA(Tableau1[[Fin]:[Fin]])))),1)),""))</f>
        <v/>
      </c>
      <c r="KY25" s="34" t="str">
        <f t="array" aca="1" ref="KY25" ca="1">IF(OR(WEEKDAY(KY$2,2)&gt;5,COUNTIF(Dates_Feries,KY$2)&gt;0),"",IFERROR(INDEX(Tableau1[[Type]:[Type]],SMALL(IF((Tableau1[[Nom]:[Nom]]=$A25)*(Tableau1[[Prénom]:[Prénom]]=$B25)*(KY$2&gt;=Tableau1[[Début]:[Début]])*(KY$2&lt;=Tableau1[[Fin]:[Fin]]),ROW(INDIRECT("A1:A"&amp;COUNTA(Tableau1[[Fin]:[Fin]])))),1)),""))</f>
        <v/>
      </c>
      <c r="KZ25" s="34" t="str">
        <f t="array" aca="1" ref="KZ25" ca="1">IF(OR(WEEKDAY(KZ$2,2)&gt;5,COUNTIF(Dates_Feries,KZ$2)&gt;0),"",IFERROR(INDEX(Tableau1[[Type]:[Type]],SMALL(IF((Tableau1[[Nom]:[Nom]]=$A25)*(Tableau1[[Prénom]:[Prénom]]=$B25)*(KZ$2&gt;=Tableau1[[Début]:[Début]])*(KZ$2&lt;=Tableau1[[Fin]:[Fin]]),ROW(INDIRECT("A1:A"&amp;COUNTA(Tableau1[[Fin]:[Fin]])))),1)),""))</f>
        <v/>
      </c>
      <c r="LA25" s="34" t="str">
        <f t="array" aca="1" ref="LA25" ca="1">IF(OR(WEEKDAY(LA$2,2)&gt;5,COUNTIF(Dates_Feries,LA$2)&gt;0),"",IFERROR(INDEX(Tableau1[[Type]:[Type]],SMALL(IF((Tableau1[[Nom]:[Nom]]=$A25)*(Tableau1[[Prénom]:[Prénom]]=$B25)*(LA$2&gt;=Tableau1[[Début]:[Début]])*(LA$2&lt;=Tableau1[[Fin]:[Fin]]),ROW(INDIRECT("A1:A"&amp;COUNTA(Tableau1[[Fin]:[Fin]])))),1)),""))</f>
        <v/>
      </c>
      <c r="LB25" s="34" t="str">
        <f t="array" aca="1" ref="LB25" ca="1">IF(OR(WEEKDAY(LB$2,2)&gt;5,COUNTIF(Dates_Feries,LB$2)&gt;0),"",IFERROR(INDEX(Tableau1[[Type]:[Type]],SMALL(IF((Tableau1[[Nom]:[Nom]]=$A25)*(Tableau1[[Prénom]:[Prénom]]=$B25)*(LB$2&gt;=Tableau1[[Début]:[Début]])*(LB$2&lt;=Tableau1[[Fin]:[Fin]]),ROW(INDIRECT("A1:A"&amp;COUNTA(Tableau1[[Fin]:[Fin]])))),1)),""))</f>
        <v/>
      </c>
      <c r="LC25" s="34" t="str">
        <f t="array" aca="1" ref="LC25" ca="1">IF(OR(WEEKDAY(LC$2,2)&gt;5,COUNTIF(Dates_Feries,LC$2)&gt;0),"",IFERROR(INDEX(Tableau1[[Type]:[Type]],SMALL(IF((Tableau1[[Nom]:[Nom]]=$A25)*(Tableau1[[Prénom]:[Prénom]]=$B25)*(LC$2&gt;=Tableau1[[Début]:[Début]])*(LC$2&lt;=Tableau1[[Fin]:[Fin]]),ROW(INDIRECT("A1:A"&amp;COUNTA(Tableau1[[Fin]:[Fin]])))),1)),""))</f>
        <v/>
      </c>
      <c r="LD25" s="34" t="str">
        <f t="array" aca="1" ref="LD25" ca="1">IF(OR(WEEKDAY(LD$2,2)&gt;5,COUNTIF(Dates_Feries,LD$2)&gt;0),"",IFERROR(INDEX(Tableau1[[Type]:[Type]],SMALL(IF((Tableau1[[Nom]:[Nom]]=$A25)*(Tableau1[[Prénom]:[Prénom]]=$B25)*(LD$2&gt;=Tableau1[[Début]:[Début]])*(LD$2&lt;=Tableau1[[Fin]:[Fin]]),ROW(INDIRECT("A1:A"&amp;COUNTA(Tableau1[[Fin]:[Fin]])))),1)),""))</f>
        <v/>
      </c>
      <c r="LE25" s="34" t="str">
        <f t="array" aca="1" ref="LE25" ca="1">IF(OR(WEEKDAY(LE$2,2)&gt;5,COUNTIF(Dates_Feries,LE$2)&gt;0),"",IFERROR(INDEX(Tableau1[[Type]:[Type]],SMALL(IF((Tableau1[[Nom]:[Nom]]=$A25)*(Tableau1[[Prénom]:[Prénom]]=$B25)*(LE$2&gt;=Tableau1[[Début]:[Début]])*(LE$2&lt;=Tableau1[[Fin]:[Fin]]),ROW(INDIRECT("A1:A"&amp;COUNTA(Tableau1[[Fin]:[Fin]])))),1)),""))</f>
        <v/>
      </c>
      <c r="LF25" s="34" t="str">
        <f t="array" aca="1" ref="LF25" ca="1">IF(OR(WEEKDAY(LF$2,2)&gt;5,COUNTIF(Dates_Feries,LF$2)&gt;0),"",IFERROR(INDEX(Tableau1[[Type]:[Type]],SMALL(IF((Tableau1[[Nom]:[Nom]]=$A25)*(Tableau1[[Prénom]:[Prénom]]=$B25)*(LF$2&gt;=Tableau1[[Début]:[Début]])*(LF$2&lt;=Tableau1[[Fin]:[Fin]]),ROW(INDIRECT("A1:A"&amp;COUNTA(Tableau1[[Fin]:[Fin]])))),1)),""))</f>
        <v/>
      </c>
      <c r="LG25" s="34" t="str">
        <f t="array" aca="1" ref="LG25" ca="1">IF(OR(WEEKDAY(LG$2,2)&gt;5,COUNTIF(Dates_Feries,LG$2)&gt;0),"",IFERROR(INDEX(Tableau1[[Type]:[Type]],SMALL(IF((Tableau1[[Nom]:[Nom]]=$A25)*(Tableau1[[Prénom]:[Prénom]]=$B25)*(LG$2&gt;=Tableau1[[Début]:[Début]])*(LG$2&lt;=Tableau1[[Fin]:[Fin]]),ROW(INDIRECT("A1:A"&amp;COUNTA(Tableau1[[Fin]:[Fin]])))),1)),""))</f>
        <v/>
      </c>
      <c r="LH25" s="34" t="str">
        <f t="array" aca="1" ref="LH25" ca="1">IF(OR(WEEKDAY(LH$2,2)&gt;5,COUNTIF(Dates_Feries,LH$2)&gt;0),"",IFERROR(INDEX(Tableau1[[Type]:[Type]],SMALL(IF((Tableau1[[Nom]:[Nom]]=$A25)*(Tableau1[[Prénom]:[Prénom]]=$B25)*(LH$2&gt;=Tableau1[[Début]:[Début]])*(LH$2&lt;=Tableau1[[Fin]:[Fin]]),ROW(INDIRECT("A1:A"&amp;COUNTA(Tableau1[[Fin]:[Fin]])))),1)),""))</f>
        <v/>
      </c>
      <c r="LI25" s="34" t="str">
        <f t="array" aca="1" ref="LI25" ca="1">IF(OR(WEEKDAY(LI$2,2)&gt;5,COUNTIF(Dates_Feries,LI$2)&gt;0),"",IFERROR(INDEX(Tableau1[[Type]:[Type]],SMALL(IF((Tableau1[[Nom]:[Nom]]=$A25)*(Tableau1[[Prénom]:[Prénom]]=$B25)*(LI$2&gt;=Tableau1[[Début]:[Début]])*(LI$2&lt;=Tableau1[[Fin]:[Fin]]),ROW(INDIRECT("A1:A"&amp;COUNTA(Tableau1[[Fin]:[Fin]])))),1)),""))</f>
        <v/>
      </c>
      <c r="LJ25" s="34" t="str">
        <f t="array" aca="1" ref="LJ25" ca="1">IF(OR(WEEKDAY(LJ$2,2)&gt;5,COUNTIF(Dates_Feries,LJ$2)&gt;0),"",IFERROR(INDEX(Tableau1[[Type]:[Type]],SMALL(IF((Tableau1[[Nom]:[Nom]]=$A25)*(Tableau1[[Prénom]:[Prénom]]=$B25)*(LJ$2&gt;=Tableau1[[Début]:[Début]])*(LJ$2&lt;=Tableau1[[Fin]:[Fin]]),ROW(INDIRECT("A1:A"&amp;COUNTA(Tableau1[[Fin]:[Fin]])))),1)),""))</f>
        <v/>
      </c>
      <c r="LK25" s="34" t="str">
        <f t="array" aca="1" ref="LK25" ca="1">IF(OR(WEEKDAY(LK$2,2)&gt;5,COUNTIF(Dates_Feries,LK$2)&gt;0),"",IFERROR(INDEX(Tableau1[[Type]:[Type]],SMALL(IF((Tableau1[[Nom]:[Nom]]=$A25)*(Tableau1[[Prénom]:[Prénom]]=$B25)*(LK$2&gt;=Tableau1[[Début]:[Début]])*(LK$2&lt;=Tableau1[[Fin]:[Fin]]),ROW(INDIRECT("A1:A"&amp;COUNTA(Tableau1[[Fin]:[Fin]])))),1)),""))</f>
        <v/>
      </c>
      <c r="LL25" s="34" t="str">
        <f t="array" aca="1" ref="LL25" ca="1">IF(OR(WEEKDAY(LL$2,2)&gt;5,COUNTIF(Dates_Feries,LL$2)&gt;0),"",IFERROR(INDEX(Tableau1[[Type]:[Type]],SMALL(IF((Tableau1[[Nom]:[Nom]]=$A25)*(Tableau1[[Prénom]:[Prénom]]=$B25)*(LL$2&gt;=Tableau1[[Début]:[Début]])*(LL$2&lt;=Tableau1[[Fin]:[Fin]]),ROW(INDIRECT("A1:A"&amp;COUNTA(Tableau1[[Fin]:[Fin]])))),1)),""))</f>
        <v/>
      </c>
      <c r="LM25" s="34" t="str">
        <f t="array" aca="1" ref="LM25" ca="1">IF(OR(WEEKDAY(LM$2,2)&gt;5,COUNTIF(Dates_Feries,LM$2)&gt;0),"",IFERROR(INDEX(Tableau1[[Type]:[Type]],SMALL(IF((Tableau1[[Nom]:[Nom]]=$A25)*(Tableau1[[Prénom]:[Prénom]]=$B25)*(LM$2&gt;=Tableau1[[Début]:[Début]])*(LM$2&lt;=Tableau1[[Fin]:[Fin]]),ROW(INDIRECT("A1:A"&amp;COUNTA(Tableau1[[Fin]:[Fin]])))),1)),""))</f>
        <v/>
      </c>
      <c r="LN25" s="34" t="str">
        <f t="array" aca="1" ref="LN25" ca="1">IF(OR(WEEKDAY(LN$2,2)&gt;5,COUNTIF(Dates_Feries,LN$2)&gt;0),"",IFERROR(INDEX(Tableau1[[Type]:[Type]],SMALL(IF((Tableau1[[Nom]:[Nom]]=$A25)*(Tableau1[[Prénom]:[Prénom]]=$B25)*(LN$2&gt;=Tableau1[[Début]:[Début]])*(LN$2&lt;=Tableau1[[Fin]:[Fin]]),ROW(INDIRECT("A1:A"&amp;COUNTA(Tableau1[[Fin]:[Fin]])))),1)),""))</f>
        <v/>
      </c>
      <c r="LO25" s="34" t="str">
        <f t="array" aca="1" ref="LO25" ca="1">IF(OR(WEEKDAY(LO$2,2)&gt;5,COUNTIF(Dates_Feries,LO$2)&gt;0),"",IFERROR(INDEX(Tableau1[[Type]:[Type]],SMALL(IF((Tableau1[[Nom]:[Nom]]=$A25)*(Tableau1[[Prénom]:[Prénom]]=$B25)*(LO$2&gt;=Tableau1[[Début]:[Début]])*(LO$2&lt;=Tableau1[[Fin]:[Fin]]),ROW(INDIRECT("A1:A"&amp;COUNTA(Tableau1[[Fin]:[Fin]])))),1)),""))</f>
        <v/>
      </c>
      <c r="LP25" s="34" t="str">
        <f t="array" aca="1" ref="LP25" ca="1">IF(OR(WEEKDAY(LP$2,2)&gt;5,COUNTIF(Dates_Feries,LP$2)&gt;0),"",IFERROR(INDEX(Tableau1[[Type]:[Type]],SMALL(IF((Tableau1[[Nom]:[Nom]]=$A25)*(Tableau1[[Prénom]:[Prénom]]=$B25)*(LP$2&gt;=Tableau1[[Début]:[Début]])*(LP$2&lt;=Tableau1[[Fin]:[Fin]]),ROW(INDIRECT("A1:A"&amp;COUNTA(Tableau1[[Fin]:[Fin]])))),1)),""))</f>
        <v/>
      </c>
      <c r="LQ25" s="34" t="str">
        <f t="array" aca="1" ref="LQ25" ca="1">IF(OR(WEEKDAY(LQ$2,2)&gt;5,COUNTIF(Dates_Feries,LQ$2)&gt;0),"",IFERROR(INDEX(Tableau1[[Type]:[Type]],SMALL(IF((Tableau1[[Nom]:[Nom]]=$A25)*(Tableau1[[Prénom]:[Prénom]]=$B25)*(LQ$2&gt;=Tableau1[[Début]:[Début]])*(LQ$2&lt;=Tableau1[[Fin]:[Fin]]),ROW(INDIRECT("A1:A"&amp;COUNTA(Tableau1[[Fin]:[Fin]])))),1)),""))</f>
        <v/>
      </c>
      <c r="LR25" s="34" t="str">
        <f t="array" aca="1" ref="LR25" ca="1">IF(OR(WEEKDAY(LR$2,2)&gt;5,COUNTIF(Dates_Feries,LR$2)&gt;0),"",IFERROR(INDEX(Tableau1[[Type]:[Type]],SMALL(IF((Tableau1[[Nom]:[Nom]]=$A25)*(Tableau1[[Prénom]:[Prénom]]=$B25)*(LR$2&gt;=Tableau1[[Début]:[Début]])*(LR$2&lt;=Tableau1[[Fin]:[Fin]]),ROW(INDIRECT("A1:A"&amp;COUNTA(Tableau1[[Fin]:[Fin]])))),1)),""))</f>
        <v/>
      </c>
      <c r="LS25" s="34" t="str">
        <f t="array" aca="1" ref="LS25" ca="1">IF(OR(WEEKDAY(LS$2,2)&gt;5,COUNTIF(Dates_Feries,LS$2)&gt;0),"",IFERROR(INDEX(Tableau1[[Type]:[Type]],SMALL(IF((Tableau1[[Nom]:[Nom]]=$A25)*(Tableau1[[Prénom]:[Prénom]]=$B25)*(LS$2&gt;=Tableau1[[Début]:[Début]])*(LS$2&lt;=Tableau1[[Fin]:[Fin]]),ROW(INDIRECT("A1:A"&amp;COUNTA(Tableau1[[Fin]:[Fin]])))),1)),""))</f>
        <v/>
      </c>
      <c r="LT25" s="34" t="str">
        <f t="array" aca="1" ref="LT25" ca="1">IF(OR(WEEKDAY(LT$2,2)&gt;5,COUNTIF(Dates_Feries,LT$2)&gt;0),"",IFERROR(INDEX(Tableau1[[Type]:[Type]],SMALL(IF((Tableau1[[Nom]:[Nom]]=$A25)*(Tableau1[[Prénom]:[Prénom]]=$B25)*(LT$2&gt;=Tableau1[[Début]:[Début]])*(LT$2&lt;=Tableau1[[Fin]:[Fin]]),ROW(INDIRECT("A1:A"&amp;COUNTA(Tableau1[[Fin]:[Fin]])))),1)),""))</f>
        <v/>
      </c>
      <c r="LU25" s="34" t="str">
        <f t="array" aca="1" ref="LU25" ca="1">IF(OR(WEEKDAY(LU$2,2)&gt;5,COUNTIF(Dates_Feries,LU$2)&gt;0),"",IFERROR(INDEX(Tableau1[[Type]:[Type]],SMALL(IF((Tableau1[[Nom]:[Nom]]=$A25)*(Tableau1[[Prénom]:[Prénom]]=$B25)*(LU$2&gt;=Tableau1[[Début]:[Début]])*(LU$2&lt;=Tableau1[[Fin]:[Fin]]),ROW(INDIRECT("A1:A"&amp;COUNTA(Tableau1[[Fin]:[Fin]])))),1)),""))</f>
        <v/>
      </c>
      <c r="LV25" s="34" t="str">
        <f t="array" aca="1" ref="LV25" ca="1">IF(OR(WEEKDAY(LV$2,2)&gt;5,COUNTIF(Dates_Feries,LV$2)&gt;0),"",IFERROR(INDEX(Tableau1[[Type]:[Type]],SMALL(IF((Tableau1[[Nom]:[Nom]]=$A25)*(Tableau1[[Prénom]:[Prénom]]=$B25)*(LV$2&gt;=Tableau1[[Début]:[Début]])*(LV$2&lt;=Tableau1[[Fin]:[Fin]]),ROW(INDIRECT("A1:A"&amp;COUNTA(Tableau1[[Fin]:[Fin]])))),1)),""))</f>
        <v/>
      </c>
      <c r="LW25" s="34" t="str">
        <f t="array" aca="1" ref="LW25" ca="1">IF(OR(WEEKDAY(LW$2,2)&gt;5,COUNTIF(Dates_Feries,LW$2)&gt;0),"",IFERROR(INDEX(Tableau1[[Type]:[Type]],SMALL(IF((Tableau1[[Nom]:[Nom]]=$A25)*(Tableau1[[Prénom]:[Prénom]]=$B25)*(LW$2&gt;=Tableau1[[Début]:[Début]])*(LW$2&lt;=Tableau1[[Fin]:[Fin]]),ROW(INDIRECT("A1:A"&amp;COUNTA(Tableau1[[Fin]:[Fin]])))),1)),""))</f>
        <v/>
      </c>
      <c r="LX25" s="34" t="str">
        <f t="array" aca="1" ref="LX25" ca="1">IF(OR(WEEKDAY(LX$2,2)&gt;5,COUNTIF(Dates_Feries,LX$2)&gt;0),"",IFERROR(INDEX(Tableau1[[Type]:[Type]],SMALL(IF((Tableau1[[Nom]:[Nom]]=$A25)*(Tableau1[[Prénom]:[Prénom]]=$B25)*(LX$2&gt;=Tableau1[[Début]:[Début]])*(LX$2&lt;=Tableau1[[Fin]:[Fin]]),ROW(INDIRECT("A1:A"&amp;COUNTA(Tableau1[[Fin]:[Fin]])))),1)),""))</f>
        <v/>
      </c>
      <c r="LY25" s="34" t="str">
        <f t="array" aca="1" ref="LY25" ca="1">IF(OR(WEEKDAY(LY$2,2)&gt;5,COUNTIF(Dates_Feries,LY$2)&gt;0),"",IFERROR(INDEX(Tableau1[[Type]:[Type]],SMALL(IF((Tableau1[[Nom]:[Nom]]=$A25)*(Tableau1[[Prénom]:[Prénom]]=$B25)*(LY$2&gt;=Tableau1[[Début]:[Début]])*(LY$2&lt;=Tableau1[[Fin]:[Fin]]),ROW(INDIRECT("A1:A"&amp;COUNTA(Tableau1[[Fin]:[Fin]])))),1)),""))</f>
        <v/>
      </c>
      <c r="LZ25" s="34" t="str">
        <f t="array" aca="1" ref="LZ25" ca="1">IF(OR(WEEKDAY(LZ$2,2)&gt;5,COUNTIF(Dates_Feries,LZ$2)&gt;0),"",IFERROR(INDEX(Tableau1[[Type]:[Type]],SMALL(IF((Tableau1[[Nom]:[Nom]]=$A25)*(Tableau1[[Prénom]:[Prénom]]=$B25)*(LZ$2&gt;=Tableau1[[Début]:[Début]])*(LZ$2&lt;=Tableau1[[Fin]:[Fin]]),ROW(INDIRECT("A1:A"&amp;COUNTA(Tableau1[[Fin]:[Fin]])))),1)),""))</f>
        <v/>
      </c>
      <c r="MA25" s="34" t="str">
        <f t="array" aca="1" ref="MA25" ca="1">IF(OR(WEEKDAY(MA$2,2)&gt;5,COUNTIF(Dates_Feries,MA$2)&gt;0),"",IFERROR(INDEX(Tableau1[[Type]:[Type]],SMALL(IF((Tableau1[[Nom]:[Nom]]=$A25)*(Tableau1[[Prénom]:[Prénom]]=$B25)*(MA$2&gt;=Tableau1[[Début]:[Début]])*(MA$2&lt;=Tableau1[[Fin]:[Fin]]),ROW(INDIRECT("A1:A"&amp;COUNTA(Tableau1[[Fin]:[Fin]])))),1)),""))</f>
        <v/>
      </c>
      <c r="MB25" s="34" t="str">
        <f t="array" aca="1" ref="MB25" ca="1">IF(OR(WEEKDAY(MB$2,2)&gt;5,COUNTIF(Dates_Feries,MB$2)&gt;0),"",IFERROR(INDEX(Tableau1[[Type]:[Type]],SMALL(IF((Tableau1[[Nom]:[Nom]]=$A25)*(Tableau1[[Prénom]:[Prénom]]=$B25)*(MB$2&gt;=Tableau1[[Début]:[Début]])*(MB$2&lt;=Tableau1[[Fin]:[Fin]]),ROW(INDIRECT("A1:A"&amp;COUNTA(Tableau1[[Fin]:[Fin]])))),1)),""))</f>
        <v/>
      </c>
      <c r="MC25" s="34" t="str">
        <f t="array" aca="1" ref="MC25" ca="1">IF(OR(WEEKDAY(MC$2,2)&gt;5,COUNTIF(Dates_Feries,MC$2)&gt;0),"",IFERROR(INDEX(Tableau1[[Type]:[Type]],SMALL(IF((Tableau1[[Nom]:[Nom]]=$A25)*(Tableau1[[Prénom]:[Prénom]]=$B25)*(MC$2&gt;=Tableau1[[Début]:[Début]])*(MC$2&lt;=Tableau1[[Fin]:[Fin]]),ROW(INDIRECT("A1:A"&amp;COUNTA(Tableau1[[Fin]:[Fin]])))),1)),""))</f>
        <v/>
      </c>
      <c r="MD25" s="34" t="str">
        <f t="array" aca="1" ref="MD25" ca="1">IF(OR(WEEKDAY(MD$2,2)&gt;5,COUNTIF(Dates_Feries,MD$2)&gt;0),"",IFERROR(INDEX(Tableau1[[Type]:[Type]],SMALL(IF((Tableau1[[Nom]:[Nom]]=$A25)*(Tableau1[[Prénom]:[Prénom]]=$B25)*(MD$2&gt;=Tableau1[[Début]:[Début]])*(MD$2&lt;=Tableau1[[Fin]:[Fin]]),ROW(INDIRECT("A1:A"&amp;COUNTA(Tableau1[[Fin]:[Fin]])))),1)),""))</f>
        <v/>
      </c>
      <c r="ME25" s="34" t="str">
        <f t="array" aca="1" ref="ME25" ca="1">IF(OR(WEEKDAY(ME$2,2)&gt;5,COUNTIF(Dates_Feries,ME$2)&gt;0),"",IFERROR(INDEX(Tableau1[[Type]:[Type]],SMALL(IF((Tableau1[[Nom]:[Nom]]=$A25)*(Tableau1[[Prénom]:[Prénom]]=$B25)*(ME$2&gt;=Tableau1[[Début]:[Début]])*(ME$2&lt;=Tableau1[[Fin]:[Fin]]),ROW(INDIRECT("A1:A"&amp;COUNTA(Tableau1[[Fin]:[Fin]])))),1)),""))</f>
        <v/>
      </c>
      <c r="MF25" s="34" t="str">
        <f t="array" aca="1" ref="MF25" ca="1">IF(OR(WEEKDAY(MF$2,2)&gt;5,COUNTIF(Dates_Feries,MF$2)&gt;0),"",IFERROR(INDEX(Tableau1[[Type]:[Type]],SMALL(IF((Tableau1[[Nom]:[Nom]]=$A25)*(Tableau1[[Prénom]:[Prénom]]=$B25)*(MF$2&gt;=Tableau1[[Début]:[Début]])*(MF$2&lt;=Tableau1[[Fin]:[Fin]]),ROW(INDIRECT("A1:A"&amp;COUNTA(Tableau1[[Fin]:[Fin]])))),1)),""))</f>
        <v/>
      </c>
      <c r="MG25" s="34" t="str">
        <f t="array" aca="1" ref="MG25" ca="1">IF(OR(WEEKDAY(MG$2,2)&gt;5,COUNTIF(Dates_Feries,MG$2)&gt;0),"",IFERROR(INDEX(Tableau1[[Type]:[Type]],SMALL(IF((Tableau1[[Nom]:[Nom]]=$A25)*(Tableau1[[Prénom]:[Prénom]]=$B25)*(MG$2&gt;=Tableau1[[Début]:[Début]])*(MG$2&lt;=Tableau1[[Fin]:[Fin]]),ROW(INDIRECT("A1:A"&amp;COUNTA(Tableau1[[Fin]:[Fin]])))),1)),""))</f>
        <v/>
      </c>
      <c r="MH25" s="34" t="str">
        <f t="array" aca="1" ref="MH25" ca="1">IF(OR(WEEKDAY(MH$2,2)&gt;5,COUNTIF(Dates_Feries,MH$2)&gt;0),"",IFERROR(INDEX(Tableau1[[Type]:[Type]],SMALL(IF((Tableau1[[Nom]:[Nom]]=$A25)*(Tableau1[[Prénom]:[Prénom]]=$B25)*(MH$2&gt;=Tableau1[[Début]:[Début]])*(MH$2&lt;=Tableau1[[Fin]:[Fin]]),ROW(INDIRECT("A1:A"&amp;COUNTA(Tableau1[[Fin]:[Fin]])))),1)),""))</f>
        <v/>
      </c>
      <c r="MI25" s="34" t="str">
        <f t="array" aca="1" ref="MI25" ca="1">IF(OR(WEEKDAY(MI$2,2)&gt;5,COUNTIF(Dates_Feries,MI$2)&gt;0),"",IFERROR(INDEX(Tableau1[[Type]:[Type]],SMALL(IF((Tableau1[[Nom]:[Nom]]=$A25)*(Tableau1[[Prénom]:[Prénom]]=$B25)*(MI$2&gt;=Tableau1[[Début]:[Début]])*(MI$2&lt;=Tableau1[[Fin]:[Fin]]),ROW(INDIRECT("A1:A"&amp;COUNTA(Tableau1[[Fin]:[Fin]])))),1)),""))</f>
        <v/>
      </c>
      <c r="MJ25" s="34" t="str">
        <f t="array" aca="1" ref="MJ25" ca="1">IF(OR(WEEKDAY(MJ$2,2)&gt;5,COUNTIF(Dates_Feries,MJ$2)&gt;0),"",IFERROR(INDEX(Tableau1[[Type]:[Type]],SMALL(IF((Tableau1[[Nom]:[Nom]]=$A25)*(Tableau1[[Prénom]:[Prénom]]=$B25)*(MJ$2&gt;=Tableau1[[Début]:[Début]])*(MJ$2&lt;=Tableau1[[Fin]:[Fin]]),ROW(INDIRECT("A1:A"&amp;COUNTA(Tableau1[[Fin]:[Fin]])))),1)),""))</f>
        <v/>
      </c>
      <c r="MK25" s="34" t="str">
        <f t="array" aca="1" ref="MK25" ca="1">IF(OR(WEEKDAY(MK$2,2)&gt;5,COUNTIF(Dates_Feries,MK$2)&gt;0),"",IFERROR(INDEX(Tableau1[[Type]:[Type]],SMALL(IF((Tableau1[[Nom]:[Nom]]=$A25)*(Tableau1[[Prénom]:[Prénom]]=$B25)*(MK$2&gt;=Tableau1[[Début]:[Début]])*(MK$2&lt;=Tableau1[[Fin]:[Fin]]),ROW(INDIRECT("A1:A"&amp;COUNTA(Tableau1[[Fin]:[Fin]])))),1)),""))</f>
        <v/>
      </c>
      <c r="ML25" s="34" t="str">
        <f t="array" aca="1" ref="ML25" ca="1">IF(OR(WEEKDAY(ML$2,2)&gt;5,COUNTIF(Dates_Feries,ML$2)&gt;0),"",IFERROR(INDEX(Tableau1[[Type]:[Type]],SMALL(IF((Tableau1[[Nom]:[Nom]]=$A25)*(Tableau1[[Prénom]:[Prénom]]=$B25)*(ML$2&gt;=Tableau1[[Début]:[Début]])*(ML$2&lt;=Tableau1[[Fin]:[Fin]]),ROW(INDIRECT("A1:A"&amp;COUNTA(Tableau1[[Fin]:[Fin]])))),1)),""))</f>
        <v/>
      </c>
      <c r="MM25" s="34" t="str">
        <f t="array" aca="1" ref="MM25" ca="1">IF(OR(WEEKDAY(MM$2,2)&gt;5,COUNTIF(Dates_Feries,MM$2)&gt;0),"",IFERROR(INDEX(Tableau1[[Type]:[Type]],SMALL(IF((Tableau1[[Nom]:[Nom]]=$A25)*(Tableau1[[Prénom]:[Prénom]]=$B25)*(MM$2&gt;=Tableau1[[Début]:[Début]])*(MM$2&lt;=Tableau1[[Fin]:[Fin]]),ROW(INDIRECT("A1:A"&amp;COUNTA(Tableau1[[Fin]:[Fin]])))),1)),""))</f>
        <v/>
      </c>
      <c r="MN25" s="34" t="str">
        <f t="array" aca="1" ref="MN25" ca="1">IF(OR(WEEKDAY(MN$2,2)&gt;5,COUNTIF(Dates_Feries,MN$2)&gt;0),"",IFERROR(INDEX(Tableau1[[Type]:[Type]],SMALL(IF((Tableau1[[Nom]:[Nom]]=$A25)*(Tableau1[[Prénom]:[Prénom]]=$B25)*(MN$2&gt;=Tableau1[[Début]:[Début]])*(MN$2&lt;=Tableau1[[Fin]:[Fin]]),ROW(INDIRECT("A1:A"&amp;COUNTA(Tableau1[[Fin]:[Fin]])))),1)),""))</f>
        <v/>
      </c>
      <c r="MO25" s="34" t="str">
        <f t="array" aca="1" ref="MO25" ca="1">IF(OR(WEEKDAY(MO$2,2)&gt;5,COUNTIF(Dates_Feries,MO$2)&gt;0),"",IFERROR(INDEX(Tableau1[[Type]:[Type]],SMALL(IF((Tableau1[[Nom]:[Nom]]=$A25)*(Tableau1[[Prénom]:[Prénom]]=$B25)*(MO$2&gt;=Tableau1[[Début]:[Début]])*(MO$2&lt;=Tableau1[[Fin]:[Fin]]),ROW(INDIRECT("A1:A"&amp;COUNTA(Tableau1[[Fin]:[Fin]])))),1)),""))</f>
        <v/>
      </c>
      <c r="MP25" s="34" t="str">
        <f t="array" aca="1" ref="MP25" ca="1">IF(OR(WEEKDAY(MP$2,2)&gt;5,COUNTIF(Dates_Feries,MP$2)&gt;0),"",IFERROR(INDEX(Tableau1[[Type]:[Type]],SMALL(IF((Tableau1[[Nom]:[Nom]]=$A25)*(Tableau1[[Prénom]:[Prénom]]=$B25)*(MP$2&gt;=Tableau1[[Début]:[Début]])*(MP$2&lt;=Tableau1[[Fin]:[Fin]]),ROW(INDIRECT("A1:A"&amp;COUNTA(Tableau1[[Fin]:[Fin]])))),1)),""))</f>
        <v/>
      </c>
      <c r="MQ25" s="34" t="str">
        <f t="array" aca="1" ref="MQ25" ca="1">IF(OR(WEEKDAY(MQ$2,2)&gt;5,COUNTIF(Dates_Feries,MQ$2)&gt;0),"",IFERROR(INDEX(Tableau1[[Type]:[Type]],SMALL(IF((Tableau1[[Nom]:[Nom]]=$A25)*(Tableau1[[Prénom]:[Prénom]]=$B25)*(MQ$2&gt;=Tableau1[[Début]:[Début]])*(MQ$2&lt;=Tableau1[[Fin]:[Fin]]),ROW(INDIRECT("A1:A"&amp;COUNTA(Tableau1[[Fin]:[Fin]])))),1)),""))</f>
        <v/>
      </c>
      <c r="MR25" s="34" t="str">
        <f t="array" aca="1" ref="MR25" ca="1">IF(OR(WEEKDAY(MR$2,2)&gt;5,COUNTIF(Dates_Feries,MR$2)&gt;0),"",IFERROR(INDEX(Tableau1[[Type]:[Type]],SMALL(IF((Tableau1[[Nom]:[Nom]]=$A25)*(Tableau1[[Prénom]:[Prénom]]=$B25)*(MR$2&gt;=Tableau1[[Début]:[Début]])*(MR$2&lt;=Tableau1[[Fin]:[Fin]]),ROW(INDIRECT("A1:A"&amp;COUNTA(Tableau1[[Fin]:[Fin]])))),1)),""))</f>
        <v/>
      </c>
      <c r="MS25" s="34" t="str">
        <f t="array" aca="1" ref="MS25" ca="1">IF(OR(WEEKDAY(MS$2,2)&gt;5,COUNTIF(Dates_Feries,MS$2)&gt;0),"",IFERROR(INDEX(Tableau1[[Type]:[Type]],SMALL(IF((Tableau1[[Nom]:[Nom]]=$A25)*(Tableau1[[Prénom]:[Prénom]]=$B25)*(MS$2&gt;=Tableau1[[Début]:[Début]])*(MS$2&lt;=Tableau1[[Fin]:[Fin]]),ROW(INDIRECT("A1:A"&amp;COUNTA(Tableau1[[Fin]:[Fin]])))),1)),""))</f>
        <v/>
      </c>
      <c r="MT25" s="34" t="str">
        <f t="array" aca="1" ref="MT25" ca="1">IF(OR(WEEKDAY(MT$2,2)&gt;5,COUNTIF(Dates_Feries,MT$2)&gt;0),"",IFERROR(INDEX(Tableau1[[Type]:[Type]],SMALL(IF((Tableau1[[Nom]:[Nom]]=$A25)*(Tableau1[[Prénom]:[Prénom]]=$B25)*(MT$2&gt;=Tableau1[[Début]:[Début]])*(MT$2&lt;=Tableau1[[Fin]:[Fin]]),ROW(INDIRECT("A1:A"&amp;COUNTA(Tableau1[[Fin]:[Fin]])))),1)),""))</f>
        <v/>
      </c>
      <c r="MU25" s="34" t="str">
        <f t="array" aca="1" ref="MU25" ca="1">IF(OR(WEEKDAY(MU$2,2)&gt;5,COUNTIF(Dates_Feries,MU$2)&gt;0),"",IFERROR(INDEX(Tableau1[[Type]:[Type]],SMALL(IF((Tableau1[[Nom]:[Nom]]=$A25)*(Tableau1[[Prénom]:[Prénom]]=$B25)*(MU$2&gt;=Tableau1[[Début]:[Début]])*(MU$2&lt;=Tableau1[[Fin]:[Fin]]),ROW(INDIRECT("A1:A"&amp;COUNTA(Tableau1[[Fin]:[Fin]])))),1)),""))</f>
        <v/>
      </c>
      <c r="MV25" s="34" t="str">
        <f t="array" aca="1" ref="MV25" ca="1">IF(OR(WEEKDAY(MV$2,2)&gt;5,COUNTIF(Dates_Feries,MV$2)&gt;0),"",IFERROR(INDEX(Tableau1[[Type]:[Type]],SMALL(IF((Tableau1[[Nom]:[Nom]]=$A25)*(Tableau1[[Prénom]:[Prénom]]=$B25)*(MV$2&gt;=Tableau1[[Début]:[Début]])*(MV$2&lt;=Tableau1[[Fin]:[Fin]]),ROW(INDIRECT("A1:A"&amp;COUNTA(Tableau1[[Fin]:[Fin]])))),1)),""))</f>
        <v/>
      </c>
      <c r="MW25" s="34" t="str">
        <f t="array" aca="1" ref="MW25" ca="1">IF(OR(WEEKDAY(MW$2,2)&gt;5,COUNTIF(Dates_Feries,MW$2)&gt;0),"",IFERROR(INDEX(Tableau1[[Type]:[Type]],SMALL(IF((Tableau1[[Nom]:[Nom]]=$A25)*(Tableau1[[Prénom]:[Prénom]]=$B25)*(MW$2&gt;=Tableau1[[Début]:[Début]])*(MW$2&lt;=Tableau1[[Fin]:[Fin]]),ROW(INDIRECT("A1:A"&amp;COUNTA(Tableau1[[Fin]:[Fin]])))),1)),""))</f>
        <v/>
      </c>
      <c r="MX25" s="34" t="str">
        <f t="array" aca="1" ref="MX25" ca="1">IF(OR(WEEKDAY(MX$2,2)&gt;5,COUNTIF(Dates_Feries,MX$2)&gt;0),"",IFERROR(INDEX(Tableau1[[Type]:[Type]],SMALL(IF((Tableau1[[Nom]:[Nom]]=$A25)*(Tableau1[[Prénom]:[Prénom]]=$B25)*(MX$2&gt;=Tableau1[[Début]:[Début]])*(MX$2&lt;=Tableau1[[Fin]:[Fin]]),ROW(INDIRECT("A1:A"&amp;COUNTA(Tableau1[[Fin]:[Fin]])))),1)),""))</f>
        <v/>
      </c>
      <c r="MY25" s="34" t="str">
        <f t="array" aca="1" ref="MY25" ca="1">IF(OR(WEEKDAY(MY$2,2)&gt;5,COUNTIF(Dates_Feries,MY$2)&gt;0),"",IFERROR(INDEX(Tableau1[[Type]:[Type]],SMALL(IF((Tableau1[[Nom]:[Nom]]=$A25)*(Tableau1[[Prénom]:[Prénom]]=$B25)*(MY$2&gt;=Tableau1[[Début]:[Début]])*(MY$2&lt;=Tableau1[[Fin]:[Fin]]),ROW(INDIRECT("A1:A"&amp;COUNTA(Tableau1[[Fin]:[Fin]])))),1)),""))</f>
        <v/>
      </c>
      <c r="MZ25" s="34" t="str">
        <f t="array" aca="1" ref="MZ25" ca="1">IF(OR(WEEKDAY(MZ$2,2)&gt;5,COUNTIF(Dates_Feries,MZ$2)&gt;0),"",IFERROR(INDEX(Tableau1[[Type]:[Type]],SMALL(IF((Tableau1[[Nom]:[Nom]]=$A25)*(Tableau1[[Prénom]:[Prénom]]=$B25)*(MZ$2&gt;=Tableau1[[Début]:[Début]])*(MZ$2&lt;=Tableau1[[Fin]:[Fin]]),ROW(INDIRECT("A1:A"&amp;COUNTA(Tableau1[[Fin]:[Fin]])))),1)),""))</f>
        <v/>
      </c>
      <c r="NA25" s="34" t="str">
        <f t="array" aca="1" ref="NA25" ca="1">IF(OR(WEEKDAY(NA$2,2)&gt;5,COUNTIF(Dates_Feries,NA$2)&gt;0),"",IFERROR(INDEX(Tableau1[[Type]:[Type]],SMALL(IF((Tableau1[[Nom]:[Nom]]=$A25)*(Tableau1[[Prénom]:[Prénom]]=$B25)*(NA$2&gt;=Tableau1[[Début]:[Début]])*(NA$2&lt;=Tableau1[[Fin]:[Fin]]),ROW(INDIRECT("A1:A"&amp;COUNTA(Tableau1[[Fin]:[Fin]])))),1)),""))</f>
        <v/>
      </c>
      <c r="NB25" s="34" t="str">
        <f t="array" aca="1" ref="NB25" ca="1">IF(OR(WEEKDAY(NB$2,2)&gt;5,COUNTIF(Dates_Feries,NB$2)&gt;0),"",IFERROR(INDEX(Tableau1[[Type]:[Type]],SMALL(IF((Tableau1[[Nom]:[Nom]]=$A25)*(Tableau1[[Prénom]:[Prénom]]=$B25)*(NB$2&gt;=Tableau1[[Début]:[Début]])*(NB$2&lt;=Tableau1[[Fin]:[Fin]]),ROW(INDIRECT("A1:A"&amp;COUNTA(Tableau1[[Fin]:[Fin]])))),1)),""))</f>
        <v/>
      </c>
      <c r="NC25" s="34" t="str">
        <f t="array" aca="1" ref="NC25" ca="1">IF(OR(WEEKDAY(NC$2,2)&gt;5,COUNTIF(Dates_Feries,NC$2)&gt;0),"",IFERROR(INDEX(Tableau1[[Type]:[Type]],SMALL(IF((Tableau1[[Nom]:[Nom]]=$A25)*(Tableau1[[Prénom]:[Prénom]]=$B25)*(NC$2&gt;=Tableau1[[Début]:[Début]])*(NC$2&lt;=Tableau1[[Fin]:[Fin]]),ROW(INDIRECT("A1:A"&amp;COUNTA(Tableau1[[Fin]:[Fin]])))),1)),""))</f>
        <v/>
      </c>
      <c r="ND25" s="34" t="str">
        <f t="array" aca="1" ref="ND25" ca="1">IF(OR(WEEKDAY(ND$2,2)&gt;5,COUNTIF(Dates_Feries,ND$2)&gt;0),"",IFERROR(INDEX(Tableau1[[Type]:[Type]],SMALL(IF((Tableau1[[Nom]:[Nom]]=$A25)*(Tableau1[[Prénom]:[Prénom]]=$B25)*(ND$2&gt;=Tableau1[[Début]:[Début]])*(ND$2&lt;=Tableau1[[Fin]:[Fin]]),ROW(INDIRECT("A1:A"&amp;COUNTA(Tableau1[[Fin]:[Fin]])))),1)),""))</f>
        <v/>
      </c>
      <c r="NE25" s="35" t="str">
        <f t="array" aca="1" ref="NE25" ca="1">IF(OR(WEEKDAY(NE$2,2)&gt;5,COUNTIF(Dates_Feries,NE$2)&gt;0),"",IFERROR(INDEX(Tableau1[[Type]:[Type]],SMALL(IF((Tableau1[[Nom]:[Nom]]=$A25)*(Tableau1[[Prénom]:[Prénom]]=$B25)*(NE$2&gt;=Tableau1[[Début]:[Début]])*(NE$2&lt;=Tableau1[[Fin]:[Fin]]),ROW(INDIRECT("A1:A"&amp;COUNTA(Tableau1[[Fin]:[Fin]])))),1)),""))</f>
        <v/>
      </c>
      <c r="NF25" s="2">
        <v>81</v>
      </c>
    </row>
    <row r="26" spans="1:370" ht="15" customHeight="1">
      <c r="A26" s="10"/>
      <c r="B26" s="11"/>
      <c r="C26" s="5">
        <f t="shared" ca="1" si="18"/>
        <v>0</v>
      </c>
      <c r="D26" s="29">
        <f t="shared" ca="1" si="19"/>
        <v>0</v>
      </c>
      <c r="E26" s="34" t="str">
        <f t="array" aca="1" ref="E26" ca="1">IF(OR(WEEKDAY(E$2,2)&gt;5,COUNTIF(Dates_Feries,E$2)&gt;0),"",IFERROR(INDEX(Tableau1[[Type]:[Type]],SMALL(IF((Tableau1[[Nom]:[Nom]]=$A26)*(Tableau1[[Prénom]:[Prénom]]=$B26)*(E$2&gt;=Tableau1[[Début]:[Début]])*(E$2&lt;=Tableau1[[Fin]:[Fin]]),ROW(INDIRECT("A1:A"&amp;COUNTA(Tableau1[[Fin]:[Fin]])))),1)),""))</f>
        <v/>
      </c>
      <c r="F26" s="34" t="str">
        <f t="array" aca="1" ref="F26" ca="1">IF(OR(WEEKDAY(F$2,2)&gt;5,COUNTIF(Dates_Feries,F$2)&gt;0),"",IFERROR(INDEX(Tableau1[[Type]:[Type]],SMALL(IF((Tableau1[[Nom]:[Nom]]=$A26)*(Tableau1[[Prénom]:[Prénom]]=$B26)*(F$2&gt;=Tableau1[[Début]:[Début]])*(F$2&lt;=Tableau1[[Fin]:[Fin]]),ROW(INDIRECT("A1:A"&amp;COUNTA(Tableau1[[Fin]:[Fin]])))),1)),""))</f>
        <v/>
      </c>
      <c r="G26" s="34" t="str">
        <f t="array" aca="1" ref="G26" ca="1">IF(OR(WEEKDAY(G$2,2)&gt;5,COUNTIF(Dates_Feries,G$2)&gt;0),"",IFERROR(INDEX(Tableau1[[Type]:[Type]],SMALL(IF((Tableau1[[Nom]:[Nom]]=$A26)*(Tableau1[[Prénom]:[Prénom]]=$B26)*(G$2&gt;=Tableau1[[Début]:[Début]])*(G$2&lt;=Tableau1[[Fin]:[Fin]]),ROW(INDIRECT("A1:A"&amp;COUNTA(Tableau1[[Fin]:[Fin]])))),1)),""))</f>
        <v/>
      </c>
      <c r="H26" s="34" t="str">
        <f t="array" aca="1" ref="H26" ca="1">IF(OR(WEEKDAY(H$2,2)&gt;5,COUNTIF(Dates_Feries,H$2)&gt;0),"",IFERROR(INDEX(Tableau1[[Type]:[Type]],SMALL(IF((Tableau1[[Nom]:[Nom]]=$A26)*(Tableau1[[Prénom]:[Prénom]]=$B26)*(H$2&gt;=Tableau1[[Début]:[Début]])*(H$2&lt;=Tableau1[[Fin]:[Fin]]),ROW(INDIRECT("A1:A"&amp;COUNTA(Tableau1[[Fin]:[Fin]])))),1)),""))</f>
        <v/>
      </c>
      <c r="I26" s="34" t="str">
        <f t="array" aca="1" ref="I26" ca="1">IF(OR(WEEKDAY(I$2,2)&gt;5,COUNTIF(Dates_Feries,I$2)&gt;0),"",IFERROR(INDEX(Tableau1[[Type]:[Type]],SMALL(IF((Tableau1[[Nom]:[Nom]]=$A26)*(Tableau1[[Prénom]:[Prénom]]=$B26)*(I$2&gt;=Tableau1[[Début]:[Début]])*(I$2&lt;=Tableau1[[Fin]:[Fin]]),ROW(INDIRECT("A1:A"&amp;COUNTA(Tableau1[[Fin]:[Fin]])))),1)),""))</f>
        <v/>
      </c>
      <c r="J26" s="34" t="str">
        <f t="array" aca="1" ref="J26" ca="1">IF(OR(WEEKDAY(J$2,2)&gt;5,COUNTIF(Dates_Feries,J$2)&gt;0),"",IFERROR(INDEX(Tableau1[[Type]:[Type]],SMALL(IF((Tableau1[[Nom]:[Nom]]=$A26)*(Tableau1[[Prénom]:[Prénom]]=$B26)*(J$2&gt;=Tableau1[[Début]:[Début]])*(J$2&lt;=Tableau1[[Fin]:[Fin]]),ROW(INDIRECT("A1:A"&amp;COUNTA(Tableau1[[Fin]:[Fin]])))),1)),""))</f>
        <v/>
      </c>
      <c r="K26" s="34" t="str">
        <f t="array" aca="1" ref="K26" ca="1">IF(OR(WEEKDAY(K$2,2)&gt;5,COUNTIF(Dates_Feries,K$2)&gt;0),"",IFERROR(INDEX(Tableau1[[Type]:[Type]],SMALL(IF((Tableau1[[Nom]:[Nom]]=$A26)*(Tableau1[[Prénom]:[Prénom]]=$B26)*(K$2&gt;=Tableau1[[Début]:[Début]])*(K$2&lt;=Tableau1[[Fin]:[Fin]]),ROW(INDIRECT("A1:A"&amp;COUNTA(Tableau1[[Fin]:[Fin]])))),1)),""))</f>
        <v/>
      </c>
      <c r="L26" s="34" t="str">
        <f t="array" aca="1" ref="L26" ca="1">IF(OR(WEEKDAY(L$2,2)&gt;5,COUNTIF(Dates_Feries,L$2)&gt;0),"",IFERROR(INDEX(Tableau1[[Type]:[Type]],SMALL(IF((Tableau1[[Nom]:[Nom]]=$A26)*(Tableau1[[Prénom]:[Prénom]]=$B26)*(L$2&gt;=Tableau1[[Début]:[Début]])*(L$2&lt;=Tableau1[[Fin]:[Fin]]),ROW(INDIRECT("A1:A"&amp;COUNTA(Tableau1[[Fin]:[Fin]])))),1)),""))</f>
        <v/>
      </c>
      <c r="M26" s="34" t="str">
        <f t="array" aca="1" ref="M26" ca="1">IF(OR(WEEKDAY(M$2,2)&gt;5,COUNTIF(Dates_Feries,M$2)&gt;0),"",IFERROR(INDEX(Tableau1[[Type]:[Type]],SMALL(IF((Tableau1[[Nom]:[Nom]]=$A26)*(Tableau1[[Prénom]:[Prénom]]=$B26)*(M$2&gt;=Tableau1[[Début]:[Début]])*(M$2&lt;=Tableau1[[Fin]:[Fin]]),ROW(INDIRECT("A1:A"&amp;COUNTA(Tableau1[[Fin]:[Fin]])))),1)),""))</f>
        <v/>
      </c>
      <c r="N26" s="34" t="str">
        <f t="array" aca="1" ref="N26" ca="1">IF(OR(WEEKDAY(N$2,2)&gt;5,COUNTIF(Dates_Feries,N$2)&gt;0),"",IFERROR(INDEX(Tableau1[[Type]:[Type]],SMALL(IF((Tableau1[[Nom]:[Nom]]=$A26)*(Tableau1[[Prénom]:[Prénom]]=$B26)*(N$2&gt;=Tableau1[[Début]:[Début]])*(N$2&lt;=Tableau1[[Fin]:[Fin]]),ROW(INDIRECT("A1:A"&amp;COUNTA(Tableau1[[Fin]:[Fin]])))),1)),""))</f>
        <v/>
      </c>
      <c r="O26" s="34" t="str">
        <f t="array" aca="1" ref="O26" ca="1">IF(OR(WEEKDAY(O$2,2)&gt;5,COUNTIF(Dates_Feries,O$2)&gt;0),"",IFERROR(INDEX(Tableau1[[Type]:[Type]],SMALL(IF((Tableau1[[Nom]:[Nom]]=$A26)*(Tableau1[[Prénom]:[Prénom]]=$B26)*(O$2&gt;=Tableau1[[Début]:[Début]])*(O$2&lt;=Tableau1[[Fin]:[Fin]]),ROW(INDIRECT("A1:A"&amp;COUNTA(Tableau1[[Fin]:[Fin]])))),1)),""))</f>
        <v/>
      </c>
      <c r="P26" s="34" t="str">
        <f t="array" aca="1" ref="P26" ca="1">IF(OR(WEEKDAY(P$2,2)&gt;5,COUNTIF(Dates_Feries,P$2)&gt;0),"",IFERROR(INDEX(Tableau1[[Type]:[Type]],SMALL(IF((Tableau1[[Nom]:[Nom]]=$A26)*(Tableau1[[Prénom]:[Prénom]]=$B26)*(P$2&gt;=Tableau1[[Début]:[Début]])*(P$2&lt;=Tableau1[[Fin]:[Fin]]),ROW(INDIRECT("A1:A"&amp;COUNTA(Tableau1[[Fin]:[Fin]])))),1)),""))</f>
        <v/>
      </c>
      <c r="Q26" s="34" t="str">
        <f t="array" aca="1" ref="Q26" ca="1">IF(OR(WEEKDAY(Q$2,2)&gt;5,COUNTIF(Dates_Feries,Q$2)&gt;0),"",IFERROR(INDEX(Tableau1[[Type]:[Type]],SMALL(IF((Tableau1[[Nom]:[Nom]]=$A26)*(Tableau1[[Prénom]:[Prénom]]=$B26)*(Q$2&gt;=Tableau1[[Début]:[Début]])*(Q$2&lt;=Tableau1[[Fin]:[Fin]]),ROW(INDIRECT("A1:A"&amp;COUNTA(Tableau1[[Fin]:[Fin]])))),1)),""))</f>
        <v/>
      </c>
      <c r="R26" s="34" t="str">
        <f t="array" aca="1" ref="R26" ca="1">IF(OR(WEEKDAY(R$2,2)&gt;5,COUNTIF(Dates_Feries,R$2)&gt;0),"",IFERROR(INDEX(Tableau1[[Type]:[Type]],SMALL(IF((Tableau1[[Nom]:[Nom]]=$A26)*(Tableau1[[Prénom]:[Prénom]]=$B26)*(R$2&gt;=Tableau1[[Début]:[Début]])*(R$2&lt;=Tableau1[[Fin]:[Fin]]),ROW(INDIRECT("A1:A"&amp;COUNTA(Tableau1[[Fin]:[Fin]])))),1)),""))</f>
        <v/>
      </c>
      <c r="S26" s="34" t="str">
        <f t="array" aca="1" ref="S26" ca="1">IF(OR(WEEKDAY(S$2,2)&gt;5,COUNTIF(Dates_Feries,S$2)&gt;0),"",IFERROR(INDEX(Tableau1[[Type]:[Type]],SMALL(IF((Tableau1[[Nom]:[Nom]]=$A26)*(Tableau1[[Prénom]:[Prénom]]=$B26)*(S$2&gt;=Tableau1[[Début]:[Début]])*(S$2&lt;=Tableau1[[Fin]:[Fin]]),ROW(INDIRECT("A1:A"&amp;COUNTA(Tableau1[[Fin]:[Fin]])))),1)),""))</f>
        <v/>
      </c>
      <c r="T26" s="34" t="str">
        <f t="array" aca="1" ref="T26" ca="1">IF(OR(WEEKDAY(T$2,2)&gt;5,COUNTIF(Dates_Feries,T$2)&gt;0),"",IFERROR(INDEX(Tableau1[[Type]:[Type]],SMALL(IF((Tableau1[[Nom]:[Nom]]=$A26)*(Tableau1[[Prénom]:[Prénom]]=$B26)*(T$2&gt;=Tableau1[[Début]:[Début]])*(T$2&lt;=Tableau1[[Fin]:[Fin]]),ROW(INDIRECT("A1:A"&amp;COUNTA(Tableau1[[Fin]:[Fin]])))),1)),""))</f>
        <v/>
      </c>
      <c r="U26" s="34" t="str">
        <f t="array" aca="1" ref="U26" ca="1">IF(OR(WEEKDAY(U$2,2)&gt;5,COUNTIF(Dates_Feries,U$2)&gt;0),"",IFERROR(INDEX(Tableau1[[Type]:[Type]],SMALL(IF((Tableau1[[Nom]:[Nom]]=$A26)*(Tableau1[[Prénom]:[Prénom]]=$B26)*(U$2&gt;=Tableau1[[Début]:[Début]])*(U$2&lt;=Tableau1[[Fin]:[Fin]]),ROW(INDIRECT("A1:A"&amp;COUNTA(Tableau1[[Fin]:[Fin]])))),1)),""))</f>
        <v/>
      </c>
      <c r="V26" s="34" t="str">
        <f t="array" aca="1" ref="V26" ca="1">IF(OR(WEEKDAY(V$2,2)&gt;5,COUNTIF(Dates_Feries,V$2)&gt;0),"",IFERROR(INDEX(Tableau1[[Type]:[Type]],SMALL(IF((Tableau1[[Nom]:[Nom]]=$A26)*(Tableau1[[Prénom]:[Prénom]]=$B26)*(V$2&gt;=Tableau1[[Début]:[Début]])*(V$2&lt;=Tableau1[[Fin]:[Fin]]),ROW(INDIRECT("A1:A"&amp;COUNTA(Tableau1[[Fin]:[Fin]])))),1)),""))</f>
        <v/>
      </c>
      <c r="W26" s="34" t="str">
        <f t="array" aca="1" ref="W26" ca="1">IF(OR(WEEKDAY(W$2,2)&gt;5,COUNTIF(Dates_Feries,W$2)&gt;0),"",IFERROR(INDEX(Tableau1[[Type]:[Type]],SMALL(IF((Tableau1[[Nom]:[Nom]]=$A26)*(Tableau1[[Prénom]:[Prénom]]=$B26)*(W$2&gt;=Tableau1[[Début]:[Début]])*(W$2&lt;=Tableau1[[Fin]:[Fin]]),ROW(INDIRECT("A1:A"&amp;COUNTA(Tableau1[[Fin]:[Fin]])))),1)),""))</f>
        <v/>
      </c>
      <c r="X26" s="34" t="str">
        <f t="array" aca="1" ref="X26" ca="1">IF(OR(WEEKDAY(X$2,2)&gt;5,COUNTIF(Dates_Feries,X$2)&gt;0),"",IFERROR(INDEX(Tableau1[[Type]:[Type]],SMALL(IF((Tableau1[[Nom]:[Nom]]=$A26)*(Tableau1[[Prénom]:[Prénom]]=$B26)*(X$2&gt;=Tableau1[[Début]:[Début]])*(X$2&lt;=Tableau1[[Fin]:[Fin]]),ROW(INDIRECT("A1:A"&amp;COUNTA(Tableau1[[Fin]:[Fin]])))),1)),""))</f>
        <v/>
      </c>
      <c r="Y26" s="34" t="str">
        <f t="array" aca="1" ref="Y26" ca="1">IF(OR(WEEKDAY(Y$2,2)&gt;5,COUNTIF(Dates_Feries,Y$2)&gt;0),"",IFERROR(INDEX(Tableau1[[Type]:[Type]],SMALL(IF((Tableau1[[Nom]:[Nom]]=$A26)*(Tableau1[[Prénom]:[Prénom]]=$B26)*(Y$2&gt;=Tableau1[[Début]:[Début]])*(Y$2&lt;=Tableau1[[Fin]:[Fin]]),ROW(INDIRECT("A1:A"&amp;COUNTA(Tableau1[[Fin]:[Fin]])))),1)),""))</f>
        <v/>
      </c>
      <c r="Z26" s="34" t="str">
        <f t="array" aca="1" ref="Z26" ca="1">IF(OR(WEEKDAY(Z$2,2)&gt;5,COUNTIF(Dates_Feries,Z$2)&gt;0),"",IFERROR(INDEX(Tableau1[[Type]:[Type]],SMALL(IF((Tableau1[[Nom]:[Nom]]=$A26)*(Tableau1[[Prénom]:[Prénom]]=$B26)*(Z$2&gt;=Tableau1[[Début]:[Début]])*(Z$2&lt;=Tableau1[[Fin]:[Fin]]),ROW(INDIRECT("A1:A"&amp;COUNTA(Tableau1[[Fin]:[Fin]])))),1)),""))</f>
        <v/>
      </c>
      <c r="AA26" s="34" t="str">
        <f t="array" aca="1" ref="AA26" ca="1">IF(OR(WEEKDAY(AA$2,2)&gt;5,COUNTIF(Dates_Feries,AA$2)&gt;0),"",IFERROR(INDEX(Tableau1[[Type]:[Type]],SMALL(IF((Tableau1[[Nom]:[Nom]]=$A26)*(Tableau1[[Prénom]:[Prénom]]=$B26)*(AA$2&gt;=Tableau1[[Début]:[Début]])*(AA$2&lt;=Tableau1[[Fin]:[Fin]]),ROW(INDIRECT("A1:A"&amp;COUNTA(Tableau1[[Fin]:[Fin]])))),1)),""))</f>
        <v/>
      </c>
      <c r="AB26" s="34" t="str">
        <f t="array" aca="1" ref="AB26" ca="1">IF(OR(WEEKDAY(AB$2,2)&gt;5,COUNTIF(Dates_Feries,AB$2)&gt;0),"",IFERROR(INDEX(Tableau1[[Type]:[Type]],SMALL(IF((Tableau1[[Nom]:[Nom]]=$A26)*(Tableau1[[Prénom]:[Prénom]]=$B26)*(AB$2&gt;=Tableau1[[Début]:[Début]])*(AB$2&lt;=Tableau1[[Fin]:[Fin]]),ROW(INDIRECT("A1:A"&amp;COUNTA(Tableau1[[Fin]:[Fin]])))),1)),""))</f>
        <v/>
      </c>
      <c r="AC26" s="34" t="str">
        <f t="array" aca="1" ref="AC26" ca="1">IF(OR(WEEKDAY(AC$2,2)&gt;5,COUNTIF(Dates_Feries,AC$2)&gt;0),"",IFERROR(INDEX(Tableau1[[Type]:[Type]],SMALL(IF((Tableau1[[Nom]:[Nom]]=$A26)*(Tableau1[[Prénom]:[Prénom]]=$B26)*(AC$2&gt;=Tableau1[[Début]:[Début]])*(AC$2&lt;=Tableau1[[Fin]:[Fin]]),ROW(INDIRECT("A1:A"&amp;COUNTA(Tableau1[[Fin]:[Fin]])))),1)),""))</f>
        <v/>
      </c>
      <c r="AD26" s="34" t="str">
        <f t="array" aca="1" ref="AD26" ca="1">IF(OR(WEEKDAY(AD$2,2)&gt;5,COUNTIF(Dates_Feries,AD$2)&gt;0),"",IFERROR(INDEX(Tableau1[[Type]:[Type]],SMALL(IF((Tableau1[[Nom]:[Nom]]=$A26)*(Tableau1[[Prénom]:[Prénom]]=$B26)*(AD$2&gt;=Tableau1[[Début]:[Début]])*(AD$2&lt;=Tableau1[[Fin]:[Fin]]),ROW(INDIRECT("A1:A"&amp;COUNTA(Tableau1[[Fin]:[Fin]])))),1)),""))</f>
        <v/>
      </c>
      <c r="AE26" s="34" t="str">
        <f t="array" aca="1" ref="AE26" ca="1">IF(OR(WEEKDAY(AE$2,2)&gt;5,COUNTIF(Dates_Feries,AE$2)&gt;0),"",IFERROR(INDEX(Tableau1[[Type]:[Type]],SMALL(IF((Tableau1[[Nom]:[Nom]]=$A26)*(Tableau1[[Prénom]:[Prénom]]=$B26)*(AE$2&gt;=Tableau1[[Début]:[Début]])*(AE$2&lt;=Tableau1[[Fin]:[Fin]]),ROW(INDIRECT("A1:A"&amp;COUNTA(Tableau1[[Fin]:[Fin]])))),1)),""))</f>
        <v/>
      </c>
      <c r="AF26" s="34" t="str">
        <f t="array" aca="1" ref="AF26" ca="1">IF(OR(WEEKDAY(AF$2,2)&gt;5,COUNTIF(Dates_Feries,AF$2)&gt;0),"",IFERROR(INDEX(Tableau1[[Type]:[Type]],SMALL(IF((Tableau1[[Nom]:[Nom]]=$A26)*(Tableau1[[Prénom]:[Prénom]]=$B26)*(AF$2&gt;=Tableau1[[Début]:[Début]])*(AF$2&lt;=Tableau1[[Fin]:[Fin]]),ROW(INDIRECT("A1:A"&amp;COUNTA(Tableau1[[Fin]:[Fin]])))),1)),""))</f>
        <v/>
      </c>
      <c r="AG26" s="34" t="str">
        <f t="array" aca="1" ref="AG26" ca="1">IF(OR(WEEKDAY(AG$2,2)&gt;5,COUNTIF(Dates_Feries,AG$2)&gt;0),"",IFERROR(INDEX(Tableau1[[Type]:[Type]],SMALL(IF((Tableau1[[Nom]:[Nom]]=$A26)*(Tableau1[[Prénom]:[Prénom]]=$B26)*(AG$2&gt;=Tableau1[[Début]:[Début]])*(AG$2&lt;=Tableau1[[Fin]:[Fin]]),ROW(INDIRECT("A1:A"&amp;COUNTA(Tableau1[[Fin]:[Fin]])))),1)),""))</f>
        <v/>
      </c>
      <c r="AH26" s="34" t="str">
        <f t="array" aca="1" ref="AH26" ca="1">IF(OR(WEEKDAY(AH$2,2)&gt;5,COUNTIF(Dates_Feries,AH$2)&gt;0),"",IFERROR(INDEX(Tableau1[[Type]:[Type]],SMALL(IF((Tableau1[[Nom]:[Nom]]=$A26)*(Tableau1[[Prénom]:[Prénom]]=$B26)*(AH$2&gt;=Tableau1[[Début]:[Début]])*(AH$2&lt;=Tableau1[[Fin]:[Fin]]),ROW(INDIRECT("A1:A"&amp;COUNTA(Tableau1[[Fin]:[Fin]])))),1)),""))</f>
        <v/>
      </c>
      <c r="AI26" s="34" t="str">
        <f t="array" aca="1" ref="AI26" ca="1">IF(OR(WEEKDAY(AI$2,2)&gt;5,COUNTIF(Dates_Feries,AI$2)&gt;0),"",IFERROR(INDEX(Tableau1[[Type]:[Type]],SMALL(IF((Tableau1[[Nom]:[Nom]]=$A26)*(Tableau1[[Prénom]:[Prénom]]=$B26)*(AI$2&gt;=Tableau1[[Début]:[Début]])*(AI$2&lt;=Tableau1[[Fin]:[Fin]]),ROW(INDIRECT("A1:A"&amp;COUNTA(Tableau1[[Fin]:[Fin]])))),1)),""))</f>
        <v/>
      </c>
      <c r="AJ26" s="34" t="str">
        <f t="array" aca="1" ref="AJ26" ca="1">IF(OR(WEEKDAY(AJ$2,2)&gt;5,COUNTIF(Dates_Feries,AJ$2)&gt;0),"",IFERROR(INDEX(Tableau1[[Type]:[Type]],SMALL(IF((Tableau1[[Nom]:[Nom]]=$A26)*(Tableau1[[Prénom]:[Prénom]]=$B26)*(AJ$2&gt;=Tableau1[[Début]:[Début]])*(AJ$2&lt;=Tableau1[[Fin]:[Fin]]),ROW(INDIRECT("A1:A"&amp;COUNTA(Tableau1[[Fin]:[Fin]])))),1)),""))</f>
        <v/>
      </c>
      <c r="AK26" s="34" t="str">
        <f t="array" aca="1" ref="AK26" ca="1">IF(OR(WEEKDAY(AK$2,2)&gt;5,COUNTIF(Dates_Feries,AK$2)&gt;0),"",IFERROR(INDEX(Tableau1[[Type]:[Type]],SMALL(IF((Tableau1[[Nom]:[Nom]]=$A26)*(Tableau1[[Prénom]:[Prénom]]=$B26)*(AK$2&gt;=Tableau1[[Début]:[Début]])*(AK$2&lt;=Tableau1[[Fin]:[Fin]]),ROW(INDIRECT("A1:A"&amp;COUNTA(Tableau1[[Fin]:[Fin]])))),1)),""))</f>
        <v/>
      </c>
      <c r="AL26" s="34" t="str">
        <f t="array" aca="1" ref="AL26" ca="1">IF(OR(WEEKDAY(AL$2,2)&gt;5,COUNTIF(Dates_Feries,AL$2)&gt;0),"",IFERROR(INDEX(Tableau1[[Type]:[Type]],SMALL(IF((Tableau1[[Nom]:[Nom]]=$A26)*(Tableau1[[Prénom]:[Prénom]]=$B26)*(AL$2&gt;=Tableau1[[Début]:[Début]])*(AL$2&lt;=Tableau1[[Fin]:[Fin]]),ROW(INDIRECT("A1:A"&amp;COUNTA(Tableau1[[Fin]:[Fin]])))),1)),""))</f>
        <v/>
      </c>
      <c r="AM26" s="34" t="str">
        <f t="array" aca="1" ref="AM26" ca="1">IF(OR(WEEKDAY(AM$2,2)&gt;5,COUNTIF(Dates_Feries,AM$2)&gt;0),"",IFERROR(INDEX(Tableau1[[Type]:[Type]],SMALL(IF((Tableau1[[Nom]:[Nom]]=$A26)*(Tableau1[[Prénom]:[Prénom]]=$B26)*(AM$2&gt;=Tableau1[[Début]:[Début]])*(AM$2&lt;=Tableau1[[Fin]:[Fin]]),ROW(INDIRECT("A1:A"&amp;COUNTA(Tableau1[[Fin]:[Fin]])))),1)),""))</f>
        <v/>
      </c>
      <c r="AN26" s="34" t="str">
        <f t="array" aca="1" ref="AN26" ca="1">IF(OR(WEEKDAY(AN$2,2)&gt;5,COUNTIF(Dates_Feries,AN$2)&gt;0),"",IFERROR(INDEX(Tableau1[[Type]:[Type]],SMALL(IF((Tableau1[[Nom]:[Nom]]=$A26)*(Tableau1[[Prénom]:[Prénom]]=$B26)*(AN$2&gt;=Tableau1[[Début]:[Début]])*(AN$2&lt;=Tableau1[[Fin]:[Fin]]),ROW(INDIRECT("A1:A"&amp;COUNTA(Tableau1[[Fin]:[Fin]])))),1)),""))</f>
        <v/>
      </c>
      <c r="AO26" s="34" t="str">
        <f t="array" aca="1" ref="AO26" ca="1">IF(OR(WEEKDAY(AO$2,2)&gt;5,COUNTIF(Dates_Feries,AO$2)&gt;0),"",IFERROR(INDEX(Tableau1[[Type]:[Type]],SMALL(IF((Tableau1[[Nom]:[Nom]]=$A26)*(Tableau1[[Prénom]:[Prénom]]=$B26)*(AO$2&gt;=Tableau1[[Début]:[Début]])*(AO$2&lt;=Tableau1[[Fin]:[Fin]]),ROW(INDIRECT("A1:A"&amp;COUNTA(Tableau1[[Fin]:[Fin]])))),1)),""))</f>
        <v/>
      </c>
      <c r="AP26" s="34" t="str">
        <f t="array" aca="1" ref="AP26" ca="1">IF(OR(WEEKDAY(AP$2,2)&gt;5,COUNTIF(Dates_Feries,AP$2)&gt;0),"",IFERROR(INDEX(Tableau1[[Type]:[Type]],SMALL(IF((Tableau1[[Nom]:[Nom]]=$A26)*(Tableau1[[Prénom]:[Prénom]]=$B26)*(AP$2&gt;=Tableau1[[Début]:[Début]])*(AP$2&lt;=Tableau1[[Fin]:[Fin]]),ROW(INDIRECT("A1:A"&amp;COUNTA(Tableau1[[Fin]:[Fin]])))),1)),""))</f>
        <v/>
      </c>
      <c r="AQ26" s="34" t="str">
        <f t="array" aca="1" ref="AQ26" ca="1">IF(OR(WEEKDAY(AQ$2,2)&gt;5,COUNTIF(Dates_Feries,AQ$2)&gt;0),"",IFERROR(INDEX(Tableau1[[Type]:[Type]],SMALL(IF((Tableau1[[Nom]:[Nom]]=$A26)*(Tableau1[[Prénom]:[Prénom]]=$B26)*(AQ$2&gt;=Tableau1[[Début]:[Début]])*(AQ$2&lt;=Tableau1[[Fin]:[Fin]]),ROW(INDIRECT("A1:A"&amp;COUNTA(Tableau1[[Fin]:[Fin]])))),1)),""))</f>
        <v/>
      </c>
      <c r="AR26" s="34" t="str">
        <f t="array" aca="1" ref="AR26" ca="1">IF(OR(WEEKDAY(AR$2,2)&gt;5,COUNTIF(Dates_Feries,AR$2)&gt;0),"",IFERROR(INDEX(Tableau1[[Type]:[Type]],SMALL(IF((Tableau1[[Nom]:[Nom]]=$A26)*(Tableau1[[Prénom]:[Prénom]]=$B26)*(AR$2&gt;=Tableau1[[Début]:[Début]])*(AR$2&lt;=Tableau1[[Fin]:[Fin]]),ROW(INDIRECT("A1:A"&amp;COUNTA(Tableau1[[Fin]:[Fin]])))),1)),""))</f>
        <v/>
      </c>
      <c r="AS26" s="34" t="str">
        <f t="array" aca="1" ref="AS26" ca="1">IF(OR(WEEKDAY(AS$2,2)&gt;5,COUNTIF(Dates_Feries,AS$2)&gt;0),"",IFERROR(INDEX(Tableau1[[Type]:[Type]],SMALL(IF((Tableau1[[Nom]:[Nom]]=$A26)*(Tableau1[[Prénom]:[Prénom]]=$B26)*(AS$2&gt;=Tableau1[[Début]:[Début]])*(AS$2&lt;=Tableau1[[Fin]:[Fin]]),ROW(INDIRECT("A1:A"&amp;COUNTA(Tableau1[[Fin]:[Fin]])))),1)),""))</f>
        <v/>
      </c>
      <c r="AT26" s="34" t="str">
        <f t="array" aca="1" ref="AT26" ca="1">IF(OR(WEEKDAY(AT$2,2)&gt;5,COUNTIF(Dates_Feries,AT$2)&gt;0),"",IFERROR(INDEX(Tableau1[[Type]:[Type]],SMALL(IF((Tableau1[[Nom]:[Nom]]=$A26)*(Tableau1[[Prénom]:[Prénom]]=$B26)*(AT$2&gt;=Tableau1[[Début]:[Début]])*(AT$2&lt;=Tableau1[[Fin]:[Fin]]),ROW(INDIRECT("A1:A"&amp;COUNTA(Tableau1[[Fin]:[Fin]])))),1)),""))</f>
        <v/>
      </c>
      <c r="AU26" s="34" t="str">
        <f t="array" aca="1" ref="AU26" ca="1">IF(OR(WEEKDAY(AU$2,2)&gt;5,COUNTIF(Dates_Feries,AU$2)&gt;0),"",IFERROR(INDEX(Tableau1[[Type]:[Type]],SMALL(IF((Tableau1[[Nom]:[Nom]]=$A26)*(Tableau1[[Prénom]:[Prénom]]=$B26)*(AU$2&gt;=Tableau1[[Début]:[Début]])*(AU$2&lt;=Tableau1[[Fin]:[Fin]]),ROW(INDIRECT("A1:A"&amp;COUNTA(Tableau1[[Fin]:[Fin]])))),1)),""))</f>
        <v/>
      </c>
      <c r="AV26" s="34" t="str">
        <f t="array" aca="1" ref="AV26" ca="1">IF(OR(WEEKDAY(AV$2,2)&gt;5,COUNTIF(Dates_Feries,AV$2)&gt;0),"",IFERROR(INDEX(Tableau1[[Type]:[Type]],SMALL(IF((Tableau1[[Nom]:[Nom]]=$A26)*(Tableau1[[Prénom]:[Prénom]]=$B26)*(AV$2&gt;=Tableau1[[Début]:[Début]])*(AV$2&lt;=Tableau1[[Fin]:[Fin]]),ROW(INDIRECT("A1:A"&amp;COUNTA(Tableau1[[Fin]:[Fin]])))),1)),""))</f>
        <v/>
      </c>
      <c r="AW26" s="34" t="str">
        <f t="array" aca="1" ref="AW26" ca="1">IF(OR(WEEKDAY(AW$2,2)&gt;5,COUNTIF(Dates_Feries,AW$2)&gt;0),"",IFERROR(INDEX(Tableau1[[Type]:[Type]],SMALL(IF((Tableau1[[Nom]:[Nom]]=$A26)*(Tableau1[[Prénom]:[Prénom]]=$B26)*(AW$2&gt;=Tableau1[[Début]:[Début]])*(AW$2&lt;=Tableau1[[Fin]:[Fin]]),ROW(INDIRECT("A1:A"&amp;COUNTA(Tableau1[[Fin]:[Fin]])))),1)),""))</f>
        <v/>
      </c>
      <c r="AX26" s="34" t="str">
        <f t="array" aca="1" ref="AX26" ca="1">IF(OR(WEEKDAY(AX$2,2)&gt;5,COUNTIF(Dates_Feries,AX$2)&gt;0),"",IFERROR(INDEX(Tableau1[[Type]:[Type]],SMALL(IF((Tableau1[[Nom]:[Nom]]=$A26)*(Tableau1[[Prénom]:[Prénom]]=$B26)*(AX$2&gt;=Tableau1[[Début]:[Début]])*(AX$2&lt;=Tableau1[[Fin]:[Fin]]),ROW(INDIRECT("A1:A"&amp;COUNTA(Tableau1[[Fin]:[Fin]])))),1)),""))</f>
        <v/>
      </c>
      <c r="AY26" s="34" t="str">
        <f t="array" aca="1" ref="AY26" ca="1">IF(OR(WEEKDAY(AY$2,2)&gt;5,COUNTIF(Dates_Feries,AY$2)&gt;0),"",IFERROR(INDEX(Tableau1[[Type]:[Type]],SMALL(IF((Tableau1[[Nom]:[Nom]]=$A26)*(Tableau1[[Prénom]:[Prénom]]=$B26)*(AY$2&gt;=Tableau1[[Début]:[Début]])*(AY$2&lt;=Tableau1[[Fin]:[Fin]]),ROW(INDIRECT("A1:A"&amp;COUNTA(Tableau1[[Fin]:[Fin]])))),1)),""))</f>
        <v/>
      </c>
      <c r="AZ26" s="34" t="str">
        <f t="array" aca="1" ref="AZ26" ca="1">IF(OR(WEEKDAY(AZ$2,2)&gt;5,COUNTIF(Dates_Feries,AZ$2)&gt;0),"",IFERROR(INDEX(Tableau1[[Type]:[Type]],SMALL(IF((Tableau1[[Nom]:[Nom]]=$A26)*(Tableau1[[Prénom]:[Prénom]]=$B26)*(AZ$2&gt;=Tableau1[[Début]:[Début]])*(AZ$2&lt;=Tableau1[[Fin]:[Fin]]),ROW(INDIRECT("A1:A"&amp;COUNTA(Tableau1[[Fin]:[Fin]])))),1)),""))</f>
        <v/>
      </c>
      <c r="BA26" s="34" t="str">
        <f t="array" aca="1" ref="BA26" ca="1">IF(OR(WEEKDAY(BA$2,2)&gt;5,COUNTIF(Dates_Feries,BA$2)&gt;0),"",IFERROR(INDEX(Tableau1[[Type]:[Type]],SMALL(IF((Tableau1[[Nom]:[Nom]]=$A26)*(Tableau1[[Prénom]:[Prénom]]=$B26)*(BA$2&gt;=Tableau1[[Début]:[Début]])*(BA$2&lt;=Tableau1[[Fin]:[Fin]]),ROW(INDIRECT("A1:A"&amp;COUNTA(Tableau1[[Fin]:[Fin]])))),1)),""))</f>
        <v/>
      </c>
      <c r="BB26" s="34" t="str">
        <f t="array" aca="1" ref="BB26" ca="1">IF(OR(WEEKDAY(BB$2,2)&gt;5,COUNTIF(Dates_Feries,BB$2)&gt;0),"",IFERROR(INDEX(Tableau1[[Type]:[Type]],SMALL(IF((Tableau1[[Nom]:[Nom]]=$A26)*(Tableau1[[Prénom]:[Prénom]]=$B26)*(BB$2&gt;=Tableau1[[Début]:[Début]])*(BB$2&lt;=Tableau1[[Fin]:[Fin]]),ROW(INDIRECT("A1:A"&amp;COUNTA(Tableau1[[Fin]:[Fin]])))),1)),""))</f>
        <v/>
      </c>
      <c r="BC26" s="34" t="str">
        <f t="array" aca="1" ref="BC26" ca="1">IF(OR(WEEKDAY(BC$2,2)&gt;5,COUNTIF(Dates_Feries,BC$2)&gt;0),"",IFERROR(INDEX(Tableau1[[Type]:[Type]],SMALL(IF((Tableau1[[Nom]:[Nom]]=$A26)*(Tableau1[[Prénom]:[Prénom]]=$B26)*(BC$2&gt;=Tableau1[[Début]:[Début]])*(BC$2&lt;=Tableau1[[Fin]:[Fin]]),ROW(INDIRECT("A1:A"&amp;COUNTA(Tableau1[[Fin]:[Fin]])))),1)),""))</f>
        <v/>
      </c>
      <c r="BD26" s="34" t="str">
        <f t="array" aca="1" ref="BD26" ca="1">IF(OR(WEEKDAY(BD$2,2)&gt;5,COUNTIF(Dates_Feries,BD$2)&gt;0),"",IFERROR(INDEX(Tableau1[[Type]:[Type]],SMALL(IF((Tableau1[[Nom]:[Nom]]=$A26)*(Tableau1[[Prénom]:[Prénom]]=$B26)*(BD$2&gt;=Tableau1[[Début]:[Début]])*(BD$2&lt;=Tableau1[[Fin]:[Fin]]),ROW(INDIRECT("A1:A"&amp;COUNTA(Tableau1[[Fin]:[Fin]])))),1)),""))</f>
        <v/>
      </c>
      <c r="BE26" s="34" t="str">
        <f t="array" aca="1" ref="BE26" ca="1">IF(OR(WEEKDAY(BE$2,2)&gt;5,COUNTIF(Dates_Feries,BE$2)&gt;0),"",IFERROR(INDEX(Tableau1[[Type]:[Type]],SMALL(IF((Tableau1[[Nom]:[Nom]]=$A26)*(Tableau1[[Prénom]:[Prénom]]=$B26)*(BE$2&gt;=Tableau1[[Début]:[Début]])*(BE$2&lt;=Tableau1[[Fin]:[Fin]]),ROW(INDIRECT("A1:A"&amp;COUNTA(Tableau1[[Fin]:[Fin]])))),1)),""))</f>
        <v/>
      </c>
      <c r="BF26" s="34" t="str">
        <f t="array" aca="1" ref="BF26" ca="1">IF(OR(WEEKDAY(BF$2,2)&gt;5,COUNTIF(Dates_Feries,BF$2)&gt;0),"",IFERROR(INDEX(Tableau1[[Type]:[Type]],SMALL(IF((Tableau1[[Nom]:[Nom]]=$A26)*(Tableau1[[Prénom]:[Prénom]]=$B26)*(BF$2&gt;=Tableau1[[Début]:[Début]])*(BF$2&lt;=Tableau1[[Fin]:[Fin]]),ROW(INDIRECT("A1:A"&amp;COUNTA(Tableau1[[Fin]:[Fin]])))),1)),""))</f>
        <v/>
      </c>
      <c r="BG26" s="34" t="str">
        <f t="array" aca="1" ref="BG26" ca="1">IF(OR(WEEKDAY(BG$2,2)&gt;5,COUNTIF(Dates_Feries,BG$2)&gt;0),"",IFERROR(INDEX(Tableau1[[Type]:[Type]],SMALL(IF((Tableau1[[Nom]:[Nom]]=$A26)*(Tableau1[[Prénom]:[Prénom]]=$B26)*(BG$2&gt;=Tableau1[[Début]:[Début]])*(BG$2&lt;=Tableau1[[Fin]:[Fin]]),ROW(INDIRECT("A1:A"&amp;COUNTA(Tableau1[[Fin]:[Fin]])))),1)),""))</f>
        <v/>
      </c>
      <c r="BH26" s="34" t="str">
        <f t="array" aca="1" ref="BH26" ca="1">IF(OR(WEEKDAY(BH$2,2)&gt;5,COUNTIF(Dates_Feries,BH$2)&gt;0),"",IFERROR(INDEX(Tableau1[[Type]:[Type]],SMALL(IF((Tableau1[[Nom]:[Nom]]=$A26)*(Tableau1[[Prénom]:[Prénom]]=$B26)*(BH$2&gt;=Tableau1[[Début]:[Début]])*(BH$2&lt;=Tableau1[[Fin]:[Fin]]),ROW(INDIRECT("A1:A"&amp;COUNTA(Tableau1[[Fin]:[Fin]])))),1)),""))</f>
        <v/>
      </c>
      <c r="BI26" s="34" t="str">
        <f t="array" aca="1" ref="BI26" ca="1">IF(OR(WEEKDAY(BI$2,2)&gt;5,COUNTIF(Dates_Feries,BI$2)&gt;0),"",IFERROR(INDEX(Tableau1[[Type]:[Type]],SMALL(IF((Tableau1[[Nom]:[Nom]]=$A26)*(Tableau1[[Prénom]:[Prénom]]=$B26)*(BI$2&gt;=Tableau1[[Début]:[Début]])*(BI$2&lt;=Tableau1[[Fin]:[Fin]]),ROW(INDIRECT("A1:A"&amp;COUNTA(Tableau1[[Fin]:[Fin]])))),1)),""))</f>
        <v/>
      </c>
      <c r="BJ26" s="34" t="str">
        <f t="array" aca="1" ref="BJ26" ca="1">IF(OR(WEEKDAY(BJ$2,2)&gt;5,COUNTIF(Dates_Feries,BJ$2)&gt;0),"",IFERROR(INDEX(Tableau1[[Type]:[Type]],SMALL(IF((Tableau1[[Nom]:[Nom]]=$A26)*(Tableau1[[Prénom]:[Prénom]]=$B26)*(BJ$2&gt;=Tableau1[[Début]:[Début]])*(BJ$2&lt;=Tableau1[[Fin]:[Fin]]),ROW(INDIRECT("A1:A"&amp;COUNTA(Tableau1[[Fin]:[Fin]])))),1)),""))</f>
        <v/>
      </c>
      <c r="BK26" s="34" t="str">
        <f t="array" aca="1" ref="BK26" ca="1">IF(OR(WEEKDAY(BK$2,2)&gt;5,COUNTIF(Dates_Feries,BK$2)&gt;0),"",IFERROR(INDEX(Tableau1[[Type]:[Type]],SMALL(IF((Tableau1[[Nom]:[Nom]]=$A26)*(Tableau1[[Prénom]:[Prénom]]=$B26)*(BK$2&gt;=Tableau1[[Début]:[Début]])*(BK$2&lt;=Tableau1[[Fin]:[Fin]]),ROW(INDIRECT("A1:A"&amp;COUNTA(Tableau1[[Fin]:[Fin]])))),1)),""))</f>
        <v/>
      </c>
      <c r="BL26" s="34" t="str">
        <f t="array" aca="1" ref="BL26" ca="1">IF(OR(WEEKDAY(BL$2,2)&gt;5,COUNTIF(Dates_Feries,BL$2)&gt;0),"",IFERROR(INDEX(Tableau1[[Type]:[Type]],SMALL(IF((Tableau1[[Nom]:[Nom]]=$A26)*(Tableau1[[Prénom]:[Prénom]]=$B26)*(BL$2&gt;=Tableau1[[Début]:[Début]])*(BL$2&lt;=Tableau1[[Fin]:[Fin]]),ROW(INDIRECT("A1:A"&amp;COUNTA(Tableau1[[Fin]:[Fin]])))),1)),""))</f>
        <v/>
      </c>
      <c r="BM26" s="34" t="str">
        <f t="array" aca="1" ref="BM26" ca="1">IF(OR(WEEKDAY(BM$2,2)&gt;5,COUNTIF(Dates_Feries,BM$2)&gt;0),"",IFERROR(INDEX(Tableau1[[Type]:[Type]],SMALL(IF((Tableau1[[Nom]:[Nom]]=$A26)*(Tableau1[[Prénom]:[Prénom]]=$B26)*(BM$2&gt;=Tableau1[[Début]:[Début]])*(BM$2&lt;=Tableau1[[Fin]:[Fin]]),ROW(INDIRECT("A1:A"&amp;COUNTA(Tableau1[[Fin]:[Fin]])))),1)),""))</f>
        <v/>
      </c>
      <c r="BN26" s="34" t="str">
        <f t="array" aca="1" ref="BN26" ca="1">IF(OR(WEEKDAY(BN$2,2)&gt;5,COUNTIF(Dates_Feries,BN$2)&gt;0),"",IFERROR(INDEX(Tableau1[[Type]:[Type]],SMALL(IF((Tableau1[[Nom]:[Nom]]=$A26)*(Tableau1[[Prénom]:[Prénom]]=$B26)*(BN$2&gt;=Tableau1[[Début]:[Début]])*(BN$2&lt;=Tableau1[[Fin]:[Fin]]),ROW(INDIRECT("A1:A"&amp;COUNTA(Tableau1[[Fin]:[Fin]])))),1)),""))</f>
        <v/>
      </c>
      <c r="BO26" s="34" t="str">
        <f t="array" aca="1" ref="BO26" ca="1">IF(OR(WEEKDAY(BO$2,2)&gt;5,COUNTIF(Dates_Feries,BO$2)&gt;0),"",IFERROR(INDEX(Tableau1[[Type]:[Type]],SMALL(IF((Tableau1[[Nom]:[Nom]]=$A26)*(Tableau1[[Prénom]:[Prénom]]=$B26)*(BO$2&gt;=Tableau1[[Début]:[Début]])*(BO$2&lt;=Tableau1[[Fin]:[Fin]]),ROW(INDIRECT("A1:A"&amp;COUNTA(Tableau1[[Fin]:[Fin]])))),1)),""))</f>
        <v/>
      </c>
      <c r="BP26" s="34" t="str">
        <f t="array" aca="1" ref="BP26" ca="1">IF(OR(WEEKDAY(BP$2,2)&gt;5,COUNTIF(Dates_Feries,BP$2)&gt;0),"",IFERROR(INDEX(Tableau1[[Type]:[Type]],SMALL(IF((Tableau1[[Nom]:[Nom]]=$A26)*(Tableau1[[Prénom]:[Prénom]]=$B26)*(BP$2&gt;=Tableau1[[Début]:[Début]])*(BP$2&lt;=Tableau1[[Fin]:[Fin]]),ROW(INDIRECT("A1:A"&amp;COUNTA(Tableau1[[Fin]:[Fin]])))),1)),""))</f>
        <v/>
      </c>
      <c r="BQ26" s="34" t="str">
        <f t="array" aca="1" ref="BQ26" ca="1">IF(OR(WEEKDAY(BQ$2,2)&gt;5,COUNTIF(Dates_Feries,BQ$2)&gt;0),"",IFERROR(INDEX(Tableau1[[Type]:[Type]],SMALL(IF((Tableau1[[Nom]:[Nom]]=$A26)*(Tableau1[[Prénom]:[Prénom]]=$B26)*(BQ$2&gt;=Tableau1[[Début]:[Début]])*(BQ$2&lt;=Tableau1[[Fin]:[Fin]]),ROW(INDIRECT("A1:A"&amp;COUNTA(Tableau1[[Fin]:[Fin]])))),1)),""))</f>
        <v/>
      </c>
      <c r="BR26" s="34" t="str">
        <f t="array" aca="1" ref="BR26" ca="1">IF(OR(WEEKDAY(BR$2,2)&gt;5,COUNTIF(Dates_Feries,BR$2)&gt;0),"",IFERROR(INDEX(Tableau1[[Type]:[Type]],SMALL(IF((Tableau1[[Nom]:[Nom]]=$A26)*(Tableau1[[Prénom]:[Prénom]]=$B26)*(BR$2&gt;=Tableau1[[Début]:[Début]])*(BR$2&lt;=Tableau1[[Fin]:[Fin]]),ROW(INDIRECT("A1:A"&amp;COUNTA(Tableau1[[Fin]:[Fin]])))),1)),""))</f>
        <v/>
      </c>
      <c r="BS26" s="34" t="str">
        <f t="array" aca="1" ref="BS26" ca="1">IF(OR(WEEKDAY(BS$2,2)&gt;5,COUNTIF(Dates_Feries,BS$2)&gt;0),"",IFERROR(INDEX(Tableau1[[Type]:[Type]],SMALL(IF((Tableau1[[Nom]:[Nom]]=$A26)*(Tableau1[[Prénom]:[Prénom]]=$B26)*(BS$2&gt;=Tableau1[[Début]:[Début]])*(BS$2&lt;=Tableau1[[Fin]:[Fin]]),ROW(INDIRECT("A1:A"&amp;COUNTA(Tableau1[[Fin]:[Fin]])))),1)),""))</f>
        <v/>
      </c>
      <c r="BT26" s="34" t="str">
        <f t="array" aca="1" ref="BT26" ca="1">IF(OR(WEEKDAY(BT$2,2)&gt;5,COUNTIF(Dates_Feries,BT$2)&gt;0),"",IFERROR(INDEX(Tableau1[[Type]:[Type]],SMALL(IF((Tableau1[[Nom]:[Nom]]=$A26)*(Tableau1[[Prénom]:[Prénom]]=$B26)*(BT$2&gt;=Tableau1[[Début]:[Début]])*(BT$2&lt;=Tableau1[[Fin]:[Fin]]),ROW(INDIRECT("A1:A"&amp;COUNTA(Tableau1[[Fin]:[Fin]])))),1)),""))</f>
        <v/>
      </c>
      <c r="BU26" s="34" t="str">
        <f t="array" aca="1" ref="BU26" ca="1">IF(OR(WEEKDAY(BU$2,2)&gt;5,COUNTIF(Dates_Feries,BU$2)&gt;0),"",IFERROR(INDEX(Tableau1[[Type]:[Type]],SMALL(IF((Tableau1[[Nom]:[Nom]]=$A26)*(Tableau1[[Prénom]:[Prénom]]=$B26)*(BU$2&gt;=Tableau1[[Début]:[Début]])*(BU$2&lt;=Tableau1[[Fin]:[Fin]]),ROW(INDIRECT("A1:A"&amp;COUNTA(Tableau1[[Fin]:[Fin]])))),1)),""))</f>
        <v/>
      </c>
      <c r="BV26" s="34" t="str">
        <f t="array" aca="1" ref="BV26" ca="1">IF(OR(WEEKDAY(BV$2,2)&gt;5,COUNTIF(Dates_Feries,BV$2)&gt;0),"",IFERROR(INDEX(Tableau1[[Type]:[Type]],SMALL(IF((Tableau1[[Nom]:[Nom]]=$A26)*(Tableau1[[Prénom]:[Prénom]]=$B26)*(BV$2&gt;=Tableau1[[Début]:[Début]])*(BV$2&lt;=Tableau1[[Fin]:[Fin]]),ROW(INDIRECT("A1:A"&amp;COUNTA(Tableau1[[Fin]:[Fin]])))),1)),""))</f>
        <v/>
      </c>
      <c r="BW26" s="34" t="str">
        <f t="array" aca="1" ref="BW26" ca="1">IF(OR(WEEKDAY(BW$2,2)&gt;5,COUNTIF(Dates_Feries,BW$2)&gt;0),"",IFERROR(INDEX(Tableau1[[Type]:[Type]],SMALL(IF((Tableau1[[Nom]:[Nom]]=$A26)*(Tableau1[[Prénom]:[Prénom]]=$B26)*(BW$2&gt;=Tableau1[[Début]:[Début]])*(BW$2&lt;=Tableau1[[Fin]:[Fin]]),ROW(INDIRECT("A1:A"&amp;COUNTA(Tableau1[[Fin]:[Fin]])))),1)),""))</f>
        <v/>
      </c>
      <c r="BX26" s="34" t="str">
        <f t="array" aca="1" ref="BX26" ca="1">IF(OR(WEEKDAY(BX$2,2)&gt;5,COUNTIF(Dates_Feries,BX$2)&gt;0),"",IFERROR(INDEX(Tableau1[[Type]:[Type]],SMALL(IF((Tableau1[[Nom]:[Nom]]=$A26)*(Tableau1[[Prénom]:[Prénom]]=$B26)*(BX$2&gt;=Tableau1[[Début]:[Début]])*(BX$2&lt;=Tableau1[[Fin]:[Fin]]),ROW(INDIRECT("A1:A"&amp;COUNTA(Tableau1[[Fin]:[Fin]])))),1)),""))</f>
        <v/>
      </c>
      <c r="BY26" s="34" t="str">
        <f t="array" aca="1" ref="BY26" ca="1">IF(OR(WEEKDAY(BY$2,2)&gt;5,COUNTIF(Dates_Feries,BY$2)&gt;0),"",IFERROR(INDEX(Tableau1[[Type]:[Type]],SMALL(IF((Tableau1[[Nom]:[Nom]]=$A26)*(Tableau1[[Prénom]:[Prénom]]=$B26)*(BY$2&gt;=Tableau1[[Début]:[Début]])*(BY$2&lt;=Tableau1[[Fin]:[Fin]]),ROW(INDIRECT("A1:A"&amp;COUNTA(Tableau1[[Fin]:[Fin]])))),1)),""))</f>
        <v/>
      </c>
      <c r="BZ26" s="34" t="str">
        <f t="array" aca="1" ref="BZ26" ca="1">IF(OR(WEEKDAY(BZ$2,2)&gt;5,COUNTIF(Dates_Feries,BZ$2)&gt;0),"",IFERROR(INDEX(Tableau1[[Type]:[Type]],SMALL(IF((Tableau1[[Nom]:[Nom]]=$A26)*(Tableau1[[Prénom]:[Prénom]]=$B26)*(BZ$2&gt;=Tableau1[[Début]:[Début]])*(BZ$2&lt;=Tableau1[[Fin]:[Fin]]),ROW(INDIRECT("A1:A"&amp;COUNTA(Tableau1[[Fin]:[Fin]])))),1)),""))</f>
        <v/>
      </c>
      <c r="CA26" s="34" t="str">
        <f t="array" aca="1" ref="CA26" ca="1">IF(OR(WEEKDAY(CA$2,2)&gt;5,COUNTIF(Dates_Feries,CA$2)&gt;0),"",IFERROR(INDEX(Tableau1[[Type]:[Type]],SMALL(IF((Tableau1[[Nom]:[Nom]]=$A26)*(Tableau1[[Prénom]:[Prénom]]=$B26)*(CA$2&gt;=Tableau1[[Début]:[Début]])*(CA$2&lt;=Tableau1[[Fin]:[Fin]]),ROW(INDIRECT("A1:A"&amp;COUNTA(Tableau1[[Fin]:[Fin]])))),1)),""))</f>
        <v/>
      </c>
      <c r="CB26" s="34" t="str">
        <f t="array" aca="1" ref="CB26" ca="1">IF(OR(WEEKDAY(CB$2,2)&gt;5,COUNTIF(Dates_Feries,CB$2)&gt;0),"",IFERROR(INDEX(Tableau1[[Type]:[Type]],SMALL(IF((Tableau1[[Nom]:[Nom]]=$A26)*(Tableau1[[Prénom]:[Prénom]]=$B26)*(CB$2&gt;=Tableau1[[Début]:[Début]])*(CB$2&lt;=Tableau1[[Fin]:[Fin]]),ROW(INDIRECT("A1:A"&amp;COUNTA(Tableau1[[Fin]:[Fin]])))),1)),""))</f>
        <v/>
      </c>
      <c r="CC26" s="34" t="str">
        <f t="array" aca="1" ref="CC26" ca="1">IF(OR(WEEKDAY(CC$2,2)&gt;5,COUNTIF(Dates_Feries,CC$2)&gt;0),"",IFERROR(INDEX(Tableau1[[Type]:[Type]],SMALL(IF((Tableau1[[Nom]:[Nom]]=$A26)*(Tableau1[[Prénom]:[Prénom]]=$B26)*(CC$2&gt;=Tableau1[[Début]:[Début]])*(CC$2&lt;=Tableau1[[Fin]:[Fin]]),ROW(INDIRECT("A1:A"&amp;COUNTA(Tableau1[[Fin]:[Fin]])))),1)),""))</f>
        <v/>
      </c>
      <c r="CD26" s="34" t="str">
        <f t="array" aca="1" ref="CD26" ca="1">IF(OR(WEEKDAY(CD$2,2)&gt;5,COUNTIF(Dates_Feries,CD$2)&gt;0),"",IFERROR(INDEX(Tableau1[[Type]:[Type]],SMALL(IF((Tableau1[[Nom]:[Nom]]=$A26)*(Tableau1[[Prénom]:[Prénom]]=$B26)*(CD$2&gt;=Tableau1[[Début]:[Début]])*(CD$2&lt;=Tableau1[[Fin]:[Fin]]),ROW(INDIRECT("A1:A"&amp;COUNTA(Tableau1[[Fin]:[Fin]])))),1)),""))</f>
        <v/>
      </c>
      <c r="CE26" s="34" t="str">
        <f t="array" aca="1" ref="CE26" ca="1">IF(OR(WEEKDAY(CE$2,2)&gt;5,COUNTIF(Dates_Feries,CE$2)&gt;0),"",IFERROR(INDEX(Tableau1[[Type]:[Type]],SMALL(IF((Tableau1[[Nom]:[Nom]]=$A26)*(Tableau1[[Prénom]:[Prénom]]=$B26)*(CE$2&gt;=Tableau1[[Début]:[Début]])*(CE$2&lt;=Tableau1[[Fin]:[Fin]]),ROW(INDIRECT("A1:A"&amp;COUNTA(Tableau1[[Fin]:[Fin]])))),1)),""))</f>
        <v/>
      </c>
      <c r="CF26" s="34" t="str">
        <f t="array" aca="1" ref="CF26" ca="1">IF(OR(WEEKDAY(CF$2,2)&gt;5,COUNTIF(Dates_Feries,CF$2)&gt;0),"",IFERROR(INDEX(Tableau1[[Type]:[Type]],SMALL(IF((Tableau1[[Nom]:[Nom]]=$A26)*(Tableau1[[Prénom]:[Prénom]]=$B26)*(CF$2&gt;=Tableau1[[Début]:[Début]])*(CF$2&lt;=Tableau1[[Fin]:[Fin]]),ROW(INDIRECT("A1:A"&amp;COUNTA(Tableau1[[Fin]:[Fin]])))),1)),""))</f>
        <v/>
      </c>
      <c r="CG26" s="34" t="str">
        <f t="array" aca="1" ref="CG26" ca="1">IF(OR(WEEKDAY(CG$2,2)&gt;5,COUNTIF(Dates_Feries,CG$2)&gt;0),"",IFERROR(INDEX(Tableau1[[Type]:[Type]],SMALL(IF((Tableau1[[Nom]:[Nom]]=$A26)*(Tableau1[[Prénom]:[Prénom]]=$B26)*(CG$2&gt;=Tableau1[[Début]:[Début]])*(CG$2&lt;=Tableau1[[Fin]:[Fin]]),ROW(INDIRECT("A1:A"&amp;COUNTA(Tableau1[[Fin]:[Fin]])))),1)),""))</f>
        <v/>
      </c>
      <c r="CH26" s="34" t="str">
        <f t="array" aca="1" ref="CH26" ca="1">IF(OR(WEEKDAY(CH$2,2)&gt;5,COUNTIF(Dates_Feries,CH$2)&gt;0),"",IFERROR(INDEX(Tableau1[[Type]:[Type]],SMALL(IF((Tableau1[[Nom]:[Nom]]=$A26)*(Tableau1[[Prénom]:[Prénom]]=$B26)*(CH$2&gt;=Tableau1[[Début]:[Début]])*(CH$2&lt;=Tableau1[[Fin]:[Fin]]),ROW(INDIRECT("A1:A"&amp;COUNTA(Tableau1[[Fin]:[Fin]])))),1)),""))</f>
        <v/>
      </c>
      <c r="CI26" s="34" t="str">
        <f t="array" aca="1" ref="CI26" ca="1">IF(OR(WEEKDAY(CI$2,2)&gt;5,COUNTIF(Dates_Feries,CI$2)&gt;0),"",IFERROR(INDEX(Tableau1[[Type]:[Type]],SMALL(IF((Tableau1[[Nom]:[Nom]]=$A26)*(Tableau1[[Prénom]:[Prénom]]=$B26)*(CI$2&gt;=Tableau1[[Début]:[Début]])*(CI$2&lt;=Tableau1[[Fin]:[Fin]]),ROW(INDIRECT("A1:A"&amp;COUNTA(Tableau1[[Fin]:[Fin]])))),1)),""))</f>
        <v/>
      </c>
      <c r="CJ26" s="34" t="str">
        <f t="array" aca="1" ref="CJ26" ca="1">IF(OR(WEEKDAY(CJ$2,2)&gt;5,COUNTIF(Dates_Feries,CJ$2)&gt;0),"",IFERROR(INDEX(Tableau1[[Type]:[Type]],SMALL(IF((Tableau1[[Nom]:[Nom]]=$A26)*(Tableau1[[Prénom]:[Prénom]]=$B26)*(CJ$2&gt;=Tableau1[[Début]:[Début]])*(CJ$2&lt;=Tableau1[[Fin]:[Fin]]),ROW(INDIRECT("A1:A"&amp;COUNTA(Tableau1[[Fin]:[Fin]])))),1)),""))</f>
        <v/>
      </c>
      <c r="CK26" s="34" t="str">
        <f t="array" aca="1" ref="CK26" ca="1">IF(OR(WEEKDAY(CK$2,2)&gt;5,COUNTIF(Dates_Feries,CK$2)&gt;0),"",IFERROR(INDEX(Tableau1[[Type]:[Type]],SMALL(IF((Tableau1[[Nom]:[Nom]]=$A26)*(Tableau1[[Prénom]:[Prénom]]=$B26)*(CK$2&gt;=Tableau1[[Début]:[Début]])*(CK$2&lt;=Tableau1[[Fin]:[Fin]]),ROW(INDIRECT("A1:A"&amp;COUNTA(Tableau1[[Fin]:[Fin]])))),1)),""))</f>
        <v/>
      </c>
      <c r="CL26" s="34" t="str">
        <f t="array" aca="1" ref="CL26" ca="1">IF(OR(WEEKDAY(CL$2,2)&gt;5,COUNTIF(Dates_Feries,CL$2)&gt;0),"",IFERROR(INDEX(Tableau1[[Type]:[Type]],SMALL(IF((Tableau1[[Nom]:[Nom]]=$A26)*(Tableau1[[Prénom]:[Prénom]]=$B26)*(CL$2&gt;=Tableau1[[Début]:[Début]])*(CL$2&lt;=Tableau1[[Fin]:[Fin]]),ROW(INDIRECT("A1:A"&amp;COUNTA(Tableau1[[Fin]:[Fin]])))),1)),""))</f>
        <v/>
      </c>
      <c r="CM26" s="34" t="str">
        <f t="array" aca="1" ref="CM26" ca="1">IF(OR(WEEKDAY(CM$2,2)&gt;5,COUNTIF(Dates_Feries,CM$2)&gt;0),"",IFERROR(INDEX(Tableau1[[Type]:[Type]],SMALL(IF((Tableau1[[Nom]:[Nom]]=$A26)*(Tableau1[[Prénom]:[Prénom]]=$B26)*(CM$2&gt;=Tableau1[[Début]:[Début]])*(CM$2&lt;=Tableau1[[Fin]:[Fin]]),ROW(INDIRECT("A1:A"&amp;COUNTA(Tableau1[[Fin]:[Fin]])))),1)),""))</f>
        <v/>
      </c>
      <c r="CN26" s="34" t="str">
        <f t="array" aca="1" ref="CN26" ca="1">IF(OR(WEEKDAY(CN$2,2)&gt;5,COUNTIF(Dates_Feries,CN$2)&gt;0),"",IFERROR(INDEX(Tableau1[[Type]:[Type]],SMALL(IF((Tableau1[[Nom]:[Nom]]=$A26)*(Tableau1[[Prénom]:[Prénom]]=$B26)*(CN$2&gt;=Tableau1[[Début]:[Début]])*(CN$2&lt;=Tableau1[[Fin]:[Fin]]),ROW(INDIRECT("A1:A"&amp;COUNTA(Tableau1[[Fin]:[Fin]])))),1)),""))</f>
        <v/>
      </c>
      <c r="CO26" s="34" t="str">
        <f t="array" aca="1" ref="CO26" ca="1">IF(OR(WEEKDAY(CO$2,2)&gt;5,COUNTIF(Dates_Feries,CO$2)&gt;0),"",IFERROR(INDEX(Tableau1[[Type]:[Type]],SMALL(IF((Tableau1[[Nom]:[Nom]]=$A26)*(Tableau1[[Prénom]:[Prénom]]=$B26)*(CO$2&gt;=Tableau1[[Début]:[Début]])*(CO$2&lt;=Tableau1[[Fin]:[Fin]]),ROW(INDIRECT("A1:A"&amp;COUNTA(Tableau1[[Fin]:[Fin]])))),1)),""))</f>
        <v/>
      </c>
      <c r="CP26" s="34" t="str">
        <f t="array" aca="1" ref="CP26" ca="1">IF(OR(WEEKDAY(CP$2,2)&gt;5,COUNTIF(Dates_Feries,CP$2)&gt;0),"",IFERROR(INDEX(Tableau1[[Type]:[Type]],SMALL(IF((Tableau1[[Nom]:[Nom]]=$A26)*(Tableau1[[Prénom]:[Prénom]]=$B26)*(CP$2&gt;=Tableau1[[Début]:[Début]])*(CP$2&lt;=Tableau1[[Fin]:[Fin]]),ROW(INDIRECT("A1:A"&amp;COUNTA(Tableau1[[Fin]:[Fin]])))),1)),""))</f>
        <v/>
      </c>
      <c r="CQ26" s="34" t="str">
        <f t="array" aca="1" ref="CQ26" ca="1">IF(OR(WEEKDAY(CQ$2,2)&gt;5,COUNTIF(Dates_Feries,CQ$2)&gt;0),"",IFERROR(INDEX(Tableau1[[Type]:[Type]],SMALL(IF((Tableau1[[Nom]:[Nom]]=$A26)*(Tableau1[[Prénom]:[Prénom]]=$B26)*(CQ$2&gt;=Tableau1[[Début]:[Début]])*(CQ$2&lt;=Tableau1[[Fin]:[Fin]]),ROW(INDIRECT("A1:A"&amp;COUNTA(Tableau1[[Fin]:[Fin]])))),1)),""))</f>
        <v/>
      </c>
      <c r="CR26" s="34" t="str">
        <f t="array" aca="1" ref="CR26" ca="1">IF(OR(WEEKDAY(CR$2,2)&gt;5,COUNTIF(Dates_Feries,CR$2)&gt;0),"",IFERROR(INDEX(Tableau1[[Type]:[Type]],SMALL(IF((Tableau1[[Nom]:[Nom]]=$A26)*(Tableau1[[Prénom]:[Prénom]]=$B26)*(CR$2&gt;=Tableau1[[Début]:[Début]])*(CR$2&lt;=Tableau1[[Fin]:[Fin]]),ROW(INDIRECT("A1:A"&amp;COUNTA(Tableau1[[Fin]:[Fin]])))),1)),""))</f>
        <v/>
      </c>
      <c r="CS26" s="34" t="str">
        <f t="array" aca="1" ref="CS26" ca="1">IF(OR(WEEKDAY(CS$2,2)&gt;5,COUNTIF(Dates_Feries,CS$2)&gt;0),"",IFERROR(INDEX(Tableau1[[Type]:[Type]],SMALL(IF((Tableau1[[Nom]:[Nom]]=$A26)*(Tableau1[[Prénom]:[Prénom]]=$B26)*(CS$2&gt;=Tableau1[[Début]:[Début]])*(CS$2&lt;=Tableau1[[Fin]:[Fin]]),ROW(INDIRECT("A1:A"&amp;COUNTA(Tableau1[[Fin]:[Fin]])))),1)),""))</f>
        <v/>
      </c>
      <c r="CT26" s="34" t="str">
        <f t="array" aca="1" ref="CT26" ca="1">IF(OR(WEEKDAY(CT$2,2)&gt;5,COUNTIF(Dates_Feries,CT$2)&gt;0),"",IFERROR(INDEX(Tableau1[[Type]:[Type]],SMALL(IF((Tableau1[[Nom]:[Nom]]=$A26)*(Tableau1[[Prénom]:[Prénom]]=$B26)*(CT$2&gt;=Tableau1[[Début]:[Début]])*(CT$2&lt;=Tableau1[[Fin]:[Fin]]),ROW(INDIRECT("A1:A"&amp;COUNTA(Tableau1[[Fin]:[Fin]])))),1)),""))</f>
        <v/>
      </c>
      <c r="CU26" s="34" t="str">
        <f t="array" aca="1" ref="CU26" ca="1">IF(OR(WEEKDAY(CU$2,2)&gt;5,COUNTIF(Dates_Feries,CU$2)&gt;0),"",IFERROR(INDEX(Tableau1[[Type]:[Type]],SMALL(IF((Tableau1[[Nom]:[Nom]]=$A26)*(Tableau1[[Prénom]:[Prénom]]=$B26)*(CU$2&gt;=Tableau1[[Début]:[Début]])*(CU$2&lt;=Tableau1[[Fin]:[Fin]]),ROW(INDIRECT("A1:A"&amp;COUNTA(Tableau1[[Fin]:[Fin]])))),1)),""))</f>
        <v/>
      </c>
      <c r="CV26" s="34" t="str">
        <f t="array" aca="1" ref="CV26" ca="1">IF(OR(WEEKDAY(CV$2,2)&gt;5,COUNTIF(Dates_Feries,CV$2)&gt;0),"",IFERROR(INDEX(Tableau1[[Type]:[Type]],SMALL(IF((Tableau1[[Nom]:[Nom]]=$A26)*(Tableau1[[Prénom]:[Prénom]]=$B26)*(CV$2&gt;=Tableau1[[Début]:[Début]])*(CV$2&lt;=Tableau1[[Fin]:[Fin]]),ROW(INDIRECT("A1:A"&amp;COUNTA(Tableau1[[Fin]:[Fin]])))),1)),""))</f>
        <v/>
      </c>
      <c r="CW26" s="34" t="str">
        <f t="array" aca="1" ref="CW26" ca="1">IF(OR(WEEKDAY(CW$2,2)&gt;5,COUNTIF(Dates_Feries,CW$2)&gt;0),"",IFERROR(INDEX(Tableau1[[Type]:[Type]],SMALL(IF((Tableau1[[Nom]:[Nom]]=$A26)*(Tableau1[[Prénom]:[Prénom]]=$B26)*(CW$2&gt;=Tableau1[[Début]:[Début]])*(CW$2&lt;=Tableau1[[Fin]:[Fin]]),ROW(INDIRECT("A1:A"&amp;COUNTA(Tableau1[[Fin]:[Fin]])))),1)),""))</f>
        <v/>
      </c>
      <c r="CX26" s="34" t="str">
        <f t="array" aca="1" ref="CX26" ca="1">IF(OR(WEEKDAY(CX$2,2)&gt;5,COUNTIF(Dates_Feries,CX$2)&gt;0),"",IFERROR(INDEX(Tableau1[[Type]:[Type]],SMALL(IF((Tableau1[[Nom]:[Nom]]=$A26)*(Tableau1[[Prénom]:[Prénom]]=$B26)*(CX$2&gt;=Tableau1[[Début]:[Début]])*(CX$2&lt;=Tableau1[[Fin]:[Fin]]),ROW(INDIRECT("A1:A"&amp;COUNTA(Tableau1[[Fin]:[Fin]])))),1)),""))</f>
        <v/>
      </c>
      <c r="CY26" s="34" t="str">
        <f t="array" aca="1" ref="CY26" ca="1">IF(OR(WEEKDAY(CY$2,2)&gt;5,COUNTIF(Dates_Feries,CY$2)&gt;0),"",IFERROR(INDEX(Tableau1[[Type]:[Type]],SMALL(IF((Tableau1[[Nom]:[Nom]]=$A26)*(Tableau1[[Prénom]:[Prénom]]=$B26)*(CY$2&gt;=Tableau1[[Début]:[Début]])*(CY$2&lt;=Tableau1[[Fin]:[Fin]]),ROW(INDIRECT("A1:A"&amp;COUNTA(Tableau1[[Fin]:[Fin]])))),1)),""))</f>
        <v/>
      </c>
      <c r="CZ26" s="34" t="str">
        <f t="array" aca="1" ref="CZ26" ca="1">IF(OR(WEEKDAY(CZ$2,2)&gt;5,COUNTIF(Dates_Feries,CZ$2)&gt;0),"",IFERROR(INDEX(Tableau1[[Type]:[Type]],SMALL(IF((Tableau1[[Nom]:[Nom]]=$A26)*(Tableau1[[Prénom]:[Prénom]]=$B26)*(CZ$2&gt;=Tableau1[[Début]:[Début]])*(CZ$2&lt;=Tableau1[[Fin]:[Fin]]),ROW(INDIRECT("A1:A"&amp;COUNTA(Tableau1[[Fin]:[Fin]])))),1)),""))</f>
        <v/>
      </c>
      <c r="DA26" s="34" t="str">
        <f t="array" aca="1" ref="DA26" ca="1">IF(OR(WEEKDAY(DA$2,2)&gt;5,COUNTIF(Dates_Feries,DA$2)&gt;0),"",IFERROR(INDEX(Tableau1[[Type]:[Type]],SMALL(IF((Tableau1[[Nom]:[Nom]]=$A26)*(Tableau1[[Prénom]:[Prénom]]=$B26)*(DA$2&gt;=Tableau1[[Début]:[Début]])*(DA$2&lt;=Tableau1[[Fin]:[Fin]]),ROW(INDIRECT("A1:A"&amp;COUNTA(Tableau1[[Fin]:[Fin]])))),1)),""))</f>
        <v/>
      </c>
      <c r="DB26" s="34" t="str">
        <f t="array" aca="1" ref="DB26" ca="1">IF(OR(WEEKDAY(DB$2,2)&gt;5,COUNTIF(Dates_Feries,DB$2)&gt;0),"",IFERROR(INDEX(Tableau1[[Type]:[Type]],SMALL(IF((Tableau1[[Nom]:[Nom]]=$A26)*(Tableau1[[Prénom]:[Prénom]]=$B26)*(DB$2&gt;=Tableau1[[Début]:[Début]])*(DB$2&lt;=Tableau1[[Fin]:[Fin]]),ROW(INDIRECT("A1:A"&amp;COUNTA(Tableau1[[Fin]:[Fin]])))),1)),""))</f>
        <v/>
      </c>
      <c r="DC26" s="34" t="str">
        <f t="array" aca="1" ref="DC26" ca="1">IF(OR(WEEKDAY(DC$2,2)&gt;5,COUNTIF(Dates_Feries,DC$2)&gt;0),"",IFERROR(INDEX(Tableau1[[Type]:[Type]],SMALL(IF((Tableau1[[Nom]:[Nom]]=$A26)*(Tableau1[[Prénom]:[Prénom]]=$B26)*(DC$2&gt;=Tableau1[[Début]:[Début]])*(DC$2&lt;=Tableau1[[Fin]:[Fin]]),ROW(INDIRECT("A1:A"&amp;COUNTA(Tableau1[[Fin]:[Fin]])))),1)),""))</f>
        <v/>
      </c>
      <c r="DD26" s="34" t="str">
        <f t="array" aca="1" ref="DD26" ca="1">IF(OR(WEEKDAY(DD$2,2)&gt;5,COUNTIF(Dates_Feries,DD$2)&gt;0),"",IFERROR(INDEX(Tableau1[[Type]:[Type]],SMALL(IF((Tableau1[[Nom]:[Nom]]=$A26)*(Tableau1[[Prénom]:[Prénom]]=$B26)*(DD$2&gt;=Tableau1[[Début]:[Début]])*(DD$2&lt;=Tableau1[[Fin]:[Fin]]),ROW(INDIRECT("A1:A"&amp;COUNTA(Tableau1[[Fin]:[Fin]])))),1)),""))</f>
        <v/>
      </c>
      <c r="DE26" s="34" t="str">
        <f t="array" aca="1" ref="DE26" ca="1">IF(OR(WEEKDAY(DE$2,2)&gt;5,COUNTIF(Dates_Feries,DE$2)&gt;0),"",IFERROR(INDEX(Tableau1[[Type]:[Type]],SMALL(IF((Tableau1[[Nom]:[Nom]]=$A26)*(Tableau1[[Prénom]:[Prénom]]=$B26)*(DE$2&gt;=Tableau1[[Début]:[Début]])*(DE$2&lt;=Tableau1[[Fin]:[Fin]]),ROW(INDIRECT("A1:A"&amp;COUNTA(Tableau1[[Fin]:[Fin]])))),1)),""))</f>
        <v/>
      </c>
      <c r="DF26" s="34" t="str">
        <f t="array" aca="1" ref="DF26" ca="1">IF(OR(WEEKDAY(DF$2,2)&gt;5,COUNTIF(Dates_Feries,DF$2)&gt;0),"",IFERROR(INDEX(Tableau1[[Type]:[Type]],SMALL(IF((Tableau1[[Nom]:[Nom]]=$A26)*(Tableau1[[Prénom]:[Prénom]]=$B26)*(DF$2&gt;=Tableau1[[Début]:[Début]])*(DF$2&lt;=Tableau1[[Fin]:[Fin]]),ROW(INDIRECT("A1:A"&amp;COUNTA(Tableau1[[Fin]:[Fin]])))),1)),""))</f>
        <v/>
      </c>
      <c r="DG26" s="34" t="str">
        <f t="array" aca="1" ref="DG26" ca="1">IF(OR(WEEKDAY(DG$2,2)&gt;5,COUNTIF(Dates_Feries,DG$2)&gt;0),"",IFERROR(INDEX(Tableau1[[Type]:[Type]],SMALL(IF((Tableau1[[Nom]:[Nom]]=$A26)*(Tableau1[[Prénom]:[Prénom]]=$B26)*(DG$2&gt;=Tableau1[[Début]:[Début]])*(DG$2&lt;=Tableau1[[Fin]:[Fin]]),ROW(INDIRECT("A1:A"&amp;COUNTA(Tableau1[[Fin]:[Fin]])))),1)),""))</f>
        <v/>
      </c>
      <c r="DH26" s="34" t="str">
        <f t="array" aca="1" ref="DH26" ca="1">IF(OR(WEEKDAY(DH$2,2)&gt;5,COUNTIF(Dates_Feries,DH$2)&gt;0),"",IFERROR(INDEX(Tableau1[[Type]:[Type]],SMALL(IF((Tableau1[[Nom]:[Nom]]=$A26)*(Tableau1[[Prénom]:[Prénom]]=$B26)*(DH$2&gt;=Tableau1[[Début]:[Début]])*(DH$2&lt;=Tableau1[[Fin]:[Fin]]),ROW(INDIRECT("A1:A"&amp;COUNTA(Tableau1[[Fin]:[Fin]])))),1)),""))</f>
        <v/>
      </c>
      <c r="DI26" s="34" t="str">
        <f t="array" aca="1" ref="DI26" ca="1">IF(OR(WEEKDAY(DI$2,2)&gt;5,COUNTIF(Dates_Feries,DI$2)&gt;0),"",IFERROR(INDEX(Tableau1[[Type]:[Type]],SMALL(IF((Tableau1[[Nom]:[Nom]]=$A26)*(Tableau1[[Prénom]:[Prénom]]=$B26)*(DI$2&gt;=Tableau1[[Début]:[Début]])*(DI$2&lt;=Tableau1[[Fin]:[Fin]]),ROW(INDIRECT("A1:A"&amp;COUNTA(Tableau1[[Fin]:[Fin]])))),1)),""))</f>
        <v/>
      </c>
      <c r="DJ26" s="34" t="str">
        <f t="array" aca="1" ref="DJ26" ca="1">IF(OR(WEEKDAY(DJ$2,2)&gt;5,COUNTIF(Dates_Feries,DJ$2)&gt;0),"",IFERROR(INDEX(Tableau1[[Type]:[Type]],SMALL(IF((Tableau1[[Nom]:[Nom]]=$A26)*(Tableau1[[Prénom]:[Prénom]]=$B26)*(DJ$2&gt;=Tableau1[[Début]:[Début]])*(DJ$2&lt;=Tableau1[[Fin]:[Fin]]),ROW(INDIRECT("A1:A"&amp;COUNTA(Tableau1[[Fin]:[Fin]])))),1)),""))</f>
        <v/>
      </c>
      <c r="DK26" s="34" t="str">
        <f t="array" aca="1" ref="DK26" ca="1">IF(OR(WEEKDAY(DK$2,2)&gt;5,COUNTIF(Dates_Feries,DK$2)&gt;0),"",IFERROR(INDEX(Tableau1[[Type]:[Type]],SMALL(IF((Tableau1[[Nom]:[Nom]]=$A26)*(Tableau1[[Prénom]:[Prénom]]=$B26)*(DK$2&gt;=Tableau1[[Début]:[Début]])*(DK$2&lt;=Tableau1[[Fin]:[Fin]]),ROW(INDIRECT("A1:A"&amp;COUNTA(Tableau1[[Fin]:[Fin]])))),1)),""))</f>
        <v/>
      </c>
      <c r="DL26" s="34" t="str">
        <f t="array" aca="1" ref="DL26" ca="1">IF(OR(WEEKDAY(DL$2,2)&gt;5,COUNTIF(Dates_Feries,DL$2)&gt;0),"",IFERROR(INDEX(Tableau1[[Type]:[Type]],SMALL(IF((Tableau1[[Nom]:[Nom]]=$A26)*(Tableau1[[Prénom]:[Prénom]]=$B26)*(DL$2&gt;=Tableau1[[Début]:[Début]])*(DL$2&lt;=Tableau1[[Fin]:[Fin]]),ROW(INDIRECT("A1:A"&amp;COUNTA(Tableau1[[Fin]:[Fin]])))),1)),""))</f>
        <v/>
      </c>
      <c r="DM26" s="34" t="str">
        <f t="array" aca="1" ref="DM26" ca="1">IF(OR(WEEKDAY(DM$2,2)&gt;5,COUNTIF(Dates_Feries,DM$2)&gt;0),"",IFERROR(INDEX(Tableau1[[Type]:[Type]],SMALL(IF((Tableau1[[Nom]:[Nom]]=$A26)*(Tableau1[[Prénom]:[Prénom]]=$B26)*(DM$2&gt;=Tableau1[[Début]:[Début]])*(DM$2&lt;=Tableau1[[Fin]:[Fin]]),ROW(INDIRECT("A1:A"&amp;COUNTA(Tableau1[[Fin]:[Fin]])))),1)),""))</f>
        <v/>
      </c>
      <c r="DN26" s="34" t="str">
        <f t="array" aca="1" ref="DN26" ca="1">IF(OR(WEEKDAY(DN$2,2)&gt;5,COUNTIF(Dates_Feries,DN$2)&gt;0),"",IFERROR(INDEX(Tableau1[[Type]:[Type]],SMALL(IF((Tableau1[[Nom]:[Nom]]=$A26)*(Tableau1[[Prénom]:[Prénom]]=$B26)*(DN$2&gt;=Tableau1[[Début]:[Début]])*(DN$2&lt;=Tableau1[[Fin]:[Fin]]),ROW(INDIRECT("A1:A"&amp;COUNTA(Tableau1[[Fin]:[Fin]])))),1)),""))</f>
        <v/>
      </c>
      <c r="DO26" s="34" t="str">
        <f t="array" aca="1" ref="DO26" ca="1">IF(OR(WEEKDAY(DO$2,2)&gt;5,COUNTIF(Dates_Feries,DO$2)&gt;0),"",IFERROR(INDEX(Tableau1[[Type]:[Type]],SMALL(IF((Tableau1[[Nom]:[Nom]]=$A26)*(Tableau1[[Prénom]:[Prénom]]=$B26)*(DO$2&gt;=Tableau1[[Début]:[Début]])*(DO$2&lt;=Tableau1[[Fin]:[Fin]]),ROW(INDIRECT("A1:A"&amp;COUNTA(Tableau1[[Fin]:[Fin]])))),1)),""))</f>
        <v/>
      </c>
      <c r="DP26" s="34" t="str">
        <f t="array" aca="1" ref="DP26" ca="1">IF(OR(WEEKDAY(DP$2,2)&gt;5,COUNTIF(Dates_Feries,DP$2)&gt;0),"",IFERROR(INDEX(Tableau1[[Type]:[Type]],SMALL(IF((Tableau1[[Nom]:[Nom]]=$A26)*(Tableau1[[Prénom]:[Prénom]]=$B26)*(DP$2&gt;=Tableau1[[Début]:[Début]])*(DP$2&lt;=Tableau1[[Fin]:[Fin]]),ROW(INDIRECT("A1:A"&amp;COUNTA(Tableau1[[Fin]:[Fin]])))),1)),""))</f>
        <v/>
      </c>
      <c r="DQ26" s="34" t="str">
        <f t="array" aca="1" ref="DQ26" ca="1">IF(OR(WEEKDAY(DQ$2,2)&gt;5,COUNTIF(Dates_Feries,DQ$2)&gt;0),"",IFERROR(INDEX(Tableau1[[Type]:[Type]],SMALL(IF((Tableau1[[Nom]:[Nom]]=$A26)*(Tableau1[[Prénom]:[Prénom]]=$B26)*(DQ$2&gt;=Tableau1[[Début]:[Début]])*(DQ$2&lt;=Tableau1[[Fin]:[Fin]]),ROW(INDIRECT("A1:A"&amp;COUNTA(Tableau1[[Fin]:[Fin]])))),1)),""))</f>
        <v/>
      </c>
      <c r="DR26" s="34" t="str">
        <f t="array" aca="1" ref="DR26" ca="1">IF(OR(WEEKDAY(DR$2,2)&gt;5,COUNTIF(Dates_Feries,DR$2)&gt;0),"",IFERROR(INDEX(Tableau1[[Type]:[Type]],SMALL(IF((Tableau1[[Nom]:[Nom]]=$A26)*(Tableau1[[Prénom]:[Prénom]]=$B26)*(DR$2&gt;=Tableau1[[Début]:[Début]])*(DR$2&lt;=Tableau1[[Fin]:[Fin]]),ROW(INDIRECT("A1:A"&amp;COUNTA(Tableau1[[Fin]:[Fin]])))),1)),""))</f>
        <v/>
      </c>
      <c r="DS26" s="34" t="str">
        <f t="array" aca="1" ref="DS26" ca="1">IF(OR(WEEKDAY(DS$2,2)&gt;5,COUNTIF(Dates_Feries,DS$2)&gt;0),"",IFERROR(INDEX(Tableau1[[Type]:[Type]],SMALL(IF((Tableau1[[Nom]:[Nom]]=$A26)*(Tableau1[[Prénom]:[Prénom]]=$B26)*(DS$2&gt;=Tableau1[[Début]:[Début]])*(DS$2&lt;=Tableau1[[Fin]:[Fin]]),ROW(INDIRECT("A1:A"&amp;COUNTA(Tableau1[[Fin]:[Fin]])))),1)),""))</f>
        <v/>
      </c>
      <c r="DT26" s="34" t="str">
        <f t="array" aca="1" ref="DT26" ca="1">IF(OR(WEEKDAY(DT$2,2)&gt;5,COUNTIF(Dates_Feries,DT$2)&gt;0),"",IFERROR(INDEX(Tableau1[[Type]:[Type]],SMALL(IF((Tableau1[[Nom]:[Nom]]=$A26)*(Tableau1[[Prénom]:[Prénom]]=$B26)*(DT$2&gt;=Tableau1[[Début]:[Début]])*(DT$2&lt;=Tableau1[[Fin]:[Fin]]),ROW(INDIRECT("A1:A"&amp;COUNTA(Tableau1[[Fin]:[Fin]])))),1)),""))</f>
        <v/>
      </c>
      <c r="DU26" s="34" t="str">
        <f t="array" aca="1" ref="DU26" ca="1">IF(OR(WEEKDAY(DU$2,2)&gt;5,COUNTIF(Dates_Feries,DU$2)&gt;0),"",IFERROR(INDEX(Tableau1[[Type]:[Type]],SMALL(IF((Tableau1[[Nom]:[Nom]]=$A26)*(Tableau1[[Prénom]:[Prénom]]=$B26)*(DU$2&gt;=Tableau1[[Début]:[Début]])*(DU$2&lt;=Tableau1[[Fin]:[Fin]]),ROW(INDIRECT("A1:A"&amp;COUNTA(Tableau1[[Fin]:[Fin]])))),1)),""))</f>
        <v/>
      </c>
      <c r="DV26" s="34" t="str">
        <f t="array" aca="1" ref="DV26" ca="1">IF(OR(WEEKDAY(DV$2,2)&gt;5,COUNTIF(Dates_Feries,DV$2)&gt;0),"",IFERROR(INDEX(Tableau1[[Type]:[Type]],SMALL(IF((Tableau1[[Nom]:[Nom]]=$A26)*(Tableau1[[Prénom]:[Prénom]]=$B26)*(DV$2&gt;=Tableau1[[Début]:[Début]])*(DV$2&lt;=Tableau1[[Fin]:[Fin]]),ROW(INDIRECT("A1:A"&amp;COUNTA(Tableau1[[Fin]:[Fin]])))),1)),""))</f>
        <v/>
      </c>
      <c r="DW26" s="34" t="str">
        <f t="array" aca="1" ref="DW26" ca="1">IF(OR(WEEKDAY(DW$2,2)&gt;5,COUNTIF(Dates_Feries,DW$2)&gt;0),"",IFERROR(INDEX(Tableau1[[Type]:[Type]],SMALL(IF((Tableau1[[Nom]:[Nom]]=$A26)*(Tableau1[[Prénom]:[Prénom]]=$B26)*(DW$2&gt;=Tableau1[[Début]:[Début]])*(DW$2&lt;=Tableau1[[Fin]:[Fin]]),ROW(INDIRECT("A1:A"&amp;COUNTA(Tableau1[[Fin]:[Fin]])))),1)),""))</f>
        <v/>
      </c>
      <c r="DX26" s="34" t="str">
        <f t="array" aca="1" ref="DX26" ca="1">IF(OR(WEEKDAY(DX$2,2)&gt;5,COUNTIF(Dates_Feries,DX$2)&gt;0),"",IFERROR(INDEX(Tableau1[[Type]:[Type]],SMALL(IF((Tableau1[[Nom]:[Nom]]=$A26)*(Tableau1[[Prénom]:[Prénom]]=$B26)*(DX$2&gt;=Tableau1[[Début]:[Début]])*(DX$2&lt;=Tableau1[[Fin]:[Fin]]),ROW(INDIRECT("A1:A"&amp;COUNTA(Tableau1[[Fin]:[Fin]])))),1)),""))</f>
        <v/>
      </c>
      <c r="DY26" s="34" t="str">
        <f t="array" aca="1" ref="DY26" ca="1">IF(OR(WEEKDAY(DY$2,2)&gt;5,COUNTIF(Dates_Feries,DY$2)&gt;0),"",IFERROR(INDEX(Tableau1[[Type]:[Type]],SMALL(IF((Tableau1[[Nom]:[Nom]]=$A26)*(Tableau1[[Prénom]:[Prénom]]=$B26)*(DY$2&gt;=Tableau1[[Début]:[Début]])*(DY$2&lt;=Tableau1[[Fin]:[Fin]]),ROW(INDIRECT("A1:A"&amp;COUNTA(Tableau1[[Fin]:[Fin]])))),1)),""))</f>
        <v/>
      </c>
      <c r="DZ26" s="34" t="str">
        <f t="array" aca="1" ref="DZ26" ca="1">IF(OR(WEEKDAY(DZ$2,2)&gt;5,COUNTIF(Dates_Feries,DZ$2)&gt;0),"",IFERROR(INDEX(Tableau1[[Type]:[Type]],SMALL(IF((Tableau1[[Nom]:[Nom]]=$A26)*(Tableau1[[Prénom]:[Prénom]]=$B26)*(DZ$2&gt;=Tableau1[[Début]:[Début]])*(DZ$2&lt;=Tableau1[[Fin]:[Fin]]),ROW(INDIRECT("A1:A"&amp;COUNTA(Tableau1[[Fin]:[Fin]])))),1)),""))</f>
        <v/>
      </c>
      <c r="EA26" s="34" t="str">
        <f t="array" aca="1" ref="EA26" ca="1">IF(OR(WEEKDAY(EA$2,2)&gt;5,COUNTIF(Dates_Feries,EA$2)&gt;0),"",IFERROR(INDEX(Tableau1[[Type]:[Type]],SMALL(IF((Tableau1[[Nom]:[Nom]]=$A26)*(Tableau1[[Prénom]:[Prénom]]=$B26)*(EA$2&gt;=Tableau1[[Début]:[Début]])*(EA$2&lt;=Tableau1[[Fin]:[Fin]]),ROW(INDIRECT("A1:A"&amp;COUNTA(Tableau1[[Fin]:[Fin]])))),1)),""))</f>
        <v/>
      </c>
      <c r="EB26" s="34" t="str">
        <f t="array" aca="1" ref="EB26" ca="1">IF(OR(WEEKDAY(EB$2,2)&gt;5,COUNTIF(Dates_Feries,EB$2)&gt;0),"",IFERROR(INDEX(Tableau1[[Type]:[Type]],SMALL(IF((Tableau1[[Nom]:[Nom]]=$A26)*(Tableau1[[Prénom]:[Prénom]]=$B26)*(EB$2&gt;=Tableau1[[Début]:[Début]])*(EB$2&lt;=Tableau1[[Fin]:[Fin]]),ROW(INDIRECT("A1:A"&amp;COUNTA(Tableau1[[Fin]:[Fin]])))),1)),""))</f>
        <v/>
      </c>
      <c r="EC26" s="34" t="str">
        <f t="array" aca="1" ref="EC26" ca="1">IF(OR(WEEKDAY(EC$2,2)&gt;5,COUNTIF(Dates_Feries,EC$2)&gt;0),"",IFERROR(INDEX(Tableau1[[Type]:[Type]],SMALL(IF((Tableau1[[Nom]:[Nom]]=$A26)*(Tableau1[[Prénom]:[Prénom]]=$B26)*(EC$2&gt;=Tableau1[[Début]:[Début]])*(EC$2&lt;=Tableau1[[Fin]:[Fin]]),ROW(INDIRECT("A1:A"&amp;COUNTA(Tableau1[[Fin]:[Fin]])))),1)),""))</f>
        <v/>
      </c>
      <c r="ED26" s="34" t="str">
        <f t="array" aca="1" ref="ED26" ca="1">IF(OR(WEEKDAY(ED$2,2)&gt;5,COUNTIF(Dates_Feries,ED$2)&gt;0),"",IFERROR(INDEX(Tableau1[[Type]:[Type]],SMALL(IF((Tableau1[[Nom]:[Nom]]=$A26)*(Tableau1[[Prénom]:[Prénom]]=$B26)*(ED$2&gt;=Tableau1[[Début]:[Début]])*(ED$2&lt;=Tableau1[[Fin]:[Fin]]),ROW(INDIRECT("A1:A"&amp;COUNTA(Tableau1[[Fin]:[Fin]])))),1)),""))</f>
        <v/>
      </c>
      <c r="EE26" s="34" t="str">
        <f t="array" aca="1" ref="EE26" ca="1">IF(OR(WEEKDAY(EE$2,2)&gt;5,COUNTIF(Dates_Feries,EE$2)&gt;0),"",IFERROR(INDEX(Tableau1[[Type]:[Type]],SMALL(IF((Tableau1[[Nom]:[Nom]]=$A26)*(Tableau1[[Prénom]:[Prénom]]=$B26)*(EE$2&gt;=Tableau1[[Début]:[Début]])*(EE$2&lt;=Tableau1[[Fin]:[Fin]]),ROW(INDIRECT("A1:A"&amp;COUNTA(Tableau1[[Fin]:[Fin]])))),1)),""))</f>
        <v/>
      </c>
      <c r="EF26" s="34" t="str">
        <f t="array" aca="1" ref="EF26" ca="1">IF(OR(WEEKDAY(EF$2,2)&gt;5,COUNTIF(Dates_Feries,EF$2)&gt;0),"",IFERROR(INDEX(Tableau1[[Type]:[Type]],SMALL(IF((Tableau1[[Nom]:[Nom]]=$A26)*(Tableau1[[Prénom]:[Prénom]]=$B26)*(EF$2&gt;=Tableau1[[Début]:[Début]])*(EF$2&lt;=Tableau1[[Fin]:[Fin]]),ROW(INDIRECT("A1:A"&amp;COUNTA(Tableau1[[Fin]:[Fin]])))),1)),""))</f>
        <v/>
      </c>
      <c r="EG26" s="34" t="str">
        <f t="array" aca="1" ref="EG26" ca="1">IF(OR(WEEKDAY(EG$2,2)&gt;5,COUNTIF(Dates_Feries,EG$2)&gt;0),"",IFERROR(INDEX(Tableau1[[Type]:[Type]],SMALL(IF((Tableau1[[Nom]:[Nom]]=$A26)*(Tableau1[[Prénom]:[Prénom]]=$B26)*(EG$2&gt;=Tableau1[[Début]:[Début]])*(EG$2&lt;=Tableau1[[Fin]:[Fin]]),ROW(INDIRECT("A1:A"&amp;COUNTA(Tableau1[[Fin]:[Fin]])))),1)),""))</f>
        <v/>
      </c>
      <c r="EH26" s="34" t="str">
        <f t="array" aca="1" ref="EH26" ca="1">IF(OR(WEEKDAY(EH$2,2)&gt;5,COUNTIF(Dates_Feries,EH$2)&gt;0),"",IFERROR(INDEX(Tableau1[[Type]:[Type]],SMALL(IF((Tableau1[[Nom]:[Nom]]=$A26)*(Tableau1[[Prénom]:[Prénom]]=$B26)*(EH$2&gt;=Tableau1[[Début]:[Début]])*(EH$2&lt;=Tableau1[[Fin]:[Fin]]),ROW(INDIRECT("A1:A"&amp;COUNTA(Tableau1[[Fin]:[Fin]])))),1)),""))</f>
        <v/>
      </c>
      <c r="EI26" s="34" t="str">
        <f t="array" aca="1" ref="EI26" ca="1">IF(OR(WEEKDAY(EI$2,2)&gt;5,COUNTIF(Dates_Feries,EI$2)&gt;0),"",IFERROR(INDEX(Tableau1[[Type]:[Type]],SMALL(IF((Tableau1[[Nom]:[Nom]]=$A26)*(Tableau1[[Prénom]:[Prénom]]=$B26)*(EI$2&gt;=Tableau1[[Début]:[Début]])*(EI$2&lt;=Tableau1[[Fin]:[Fin]]),ROW(INDIRECT("A1:A"&amp;COUNTA(Tableau1[[Fin]:[Fin]])))),1)),""))</f>
        <v/>
      </c>
      <c r="EJ26" s="34" t="str">
        <f t="array" aca="1" ref="EJ26" ca="1">IF(OR(WEEKDAY(EJ$2,2)&gt;5,COUNTIF(Dates_Feries,EJ$2)&gt;0),"",IFERROR(INDEX(Tableau1[[Type]:[Type]],SMALL(IF((Tableau1[[Nom]:[Nom]]=$A26)*(Tableau1[[Prénom]:[Prénom]]=$B26)*(EJ$2&gt;=Tableau1[[Début]:[Début]])*(EJ$2&lt;=Tableau1[[Fin]:[Fin]]),ROW(INDIRECT("A1:A"&amp;COUNTA(Tableau1[[Fin]:[Fin]])))),1)),""))</f>
        <v/>
      </c>
      <c r="EK26" s="34" t="str">
        <f t="array" aca="1" ref="EK26" ca="1">IF(OR(WEEKDAY(EK$2,2)&gt;5,COUNTIF(Dates_Feries,EK$2)&gt;0),"",IFERROR(INDEX(Tableau1[[Type]:[Type]],SMALL(IF((Tableau1[[Nom]:[Nom]]=$A26)*(Tableau1[[Prénom]:[Prénom]]=$B26)*(EK$2&gt;=Tableau1[[Début]:[Début]])*(EK$2&lt;=Tableau1[[Fin]:[Fin]]),ROW(INDIRECT("A1:A"&amp;COUNTA(Tableau1[[Fin]:[Fin]])))),1)),""))</f>
        <v/>
      </c>
      <c r="EL26" s="34" t="str">
        <f t="array" aca="1" ref="EL26" ca="1">IF(OR(WEEKDAY(EL$2,2)&gt;5,COUNTIF(Dates_Feries,EL$2)&gt;0),"",IFERROR(INDEX(Tableau1[[Type]:[Type]],SMALL(IF((Tableau1[[Nom]:[Nom]]=$A26)*(Tableau1[[Prénom]:[Prénom]]=$B26)*(EL$2&gt;=Tableau1[[Début]:[Début]])*(EL$2&lt;=Tableau1[[Fin]:[Fin]]),ROW(INDIRECT("A1:A"&amp;COUNTA(Tableau1[[Fin]:[Fin]])))),1)),""))</f>
        <v/>
      </c>
      <c r="EM26" s="34" t="str">
        <f t="array" aca="1" ref="EM26" ca="1">IF(OR(WEEKDAY(EM$2,2)&gt;5,COUNTIF(Dates_Feries,EM$2)&gt;0),"",IFERROR(INDEX(Tableau1[[Type]:[Type]],SMALL(IF((Tableau1[[Nom]:[Nom]]=$A26)*(Tableau1[[Prénom]:[Prénom]]=$B26)*(EM$2&gt;=Tableau1[[Début]:[Début]])*(EM$2&lt;=Tableau1[[Fin]:[Fin]]),ROW(INDIRECT("A1:A"&amp;COUNTA(Tableau1[[Fin]:[Fin]])))),1)),""))</f>
        <v/>
      </c>
      <c r="EN26" s="34" t="str">
        <f t="array" aca="1" ref="EN26" ca="1">IF(OR(WEEKDAY(EN$2,2)&gt;5,COUNTIF(Dates_Feries,EN$2)&gt;0),"",IFERROR(INDEX(Tableau1[[Type]:[Type]],SMALL(IF((Tableau1[[Nom]:[Nom]]=$A26)*(Tableau1[[Prénom]:[Prénom]]=$B26)*(EN$2&gt;=Tableau1[[Début]:[Début]])*(EN$2&lt;=Tableau1[[Fin]:[Fin]]),ROW(INDIRECT("A1:A"&amp;COUNTA(Tableau1[[Fin]:[Fin]])))),1)),""))</f>
        <v/>
      </c>
      <c r="EO26" s="34" t="str">
        <f t="array" aca="1" ref="EO26" ca="1">IF(OR(WEEKDAY(EO$2,2)&gt;5,COUNTIF(Dates_Feries,EO$2)&gt;0),"",IFERROR(INDEX(Tableau1[[Type]:[Type]],SMALL(IF((Tableau1[[Nom]:[Nom]]=$A26)*(Tableau1[[Prénom]:[Prénom]]=$B26)*(EO$2&gt;=Tableau1[[Début]:[Début]])*(EO$2&lt;=Tableau1[[Fin]:[Fin]]),ROW(INDIRECT("A1:A"&amp;COUNTA(Tableau1[[Fin]:[Fin]])))),1)),""))</f>
        <v/>
      </c>
      <c r="EP26" s="34" t="str">
        <f t="array" aca="1" ref="EP26" ca="1">IF(OR(WEEKDAY(EP$2,2)&gt;5,COUNTIF(Dates_Feries,EP$2)&gt;0),"",IFERROR(INDEX(Tableau1[[Type]:[Type]],SMALL(IF((Tableau1[[Nom]:[Nom]]=$A26)*(Tableau1[[Prénom]:[Prénom]]=$B26)*(EP$2&gt;=Tableau1[[Début]:[Début]])*(EP$2&lt;=Tableau1[[Fin]:[Fin]]),ROW(INDIRECT("A1:A"&amp;COUNTA(Tableau1[[Fin]:[Fin]])))),1)),""))</f>
        <v/>
      </c>
      <c r="EQ26" s="34" t="str">
        <f t="array" aca="1" ref="EQ26" ca="1">IF(OR(WEEKDAY(EQ$2,2)&gt;5,COUNTIF(Dates_Feries,EQ$2)&gt;0),"",IFERROR(INDEX(Tableau1[[Type]:[Type]],SMALL(IF((Tableau1[[Nom]:[Nom]]=$A26)*(Tableau1[[Prénom]:[Prénom]]=$B26)*(EQ$2&gt;=Tableau1[[Début]:[Début]])*(EQ$2&lt;=Tableau1[[Fin]:[Fin]]),ROW(INDIRECT("A1:A"&amp;COUNTA(Tableau1[[Fin]:[Fin]])))),1)),""))</f>
        <v/>
      </c>
      <c r="ER26" s="34" t="str">
        <f t="array" aca="1" ref="ER26" ca="1">IF(OR(WEEKDAY(ER$2,2)&gt;5,COUNTIF(Dates_Feries,ER$2)&gt;0),"",IFERROR(INDEX(Tableau1[[Type]:[Type]],SMALL(IF((Tableau1[[Nom]:[Nom]]=$A26)*(Tableau1[[Prénom]:[Prénom]]=$B26)*(ER$2&gt;=Tableau1[[Début]:[Début]])*(ER$2&lt;=Tableau1[[Fin]:[Fin]]),ROW(INDIRECT("A1:A"&amp;COUNTA(Tableau1[[Fin]:[Fin]])))),1)),""))</f>
        <v/>
      </c>
      <c r="ES26" s="34" t="str">
        <f t="array" aca="1" ref="ES26" ca="1">IF(OR(WEEKDAY(ES$2,2)&gt;5,COUNTIF(Dates_Feries,ES$2)&gt;0),"",IFERROR(INDEX(Tableau1[[Type]:[Type]],SMALL(IF((Tableau1[[Nom]:[Nom]]=$A26)*(Tableau1[[Prénom]:[Prénom]]=$B26)*(ES$2&gt;=Tableau1[[Début]:[Début]])*(ES$2&lt;=Tableau1[[Fin]:[Fin]]),ROW(INDIRECT("A1:A"&amp;COUNTA(Tableau1[[Fin]:[Fin]])))),1)),""))</f>
        <v/>
      </c>
      <c r="ET26" s="34" t="str">
        <f t="array" aca="1" ref="ET26" ca="1">IF(OR(WEEKDAY(ET$2,2)&gt;5,COUNTIF(Dates_Feries,ET$2)&gt;0),"",IFERROR(INDEX(Tableau1[[Type]:[Type]],SMALL(IF((Tableau1[[Nom]:[Nom]]=$A26)*(Tableau1[[Prénom]:[Prénom]]=$B26)*(ET$2&gt;=Tableau1[[Début]:[Début]])*(ET$2&lt;=Tableau1[[Fin]:[Fin]]),ROW(INDIRECT("A1:A"&amp;COUNTA(Tableau1[[Fin]:[Fin]])))),1)),""))</f>
        <v/>
      </c>
      <c r="EU26" s="34" t="str">
        <f t="array" aca="1" ref="EU26" ca="1">IF(OR(WEEKDAY(EU$2,2)&gt;5,COUNTIF(Dates_Feries,EU$2)&gt;0),"",IFERROR(INDEX(Tableau1[[Type]:[Type]],SMALL(IF((Tableau1[[Nom]:[Nom]]=$A26)*(Tableau1[[Prénom]:[Prénom]]=$B26)*(EU$2&gt;=Tableau1[[Début]:[Début]])*(EU$2&lt;=Tableau1[[Fin]:[Fin]]),ROW(INDIRECT("A1:A"&amp;COUNTA(Tableau1[[Fin]:[Fin]])))),1)),""))</f>
        <v/>
      </c>
      <c r="EV26" s="34" t="str">
        <f t="array" aca="1" ref="EV26" ca="1">IF(OR(WEEKDAY(EV$2,2)&gt;5,COUNTIF(Dates_Feries,EV$2)&gt;0),"",IFERROR(INDEX(Tableau1[[Type]:[Type]],SMALL(IF((Tableau1[[Nom]:[Nom]]=$A26)*(Tableau1[[Prénom]:[Prénom]]=$B26)*(EV$2&gt;=Tableau1[[Début]:[Début]])*(EV$2&lt;=Tableau1[[Fin]:[Fin]]),ROW(INDIRECT("A1:A"&amp;COUNTA(Tableau1[[Fin]:[Fin]])))),1)),""))</f>
        <v/>
      </c>
      <c r="EW26" s="34" t="str">
        <f t="array" aca="1" ref="EW26" ca="1">IF(OR(WEEKDAY(EW$2,2)&gt;5,COUNTIF(Dates_Feries,EW$2)&gt;0),"",IFERROR(INDEX(Tableau1[[Type]:[Type]],SMALL(IF((Tableau1[[Nom]:[Nom]]=$A26)*(Tableau1[[Prénom]:[Prénom]]=$B26)*(EW$2&gt;=Tableau1[[Début]:[Début]])*(EW$2&lt;=Tableau1[[Fin]:[Fin]]),ROW(INDIRECT("A1:A"&amp;COUNTA(Tableau1[[Fin]:[Fin]])))),1)),""))</f>
        <v/>
      </c>
      <c r="EX26" s="34" t="str">
        <f t="array" aca="1" ref="EX26" ca="1">IF(OR(WEEKDAY(EX$2,2)&gt;5,COUNTIF(Dates_Feries,EX$2)&gt;0),"",IFERROR(INDEX(Tableau1[[Type]:[Type]],SMALL(IF((Tableau1[[Nom]:[Nom]]=$A26)*(Tableau1[[Prénom]:[Prénom]]=$B26)*(EX$2&gt;=Tableau1[[Début]:[Début]])*(EX$2&lt;=Tableau1[[Fin]:[Fin]]),ROW(INDIRECT("A1:A"&amp;COUNTA(Tableau1[[Fin]:[Fin]])))),1)),""))</f>
        <v/>
      </c>
      <c r="EY26" s="34" t="str">
        <f t="array" aca="1" ref="EY26" ca="1">IF(OR(WEEKDAY(EY$2,2)&gt;5,COUNTIF(Dates_Feries,EY$2)&gt;0),"",IFERROR(INDEX(Tableau1[[Type]:[Type]],SMALL(IF((Tableau1[[Nom]:[Nom]]=$A26)*(Tableau1[[Prénom]:[Prénom]]=$B26)*(EY$2&gt;=Tableau1[[Début]:[Début]])*(EY$2&lt;=Tableau1[[Fin]:[Fin]]),ROW(INDIRECT("A1:A"&amp;COUNTA(Tableau1[[Fin]:[Fin]])))),1)),""))</f>
        <v/>
      </c>
      <c r="EZ26" s="34" t="str">
        <f t="array" aca="1" ref="EZ26" ca="1">IF(OR(WEEKDAY(EZ$2,2)&gt;5,COUNTIF(Dates_Feries,EZ$2)&gt;0),"",IFERROR(INDEX(Tableau1[[Type]:[Type]],SMALL(IF((Tableau1[[Nom]:[Nom]]=$A26)*(Tableau1[[Prénom]:[Prénom]]=$B26)*(EZ$2&gt;=Tableau1[[Début]:[Début]])*(EZ$2&lt;=Tableau1[[Fin]:[Fin]]),ROW(INDIRECT("A1:A"&amp;COUNTA(Tableau1[[Fin]:[Fin]])))),1)),""))</f>
        <v/>
      </c>
      <c r="FA26" s="34" t="str">
        <f t="array" aca="1" ref="FA26" ca="1">IF(OR(WEEKDAY(FA$2,2)&gt;5,COUNTIF(Dates_Feries,FA$2)&gt;0),"",IFERROR(INDEX(Tableau1[[Type]:[Type]],SMALL(IF((Tableau1[[Nom]:[Nom]]=$A26)*(Tableau1[[Prénom]:[Prénom]]=$B26)*(FA$2&gt;=Tableau1[[Début]:[Début]])*(FA$2&lt;=Tableau1[[Fin]:[Fin]]),ROW(INDIRECT("A1:A"&amp;COUNTA(Tableau1[[Fin]:[Fin]])))),1)),""))</f>
        <v/>
      </c>
      <c r="FB26" s="34" t="str">
        <f t="array" aca="1" ref="FB26" ca="1">IF(OR(WEEKDAY(FB$2,2)&gt;5,COUNTIF(Dates_Feries,FB$2)&gt;0),"",IFERROR(INDEX(Tableau1[[Type]:[Type]],SMALL(IF((Tableau1[[Nom]:[Nom]]=$A26)*(Tableau1[[Prénom]:[Prénom]]=$B26)*(FB$2&gt;=Tableau1[[Début]:[Début]])*(FB$2&lt;=Tableau1[[Fin]:[Fin]]),ROW(INDIRECT("A1:A"&amp;COUNTA(Tableau1[[Fin]:[Fin]])))),1)),""))</f>
        <v/>
      </c>
      <c r="FC26" s="34" t="str">
        <f t="array" aca="1" ref="FC26" ca="1">IF(OR(WEEKDAY(FC$2,2)&gt;5,COUNTIF(Dates_Feries,FC$2)&gt;0),"",IFERROR(INDEX(Tableau1[[Type]:[Type]],SMALL(IF((Tableau1[[Nom]:[Nom]]=$A26)*(Tableau1[[Prénom]:[Prénom]]=$B26)*(FC$2&gt;=Tableau1[[Début]:[Début]])*(FC$2&lt;=Tableau1[[Fin]:[Fin]]),ROW(INDIRECT("A1:A"&amp;COUNTA(Tableau1[[Fin]:[Fin]])))),1)),""))</f>
        <v/>
      </c>
      <c r="FD26" s="34" t="str">
        <f t="array" aca="1" ref="FD26" ca="1">IF(OR(WEEKDAY(FD$2,2)&gt;5,COUNTIF(Dates_Feries,FD$2)&gt;0),"",IFERROR(INDEX(Tableau1[[Type]:[Type]],SMALL(IF((Tableau1[[Nom]:[Nom]]=$A26)*(Tableau1[[Prénom]:[Prénom]]=$B26)*(FD$2&gt;=Tableau1[[Début]:[Début]])*(FD$2&lt;=Tableau1[[Fin]:[Fin]]),ROW(INDIRECT("A1:A"&amp;COUNTA(Tableau1[[Fin]:[Fin]])))),1)),""))</f>
        <v/>
      </c>
      <c r="FE26" s="34" t="str">
        <f t="array" aca="1" ref="FE26" ca="1">IF(OR(WEEKDAY(FE$2,2)&gt;5,COUNTIF(Dates_Feries,FE$2)&gt;0),"",IFERROR(INDEX(Tableau1[[Type]:[Type]],SMALL(IF((Tableau1[[Nom]:[Nom]]=$A26)*(Tableau1[[Prénom]:[Prénom]]=$B26)*(FE$2&gt;=Tableau1[[Début]:[Début]])*(FE$2&lt;=Tableau1[[Fin]:[Fin]]),ROW(INDIRECT("A1:A"&amp;COUNTA(Tableau1[[Fin]:[Fin]])))),1)),""))</f>
        <v/>
      </c>
      <c r="FF26" s="34" t="str">
        <f t="array" aca="1" ref="FF26" ca="1">IF(OR(WEEKDAY(FF$2,2)&gt;5,COUNTIF(Dates_Feries,FF$2)&gt;0),"",IFERROR(INDEX(Tableau1[[Type]:[Type]],SMALL(IF((Tableau1[[Nom]:[Nom]]=$A26)*(Tableau1[[Prénom]:[Prénom]]=$B26)*(FF$2&gt;=Tableau1[[Début]:[Début]])*(FF$2&lt;=Tableau1[[Fin]:[Fin]]),ROW(INDIRECT("A1:A"&amp;COUNTA(Tableau1[[Fin]:[Fin]])))),1)),""))</f>
        <v/>
      </c>
      <c r="FG26" s="34" t="str">
        <f t="array" aca="1" ref="FG26" ca="1">IF(OR(WEEKDAY(FG$2,2)&gt;5,COUNTIF(Dates_Feries,FG$2)&gt;0),"",IFERROR(INDEX(Tableau1[[Type]:[Type]],SMALL(IF((Tableau1[[Nom]:[Nom]]=$A26)*(Tableau1[[Prénom]:[Prénom]]=$B26)*(FG$2&gt;=Tableau1[[Début]:[Début]])*(FG$2&lt;=Tableau1[[Fin]:[Fin]]),ROW(INDIRECT("A1:A"&amp;COUNTA(Tableau1[[Fin]:[Fin]])))),1)),""))</f>
        <v/>
      </c>
      <c r="FH26" s="34" t="str">
        <f t="array" aca="1" ref="FH26" ca="1">IF(OR(WEEKDAY(FH$2,2)&gt;5,COUNTIF(Dates_Feries,FH$2)&gt;0),"",IFERROR(INDEX(Tableau1[[Type]:[Type]],SMALL(IF((Tableau1[[Nom]:[Nom]]=$A26)*(Tableau1[[Prénom]:[Prénom]]=$B26)*(FH$2&gt;=Tableau1[[Début]:[Début]])*(FH$2&lt;=Tableau1[[Fin]:[Fin]]),ROW(INDIRECT("A1:A"&amp;COUNTA(Tableau1[[Fin]:[Fin]])))),1)),""))</f>
        <v/>
      </c>
      <c r="FI26" s="34" t="str">
        <f t="array" aca="1" ref="FI26" ca="1">IF(OR(WEEKDAY(FI$2,2)&gt;5,COUNTIF(Dates_Feries,FI$2)&gt;0),"",IFERROR(INDEX(Tableau1[[Type]:[Type]],SMALL(IF((Tableau1[[Nom]:[Nom]]=$A26)*(Tableau1[[Prénom]:[Prénom]]=$B26)*(FI$2&gt;=Tableau1[[Début]:[Début]])*(FI$2&lt;=Tableau1[[Fin]:[Fin]]),ROW(INDIRECT("A1:A"&amp;COUNTA(Tableau1[[Fin]:[Fin]])))),1)),""))</f>
        <v/>
      </c>
      <c r="FJ26" s="34" t="str">
        <f t="array" aca="1" ref="FJ26" ca="1">IF(OR(WEEKDAY(FJ$2,2)&gt;5,COUNTIF(Dates_Feries,FJ$2)&gt;0),"",IFERROR(INDEX(Tableau1[[Type]:[Type]],SMALL(IF((Tableau1[[Nom]:[Nom]]=$A26)*(Tableau1[[Prénom]:[Prénom]]=$B26)*(FJ$2&gt;=Tableau1[[Début]:[Début]])*(FJ$2&lt;=Tableau1[[Fin]:[Fin]]),ROW(INDIRECT("A1:A"&amp;COUNTA(Tableau1[[Fin]:[Fin]])))),1)),""))</f>
        <v/>
      </c>
      <c r="FK26" s="34" t="str">
        <f t="array" aca="1" ref="FK26" ca="1">IF(OR(WEEKDAY(FK$2,2)&gt;5,COUNTIF(Dates_Feries,FK$2)&gt;0),"",IFERROR(INDEX(Tableau1[[Type]:[Type]],SMALL(IF((Tableau1[[Nom]:[Nom]]=$A26)*(Tableau1[[Prénom]:[Prénom]]=$B26)*(FK$2&gt;=Tableau1[[Début]:[Début]])*(FK$2&lt;=Tableau1[[Fin]:[Fin]]),ROW(INDIRECT("A1:A"&amp;COUNTA(Tableau1[[Fin]:[Fin]])))),1)),""))</f>
        <v/>
      </c>
      <c r="FL26" s="34" t="str">
        <f t="array" aca="1" ref="FL26" ca="1">IF(OR(WEEKDAY(FL$2,2)&gt;5,COUNTIF(Dates_Feries,FL$2)&gt;0),"",IFERROR(INDEX(Tableau1[[Type]:[Type]],SMALL(IF((Tableau1[[Nom]:[Nom]]=$A26)*(Tableau1[[Prénom]:[Prénom]]=$B26)*(FL$2&gt;=Tableau1[[Début]:[Début]])*(FL$2&lt;=Tableau1[[Fin]:[Fin]]),ROW(INDIRECT("A1:A"&amp;COUNTA(Tableau1[[Fin]:[Fin]])))),1)),""))</f>
        <v/>
      </c>
      <c r="FM26" s="34" t="str">
        <f t="array" aca="1" ref="FM26" ca="1">IF(OR(WEEKDAY(FM$2,2)&gt;5,COUNTIF(Dates_Feries,FM$2)&gt;0),"",IFERROR(INDEX(Tableau1[[Type]:[Type]],SMALL(IF((Tableau1[[Nom]:[Nom]]=$A26)*(Tableau1[[Prénom]:[Prénom]]=$B26)*(FM$2&gt;=Tableau1[[Début]:[Début]])*(FM$2&lt;=Tableau1[[Fin]:[Fin]]),ROW(INDIRECT("A1:A"&amp;COUNTA(Tableau1[[Fin]:[Fin]])))),1)),""))</f>
        <v/>
      </c>
      <c r="FN26" s="34" t="str">
        <f t="array" aca="1" ref="FN26" ca="1">IF(OR(WEEKDAY(FN$2,2)&gt;5,COUNTIF(Dates_Feries,FN$2)&gt;0),"",IFERROR(INDEX(Tableau1[[Type]:[Type]],SMALL(IF((Tableau1[[Nom]:[Nom]]=$A26)*(Tableau1[[Prénom]:[Prénom]]=$B26)*(FN$2&gt;=Tableau1[[Début]:[Début]])*(FN$2&lt;=Tableau1[[Fin]:[Fin]]),ROW(INDIRECT("A1:A"&amp;COUNTA(Tableau1[[Fin]:[Fin]])))),1)),""))</f>
        <v/>
      </c>
      <c r="FO26" s="34" t="str">
        <f t="array" aca="1" ref="FO26" ca="1">IF(OR(WEEKDAY(FO$2,2)&gt;5,COUNTIF(Dates_Feries,FO$2)&gt;0),"",IFERROR(INDEX(Tableau1[[Type]:[Type]],SMALL(IF((Tableau1[[Nom]:[Nom]]=$A26)*(Tableau1[[Prénom]:[Prénom]]=$B26)*(FO$2&gt;=Tableau1[[Début]:[Début]])*(FO$2&lt;=Tableau1[[Fin]:[Fin]]),ROW(INDIRECT("A1:A"&amp;COUNTA(Tableau1[[Fin]:[Fin]])))),1)),""))</f>
        <v/>
      </c>
      <c r="FP26" s="34" t="str">
        <f t="array" aca="1" ref="FP26" ca="1">IF(OR(WEEKDAY(FP$2,2)&gt;5,COUNTIF(Dates_Feries,FP$2)&gt;0),"",IFERROR(INDEX(Tableau1[[Type]:[Type]],SMALL(IF((Tableau1[[Nom]:[Nom]]=$A26)*(Tableau1[[Prénom]:[Prénom]]=$B26)*(FP$2&gt;=Tableau1[[Début]:[Début]])*(FP$2&lt;=Tableau1[[Fin]:[Fin]]),ROW(INDIRECT("A1:A"&amp;COUNTA(Tableau1[[Fin]:[Fin]])))),1)),""))</f>
        <v/>
      </c>
      <c r="FQ26" s="34" t="str">
        <f t="array" aca="1" ref="FQ26" ca="1">IF(OR(WEEKDAY(FQ$2,2)&gt;5,COUNTIF(Dates_Feries,FQ$2)&gt;0),"",IFERROR(INDEX(Tableau1[[Type]:[Type]],SMALL(IF((Tableau1[[Nom]:[Nom]]=$A26)*(Tableau1[[Prénom]:[Prénom]]=$B26)*(FQ$2&gt;=Tableau1[[Début]:[Début]])*(FQ$2&lt;=Tableau1[[Fin]:[Fin]]),ROW(INDIRECT("A1:A"&amp;COUNTA(Tableau1[[Fin]:[Fin]])))),1)),""))</f>
        <v/>
      </c>
      <c r="FR26" s="34" t="str">
        <f t="array" aca="1" ref="FR26" ca="1">IF(OR(WEEKDAY(FR$2,2)&gt;5,COUNTIF(Dates_Feries,FR$2)&gt;0),"",IFERROR(INDEX(Tableau1[[Type]:[Type]],SMALL(IF((Tableau1[[Nom]:[Nom]]=$A26)*(Tableau1[[Prénom]:[Prénom]]=$B26)*(FR$2&gt;=Tableau1[[Début]:[Début]])*(FR$2&lt;=Tableau1[[Fin]:[Fin]]),ROW(INDIRECT("A1:A"&amp;COUNTA(Tableau1[[Fin]:[Fin]])))),1)),""))</f>
        <v/>
      </c>
      <c r="FS26" s="34" t="str">
        <f t="array" aca="1" ref="FS26" ca="1">IF(OR(WEEKDAY(FS$2,2)&gt;5,COUNTIF(Dates_Feries,FS$2)&gt;0),"",IFERROR(INDEX(Tableau1[[Type]:[Type]],SMALL(IF((Tableau1[[Nom]:[Nom]]=$A26)*(Tableau1[[Prénom]:[Prénom]]=$B26)*(FS$2&gt;=Tableau1[[Début]:[Début]])*(FS$2&lt;=Tableau1[[Fin]:[Fin]]),ROW(INDIRECT("A1:A"&amp;COUNTA(Tableau1[[Fin]:[Fin]])))),1)),""))</f>
        <v/>
      </c>
      <c r="FT26" s="34" t="str">
        <f t="array" aca="1" ref="FT26" ca="1">IF(OR(WEEKDAY(FT$2,2)&gt;5,COUNTIF(Dates_Feries,FT$2)&gt;0),"",IFERROR(INDEX(Tableau1[[Type]:[Type]],SMALL(IF((Tableau1[[Nom]:[Nom]]=$A26)*(Tableau1[[Prénom]:[Prénom]]=$B26)*(FT$2&gt;=Tableau1[[Début]:[Début]])*(FT$2&lt;=Tableau1[[Fin]:[Fin]]),ROW(INDIRECT("A1:A"&amp;COUNTA(Tableau1[[Fin]:[Fin]])))),1)),""))</f>
        <v/>
      </c>
      <c r="FU26" s="34" t="str">
        <f t="array" aca="1" ref="FU26" ca="1">IF(OR(WEEKDAY(FU$2,2)&gt;5,COUNTIF(Dates_Feries,FU$2)&gt;0),"",IFERROR(INDEX(Tableau1[[Type]:[Type]],SMALL(IF((Tableau1[[Nom]:[Nom]]=$A26)*(Tableau1[[Prénom]:[Prénom]]=$B26)*(FU$2&gt;=Tableau1[[Début]:[Début]])*(FU$2&lt;=Tableau1[[Fin]:[Fin]]),ROW(INDIRECT("A1:A"&amp;COUNTA(Tableau1[[Fin]:[Fin]])))),1)),""))</f>
        <v/>
      </c>
      <c r="FV26" s="34" t="str">
        <f t="array" aca="1" ref="FV26" ca="1">IF(OR(WEEKDAY(FV$2,2)&gt;5,COUNTIF(Dates_Feries,FV$2)&gt;0),"",IFERROR(INDEX(Tableau1[[Type]:[Type]],SMALL(IF((Tableau1[[Nom]:[Nom]]=$A26)*(Tableau1[[Prénom]:[Prénom]]=$B26)*(FV$2&gt;=Tableau1[[Début]:[Début]])*(FV$2&lt;=Tableau1[[Fin]:[Fin]]),ROW(INDIRECT("A1:A"&amp;COUNTA(Tableau1[[Fin]:[Fin]])))),1)),""))</f>
        <v/>
      </c>
      <c r="FW26" s="34" t="str">
        <f t="array" aca="1" ref="FW26" ca="1">IF(OR(WEEKDAY(FW$2,2)&gt;5,COUNTIF(Dates_Feries,FW$2)&gt;0),"",IFERROR(INDEX(Tableau1[[Type]:[Type]],SMALL(IF((Tableau1[[Nom]:[Nom]]=$A26)*(Tableau1[[Prénom]:[Prénom]]=$B26)*(FW$2&gt;=Tableau1[[Début]:[Début]])*(FW$2&lt;=Tableau1[[Fin]:[Fin]]),ROW(INDIRECT("A1:A"&amp;COUNTA(Tableau1[[Fin]:[Fin]])))),1)),""))</f>
        <v/>
      </c>
      <c r="FX26" s="34" t="str">
        <f t="array" aca="1" ref="FX26" ca="1">IF(OR(WEEKDAY(FX$2,2)&gt;5,COUNTIF(Dates_Feries,FX$2)&gt;0),"",IFERROR(INDEX(Tableau1[[Type]:[Type]],SMALL(IF((Tableau1[[Nom]:[Nom]]=$A26)*(Tableau1[[Prénom]:[Prénom]]=$B26)*(FX$2&gt;=Tableau1[[Début]:[Début]])*(FX$2&lt;=Tableau1[[Fin]:[Fin]]),ROW(INDIRECT("A1:A"&amp;COUNTA(Tableau1[[Fin]:[Fin]])))),1)),""))</f>
        <v/>
      </c>
      <c r="FY26" s="34" t="str">
        <f t="array" aca="1" ref="FY26" ca="1">IF(OR(WEEKDAY(FY$2,2)&gt;5,COUNTIF(Dates_Feries,FY$2)&gt;0),"",IFERROR(INDEX(Tableau1[[Type]:[Type]],SMALL(IF((Tableau1[[Nom]:[Nom]]=$A26)*(Tableau1[[Prénom]:[Prénom]]=$B26)*(FY$2&gt;=Tableau1[[Début]:[Début]])*(FY$2&lt;=Tableau1[[Fin]:[Fin]]),ROW(INDIRECT("A1:A"&amp;COUNTA(Tableau1[[Fin]:[Fin]])))),1)),""))</f>
        <v/>
      </c>
      <c r="FZ26" s="34" t="str">
        <f t="array" aca="1" ref="FZ26" ca="1">IF(OR(WEEKDAY(FZ$2,2)&gt;5,COUNTIF(Dates_Feries,FZ$2)&gt;0),"",IFERROR(INDEX(Tableau1[[Type]:[Type]],SMALL(IF((Tableau1[[Nom]:[Nom]]=$A26)*(Tableau1[[Prénom]:[Prénom]]=$B26)*(FZ$2&gt;=Tableau1[[Début]:[Début]])*(FZ$2&lt;=Tableau1[[Fin]:[Fin]]),ROW(INDIRECT("A1:A"&amp;COUNTA(Tableau1[[Fin]:[Fin]])))),1)),""))</f>
        <v/>
      </c>
      <c r="GA26" s="34" t="str">
        <f t="array" aca="1" ref="GA26" ca="1">IF(OR(WEEKDAY(GA$2,2)&gt;5,COUNTIF(Dates_Feries,GA$2)&gt;0),"",IFERROR(INDEX(Tableau1[[Type]:[Type]],SMALL(IF((Tableau1[[Nom]:[Nom]]=$A26)*(Tableau1[[Prénom]:[Prénom]]=$B26)*(GA$2&gt;=Tableau1[[Début]:[Début]])*(GA$2&lt;=Tableau1[[Fin]:[Fin]]),ROW(INDIRECT("A1:A"&amp;COUNTA(Tableau1[[Fin]:[Fin]])))),1)),""))</f>
        <v/>
      </c>
      <c r="GB26" s="34" t="str">
        <f t="array" aca="1" ref="GB26" ca="1">IF(OR(WEEKDAY(GB$2,2)&gt;5,COUNTIF(Dates_Feries,GB$2)&gt;0),"",IFERROR(INDEX(Tableau1[[Type]:[Type]],SMALL(IF((Tableau1[[Nom]:[Nom]]=$A26)*(Tableau1[[Prénom]:[Prénom]]=$B26)*(GB$2&gt;=Tableau1[[Début]:[Début]])*(GB$2&lt;=Tableau1[[Fin]:[Fin]]),ROW(INDIRECT("A1:A"&amp;COUNTA(Tableau1[[Fin]:[Fin]])))),1)),""))</f>
        <v/>
      </c>
      <c r="GC26" s="34" t="str">
        <f t="array" aca="1" ref="GC26" ca="1">IF(OR(WEEKDAY(GC$2,2)&gt;5,COUNTIF(Dates_Feries,GC$2)&gt;0),"",IFERROR(INDEX(Tableau1[[Type]:[Type]],SMALL(IF((Tableau1[[Nom]:[Nom]]=$A26)*(Tableau1[[Prénom]:[Prénom]]=$B26)*(GC$2&gt;=Tableau1[[Début]:[Début]])*(GC$2&lt;=Tableau1[[Fin]:[Fin]]),ROW(INDIRECT("A1:A"&amp;COUNTA(Tableau1[[Fin]:[Fin]])))),1)),""))</f>
        <v/>
      </c>
      <c r="GD26" s="34" t="str">
        <f t="array" aca="1" ref="GD26" ca="1">IF(OR(WEEKDAY(GD$2,2)&gt;5,COUNTIF(Dates_Feries,GD$2)&gt;0),"",IFERROR(INDEX(Tableau1[[Type]:[Type]],SMALL(IF((Tableau1[[Nom]:[Nom]]=$A26)*(Tableau1[[Prénom]:[Prénom]]=$B26)*(GD$2&gt;=Tableau1[[Début]:[Début]])*(GD$2&lt;=Tableau1[[Fin]:[Fin]]),ROW(INDIRECT("A1:A"&amp;COUNTA(Tableau1[[Fin]:[Fin]])))),1)),""))</f>
        <v/>
      </c>
      <c r="GE26" s="34" t="str">
        <f t="array" aca="1" ref="GE26" ca="1">IF(OR(WEEKDAY(GE$2,2)&gt;5,COUNTIF(Dates_Feries,GE$2)&gt;0),"",IFERROR(INDEX(Tableau1[[Type]:[Type]],SMALL(IF((Tableau1[[Nom]:[Nom]]=$A26)*(Tableau1[[Prénom]:[Prénom]]=$B26)*(GE$2&gt;=Tableau1[[Début]:[Début]])*(GE$2&lt;=Tableau1[[Fin]:[Fin]]),ROW(INDIRECT("A1:A"&amp;COUNTA(Tableau1[[Fin]:[Fin]])))),1)),""))</f>
        <v/>
      </c>
      <c r="GF26" s="34" t="str">
        <f t="array" aca="1" ref="GF26" ca="1">IF(OR(WEEKDAY(GF$2,2)&gt;5,COUNTIF(Dates_Feries,GF$2)&gt;0),"",IFERROR(INDEX(Tableau1[[Type]:[Type]],SMALL(IF((Tableau1[[Nom]:[Nom]]=$A26)*(Tableau1[[Prénom]:[Prénom]]=$B26)*(GF$2&gt;=Tableau1[[Début]:[Début]])*(GF$2&lt;=Tableau1[[Fin]:[Fin]]),ROW(INDIRECT("A1:A"&amp;COUNTA(Tableau1[[Fin]:[Fin]])))),1)),""))</f>
        <v/>
      </c>
      <c r="GG26" s="34" t="str">
        <f t="array" aca="1" ref="GG26" ca="1">IF(OR(WEEKDAY(GG$2,2)&gt;5,COUNTIF(Dates_Feries,GG$2)&gt;0),"",IFERROR(INDEX(Tableau1[[Type]:[Type]],SMALL(IF((Tableau1[[Nom]:[Nom]]=$A26)*(Tableau1[[Prénom]:[Prénom]]=$B26)*(GG$2&gt;=Tableau1[[Début]:[Début]])*(GG$2&lt;=Tableau1[[Fin]:[Fin]]),ROW(INDIRECT("A1:A"&amp;COUNTA(Tableau1[[Fin]:[Fin]])))),1)),""))</f>
        <v/>
      </c>
      <c r="GH26" s="34" t="str">
        <f t="array" aca="1" ref="GH26" ca="1">IF(OR(WEEKDAY(GH$2,2)&gt;5,COUNTIF(Dates_Feries,GH$2)&gt;0),"",IFERROR(INDEX(Tableau1[[Type]:[Type]],SMALL(IF((Tableau1[[Nom]:[Nom]]=$A26)*(Tableau1[[Prénom]:[Prénom]]=$B26)*(GH$2&gt;=Tableau1[[Début]:[Début]])*(GH$2&lt;=Tableau1[[Fin]:[Fin]]),ROW(INDIRECT("A1:A"&amp;COUNTA(Tableau1[[Fin]:[Fin]])))),1)),""))</f>
        <v/>
      </c>
      <c r="GI26" s="34" t="str">
        <f t="array" aca="1" ref="GI26" ca="1">IF(OR(WEEKDAY(GI$2,2)&gt;5,COUNTIF(Dates_Feries,GI$2)&gt;0),"",IFERROR(INDEX(Tableau1[[Type]:[Type]],SMALL(IF((Tableau1[[Nom]:[Nom]]=$A26)*(Tableau1[[Prénom]:[Prénom]]=$B26)*(GI$2&gt;=Tableau1[[Début]:[Début]])*(GI$2&lt;=Tableau1[[Fin]:[Fin]]),ROW(INDIRECT("A1:A"&amp;COUNTA(Tableau1[[Fin]:[Fin]])))),1)),""))</f>
        <v/>
      </c>
      <c r="GJ26" s="34" t="str">
        <f t="array" aca="1" ref="GJ26" ca="1">IF(OR(WEEKDAY(GJ$2,2)&gt;5,COUNTIF(Dates_Feries,GJ$2)&gt;0),"",IFERROR(INDEX(Tableau1[[Type]:[Type]],SMALL(IF((Tableau1[[Nom]:[Nom]]=$A26)*(Tableau1[[Prénom]:[Prénom]]=$B26)*(GJ$2&gt;=Tableau1[[Début]:[Début]])*(GJ$2&lt;=Tableau1[[Fin]:[Fin]]),ROW(INDIRECT("A1:A"&amp;COUNTA(Tableau1[[Fin]:[Fin]])))),1)),""))</f>
        <v/>
      </c>
      <c r="GK26" s="34" t="str">
        <f t="array" aca="1" ref="GK26" ca="1">IF(OR(WEEKDAY(GK$2,2)&gt;5,COUNTIF(Dates_Feries,GK$2)&gt;0),"",IFERROR(INDEX(Tableau1[[Type]:[Type]],SMALL(IF((Tableau1[[Nom]:[Nom]]=$A26)*(Tableau1[[Prénom]:[Prénom]]=$B26)*(GK$2&gt;=Tableau1[[Début]:[Début]])*(GK$2&lt;=Tableau1[[Fin]:[Fin]]),ROW(INDIRECT("A1:A"&amp;COUNTA(Tableau1[[Fin]:[Fin]])))),1)),""))</f>
        <v/>
      </c>
      <c r="GL26" s="34" t="str">
        <f t="array" aca="1" ref="GL26" ca="1">IF(OR(WEEKDAY(GL$2,2)&gt;5,COUNTIF(Dates_Feries,GL$2)&gt;0),"",IFERROR(INDEX(Tableau1[[Type]:[Type]],SMALL(IF((Tableau1[[Nom]:[Nom]]=$A26)*(Tableau1[[Prénom]:[Prénom]]=$B26)*(GL$2&gt;=Tableau1[[Début]:[Début]])*(GL$2&lt;=Tableau1[[Fin]:[Fin]]),ROW(INDIRECT("A1:A"&amp;COUNTA(Tableau1[[Fin]:[Fin]])))),1)),""))</f>
        <v/>
      </c>
      <c r="GM26" s="34" t="str">
        <f t="array" aca="1" ref="GM26" ca="1">IF(OR(WEEKDAY(GM$2,2)&gt;5,COUNTIF(Dates_Feries,GM$2)&gt;0),"",IFERROR(INDEX(Tableau1[[Type]:[Type]],SMALL(IF((Tableau1[[Nom]:[Nom]]=$A26)*(Tableau1[[Prénom]:[Prénom]]=$B26)*(GM$2&gt;=Tableau1[[Début]:[Début]])*(GM$2&lt;=Tableau1[[Fin]:[Fin]]),ROW(INDIRECT("A1:A"&amp;COUNTA(Tableau1[[Fin]:[Fin]])))),1)),""))</f>
        <v/>
      </c>
      <c r="GN26" s="34" t="str">
        <f t="array" aca="1" ref="GN26" ca="1">IF(OR(WEEKDAY(GN$2,2)&gt;5,COUNTIF(Dates_Feries,GN$2)&gt;0),"",IFERROR(INDEX(Tableau1[[Type]:[Type]],SMALL(IF((Tableau1[[Nom]:[Nom]]=$A26)*(Tableau1[[Prénom]:[Prénom]]=$B26)*(GN$2&gt;=Tableau1[[Début]:[Début]])*(GN$2&lt;=Tableau1[[Fin]:[Fin]]),ROW(INDIRECT("A1:A"&amp;COUNTA(Tableau1[[Fin]:[Fin]])))),1)),""))</f>
        <v/>
      </c>
      <c r="GO26" s="34" t="str">
        <f t="array" aca="1" ref="GO26" ca="1">IF(OR(WEEKDAY(GO$2,2)&gt;5,COUNTIF(Dates_Feries,GO$2)&gt;0),"",IFERROR(INDEX(Tableau1[[Type]:[Type]],SMALL(IF((Tableau1[[Nom]:[Nom]]=$A26)*(Tableau1[[Prénom]:[Prénom]]=$B26)*(GO$2&gt;=Tableau1[[Début]:[Début]])*(GO$2&lt;=Tableau1[[Fin]:[Fin]]),ROW(INDIRECT("A1:A"&amp;COUNTA(Tableau1[[Fin]:[Fin]])))),1)),""))</f>
        <v/>
      </c>
      <c r="GP26" s="34" t="str">
        <f t="array" aca="1" ref="GP26" ca="1">IF(OR(WEEKDAY(GP$2,2)&gt;5,COUNTIF(Dates_Feries,GP$2)&gt;0),"",IFERROR(INDEX(Tableau1[[Type]:[Type]],SMALL(IF((Tableau1[[Nom]:[Nom]]=$A26)*(Tableau1[[Prénom]:[Prénom]]=$B26)*(GP$2&gt;=Tableau1[[Début]:[Début]])*(GP$2&lt;=Tableau1[[Fin]:[Fin]]),ROW(INDIRECT("A1:A"&amp;COUNTA(Tableau1[[Fin]:[Fin]])))),1)),""))</f>
        <v/>
      </c>
      <c r="GQ26" s="34" t="str">
        <f t="array" aca="1" ref="GQ26" ca="1">IF(OR(WEEKDAY(GQ$2,2)&gt;5,COUNTIF(Dates_Feries,GQ$2)&gt;0),"",IFERROR(INDEX(Tableau1[[Type]:[Type]],SMALL(IF((Tableau1[[Nom]:[Nom]]=$A26)*(Tableau1[[Prénom]:[Prénom]]=$B26)*(GQ$2&gt;=Tableau1[[Début]:[Début]])*(GQ$2&lt;=Tableau1[[Fin]:[Fin]]),ROW(INDIRECT("A1:A"&amp;COUNTA(Tableau1[[Fin]:[Fin]])))),1)),""))</f>
        <v/>
      </c>
      <c r="GR26" s="34" t="str">
        <f t="array" aca="1" ref="GR26" ca="1">IF(OR(WEEKDAY(GR$2,2)&gt;5,COUNTIF(Dates_Feries,GR$2)&gt;0),"",IFERROR(INDEX(Tableau1[[Type]:[Type]],SMALL(IF((Tableau1[[Nom]:[Nom]]=$A26)*(Tableau1[[Prénom]:[Prénom]]=$B26)*(GR$2&gt;=Tableau1[[Début]:[Début]])*(GR$2&lt;=Tableau1[[Fin]:[Fin]]),ROW(INDIRECT("A1:A"&amp;COUNTA(Tableau1[[Fin]:[Fin]])))),1)),""))</f>
        <v/>
      </c>
      <c r="GS26" s="34" t="str">
        <f t="array" aca="1" ref="GS26" ca="1">IF(OR(WEEKDAY(GS$2,2)&gt;5,COUNTIF(Dates_Feries,GS$2)&gt;0),"",IFERROR(INDEX(Tableau1[[Type]:[Type]],SMALL(IF((Tableau1[[Nom]:[Nom]]=$A26)*(Tableau1[[Prénom]:[Prénom]]=$B26)*(GS$2&gt;=Tableau1[[Début]:[Début]])*(GS$2&lt;=Tableau1[[Fin]:[Fin]]),ROW(INDIRECT("A1:A"&amp;COUNTA(Tableau1[[Fin]:[Fin]])))),1)),""))</f>
        <v/>
      </c>
      <c r="GT26" s="34" t="str">
        <f t="array" aca="1" ref="GT26" ca="1">IF(OR(WEEKDAY(GT$2,2)&gt;5,COUNTIF(Dates_Feries,GT$2)&gt;0),"",IFERROR(INDEX(Tableau1[[Type]:[Type]],SMALL(IF((Tableau1[[Nom]:[Nom]]=$A26)*(Tableau1[[Prénom]:[Prénom]]=$B26)*(GT$2&gt;=Tableau1[[Début]:[Début]])*(GT$2&lt;=Tableau1[[Fin]:[Fin]]),ROW(INDIRECT("A1:A"&amp;COUNTA(Tableau1[[Fin]:[Fin]])))),1)),""))</f>
        <v/>
      </c>
      <c r="GU26" s="34" t="str">
        <f t="array" aca="1" ref="GU26" ca="1">IF(OR(WEEKDAY(GU$2,2)&gt;5,COUNTIF(Dates_Feries,GU$2)&gt;0),"",IFERROR(INDEX(Tableau1[[Type]:[Type]],SMALL(IF((Tableau1[[Nom]:[Nom]]=$A26)*(Tableau1[[Prénom]:[Prénom]]=$B26)*(GU$2&gt;=Tableau1[[Début]:[Début]])*(GU$2&lt;=Tableau1[[Fin]:[Fin]]),ROW(INDIRECT("A1:A"&amp;COUNTA(Tableau1[[Fin]:[Fin]])))),1)),""))</f>
        <v/>
      </c>
      <c r="GV26" s="34" t="str">
        <f t="array" aca="1" ref="GV26" ca="1">IF(OR(WEEKDAY(GV$2,2)&gt;5,COUNTIF(Dates_Feries,GV$2)&gt;0),"",IFERROR(INDEX(Tableau1[[Type]:[Type]],SMALL(IF((Tableau1[[Nom]:[Nom]]=$A26)*(Tableau1[[Prénom]:[Prénom]]=$B26)*(GV$2&gt;=Tableau1[[Début]:[Début]])*(GV$2&lt;=Tableau1[[Fin]:[Fin]]),ROW(INDIRECT("A1:A"&amp;COUNTA(Tableau1[[Fin]:[Fin]])))),1)),""))</f>
        <v/>
      </c>
      <c r="GW26" s="34" t="str">
        <f t="array" aca="1" ref="GW26" ca="1">IF(OR(WEEKDAY(GW$2,2)&gt;5,COUNTIF(Dates_Feries,GW$2)&gt;0),"",IFERROR(INDEX(Tableau1[[Type]:[Type]],SMALL(IF((Tableau1[[Nom]:[Nom]]=$A26)*(Tableau1[[Prénom]:[Prénom]]=$B26)*(GW$2&gt;=Tableau1[[Début]:[Début]])*(GW$2&lt;=Tableau1[[Fin]:[Fin]]),ROW(INDIRECT("A1:A"&amp;COUNTA(Tableau1[[Fin]:[Fin]])))),1)),""))</f>
        <v/>
      </c>
      <c r="GX26" s="34" t="str">
        <f t="array" aca="1" ref="GX26" ca="1">IF(OR(WEEKDAY(GX$2,2)&gt;5,COUNTIF(Dates_Feries,GX$2)&gt;0),"",IFERROR(INDEX(Tableau1[[Type]:[Type]],SMALL(IF((Tableau1[[Nom]:[Nom]]=$A26)*(Tableau1[[Prénom]:[Prénom]]=$B26)*(GX$2&gt;=Tableau1[[Début]:[Début]])*(GX$2&lt;=Tableau1[[Fin]:[Fin]]),ROW(INDIRECT("A1:A"&amp;COUNTA(Tableau1[[Fin]:[Fin]])))),1)),""))</f>
        <v/>
      </c>
      <c r="GY26" s="34" t="str">
        <f t="array" aca="1" ref="GY26" ca="1">IF(OR(WEEKDAY(GY$2,2)&gt;5,COUNTIF(Dates_Feries,GY$2)&gt;0),"",IFERROR(INDEX(Tableau1[[Type]:[Type]],SMALL(IF((Tableau1[[Nom]:[Nom]]=$A26)*(Tableau1[[Prénom]:[Prénom]]=$B26)*(GY$2&gt;=Tableau1[[Début]:[Début]])*(GY$2&lt;=Tableau1[[Fin]:[Fin]]),ROW(INDIRECT("A1:A"&amp;COUNTA(Tableau1[[Fin]:[Fin]])))),1)),""))</f>
        <v/>
      </c>
      <c r="GZ26" s="34" t="str">
        <f t="array" aca="1" ref="GZ26" ca="1">IF(OR(WEEKDAY(GZ$2,2)&gt;5,COUNTIF(Dates_Feries,GZ$2)&gt;0),"",IFERROR(INDEX(Tableau1[[Type]:[Type]],SMALL(IF((Tableau1[[Nom]:[Nom]]=$A26)*(Tableau1[[Prénom]:[Prénom]]=$B26)*(GZ$2&gt;=Tableau1[[Début]:[Début]])*(GZ$2&lt;=Tableau1[[Fin]:[Fin]]),ROW(INDIRECT("A1:A"&amp;COUNTA(Tableau1[[Fin]:[Fin]])))),1)),""))</f>
        <v/>
      </c>
      <c r="HA26" s="34" t="str">
        <f t="array" aca="1" ref="HA26" ca="1">IF(OR(WEEKDAY(HA$2,2)&gt;5,COUNTIF(Dates_Feries,HA$2)&gt;0),"",IFERROR(INDEX(Tableau1[[Type]:[Type]],SMALL(IF((Tableau1[[Nom]:[Nom]]=$A26)*(Tableau1[[Prénom]:[Prénom]]=$B26)*(HA$2&gt;=Tableau1[[Début]:[Début]])*(HA$2&lt;=Tableau1[[Fin]:[Fin]]),ROW(INDIRECT("A1:A"&amp;COUNTA(Tableau1[[Fin]:[Fin]])))),1)),""))</f>
        <v/>
      </c>
      <c r="HB26" s="34" t="str">
        <f t="array" aca="1" ref="HB26" ca="1">IF(OR(WEEKDAY(HB$2,2)&gt;5,COUNTIF(Dates_Feries,HB$2)&gt;0),"",IFERROR(INDEX(Tableau1[[Type]:[Type]],SMALL(IF((Tableau1[[Nom]:[Nom]]=$A26)*(Tableau1[[Prénom]:[Prénom]]=$B26)*(HB$2&gt;=Tableau1[[Début]:[Début]])*(HB$2&lt;=Tableau1[[Fin]:[Fin]]),ROW(INDIRECT("A1:A"&amp;COUNTA(Tableau1[[Fin]:[Fin]])))),1)),""))</f>
        <v/>
      </c>
      <c r="HC26" s="34" t="str">
        <f t="array" aca="1" ref="HC26" ca="1">IF(OR(WEEKDAY(HC$2,2)&gt;5,COUNTIF(Dates_Feries,HC$2)&gt;0),"",IFERROR(INDEX(Tableau1[[Type]:[Type]],SMALL(IF((Tableau1[[Nom]:[Nom]]=$A26)*(Tableau1[[Prénom]:[Prénom]]=$B26)*(HC$2&gt;=Tableau1[[Début]:[Début]])*(HC$2&lt;=Tableau1[[Fin]:[Fin]]),ROW(INDIRECT("A1:A"&amp;COUNTA(Tableau1[[Fin]:[Fin]])))),1)),""))</f>
        <v/>
      </c>
      <c r="HD26" s="34" t="str">
        <f t="array" aca="1" ref="HD26" ca="1">IF(OR(WEEKDAY(HD$2,2)&gt;5,COUNTIF(Dates_Feries,HD$2)&gt;0),"",IFERROR(INDEX(Tableau1[[Type]:[Type]],SMALL(IF((Tableau1[[Nom]:[Nom]]=$A26)*(Tableau1[[Prénom]:[Prénom]]=$B26)*(HD$2&gt;=Tableau1[[Début]:[Début]])*(HD$2&lt;=Tableau1[[Fin]:[Fin]]),ROW(INDIRECT("A1:A"&amp;COUNTA(Tableau1[[Fin]:[Fin]])))),1)),""))</f>
        <v/>
      </c>
      <c r="HE26" s="34" t="str">
        <f t="array" aca="1" ref="HE26" ca="1">IF(OR(WEEKDAY(HE$2,2)&gt;5,COUNTIF(Dates_Feries,HE$2)&gt;0),"",IFERROR(INDEX(Tableau1[[Type]:[Type]],SMALL(IF((Tableau1[[Nom]:[Nom]]=$A26)*(Tableau1[[Prénom]:[Prénom]]=$B26)*(HE$2&gt;=Tableau1[[Début]:[Début]])*(HE$2&lt;=Tableau1[[Fin]:[Fin]]),ROW(INDIRECT("A1:A"&amp;COUNTA(Tableau1[[Fin]:[Fin]])))),1)),""))</f>
        <v/>
      </c>
      <c r="HF26" s="34" t="str">
        <f t="array" aca="1" ref="HF26" ca="1">IF(OR(WEEKDAY(HF$2,2)&gt;5,COUNTIF(Dates_Feries,HF$2)&gt;0),"",IFERROR(INDEX(Tableau1[[Type]:[Type]],SMALL(IF((Tableau1[[Nom]:[Nom]]=$A26)*(Tableau1[[Prénom]:[Prénom]]=$B26)*(HF$2&gt;=Tableau1[[Début]:[Début]])*(HF$2&lt;=Tableau1[[Fin]:[Fin]]),ROW(INDIRECT("A1:A"&amp;COUNTA(Tableau1[[Fin]:[Fin]])))),1)),""))</f>
        <v/>
      </c>
      <c r="HG26" s="34" t="str">
        <f t="array" aca="1" ref="HG26" ca="1">IF(OR(WEEKDAY(HG$2,2)&gt;5,COUNTIF(Dates_Feries,HG$2)&gt;0),"",IFERROR(INDEX(Tableau1[[Type]:[Type]],SMALL(IF((Tableau1[[Nom]:[Nom]]=$A26)*(Tableau1[[Prénom]:[Prénom]]=$B26)*(HG$2&gt;=Tableau1[[Début]:[Début]])*(HG$2&lt;=Tableau1[[Fin]:[Fin]]),ROW(INDIRECT("A1:A"&amp;COUNTA(Tableau1[[Fin]:[Fin]])))),1)),""))</f>
        <v/>
      </c>
      <c r="HH26" s="34" t="str">
        <f t="array" aca="1" ref="HH26" ca="1">IF(OR(WEEKDAY(HH$2,2)&gt;5,COUNTIF(Dates_Feries,HH$2)&gt;0),"",IFERROR(INDEX(Tableau1[[Type]:[Type]],SMALL(IF((Tableau1[[Nom]:[Nom]]=$A26)*(Tableau1[[Prénom]:[Prénom]]=$B26)*(HH$2&gt;=Tableau1[[Début]:[Début]])*(HH$2&lt;=Tableau1[[Fin]:[Fin]]),ROW(INDIRECT("A1:A"&amp;COUNTA(Tableau1[[Fin]:[Fin]])))),1)),""))</f>
        <v/>
      </c>
      <c r="HI26" s="34" t="str">
        <f t="array" aca="1" ref="HI26" ca="1">IF(OR(WEEKDAY(HI$2,2)&gt;5,COUNTIF(Dates_Feries,HI$2)&gt;0),"",IFERROR(INDEX(Tableau1[[Type]:[Type]],SMALL(IF((Tableau1[[Nom]:[Nom]]=$A26)*(Tableau1[[Prénom]:[Prénom]]=$B26)*(HI$2&gt;=Tableau1[[Début]:[Début]])*(HI$2&lt;=Tableau1[[Fin]:[Fin]]),ROW(INDIRECT("A1:A"&amp;COUNTA(Tableau1[[Fin]:[Fin]])))),1)),""))</f>
        <v/>
      </c>
      <c r="HJ26" s="34" t="str">
        <f t="array" aca="1" ref="HJ26" ca="1">IF(OR(WEEKDAY(HJ$2,2)&gt;5,COUNTIF(Dates_Feries,HJ$2)&gt;0),"",IFERROR(INDEX(Tableau1[[Type]:[Type]],SMALL(IF((Tableau1[[Nom]:[Nom]]=$A26)*(Tableau1[[Prénom]:[Prénom]]=$B26)*(HJ$2&gt;=Tableau1[[Début]:[Début]])*(HJ$2&lt;=Tableau1[[Fin]:[Fin]]),ROW(INDIRECT("A1:A"&amp;COUNTA(Tableau1[[Fin]:[Fin]])))),1)),""))</f>
        <v/>
      </c>
      <c r="HK26" s="34" t="str">
        <f t="array" aca="1" ref="HK26" ca="1">IF(OR(WEEKDAY(HK$2,2)&gt;5,COUNTIF(Dates_Feries,HK$2)&gt;0),"",IFERROR(INDEX(Tableau1[[Type]:[Type]],SMALL(IF((Tableau1[[Nom]:[Nom]]=$A26)*(Tableau1[[Prénom]:[Prénom]]=$B26)*(HK$2&gt;=Tableau1[[Début]:[Début]])*(HK$2&lt;=Tableau1[[Fin]:[Fin]]),ROW(INDIRECT("A1:A"&amp;COUNTA(Tableau1[[Fin]:[Fin]])))),1)),""))</f>
        <v/>
      </c>
      <c r="HL26" s="34" t="str">
        <f t="array" aca="1" ref="HL26" ca="1">IF(OR(WEEKDAY(HL$2,2)&gt;5,COUNTIF(Dates_Feries,HL$2)&gt;0),"",IFERROR(INDEX(Tableau1[[Type]:[Type]],SMALL(IF((Tableau1[[Nom]:[Nom]]=$A26)*(Tableau1[[Prénom]:[Prénom]]=$B26)*(HL$2&gt;=Tableau1[[Début]:[Début]])*(HL$2&lt;=Tableau1[[Fin]:[Fin]]),ROW(INDIRECT("A1:A"&amp;COUNTA(Tableau1[[Fin]:[Fin]])))),1)),""))</f>
        <v/>
      </c>
      <c r="HM26" s="34" t="str">
        <f t="array" aca="1" ref="HM26" ca="1">IF(OR(WEEKDAY(HM$2,2)&gt;5,COUNTIF(Dates_Feries,HM$2)&gt;0),"",IFERROR(INDEX(Tableau1[[Type]:[Type]],SMALL(IF((Tableau1[[Nom]:[Nom]]=$A26)*(Tableau1[[Prénom]:[Prénom]]=$B26)*(HM$2&gt;=Tableau1[[Début]:[Début]])*(HM$2&lt;=Tableau1[[Fin]:[Fin]]),ROW(INDIRECT("A1:A"&amp;COUNTA(Tableau1[[Fin]:[Fin]])))),1)),""))</f>
        <v/>
      </c>
      <c r="HN26" s="34" t="str">
        <f t="array" aca="1" ref="HN26" ca="1">IF(OR(WEEKDAY(HN$2,2)&gt;5,COUNTIF(Dates_Feries,HN$2)&gt;0),"",IFERROR(INDEX(Tableau1[[Type]:[Type]],SMALL(IF((Tableau1[[Nom]:[Nom]]=$A26)*(Tableau1[[Prénom]:[Prénom]]=$B26)*(HN$2&gt;=Tableau1[[Début]:[Début]])*(HN$2&lt;=Tableau1[[Fin]:[Fin]]),ROW(INDIRECT("A1:A"&amp;COUNTA(Tableau1[[Fin]:[Fin]])))),1)),""))</f>
        <v/>
      </c>
      <c r="HO26" s="34" t="str">
        <f t="array" aca="1" ref="HO26" ca="1">IF(OR(WEEKDAY(HO$2,2)&gt;5,COUNTIF(Dates_Feries,HO$2)&gt;0),"",IFERROR(INDEX(Tableau1[[Type]:[Type]],SMALL(IF((Tableau1[[Nom]:[Nom]]=$A26)*(Tableau1[[Prénom]:[Prénom]]=$B26)*(HO$2&gt;=Tableau1[[Début]:[Début]])*(HO$2&lt;=Tableau1[[Fin]:[Fin]]),ROW(INDIRECT("A1:A"&amp;COUNTA(Tableau1[[Fin]:[Fin]])))),1)),""))</f>
        <v/>
      </c>
      <c r="HP26" s="34" t="str">
        <f t="array" aca="1" ref="HP26" ca="1">IF(OR(WEEKDAY(HP$2,2)&gt;5,COUNTIF(Dates_Feries,HP$2)&gt;0),"",IFERROR(INDEX(Tableau1[[Type]:[Type]],SMALL(IF((Tableau1[[Nom]:[Nom]]=$A26)*(Tableau1[[Prénom]:[Prénom]]=$B26)*(HP$2&gt;=Tableau1[[Début]:[Début]])*(HP$2&lt;=Tableau1[[Fin]:[Fin]]),ROW(INDIRECT("A1:A"&amp;COUNTA(Tableau1[[Fin]:[Fin]])))),1)),""))</f>
        <v/>
      </c>
      <c r="HQ26" s="34" t="str">
        <f t="array" aca="1" ref="HQ26" ca="1">IF(OR(WEEKDAY(HQ$2,2)&gt;5,COUNTIF(Dates_Feries,HQ$2)&gt;0),"",IFERROR(INDEX(Tableau1[[Type]:[Type]],SMALL(IF((Tableau1[[Nom]:[Nom]]=$A26)*(Tableau1[[Prénom]:[Prénom]]=$B26)*(HQ$2&gt;=Tableau1[[Début]:[Début]])*(HQ$2&lt;=Tableau1[[Fin]:[Fin]]),ROW(INDIRECT("A1:A"&amp;COUNTA(Tableau1[[Fin]:[Fin]])))),1)),""))</f>
        <v/>
      </c>
      <c r="HR26" s="34" t="str">
        <f t="array" aca="1" ref="HR26" ca="1">IF(OR(WEEKDAY(HR$2,2)&gt;5,COUNTIF(Dates_Feries,HR$2)&gt;0),"",IFERROR(INDEX(Tableau1[[Type]:[Type]],SMALL(IF((Tableau1[[Nom]:[Nom]]=$A26)*(Tableau1[[Prénom]:[Prénom]]=$B26)*(HR$2&gt;=Tableau1[[Début]:[Début]])*(HR$2&lt;=Tableau1[[Fin]:[Fin]]),ROW(INDIRECT("A1:A"&amp;COUNTA(Tableau1[[Fin]:[Fin]])))),1)),""))</f>
        <v/>
      </c>
      <c r="HS26" s="34" t="str">
        <f t="array" aca="1" ref="HS26" ca="1">IF(OR(WEEKDAY(HS$2,2)&gt;5,COUNTIF(Dates_Feries,HS$2)&gt;0),"",IFERROR(INDEX(Tableau1[[Type]:[Type]],SMALL(IF((Tableau1[[Nom]:[Nom]]=$A26)*(Tableau1[[Prénom]:[Prénom]]=$B26)*(HS$2&gt;=Tableau1[[Début]:[Début]])*(HS$2&lt;=Tableau1[[Fin]:[Fin]]),ROW(INDIRECT("A1:A"&amp;COUNTA(Tableau1[[Fin]:[Fin]])))),1)),""))</f>
        <v/>
      </c>
      <c r="HT26" s="34" t="str">
        <f t="array" aca="1" ref="HT26" ca="1">IF(OR(WEEKDAY(HT$2,2)&gt;5,COUNTIF(Dates_Feries,HT$2)&gt;0),"",IFERROR(INDEX(Tableau1[[Type]:[Type]],SMALL(IF((Tableau1[[Nom]:[Nom]]=$A26)*(Tableau1[[Prénom]:[Prénom]]=$B26)*(HT$2&gt;=Tableau1[[Début]:[Début]])*(HT$2&lt;=Tableau1[[Fin]:[Fin]]),ROW(INDIRECT("A1:A"&amp;COUNTA(Tableau1[[Fin]:[Fin]])))),1)),""))</f>
        <v/>
      </c>
      <c r="HU26" s="34" t="str">
        <f t="array" aca="1" ref="HU26" ca="1">IF(OR(WEEKDAY(HU$2,2)&gt;5,COUNTIF(Dates_Feries,HU$2)&gt;0),"",IFERROR(INDEX(Tableau1[[Type]:[Type]],SMALL(IF((Tableau1[[Nom]:[Nom]]=$A26)*(Tableau1[[Prénom]:[Prénom]]=$B26)*(HU$2&gt;=Tableau1[[Début]:[Début]])*(HU$2&lt;=Tableau1[[Fin]:[Fin]]),ROW(INDIRECT("A1:A"&amp;COUNTA(Tableau1[[Fin]:[Fin]])))),1)),""))</f>
        <v/>
      </c>
      <c r="HV26" s="34" t="str">
        <f t="array" aca="1" ref="HV26" ca="1">IF(OR(WEEKDAY(HV$2,2)&gt;5,COUNTIF(Dates_Feries,HV$2)&gt;0),"",IFERROR(INDEX(Tableau1[[Type]:[Type]],SMALL(IF((Tableau1[[Nom]:[Nom]]=$A26)*(Tableau1[[Prénom]:[Prénom]]=$B26)*(HV$2&gt;=Tableau1[[Début]:[Début]])*(HV$2&lt;=Tableau1[[Fin]:[Fin]]),ROW(INDIRECT("A1:A"&amp;COUNTA(Tableau1[[Fin]:[Fin]])))),1)),""))</f>
        <v/>
      </c>
      <c r="HW26" s="34" t="str">
        <f t="array" aca="1" ref="HW26" ca="1">IF(OR(WEEKDAY(HW$2,2)&gt;5,COUNTIF(Dates_Feries,HW$2)&gt;0),"",IFERROR(INDEX(Tableau1[[Type]:[Type]],SMALL(IF((Tableau1[[Nom]:[Nom]]=$A26)*(Tableau1[[Prénom]:[Prénom]]=$B26)*(HW$2&gt;=Tableau1[[Début]:[Début]])*(HW$2&lt;=Tableau1[[Fin]:[Fin]]),ROW(INDIRECT("A1:A"&amp;COUNTA(Tableau1[[Fin]:[Fin]])))),1)),""))</f>
        <v/>
      </c>
      <c r="HX26" s="34" t="str">
        <f t="array" aca="1" ref="HX26" ca="1">IF(OR(WEEKDAY(HX$2,2)&gt;5,COUNTIF(Dates_Feries,HX$2)&gt;0),"",IFERROR(INDEX(Tableau1[[Type]:[Type]],SMALL(IF((Tableau1[[Nom]:[Nom]]=$A26)*(Tableau1[[Prénom]:[Prénom]]=$B26)*(HX$2&gt;=Tableau1[[Début]:[Début]])*(HX$2&lt;=Tableau1[[Fin]:[Fin]]),ROW(INDIRECT("A1:A"&amp;COUNTA(Tableau1[[Fin]:[Fin]])))),1)),""))</f>
        <v/>
      </c>
      <c r="HY26" s="34" t="str">
        <f t="array" aca="1" ref="HY26" ca="1">IF(OR(WEEKDAY(HY$2,2)&gt;5,COUNTIF(Dates_Feries,HY$2)&gt;0),"",IFERROR(INDEX(Tableau1[[Type]:[Type]],SMALL(IF((Tableau1[[Nom]:[Nom]]=$A26)*(Tableau1[[Prénom]:[Prénom]]=$B26)*(HY$2&gt;=Tableau1[[Début]:[Début]])*(HY$2&lt;=Tableau1[[Fin]:[Fin]]),ROW(INDIRECT("A1:A"&amp;COUNTA(Tableau1[[Fin]:[Fin]])))),1)),""))</f>
        <v/>
      </c>
      <c r="HZ26" s="34" t="str">
        <f t="array" aca="1" ref="HZ26" ca="1">IF(OR(WEEKDAY(HZ$2,2)&gt;5,COUNTIF(Dates_Feries,HZ$2)&gt;0),"",IFERROR(INDEX(Tableau1[[Type]:[Type]],SMALL(IF((Tableau1[[Nom]:[Nom]]=$A26)*(Tableau1[[Prénom]:[Prénom]]=$B26)*(HZ$2&gt;=Tableau1[[Début]:[Début]])*(HZ$2&lt;=Tableau1[[Fin]:[Fin]]),ROW(INDIRECT("A1:A"&amp;COUNTA(Tableau1[[Fin]:[Fin]])))),1)),""))</f>
        <v/>
      </c>
      <c r="IA26" s="34" t="str">
        <f t="array" aca="1" ref="IA26" ca="1">IF(OR(WEEKDAY(IA$2,2)&gt;5,COUNTIF(Dates_Feries,IA$2)&gt;0),"",IFERROR(INDEX(Tableau1[[Type]:[Type]],SMALL(IF((Tableau1[[Nom]:[Nom]]=$A26)*(Tableau1[[Prénom]:[Prénom]]=$B26)*(IA$2&gt;=Tableau1[[Début]:[Début]])*(IA$2&lt;=Tableau1[[Fin]:[Fin]]),ROW(INDIRECT("A1:A"&amp;COUNTA(Tableau1[[Fin]:[Fin]])))),1)),""))</f>
        <v/>
      </c>
      <c r="IB26" s="34" t="str">
        <f t="array" aca="1" ref="IB26" ca="1">IF(OR(WEEKDAY(IB$2,2)&gt;5,COUNTIF(Dates_Feries,IB$2)&gt;0),"",IFERROR(INDEX(Tableau1[[Type]:[Type]],SMALL(IF((Tableau1[[Nom]:[Nom]]=$A26)*(Tableau1[[Prénom]:[Prénom]]=$B26)*(IB$2&gt;=Tableau1[[Début]:[Début]])*(IB$2&lt;=Tableau1[[Fin]:[Fin]]),ROW(INDIRECT("A1:A"&amp;COUNTA(Tableau1[[Fin]:[Fin]])))),1)),""))</f>
        <v/>
      </c>
      <c r="IC26" s="34" t="str">
        <f t="array" aca="1" ref="IC26" ca="1">IF(OR(WEEKDAY(IC$2,2)&gt;5,COUNTIF(Dates_Feries,IC$2)&gt;0),"",IFERROR(INDEX(Tableau1[[Type]:[Type]],SMALL(IF((Tableau1[[Nom]:[Nom]]=$A26)*(Tableau1[[Prénom]:[Prénom]]=$B26)*(IC$2&gt;=Tableau1[[Début]:[Début]])*(IC$2&lt;=Tableau1[[Fin]:[Fin]]),ROW(INDIRECT("A1:A"&amp;COUNTA(Tableau1[[Fin]:[Fin]])))),1)),""))</f>
        <v/>
      </c>
      <c r="ID26" s="34" t="str">
        <f t="array" aca="1" ref="ID26" ca="1">IF(OR(WEEKDAY(ID$2,2)&gt;5,COUNTIF(Dates_Feries,ID$2)&gt;0),"",IFERROR(INDEX(Tableau1[[Type]:[Type]],SMALL(IF((Tableau1[[Nom]:[Nom]]=$A26)*(Tableau1[[Prénom]:[Prénom]]=$B26)*(ID$2&gt;=Tableau1[[Début]:[Début]])*(ID$2&lt;=Tableau1[[Fin]:[Fin]]),ROW(INDIRECT("A1:A"&amp;COUNTA(Tableau1[[Fin]:[Fin]])))),1)),""))</f>
        <v/>
      </c>
      <c r="IE26" s="34" t="str">
        <f t="array" aca="1" ref="IE26" ca="1">IF(OR(WEEKDAY(IE$2,2)&gt;5,COUNTIF(Dates_Feries,IE$2)&gt;0),"",IFERROR(INDEX(Tableau1[[Type]:[Type]],SMALL(IF((Tableau1[[Nom]:[Nom]]=$A26)*(Tableau1[[Prénom]:[Prénom]]=$B26)*(IE$2&gt;=Tableau1[[Début]:[Début]])*(IE$2&lt;=Tableau1[[Fin]:[Fin]]),ROW(INDIRECT("A1:A"&amp;COUNTA(Tableau1[[Fin]:[Fin]])))),1)),""))</f>
        <v/>
      </c>
      <c r="IF26" s="34" t="str">
        <f t="array" aca="1" ref="IF26" ca="1">IF(OR(WEEKDAY(IF$2,2)&gt;5,COUNTIF(Dates_Feries,IF$2)&gt;0),"",IFERROR(INDEX(Tableau1[[Type]:[Type]],SMALL(IF((Tableau1[[Nom]:[Nom]]=$A26)*(Tableau1[[Prénom]:[Prénom]]=$B26)*(IF$2&gt;=Tableau1[[Début]:[Début]])*(IF$2&lt;=Tableau1[[Fin]:[Fin]]),ROW(INDIRECT("A1:A"&amp;COUNTA(Tableau1[[Fin]:[Fin]])))),1)),""))</f>
        <v/>
      </c>
      <c r="IG26" s="34" t="str">
        <f t="array" aca="1" ref="IG26" ca="1">IF(OR(WEEKDAY(IG$2,2)&gt;5,COUNTIF(Dates_Feries,IG$2)&gt;0),"",IFERROR(INDEX(Tableau1[[Type]:[Type]],SMALL(IF((Tableau1[[Nom]:[Nom]]=$A26)*(Tableau1[[Prénom]:[Prénom]]=$B26)*(IG$2&gt;=Tableau1[[Début]:[Début]])*(IG$2&lt;=Tableau1[[Fin]:[Fin]]),ROW(INDIRECT("A1:A"&amp;COUNTA(Tableau1[[Fin]:[Fin]])))),1)),""))</f>
        <v/>
      </c>
      <c r="IH26" s="34" t="str">
        <f t="array" aca="1" ref="IH26" ca="1">IF(OR(WEEKDAY(IH$2,2)&gt;5,COUNTIF(Dates_Feries,IH$2)&gt;0),"",IFERROR(INDEX(Tableau1[[Type]:[Type]],SMALL(IF((Tableau1[[Nom]:[Nom]]=$A26)*(Tableau1[[Prénom]:[Prénom]]=$B26)*(IH$2&gt;=Tableau1[[Début]:[Début]])*(IH$2&lt;=Tableau1[[Fin]:[Fin]]),ROW(INDIRECT("A1:A"&amp;COUNTA(Tableau1[[Fin]:[Fin]])))),1)),""))</f>
        <v/>
      </c>
      <c r="II26" s="34" t="str">
        <f t="array" aca="1" ref="II26" ca="1">IF(OR(WEEKDAY(II$2,2)&gt;5,COUNTIF(Dates_Feries,II$2)&gt;0),"",IFERROR(INDEX(Tableau1[[Type]:[Type]],SMALL(IF((Tableau1[[Nom]:[Nom]]=$A26)*(Tableau1[[Prénom]:[Prénom]]=$B26)*(II$2&gt;=Tableau1[[Début]:[Début]])*(II$2&lt;=Tableau1[[Fin]:[Fin]]),ROW(INDIRECT("A1:A"&amp;COUNTA(Tableau1[[Fin]:[Fin]])))),1)),""))</f>
        <v/>
      </c>
      <c r="IJ26" s="34" t="str">
        <f t="array" aca="1" ref="IJ26" ca="1">IF(OR(WEEKDAY(IJ$2,2)&gt;5,COUNTIF(Dates_Feries,IJ$2)&gt;0),"",IFERROR(INDEX(Tableau1[[Type]:[Type]],SMALL(IF((Tableau1[[Nom]:[Nom]]=$A26)*(Tableau1[[Prénom]:[Prénom]]=$B26)*(IJ$2&gt;=Tableau1[[Début]:[Début]])*(IJ$2&lt;=Tableau1[[Fin]:[Fin]]),ROW(INDIRECT("A1:A"&amp;COUNTA(Tableau1[[Fin]:[Fin]])))),1)),""))</f>
        <v/>
      </c>
      <c r="IK26" s="34" t="str">
        <f t="array" aca="1" ref="IK26" ca="1">IF(OR(WEEKDAY(IK$2,2)&gt;5,COUNTIF(Dates_Feries,IK$2)&gt;0),"",IFERROR(INDEX(Tableau1[[Type]:[Type]],SMALL(IF((Tableau1[[Nom]:[Nom]]=$A26)*(Tableau1[[Prénom]:[Prénom]]=$B26)*(IK$2&gt;=Tableau1[[Début]:[Début]])*(IK$2&lt;=Tableau1[[Fin]:[Fin]]),ROW(INDIRECT("A1:A"&amp;COUNTA(Tableau1[[Fin]:[Fin]])))),1)),""))</f>
        <v/>
      </c>
      <c r="IL26" s="34" t="str">
        <f t="array" aca="1" ref="IL26" ca="1">IF(OR(WEEKDAY(IL$2,2)&gt;5,COUNTIF(Dates_Feries,IL$2)&gt;0),"",IFERROR(INDEX(Tableau1[[Type]:[Type]],SMALL(IF((Tableau1[[Nom]:[Nom]]=$A26)*(Tableau1[[Prénom]:[Prénom]]=$B26)*(IL$2&gt;=Tableau1[[Début]:[Début]])*(IL$2&lt;=Tableau1[[Fin]:[Fin]]),ROW(INDIRECT("A1:A"&amp;COUNTA(Tableau1[[Fin]:[Fin]])))),1)),""))</f>
        <v/>
      </c>
      <c r="IM26" s="34" t="str">
        <f t="array" aca="1" ref="IM26" ca="1">IF(OR(WEEKDAY(IM$2,2)&gt;5,COUNTIF(Dates_Feries,IM$2)&gt;0),"",IFERROR(INDEX(Tableau1[[Type]:[Type]],SMALL(IF((Tableau1[[Nom]:[Nom]]=$A26)*(Tableau1[[Prénom]:[Prénom]]=$B26)*(IM$2&gt;=Tableau1[[Début]:[Début]])*(IM$2&lt;=Tableau1[[Fin]:[Fin]]),ROW(INDIRECT("A1:A"&amp;COUNTA(Tableau1[[Fin]:[Fin]])))),1)),""))</f>
        <v/>
      </c>
      <c r="IN26" s="34" t="str">
        <f t="array" aca="1" ref="IN26" ca="1">IF(OR(WEEKDAY(IN$2,2)&gt;5,COUNTIF(Dates_Feries,IN$2)&gt;0),"",IFERROR(INDEX(Tableau1[[Type]:[Type]],SMALL(IF((Tableau1[[Nom]:[Nom]]=$A26)*(Tableau1[[Prénom]:[Prénom]]=$B26)*(IN$2&gt;=Tableau1[[Début]:[Début]])*(IN$2&lt;=Tableau1[[Fin]:[Fin]]),ROW(INDIRECT("A1:A"&amp;COUNTA(Tableau1[[Fin]:[Fin]])))),1)),""))</f>
        <v/>
      </c>
      <c r="IO26" s="34" t="str">
        <f t="array" aca="1" ref="IO26" ca="1">IF(OR(WEEKDAY(IO$2,2)&gt;5,COUNTIF(Dates_Feries,IO$2)&gt;0),"",IFERROR(INDEX(Tableau1[[Type]:[Type]],SMALL(IF((Tableau1[[Nom]:[Nom]]=$A26)*(Tableau1[[Prénom]:[Prénom]]=$B26)*(IO$2&gt;=Tableau1[[Début]:[Début]])*(IO$2&lt;=Tableau1[[Fin]:[Fin]]),ROW(INDIRECT("A1:A"&amp;COUNTA(Tableau1[[Fin]:[Fin]])))),1)),""))</f>
        <v/>
      </c>
      <c r="IP26" s="34" t="str">
        <f t="array" aca="1" ref="IP26" ca="1">IF(OR(WEEKDAY(IP$2,2)&gt;5,COUNTIF(Dates_Feries,IP$2)&gt;0),"",IFERROR(INDEX(Tableau1[[Type]:[Type]],SMALL(IF((Tableau1[[Nom]:[Nom]]=$A26)*(Tableau1[[Prénom]:[Prénom]]=$B26)*(IP$2&gt;=Tableau1[[Début]:[Début]])*(IP$2&lt;=Tableau1[[Fin]:[Fin]]),ROW(INDIRECT("A1:A"&amp;COUNTA(Tableau1[[Fin]:[Fin]])))),1)),""))</f>
        <v/>
      </c>
      <c r="IQ26" s="34" t="str">
        <f t="array" aca="1" ref="IQ26" ca="1">IF(OR(WEEKDAY(IQ$2,2)&gt;5,COUNTIF(Dates_Feries,IQ$2)&gt;0),"",IFERROR(INDEX(Tableau1[[Type]:[Type]],SMALL(IF((Tableau1[[Nom]:[Nom]]=$A26)*(Tableau1[[Prénom]:[Prénom]]=$B26)*(IQ$2&gt;=Tableau1[[Début]:[Début]])*(IQ$2&lt;=Tableau1[[Fin]:[Fin]]),ROW(INDIRECT("A1:A"&amp;COUNTA(Tableau1[[Fin]:[Fin]])))),1)),""))</f>
        <v/>
      </c>
      <c r="IR26" s="34" t="str">
        <f t="array" aca="1" ref="IR26" ca="1">IF(OR(WEEKDAY(IR$2,2)&gt;5,COUNTIF(Dates_Feries,IR$2)&gt;0),"",IFERROR(INDEX(Tableau1[[Type]:[Type]],SMALL(IF((Tableau1[[Nom]:[Nom]]=$A26)*(Tableau1[[Prénom]:[Prénom]]=$B26)*(IR$2&gt;=Tableau1[[Début]:[Début]])*(IR$2&lt;=Tableau1[[Fin]:[Fin]]),ROW(INDIRECT("A1:A"&amp;COUNTA(Tableau1[[Fin]:[Fin]])))),1)),""))</f>
        <v/>
      </c>
      <c r="IS26" s="34" t="str">
        <f t="array" aca="1" ref="IS26" ca="1">IF(OR(WEEKDAY(IS$2,2)&gt;5,COUNTIF(Dates_Feries,IS$2)&gt;0),"",IFERROR(INDEX(Tableau1[[Type]:[Type]],SMALL(IF((Tableau1[[Nom]:[Nom]]=$A26)*(Tableau1[[Prénom]:[Prénom]]=$B26)*(IS$2&gt;=Tableau1[[Début]:[Début]])*(IS$2&lt;=Tableau1[[Fin]:[Fin]]),ROW(INDIRECT("A1:A"&amp;COUNTA(Tableau1[[Fin]:[Fin]])))),1)),""))</f>
        <v/>
      </c>
      <c r="IT26" s="34" t="str">
        <f t="array" aca="1" ref="IT26" ca="1">IF(OR(WEEKDAY(IT$2,2)&gt;5,COUNTIF(Dates_Feries,IT$2)&gt;0),"",IFERROR(INDEX(Tableau1[[Type]:[Type]],SMALL(IF((Tableau1[[Nom]:[Nom]]=$A26)*(Tableau1[[Prénom]:[Prénom]]=$B26)*(IT$2&gt;=Tableau1[[Début]:[Début]])*(IT$2&lt;=Tableau1[[Fin]:[Fin]]),ROW(INDIRECT("A1:A"&amp;COUNTA(Tableau1[[Fin]:[Fin]])))),1)),""))</f>
        <v/>
      </c>
      <c r="IU26" s="34" t="str">
        <f t="array" aca="1" ref="IU26" ca="1">IF(OR(WEEKDAY(IU$2,2)&gt;5,COUNTIF(Dates_Feries,IU$2)&gt;0),"",IFERROR(INDEX(Tableau1[[Type]:[Type]],SMALL(IF((Tableau1[[Nom]:[Nom]]=$A26)*(Tableau1[[Prénom]:[Prénom]]=$B26)*(IU$2&gt;=Tableau1[[Début]:[Début]])*(IU$2&lt;=Tableau1[[Fin]:[Fin]]),ROW(INDIRECT("A1:A"&amp;COUNTA(Tableau1[[Fin]:[Fin]])))),1)),""))</f>
        <v/>
      </c>
      <c r="IV26" s="34" t="str">
        <f t="array" aca="1" ref="IV26" ca="1">IF(OR(WEEKDAY(IV$2,2)&gt;5,COUNTIF(Dates_Feries,IV$2)&gt;0),"",IFERROR(INDEX(Tableau1[[Type]:[Type]],SMALL(IF((Tableau1[[Nom]:[Nom]]=$A26)*(Tableau1[[Prénom]:[Prénom]]=$B26)*(IV$2&gt;=Tableau1[[Début]:[Début]])*(IV$2&lt;=Tableau1[[Fin]:[Fin]]),ROW(INDIRECT("A1:A"&amp;COUNTA(Tableau1[[Fin]:[Fin]])))),1)),""))</f>
        <v/>
      </c>
      <c r="IW26" s="34" t="str">
        <f t="array" aca="1" ref="IW26" ca="1">IF(OR(WEEKDAY(IW$2,2)&gt;5,COUNTIF(Dates_Feries,IW$2)&gt;0),"",IFERROR(INDEX(Tableau1[[Type]:[Type]],SMALL(IF((Tableau1[[Nom]:[Nom]]=$A26)*(Tableau1[[Prénom]:[Prénom]]=$B26)*(IW$2&gt;=Tableau1[[Début]:[Début]])*(IW$2&lt;=Tableau1[[Fin]:[Fin]]),ROW(INDIRECT("A1:A"&amp;COUNTA(Tableau1[[Fin]:[Fin]])))),1)),""))</f>
        <v/>
      </c>
      <c r="IX26" s="34" t="str">
        <f t="array" aca="1" ref="IX26" ca="1">IF(OR(WEEKDAY(IX$2,2)&gt;5,COUNTIF(Dates_Feries,IX$2)&gt;0),"",IFERROR(INDEX(Tableau1[[Type]:[Type]],SMALL(IF((Tableau1[[Nom]:[Nom]]=$A26)*(Tableau1[[Prénom]:[Prénom]]=$B26)*(IX$2&gt;=Tableau1[[Début]:[Début]])*(IX$2&lt;=Tableau1[[Fin]:[Fin]]),ROW(INDIRECT("A1:A"&amp;COUNTA(Tableau1[[Fin]:[Fin]])))),1)),""))</f>
        <v/>
      </c>
      <c r="IY26" s="34" t="str">
        <f t="array" aca="1" ref="IY26" ca="1">IF(OR(WEEKDAY(IY$2,2)&gt;5,COUNTIF(Dates_Feries,IY$2)&gt;0),"",IFERROR(INDEX(Tableau1[[Type]:[Type]],SMALL(IF((Tableau1[[Nom]:[Nom]]=$A26)*(Tableau1[[Prénom]:[Prénom]]=$B26)*(IY$2&gt;=Tableau1[[Début]:[Début]])*(IY$2&lt;=Tableau1[[Fin]:[Fin]]),ROW(INDIRECT("A1:A"&amp;COUNTA(Tableau1[[Fin]:[Fin]])))),1)),""))</f>
        <v/>
      </c>
      <c r="IZ26" s="34" t="str">
        <f t="array" aca="1" ref="IZ26" ca="1">IF(OR(WEEKDAY(IZ$2,2)&gt;5,COUNTIF(Dates_Feries,IZ$2)&gt;0),"",IFERROR(INDEX(Tableau1[[Type]:[Type]],SMALL(IF((Tableau1[[Nom]:[Nom]]=$A26)*(Tableau1[[Prénom]:[Prénom]]=$B26)*(IZ$2&gt;=Tableau1[[Début]:[Début]])*(IZ$2&lt;=Tableau1[[Fin]:[Fin]]),ROW(INDIRECT("A1:A"&amp;COUNTA(Tableau1[[Fin]:[Fin]])))),1)),""))</f>
        <v/>
      </c>
      <c r="JA26" s="34" t="str">
        <f t="array" aca="1" ref="JA26" ca="1">IF(OR(WEEKDAY(JA$2,2)&gt;5,COUNTIF(Dates_Feries,JA$2)&gt;0),"",IFERROR(INDEX(Tableau1[[Type]:[Type]],SMALL(IF((Tableau1[[Nom]:[Nom]]=$A26)*(Tableau1[[Prénom]:[Prénom]]=$B26)*(JA$2&gt;=Tableau1[[Début]:[Début]])*(JA$2&lt;=Tableau1[[Fin]:[Fin]]),ROW(INDIRECT("A1:A"&amp;COUNTA(Tableau1[[Fin]:[Fin]])))),1)),""))</f>
        <v/>
      </c>
      <c r="JB26" s="34" t="str">
        <f t="array" aca="1" ref="JB26" ca="1">IF(OR(WEEKDAY(JB$2,2)&gt;5,COUNTIF(Dates_Feries,JB$2)&gt;0),"",IFERROR(INDEX(Tableau1[[Type]:[Type]],SMALL(IF((Tableau1[[Nom]:[Nom]]=$A26)*(Tableau1[[Prénom]:[Prénom]]=$B26)*(JB$2&gt;=Tableau1[[Début]:[Début]])*(JB$2&lt;=Tableau1[[Fin]:[Fin]]),ROW(INDIRECT("A1:A"&amp;COUNTA(Tableau1[[Fin]:[Fin]])))),1)),""))</f>
        <v/>
      </c>
      <c r="JC26" s="34" t="str">
        <f t="array" aca="1" ref="JC26" ca="1">IF(OR(WEEKDAY(JC$2,2)&gt;5,COUNTIF(Dates_Feries,JC$2)&gt;0),"",IFERROR(INDEX(Tableau1[[Type]:[Type]],SMALL(IF((Tableau1[[Nom]:[Nom]]=$A26)*(Tableau1[[Prénom]:[Prénom]]=$B26)*(JC$2&gt;=Tableau1[[Début]:[Début]])*(JC$2&lt;=Tableau1[[Fin]:[Fin]]),ROW(INDIRECT("A1:A"&amp;COUNTA(Tableau1[[Fin]:[Fin]])))),1)),""))</f>
        <v/>
      </c>
      <c r="JD26" s="34" t="str">
        <f t="array" aca="1" ref="JD26" ca="1">IF(OR(WEEKDAY(JD$2,2)&gt;5,COUNTIF(Dates_Feries,JD$2)&gt;0),"",IFERROR(INDEX(Tableau1[[Type]:[Type]],SMALL(IF((Tableau1[[Nom]:[Nom]]=$A26)*(Tableau1[[Prénom]:[Prénom]]=$B26)*(JD$2&gt;=Tableau1[[Début]:[Début]])*(JD$2&lt;=Tableau1[[Fin]:[Fin]]),ROW(INDIRECT("A1:A"&amp;COUNTA(Tableau1[[Fin]:[Fin]])))),1)),""))</f>
        <v/>
      </c>
      <c r="JE26" s="34" t="str">
        <f t="array" aca="1" ref="JE26" ca="1">IF(OR(WEEKDAY(JE$2,2)&gt;5,COUNTIF(Dates_Feries,JE$2)&gt;0),"",IFERROR(INDEX(Tableau1[[Type]:[Type]],SMALL(IF((Tableau1[[Nom]:[Nom]]=$A26)*(Tableau1[[Prénom]:[Prénom]]=$B26)*(JE$2&gt;=Tableau1[[Début]:[Début]])*(JE$2&lt;=Tableau1[[Fin]:[Fin]]),ROW(INDIRECT("A1:A"&amp;COUNTA(Tableau1[[Fin]:[Fin]])))),1)),""))</f>
        <v/>
      </c>
      <c r="JF26" s="34" t="str">
        <f t="array" aca="1" ref="JF26" ca="1">IF(OR(WEEKDAY(JF$2,2)&gt;5,COUNTIF(Dates_Feries,JF$2)&gt;0),"",IFERROR(INDEX(Tableau1[[Type]:[Type]],SMALL(IF((Tableau1[[Nom]:[Nom]]=$A26)*(Tableau1[[Prénom]:[Prénom]]=$B26)*(JF$2&gt;=Tableau1[[Début]:[Début]])*(JF$2&lt;=Tableau1[[Fin]:[Fin]]),ROW(INDIRECT("A1:A"&amp;COUNTA(Tableau1[[Fin]:[Fin]])))),1)),""))</f>
        <v/>
      </c>
      <c r="JG26" s="34" t="str">
        <f t="array" aca="1" ref="JG26" ca="1">IF(OR(WEEKDAY(JG$2,2)&gt;5,COUNTIF(Dates_Feries,JG$2)&gt;0),"",IFERROR(INDEX(Tableau1[[Type]:[Type]],SMALL(IF((Tableau1[[Nom]:[Nom]]=$A26)*(Tableau1[[Prénom]:[Prénom]]=$B26)*(JG$2&gt;=Tableau1[[Début]:[Début]])*(JG$2&lt;=Tableau1[[Fin]:[Fin]]),ROW(INDIRECT("A1:A"&amp;COUNTA(Tableau1[[Fin]:[Fin]])))),1)),""))</f>
        <v/>
      </c>
      <c r="JH26" s="34" t="str">
        <f t="array" aca="1" ref="JH26" ca="1">IF(OR(WEEKDAY(JH$2,2)&gt;5,COUNTIF(Dates_Feries,JH$2)&gt;0),"",IFERROR(INDEX(Tableau1[[Type]:[Type]],SMALL(IF((Tableau1[[Nom]:[Nom]]=$A26)*(Tableau1[[Prénom]:[Prénom]]=$B26)*(JH$2&gt;=Tableau1[[Début]:[Début]])*(JH$2&lt;=Tableau1[[Fin]:[Fin]]),ROW(INDIRECT("A1:A"&amp;COUNTA(Tableau1[[Fin]:[Fin]])))),1)),""))</f>
        <v/>
      </c>
      <c r="JI26" s="34" t="str">
        <f t="array" aca="1" ref="JI26" ca="1">IF(OR(WEEKDAY(JI$2,2)&gt;5,COUNTIF(Dates_Feries,JI$2)&gt;0),"",IFERROR(INDEX(Tableau1[[Type]:[Type]],SMALL(IF((Tableau1[[Nom]:[Nom]]=$A26)*(Tableau1[[Prénom]:[Prénom]]=$B26)*(JI$2&gt;=Tableau1[[Début]:[Début]])*(JI$2&lt;=Tableau1[[Fin]:[Fin]]),ROW(INDIRECT("A1:A"&amp;COUNTA(Tableau1[[Fin]:[Fin]])))),1)),""))</f>
        <v/>
      </c>
      <c r="JJ26" s="34" t="str">
        <f t="array" aca="1" ref="JJ26" ca="1">IF(OR(WEEKDAY(JJ$2,2)&gt;5,COUNTIF(Dates_Feries,JJ$2)&gt;0),"",IFERROR(INDEX(Tableau1[[Type]:[Type]],SMALL(IF((Tableau1[[Nom]:[Nom]]=$A26)*(Tableau1[[Prénom]:[Prénom]]=$B26)*(JJ$2&gt;=Tableau1[[Début]:[Début]])*(JJ$2&lt;=Tableau1[[Fin]:[Fin]]),ROW(INDIRECT("A1:A"&amp;COUNTA(Tableau1[[Fin]:[Fin]])))),1)),""))</f>
        <v/>
      </c>
      <c r="JK26" s="34" t="str">
        <f t="array" aca="1" ref="JK26" ca="1">IF(OR(WEEKDAY(JK$2,2)&gt;5,COUNTIF(Dates_Feries,JK$2)&gt;0),"",IFERROR(INDEX(Tableau1[[Type]:[Type]],SMALL(IF((Tableau1[[Nom]:[Nom]]=$A26)*(Tableau1[[Prénom]:[Prénom]]=$B26)*(JK$2&gt;=Tableau1[[Début]:[Début]])*(JK$2&lt;=Tableau1[[Fin]:[Fin]]),ROW(INDIRECT("A1:A"&amp;COUNTA(Tableau1[[Fin]:[Fin]])))),1)),""))</f>
        <v/>
      </c>
      <c r="JL26" s="34" t="str">
        <f t="array" aca="1" ref="JL26" ca="1">IF(OR(WEEKDAY(JL$2,2)&gt;5,COUNTIF(Dates_Feries,JL$2)&gt;0),"",IFERROR(INDEX(Tableau1[[Type]:[Type]],SMALL(IF((Tableau1[[Nom]:[Nom]]=$A26)*(Tableau1[[Prénom]:[Prénom]]=$B26)*(JL$2&gt;=Tableau1[[Début]:[Début]])*(JL$2&lt;=Tableau1[[Fin]:[Fin]]),ROW(INDIRECT("A1:A"&amp;COUNTA(Tableau1[[Fin]:[Fin]])))),1)),""))</f>
        <v/>
      </c>
      <c r="JM26" s="34" t="str">
        <f t="array" aca="1" ref="JM26" ca="1">IF(OR(WEEKDAY(JM$2,2)&gt;5,COUNTIF(Dates_Feries,JM$2)&gt;0),"",IFERROR(INDEX(Tableau1[[Type]:[Type]],SMALL(IF((Tableau1[[Nom]:[Nom]]=$A26)*(Tableau1[[Prénom]:[Prénom]]=$B26)*(JM$2&gt;=Tableau1[[Début]:[Début]])*(JM$2&lt;=Tableau1[[Fin]:[Fin]]),ROW(INDIRECT("A1:A"&amp;COUNTA(Tableau1[[Fin]:[Fin]])))),1)),""))</f>
        <v/>
      </c>
      <c r="JN26" s="34" t="str">
        <f t="array" aca="1" ref="JN26" ca="1">IF(OR(WEEKDAY(JN$2,2)&gt;5,COUNTIF(Dates_Feries,JN$2)&gt;0),"",IFERROR(INDEX(Tableau1[[Type]:[Type]],SMALL(IF((Tableau1[[Nom]:[Nom]]=$A26)*(Tableau1[[Prénom]:[Prénom]]=$B26)*(JN$2&gt;=Tableau1[[Début]:[Début]])*(JN$2&lt;=Tableau1[[Fin]:[Fin]]),ROW(INDIRECT("A1:A"&amp;COUNTA(Tableau1[[Fin]:[Fin]])))),1)),""))</f>
        <v/>
      </c>
      <c r="JO26" s="34" t="str">
        <f t="array" aca="1" ref="JO26" ca="1">IF(OR(WEEKDAY(JO$2,2)&gt;5,COUNTIF(Dates_Feries,JO$2)&gt;0),"",IFERROR(INDEX(Tableau1[[Type]:[Type]],SMALL(IF((Tableau1[[Nom]:[Nom]]=$A26)*(Tableau1[[Prénom]:[Prénom]]=$B26)*(JO$2&gt;=Tableau1[[Début]:[Début]])*(JO$2&lt;=Tableau1[[Fin]:[Fin]]),ROW(INDIRECT("A1:A"&amp;COUNTA(Tableau1[[Fin]:[Fin]])))),1)),""))</f>
        <v/>
      </c>
      <c r="JP26" s="34" t="str">
        <f t="array" aca="1" ref="JP26" ca="1">IF(OR(WEEKDAY(JP$2,2)&gt;5,COUNTIF(Dates_Feries,JP$2)&gt;0),"",IFERROR(INDEX(Tableau1[[Type]:[Type]],SMALL(IF((Tableau1[[Nom]:[Nom]]=$A26)*(Tableau1[[Prénom]:[Prénom]]=$B26)*(JP$2&gt;=Tableau1[[Début]:[Début]])*(JP$2&lt;=Tableau1[[Fin]:[Fin]]),ROW(INDIRECT("A1:A"&amp;COUNTA(Tableau1[[Fin]:[Fin]])))),1)),""))</f>
        <v/>
      </c>
      <c r="JQ26" s="34" t="str">
        <f t="array" aca="1" ref="JQ26" ca="1">IF(OR(WEEKDAY(JQ$2,2)&gt;5,COUNTIF(Dates_Feries,JQ$2)&gt;0),"",IFERROR(INDEX(Tableau1[[Type]:[Type]],SMALL(IF((Tableau1[[Nom]:[Nom]]=$A26)*(Tableau1[[Prénom]:[Prénom]]=$B26)*(JQ$2&gt;=Tableau1[[Début]:[Début]])*(JQ$2&lt;=Tableau1[[Fin]:[Fin]]),ROW(INDIRECT("A1:A"&amp;COUNTA(Tableau1[[Fin]:[Fin]])))),1)),""))</f>
        <v/>
      </c>
      <c r="JR26" s="34" t="str">
        <f t="array" aca="1" ref="JR26" ca="1">IF(OR(WEEKDAY(JR$2,2)&gt;5,COUNTIF(Dates_Feries,JR$2)&gt;0),"",IFERROR(INDEX(Tableau1[[Type]:[Type]],SMALL(IF((Tableau1[[Nom]:[Nom]]=$A26)*(Tableau1[[Prénom]:[Prénom]]=$B26)*(JR$2&gt;=Tableau1[[Début]:[Début]])*(JR$2&lt;=Tableau1[[Fin]:[Fin]]),ROW(INDIRECT("A1:A"&amp;COUNTA(Tableau1[[Fin]:[Fin]])))),1)),""))</f>
        <v/>
      </c>
      <c r="JS26" s="34" t="str">
        <f t="array" aca="1" ref="JS26" ca="1">IF(OR(WEEKDAY(JS$2,2)&gt;5,COUNTIF(Dates_Feries,JS$2)&gt;0),"",IFERROR(INDEX(Tableau1[[Type]:[Type]],SMALL(IF((Tableau1[[Nom]:[Nom]]=$A26)*(Tableau1[[Prénom]:[Prénom]]=$B26)*(JS$2&gt;=Tableau1[[Début]:[Début]])*(JS$2&lt;=Tableau1[[Fin]:[Fin]]),ROW(INDIRECT("A1:A"&amp;COUNTA(Tableau1[[Fin]:[Fin]])))),1)),""))</f>
        <v/>
      </c>
      <c r="JT26" s="34" t="str">
        <f t="array" aca="1" ref="JT26" ca="1">IF(OR(WEEKDAY(JT$2,2)&gt;5,COUNTIF(Dates_Feries,JT$2)&gt;0),"",IFERROR(INDEX(Tableau1[[Type]:[Type]],SMALL(IF((Tableau1[[Nom]:[Nom]]=$A26)*(Tableau1[[Prénom]:[Prénom]]=$B26)*(JT$2&gt;=Tableau1[[Début]:[Début]])*(JT$2&lt;=Tableau1[[Fin]:[Fin]]),ROW(INDIRECT("A1:A"&amp;COUNTA(Tableau1[[Fin]:[Fin]])))),1)),""))</f>
        <v/>
      </c>
      <c r="JU26" s="34" t="str">
        <f t="array" aca="1" ref="JU26" ca="1">IF(OR(WEEKDAY(JU$2,2)&gt;5,COUNTIF(Dates_Feries,JU$2)&gt;0),"",IFERROR(INDEX(Tableau1[[Type]:[Type]],SMALL(IF((Tableau1[[Nom]:[Nom]]=$A26)*(Tableau1[[Prénom]:[Prénom]]=$B26)*(JU$2&gt;=Tableau1[[Début]:[Début]])*(JU$2&lt;=Tableau1[[Fin]:[Fin]]),ROW(INDIRECT("A1:A"&amp;COUNTA(Tableau1[[Fin]:[Fin]])))),1)),""))</f>
        <v/>
      </c>
      <c r="JV26" s="34" t="str">
        <f t="array" aca="1" ref="JV26" ca="1">IF(OR(WEEKDAY(JV$2,2)&gt;5,COUNTIF(Dates_Feries,JV$2)&gt;0),"",IFERROR(INDEX(Tableau1[[Type]:[Type]],SMALL(IF((Tableau1[[Nom]:[Nom]]=$A26)*(Tableau1[[Prénom]:[Prénom]]=$B26)*(JV$2&gt;=Tableau1[[Début]:[Début]])*(JV$2&lt;=Tableau1[[Fin]:[Fin]]),ROW(INDIRECT("A1:A"&amp;COUNTA(Tableau1[[Fin]:[Fin]])))),1)),""))</f>
        <v/>
      </c>
      <c r="JW26" s="34" t="str">
        <f t="array" aca="1" ref="JW26" ca="1">IF(OR(WEEKDAY(JW$2,2)&gt;5,COUNTIF(Dates_Feries,JW$2)&gt;0),"",IFERROR(INDEX(Tableau1[[Type]:[Type]],SMALL(IF((Tableau1[[Nom]:[Nom]]=$A26)*(Tableau1[[Prénom]:[Prénom]]=$B26)*(JW$2&gt;=Tableau1[[Début]:[Début]])*(JW$2&lt;=Tableau1[[Fin]:[Fin]]),ROW(INDIRECT("A1:A"&amp;COUNTA(Tableau1[[Fin]:[Fin]])))),1)),""))</f>
        <v/>
      </c>
      <c r="JX26" s="34" t="str">
        <f t="array" aca="1" ref="JX26" ca="1">IF(OR(WEEKDAY(JX$2,2)&gt;5,COUNTIF(Dates_Feries,JX$2)&gt;0),"",IFERROR(INDEX(Tableau1[[Type]:[Type]],SMALL(IF((Tableau1[[Nom]:[Nom]]=$A26)*(Tableau1[[Prénom]:[Prénom]]=$B26)*(JX$2&gt;=Tableau1[[Début]:[Début]])*(JX$2&lt;=Tableau1[[Fin]:[Fin]]),ROW(INDIRECT("A1:A"&amp;COUNTA(Tableau1[[Fin]:[Fin]])))),1)),""))</f>
        <v/>
      </c>
      <c r="JY26" s="34" t="str">
        <f t="array" aca="1" ref="JY26" ca="1">IF(OR(WEEKDAY(JY$2,2)&gt;5,COUNTIF(Dates_Feries,JY$2)&gt;0),"",IFERROR(INDEX(Tableau1[[Type]:[Type]],SMALL(IF((Tableau1[[Nom]:[Nom]]=$A26)*(Tableau1[[Prénom]:[Prénom]]=$B26)*(JY$2&gt;=Tableau1[[Début]:[Début]])*(JY$2&lt;=Tableau1[[Fin]:[Fin]]),ROW(INDIRECT("A1:A"&amp;COUNTA(Tableau1[[Fin]:[Fin]])))),1)),""))</f>
        <v/>
      </c>
      <c r="JZ26" s="34" t="str">
        <f t="array" aca="1" ref="JZ26" ca="1">IF(OR(WEEKDAY(JZ$2,2)&gt;5,COUNTIF(Dates_Feries,JZ$2)&gt;0),"",IFERROR(INDEX(Tableau1[[Type]:[Type]],SMALL(IF((Tableau1[[Nom]:[Nom]]=$A26)*(Tableau1[[Prénom]:[Prénom]]=$B26)*(JZ$2&gt;=Tableau1[[Début]:[Début]])*(JZ$2&lt;=Tableau1[[Fin]:[Fin]]),ROW(INDIRECT("A1:A"&amp;COUNTA(Tableau1[[Fin]:[Fin]])))),1)),""))</f>
        <v/>
      </c>
      <c r="KA26" s="34" t="str">
        <f t="array" aca="1" ref="KA26" ca="1">IF(OR(WEEKDAY(KA$2,2)&gt;5,COUNTIF(Dates_Feries,KA$2)&gt;0),"",IFERROR(INDEX(Tableau1[[Type]:[Type]],SMALL(IF((Tableau1[[Nom]:[Nom]]=$A26)*(Tableau1[[Prénom]:[Prénom]]=$B26)*(KA$2&gt;=Tableau1[[Début]:[Début]])*(KA$2&lt;=Tableau1[[Fin]:[Fin]]),ROW(INDIRECT("A1:A"&amp;COUNTA(Tableau1[[Fin]:[Fin]])))),1)),""))</f>
        <v/>
      </c>
      <c r="KB26" s="34" t="str">
        <f t="array" aca="1" ref="KB26" ca="1">IF(OR(WEEKDAY(KB$2,2)&gt;5,COUNTIF(Dates_Feries,KB$2)&gt;0),"",IFERROR(INDEX(Tableau1[[Type]:[Type]],SMALL(IF((Tableau1[[Nom]:[Nom]]=$A26)*(Tableau1[[Prénom]:[Prénom]]=$B26)*(KB$2&gt;=Tableau1[[Début]:[Début]])*(KB$2&lt;=Tableau1[[Fin]:[Fin]]),ROW(INDIRECT("A1:A"&amp;COUNTA(Tableau1[[Fin]:[Fin]])))),1)),""))</f>
        <v/>
      </c>
      <c r="KC26" s="34" t="str">
        <f t="array" aca="1" ref="KC26" ca="1">IF(OR(WEEKDAY(KC$2,2)&gt;5,COUNTIF(Dates_Feries,KC$2)&gt;0),"",IFERROR(INDEX(Tableau1[[Type]:[Type]],SMALL(IF((Tableau1[[Nom]:[Nom]]=$A26)*(Tableau1[[Prénom]:[Prénom]]=$B26)*(KC$2&gt;=Tableau1[[Début]:[Début]])*(KC$2&lt;=Tableau1[[Fin]:[Fin]]),ROW(INDIRECT("A1:A"&amp;COUNTA(Tableau1[[Fin]:[Fin]])))),1)),""))</f>
        <v/>
      </c>
      <c r="KD26" s="34" t="str">
        <f t="array" aca="1" ref="KD26" ca="1">IF(OR(WEEKDAY(KD$2,2)&gt;5,COUNTIF(Dates_Feries,KD$2)&gt;0),"",IFERROR(INDEX(Tableau1[[Type]:[Type]],SMALL(IF((Tableau1[[Nom]:[Nom]]=$A26)*(Tableau1[[Prénom]:[Prénom]]=$B26)*(KD$2&gt;=Tableau1[[Début]:[Début]])*(KD$2&lt;=Tableau1[[Fin]:[Fin]]),ROW(INDIRECT("A1:A"&amp;COUNTA(Tableau1[[Fin]:[Fin]])))),1)),""))</f>
        <v/>
      </c>
      <c r="KE26" s="34" t="str">
        <f t="array" aca="1" ref="KE26" ca="1">IF(OR(WEEKDAY(KE$2,2)&gt;5,COUNTIF(Dates_Feries,KE$2)&gt;0),"",IFERROR(INDEX(Tableau1[[Type]:[Type]],SMALL(IF((Tableau1[[Nom]:[Nom]]=$A26)*(Tableau1[[Prénom]:[Prénom]]=$B26)*(KE$2&gt;=Tableau1[[Début]:[Début]])*(KE$2&lt;=Tableau1[[Fin]:[Fin]]),ROW(INDIRECT("A1:A"&amp;COUNTA(Tableau1[[Fin]:[Fin]])))),1)),""))</f>
        <v/>
      </c>
      <c r="KF26" s="34" t="str">
        <f t="array" aca="1" ref="KF26" ca="1">IF(OR(WEEKDAY(KF$2,2)&gt;5,COUNTIF(Dates_Feries,KF$2)&gt;0),"",IFERROR(INDEX(Tableau1[[Type]:[Type]],SMALL(IF((Tableau1[[Nom]:[Nom]]=$A26)*(Tableau1[[Prénom]:[Prénom]]=$B26)*(KF$2&gt;=Tableau1[[Début]:[Début]])*(KF$2&lt;=Tableau1[[Fin]:[Fin]]),ROW(INDIRECT("A1:A"&amp;COUNTA(Tableau1[[Fin]:[Fin]])))),1)),""))</f>
        <v/>
      </c>
      <c r="KG26" s="34" t="str">
        <f t="array" aca="1" ref="KG26" ca="1">IF(OR(WEEKDAY(KG$2,2)&gt;5,COUNTIF(Dates_Feries,KG$2)&gt;0),"",IFERROR(INDEX(Tableau1[[Type]:[Type]],SMALL(IF((Tableau1[[Nom]:[Nom]]=$A26)*(Tableau1[[Prénom]:[Prénom]]=$B26)*(KG$2&gt;=Tableau1[[Début]:[Début]])*(KG$2&lt;=Tableau1[[Fin]:[Fin]]),ROW(INDIRECT("A1:A"&amp;COUNTA(Tableau1[[Fin]:[Fin]])))),1)),""))</f>
        <v/>
      </c>
      <c r="KH26" s="34" t="str">
        <f t="array" aca="1" ref="KH26" ca="1">IF(OR(WEEKDAY(KH$2,2)&gt;5,COUNTIF(Dates_Feries,KH$2)&gt;0),"",IFERROR(INDEX(Tableau1[[Type]:[Type]],SMALL(IF((Tableau1[[Nom]:[Nom]]=$A26)*(Tableau1[[Prénom]:[Prénom]]=$B26)*(KH$2&gt;=Tableau1[[Début]:[Début]])*(KH$2&lt;=Tableau1[[Fin]:[Fin]]),ROW(INDIRECT("A1:A"&amp;COUNTA(Tableau1[[Fin]:[Fin]])))),1)),""))</f>
        <v/>
      </c>
      <c r="KI26" s="34" t="str">
        <f t="array" aca="1" ref="KI26" ca="1">IF(OR(WEEKDAY(KI$2,2)&gt;5,COUNTIF(Dates_Feries,KI$2)&gt;0),"",IFERROR(INDEX(Tableau1[[Type]:[Type]],SMALL(IF((Tableau1[[Nom]:[Nom]]=$A26)*(Tableau1[[Prénom]:[Prénom]]=$B26)*(KI$2&gt;=Tableau1[[Début]:[Début]])*(KI$2&lt;=Tableau1[[Fin]:[Fin]]),ROW(INDIRECT("A1:A"&amp;COUNTA(Tableau1[[Fin]:[Fin]])))),1)),""))</f>
        <v/>
      </c>
      <c r="KJ26" s="34" t="str">
        <f t="array" aca="1" ref="KJ26" ca="1">IF(OR(WEEKDAY(KJ$2,2)&gt;5,COUNTIF(Dates_Feries,KJ$2)&gt;0),"",IFERROR(INDEX(Tableau1[[Type]:[Type]],SMALL(IF((Tableau1[[Nom]:[Nom]]=$A26)*(Tableau1[[Prénom]:[Prénom]]=$B26)*(KJ$2&gt;=Tableau1[[Début]:[Début]])*(KJ$2&lt;=Tableau1[[Fin]:[Fin]]),ROW(INDIRECT("A1:A"&amp;COUNTA(Tableau1[[Fin]:[Fin]])))),1)),""))</f>
        <v/>
      </c>
      <c r="KK26" s="34" t="str">
        <f t="array" aca="1" ref="KK26" ca="1">IF(OR(WEEKDAY(KK$2,2)&gt;5,COUNTIF(Dates_Feries,KK$2)&gt;0),"",IFERROR(INDEX(Tableau1[[Type]:[Type]],SMALL(IF((Tableau1[[Nom]:[Nom]]=$A26)*(Tableau1[[Prénom]:[Prénom]]=$B26)*(KK$2&gt;=Tableau1[[Début]:[Début]])*(KK$2&lt;=Tableau1[[Fin]:[Fin]]),ROW(INDIRECT("A1:A"&amp;COUNTA(Tableau1[[Fin]:[Fin]])))),1)),""))</f>
        <v/>
      </c>
      <c r="KL26" s="34" t="str">
        <f t="array" aca="1" ref="KL26" ca="1">IF(OR(WEEKDAY(KL$2,2)&gt;5,COUNTIF(Dates_Feries,KL$2)&gt;0),"",IFERROR(INDEX(Tableau1[[Type]:[Type]],SMALL(IF((Tableau1[[Nom]:[Nom]]=$A26)*(Tableau1[[Prénom]:[Prénom]]=$B26)*(KL$2&gt;=Tableau1[[Début]:[Début]])*(KL$2&lt;=Tableau1[[Fin]:[Fin]]),ROW(INDIRECT("A1:A"&amp;COUNTA(Tableau1[[Fin]:[Fin]])))),1)),""))</f>
        <v/>
      </c>
      <c r="KM26" s="34" t="str">
        <f t="array" aca="1" ref="KM26" ca="1">IF(OR(WEEKDAY(KM$2,2)&gt;5,COUNTIF(Dates_Feries,KM$2)&gt;0),"",IFERROR(INDEX(Tableau1[[Type]:[Type]],SMALL(IF((Tableau1[[Nom]:[Nom]]=$A26)*(Tableau1[[Prénom]:[Prénom]]=$B26)*(KM$2&gt;=Tableau1[[Début]:[Début]])*(KM$2&lt;=Tableau1[[Fin]:[Fin]]),ROW(INDIRECT("A1:A"&amp;COUNTA(Tableau1[[Fin]:[Fin]])))),1)),""))</f>
        <v/>
      </c>
      <c r="KN26" s="34" t="str">
        <f t="array" aca="1" ref="KN26" ca="1">IF(OR(WEEKDAY(KN$2,2)&gt;5,COUNTIF(Dates_Feries,KN$2)&gt;0),"",IFERROR(INDEX(Tableau1[[Type]:[Type]],SMALL(IF((Tableau1[[Nom]:[Nom]]=$A26)*(Tableau1[[Prénom]:[Prénom]]=$B26)*(KN$2&gt;=Tableau1[[Début]:[Début]])*(KN$2&lt;=Tableau1[[Fin]:[Fin]]),ROW(INDIRECT("A1:A"&amp;COUNTA(Tableau1[[Fin]:[Fin]])))),1)),""))</f>
        <v/>
      </c>
      <c r="KO26" s="34" t="str">
        <f t="array" aca="1" ref="KO26" ca="1">IF(OR(WEEKDAY(KO$2,2)&gt;5,COUNTIF(Dates_Feries,KO$2)&gt;0),"",IFERROR(INDEX(Tableau1[[Type]:[Type]],SMALL(IF((Tableau1[[Nom]:[Nom]]=$A26)*(Tableau1[[Prénom]:[Prénom]]=$B26)*(KO$2&gt;=Tableau1[[Début]:[Début]])*(KO$2&lt;=Tableau1[[Fin]:[Fin]]),ROW(INDIRECT("A1:A"&amp;COUNTA(Tableau1[[Fin]:[Fin]])))),1)),""))</f>
        <v/>
      </c>
      <c r="KP26" s="34" t="str">
        <f t="array" aca="1" ref="KP26" ca="1">IF(OR(WEEKDAY(KP$2,2)&gt;5,COUNTIF(Dates_Feries,KP$2)&gt;0),"",IFERROR(INDEX(Tableau1[[Type]:[Type]],SMALL(IF((Tableau1[[Nom]:[Nom]]=$A26)*(Tableau1[[Prénom]:[Prénom]]=$B26)*(KP$2&gt;=Tableau1[[Début]:[Début]])*(KP$2&lt;=Tableau1[[Fin]:[Fin]]),ROW(INDIRECT("A1:A"&amp;COUNTA(Tableau1[[Fin]:[Fin]])))),1)),""))</f>
        <v/>
      </c>
      <c r="KQ26" s="34" t="str">
        <f t="array" aca="1" ref="KQ26" ca="1">IF(OR(WEEKDAY(KQ$2,2)&gt;5,COUNTIF(Dates_Feries,KQ$2)&gt;0),"",IFERROR(INDEX(Tableau1[[Type]:[Type]],SMALL(IF((Tableau1[[Nom]:[Nom]]=$A26)*(Tableau1[[Prénom]:[Prénom]]=$B26)*(KQ$2&gt;=Tableau1[[Début]:[Début]])*(KQ$2&lt;=Tableau1[[Fin]:[Fin]]),ROW(INDIRECT("A1:A"&amp;COUNTA(Tableau1[[Fin]:[Fin]])))),1)),""))</f>
        <v/>
      </c>
      <c r="KR26" s="34" t="str">
        <f t="array" aca="1" ref="KR26" ca="1">IF(OR(WEEKDAY(KR$2,2)&gt;5,COUNTIF(Dates_Feries,KR$2)&gt;0),"",IFERROR(INDEX(Tableau1[[Type]:[Type]],SMALL(IF((Tableau1[[Nom]:[Nom]]=$A26)*(Tableau1[[Prénom]:[Prénom]]=$B26)*(KR$2&gt;=Tableau1[[Début]:[Début]])*(KR$2&lt;=Tableau1[[Fin]:[Fin]]),ROW(INDIRECT("A1:A"&amp;COUNTA(Tableau1[[Fin]:[Fin]])))),1)),""))</f>
        <v/>
      </c>
      <c r="KS26" s="34" t="str">
        <f t="array" aca="1" ref="KS26" ca="1">IF(OR(WEEKDAY(KS$2,2)&gt;5,COUNTIF(Dates_Feries,KS$2)&gt;0),"",IFERROR(INDEX(Tableau1[[Type]:[Type]],SMALL(IF((Tableau1[[Nom]:[Nom]]=$A26)*(Tableau1[[Prénom]:[Prénom]]=$B26)*(KS$2&gt;=Tableau1[[Début]:[Début]])*(KS$2&lt;=Tableau1[[Fin]:[Fin]]),ROW(INDIRECT("A1:A"&amp;COUNTA(Tableau1[[Fin]:[Fin]])))),1)),""))</f>
        <v/>
      </c>
      <c r="KT26" s="34" t="str">
        <f t="array" aca="1" ref="KT26" ca="1">IF(OR(WEEKDAY(KT$2,2)&gt;5,COUNTIF(Dates_Feries,KT$2)&gt;0),"",IFERROR(INDEX(Tableau1[[Type]:[Type]],SMALL(IF((Tableau1[[Nom]:[Nom]]=$A26)*(Tableau1[[Prénom]:[Prénom]]=$B26)*(KT$2&gt;=Tableau1[[Début]:[Début]])*(KT$2&lt;=Tableau1[[Fin]:[Fin]]),ROW(INDIRECT("A1:A"&amp;COUNTA(Tableau1[[Fin]:[Fin]])))),1)),""))</f>
        <v/>
      </c>
      <c r="KU26" s="34" t="str">
        <f t="array" aca="1" ref="KU26" ca="1">IF(OR(WEEKDAY(KU$2,2)&gt;5,COUNTIF(Dates_Feries,KU$2)&gt;0),"",IFERROR(INDEX(Tableau1[[Type]:[Type]],SMALL(IF((Tableau1[[Nom]:[Nom]]=$A26)*(Tableau1[[Prénom]:[Prénom]]=$B26)*(KU$2&gt;=Tableau1[[Début]:[Début]])*(KU$2&lt;=Tableau1[[Fin]:[Fin]]),ROW(INDIRECT("A1:A"&amp;COUNTA(Tableau1[[Fin]:[Fin]])))),1)),""))</f>
        <v/>
      </c>
      <c r="KV26" s="34" t="str">
        <f t="array" aca="1" ref="KV26" ca="1">IF(OR(WEEKDAY(KV$2,2)&gt;5,COUNTIF(Dates_Feries,KV$2)&gt;0),"",IFERROR(INDEX(Tableau1[[Type]:[Type]],SMALL(IF((Tableau1[[Nom]:[Nom]]=$A26)*(Tableau1[[Prénom]:[Prénom]]=$B26)*(KV$2&gt;=Tableau1[[Début]:[Début]])*(KV$2&lt;=Tableau1[[Fin]:[Fin]]),ROW(INDIRECT("A1:A"&amp;COUNTA(Tableau1[[Fin]:[Fin]])))),1)),""))</f>
        <v/>
      </c>
      <c r="KW26" s="34" t="str">
        <f t="array" aca="1" ref="KW26" ca="1">IF(OR(WEEKDAY(KW$2,2)&gt;5,COUNTIF(Dates_Feries,KW$2)&gt;0),"",IFERROR(INDEX(Tableau1[[Type]:[Type]],SMALL(IF((Tableau1[[Nom]:[Nom]]=$A26)*(Tableau1[[Prénom]:[Prénom]]=$B26)*(KW$2&gt;=Tableau1[[Début]:[Début]])*(KW$2&lt;=Tableau1[[Fin]:[Fin]]),ROW(INDIRECT("A1:A"&amp;COUNTA(Tableau1[[Fin]:[Fin]])))),1)),""))</f>
        <v/>
      </c>
      <c r="KX26" s="34" t="str">
        <f t="array" aca="1" ref="KX26" ca="1">IF(OR(WEEKDAY(KX$2,2)&gt;5,COUNTIF(Dates_Feries,KX$2)&gt;0),"",IFERROR(INDEX(Tableau1[[Type]:[Type]],SMALL(IF((Tableau1[[Nom]:[Nom]]=$A26)*(Tableau1[[Prénom]:[Prénom]]=$B26)*(KX$2&gt;=Tableau1[[Début]:[Début]])*(KX$2&lt;=Tableau1[[Fin]:[Fin]]),ROW(INDIRECT("A1:A"&amp;COUNTA(Tableau1[[Fin]:[Fin]])))),1)),""))</f>
        <v/>
      </c>
      <c r="KY26" s="34" t="str">
        <f t="array" aca="1" ref="KY26" ca="1">IF(OR(WEEKDAY(KY$2,2)&gt;5,COUNTIF(Dates_Feries,KY$2)&gt;0),"",IFERROR(INDEX(Tableau1[[Type]:[Type]],SMALL(IF((Tableau1[[Nom]:[Nom]]=$A26)*(Tableau1[[Prénom]:[Prénom]]=$B26)*(KY$2&gt;=Tableau1[[Début]:[Début]])*(KY$2&lt;=Tableau1[[Fin]:[Fin]]),ROW(INDIRECT("A1:A"&amp;COUNTA(Tableau1[[Fin]:[Fin]])))),1)),""))</f>
        <v/>
      </c>
      <c r="KZ26" s="34" t="str">
        <f t="array" aca="1" ref="KZ26" ca="1">IF(OR(WEEKDAY(KZ$2,2)&gt;5,COUNTIF(Dates_Feries,KZ$2)&gt;0),"",IFERROR(INDEX(Tableau1[[Type]:[Type]],SMALL(IF((Tableau1[[Nom]:[Nom]]=$A26)*(Tableau1[[Prénom]:[Prénom]]=$B26)*(KZ$2&gt;=Tableau1[[Début]:[Début]])*(KZ$2&lt;=Tableau1[[Fin]:[Fin]]),ROW(INDIRECT("A1:A"&amp;COUNTA(Tableau1[[Fin]:[Fin]])))),1)),""))</f>
        <v/>
      </c>
      <c r="LA26" s="34" t="str">
        <f t="array" aca="1" ref="LA26" ca="1">IF(OR(WEEKDAY(LA$2,2)&gt;5,COUNTIF(Dates_Feries,LA$2)&gt;0),"",IFERROR(INDEX(Tableau1[[Type]:[Type]],SMALL(IF((Tableau1[[Nom]:[Nom]]=$A26)*(Tableau1[[Prénom]:[Prénom]]=$B26)*(LA$2&gt;=Tableau1[[Début]:[Début]])*(LA$2&lt;=Tableau1[[Fin]:[Fin]]),ROW(INDIRECT("A1:A"&amp;COUNTA(Tableau1[[Fin]:[Fin]])))),1)),""))</f>
        <v/>
      </c>
      <c r="LB26" s="34" t="str">
        <f t="array" aca="1" ref="LB26" ca="1">IF(OR(WEEKDAY(LB$2,2)&gt;5,COUNTIF(Dates_Feries,LB$2)&gt;0),"",IFERROR(INDEX(Tableau1[[Type]:[Type]],SMALL(IF((Tableau1[[Nom]:[Nom]]=$A26)*(Tableau1[[Prénom]:[Prénom]]=$B26)*(LB$2&gt;=Tableau1[[Début]:[Début]])*(LB$2&lt;=Tableau1[[Fin]:[Fin]]),ROW(INDIRECT("A1:A"&amp;COUNTA(Tableau1[[Fin]:[Fin]])))),1)),""))</f>
        <v/>
      </c>
      <c r="LC26" s="34" t="str">
        <f t="array" aca="1" ref="LC26" ca="1">IF(OR(WEEKDAY(LC$2,2)&gt;5,COUNTIF(Dates_Feries,LC$2)&gt;0),"",IFERROR(INDEX(Tableau1[[Type]:[Type]],SMALL(IF((Tableau1[[Nom]:[Nom]]=$A26)*(Tableau1[[Prénom]:[Prénom]]=$B26)*(LC$2&gt;=Tableau1[[Début]:[Début]])*(LC$2&lt;=Tableau1[[Fin]:[Fin]]),ROW(INDIRECT("A1:A"&amp;COUNTA(Tableau1[[Fin]:[Fin]])))),1)),""))</f>
        <v/>
      </c>
      <c r="LD26" s="34" t="str">
        <f t="array" aca="1" ref="LD26" ca="1">IF(OR(WEEKDAY(LD$2,2)&gt;5,COUNTIF(Dates_Feries,LD$2)&gt;0),"",IFERROR(INDEX(Tableau1[[Type]:[Type]],SMALL(IF((Tableau1[[Nom]:[Nom]]=$A26)*(Tableau1[[Prénom]:[Prénom]]=$B26)*(LD$2&gt;=Tableau1[[Début]:[Début]])*(LD$2&lt;=Tableau1[[Fin]:[Fin]]),ROW(INDIRECT("A1:A"&amp;COUNTA(Tableau1[[Fin]:[Fin]])))),1)),""))</f>
        <v/>
      </c>
      <c r="LE26" s="34" t="str">
        <f t="array" aca="1" ref="LE26" ca="1">IF(OR(WEEKDAY(LE$2,2)&gt;5,COUNTIF(Dates_Feries,LE$2)&gt;0),"",IFERROR(INDEX(Tableau1[[Type]:[Type]],SMALL(IF((Tableau1[[Nom]:[Nom]]=$A26)*(Tableau1[[Prénom]:[Prénom]]=$B26)*(LE$2&gt;=Tableau1[[Début]:[Début]])*(LE$2&lt;=Tableau1[[Fin]:[Fin]]),ROW(INDIRECT("A1:A"&amp;COUNTA(Tableau1[[Fin]:[Fin]])))),1)),""))</f>
        <v/>
      </c>
      <c r="LF26" s="34" t="str">
        <f t="array" aca="1" ref="LF26" ca="1">IF(OR(WEEKDAY(LF$2,2)&gt;5,COUNTIF(Dates_Feries,LF$2)&gt;0),"",IFERROR(INDEX(Tableau1[[Type]:[Type]],SMALL(IF((Tableau1[[Nom]:[Nom]]=$A26)*(Tableau1[[Prénom]:[Prénom]]=$B26)*(LF$2&gt;=Tableau1[[Début]:[Début]])*(LF$2&lt;=Tableau1[[Fin]:[Fin]]),ROW(INDIRECT("A1:A"&amp;COUNTA(Tableau1[[Fin]:[Fin]])))),1)),""))</f>
        <v/>
      </c>
      <c r="LG26" s="34" t="str">
        <f t="array" aca="1" ref="LG26" ca="1">IF(OR(WEEKDAY(LG$2,2)&gt;5,COUNTIF(Dates_Feries,LG$2)&gt;0),"",IFERROR(INDEX(Tableau1[[Type]:[Type]],SMALL(IF((Tableau1[[Nom]:[Nom]]=$A26)*(Tableau1[[Prénom]:[Prénom]]=$B26)*(LG$2&gt;=Tableau1[[Début]:[Début]])*(LG$2&lt;=Tableau1[[Fin]:[Fin]]),ROW(INDIRECT("A1:A"&amp;COUNTA(Tableau1[[Fin]:[Fin]])))),1)),""))</f>
        <v/>
      </c>
      <c r="LH26" s="34" t="str">
        <f t="array" aca="1" ref="LH26" ca="1">IF(OR(WEEKDAY(LH$2,2)&gt;5,COUNTIF(Dates_Feries,LH$2)&gt;0),"",IFERROR(INDEX(Tableau1[[Type]:[Type]],SMALL(IF((Tableau1[[Nom]:[Nom]]=$A26)*(Tableau1[[Prénom]:[Prénom]]=$B26)*(LH$2&gt;=Tableau1[[Début]:[Début]])*(LH$2&lt;=Tableau1[[Fin]:[Fin]]),ROW(INDIRECT("A1:A"&amp;COUNTA(Tableau1[[Fin]:[Fin]])))),1)),""))</f>
        <v/>
      </c>
      <c r="LI26" s="34" t="str">
        <f t="array" aca="1" ref="LI26" ca="1">IF(OR(WEEKDAY(LI$2,2)&gt;5,COUNTIF(Dates_Feries,LI$2)&gt;0),"",IFERROR(INDEX(Tableau1[[Type]:[Type]],SMALL(IF((Tableau1[[Nom]:[Nom]]=$A26)*(Tableau1[[Prénom]:[Prénom]]=$B26)*(LI$2&gt;=Tableau1[[Début]:[Début]])*(LI$2&lt;=Tableau1[[Fin]:[Fin]]),ROW(INDIRECT("A1:A"&amp;COUNTA(Tableau1[[Fin]:[Fin]])))),1)),""))</f>
        <v/>
      </c>
      <c r="LJ26" s="34" t="str">
        <f t="array" aca="1" ref="LJ26" ca="1">IF(OR(WEEKDAY(LJ$2,2)&gt;5,COUNTIF(Dates_Feries,LJ$2)&gt;0),"",IFERROR(INDEX(Tableau1[[Type]:[Type]],SMALL(IF((Tableau1[[Nom]:[Nom]]=$A26)*(Tableau1[[Prénom]:[Prénom]]=$B26)*(LJ$2&gt;=Tableau1[[Début]:[Début]])*(LJ$2&lt;=Tableau1[[Fin]:[Fin]]),ROW(INDIRECT("A1:A"&amp;COUNTA(Tableau1[[Fin]:[Fin]])))),1)),""))</f>
        <v/>
      </c>
      <c r="LK26" s="34" t="str">
        <f t="array" aca="1" ref="LK26" ca="1">IF(OR(WEEKDAY(LK$2,2)&gt;5,COUNTIF(Dates_Feries,LK$2)&gt;0),"",IFERROR(INDEX(Tableau1[[Type]:[Type]],SMALL(IF((Tableau1[[Nom]:[Nom]]=$A26)*(Tableau1[[Prénom]:[Prénom]]=$B26)*(LK$2&gt;=Tableau1[[Début]:[Début]])*(LK$2&lt;=Tableau1[[Fin]:[Fin]]),ROW(INDIRECT("A1:A"&amp;COUNTA(Tableau1[[Fin]:[Fin]])))),1)),""))</f>
        <v/>
      </c>
      <c r="LL26" s="34" t="str">
        <f t="array" aca="1" ref="LL26" ca="1">IF(OR(WEEKDAY(LL$2,2)&gt;5,COUNTIF(Dates_Feries,LL$2)&gt;0),"",IFERROR(INDEX(Tableau1[[Type]:[Type]],SMALL(IF((Tableau1[[Nom]:[Nom]]=$A26)*(Tableau1[[Prénom]:[Prénom]]=$B26)*(LL$2&gt;=Tableau1[[Début]:[Début]])*(LL$2&lt;=Tableau1[[Fin]:[Fin]]),ROW(INDIRECT("A1:A"&amp;COUNTA(Tableau1[[Fin]:[Fin]])))),1)),""))</f>
        <v/>
      </c>
      <c r="LM26" s="34" t="str">
        <f t="array" aca="1" ref="LM26" ca="1">IF(OR(WEEKDAY(LM$2,2)&gt;5,COUNTIF(Dates_Feries,LM$2)&gt;0),"",IFERROR(INDEX(Tableau1[[Type]:[Type]],SMALL(IF((Tableau1[[Nom]:[Nom]]=$A26)*(Tableau1[[Prénom]:[Prénom]]=$B26)*(LM$2&gt;=Tableau1[[Début]:[Début]])*(LM$2&lt;=Tableau1[[Fin]:[Fin]]),ROW(INDIRECT("A1:A"&amp;COUNTA(Tableau1[[Fin]:[Fin]])))),1)),""))</f>
        <v/>
      </c>
      <c r="LN26" s="34" t="str">
        <f t="array" aca="1" ref="LN26" ca="1">IF(OR(WEEKDAY(LN$2,2)&gt;5,COUNTIF(Dates_Feries,LN$2)&gt;0),"",IFERROR(INDEX(Tableau1[[Type]:[Type]],SMALL(IF((Tableau1[[Nom]:[Nom]]=$A26)*(Tableau1[[Prénom]:[Prénom]]=$B26)*(LN$2&gt;=Tableau1[[Début]:[Début]])*(LN$2&lt;=Tableau1[[Fin]:[Fin]]),ROW(INDIRECT("A1:A"&amp;COUNTA(Tableau1[[Fin]:[Fin]])))),1)),""))</f>
        <v/>
      </c>
      <c r="LO26" s="34" t="str">
        <f t="array" aca="1" ref="LO26" ca="1">IF(OR(WEEKDAY(LO$2,2)&gt;5,COUNTIF(Dates_Feries,LO$2)&gt;0),"",IFERROR(INDEX(Tableau1[[Type]:[Type]],SMALL(IF((Tableau1[[Nom]:[Nom]]=$A26)*(Tableau1[[Prénom]:[Prénom]]=$B26)*(LO$2&gt;=Tableau1[[Début]:[Début]])*(LO$2&lt;=Tableau1[[Fin]:[Fin]]),ROW(INDIRECT("A1:A"&amp;COUNTA(Tableau1[[Fin]:[Fin]])))),1)),""))</f>
        <v/>
      </c>
      <c r="LP26" s="34" t="str">
        <f t="array" aca="1" ref="LP26" ca="1">IF(OR(WEEKDAY(LP$2,2)&gt;5,COUNTIF(Dates_Feries,LP$2)&gt;0),"",IFERROR(INDEX(Tableau1[[Type]:[Type]],SMALL(IF((Tableau1[[Nom]:[Nom]]=$A26)*(Tableau1[[Prénom]:[Prénom]]=$B26)*(LP$2&gt;=Tableau1[[Début]:[Début]])*(LP$2&lt;=Tableau1[[Fin]:[Fin]]),ROW(INDIRECT("A1:A"&amp;COUNTA(Tableau1[[Fin]:[Fin]])))),1)),""))</f>
        <v/>
      </c>
      <c r="LQ26" s="34" t="str">
        <f t="array" aca="1" ref="LQ26" ca="1">IF(OR(WEEKDAY(LQ$2,2)&gt;5,COUNTIF(Dates_Feries,LQ$2)&gt;0),"",IFERROR(INDEX(Tableau1[[Type]:[Type]],SMALL(IF((Tableau1[[Nom]:[Nom]]=$A26)*(Tableau1[[Prénom]:[Prénom]]=$B26)*(LQ$2&gt;=Tableau1[[Début]:[Début]])*(LQ$2&lt;=Tableau1[[Fin]:[Fin]]),ROW(INDIRECT("A1:A"&amp;COUNTA(Tableau1[[Fin]:[Fin]])))),1)),""))</f>
        <v/>
      </c>
      <c r="LR26" s="34" t="str">
        <f t="array" aca="1" ref="LR26" ca="1">IF(OR(WEEKDAY(LR$2,2)&gt;5,COUNTIF(Dates_Feries,LR$2)&gt;0),"",IFERROR(INDEX(Tableau1[[Type]:[Type]],SMALL(IF((Tableau1[[Nom]:[Nom]]=$A26)*(Tableau1[[Prénom]:[Prénom]]=$B26)*(LR$2&gt;=Tableau1[[Début]:[Début]])*(LR$2&lt;=Tableau1[[Fin]:[Fin]]),ROW(INDIRECT("A1:A"&amp;COUNTA(Tableau1[[Fin]:[Fin]])))),1)),""))</f>
        <v/>
      </c>
      <c r="LS26" s="34" t="str">
        <f t="array" aca="1" ref="LS26" ca="1">IF(OR(WEEKDAY(LS$2,2)&gt;5,COUNTIF(Dates_Feries,LS$2)&gt;0),"",IFERROR(INDEX(Tableau1[[Type]:[Type]],SMALL(IF((Tableau1[[Nom]:[Nom]]=$A26)*(Tableau1[[Prénom]:[Prénom]]=$B26)*(LS$2&gt;=Tableau1[[Début]:[Début]])*(LS$2&lt;=Tableau1[[Fin]:[Fin]]),ROW(INDIRECT("A1:A"&amp;COUNTA(Tableau1[[Fin]:[Fin]])))),1)),""))</f>
        <v/>
      </c>
      <c r="LT26" s="34" t="str">
        <f t="array" aca="1" ref="LT26" ca="1">IF(OR(WEEKDAY(LT$2,2)&gt;5,COUNTIF(Dates_Feries,LT$2)&gt;0),"",IFERROR(INDEX(Tableau1[[Type]:[Type]],SMALL(IF((Tableau1[[Nom]:[Nom]]=$A26)*(Tableau1[[Prénom]:[Prénom]]=$B26)*(LT$2&gt;=Tableau1[[Début]:[Début]])*(LT$2&lt;=Tableau1[[Fin]:[Fin]]),ROW(INDIRECT("A1:A"&amp;COUNTA(Tableau1[[Fin]:[Fin]])))),1)),""))</f>
        <v/>
      </c>
      <c r="LU26" s="34" t="str">
        <f t="array" aca="1" ref="LU26" ca="1">IF(OR(WEEKDAY(LU$2,2)&gt;5,COUNTIF(Dates_Feries,LU$2)&gt;0),"",IFERROR(INDEX(Tableau1[[Type]:[Type]],SMALL(IF((Tableau1[[Nom]:[Nom]]=$A26)*(Tableau1[[Prénom]:[Prénom]]=$B26)*(LU$2&gt;=Tableau1[[Début]:[Début]])*(LU$2&lt;=Tableau1[[Fin]:[Fin]]),ROW(INDIRECT("A1:A"&amp;COUNTA(Tableau1[[Fin]:[Fin]])))),1)),""))</f>
        <v/>
      </c>
      <c r="LV26" s="34" t="str">
        <f t="array" aca="1" ref="LV26" ca="1">IF(OR(WEEKDAY(LV$2,2)&gt;5,COUNTIF(Dates_Feries,LV$2)&gt;0),"",IFERROR(INDEX(Tableau1[[Type]:[Type]],SMALL(IF((Tableau1[[Nom]:[Nom]]=$A26)*(Tableau1[[Prénom]:[Prénom]]=$B26)*(LV$2&gt;=Tableau1[[Début]:[Début]])*(LV$2&lt;=Tableau1[[Fin]:[Fin]]),ROW(INDIRECT("A1:A"&amp;COUNTA(Tableau1[[Fin]:[Fin]])))),1)),""))</f>
        <v/>
      </c>
      <c r="LW26" s="34" t="str">
        <f t="array" aca="1" ref="LW26" ca="1">IF(OR(WEEKDAY(LW$2,2)&gt;5,COUNTIF(Dates_Feries,LW$2)&gt;0),"",IFERROR(INDEX(Tableau1[[Type]:[Type]],SMALL(IF((Tableau1[[Nom]:[Nom]]=$A26)*(Tableau1[[Prénom]:[Prénom]]=$B26)*(LW$2&gt;=Tableau1[[Début]:[Début]])*(LW$2&lt;=Tableau1[[Fin]:[Fin]]),ROW(INDIRECT("A1:A"&amp;COUNTA(Tableau1[[Fin]:[Fin]])))),1)),""))</f>
        <v/>
      </c>
      <c r="LX26" s="34" t="str">
        <f t="array" aca="1" ref="LX26" ca="1">IF(OR(WEEKDAY(LX$2,2)&gt;5,COUNTIF(Dates_Feries,LX$2)&gt;0),"",IFERROR(INDEX(Tableau1[[Type]:[Type]],SMALL(IF((Tableau1[[Nom]:[Nom]]=$A26)*(Tableau1[[Prénom]:[Prénom]]=$B26)*(LX$2&gt;=Tableau1[[Début]:[Début]])*(LX$2&lt;=Tableau1[[Fin]:[Fin]]),ROW(INDIRECT("A1:A"&amp;COUNTA(Tableau1[[Fin]:[Fin]])))),1)),""))</f>
        <v/>
      </c>
      <c r="LY26" s="34" t="str">
        <f t="array" aca="1" ref="LY26" ca="1">IF(OR(WEEKDAY(LY$2,2)&gt;5,COUNTIF(Dates_Feries,LY$2)&gt;0),"",IFERROR(INDEX(Tableau1[[Type]:[Type]],SMALL(IF((Tableau1[[Nom]:[Nom]]=$A26)*(Tableau1[[Prénom]:[Prénom]]=$B26)*(LY$2&gt;=Tableau1[[Début]:[Début]])*(LY$2&lt;=Tableau1[[Fin]:[Fin]]),ROW(INDIRECT("A1:A"&amp;COUNTA(Tableau1[[Fin]:[Fin]])))),1)),""))</f>
        <v/>
      </c>
      <c r="LZ26" s="34" t="str">
        <f t="array" aca="1" ref="LZ26" ca="1">IF(OR(WEEKDAY(LZ$2,2)&gt;5,COUNTIF(Dates_Feries,LZ$2)&gt;0),"",IFERROR(INDEX(Tableau1[[Type]:[Type]],SMALL(IF((Tableau1[[Nom]:[Nom]]=$A26)*(Tableau1[[Prénom]:[Prénom]]=$B26)*(LZ$2&gt;=Tableau1[[Début]:[Début]])*(LZ$2&lt;=Tableau1[[Fin]:[Fin]]),ROW(INDIRECT("A1:A"&amp;COUNTA(Tableau1[[Fin]:[Fin]])))),1)),""))</f>
        <v/>
      </c>
      <c r="MA26" s="34" t="str">
        <f t="array" aca="1" ref="MA26" ca="1">IF(OR(WEEKDAY(MA$2,2)&gt;5,COUNTIF(Dates_Feries,MA$2)&gt;0),"",IFERROR(INDEX(Tableau1[[Type]:[Type]],SMALL(IF((Tableau1[[Nom]:[Nom]]=$A26)*(Tableau1[[Prénom]:[Prénom]]=$B26)*(MA$2&gt;=Tableau1[[Début]:[Début]])*(MA$2&lt;=Tableau1[[Fin]:[Fin]]),ROW(INDIRECT("A1:A"&amp;COUNTA(Tableau1[[Fin]:[Fin]])))),1)),""))</f>
        <v/>
      </c>
      <c r="MB26" s="34" t="str">
        <f t="array" aca="1" ref="MB26" ca="1">IF(OR(WEEKDAY(MB$2,2)&gt;5,COUNTIF(Dates_Feries,MB$2)&gt;0),"",IFERROR(INDEX(Tableau1[[Type]:[Type]],SMALL(IF((Tableau1[[Nom]:[Nom]]=$A26)*(Tableau1[[Prénom]:[Prénom]]=$B26)*(MB$2&gt;=Tableau1[[Début]:[Début]])*(MB$2&lt;=Tableau1[[Fin]:[Fin]]),ROW(INDIRECT("A1:A"&amp;COUNTA(Tableau1[[Fin]:[Fin]])))),1)),""))</f>
        <v/>
      </c>
      <c r="MC26" s="34" t="str">
        <f t="array" aca="1" ref="MC26" ca="1">IF(OR(WEEKDAY(MC$2,2)&gt;5,COUNTIF(Dates_Feries,MC$2)&gt;0),"",IFERROR(INDEX(Tableau1[[Type]:[Type]],SMALL(IF((Tableau1[[Nom]:[Nom]]=$A26)*(Tableau1[[Prénom]:[Prénom]]=$B26)*(MC$2&gt;=Tableau1[[Début]:[Début]])*(MC$2&lt;=Tableau1[[Fin]:[Fin]]),ROW(INDIRECT("A1:A"&amp;COUNTA(Tableau1[[Fin]:[Fin]])))),1)),""))</f>
        <v/>
      </c>
      <c r="MD26" s="34" t="str">
        <f t="array" aca="1" ref="MD26" ca="1">IF(OR(WEEKDAY(MD$2,2)&gt;5,COUNTIF(Dates_Feries,MD$2)&gt;0),"",IFERROR(INDEX(Tableau1[[Type]:[Type]],SMALL(IF((Tableau1[[Nom]:[Nom]]=$A26)*(Tableau1[[Prénom]:[Prénom]]=$B26)*(MD$2&gt;=Tableau1[[Début]:[Début]])*(MD$2&lt;=Tableau1[[Fin]:[Fin]]),ROW(INDIRECT("A1:A"&amp;COUNTA(Tableau1[[Fin]:[Fin]])))),1)),""))</f>
        <v/>
      </c>
      <c r="ME26" s="34" t="str">
        <f t="array" aca="1" ref="ME26" ca="1">IF(OR(WEEKDAY(ME$2,2)&gt;5,COUNTIF(Dates_Feries,ME$2)&gt;0),"",IFERROR(INDEX(Tableau1[[Type]:[Type]],SMALL(IF((Tableau1[[Nom]:[Nom]]=$A26)*(Tableau1[[Prénom]:[Prénom]]=$B26)*(ME$2&gt;=Tableau1[[Début]:[Début]])*(ME$2&lt;=Tableau1[[Fin]:[Fin]]),ROW(INDIRECT("A1:A"&amp;COUNTA(Tableau1[[Fin]:[Fin]])))),1)),""))</f>
        <v/>
      </c>
      <c r="MF26" s="34" t="str">
        <f t="array" aca="1" ref="MF26" ca="1">IF(OR(WEEKDAY(MF$2,2)&gt;5,COUNTIF(Dates_Feries,MF$2)&gt;0),"",IFERROR(INDEX(Tableau1[[Type]:[Type]],SMALL(IF((Tableau1[[Nom]:[Nom]]=$A26)*(Tableau1[[Prénom]:[Prénom]]=$B26)*(MF$2&gt;=Tableau1[[Début]:[Début]])*(MF$2&lt;=Tableau1[[Fin]:[Fin]]),ROW(INDIRECT("A1:A"&amp;COUNTA(Tableau1[[Fin]:[Fin]])))),1)),""))</f>
        <v/>
      </c>
      <c r="MG26" s="34" t="str">
        <f t="array" aca="1" ref="MG26" ca="1">IF(OR(WEEKDAY(MG$2,2)&gt;5,COUNTIF(Dates_Feries,MG$2)&gt;0),"",IFERROR(INDEX(Tableau1[[Type]:[Type]],SMALL(IF((Tableau1[[Nom]:[Nom]]=$A26)*(Tableau1[[Prénom]:[Prénom]]=$B26)*(MG$2&gt;=Tableau1[[Début]:[Début]])*(MG$2&lt;=Tableau1[[Fin]:[Fin]]),ROW(INDIRECT("A1:A"&amp;COUNTA(Tableau1[[Fin]:[Fin]])))),1)),""))</f>
        <v/>
      </c>
      <c r="MH26" s="34" t="str">
        <f t="array" aca="1" ref="MH26" ca="1">IF(OR(WEEKDAY(MH$2,2)&gt;5,COUNTIF(Dates_Feries,MH$2)&gt;0),"",IFERROR(INDEX(Tableau1[[Type]:[Type]],SMALL(IF((Tableau1[[Nom]:[Nom]]=$A26)*(Tableau1[[Prénom]:[Prénom]]=$B26)*(MH$2&gt;=Tableau1[[Début]:[Début]])*(MH$2&lt;=Tableau1[[Fin]:[Fin]]),ROW(INDIRECT("A1:A"&amp;COUNTA(Tableau1[[Fin]:[Fin]])))),1)),""))</f>
        <v/>
      </c>
      <c r="MI26" s="34" t="str">
        <f t="array" aca="1" ref="MI26" ca="1">IF(OR(WEEKDAY(MI$2,2)&gt;5,COUNTIF(Dates_Feries,MI$2)&gt;0),"",IFERROR(INDEX(Tableau1[[Type]:[Type]],SMALL(IF((Tableau1[[Nom]:[Nom]]=$A26)*(Tableau1[[Prénom]:[Prénom]]=$B26)*(MI$2&gt;=Tableau1[[Début]:[Début]])*(MI$2&lt;=Tableau1[[Fin]:[Fin]]),ROW(INDIRECT("A1:A"&amp;COUNTA(Tableau1[[Fin]:[Fin]])))),1)),""))</f>
        <v/>
      </c>
      <c r="MJ26" s="34" t="str">
        <f t="array" aca="1" ref="MJ26" ca="1">IF(OR(WEEKDAY(MJ$2,2)&gt;5,COUNTIF(Dates_Feries,MJ$2)&gt;0),"",IFERROR(INDEX(Tableau1[[Type]:[Type]],SMALL(IF((Tableau1[[Nom]:[Nom]]=$A26)*(Tableau1[[Prénom]:[Prénom]]=$B26)*(MJ$2&gt;=Tableau1[[Début]:[Début]])*(MJ$2&lt;=Tableau1[[Fin]:[Fin]]),ROW(INDIRECT("A1:A"&amp;COUNTA(Tableau1[[Fin]:[Fin]])))),1)),""))</f>
        <v/>
      </c>
      <c r="MK26" s="34" t="str">
        <f t="array" aca="1" ref="MK26" ca="1">IF(OR(WEEKDAY(MK$2,2)&gt;5,COUNTIF(Dates_Feries,MK$2)&gt;0),"",IFERROR(INDEX(Tableau1[[Type]:[Type]],SMALL(IF((Tableau1[[Nom]:[Nom]]=$A26)*(Tableau1[[Prénom]:[Prénom]]=$B26)*(MK$2&gt;=Tableau1[[Début]:[Début]])*(MK$2&lt;=Tableau1[[Fin]:[Fin]]),ROW(INDIRECT("A1:A"&amp;COUNTA(Tableau1[[Fin]:[Fin]])))),1)),""))</f>
        <v/>
      </c>
      <c r="ML26" s="34" t="str">
        <f t="array" aca="1" ref="ML26" ca="1">IF(OR(WEEKDAY(ML$2,2)&gt;5,COUNTIF(Dates_Feries,ML$2)&gt;0),"",IFERROR(INDEX(Tableau1[[Type]:[Type]],SMALL(IF((Tableau1[[Nom]:[Nom]]=$A26)*(Tableau1[[Prénom]:[Prénom]]=$B26)*(ML$2&gt;=Tableau1[[Début]:[Début]])*(ML$2&lt;=Tableau1[[Fin]:[Fin]]),ROW(INDIRECT("A1:A"&amp;COUNTA(Tableau1[[Fin]:[Fin]])))),1)),""))</f>
        <v/>
      </c>
      <c r="MM26" s="34" t="str">
        <f t="array" aca="1" ref="MM26" ca="1">IF(OR(WEEKDAY(MM$2,2)&gt;5,COUNTIF(Dates_Feries,MM$2)&gt;0),"",IFERROR(INDEX(Tableau1[[Type]:[Type]],SMALL(IF((Tableau1[[Nom]:[Nom]]=$A26)*(Tableau1[[Prénom]:[Prénom]]=$B26)*(MM$2&gt;=Tableau1[[Début]:[Début]])*(MM$2&lt;=Tableau1[[Fin]:[Fin]]),ROW(INDIRECT("A1:A"&amp;COUNTA(Tableau1[[Fin]:[Fin]])))),1)),""))</f>
        <v/>
      </c>
      <c r="MN26" s="34" t="str">
        <f t="array" aca="1" ref="MN26" ca="1">IF(OR(WEEKDAY(MN$2,2)&gt;5,COUNTIF(Dates_Feries,MN$2)&gt;0),"",IFERROR(INDEX(Tableau1[[Type]:[Type]],SMALL(IF((Tableau1[[Nom]:[Nom]]=$A26)*(Tableau1[[Prénom]:[Prénom]]=$B26)*(MN$2&gt;=Tableau1[[Début]:[Début]])*(MN$2&lt;=Tableau1[[Fin]:[Fin]]),ROW(INDIRECT("A1:A"&amp;COUNTA(Tableau1[[Fin]:[Fin]])))),1)),""))</f>
        <v/>
      </c>
      <c r="MO26" s="34" t="str">
        <f t="array" aca="1" ref="MO26" ca="1">IF(OR(WEEKDAY(MO$2,2)&gt;5,COUNTIF(Dates_Feries,MO$2)&gt;0),"",IFERROR(INDEX(Tableau1[[Type]:[Type]],SMALL(IF((Tableau1[[Nom]:[Nom]]=$A26)*(Tableau1[[Prénom]:[Prénom]]=$B26)*(MO$2&gt;=Tableau1[[Début]:[Début]])*(MO$2&lt;=Tableau1[[Fin]:[Fin]]),ROW(INDIRECT("A1:A"&amp;COUNTA(Tableau1[[Fin]:[Fin]])))),1)),""))</f>
        <v/>
      </c>
      <c r="MP26" s="34" t="str">
        <f t="array" aca="1" ref="MP26" ca="1">IF(OR(WEEKDAY(MP$2,2)&gt;5,COUNTIF(Dates_Feries,MP$2)&gt;0),"",IFERROR(INDEX(Tableau1[[Type]:[Type]],SMALL(IF((Tableau1[[Nom]:[Nom]]=$A26)*(Tableau1[[Prénom]:[Prénom]]=$B26)*(MP$2&gt;=Tableau1[[Début]:[Début]])*(MP$2&lt;=Tableau1[[Fin]:[Fin]]),ROW(INDIRECT("A1:A"&amp;COUNTA(Tableau1[[Fin]:[Fin]])))),1)),""))</f>
        <v/>
      </c>
      <c r="MQ26" s="34" t="str">
        <f t="array" aca="1" ref="MQ26" ca="1">IF(OR(WEEKDAY(MQ$2,2)&gt;5,COUNTIF(Dates_Feries,MQ$2)&gt;0),"",IFERROR(INDEX(Tableau1[[Type]:[Type]],SMALL(IF((Tableau1[[Nom]:[Nom]]=$A26)*(Tableau1[[Prénom]:[Prénom]]=$B26)*(MQ$2&gt;=Tableau1[[Début]:[Début]])*(MQ$2&lt;=Tableau1[[Fin]:[Fin]]),ROW(INDIRECT("A1:A"&amp;COUNTA(Tableau1[[Fin]:[Fin]])))),1)),""))</f>
        <v/>
      </c>
      <c r="MR26" s="34" t="str">
        <f t="array" aca="1" ref="MR26" ca="1">IF(OR(WEEKDAY(MR$2,2)&gt;5,COUNTIF(Dates_Feries,MR$2)&gt;0),"",IFERROR(INDEX(Tableau1[[Type]:[Type]],SMALL(IF((Tableau1[[Nom]:[Nom]]=$A26)*(Tableau1[[Prénom]:[Prénom]]=$B26)*(MR$2&gt;=Tableau1[[Début]:[Début]])*(MR$2&lt;=Tableau1[[Fin]:[Fin]]),ROW(INDIRECT("A1:A"&amp;COUNTA(Tableau1[[Fin]:[Fin]])))),1)),""))</f>
        <v/>
      </c>
      <c r="MS26" s="34" t="str">
        <f t="array" aca="1" ref="MS26" ca="1">IF(OR(WEEKDAY(MS$2,2)&gt;5,COUNTIF(Dates_Feries,MS$2)&gt;0),"",IFERROR(INDEX(Tableau1[[Type]:[Type]],SMALL(IF((Tableau1[[Nom]:[Nom]]=$A26)*(Tableau1[[Prénom]:[Prénom]]=$B26)*(MS$2&gt;=Tableau1[[Début]:[Début]])*(MS$2&lt;=Tableau1[[Fin]:[Fin]]),ROW(INDIRECT("A1:A"&amp;COUNTA(Tableau1[[Fin]:[Fin]])))),1)),""))</f>
        <v/>
      </c>
      <c r="MT26" s="34" t="str">
        <f t="array" aca="1" ref="MT26" ca="1">IF(OR(WEEKDAY(MT$2,2)&gt;5,COUNTIF(Dates_Feries,MT$2)&gt;0),"",IFERROR(INDEX(Tableau1[[Type]:[Type]],SMALL(IF((Tableau1[[Nom]:[Nom]]=$A26)*(Tableau1[[Prénom]:[Prénom]]=$B26)*(MT$2&gt;=Tableau1[[Début]:[Début]])*(MT$2&lt;=Tableau1[[Fin]:[Fin]]),ROW(INDIRECT("A1:A"&amp;COUNTA(Tableau1[[Fin]:[Fin]])))),1)),""))</f>
        <v/>
      </c>
      <c r="MU26" s="34" t="str">
        <f t="array" aca="1" ref="MU26" ca="1">IF(OR(WEEKDAY(MU$2,2)&gt;5,COUNTIF(Dates_Feries,MU$2)&gt;0),"",IFERROR(INDEX(Tableau1[[Type]:[Type]],SMALL(IF((Tableau1[[Nom]:[Nom]]=$A26)*(Tableau1[[Prénom]:[Prénom]]=$B26)*(MU$2&gt;=Tableau1[[Début]:[Début]])*(MU$2&lt;=Tableau1[[Fin]:[Fin]]),ROW(INDIRECT("A1:A"&amp;COUNTA(Tableau1[[Fin]:[Fin]])))),1)),""))</f>
        <v/>
      </c>
      <c r="MV26" s="34" t="str">
        <f t="array" aca="1" ref="MV26" ca="1">IF(OR(WEEKDAY(MV$2,2)&gt;5,COUNTIF(Dates_Feries,MV$2)&gt;0),"",IFERROR(INDEX(Tableau1[[Type]:[Type]],SMALL(IF((Tableau1[[Nom]:[Nom]]=$A26)*(Tableau1[[Prénom]:[Prénom]]=$B26)*(MV$2&gt;=Tableau1[[Début]:[Début]])*(MV$2&lt;=Tableau1[[Fin]:[Fin]]),ROW(INDIRECT("A1:A"&amp;COUNTA(Tableau1[[Fin]:[Fin]])))),1)),""))</f>
        <v/>
      </c>
      <c r="MW26" s="34" t="str">
        <f t="array" aca="1" ref="MW26" ca="1">IF(OR(WEEKDAY(MW$2,2)&gt;5,COUNTIF(Dates_Feries,MW$2)&gt;0),"",IFERROR(INDEX(Tableau1[[Type]:[Type]],SMALL(IF((Tableau1[[Nom]:[Nom]]=$A26)*(Tableau1[[Prénom]:[Prénom]]=$B26)*(MW$2&gt;=Tableau1[[Début]:[Début]])*(MW$2&lt;=Tableau1[[Fin]:[Fin]]),ROW(INDIRECT("A1:A"&amp;COUNTA(Tableau1[[Fin]:[Fin]])))),1)),""))</f>
        <v/>
      </c>
      <c r="MX26" s="34" t="str">
        <f t="array" aca="1" ref="MX26" ca="1">IF(OR(WEEKDAY(MX$2,2)&gt;5,COUNTIF(Dates_Feries,MX$2)&gt;0),"",IFERROR(INDEX(Tableau1[[Type]:[Type]],SMALL(IF((Tableau1[[Nom]:[Nom]]=$A26)*(Tableau1[[Prénom]:[Prénom]]=$B26)*(MX$2&gt;=Tableau1[[Début]:[Début]])*(MX$2&lt;=Tableau1[[Fin]:[Fin]]),ROW(INDIRECT("A1:A"&amp;COUNTA(Tableau1[[Fin]:[Fin]])))),1)),""))</f>
        <v/>
      </c>
      <c r="MY26" s="34" t="str">
        <f t="array" aca="1" ref="MY26" ca="1">IF(OR(WEEKDAY(MY$2,2)&gt;5,COUNTIF(Dates_Feries,MY$2)&gt;0),"",IFERROR(INDEX(Tableau1[[Type]:[Type]],SMALL(IF((Tableau1[[Nom]:[Nom]]=$A26)*(Tableau1[[Prénom]:[Prénom]]=$B26)*(MY$2&gt;=Tableau1[[Début]:[Début]])*(MY$2&lt;=Tableau1[[Fin]:[Fin]]),ROW(INDIRECT("A1:A"&amp;COUNTA(Tableau1[[Fin]:[Fin]])))),1)),""))</f>
        <v/>
      </c>
      <c r="MZ26" s="34" t="str">
        <f t="array" aca="1" ref="MZ26" ca="1">IF(OR(WEEKDAY(MZ$2,2)&gt;5,COUNTIF(Dates_Feries,MZ$2)&gt;0),"",IFERROR(INDEX(Tableau1[[Type]:[Type]],SMALL(IF((Tableau1[[Nom]:[Nom]]=$A26)*(Tableau1[[Prénom]:[Prénom]]=$B26)*(MZ$2&gt;=Tableau1[[Début]:[Début]])*(MZ$2&lt;=Tableau1[[Fin]:[Fin]]),ROW(INDIRECT("A1:A"&amp;COUNTA(Tableau1[[Fin]:[Fin]])))),1)),""))</f>
        <v/>
      </c>
      <c r="NA26" s="34" t="str">
        <f t="array" aca="1" ref="NA26" ca="1">IF(OR(WEEKDAY(NA$2,2)&gt;5,COUNTIF(Dates_Feries,NA$2)&gt;0),"",IFERROR(INDEX(Tableau1[[Type]:[Type]],SMALL(IF((Tableau1[[Nom]:[Nom]]=$A26)*(Tableau1[[Prénom]:[Prénom]]=$B26)*(NA$2&gt;=Tableau1[[Début]:[Début]])*(NA$2&lt;=Tableau1[[Fin]:[Fin]]),ROW(INDIRECT("A1:A"&amp;COUNTA(Tableau1[[Fin]:[Fin]])))),1)),""))</f>
        <v/>
      </c>
      <c r="NB26" s="34" t="str">
        <f t="array" aca="1" ref="NB26" ca="1">IF(OR(WEEKDAY(NB$2,2)&gt;5,COUNTIF(Dates_Feries,NB$2)&gt;0),"",IFERROR(INDEX(Tableau1[[Type]:[Type]],SMALL(IF((Tableau1[[Nom]:[Nom]]=$A26)*(Tableau1[[Prénom]:[Prénom]]=$B26)*(NB$2&gt;=Tableau1[[Début]:[Début]])*(NB$2&lt;=Tableau1[[Fin]:[Fin]]),ROW(INDIRECT("A1:A"&amp;COUNTA(Tableau1[[Fin]:[Fin]])))),1)),""))</f>
        <v/>
      </c>
      <c r="NC26" s="34" t="str">
        <f t="array" aca="1" ref="NC26" ca="1">IF(OR(WEEKDAY(NC$2,2)&gt;5,COUNTIF(Dates_Feries,NC$2)&gt;0),"",IFERROR(INDEX(Tableau1[[Type]:[Type]],SMALL(IF((Tableau1[[Nom]:[Nom]]=$A26)*(Tableau1[[Prénom]:[Prénom]]=$B26)*(NC$2&gt;=Tableau1[[Début]:[Début]])*(NC$2&lt;=Tableau1[[Fin]:[Fin]]),ROW(INDIRECT("A1:A"&amp;COUNTA(Tableau1[[Fin]:[Fin]])))),1)),""))</f>
        <v/>
      </c>
      <c r="ND26" s="34" t="str">
        <f t="array" aca="1" ref="ND26" ca="1">IF(OR(WEEKDAY(ND$2,2)&gt;5,COUNTIF(Dates_Feries,ND$2)&gt;0),"",IFERROR(INDEX(Tableau1[[Type]:[Type]],SMALL(IF((Tableau1[[Nom]:[Nom]]=$A26)*(Tableau1[[Prénom]:[Prénom]]=$B26)*(ND$2&gt;=Tableau1[[Début]:[Début]])*(ND$2&lt;=Tableau1[[Fin]:[Fin]]),ROW(INDIRECT("A1:A"&amp;COUNTA(Tableau1[[Fin]:[Fin]])))),1)),""))</f>
        <v/>
      </c>
      <c r="NE26" s="35" t="str">
        <f t="array" aca="1" ref="NE26" ca="1">IF(OR(WEEKDAY(NE$2,2)&gt;5,COUNTIF(Dates_Feries,NE$2)&gt;0),"",IFERROR(INDEX(Tableau1[[Type]:[Type]],SMALL(IF((Tableau1[[Nom]:[Nom]]=$A26)*(Tableau1[[Prénom]:[Prénom]]=$B26)*(NE$2&gt;=Tableau1[[Début]:[Début]])*(NE$2&lt;=Tableau1[[Fin]:[Fin]]),ROW(INDIRECT("A1:A"&amp;COUNTA(Tableau1[[Fin]:[Fin]])))),1)),""))</f>
        <v/>
      </c>
      <c r="NF26" s="2">
        <v>97</v>
      </c>
    </row>
    <row r="27" spans="1:370" ht="15" customHeight="1">
      <c r="A27" s="10"/>
      <c r="B27" s="11"/>
      <c r="C27" s="5">
        <f t="shared" ca="1" si="18"/>
        <v>0</v>
      </c>
      <c r="D27" s="29">
        <f t="shared" ca="1" si="19"/>
        <v>0</v>
      </c>
      <c r="E27" s="34" t="str">
        <f t="array" aca="1" ref="E27" ca="1">IF(OR(WEEKDAY(E$2,2)&gt;5,COUNTIF(Dates_Feries,E$2)&gt;0),"",IFERROR(INDEX(Tableau1[[Type]:[Type]],SMALL(IF((Tableau1[[Nom]:[Nom]]=$A27)*(Tableau1[[Prénom]:[Prénom]]=$B27)*(E$2&gt;=Tableau1[[Début]:[Début]])*(E$2&lt;=Tableau1[[Fin]:[Fin]]),ROW(INDIRECT("A1:A"&amp;COUNTA(Tableau1[[Fin]:[Fin]])))),1)),""))</f>
        <v/>
      </c>
      <c r="F27" s="34" t="str">
        <f t="array" aca="1" ref="F27" ca="1">IF(OR(WEEKDAY(F$2,2)&gt;5,COUNTIF(Dates_Feries,F$2)&gt;0),"",IFERROR(INDEX(Tableau1[[Type]:[Type]],SMALL(IF((Tableau1[[Nom]:[Nom]]=$A27)*(Tableau1[[Prénom]:[Prénom]]=$B27)*(F$2&gt;=Tableau1[[Début]:[Début]])*(F$2&lt;=Tableau1[[Fin]:[Fin]]),ROW(INDIRECT("A1:A"&amp;COUNTA(Tableau1[[Fin]:[Fin]])))),1)),""))</f>
        <v/>
      </c>
      <c r="G27" s="34" t="str">
        <f t="array" aca="1" ref="G27" ca="1">IF(OR(WEEKDAY(G$2,2)&gt;5,COUNTIF(Dates_Feries,G$2)&gt;0),"",IFERROR(INDEX(Tableau1[[Type]:[Type]],SMALL(IF((Tableau1[[Nom]:[Nom]]=$A27)*(Tableau1[[Prénom]:[Prénom]]=$B27)*(G$2&gt;=Tableau1[[Début]:[Début]])*(G$2&lt;=Tableau1[[Fin]:[Fin]]),ROW(INDIRECT("A1:A"&amp;COUNTA(Tableau1[[Fin]:[Fin]])))),1)),""))</f>
        <v/>
      </c>
      <c r="H27" s="34" t="str">
        <f t="array" aca="1" ref="H27" ca="1">IF(OR(WEEKDAY(H$2,2)&gt;5,COUNTIF(Dates_Feries,H$2)&gt;0),"",IFERROR(INDEX(Tableau1[[Type]:[Type]],SMALL(IF((Tableau1[[Nom]:[Nom]]=$A27)*(Tableau1[[Prénom]:[Prénom]]=$B27)*(H$2&gt;=Tableau1[[Début]:[Début]])*(H$2&lt;=Tableau1[[Fin]:[Fin]]),ROW(INDIRECT("A1:A"&amp;COUNTA(Tableau1[[Fin]:[Fin]])))),1)),""))</f>
        <v/>
      </c>
      <c r="I27" s="34" t="str">
        <f t="array" aca="1" ref="I27" ca="1">IF(OR(WEEKDAY(I$2,2)&gt;5,COUNTIF(Dates_Feries,I$2)&gt;0),"",IFERROR(INDEX(Tableau1[[Type]:[Type]],SMALL(IF((Tableau1[[Nom]:[Nom]]=$A27)*(Tableau1[[Prénom]:[Prénom]]=$B27)*(I$2&gt;=Tableau1[[Début]:[Début]])*(I$2&lt;=Tableau1[[Fin]:[Fin]]),ROW(INDIRECT("A1:A"&amp;COUNTA(Tableau1[[Fin]:[Fin]])))),1)),""))</f>
        <v/>
      </c>
      <c r="J27" s="34" t="str">
        <f t="array" aca="1" ref="J27" ca="1">IF(OR(WEEKDAY(J$2,2)&gt;5,COUNTIF(Dates_Feries,J$2)&gt;0),"",IFERROR(INDEX(Tableau1[[Type]:[Type]],SMALL(IF((Tableau1[[Nom]:[Nom]]=$A27)*(Tableau1[[Prénom]:[Prénom]]=$B27)*(J$2&gt;=Tableau1[[Début]:[Début]])*(J$2&lt;=Tableau1[[Fin]:[Fin]]),ROW(INDIRECT("A1:A"&amp;COUNTA(Tableau1[[Fin]:[Fin]])))),1)),""))</f>
        <v/>
      </c>
      <c r="K27" s="34" t="str">
        <f t="array" aca="1" ref="K27" ca="1">IF(OR(WEEKDAY(K$2,2)&gt;5,COUNTIF(Dates_Feries,K$2)&gt;0),"",IFERROR(INDEX(Tableau1[[Type]:[Type]],SMALL(IF((Tableau1[[Nom]:[Nom]]=$A27)*(Tableau1[[Prénom]:[Prénom]]=$B27)*(K$2&gt;=Tableau1[[Début]:[Début]])*(K$2&lt;=Tableau1[[Fin]:[Fin]]),ROW(INDIRECT("A1:A"&amp;COUNTA(Tableau1[[Fin]:[Fin]])))),1)),""))</f>
        <v/>
      </c>
      <c r="L27" s="34" t="str">
        <f t="array" aca="1" ref="L27" ca="1">IF(OR(WEEKDAY(L$2,2)&gt;5,COUNTIF(Dates_Feries,L$2)&gt;0),"",IFERROR(INDEX(Tableau1[[Type]:[Type]],SMALL(IF((Tableau1[[Nom]:[Nom]]=$A27)*(Tableau1[[Prénom]:[Prénom]]=$B27)*(L$2&gt;=Tableau1[[Début]:[Début]])*(L$2&lt;=Tableau1[[Fin]:[Fin]]),ROW(INDIRECT("A1:A"&amp;COUNTA(Tableau1[[Fin]:[Fin]])))),1)),""))</f>
        <v/>
      </c>
      <c r="M27" s="34" t="str">
        <f t="array" aca="1" ref="M27" ca="1">IF(OR(WEEKDAY(M$2,2)&gt;5,COUNTIF(Dates_Feries,M$2)&gt;0),"",IFERROR(INDEX(Tableau1[[Type]:[Type]],SMALL(IF((Tableau1[[Nom]:[Nom]]=$A27)*(Tableau1[[Prénom]:[Prénom]]=$B27)*(M$2&gt;=Tableau1[[Début]:[Début]])*(M$2&lt;=Tableau1[[Fin]:[Fin]]),ROW(INDIRECT("A1:A"&amp;COUNTA(Tableau1[[Fin]:[Fin]])))),1)),""))</f>
        <v/>
      </c>
      <c r="N27" s="34" t="str">
        <f t="array" aca="1" ref="N27" ca="1">IF(OR(WEEKDAY(N$2,2)&gt;5,COUNTIF(Dates_Feries,N$2)&gt;0),"",IFERROR(INDEX(Tableau1[[Type]:[Type]],SMALL(IF((Tableau1[[Nom]:[Nom]]=$A27)*(Tableau1[[Prénom]:[Prénom]]=$B27)*(N$2&gt;=Tableau1[[Début]:[Début]])*(N$2&lt;=Tableau1[[Fin]:[Fin]]),ROW(INDIRECT("A1:A"&amp;COUNTA(Tableau1[[Fin]:[Fin]])))),1)),""))</f>
        <v/>
      </c>
      <c r="O27" s="34" t="str">
        <f t="array" aca="1" ref="O27" ca="1">IF(OR(WEEKDAY(O$2,2)&gt;5,COUNTIF(Dates_Feries,O$2)&gt;0),"",IFERROR(INDEX(Tableau1[[Type]:[Type]],SMALL(IF((Tableau1[[Nom]:[Nom]]=$A27)*(Tableau1[[Prénom]:[Prénom]]=$B27)*(O$2&gt;=Tableau1[[Début]:[Début]])*(O$2&lt;=Tableau1[[Fin]:[Fin]]),ROW(INDIRECT("A1:A"&amp;COUNTA(Tableau1[[Fin]:[Fin]])))),1)),""))</f>
        <v/>
      </c>
      <c r="P27" s="34" t="str">
        <f t="array" aca="1" ref="P27" ca="1">IF(OR(WEEKDAY(P$2,2)&gt;5,COUNTIF(Dates_Feries,P$2)&gt;0),"",IFERROR(INDEX(Tableau1[[Type]:[Type]],SMALL(IF((Tableau1[[Nom]:[Nom]]=$A27)*(Tableau1[[Prénom]:[Prénom]]=$B27)*(P$2&gt;=Tableau1[[Début]:[Début]])*(P$2&lt;=Tableau1[[Fin]:[Fin]]),ROW(INDIRECT("A1:A"&amp;COUNTA(Tableau1[[Fin]:[Fin]])))),1)),""))</f>
        <v/>
      </c>
      <c r="Q27" s="34" t="str">
        <f t="array" aca="1" ref="Q27" ca="1">IF(OR(WEEKDAY(Q$2,2)&gt;5,COUNTIF(Dates_Feries,Q$2)&gt;0),"",IFERROR(INDEX(Tableau1[[Type]:[Type]],SMALL(IF((Tableau1[[Nom]:[Nom]]=$A27)*(Tableau1[[Prénom]:[Prénom]]=$B27)*(Q$2&gt;=Tableau1[[Début]:[Début]])*(Q$2&lt;=Tableau1[[Fin]:[Fin]]),ROW(INDIRECT("A1:A"&amp;COUNTA(Tableau1[[Fin]:[Fin]])))),1)),""))</f>
        <v/>
      </c>
      <c r="R27" s="34" t="str">
        <f t="array" aca="1" ref="R27" ca="1">IF(OR(WEEKDAY(R$2,2)&gt;5,COUNTIF(Dates_Feries,R$2)&gt;0),"",IFERROR(INDEX(Tableau1[[Type]:[Type]],SMALL(IF((Tableau1[[Nom]:[Nom]]=$A27)*(Tableau1[[Prénom]:[Prénom]]=$B27)*(R$2&gt;=Tableau1[[Début]:[Début]])*(R$2&lt;=Tableau1[[Fin]:[Fin]]),ROW(INDIRECT("A1:A"&amp;COUNTA(Tableau1[[Fin]:[Fin]])))),1)),""))</f>
        <v/>
      </c>
      <c r="S27" s="34" t="str">
        <f t="array" aca="1" ref="S27" ca="1">IF(OR(WEEKDAY(S$2,2)&gt;5,COUNTIF(Dates_Feries,S$2)&gt;0),"",IFERROR(INDEX(Tableau1[[Type]:[Type]],SMALL(IF((Tableau1[[Nom]:[Nom]]=$A27)*(Tableau1[[Prénom]:[Prénom]]=$B27)*(S$2&gt;=Tableau1[[Début]:[Début]])*(S$2&lt;=Tableau1[[Fin]:[Fin]]),ROW(INDIRECT("A1:A"&amp;COUNTA(Tableau1[[Fin]:[Fin]])))),1)),""))</f>
        <v/>
      </c>
      <c r="T27" s="34" t="str">
        <f t="array" aca="1" ref="T27" ca="1">IF(OR(WEEKDAY(T$2,2)&gt;5,COUNTIF(Dates_Feries,T$2)&gt;0),"",IFERROR(INDEX(Tableau1[[Type]:[Type]],SMALL(IF((Tableau1[[Nom]:[Nom]]=$A27)*(Tableau1[[Prénom]:[Prénom]]=$B27)*(T$2&gt;=Tableau1[[Début]:[Début]])*(T$2&lt;=Tableau1[[Fin]:[Fin]]),ROW(INDIRECT("A1:A"&amp;COUNTA(Tableau1[[Fin]:[Fin]])))),1)),""))</f>
        <v/>
      </c>
      <c r="U27" s="34" t="str">
        <f t="array" aca="1" ref="U27" ca="1">IF(OR(WEEKDAY(U$2,2)&gt;5,COUNTIF(Dates_Feries,U$2)&gt;0),"",IFERROR(INDEX(Tableau1[[Type]:[Type]],SMALL(IF((Tableau1[[Nom]:[Nom]]=$A27)*(Tableau1[[Prénom]:[Prénom]]=$B27)*(U$2&gt;=Tableau1[[Début]:[Début]])*(U$2&lt;=Tableau1[[Fin]:[Fin]]),ROW(INDIRECT("A1:A"&amp;COUNTA(Tableau1[[Fin]:[Fin]])))),1)),""))</f>
        <v/>
      </c>
      <c r="V27" s="34" t="str">
        <f t="array" aca="1" ref="V27" ca="1">IF(OR(WEEKDAY(V$2,2)&gt;5,COUNTIF(Dates_Feries,V$2)&gt;0),"",IFERROR(INDEX(Tableau1[[Type]:[Type]],SMALL(IF((Tableau1[[Nom]:[Nom]]=$A27)*(Tableau1[[Prénom]:[Prénom]]=$B27)*(V$2&gt;=Tableau1[[Début]:[Début]])*(V$2&lt;=Tableau1[[Fin]:[Fin]]),ROW(INDIRECT("A1:A"&amp;COUNTA(Tableau1[[Fin]:[Fin]])))),1)),""))</f>
        <v/>
      </c>
      <c r="W27" s="34" t="str">
        <f t="array" aca="1" ref="W27" ca="1">IF(OR(WEEKDAY(W$2,2)&gt;5,COUNTIF(Dates_Feries,W$2)&gt;0),"",IFERROR(INDEX(Tableau1[[Type]:[Type]],SMALL(IF((Tableau1[[Nom]:[Nom]]=$A27)*(Tableau1[[Prénom]:[Prénom]]=$B27)*(W$2&gt;=Tableau1[[Début]:[Début]])*(W$2&lt;=Tableau1[[Fin]:[Fin]]),ROW(INDIRECT("A1:A"&amp;COUNTA(Tableau1[[Fin]:[Fin]])))),1)),""))</f>
        <v/>
      </c>
      <c r="X27" s="34" t="str">
        <f t="array" aca="1" ref="X27" ca="1">IF(OR(WEEKDAY(X$2,2)&gt;5,COUNTIF(Dates_Feries,X$2)&gt;0),"",IFERROR(INDEX(Tableau1[[Type]:[Type]],SMALL(IF((Tableau1[[Nom]:[Nom]]=$A27)*(Tableau1[[Prénom]:[Prénom]]=$B27)*(X$2&gt;=Tableau1[[Début]:[Début]])*(X$2&lt;=Tableau1[[Fin]:[Fin]]),ROW(INDIRECT("A1:A"&amp;COUNTA(Tableau1[[Fin]:[Fin]])))),1)),""))</f>
        <v/>
      </c>
      <c r="Y27" s="34" t="str">
        <f t="array" aca="1" ref="Y27" ca="1">IF(OR(WEEKDAY(Y$2,2)&gt;5,COUNTIF(Dates_Feries,Y$2)&gt;0),"",IFERROR(INDEX(Tableau1[[Type]:[Type]],SMALL(IF((Tableau1[[Nom]:[Nom]]=$A27)*(Tableau1[[Prénom]:[Prénom]]=$B27)*(Y$2&gt;=Tableau1[[Début]:[Début]])*(Y$2&lt;=Tableau1[[Fin]:[Fin]]),ROW(INDIRECT("A1:A"&amp;COUNTA(Tableau1[[Fin]:[Fin]])))),1)),""))</f>
        <v/>
      </c>
      <c r="Z27" s="34" t="str">
        <f t="array" aca="1" ref="Z27" ca="1">IF(OR(WEEKDAY(Z$2,2)&gt;5,COUNTIF(Dates_Feries,Z$2)&gt;0),"",IFERROR(INDEX(Tableau1[[Type]:[Type]],SMALL(IF((Tableau1[[Nom]:[Nom]]=$A27)*(Tableau1[[Prénom]:[Prénom]]=$B27)*(Z$2&gt;=Tableau1[[Début]:[Début]])*(Z$2&lt;=Tableau1[[Fin]:[Fin]]),ROW(INDIRECT("A1:A"&amp;COUNTA(Tableau1[[Fin]:[Fin]])))),1)),""))</f>
        <v/>
      </c>
      <c r="AA27" s="34" t="str">
        <f t="array" aca="1" ref="AA27" ca="1">IF(OR(WEEKDAY(AA$2,2)&gt;5,COUNTIF(Dates_Feries,AA$2)&gt;0),"",IFERROR(INDEX(Tableau1[[Type]:[Type]],SMALL(IF((Tableau1[[Nom]:[Nom]]=$A27)*(Tableau1[[Prénom]:[Prénom]]=$B27)*(AA$2&gt;=Tableau1[[Début]:[Début]])*(AA$2&lt;=Tableau1[[Fin]:[Fin]]),ROW(INDIRECT("A1:A"&amp;COUNTA(Tableau1[[Fin]:[Fin]])))),1)),""))</f>
        <v/>
      </c>
      <c r="AB27" s="34" t="str">
        <f t="array" aca="1" ref="AB27" ca="1">IF(OR(WEEKDAY(AB$2,2)&gt;5,COUNTIF(Dates_Feries,AB$2)&gt;0),"",IFERROR(INDEX(Tableau1[[Type]:[Type]],SMALL(IF((Tableau1[[Nom]:[Nom]]=$A27)*(Tableau1[[Prénom]:[Prénom]]=$B27)*(AB$2&gt;=Tableau1[[Début]:[Début]])*(AB$2&lt;=Tableau1[[Fin]:[Fin]]),ROW(INDIRECT("A1:A"&amp;COUNTA(Tableau1[[Fin]:[Fin]])))),1)),""))</f>
        <v/>
      </c>
      <c r="AC27" s="34" t="str">
        <f t="array" aca="1" ref="AC27" ca="1">IF(OR(WEEKDAY(AC$2,2)&gt;5,COUNTIF(Dates_Feries,AC$2)&gt;0),"",IFERROR(INDEX(Tableau1[[Type]:[Type]],SMALL(IF((Tableau1[[Nom]:[Nom]]=$A27)*(Tableau1[[Prénom]:[Prénom]]=$B27)*(AC$2&gt;=Tableau1[[Début]:[Début]])*(AC$2&lt;=Tableau1[[Fin]:[Fin]]),ROW(INDIRECT("A1:A"&amp;COUNTA(Tableau1[[Fin]:[Fin]])))),1)),""))</f>
        <v/>
      </c>
      <c r="AD27" s="34" t="str">
        <f t="array" aca="1" ref="AD27" ca="1">IF(OR(WEEKDAY(AD$2,2)&gt;5,COUNTIF(Dates_Feries,AD$2)&gt;0),"",IFERROR(INDEX(Tableau1[[Type]:[Type]],SMALL(IF((Tableau1[[Nom]:[Nom]]=$A27)*(Tableau1[[Prénom]:[Prénom]]=$B27)*(AD$2&gt;=Tableau1[[Début]:[Début]])*(AD$2&lt;=Tableau1[[Fin]:[Fin]]),ROW(INDIRECT("A1:A"&amp;COUNTA(Tableau1[[Fin]:[Fin]])))),1)),""))</f>
        <v/>
      </c>
      <c r="AE27" s="34" t="str">
        <f t="array" aca="1" ref="AE27" ca="1">IF(OR(WEEKDAY(AE$2,2)&gt;5,COUNTIF(Dates_Feries,AE$2)&gt;0),"",IFERROR(INDEX(Tableau1[[Type]:[Type]],SMALL(IF((Tableau1[[Nom]:[Nom]]=$A27)*(Tableau1[[Prénom]:[Prénom]]=$B27)*(AE$2&gt;=Tableau1[[Début]:[Début]])*(AE$2&lt;=Tableau1[[Fin]:[Fin]]),ROW(INDIRECT("A1:A"&amp;COUNTA(Tableau1[[Fin]:[Fin]])))),1)),""))</f>
        <v/>
      </c>
      <c r="AF27" s="34" t="str">
        <f t="array" aca="1" ref="AF27" ca="1">IF(OR(WEEKDAY(AF$2,2)&gt;5,COUNTIF(Dates_Feries,AF$2)&gt;0),"",IFERROR(INDEX(Tableau1[[Type]:[Type]],SMALL(IF((Tableau1[[Nom]:[Nom]]=$A27)*(Tableau1[[Prénom]:[Prénom]]=$B27)*(AF$2&gt;=Tableau1[[Début]:[Début]])*(AF$2&lt;=Tableau1[[Fin]:[Fin]]),ROW(INDIRECT("A1:A"&amp;COUNTA(Tableau1[[Fin]:[Fin]])))),1)),""))</f>
        <v/>
      </c>
      <c r="AG27" s="34" t="str">
        <f t="array" aca="1" ref="AG27" ca="1">IF(OR(WEEKDAY(AG$2,2)&gt;5,COUNTIF(Dates_Feries,AG$2)&gt;0),"",IFERROR(INDEX(Tableau1[[Type]:[Type]],SMALL(IF((Tableau1[[Nom]:[Nom]]=$A27)*(Tableau1[[Prénom]:[Prénom]]=$B27)*(AG$2&gt;=Tableau1[[Début]:[Début]])*(AG$2&lt;=Tableau1[[Fin]:[Fin]]),ROW(INDIRECT("A1:A"&amp;COUNTA(Tableau1[[Fin]:[Fin]])))),1)),""))</f>
        <v/>
      </c>
      <c r="AH27" s="34" t="str">
        <f t="array" aca="1" ref="AH27" ca="1">IF(OR(WEEKDAY(AH$2,2)&gt;5,COUNTIF(Dates_Feries,AH$2)&gt;0),"",IFERROR(INDEX(Tableau1[[Type]:[Type]],SMALL(IF((Tableau1[[Nom]:[Nom]]=$A27)*(Tableau1[[Prénom]:[Prénom]]=$B27)*(AH$2&gt;=Tableau1[[Début]:[Début]])*(AH$2&lt;=Tableau1[[Fin]:[Fin]]),ROW(INDIRECT("A1:A"&amp;COUNTA(Tableau1[[Fin]:[Fin]])))),1)),""))</f>
        <v/>
      </c>
      <c r="AI27" s="34" t="str">
        <f t="array" aca="1" ref="AI27" ca="1">IF(OR(WEEKDAY(AI$2,2)&gt;5,COUNTIF(Dates_Feries,AI$2)&gt;0),"",IFERROR(INDEX(Tableau1[[Type]:[Type]],SMALL(IF((Tableau1[[Nom]:[Nom]]=$A27)*(Tableau1[[Prénom]:[Prénom]]=$B27)*(AI$2&gt;=Tableau1[[Début]:[Début]])*(AI$2&lt;=Tableau1[[Fin]:[Fin]]),ROW(INDIRECT("A1:A"&amp;COUNTA(Tableau1[[Fin]:[Fin]])))),1)),""))</f>
        <v/>
      </c>
      <c r="AJ27" s="34" t="str">
        <f t="array" aca="1" ref="AJ27" ca="1">IF(OR(WEEKDAY(AJ$2,2)&gt;5,COUNTIF(Dates_Feries,AJ$2)&gt;0),"",IFERROR(INDEX(Tableau1[[Type]:[Type]],SMALL(IF((Tableau1[[Nom]:[Nom]]=$A27)*(Tableau1[[Prénom]:[Prénom]]=$B27)*(AJ$2&gt;=Tableau1[[Début]:[Début]])*(AJ$2&lt;=Tableau1[[Fin]:[Fin]]),ROW(INDIRECT("A1:A"&amp;COUNTA(Tableau1[[Fin]:[Fin]])))),1)),""))</f>
        <v/>
      </c>
      <c r="AK27" s="34" t="str">
        <f t="array" aca="1" ref="AK27" ca="1">IF(OR(WEEKDAY(AK$2,2)&gt;5,COUNTIF(Dates_Feries,AK$2)&gt;0),"",IFERROR(INDEX(Tableau1[[Type]:[Type]],SMALL(IF((Tableau1[[Nom]:[Nom]]=$A27)*(Tableau1[[Prénom]:[Prénom]]=$B27)*(AK$2&gt;=Tableau1[[Début]:[Début]])*(AK$2&lt;=Tableau1[[Fin]:[Fin]]),ROW(INDIRECT("A1:A"&amp;COUNTA(Tableau1[[Fin]:[Fin]])))),1)),""))</f>
        <v/>
      </c>
      <c r="AL27" s="34" t="str">
        <f t="array" aca="1" ref="AL27" ca="1">IF(OR(WEEKDAY(AL$2,2)&gt;5,COUNTIF(Dates_Feries,AL$2)&gt;0),"",IFERROR(INDEX(Tableau1[[Type]:[Type]],SMALL(IF((Tableau1[[Nom]:[Nom]]=$A27)*(Tableau1[[Prénom]:[Prénom]]=$B27)*(AL$2&gt;=Tableau1[[Début]:[Début]])*(AL$2&lt;=Tableau1[[Fin]:[Fin]]),ROW(INDIRECT("A1:A"&amp;COUNTA(Tableau1[[Fin]:[Fin]])))),1)),""))</f>
        <v/>
      </c>
      <c r="AM27" s="34" t="str">
        <f t="array" aca="1" ref="AM27" ca="1">IF(OR(WEEKDAY(AM$2,2)&gt;5,COUNTIF(Dates_Feries,AM$2)&gt;0),"",IFERROR(INDEX(Tableau1[[Type]:[Type]],SMALL(IF((Tableau1[[Nom]:[Nom]]=$A27)*(Tableau1[[Prénom]:[Prénom]]=$B27)*(AM$2&gt;=Tableau1[[Début]:[Début]])*(AM$2&lt;=Tableau1[[Fin]:[Fin]]),ROW(INDIRECT("A1:A"&amp;COUNTA(Tableau1[[Fin]:[Fin]])))),1)),""))</f>
        <v/>
      </c>
      <c r="AN27" s="34" t="str">
        <f t="array" aca="1" ref="AN27" ca="1">IF(OR(WEEKDAY(AN$2,2)&gt;5,COUNTIF(Dates_Feries,AN$2)&gt;0),"",IFERROR(INDEX(Tableau1[[Type]:[Type]],SMALL(IF((Tableau1[[Nom]:[Nom]]=$A27)*(Tableau1[[Prénom]:[Prénom]]=$B27)*(AN$2&gt;=Tableau1[[Début]:[Début]])*(AN$2&lt;=Tableau1[[Fin]:[Fin]]),ROW(INDIRECT("A1:A"&amp;COUNTA(Tableau1[[Fin]:[Fin]])))),1)),""))</f>
        <v/>
      </c>
      <c r="AO27" s="34" t="str">
        <f t="array" aca="1" ref="AO27" ca="1">IF(OR(WEEKDAY(AO$2,2)&gt;5,COUNTIF(Dates_Feries,AO$2)&gt;0),"",IFERROR(INDEX(Tableau1[[Type]:[Type]],SMALL(IF((Tableau1[[Nom]:[Nom]]=$A27)*(Tableau1[[Prénom]:[Prénom]]=$B27)*(AO$2&gt;=Tableau1[[Début]:[Début]])*(AO$2&lt;=Tableau1[[Fin]:[Fin]]),ROW(INDIRECT("A1:A"&amp;COUNTA(Tableau1[[Fin]:[Fin]])))),1)),""))</f>
        <v/>
      </c>
      <c r="AP27" s="34" t="str">
        <f t="array" aca="1" ref="AP27" ca="1">IF(OR(WEEKDAY(AP$2,2)&gt;5,COUNTIF(Dates_Feries,AP$2)&gt;0),"",IFERROR(INDEX(Tableau1[[Type]:[Type]],SMALL(IF((Tableau1[[Nom]:[Nom]]=$A27)*(Tableau1[[Prénom]:[Prénom]]=$B27)*(AP$2&gt;=Tableau1[[Début]:[Début]])*(AP$2&lt;=Tableau1[[Fin]:[Fin]]),ROW(INDIRECT("A1:A"&amp;COUNTA(Tableau1[[Fin]:[Fin]])))),1)),""))</f>
        <v/>
      </c>
      <c r="AQ27" s="34" t="str">
        <f t="array" aca="1" ref="AQ27" ca="1">IF(OR(WEEKDAY(AQ$2,2)&gt;5,COUNTIF(Dates_Feries,AQ$2)&gt;0),"",IFERROR(INDEX(Tableau1[[Type]:[Type]],SMALL(IF((Tableau1[[Nom]:[Nom]]=$A27)*(Tableau1[[Prénom]:[Prénom]]=$B27)*(AQ$2&gt;=Tableau1[[Début]:[Début]])*(AQ$2&lt;=Tableau1[[Fin]:[Fin]]),ROW(INDIRECT("A1:A"&amp;COUNTA(Tableau1[[Fin]:[Fin]])))),1)),""))</f>
        <v/>
      </c>
      <c r="AR27" s="34" t="str">
        <f t="array" aca="1" ref="AR27" ca="1">IF(OR(WEEKDAY(AR$2,2)&gt;5,COUNTIF(Dates_Feries,AR$2)&gt;0),"",IFERROR(INDEX(Tableau1[[Type]:[Type]],SMALL(IF((Tableau1[[Nom]:[Nom]]=$A27)*(Tableau1[[Prénom]:[Prénom]]=$B27)*(AR$2&gt;=Tableau1[[Début]:[Début]])*(AR$2&lt;=Tableau1[[Fin]:[Fin]]),ROW(INDIRECT("A1:A"&amp;COUNTA(Tableau1[[Fin]:[Fin]])))),1)),""))</f>
        <v/>
      </c>
      <c r="AS27" s="34" t="str">
        <f t="array" aca="1" ref="AS27" ca="1">IF(OR(WEEKDAY(AS$2,2)&gt;5,COUNTIF(Dates_Feries,AS$2)&gt;0),"",IFERROR(INDEX(Tableau1[[Type]:[Type]],SMALL(IF((Tableau1[[Nom]:[Nom]]=$A27)*(Tableau1[[Prénom]:[Prénom]]=$B27)*(AS$2&gt;=Tableau1[[Début]:[Début]])*(AS$2&lt;=Tableau1[[Fin]:[Fin]]),ROW(INDIRECT("A1:A"&amp;COUNTA(Tableau1[[Fin]:[Fin]])))),1)),""))</f>
        <v/>
      </c>
      <c r="AT27" s="34" t="str">
        <f t="array" aca="1" ref="AT27" ca="1">IF(OR(WEEKDAY(AT$2,2)&gt;5,COUNTIF(Dates_Feries,AT$2)&gt;0),"",IFERROR(INDEX(Tableau1[[Type]:[Type]],SMALL(IF((Tableau1[[Nom]:[Nom]]=$A27)*(Tableau1[[Prénom]:[Prénom]]=$B27)*(AT$2&gt;=Tableau1[[Début]:[Début]])*(AT$2&lt;=Tableau1[[Fin]:[Fin]]),ROW(INDIRECT("A1:A"&amp;COUNTA(Tableau1[[Fin]:[Fin]])))),1)),""))</f>
        <v/>
      </c>
      <c r="AU27" s="34" t="str">
        <f t="array" aca="1" ref="AU27" ca="1">IF(OR(WEEKDAY(AU$2,2)&gt;5,COUNTIF(Dates_Feries,AU$2)&gt;0),"",IFERROR(INDEX(Tableau1[[Type]:[Type]],SMALL(IF((Tableau1[[Nom]:[Nom]]=$A27)*(Tableau1[[Prénom]:[Prénom]]=$B27)*(AU$2&gt;=Tableau1[[Début]:[Début]])*(AU$2&lt;=Tableau1[[Fin]:[Fin]]),ROW(INDIRECT("A1:A"&amp;COUNTA(Tableau1[[Fin]:[Fin]])))),1)),""))</f>
        <v/>
      </c>
      <c r="AV27" s="34" t="str">
        <f t="array" aca="1" ref="AV27" ca="1">IF(OR(WEEKDAY(AV$2,2)&gt;5,COUNTIF(Dates_Feries,AV$2)&gt;0),"",IFERROR(INDEX(Tableau1[[Type]:[Type]],SMALL(IF((Tableau1[[Nom]:[Nom]]=$A27)*(Tableau1[[Prénom]:[Prénom]]=$B27)*(AV$2&gt;=Tableau1[[Début]:[Début]])*(AV$2&lt;=Tableau1[[Fin]:[Fin]]),ROW(INDIRECT("A1:A"&amp;COUNTA(Tableau1[[Fin]:[Fin]])))),1)),""))</f>
        <v/>
      </c>
      <c r="AW27" s="34" t="str">
        <f t="array" aca="1" ref="AW27" ca="1">IF(OR(WEEKDAY(AW$2,2)&gt;5,COUNTIF(Dates_Feries,AW$2)&gt;0),"",IFERROR(INDEX(Tableau1[[Type]:[Type]],SMALL(IF((Tableau1[[Nom]:[Nom]]=$A27)*(Tableau1[[Prénom]:[Prénom]]=$B27)*(AW$2&gt;=Tableau1[[Début]:[Début]])*(AW$2&lt;=Tableau1[[Fin]:[Fin]]),ROW(INDIRECT("A1:A"&amp;COUNTA(Tableau1[[Fin]:[Fin]])))),1)),""))</f>
        <v/>
      </c>
      <c r="AX27" s="34" t="str">
        <f t="array" aca="1" ref="AX27" ca="1">IF(OR(WEEKDAY(AX$2,2)&gt;5,COUNTIF(Dates_Feries,AX$2)&gt;0),"",IFERROR(INDEX(Tableau1[[Type]:[Type]],SMALL(IF((Tableau1[[Nom]:[Nom]]=$A27)*(Tableau1[[Prénom]:[Prénom]]=$B27)*(AX$2&gt;=Tableau1[[Début]:[Début]])*(AX$2&lt;=Tableau1[[Fin]:[Fin]]),ROW(INDIRECT("A1:A"&amp;COUNTA(Tableau1[[Fin]:[Fin]])))),1)),""))</f>
        <v/>
      </c>
      <c r="AY27" s="34" t="str">
        <f t="array" aca="1" ref="AY27" ca="1">IF(OR(WEEKDAY(AY$2,2)&gt;5,COUNTIF(Dates_Feries,AY$2)&gt;0),"",IFERROR(INDEX(Tableau1[[Type]:[Type]],SMALL(IF((Tableau1[[Nom]:[Nom]]=$A27)*(Tableau1[[Prénom]:[Prénom]]=$B27)*(AY$2&gt;=Tableau1[[Début]:[Début]])*(AY$2&lt;=Tableau1[[Fin]:[Fin]]),ROW(INDIRECT("A1:A"&amp;COUNTA(Tableau1[[Fin]:[Fin]])))),1)),""))</f>
        <v/>
      </c>
      <c r="AZ27" s="34" t="str">
        <f t="array" aca="1" ref="AZ27" ca="1">IF(OR(WEEKDAY(AZ$2,2)&gt;5,COUNTIF(Dates_Feries,AZ$2)&gt;0),"",IFERROR(INDEX(Tableau1[[Type]:[Type]],SMALL(IF((Tableau1[[Nom]:[Nom]]=$A27)*(Tableau1[[Prénom]:[Prénom]]=$B27)*(AZ$2&gt;=Tableau1[[Début]:[Début]])*(AZ$2&lt;=Tableau1[[Fin]:[Fin]]),ROW(INDIRECT("A1:A"&amp;COUNTA(Tableau1[[Fin]:[Fin]])))),1)),""))</f>
        <v/>
      </c>
      <c r="BA27" s="34" t="str">
        <f t="array" aca="1" ref="BA27" ca="1">IF(OR(WEEKDAY(BA$2,2)&gt;5,COUNTIF(Dates_Feries,BA$2)&gt;0),"",IFERROR(INDEX(Tableau1[[Type]:[Type]],SMALL(IF((Tableau1[[Nom]:[Nom]]=$A27)*(Tableau1[[Prénom]:[Prénom]]=$B27)*(BA$2&gt;=Tableau1[[Début]:[Début]])*(BA$2&lt;=Tableau1[[Fin]:[Fin]]),ROW(INDIRECT("A1:A"&amp;COUNTA(Tableau1[[Fin]:[Fin]])))),1)),""))</f>
        <v/>
      </c>
      <c r="BB27" s="34" t="str">
        <f t="array" aca="1" ref="BB27" ca="1">IF(OR(WEEKDAY(BB$2,2)&gt;5,COUNTIF(Dates_Feries,BB$2)&gt;0),"",IFERROR(INDEX(Tableau1[[Type]:[Type]],SMALL(IF((Tableau1[[Nom]:[Nom]]=$A27)*(Tableau1[[Prénom]:[Prénom]]=$B27)*(BB$2&gt;=Tableau1[[Début]:[Début]])*(BB$2&lt;=Tableau1[[Fin]:[Fin]]),ROW(INDIRECT("A1:A"&amp;COUNTA(Tableau1[[Fin]:[Fin]])))),1)),""))</f>
        <v/>
      </c>
      <c r="BC27" s="34" t="str">
        <f t="array" aca="1" ref="BC27" ca="1">IF(OR(WEEKDAY(BC$2,2)&gt;5,COUNTIF(Dates_Feries,BC$2)&gt;0),"",IFERROR(INDEX(Tableau1[[Type]:[Type]],SMALL(IF((Tableau1[[Nom]:[Nom]]=$A27)*(Tableau1[[Prénom]:[Prénom]]=$B27)*(BC$2&gt;=Tableau1[[Début]:[Début]])*(BC$2&lt;=Tableau1[[Fin]:[Fin]]),ROW(INDIRECT("A1:A"&amp;COUNTA(Tableau1[[Fin]:[Fin]])))),1)),""))</f>
        <v/>
      </c>
      <c r="BD27" s="34" t="str">
        <f t="array" aca="1" ref="BD27" ca="1">IF(OR(WEEKDAY(BD$2,2)&gt;5,COUNTIF(Dates_Feries,BD$2)&gt;0),"",IFERROR(INDEX(Tableau1[[Type]:[Type]],SMALL(IF((Tableau1[[Nom]:[Nom]]=$A27)*(Tableau1[[Prénom]:[Prénom]]=$B27)*(BD$2&gt;=Tableau1[[Début]:[Début]])*(BD$2&lt;=Tableau1[[Fin]:[Fin]]),ROW(INDIRECT("A1:A"&amp;COUNTA(Tableau1[[Fin]:[Fin]])))),1)),""))</f>
        <v/>
      </c>
      <c r="BE27" s="34" t="str">
        <f t="array" aca="1" ref="BE27" ca="1">IF(OR(WEEKDAY(BE$2,2)&gt;5,COUNTIF(Dates_Feries,BE$2)&gt;0),"",IFERROR(INDEX(Tableau1[[Type]:[Type]],SMALL(IF((Tableau1[[Nom]:[Nom]]=$A27)*(Tableau1[[Prénom]:[Prénom]]=$B27)*(BE$2&gt;=Tableau1[[Début]:[Début]])*(BE$2&lt;=Tableau1[[Fin]:[Fin]]),ROW(INDIRECT("A1:A"&amp;COUNTA(Tableau1[[Fin]:[Fin]])))),1)),""))</f>
        <v/>
      </c>
      <c r="BF27" s="34" t="str">
        <f t="array" aca="1" ref="BF27" ca="1">IF(OR(WEEKDAY(BF$2,2)&gt;5,COUNTIF(Dates_Feries,BF$2)&gt;0),"",IFERROR(INDEX(Tableau1[[Type]:[Type]],SMALL(IF((Tableau1[[Nom]:[Nom]]=$A27)*(Tableau1[[Prénom]:[Prénom]]=$B27)*(BF$2&gt;=Tableau1[[Début]:[Début]])*(BF$2&lt;=Tableau1[[Fin]:[Fin]]),ROW(INDIRECT("A1:A"&amp;COUNTA(Tableau1[[Fin]:[Fin]])))),1)),""))</f>
        <v/>
      </c>
      <c r="BG27" s="34" t="str">
        <f t="array" aca="1" ref="BG27" ca="1">IF(OR(WEEKDAY(BG$2,2)&gt;5,COUNTIF(Dates_Feries,BG$2)&gt;0),"",IFERROR(INDEX(Tableau1[[Type]:[Type]],SMALL(IF((Tableau1[[Nom]:[Nom]]=$A27)*(Tableau1[[Prénom]:[Prénom]]=$B27)*(BG$2&gt;=Tableau1[[Début]:[Début]])*(BG$2&lt;=Tableau1[[Fin]:[Fin]]),ROW(INDIRECT("A1:A"&amp;COUNTA(Tableau1[[Fin]:[Fin]])))),1)),""))</f>
        <v/>
      </c>
      <c r="BH27" s="34" t="str">
        <f t="array" aca="1" ref="BH27" ca="1">IF(OR(WEEKDAY(BH$2,2)&gt;5,COUNTIF(Dates_Feries,BH$2)&gt;0),"",IFERROR(INDEX(Tableau1[[Type]:[Type]],SMALL(IF((Tableau1[[Nom]:[Nom]]=$A27)*(Tableau1[[Prénom]:[Prénom]]=$B27)*(BH$2&gt;=Tableau1[[Début]:[Début]])*(BH$2&lt;=Tableau1[[Fin]:[Fin]]),ROW(INDIRECT("A1:A"&amp;COUNTA(Tableau1[[Fin]:[Fin]])))),1)),""))</f>
        <v/>
      </c>
      <c r="BI27" s="34" t="str">
        <f t="array" aca="1" ref="BI27" ca="1">IF(OR(WEEKDAY(BI$2,2)&gt;5,COUNTIF(Dates_Feries,BI$2)&gt;0),"",IFERROR(INDEX(Tableau1[[Type]:[Type]],SMALL(IF((Tableau1[[Nom]:[Nom]]=$A27)*(Tableau1[[Prénom]:[Prénom]]=$B27)*(BI$2&gt;=Tableau1[[Début]:[Début]])*(BI$2&lt;=Tableau1[[Fin]:[Fin]]),ROW(INDIRECT("A1:A"&amp;COUNTA(Tableau1[[Fin]:[Fin]])))),1)),""))</f>
        <v/>
      </c>
      <c r="BJ27" s="34" t="str">
        <f t="array" aca="1" ref="BJ27" ca="1">IF(OR(WEEKDAY(BJ$2,2)&gt;5,COUNTIF(Dates_Feries,BJ$2)&gt;0),"",IFERROR(INDEX(Tableau1[[Type]:[Type]],SMALL(IF((Tableau1[[Nom]:[Nom]]=$A27)*(Tableau1[[Prénom]:[Prénom]]=$B27)*(BJ$2&gt;=Tableau1[[Début]:[Début]])*(BJ$2&lt;=Tableau1[[Fin]:[Fin]]),ROW(INDIRECT("A1:A"&amp;COUNTA(Tableau1[[Fin]:[Fin]])))),1)),""))</f>
        <v/>
      </c>
      <c r="BK27" s="34" t="str">
        <f t="array" aca="1" ref="BK27" ca="1">IF(OR(WEEKDAY(BK$2,2)&gt;5,COUNTIF(Dates_Feries,BK$2)&gt;0),"",IFERROR(INDEX(Tableau1[[Type]:[Type]],SMALL(IF((Tableau1[[Nom]:[Nom]]=$A27)*(Tableau1[[Prénom]:[Prénom]]=$B27)*(BK$2&gt;=Tableau1[[Début]:[Début]])*(BK$2&lt;=Tableau1[[Fin]:[Fin]]),ROW(INDIRECT("A1:A"&amp;COUNTA(Tableau1[[Fin]:[Fin]])))),1)),""))</f>
        <v/>
      </c>
      <c r="BL27" s="34" t="str">
        <f t="array" aca="1" ref="BL27" ca="1">IF(OR(WEEKDAY(BL$2,2)&gt;5,COUNTIF(Dates_Feries,BL$2)&gt;0),"",IFERROR(INDEX(Tableau1[[Type]:[Type]],SMALL(IF((Tableau1[[Nom]:[Nom]]=$A27)*(Tableau1[[Prénom]:[Prénom]]=$B27)*(BL$2&gt;=Tableau1[[Début]:[Début]])*(BL$2&lt;=Tableau1[[Fin]:[Fin]]),ROW(INDIRECT("A1:A"&amp;COUNTA(Tableau1[[Fin]:[Fin]])))),1)),""))</f>
        <v/>
      </c>
      <c r="BM27" s="34" t="str">
        <f t="array" aca="1" ref="BM27" ca="1">IF(OR(WEEKDAY(BM$2,2)&gt;5,COUNTIF(Dates_Feries,BM$2)&gt;0),"",IFERROR(INDEX(Tableau1[[Type]:[Type]],SMALL(IF((Tableau1[[Nom]:[Nom]]=$A27)*(Tableau1[[Prénom]:[Prénom]]=$B27)*(BM$2&gt;=Tableau1[[Début]:[Début]])*(BM$2&lt;=Tableau1[[Fin]:[Fin]]),ROW(INDIRECT("A1:A"&amp;COUNTA(Tableau1[[Fin]:[Fin]])))),1)),""))</f>
        <v/>
      </c>
      <c r="BN27" s="34" t="str">
        <f t="array" aca="1" ref="BN27" ca="1">IF(OR(WEEKDAY(BN$2,2)&gt;5,COUNTIF(Dates_Feries,BN$2)&gt;0),"",IFERROR(INDEX(Tableau1[[Type]:[Type]],SMALL(IF((Tableau1[[Nom]:[Nom]]=$A27)*(Tableau1[[Prénom]:[Prénom]]=$B27)*(BN$2&gt;=Tableau1[[Début]:[Début]])*(BN$2&lt;=Tableau1[[Fin]:[Fin]]),ROW(INDIRECT("A1:A"&amp;COUNTA(Tableau1[[Fin]:[Fin]])))),1)),""))</f>
        <v/>
      </c>
      <c r="BO27" s="34" t="str">
        <f t="array" aca="1" ref="BO27" ca="1">IF(OR(WEEKDAY(BO$2,2)&gt;5,COUNTIF(Dates_Feries,BO$2)&gt;0),"",IFERROR(INDEX(Tableau1[[Type]:[Type]],SMALL(IF((Tableau1[[Nom]:[Nom]]=$A27)*(Tableau1[[Prénom]:[Prénom]]=$B27)*(BO$2&gt;=Tableau1[[Début]:[Début]])*(BO$2&lt;=Tableau1[[Fin]:[Fin]]),ROW(INDIRECT("A1:A"&amp;COUNTA(Tableau1[[Fin]:[Fin]])))),1)),""))</f>
        <v/>
      </c>
      <c r="BP27" s="34" t="str">
        <f t="array" aca="1" ref="BP27" ca="1">IF(OR(WEEKDAY(BP$2,2)&gt;5,COUNTIF(Dates_Feries,BP$2)&gt;0),"",IFERROR(INDEX(Tableau1[[Type]:[Type]],SMALL(IF((Tableau1[[Nom]:[Nom]]=$A27)*(Tableau1[[Prénom]:[Prénom]]=$B27)*(BP$2&gt;=Tableau1[[Début]:[Début]])*(BP$2&lt;=Tableau1[[Fin]:[Fin]]),ROW(INDIRECT("A1:A"&amp;COUNTA(Tableau1[[Fin]:[Fin]])))),1)),""))</f>
        <v/>
      </c>
      <c r="BQ27" s="34" t="str">
        <f t="array" aca="1" ref="BQ27" ca="1">IF(OR(WEEKDAY(BQ$2,2)&gt;5,COUNTIF(Dates_Feries,BQ$2)&gt;0),"",IFERROR(INDEX(Tableau1[[Type]:[Type]],SMALL(IF((Tableau1[[Nom]:[Nom]]=$A27)*(Tableau1[[Prénom]:[Prénom]]=$B27)*(BQ$2&gt;=Tableau1[[Début]:[Début]])*(BQ$2&lt;=Tableau1[[Fin]:[Fin]]),ROW(INDIRECT("A1:A"&amp;COUNTA(Tableau1[[Fin]:[Fin]])))),1)),""))</f>
        <v/>
      </c>
      <c r="BR27" s="34" t="str">
        <f t="array" aca="1" ref="BR27" ca="1">IF(OR(WEEKDAY(BR$2,2)&gt;5,COUNTIF(Dates_Feries,BR$2)&gt;0),"",IFERROR(INDEX(Tableau1[[Type]:[Type]],SMALL(IF((Tableau1[[Nom]:[Nom]]=$A27)*(Tableau1[[Prénom]:[Prénom]]=$B27)*(BR$2&gt;=Tableau1[[Début]:[Début]])*(BR$2&lt;=Tableau1[[Fin]:[Fin]]),ROW(INDIRECT("A1:A"&amp;COUNTA(Tableau1[[Fin]:[Fin]])))),1)),""))</f>
        <v/>
      </c>
      <c r="BS27" s="34" t="str">
        <f t="array" aca="1" ref="BS27" ca="1">IF(OR(WEEKDAY(BS$2,2)&gt;5,COUNTIF(Dates_Feries,BS$2)&gt;0),"",IFERROR(INDEX(Tableau1[[Type]:[Type]],SMALL(IF((Tableau1[[Nom]:[Nom]]=$A27)*(Tableau1[[Prénom]:[Prénom]]=$B27)*(BS$2&gt;=Tableau1[[Début]:[Début]])*(BS$2&lt;=Tableau1[[Fin]:[Fin]]),ROW(INDIRECT("A1:A"&amp;COUNTA(Tableau1[[Fin]:[Fin]])))),1)),""))</f>
        <v/>
      </c>
      <c r="BT27" s="34" t="str">
        <f t="array" aca="1" ref="BT27" ca="1">IF(OR(WEEKDAY(BT$2,2)&gt;5,COUNTIF(Dates_Feries,BT$2)&gt;0),"",IFERROR(INDEX(Tableau1[[Type]:[Type]],SMALL(IF((Tableau1[[Nom]:[Nom]]=$A27)*(Tableau1[[Prénom]:[Prénom]]=$B27)*(BT$2&gt;=Tableau1[[Début]:[Début]])*(BT$2&lt;=Tableau1[[Fin]:[Fin]]),ROW(INDIRECT("A1:A"&amp;COUNTA(Tableau1[[Fin]:[Fin]])))),1)),""))</f>
        <v/>
      </c>
      <c r="BU27" s="34" t="str">
        <f t="array" aca="1" ref="BU27" ca="1">IF(OR(WEEKDAY(BU$2,2)&gt;5,COUNTIF(Dates_Feries,BU$2)&gt;0),"",IFERROR(INDEX(Tableau1[[Type]:[Type]],SMALL(IF((Tableau1[[Nom]:[Nom]]=$A27)*(Tableau1[[Prénom]:[Prénom]]=$B27)*(BU$2&gt;=Tableau1[[Début]:[Début]])*(BU$2&lt;=Tableau1[[Fin]:[Fin]]),ROW(INDIRECT("A1:A"&amp;COUNTA(Tableau1[[Fin]:[Fin]])))),1)),""))</f>
        <v/>
      </c>
      <c r="BV27" s="34" t="str">
        <f t="array" aca="1" ref="BV27" ca="1">IF(OR(WEEKDAY(BV$2,2)&gt;5,COUNTIF(Dates_Feries,BV$2)&gt;0),"",IFERROR(INDEX(Tableau1[[Type]:[Type]],SMALL(IF((Tableau1[[Nom]:[Nom]]=$A27)*(Tableau1[[Prénom]:[Prénom]]=$B27)*(BV$2&gt;=Tableau1[[Début]:[Début]])*(BV$2&lt;=Tableau1[[Fin]:[Fin]]),ROW(INDIRECT("A1:A"&amp;COUNTA(Tableau1[[Fin]:[Fin]])))),1)),""))</f>
        <v/>
      </c>
      <c r="BW27" s="34" t="str">
        <f t="array" aca="1" ref="BW27" ca="1">IF(OR(WEEKDAY(BW$2,2)&gt;5,COUNTIF(Dates_Feries,BW$2)&gt;0),"",IFERROR(INDEX(Tableau1[[Type]:[Type]],SMALL(IF((Tableau1[[Nom]:[Nom]]=$A27)*(Tableau1[[Prénom]:[Prénom]]=$B27)*(BW$2&gt;=Tableau1[[Début]:[Début]])*(BW$2&lt;=Tableau1[[Fin]:[Fin]]),ROW(INDIRECT("A1:A"&amp;COUNTA(Tableau1[[Fin]:[Fin]])))),1)),""))</f>
        <v/>
      </c>
      <c r="BX27" s="34" t="str">
        <f t="array" aca="1" ref="BX27" ca="1">IF(OR(WEEKDAY(BX$2,2)&gt;5,COUNTIF(Dates_Feries,BX$2)&gt;0),"",IFERROR(INDEX(Tableau1[[Type]:[Type]],SMALL(IF((Tableau1[[Nom]:[Nom]]=$A27)*(Tableau1[[Prénom]:[Prénom]]=$B27)*(BX$2&gt;=Tableau1[[Début]:[Début]])*(BX$2&lt;=Tableau1[[Fin]:[Fin]]),ROW(INDIRECT("A1:A"&amp;COUNTA(Tableau1[[Fin]:[Fin]])))),1)),""))</f>
        <v/>
      </c>
      <c r="BY27" s="34" t="str">
        <f t="array" aca="1" ref="BY27" ca="1">IF(OR(WEEKDAY(BY$2,2)&gt;5,COUNTIF(Dates_Feries,BY$2)&gt;0),"",IFERROR(INDEX(Tableau1[[Type]:[Type]],SMALL(IF((Tableau1[[Nom]:[Nom]]=$A27)*(Tableau1[[Prénom]:[Prénom]]=$B27)*(BY$2&gt;=Tableau1[[Début]:[Début]])*(BY$2&lt;=Tableau1[[Fin]:[Fin]]),ROW(INDIRECT("A1:A"&amp;COUNTA(Tableau1[[Fin]:[Fin]])))),1)),""))</f>
        <v/>
      </c>
      <c r="BZ27" s="34" t="str">
        <f t="array" aca="1" ref="BZ27" ca="1">IF(OR(WEEKDAY(BZ$2,2)&gt;5,COUNTIF(Dates_Feries,BZ$2)&gt;0),"",IFERROR(INDEX(Tableau1[[Type]:[Type]],SMALL(IF((Tableau1[[Nom]:[Nom]]=$A27)*(Tableau1[[Prénom]:[Prénom]]=$B27)*(BZ$2&gt;=Tableau1[[Début]:[Début]])*(BZ$2&lt;=Tableau1[[Fin]:[Fin]]),ROW(INDIRECT("A1:A"&amp;COUNTA(Tableau1[[Fin]:[Fin]])))),1)),""))</f>
        <v/>
      </c>
      <c r="CA27" s="34" t="str">
        <f t="array" aca="1" ref="CA27" ca="1">IF(OR(WEEKDAY(CA$2,2)&gt;5,COUNTIF(Dates_Feries,CA$2)&gt;0),"",IFERROR(INDEX(Tableau1[[Type]:[Type]],SMALL(IF((Tableau1[[Nom]:[Nom]]=$A27)*(Tableau1[[Prénom]:[Prénom]]=$B27)*(CA$2&gt;=Tableau1[[Début]:[Début]])*(CA$2&lt;=Tableau1[[Fin]:[Fin]]),ROW(INDIRECT("A1:A"&amp;COUNTA(Tableau1[[Fin]:[Fin]])))),1)),""))</f>
        <v/>
      </c>
      <c r="CB27" s="34" t="str">
        <f t="array" aca="1" ref="CB27" ca="1">IF(OR(WEEKDAY(CB$2,2)&gt;5,COUNTIF(Dates_Feries,CB$2)&gt;0),"",IFERROR(INDEX(Tableau1[[Type]:[Type]],SMALL(IF((Tableau1[[Nom]:[Nom]]=$A27)*(Tableau1[[Prénom]:[Prénom]]=$B27)*(CB$2&gt;=Tableau1[[Début]:[Début]])*(CB$2&lt;=Tableau1[[Fin]:[Fin]]),ROW(INDIRECT("A1:A"&amp;COUNTA(Tableau1[[Fin]:[Fin]])))),1)),""))</f>
        <v/>
      </c>
      <c r="CC27" s="34" t="str">
        <f t="array" aca="1" ref="CC27" ca="1">IF(OR(WEEKDAY(CC$2,2)&gt;5,COUNTIF(Dates_Feries,CC$2)&gt;0),"",IFERROR(INDEX(Tableau1[[Type]:[Type]],SMALL(IF((Tableau1[[Nom]:[Nom]]=$A27)*(Tableau1[[Prénom]:[Prénom]]=$B27)*(CC$2&gt;=Tableau1[[Début]:[Début]])*(CC$2&lt;=Tableau1[[Fin]:[Fin]]),ROW(INDIRECT("A1:A"&amp;COUNTA(Tableau1[[Fin]:[Fin]])))),1)),""))</f>
        <v/>
      </c>
      <c r="CD27" s="34" t="str">
        <f t="array" aca="1" ref="CD27" ca="1">IF(OR(WEEKDAY(CD$2,2)&gt;5,COUNTIF(Dates_Feries,CD$2)&gt;0),"",IFERROR(INDEX(Tableau1[[Type]:[Type]],SMALL(IF((Tableau1[[Nom]:[Nom]]=$A27)*(Tableau1[[Prénom]:[Prénom]]=$B27)*(CD$2&gt;=Tableau1[[Début]:[Début]])*(CD$2&lt;=Tableau1[[Fin]:[Fin]]),ROW(INDIRECT("A1:A"&amp;COUNTA(Tableau1[[Fin]:[Fin]])))),1)),""))</f>
        <v/>
      </c>
      <c r="CE27" s="34" t="str">
        <f t="array" aca="1" ref="CE27" ca="1">IF(OR(WEEKDAY(CE$2,2)&gt;5,COUNTIF(Dates_Feries,CE$2)&gt;0),"",IFERROR(INDEX(Tableau1[[Type]:[Type]],SMALL(IF((Tableau1[[Nom]:[Nom]]=$A27)*(Tableau1[[Prénom]:[Prénom]]=$B27)*(CE$2&gt;=Tableau1[[Début]:[Début]])*(CE$2&lt;=Tableau1[[Fin]:[Fin]]),ROW(INDIRECT("A1:A"&amp;COUNTA(Tableau1[[Fin]:[Fin]])))),1)),""))</f>
        <v/>
      </c>
      <c r="CF27" s="34" t="str">
        <f t="array" aca="1" ref="CF27" ca="1">IF(OR(WEEKDAY(CF$2,2)&gt;5,COUNTIF(Dates_Feries,CF$2)&gt;0),"",IFERROR(INDEX(Tableau1[[Type]:[Type]],SMALL(IF((Tableau1[[Nom]:[Nom]]=$A27)*(Tableau1[[Prénom]:[Prénom]]=$B27)*(CF$2&gt;=Tableau1[[Début]:[Début]])*(CF$2&lt;=Tableau1[[Fin]:[Fin]]),ROW(INDIRECT("A1:A"&amp;COUNTA(Tableau1[[Fin]:[Fin]])))),1)),""))</f>
        <v/>
      </c>
      <c r="CG27" s="34" t="str">
        <f t="array" aca="1" ref="CG27" ca="1">IF(OR(WEEKDAY(CG$2,2)&gt;5,COUNTIF(Dates_Feries,CG$2)&gt;0),"",IFERROR(INDEX(Tableau1[[Type]:[Type]],SMALL(IF((Tableau1[[Nom]:[Nom]]=$A27)*(Tableau1[[Prénom]:[Prénom]]=$B27)*(CG$2&gt;=Tableau1[[Début]:[Début]])*(CG$2&lt;=Tableau1[[Fin]:[Fin]]),ROW(INDIRECT("A1:A"&amp;COUNTA(Tableau1[[Fin]:[Fin]])))),1)),""))</f>
        <v/>
      </c>
      <c r="CH27" s="34" t="str">
        <f t="array" aca="1" ref="CH27" ca="1">IF(OR(WEEKDAY(CH$2,2)&gt;5,COUNTIF(Dates_Feries,CH$2)&gt;0),"",IFERROR(INDEX(Tableau1[[Type]:[Type]],SMALL(IF((Tableau1[[Nom]:[Nom]]=$A27)*(Tableau1[[Prénom]:[Prénom]]=$B27)*(CH$2&gt;=Tableau1[[Début]:[Début]])*(CH$2&lt;=Tableau1[[Fin]:[Fin]]),ROW(INDIRECT("A1:A"&amp;COUNTA(Tableau1[[Fin]:[Fin]])))),1)),""))</f>
        <v/>
      </c>
      <c r="CI27" s="34" t="str">
        <f t="array" aca="1" ref="CI27" ca="1">IF(OR(WEEKDAY(CI$2,2)&gt;5,COUNTIF(Dates_Feries,CI$2)&gt;0),"",IFERROR(INDEX(Tableau1[[Type]:[Type]],SMALL(IF((Tableau1[[Nom]:[Nom]]=$A27)*(Tableau1[[Prénom]:[Prénom]]=$B27)*(CI$2&gt;=Tableau1[[Début]:[Début]])*(CI$2&lt;=Tableau1[[Fin]:[Fin]]),ROW(INDIRECT("A1:A"&amp;COUNTA(Tableau1[[Fin]:[Fin]])))),1)),""))</f>
        <v/>
      </c>
      <c r="CJ27" s="34" t="str">
        <f t="array" aca="1" ref="CJ27" ca="1">IF(OR(WEEKDAY(CJ$2,2)&gt;5,COUNTIF(Dates_Feries,CJ$2)&gt;0),"",IFERROR(INDEX(Tableau1[[Type]:[Type]],SMALL(IF((Tableau1[[Nom]:[Nom]]=$A27)*(Tableau1[[Prénom]:[Prénom]]=$B27)*(CJ$2&gt;=Tableau1[[Début]:[Début]])*(CJ$2&lt;=Tableau1[[Fin]:[Fin]]),ROW(INDIRECT("A1:A"&amp;COUNTA(Tableau1[[Fin]:[Fin]])))),1)),""))</f>
        <v/>
      </c>
      <c r="CK27" s="34" t="str">
        <f t="array" aca="1" ref="CK27" ca="1">IF(OR(WEEKDAY(CK$2,2)&gt;5,COUNTIF(Dates_Feries,CK$2)&gt;0),"",IFERROR(INDEX(Tableau1[[Type]:[Type]],SMALL(IF((Tableau1[[Nom]:[Nom]]=$A27)*(Tableau1[[Prénom]:[Prénom]]=$B27)*(CK$2&gt;=Tableau1[[Début]:[Début]])*(CK$2&lt;=Tableau1[[Fin]:[Fin]]),ROW(INDIRECT("A1:A"&amp;COUNTA(Tableau1[[Fin]:[Fin]])))),1)),""))</f>
        <v/>
      </c>
      <c r="CL27" s="34" t="str">
        <f t="array" aca="1" ref="CL27" ca="1">IF(OR(WEEKDAY(CL$2,2)&gt;5,COUNTIF(Dates_Feries,CL$2)&gt;0),"",IFERROR(INDEX(Tableau1[[Type]:[Type]],SMALL(IF((Tableau1[[Nom]:[Nom]]=$A27)*(Tableau1[[Prénom]:[Prénom]]=$B27)*(CL$2&gt;=Tableau1[[Début]:[Début]])*(CL$2&lt;=Tableau1[[Fin]:[Fin]]),ROW(INDIRECT("A1:A"&amp;COUNTA(Tableau1[[Fin]:[Fin]])))),1)),""))</f>
        <v/>
      </c>
      <c r="CM27" s="34" t="str">
        <f t="array" aca="1" ref="CM27" ca="1">IF(OR(WEEKDAY(CM$2,2)&gt;5,COUNTIF(Dates_Feries,CM$2)&gt;0),"",IFERROR(INDEX(Tableau1[[Type]:[Type]],SMALL(IF((Tableau1[[Nom]:[Nom]]=$A27)*(Tableau1[[Prénom]:[Prénom]]=$B27)*(CM$2&gt;=Tableau1[[Début]:[Début]])*(CM$2&lt;=Tableau1[[Fin]:[Fin]]),ROW(INDIRECT("A1:A"&amp;COUNTA(Tableau1[[Fin]:[Fin]])))),1)),""))</f>
        <v/>
      </c>
      <c r="CN27" s="34" t="str">
        <f t="array" aca="1" ref="CN27" ca="1">IF(OR(WEEKDAY(CN$2,2)&gt;5,COUNTIF(Dates_Feries,CN$2)&gt;0),"",IFERROR(INDEX(Tableau1[[Type]:[Type]],SMALL(IF((Tableau1[[Nom]:[Nom]]=$A27)*(Tableau1[[Prénom]:[Prénom]]=$B27)*(CN$2&gt;=Tableau1[[Début]:[Début]])*(CN$2&lt;=Tableau1[[Fin]:[Fin]]),ROW(INDIRECT("A1:A"&amp;COUNTA(Tableau1[[Fin]:[Fin]])))),1)),""))</f>
        <v/>
      </c>
      <c r="CO27" s="34" t="str">
        <f t="array" aca="1" ref="CO27" ca="1">IF(OR(WEEKDAY(CO$2,2)&gt;5,COUNTIF(Dates_Feries,CO$2)&gt;0),"",IFERROR(INDEX(Tableau1[[Type]:[Type]],SMALL(IF((Tableau1[[Nom]:[Nom]]=$A27)*(Tableau1[[Prénom]:[Prénom]]=$B27)*(CO$2&gt;=Tableau1[[Début]:[Début]])*(CO$2&lt;=Tableau1[[Fin]:[Fin]]),ROW(INDIRECT("A1:A"&amp;COUNTA(Tableau1[[Fin]:[Fin]])))),1)),""))</f>
        <v/>
      </c>
      <c r="CP27" s="34" t="str">
        <f t="array" aca="1" ref="CP27" ca="1">IF(OR(WEEKDAY(CP$2,2)&gt;5,COUNTIF(Dates_Feries,CP$2)&gt;0),"",IFERROR(INDEX(Tableau1[[Type]:[Type]],SMALL(IF((Tableau1[[Nom]:[Nom]]=$A27)*(Tableau1[[Prénom]:[Prénom]]=$B27)*(CP$2&gt;=Tableau1[[Début]:[Début]])*(CP$2&lt;=Tableau1[[Fin]:[Fin]]),ROW(INDIRECT("A1:A"&amp;COUNTA(Tableau1[[Fin]:[Fin]])))),1)),""))</f>
        <v/>
      </c>
      <c r="CQ27" s="34" t="str">
        <f t="array" aca="1" ref="CQ27" ca="1">IF(OR(WEEKDAY(CQ$2,2)&gt;5,COUNTIF(Dates_Feries,CQ$2)&gt;0),"",IFERROR(INDEX(Tableau1[[Type]:[Type]],SMALL(IF((Tableau1[[Nom]:[Nom]]=$A27)*(Tableau1[[Prénom]:[Prénom]]=$B27)*(CQ$2&gt;=Tableau1[[Début]:[Début]])*(CQ$2&lt;=Tableau1[[Fin]:[Fin]]),ROW(INDIRECT("A1:A"&amp;COUNTA(Tableau1[[Fin]:[Fin]])))),1)),""))</f>
        <v/>
      </c>
      <c r="CR27" s="34" t="str">
        <f t="array" aca="1" ref="CR27" ca="1">IF(OR(WEEKDAY(CR$2,2)&gt;5,COUNTIF(Dates_Feries,CR$2)&gt;0),"",IFERROR(INDEX(Tableau1[[Type]:[Type]],SMALL(IF((Tableau1[[Nom]:[Nom]]=$A27)*(Tableau1[[Prénom]:[Prénom]]=$B27)*(CR$2&gt;=Tableau1[[Début]:[Début]])*(CR$2&lt;=Tableau1[[Fin]:[Fin]]),ROW(INDIRECT("A1:A"&amp;COUNTA(Tableau1[[Fin]:[Fin]])))),1)),""))</f>
        <v/>
      </c>
      <c r="CS27" s="34" t="str">
        <f t="array" aca="1" ref="CS27" ca="1">IF(OR(WEEKDAY(CS$2,2)&gt;5,COUNTIF(Dates_Feries,CS$2)&gt;0),"",IFERROR(INDEX(Tableau1[[Type]:[Type]],SMALL(IF((Tableau1[[Nom]:[Nom]]=$A27)*(Tableau1[[Prénom]:[Prénom]]=$B27)*(CS$2&gt;=Tableau1[[Début]:[Début]])*(CS$2&lt;=Tableau1[[Fin]:[Fin]]),ROW(INDIRECT("A1:A"&amp;COUNTA(Tableau1[[Fin]:[Fin]])))),1)),""))</f>
        <v/>
      </c>
      <c r="CT27" s="34" t="str">
        <f t="array" aca="1" ref="CT27" ca="1">IF(OR(WEEKDAY(CT$2,2)&gt;5,COUNTIF(Dates_Feries,CT$2)&gt;0),"",IFERROR(INDEX(Tableau1[[Type]:[Type]],SMALL(IF((Tableau1[[Nom]:[Nom]]=$A27)*(Tableau1[[Prénom]:[Prénom]]=$B27)*(CT$2&gt;=Tableau1[[Début]:[Début]])*(CT$2&lt;=Tableau1[[Fin]:[Fin]]),ROW(INDIRECT("A1:A"&amp;COUNTA(Tableau1[[Fin]:[Fin]])))),1)),""))</f>
        <v/>
      </c>
      <c r="CU27" s="34" t="str">
        <f t="array" aca="1" ref="CU27" ca="1">IF(OR(WEEKDAY(CU$2,2)&gt;5,COUNTIF(Dates_Feries,CU$2)&gt;0),"",IFERROR(INDEX(Tableau1[[Type]:[Type]],SMALL(IF((Tableau1[[Nom]:[Nom]]=$A27)*(Tableau1[[Prénom]:[Prénom]]=$B27)*(CU$2&gt;=Tableau1[[Début]:[Début]])*(CU$2&lt;=Tableau1[[Fin]:[Fin]]),ROW(INDIRECT("A1:A"&amp;COUNTA(Tableau1[[Fin]:[Fin]])))),1)),""))</f>
        <v/>
      </c>
      <c r="CV27" s="34" t="str">
        <f t="array" aca="1" ref="CV27" ca="1">IF(OR(WEEKDAY(CV$2,2)&gt;5,COUNTIF(Dates_Feries,CV$2)&gt;0),"",IFERROR(INDEX(Tableau1[[Type]:[Type]],SMALL(IF((Tableau1[[Nom]:[Nom]]=$A27)*(Tableau1[[Prénom]:[Prénom]]=$B27)*(CV$2&gt;=Tableau1[[Début]:[Début]])*(CV$2&lt;=Tableau1[[Fin]:[Fin]]),ROW(INDIRECT("A1:A"&amp;COUNTA(Tableau1[[Fin]:[Fin]])))),1)),""))</f>
        <v/>
      </c>
      <c r="CW27" s="34" t="str">
        <f t="array" aca="1" ref="CW27" ca="1">IF(OR(WEEKDAY(CW$2,2)&gt;5,COUNTIF(Dates_Feries,CW$2)&gt;0),"",IFERROR(INDEX(Tableau1[[Type]:[Type]],SMALL(IF((Tableau1[[Nom]:[Nom]]=$A27)*(Tableau1[[Prénom]:[Prénom]]=$B27)*(CW$2&gt;=Tableau1[[Début]:[Début]])*(CW$2&lt;=Tableau1[[Fin]:[Fin]]),ROW(INDIRECT("A1:A"&amp;COUNTA(Tableau1[[Fin]:[Fin]])))),1)),""))</f>
        <v/>
      </c>
      <c r="CX27" s="34" t="str">
        <f t="array" aca="1" ref="CX27" ca="1">IF(OR(WEEKDAY(CX$2,2)&gt;5,COUNTIF(Dates_Feries,CX$2)&gt;0),"",IFERROR(INDEX(Tableau1[[Type]:[Type]],SMALL(IF((Tableau1[[Nom]:[Nom]]=$A27)*(Tableau1[[Prénom]:[Prénom]]=$B27)*(CX$2&gt;=Tableau1[[Début]:[Début]])*(CX$2&lt;=Tableau1[[Fin]:[Fin]]),ROW(INDIRECT("A1:A"&amp;COUNTA(Tableau1[[Fin]:[Fin]])))),1)),""))</f>
        <v/>
      </c>
      <c r="CY27" s="34" t="str">
        <f t="array" aca="1" ref="CY27" ca="1">IF(OR(WEEKDAY(CY$2,2)&gt;5,COUNTIF(Dates_Feries,CY$2)&gt;0),"",IFERROR(INDEX(Tableau1[[Type]:[Type]],SMALL(IF((Tableau1[[Nom]:[Nom]]=$A27)*(Tableau1[[Prénom]:[Prénom]]=$B27)*(CY$2&gt;=Tableau1[[Début]:[Début]])*(CY$2&lt;=Tableau1[[Fin]:[Fin]]),ROW(INDIRECT("A1:A"&amp;COUNTA(Tableau1[[Fin]:[Fin]])))),1)),""))</f>
        <v/>
      </c>
      <c r="CZ27" s="34" t="str">
        <f t="array" aca="1" ref="CZ27" ca="1">IF(OR(WEEKDAY(CZ$2,2)&gt;5,COUNTIF(Dates_Feries,CZ$2)&gt;0),"",IFERROR(INDEX(Tableau1[[Type]:[Type]],SMALL(IF((Tableau1[[Nom]:[Nom]]=$A27)*(Tableau1[[Prénom]:[Prénom]]=$B27)*(CZ$2&gt;=Tableau1[[Début]:[Début]])*(CZ$2&lt;=Tableau1[[Fin]:[Fin]]),ROW(INDIRECT("A1:A"&amp;COUNTA(Tableau1[[Fin]:[Fin]])))),1)),""))</f>
        <v/>
      </c>
      <c r="DA27" s="34" t="str">
        <f t="array" aca="1" ref="DA27" ca="1">IF(OR(WEEKDAY(DA$2,2)&gt;5,COUNTIF(Dates_Feries,DA$2)&gt;0),"",IFERROR(INDEX(Tableau1[[Type]:[Type]],SMALL(IF((Tableau1[[Nom]:[Nom]]=$A27)*(Tableau1[[Prénom]:[Prénom]]=$B27)*(DA$2&gt;=Tableau1[[Début]:[Début]])*(DA$2&lt;=Tableau1[[Fin]:[Fin]]),ROW(INDIRECT("A1:A"&amp;COUNTA(Tableau1[[Fin]:[Fin]])))),1)),""))</f>
        <v/>
      </c>
      <c r="DB27" s="34" t="str">
        <f t="array" aca="1" ref="DB27" ca="1">IF(OR(WEEKDAY(DB$2,2)&gt;5,COUNTIF(Dates_Feries,DB$2)&gt;0),"",IFERROR(INDEX(Tableau1[[Type]:[Type]],SMALL(IF((Tableau1[[Nom]:[Nom]]=$A27)*(Tableau1[[Prénom]:[Prénom]]=$B27)*(DB$2&gt;=Tableau1[[Début]:[Début]])*(DB$2&lt;=Tableau1[[Fin]:[Fin]]),ROW(INDIRECT("A1:A"&amp;COUNTA(Tableau1[[Fin]:[Fin]])))),1)),""))</f>
        <v/>
      </c>
      <c r="DC27" s="34" t="str">
        <f t="array" aca="1" ref="DC27" ca="1">IF(OR(WEEKDAY(DC$2,2)&gt;5,COUNTIF(Dates_Feries,DC$2)&gt;0),"",IFERROR(INDEX(Tableau1[[Type]:[Type]],SMALL(IF((Tableau1[[Nom]:[Nom]]=$A27)*(Tableau1[[Prénom]:[Prénom]]=$B27)*(DC$2&gt;=Tableau1[[Début]:[Début]])*(DC$2&lt;=Tableau1[[Fin]:[Fin]]),ROW(INDIRECT("A1:A"&amp;COUNTA(Tableau1[[Fin]:[Fin]])))),1)),""))</f>
        <v/>
      </c>
      <c r="DD27" s="34" t="str">
        <f t="array" aca="1" ref="DD27" ca="1">IF(OR(WEEKDAY(DD$2,2)&gt;5,COUNTIF(Dates_Feries,DD$2)&gt;0),"",IFERROR(INDEX(Tableau1[[Type]:[Type]],SMALL(IF((Tableau1[[Nom]:[Nom]]=$A27)*(Tableau1[[Prénom]:[Prénom]]=$B27)*(DD$2&gt;=Tableau1[[Début]:[Début]])*(DD$2&lt;=Tableau1[[Fin]:[Fin]]),ROW(INDIRECT("A1:A"&amp;COUNTA(Tableau1[[Fin]:[Fin]])))),1)),""))</f>
        <v/>
      </c>
      <c r="DE27" s="34" t="str">
        <f t="array" aca="1" ref="DE27" ca="1">IF(OR(WEEKDAY(DE$2,2)&gt;5,COUNTIF(Dates_Feries,DE$2)&gt;0),"",IFERROR(INDEX(Tableau1[[Type]:[Type]],SMALL(IF((Tableau1[[Nom]:[Nom]]=$A27)*(Tableau1[[Prénom]:[Prénom]]=$B27)*(DE$2&gt;=Tableau1[[Début]:[Début]])*(DE$2&lt;=Tableau1[[Fin]:[Fin]]),ROW(INDIRECT("A1:A"&amp;COUNTA(Tableau1[[Fin]:[Fin]])))),1)),""))</f>
        <v/>
      </c>
      <c r="DF27" s="34" t="str">
        <f t="array" aca="1" ref="DF27" ca="1">IF(OR(WEEKDAY(DF$2,2)&gt;5,COUNTIF(Dates_Feries,DF$2)&gt;0),"",IFERROR(INDEX(Tableau1[[Type]:[Type]],SMALL(IF((Tableau1[[Nom]:[Nom]]=$A27)*(Tableau1[[Prénom]:[Prénom]]=$B27)*(DF$2&gt;=Tableau1[[Début]:[Début]])*(DF$2&lt;=Tableau1[[Fin]:[Fin]]),ROW(INDIRECT("A1:A"&amp;COUNTA(Tableau1[[Fin]:[Fin]])))),1)),""))</f>
        <v/>
      </c>
      <c r="DG27" s="34" t="str">
        <f t="array" aca="1" ref="DG27" ca="1">IF(OR(WEEKDAY(DG$2,2)&gt;5,COUNTIF(Dates_Feries,DG$2)&gt;0),"",IFERROR(INDEX(Tableau1[[Type]:[Type]],SMALL(IF((Tableau1[[Nom]:[Nom]]=$A27)*(Tableau1[[Prénom]:[Prénom]]=$B27)*(DG$2&gt;=Tableau1[[Début]:[Début]])*(DG$2&lt;=Tableau1[[Fin]:[Fin]]),ROW(INDIRECT("A1:A"&amp;COUNTA(Tableau1[[Fin]:[Fin]])))),1)),""))</f>
        <v/>
      </c>
      <c r="DH27" s="34" t="str">
        <f t="array" aca="1" ref="DH27" ca="1">IF(OR(WEEKDAY(DH$2,2)&gt;5,COUNTIF(Dates_Feries,DH$2)&gt;0),"",IFERROR(INDEX(Tableau1[[Type]:[Type]],SMALL(IF((Tableau1[[Nom]:[Nom]]=$A27)*(Tableau1[[Prénom]:[Prénom]]=$B27)*(DH$2&gt;=Tableau1[[Début]:[Début]])*(DH$2&lt;=Tableau1[[Fin]:[Fin]]),ROW(INDIRECT("A1:A"&amp;COUNTA(Tableau1[[Fin]:[Fin]])))),1)),""))</f>
        <v/>
      </c>
      <c r="DI27" s="34" t="str">
        <f t="array" aca="1" ref="DI27" ca="1">IF(OR(WEEKDAY(DI$2,2)&gt;5,COUNTIF(Dates_Feries,DI$2)&gt;0),"",IFERROR(INDEX(Tableau1[[Type]:[Type]],SMALL(IF((Tableau1[[Nom]:[Nom]]=$A27)*(Tableau1[[Prénom]:[Prénom]]=$B27)*(DI$2&gt;=Tableau1[[Début]:[Début]])*(DI$2&lt;=Tableau1[[Fin]:[Fin]]),ROW(INDIRECT("A1:A"&amp;COUNTA(Tableau1[[Fin]:[Fin]])))),1)),""))</f>
        <v/>
      </c>
      <c r="DJ27" s="34" t="str">
        <f t="array" aca="1" ref="DJ27" ca="1">IF(OR(WEEKDAY(DJ$2,2)&gt;5,COUNTIF(Dates_Feries,DJ$2)&gt;0),"",IFERROR(INDEX(Tableau1[[Type]:[Type]],SMALL(IF((Tableau1[[Nom]:[Nom]]=$A27)*(Tableau1[[Prénom]:[Prénom]]=$B27)*(DJ$2&gt;=Tableau1[[Début]:[Début]])*(DJ$2&lt;=Tableau1[[Fin]:[Fin]]),ROW(INDIRECT("A1:A"&amp;COUNTA(Tableau1[[Fin]:[Fin]])))),1)),""))</f>
        <v/>
      </c>
      <c r="DK27" s="34" t="str">
        <f t="array" aca="1" ref="DK27" ca="1">IF(OR(WEEKDAY(DK$2,2)&gt;5,COUNTIF(Dates_Feries,DK$2)&gt;0),"",IFERROR(INDEX(Tableau1[[Type]:[Type]],SMALL(IF((Tableau1[[Nom]:[Nom]]=$A27)*(Tableau1[[Prénom]:[Prénom]]=$B27)*(DK$2&gt;=Tableau1[[Début]:[Début]])*(DK$2&lt;=Tableau1[[Fin]:[Fin]]),ROW(INDIRECT("A1:A"&amp;COUNTA(Tableau1[[Fin]:[Fin]])))),1)),""))</f>
        <v/>
      </c>
      <c r="DL27" s="34" t="str">
        <f t="array" aca="1" ref="DL27" ca="1">IF(OR(WEEKDAY(DL$2,2)&gt;5,COUNTIF(Dates_Feries,DL$2)&gt;0),"",IFERROR(INDEX(Tableau1[[Type]:[Type]],SMALL(IF((Tableau1[[Nom]:[Nom]]=$A27)*(Tableau1[[Prénom]:[Prénom]]=$B27)*(DL$2&gt;=Tableau1[[Début]:[Début]])*(DL$2&lt;=Tableau1[[Fin]:[Fin]]),ROW(INDIRECT("A1:A"&amp;COUNTA(Tableau1[[Fin]:[Fin]])))),1)),""))</f>
        <v/>
      </c>
      <c r="DM27" s="34" t="str">
        <f t="array" aca="1" ref="DM27" ca="1">IF(OR(WEEKDAY(DM$2,2)&gt;5,COUNTIF(Dates_Feries,DM$2)&gt;0),"",IFERROR(INDEX(Tableau1[[Type]:[Type]],SMALL(IF((Tableau1[[Nom]:[Nom]]=$A27)*(Tableau1[[Prénom]:[Prénom]]=$B27)*(DM$2&gt;=Tableau1[[Début]:[Début]])*(DM$2&lt;=Tableau1[[Fin]:[Fin]]),ROW(INDIRECT("A1:A"&amp;COUNTA(Tableau1[[Fin]:[Fin]])))),1)),""))</f>
        <v/>
      </c>
      <c r="DN27" s="34" t="str">
        <f t="array" aca="1" ref="DN27" ca="1">IF(OR(WEEKDAY(DN$2,2)&gt;5,COUNTIF(Dates_Feries,DN$2)&gt;0),"",IFERROR(INDEX(Tableau1[[Type]:[Type]],SMALL(IF((Tableau1[[Nom]:[Nom]]=$A27)*(Tableau1[[Prénom]:[Prénom]]=$B27)*(DN$2&gt;=Tableau1[[Début]:[Début]])*(DN$2&lt;=Tableau1[[Fin]:[Fin]]),ROW(INDIRECT("A1:A"&amp;COUNTA(Tableau1[[Fin]:[Fin]])))),1)),""))</f>
        <v/>
      </c>
      <c r="DO27" s="34" t="str">
        <f t="array" aca="1" ref="DO27" ca="1">IF(OR(WEEKDAY(DO$2,2)&gt;5,COUNTIF(Dates_Feries,DO$2)&gt;0),"",IFERROR(INDEX(Tableau1[[Type]:[Type]],SMALL(IF((Tableau1[[Nom]:[Nom]]=$A27)*(Tableau1[[Prénom]:[Prénom]]=$B27)*(DO$2&gt;=Tableau1[[Début]:[Début]])*(DO$2&lt;=Tableau1[[Fin]:[Fin]]),ROW(INDIRECT("A1:A"&amp;COUNTA(Tableau1[[Fin]:[Fin]])))),1)),""))</f>
        <v/>
      </c>
      <c r="DP27" s="34" t="str">
        <f t="array" aca="1" ref="DP27" ca="1">IF(OR(WEEKDAY(DP$2,2)&gt;5,COUNTIF(Dates_Feries,DP$2)&gt;0),"",IFERROR(INDEX(Tableau1[[Type]:[Type]],SMALL(IF((Tableau1[[Nom]:[Nom]]=$A27)*(Tableau1[[Prénom]:[Prénom]]=$B27)*(DP$2&gt;=Tableau1[[Début]:[Début]])*(DP$2&lt;=Tableau1[[Fin]:[Fin]]),ROW(INDIRECT("A1:A"&amp;COUNTA(Tableau1[[Fin]:[Fin]])))),1)),""))</f>
        <v/>
      </c>
      <c r="DQ27" s="34" t="str">
        <f t="array" aca="1" ref="DQ27" ca="1">IF(OR(WEEKDAY(DQ$2,2)&gt;5,COUNTIF(Dates_Feries,DQ$2)&gt;0),"",IFERROR(INDEX(Tableau1[[Type]:[Type]],SMALL(IF((Tableau1[[Nom]:[Nom]]=$A27)*(Tableau1[[Prénom]:[Prénom]]=$B27)*(DQ$2&gt;=Tableau1[[Début]:[Début]])*(DQ$2&lt;=Tableau1[[Fin]:[Fin]]),ROW(INDIRECT("A1:A"&amp;COUNTA(Tableau1[[Fin]:[Fin]])))),1)),""))</f>
        <v/>
      </c>
      <c r="DR27" s="34" t="str">
        <f t="array" aca="1" ref="DR27" ca="1">IF(OR(WEEKDAY(DR$2,2)&gt;5,COUNTIF(Dates_Feries,DR$2)&gt;0),"",IFERROR(INDEX(Tableau1[[Type]:[Type]],SMALL(IF((Tableau1[[Nom]:[Nom]]=$A27)*(Tableau1[[Prénom]:[Prénom]]=$B27)*(DR$2&gt;=Tableau1[[Début]:[Début]])*(DR$2&lt;=Tableau1[[Fin]:[Fin]]),ROW(INDIRECT("A1:A"&amp;COUNTA(Tableau1[[Fin]:[Fin]])))),1)),""))</f>
        <v/>
      </c>
      <c r="DS27" s="34" t="str">
        <f t="array" aca="1" ref="DS27" ca="1">IF(OR(WEEKDAY(DS$2,2)&gt;5,COUNTIF(Dates_Feries,DS$2)&gt;0),"",IFERROR(INDEX(Tableau1[[Type]:[Type]],SMALL(IF((Tableau1[[Nom]:[Nom]]=$A27)*(Tableau1[[Prénom]:[Prénom]]=$B27)*(DS$2&gt;=Tableau1[[Début]:[Début]])*(DS$2&lt;=Tableau1[[Fin]:[Fin]]),ROW(INDIRECT("A1:A"&amp;COUNTA(Tableau1[[Fin]:[Fin]])))),1)),""))</f>
        <v/>
      </c>
      <c r="DT27" s="34" t="str">
        <f t="array" aca="1" ref="DT27" ca="1">IF(OR(WEEKDAY(DT$2,2)&gt;5,COUNTIF(Dates_Feries,DT$2)&gt;0),"",IFERROR(INDEX(Tableau1[[Type]:[Type]],SMALL(IF((Tableau1[[Nom]:[Nom]]=$A27)*(Tableau1[[Prénom]:[Prénom]]=$B27)*(DT$2&gt;=Tableau1[[Début]:[Début]])*(DT$2&lt;=Tableau1[[Fin]:[Fin]]),ROW(INDIRECT("A1:A"&amp;COUNTA(Tableau1[[Fin]:[Fin]])))),1)),""))</f>
        <v/>
      </c>
      <c r="DU27" s="34" t="str">
        <f t="array" aca="1" ref="DU27" ca="1">IF(OR(WEEKDAY(DU$2,2)&gt;5,COUNTIF(Dates_Feries,DU$2)&gt;0),"",IFERROR(INDEX(Tableau1[[Type]:[Type]],SMALL(IF((Tableau1[[Nom]:[Nom]]=$A27)*(Tableau1[[Prénom]:[Prénom]]=$B27)*(DU$2&gt;=Tableau1[[Début]:[Début]])*(DU$2&lt;=Tableau1[[Fin]:[Fin]]),ROW(INDIRECT("A1:A"&amp;COUNTA(Tableau1[[Fin]:[Fin]])))),1)),""))</f>
        <v/>
      </c>
      <c r="DV27" s="34" t="str">
        <f t="array" aca="1" ref="DV27" ca="1">IF(OR(WEEKDAY(DV$2,2)&gt;5,COUNTIF(Dates_Feries,DV$2)&gt;0),"",IFERROR(INDEX(Tableau1[[Type]:[Type]],SMALL(IF((Tableau1[[Nom]:[Nom]]=$A27)*(Tableau1[[Prénom]:[Prénom]]=$B27)*(DV$2&gt;=Tableau1[[Début]:[Début]])*(DV$2&lt;=Tableau1[[Fin]:[Fin]]),ROW(INDIRECT("A1:A"&amp;COUNTA(Tableau1[[Fin]:[Fin]])))),1)),""))</f>
        <v/>
      </c>
      <c r="DW27" s="34" t="str">
        <f t="array" aca="1" ref="DW27" ca="1">IF(OR(WEEKDAY(DW$2,2)&gt;5,COUNTIF(Dates_Feries,DW$2)&gt;0),"",IFERROR(INDEX(Tableau1[[Type]:[Type]],SMALL(IF((Tableau1[[Nom]:[Nom]]=$A27)*(Tableau1[[Prénom]:[Prénom]]=$B27)*(DW$2&gt;=Tableau1[[Début]:[Début]])*(DW$2&lt;=Tableau1[[Fin]:[Fin]]),ROW(INDIRECT("A1:A"&amp;COUNTA(Tableau1[[Fin]:[Fin]])))),1)),""))</f>
        <v/>
      </c>
      <c r="DX27" s="34" t="str">
        <f t="array" aca="1" ref="DX27" ca="1">IF(OR(WEEKDAY(DX$2,2)&gt;5,COUNTIF(Dates_Feries,DX$2)&gt;0),"",IFERROR(INDEX(Tableau1[[Type]:[Type]],SMALL(IF((Tableau1[[Nom]:[Nom]]=$A27)*(Tableau1[[Prénom]:[Prénom]]=$B27)*(DX$2&gt;=Tableau1[[Début]:[Début]])*(DX$2&lt;=Tableau1[[Fin]:[Fin]]),ROW(INDIRECT("A1:A"&amp;COUNTA(Tableau1[[Fin]:[Fin]])))),1)),""))</f>
        <v/>
      </c>
      <c r="DY27" s="34" t="str">
        <f t="array" aca="1" ref="DY27" ca="1">IF(OR(WEEKDAY(DY$2,2)&gt;5,COUNTIF(Dates_Feries,DY$2)&gt;0),"",IFERROR(INDEX(Tableau1[[Type]:[Type]],SMALL(IF((Tableau1[[Nom]:[Nom]]=$A27)*(Tableau1[[Prénom]:[Prénom]]=$B27)*(DY$2&gt;=Tableau1[[Début]:[Début]])*(DY$2&lt;=Tableau1[[Fin]:[Fin]]),ROW(INDIRECT("A1:A"&amp;COUNTA(Tableau1[[Fin]:[Fin]])))),1)),""))</f>
        <v/>
      </c>
      <c r="DZ27" s="34" t="str">
        <f t="array" aca="1" ref="DZ27" ca="1">IF(OR(WEEKDAY(DZ$2,2)&gt;5,COUNTIF(Dates_Feries,DZ$2)&gt;0),"",IFERROR(INDEX(Tableau1[[Type]:[Type]],SMALL(IF((Tableau1[[Nom]:[Nom]]=$A27)*(Tableau1[[Prénom]:[Prénom]]=$B27)*(DZ$2&gt;=Tableau1[[Début]:[Début]])*(DZ$2&lt;=Tableau1[[Fin]:[Fin]]),ROW(INDIRECT("A1:A"&amp;COUNTA(Tableau1[[Fin]:[Fin]])))),1)),""))</f>
        <v/>
      </c>
      <c r="EA27" s="34" t="str">
        <f t="array" aca="1" ref="EA27" ca="1">IF(OR(WEEKDAY(EA$2,2)&gt;5,COUNTIF(Dates_Feries,EA$2)&gt;0),"",IFERROR(INDEX(Tableau1[[Type]:[Type]],SMALL(IF((Tableau1[[Nom]:[Nom]]=$A27)*(Tableau1[[Prénom]:[Prénom]]=$B27)*(EA$2&gt;=Tableau1[[Début]:[Début]])*(EA$2&lt;=Tableau1[[Fin]:[Fin]]),ROW(INDIRECT("A1:A"&amp;COUNTA(Tableau1[[Fin]:[Fin]])))),1)),""))</f>
        <v/>
      </c>
      <c r="EB27" s="34" t="str">
        <f t="array" aca="1" ref="EB27" ca="1">IF(OR(WEEKDAY(EB$2,2)&gt;5,COUNTIF(Dates_Feries,EB$2)&gt;0),"",IFERROR(INDEX(Tableau1[[Type]:[Type]],SMALL(IF((Tableau1[[Nom]:[Nom]]=$A27)*(Tableau1[[Prénom]:[Prénom]]=$B27)*(EB$2&gt;=Tableau1[[Début]:[Début]])*(EB$2&lt;=Tableau1[[Fin]:[Fin]]),ROW(INDIRECT("A1:A"&amp;COUNTA(Tableau1[[Fin]:[Fin]])))),1)),""))</f>
        <v/>
      </c>
      <c r="EC27" s="34" t="str">
        <f t="array" aca="1" ref="EC27" ca="1">IF(OR(WEEKDAY(EC$2,2)&gt;5,COUNTIF(Dates_Feries,EC$2)&gt;0),"",IFERROR(INDEX(Tableau1[[Type]:[Type]],SMALL(IF((Tableau1[[Nom]:[Nom]]=$A27)*(Tableau1[[Prénom]:[Prénom]]=$B27)*(EC$2&gt;=Tableau1[[Début]:[Début]])*(EC$2&lt;=Tableau1[[Fin]:[Fin]]),ROW(INDIRECT("A1:A"&amp;COUNTA(Tableau1[[Fin]:[Fin]])))),1)),""))</f>
        <v/>
      </c>
      <c r="ED27" s="34" t="str">
        <f t="array" aca="1" ref="ED27" ca="1">IF(OR(WEEKDAY(ED$2,2)&gt;5,COUNTIF(Dates_Feries,ED$2)&gt;0),"",IFERROR(INDEX(Tableau1[[Type]:[Type]],SMALL(IF((Tableau1[[Nom]:[Nom]]=$A27)*(Tableau1[[Prénom]:[Prénom]]=$B27)*(ED$2&gt;=Tableau1[[Début]:[Début]])*(ED$2&lt;=Tableau1[[Fin]:[Fin]]),ROW(INDIRECT("A1:A"&amp;COUNTA(Tableau1[[Fin]:[Fin]])))),1)),""))</f>
        <v/>
      </c>
      <c r="EE27" s="34" t="str">
        <f t="array" aca="1" ref="EE27" ca="1">IF(OR(WEEKDAY(EE$2,2)&gt;5,COUNTIF(Dates_Feries,EE$2)&gt;0),"",IFERROR(INDEX(Tableau1[[Type]:[Type]],SMALL(IF((Tableau1[[Nom]:[Nom]]=$A27)*(Tableau1[[Prénom]:[Prénom]]=$B27)*(EE$2&gt;=Tableau1[[Début]:[Début]])*(EE$2&lt;=Tableau1[[Fin]:[Fin]]),ROW(INDIRECT("A1:A"&amp;COUNTA(Tableau1[[Fin]:[Fin]])))),1)),""))</f>
        <v/>
      </c>
      <c r="EF27" s="34" t="str">
        <f t="array" aca="1" ref="EF27" ca="1">IF(OR(WEEKDAY(EF$2,2)&gt;5,COUNTIF(Dates_Feries,EF$2)&gt;0),"",IFERROR(INDEX(Tableau1[[Type]:[Type]],SMALL(IF((Tableau1[[Nom]:[Nom]]=$A27)*(Tableau1[[Prénom]:[Prénom]]=$B27)*(EF$2&gt;=Tableau1[[Début]:[Début]])*(EF$2&lt;=Tableau1[[Fin]:[Fin]]),ROW(INDIRECT("A1:A"&amp;COUNTA(Tableau1[[Fin]:[Fin]])))),1)),""))</f>
        <v/>
      </c>
      <c r="EG27" s="34" t="str">
        <f t="array" aca="1" ref="EG27" ca="1">IF(OR(WEEKDAY(EG$2,2)&gt;5,COUNTIF(Dates_Feries,EG$2)&gt;0),"",IFERROR(INDEX(Tableau1[[Type]:[Type]],SMALL(IF((Tableau1[[Nom]:[Nom]]=$A27)*(Tableau1[[Prénom]:[Prénom]]=$B27)*(EG$2&gt;=Tableau1[[Début]:[Début]])*(EG$2&lt;=Tableau1[[Fin]:[Fin]]),ROW(INDIRECT("A1:A"&amp;COUNTA(Tableau1[[Fin]:[Fin]])))),1)),""))</f>
        <v/>
      </c>
      <c r="EH27" s="34" t="str">
        <f t="array" aca="1" ref="EH27" ca="1">IF(OR(WEEKDAY(EH$2,2)&gt;5,COUNTIF(Dates_Feries,EH$2)&gt;0),"",IFERROR(INDEX(Tableau1[[Type]:[Type]],SMALL(IF((Tableau1[[Nom]:[Nom]]=$A27)*(Tableau1[[Prénom]:[Prénom]]=$B27)*(EH$2&gt;=Tableau1[[Début]:[Début]])*(EH$2&lt;=Tableau1[[Fin]:[Fin]]),ROW(INDIRECT("A1:A"&amp;COUNTA(Tableau1[[Fin]:[Fin]])))),1)),""))</f>
        <v/>
      </c>
      <c r="EI27" s="34" t="str">
        <f t="array" aca="1" ref="EI27" ca="1">IF(OR(WEEKDAY(EI$2,2)&gt;5,COUNTIF(Dates_Feries,EI$2)&gt;0),"",IFERROR(INDEX(Tableau1[[Type]:[Type]],SMALL(IF((Tableau1[[Nom]:[Nom]]=$A27)*(Tableau1[[Prénom]:[Prénom]]=$B27)*(EI$2&gt;=Tableau1[[Début]:[Début]])*(EI$2&lt;=Tableau1[[Fin]:[Fin]]),ROW(INDIRECT("A1:A"&amp;COUNTA(Tableau1[[Fin]:[Fin]])))),1)),""))</f>
        <v/>
      </c>
      <c r="EJ27" s="34" t="str">
        <f t="array" aca="1" ref="EJ27" ca="1">IF(OR(WEEKDAY(EJ$2,2)&gt;5,COUNTIF(Dates_Feries,EJ$2)&gt;0),"",IFERROR(INDEX(Tableau1[[Type]:[Type]],SMALL(IF((Tableau1[[Nom]:[Nom]]=$A27)*(Tableau1[[Prénom]:[Prénom]]=$B27)*(EJ$2&gt;=Tableau1[[Début]:[Début]])*(EJ$2&lt;=Tableau1[[Fin]:[Fin]]),ROW(INDIRECT("A1:A"&amp;COUNTA(Tableau1[[Fin]:[Fin]])))),1)),""))</f>
        <v/>
      </c>
      <c r="EK27" s="34" t="str">
        <f t="array" aca="1" ref="EK27" ca="1">IF(OR(WEEKDAY(EK$2,2)&gt;5,COUNTIF(Dates_Feries,EK$2)&gt;0),"",IFERROR(INDEX(Tableau1[[Type]:[Type]],SMALL(IF((Tableau1[[Nom]:[Nom]]=$A27)*(Tableau1[[Prénom]:[Prénom]]=$B27)*(EK$2&gt;=Tableau1[[Début]:[Début]])*(EK$2&lt;=Tableau1[[Fin]:[Fin]]),ROW(INDIRECT("A1:A"&amp;COUNTA(Tableau1[[Fin]:[Fin]])))),1)),""))</f>
        <v/>
      </c>
      <c r="EL27" s="34" t="str">
        <f t="array" aca="1" ref="EL27" ca="1">IF(OR(WEEKDAY(EL$2,2)&gt;5,COUNTIF(Dates_Feries,EL$2)&gt;0),"",IFERROR(INDEX(Tableau1[[Type]:[Type]],SMALL(IF((Tableau1[[Nom]:[Nom]]=$A27)*(Tableau1[[Prénom]:[Prénom]]=$B27)*(EL$2&gt;=Tableau1[[Début]:[Début]])*(EL$2&lt;=Tableau1[[Fin]:[Fin]]),ROW(INDIRECT("A1:A"&amp;COUNTA(Tableau1[[Fin]:[Fin]])))),1)),""))</f>
        <v/>
      </c>
      <c r="EM27" s="34" t="str">
        <f t="array" aca="1" ref="EM27" ca="1">IF(OR(WEEKDAY(EM$2,2)&gt;5,COUNTIF(Dates_Feries,EM$2)&gt;0),"",IFERROR(INDEX(Tableau1[[Type]:[Type]],SMALL(IF((Tableau1[[Nom]:[Nom]]=$A27)*(Tableau1[[Prénom]:[Prénom]]=$B27)*(EM$2&gt;=Tableau1[[Début]:[Début]])*(EM$2&lt;=Tableau1[[Fin]:[Fin]]),ROW(INDIRECT("A1:A"&amp;COUNTA(Tableau1[[Fin]:[Fin]])))),1)),""))</f>
        <v/>
      </c>
      <c r="EN27" s="34" t="str">
        <f t="array" aca="1" ref="EN27" ca="1">IF(OR(WEEKDAY(EN$2,2)&gt;5,COUNTIF(Dates_Feries,EN$2)&gt;0),"",IFERROR(INDEX(Tableau1[[Type]:[Type]],SMALL(IF((Tableau1[[Nom]:[Nom]]=$A27)*(Tableau1[[Prénom]:[Prénom]]=$B27)*(EN$2&gt;=Tableau1[[Début]:[Début]])*(EN$2&lt;=Tableau1[[Fin]:[Fin]]),ROW(INDIRECT("A1:A"&amp;COUNTA(Tableau1[[Fin]:[Fin]])))),1)),""))</f>
        <v/>
      </c>
      <c r="EO27" s="34" t="str">
        <f t="array" aca="1" ref="EO27" ca="1">IF(OR(WEEKDAY(EO$2,2)&gt;5,COUNTIF(Dates_Feries,EO$2)&gt;0),"",IFERROR(INDEX(Tableau1[[Type]:[Type]],SMALL(IF((Tableau1[[Nom]:[Nom]]=$A27)*(Tableau1[[Prénom]:[Prénom]]=$B27)*(EO$2&gt;=Tableau1[[Début]:[Début]])*(EO$2&lt;=Tableau1[[Fin]:[Fin]]),ROW(INDIRECT("A1:A"&amp;COUNTA(Tableau1[[Fin]:[Fin]])))),1)),""))</f>
        <v/>
      </c>
      <c r="EP27" s="34" t="str">
        <f t="array" aca="1" ref="EP27" ca="1">IF(OR(WEEKDAY(EP$2,2)&gt;5,COUNTIF(Dates_Feries,EP$2)&gt;0),"",IFERROR(INDEX(Tableau1[[Type]:[Type]],SMALL(IF((Tableau1[[Nom]:[Nom]]=$A27)*(Tableau1[[Prénom]:[Prénom]]=$B27)*(EP$2&gt;=Tableau1[[Début]:[Début]])*(EP$2&lt;=Tableau1[[Fin]:[Fin]]),ROW(INDIRECT("A1:A"&amp;COUNTA(Tableau1[[Fin]:[Fin]])))),1)),""))</f>
        <v/>
      </c>
      <c r="EQ27" s="34" t="str">
        <f t="array" aca="1" ref="EQ27" ca="1">IF(OR(WEEKDAY(EQ$2,2)&gt;5,COUNTIF(Dates_Feries,EQ$2)&gt;0),"",IFERROR(INDEX(Tableau1[[Type]:[Type]],SMALL(IF((Tableau1[[Nom]:[Nom]]=$A27)*(Tableau1[[Prénom]:[Prénom]]=$B27)*(EQ$2&gt;=Tableau1[[Début]:[Début]])*(EQ$2&lt;=Tableau1[[Fin]:[Fin]]),ROW(INDIRECT("A1:A"&amp;COUNTA(Tableau1[[Fin]:[Fin]])))),1)),""))</f>
        <v/>
      </c>
      <c r="ER27" s="34" t="str">
        <f t="array" aca="1" ref="ER27" ca="1">IF(OR(WEEKDAY(ER$2,2)&gt;5,COUNTIF(Dates_Feries,ER$2)&gt;0),"",IFERROR(INDEX(Tableau1[[Type]:[Type]],SMALL(IF((Tableau1[[Nom]:[Nom]]=$A27)*(Tableau1[[Prénom]:[Prénom]]=$B27)*(ER$2&gt;=Tableau1[[Début]:[Début]])*(ER$2&lt;=Tableau1[[Fin]:[Fin]]),ROW(INDIRECT("A1:A"&amp;COUNTA(Tableau1[[Fin]:[Fin]])))),1)),""))</f>
        <v/>
      </c>
      <c r="ES27" s="34" t="str">
        <f t="array" aca="1" ref="ES27" ca="1">IF(OR(WEEKDAY(ES$2,2)&gt;5,COUNTIF(Dates_Feries,ES$2)&gt;0),"",IFERROR(INDEX(Tableau1[[Type]:[Type]],SMALL(IF((Tableau1[[Nom]:[Nom]]=$A27)*(Tableau1[[Prénom]:[Prénom]]=$B27)*(ES$2&gt;=Tableau1[[Début]:[Début]])*(ES$2&lt;=Tableau1[[Fin]:[Fin]]),ROW(INDIRECT("A1:A"&amp;COUNTA(Tableau1[[Fin]:[Fin]])))),1)),""))</f>
        <v/>
      </c>
      <c r="ET27" s="34" t="str">
        <f t="array" aca="1" ref="ET27" ca="1">IF(OR(WEEKDAY(ET$2,2)&gt;5,COUNTIF(Dates_Feries,ET$2)&gt;0),"",IFERROR(INDEX(Tableau1[[Type]:[Type]],SMALL(IF((Tableau1[[Nom]:[Nom]]=$A27)*(Tableau1[[Prénom]:[Prénom]]=$B27)*(ET$2&gt;=Tableau1[[Début]:[Début]])*(ET$2&lt;=Tableau1[[Fin]:[Fin]]),ROW(INDIRECT("A1:A"&amp;COUNTA(Tableau1[[Fin]:[Fin]])))),1)),""))</f>
        <v/>
      </c>
      <c r="EU27" s="34" t="str">
        <f t="array" aca="1" ref="EU27" ca="1">IF(OR(WEEKDAY(EU$2,2)&gt;5,COUNTIF(Dates_Feries,EU$2)&gt;0),"",IFERROR(INDEX(Tableau1[[Type]:[Type]],SMALL(IF((Tableau1[[Nom]:[Nom]]=$A27)*(Tableau1[[Prénom]:[Prénom]]=$B27)*(EU$2&gt;=Tableau1[[Début]:[Début]])*(EU$2&lt;=Tableau1[[Fin]:[Fin]]),ROW(INDIRECT("A1:A"&amp;COUNTA(Tableau1[[Fin]:[Fin]])))),1)),""))</f>
        <v/>
      </c>
      <c r="EV27" s="34" t="str">
        <f t="array" aca="1" ref="EV27" ca="1">IF(OR(WEEKDAY(EV$2,2)&gt;5,COUNTIF(Dates_Feries,EV$2)&gt;0),"",IFERROR(INDEX(Tableau1[[Type]:[Type]],SMALL(IF((Tableau1[[Nom]:[Nom]]=$A27)*(Tableau1[[Prénom]:[Prénom]]=$B27)*(EV$2&gt;=Tableau1[[Début]:[Début]])*(EV$2&lt;=Tableau1[[Fin]:[Fin]]),ROW(INDIRECT("A1:A"&amp;COUNTA(Tableau1[[Fin]:[Fin]])))),1)),""))</f>
        <v/>
      </c>
      <c r="EW27" s="34" t="str">
        <f t="array" aca="1" ref="EW27" ca="1">IF(OR(WEEKDAY(EW$2,2)&gt;5,COUNTIF(Dates_Feries,EW$2)&gt;0),"",IFERROR(INDEX(Tableau1[[Type]:[Type]],SMALL(IF((Tableau1[[Nom]:[Nom]]=$A27)*(Tableau1[[Prénom]:[Prénom]]=$B27)*(EW$2&gt;=Tableau1[[Début]:[Début]])*(EW$2&lt;=Tableau1[[Fin]:[Fin]]),ROW(INDIRECT("A1:A"&amp;COUNTA(Tableau1[[Fin]:[Fin]])))),1)),""))</f>
        <v/>
      </c>
      <c r="EX27" s="34" t="str">
        <f t="array" aca="1" ref="EX27" ca="1">IF(OR(WEEKDAY(EX$2,2)&gt;5,COUNTIF(Dates_Feries,EX$2)&gt;0),"",IFERROR(INDEX(Tableau1[[Type]:[Type]],SMALL(IF((Tableau1[[Nom]:[Nom]]=$A27)*(Tableau1[[Prénom]:[Prénom]]=$B27)*(EX$2&gt;=Tableau1[[Début]:[Début]])*(EX$2&lt;=Tableau1[[Fin]:[Fin]]),ROW(INDIRECT("A1:A"&amp;COUNTA(Tableau1[[Fin]:[Fin]])))),1)),""))</f>
        <v/>
      </c>
      <c r="EY27" s="34" t="str">
        <f t="array" aca="1" ref="EY27" ca="1">IF(OR(WEEKDAY(EY$2,2)&gt;5,COUNTIF(Dates_Feries,EY$2)&gt;0),"",IFERROR(INDEX(Tableau1[[Type]:[Type]],SMALL(IF((Tableau1[[Nom]:[Nom]]=$A27)*(Tableau1[[Prénom]:[Prénom]]=$B27)*(EY$2&gt;=Tableau1[[Début]:[Début]])*(EY$2&lt;=Tableau1[[Fin]:[Fin]]),ROW(INDIRECT("A1:A"&amp;COUNTA(Tableau1[[Fin]:[Fin]])))),1)),""))</f>
        <v/>
      </c>
      <c r="EZ27" s="34" t="str">
        <f t="array" aca="1" ref="EZ27" ca="1">IF(OR(WEEKDAY(EZ$2,2)&gt;5,COUNTIF(Dates_Feries,EZ$2)&gt;0),"",IFERROR(INDEX(Tableau1[[Type]:[Type]],SMALL(IF((Tableau1[[Nom]:[Nom]]=$A27)*(Tableau1[[Prénom]:[Prénom]]=$B27)*(EZ$2&gt;=Tableau1[[Début]:[Début]])*(EZ$2&lt;=Tableau1[[Fin]:[Fin]]),ROW(INDIRECT("A1:A"&amp;COUNTA(Tableau1[[Fin]:[Fin]])))),1)),""))</f>
        <v/>
      </c>
      <c r="FA27" s="34" t="str">
        <f t="array" aca="1" ref="FA27" ca="1">IF(OR(WEEKDAY(FA$2,2)&gt;5,COUNTIF(Dates_Feries,FA$2)&gt;0),"",IFERROR(INDEX(Tableau1[[Type]:[Type]],SMALL(IF((Tableau1[[Nom]:[Nom]]=$A27)*(Tableau1[[Prénom]:[Prénom]]=$B27)*(FA$2&gt;=Tableau1[[Début]:[Début]])*(FA$2&lt;=Tableau1[[Fin]:[Fin]]),ROW(INDIRECT("A1:A"&amp;COUNTA(Tableau1[[Fin]:[Fin]])))),1)),""))</f>
        <v/>
      </c>
      <c r="FB27" s="34" t="str">
        <f t="array" aca="1" ref="FB27" ca="1">IF(OR(WEEKDAY(FB$2,2)&gt;5,COUNTIF(Dates_Feries,FB$2)&gt;0),"",IFERROR(INDEX(Tableau1[[Type]:[Type]],SMALL(IF((Tableau1[[Nom]:[Nom]]=$A27)*(Tableau1[[Prénom]:[Prénom]]=$B27)*(FB$2&gt;=Tableau1[[Début]:[Début]])*(FB$2&lt;=Tableau1[[Fin]:[Fin]]),ROW(INDIRECT("A1:A"&amp;COUNTA(Tableau1[[Fin]:[Fin]])))),1)),""))</f>
        <v/>
      </c>
      <c r="FC27" s="34" t="str">
        <f t="array" aca="1" ref="FC27" ca="1">IF(OR(WEEKDAY(FC$2,2)&gt;5,COUNTIF(Dates_Feries,FC$2)&gt;0),"",IFERROR(INDEX(Tableau1[[Type]:[Type]],SMALL(IF((Tableau1[[Nom]:[Nom]]=$A27)*(Tableau1[[Prénom]:[Prénom]]=$B27)*(FC$2&gt;=Tableau1[[Début]:[Début]])*(FC$2&lt;=Tableau1[[Fin]:[Fin]]),ROW(INDIRECT("A1:A"&amp;COUNTA(Tableau1[[Fin]:[Fin]])))),1)),""))</f>
        <v/>
      </c>
      <c r="FD27" s="34" t="str">
        <f t="array" aca="1" ref="FD27" ca="1">IF(OR(WEEKDAY(FD$2,2)&gt;5,COUNTIF(Dates_Feries,FD$2)&gt;0),"",IFERROR(INDEX(Tableau1[[Type]:[Type]],SMALL(IF((Tableau1[[Nom]:[Nom]]=$A27)*(Tableau1[[Prénom]:[Prénom]]=$B27)*(FD$2&gt;=Tableau1[[Début]:[Début]])*(FD$2&lt;=Tableau1[[Fin]:[Fin]]),ROW(INDIRECT("A1:A"&amp;COUNTA(Tableau1[[Fin]:[Fin]])))),1)),""))</f>
        <v/>
      </c>
      <c r="FE27" s="34" t="str">
        <f t="array" aca="1" ref="FE27" ca="1">IF(OR(WEEKDAY(FE$2,2)&gt;5,COUNTIF(Dates_Feries,FE$2)&gt;0),"",IFERROR(INDEX(Tableau1[[Type]:[Type]],SMALL(IF((Tableau1[[Nom]:[Nom]]=$A27)*(Tableau1[[Prénom]:[Prénom]]=$B27)*(FE$2&gt;=Tableau1[[Début]:[Début]])*(FE$2&lt;=Tableau1[[Fin]:[Fin]]),ROW(INDIRECT("A1:A"&amp;COUNTA(Tableau1[[Fin]:[Fin]])))),1)),""))</f>
        <v/>
      </c>
      <c r="FF27" s="34" t="str">
        <f t="array" aca="1" ref="FF27" ca="1">IF(OR(WEEKDAY(FF$2,2)&gt;5,COUNTIF(Dates_Feries,FF$2)&gt;0),"",IFERROR(INDEX(Tableau1[[Type]:[Type]],SMALL(IF((Tableau1[[Nom]:[Nom]]=$A27)*(Tableau1[[Prénom]:[Prénom]]=$B27)*(FF$2&gt;=Tableau1[[Début]:[Début]])*(FF$2&lt;=Tableau1[[Fin]:[Fin]]),ROW(INDIRECT("A1:A"&amp;COUNTA(Tableau1[[Fin]:[Fin]])))),1)),""))</f>
        <v/>
      </c>
      <c r="FG27" s="34" t="str">
        <f t="array" aca="1" ref="FG27" ca="1">IF(OR(WEEKDAY(FG$2,2)&gt;5,COUNTIF(Dates_Feries,FG$2)&gt;0),"",IFERROR(INDEX(Tableau1[[Type]:[Type]],SMALL(IF((Tableau1[[Nom]:[Nom]]=$A27)*(Tableau1[[Prénom]:[Prénom]]=$B27)*(FG$2&gt;=Tableau1[[Début]:[Début]])*(FG$2&lt;=Tableau1[[Fin]:[Fin]]),ROW(INDIRECT("A1:A"&amp;COUNTA(Tableau1[[Fin]:[Fin]])))),1)),""))</f>
        <v/>
      </c>
      <c r="FH27" s="34" t="str">
        <f t="array" aca="1" ref="FH27" ca="1">IF(OR(WEEKDAY(FH$2,2)&gt;5,COUNTIF(Dates_Feries,FH$2)&gt;0),"",IFERROR(INDEX(Tableau1[[Type]:[Type]],SMALL(IF((Tableau1[[Nom]:[Nom]]=$A27)*(Tableau1[[Prénom]:[Prénom]]=$B27)*(FH$2&gt;=Tableau1[[Début]:[Début]])*(FH$2&lt;=Tableau1[[Fin]:[Fin]]),ROW(INDIRECT("A1:A"&amp;COUNTA(Tableau1[[Fin]:[Fin]])))),1)),""))</f>
        <v/>
      </c>
      <c r="FI27" s="34" t="str">
        <f t="array" aca="1" ref="FI27" ca="1">IF(OR(WEEKDAY(FI$2,2)&gt;5,COUNTIF(Dates_Feries,FI$2)&gt;0),"",IFERROR(INDEX(Tableau1[[Type]:[Type]],SMALL(IF((Tableau1[[Nom]:[Nom]]=$A27)*(Tableau1[[Prénom]:[Prénom]]=$B27)*(FI$2&gt;=Tableau1[[Début]:[Début]])*(FI$2&lt;=Tableau1[[Fin]:[Fin]]),ROW(INDIRECT("A1:A"&amp;COUNTA(Tableau1[[Fin]:[Fin]])))),1)),""))</f>
        <v/>
      </c>
      <c r="FJ27" s="34" t="str">
        <f t="array" aca="1" ref="FJ27" ca="1">IF(OR(WEEKDAY(FJ$2,2)&gt;5,COUNTIF(Dates_Feries,FJ$2)&gt;0),"",IFERROR(INDEX(Tableau1[[Type]:[Type]],SMALL(IF((Tableau1[[Nom]:[Nom]]=$A27)*(Tableau1[[Prénom]:[Prénom]]=$B27)*(FJ$2&gt;=Tableau1[[Début]:[Début]])*(FJ$2&lt;=Tableau1[[Fin]:[Fin]]),ROW(INDIRECT("A1:A"&amp;COUNTA(Tableau1[[Fin]:[Fin]])))),1)),""))</f>
        <v/>
      </c>
      <c r="FK27" s="34" t="str">
        <f t="array" aca="1" ref="FK27" ca="1">IF(OR(WEEKDAY(FK$2,2)&gt;5,COUNTIF(Dates_Feries,FK$2)&gt;0),"",IFERROR(INDEX(Tableau1[[Type]:[Type]],SMALL(IF((Tableau1[[Nom]:[Nom]]=$A27)*(Tableau1[[Prénom]:[Prénom]]=$B27)*(FK$2&gt;=Tableau1[[Début]:[Début]])*(FK$2&lt;=Tableau1[[Fin]:[Fin]]),ROW(INDIRECT("A1:A"&amp;COUNTA(Tableau1[[Fin]:[Fin]])))),1)),""))</f>
        <v/>
      </c>
      <c r="FL27" s="34" t="str">
        <f t="array" aca="1" ref="FL27" ca="1">IF(OR(WEEKDAY(FL$2,2)&gt;5,COUNTIF(Dates_Feries,FL$2)&gt;0),"",IFERROR(INDEX(Tableau1[[Type]:[Type]],SMALL(IF((Tableau1[[Nom]:[Nom]]=$A27)*(Tableau1[[Prénom]:[Prénom]]=$B27)*(FL$2&gt;=Tableau1[[Début]:[Début]])*(FL$2&lt;=Tableau1[[Fin]:[Fin]]),ROW(INDIRECT("A1:A"&amp;COUNTA(Tableau1[[Fin]:[Fin]])))),1)),""))</f>
        <v/>
      </c>
      <c r="FM27" s="34" t="str">
        <f t="array" aca="1" ref="FM27" ca="1">IF(OR(WEEKDAY(FM$2,2)&gt;5,COUNTIF(Dates_Feries,FM$2)&gt;0),"",IFERROR(INDEX(Tableau1[[Type]:[Type]],SMALL(IF((Tableau1[[Nom]:[Nom]]=$A27)*(Tableau1[[Prénom]:[Prénom]]=$B27)*(FM$2&gt;=Tableau1[[Début]:[Début]])*(FM$2&lt;=Tableau1[[Fin]:[Fin]]),ROW(INDIRECT("A1:A"&amp;COUNTA(Tableau1[[Fin]:[Fin]])))),1)),""))</f>
        <v/>
      </c>
      <c r="FN27" s="34" t="str">
        <f t="array" aca="1" ref="FN27" ca="1">IF(OR(WEEKDAY(FN$2,2)&gt;5,COUNTIF(Dates_Feries,FN$2)&gt;0),"",IFERROR(INDEX(Tableau1[[Type]:[Type]],SMALL(IF((Tableau1[[Nom]:[Nom]]=$A27)*(Tableau1[[Prénom]:[Prénom]]=$B27)*(FN$2&gt;=Tableau1[[Début]:[Début]])*(FN$2&lt;=Tableau1[[Fin]:[Fin]]),ROW(INDIRECT("A1:A"&amp;COUNTA(Tableau1[[Fin]:[Fin]])))),1)),""))</f>
        <v/>
      </c>
      <c r="FO27" s="34" t="str">
        <f t="array" aca="1" ref="FO27" ca="1">IF(OR(WEEKDAY(FO$2,2)&gt;5,COUNTIF(Dates_Feries,FO$2)&gt;0),"",IFERROR(INDEX(Tableau1[[Type]:[Type]],SMALL(IF((Tableau1[[Nom]:[Nom]]=$A27)*(Tableau1[[Prénom]:[Prénom]]=$B27)*(FO$2&gt;=Tableau1[[Début]:[Début]])*(FO$2&lt;=Tableau1[[Fin]:[Fin]]),ROW(INDIRECT("A1:A"&amp;COUNTA(Tableau1[[Fin]:[Fin]])))),1)),""))</f>
        <v/>
      </c>
      <c r="FP27" s="34" t="str">
        <f t="array" aca="1" ref="FP27" ca="1">IF(OR(WEEKDAY(FP$2,2)&gt;5,COUNTIF(Dates_Feries,FP$2)&gt;0),"",IFERROR(INDEX(Tableau1[[Type]:[Type]],SMALL(IF((Tableau1[[Nom]:[Nom]]=$A27)*(Tableau1[[Prénom]:[Prénom]]=$B27)*(FP$2&gt;=Tableau1[[Début]:[Début]])*(FP$2&lt;=Tableau1[[Fin]:[Fin]]),ROW(INDIRECT("A1:A"&amp;COUNTA(Tableau1[[Fin]:[Fin]])))),1)),""))</f>
        <v/>
      </c>
      <c r="FQ27" s="34" t="str">
        <f t="array" aca="1" ref="FQ27" ca="1">IF(OR(WEEKDAY(FQ$2,2)&gt;5,COUNTIF(Dates_Feries,FQ$2)&gt;0),"",IFERROR(INDEX(Tableau1[[Type]:[Type]],SMALL(IF((Tableau1[[Nom]:[Nom]]=$A27)*(Tableau1[[Prénom]:[Prénom]]=$B27)*(FQ$2&gt;=Tableau1[[Début]:[Début]])*(FQ$2&lt;=Tableau1[[Fin]:[Fin]]),ROW(INDIRECT("A1:A"&amp;COUNTA(Tableau1[[Fin]:[Fin]])))),1)),""))</f>
        <v/>
      </c>
      <c r="FR27" s="34" t="str">
        <f t="array" aca="1" ref="FR27" ca="1">IF(OR(WEEKDAY(FR$2,2)&gt;5,COUNTIF(Dates_Feries,FR$2)&gt;0),"",IFERROR(INDEX(Tableau1[[Type]:[Type]],SMALL(IF((Tableau1[[Nom]:[Nom]]=$A27)*(Tableau1[[Prénom]:[Prénom]]=$B27)*(FR$2&gt;=Tableau1[[Début]:[Début]])*(FR$2&lt;=Tableau1[[Fin]:[Fin]]),ROW(INDIRECT("A1:A"&amp;COUNTA(Tableau1[[Fin]:[Fin]])))),1)),""))</f>
        <v/>
      </c>
      <c r="FS27" s="34" t="str">
        <f t="array" aca="1" ref="FS27" ca="1">IF(OR(WEEKDAY(FS$2,2)&gt;5,COUNTIF(Dates_Feries,FS$2)&gt;0),"",IFERROR(INDEX(Tableau1[[Type]:[Type]],SMALL(IF((Tableau1[[Nom]:[Nom]]=$A27)*(Tableau1[[Prénom]:[Prénom]]=$B27)*(FS$2&gt;=Tableau1[[Début]:[Début]])*(FS$2&lt;=Tableau1[[Fin]:[Fin]]),ROW(INDIRECT("A1:A"&amp;COUNTA(Tableau1[[Fin]:[Fin]])))),1)),""))</f>
        <v/>
      </c>
      <c r="FT27" s="34" t="str">
        <f t="array" aca="1" ref="FT27" ca="1">IF(OR(WEEKDAY(FT$2,2)&gt;5,COUNTIF(Dates_Feries,FT$2)&gt;0),"",IFERROR(INDEX(Tableau1[[Type]:[Type]],SMALL(IF((Tableau1[[Nom]:[Nom]]=$A27)*(Tableau1[[Prénom]:[Prénom]]=$B27)*(FT$2&gt;=Tableau1[[Début]:[Début]])*(FT$2&lt;=Tableau1[[Fin]:[Fin]]),ROW(INDIRECT("A1:A"&amp;COUNTA(Tableau1[[Fin]:[Fin]])))),1)),""))</f>
        <v/>
      </c>
      <c r="FU27" s="34" t="str">
        <f t="array" aca="1" ref="FU27" ca="1">IF(OR(WEEKDAY(FU$2,2)&gt;5,COUNTIF(Dates_Feries,FU$2)&gt;0),"",IFERROR(INDEX(Tableau1[[Type]:[Type]],SMALL(IF((Tableau1[[Nom]:[Nom]]=$A27)*(Tableau1[[Prénom]:[Prénom]]=$B27)*(FU$2&gt;=Tableau1[[Début]:[Début]])*(FU$2&lt;=Tableau1[[Fin]:[Fin]]),ROW(INDIRECT("A1:A"&amp;COUNTA(Tableau1[[Fin]:[Fin]])))),1)),""))</f>
        <v/>
      </c>
      <c r="FV27" s="34" t="str">
        <f t="array" aca="1" ref="FV27" ca="1">IF(OR(WEEKDAY(FV$2,2)&gt;5,COUNTIF(Dates_Feries,FV$2)&gt;0),"",IFERROR(INDEX(Tableau1[[Type]:[Type]],SMALL(IF((Tableau1[[Nom]:[Nom]]=$A27)*(Tableau1[[Prénom]:[Prénom]]=$B27)*(FV$2&gt;=Tableau1[[Début]:[Début]])*(FV$2&lt;=Tableau1[[Fin]:[Fin]]),ROW(INDIRECT("A1:A"&amp;COUNTA(Tableau1[[Fin]:[Fin]])))),1)),""))</f>
        <v/>
      </c>
      <c r="FW27" s="34" t="str">
        <f t="array" aca="1" ref="FW27" ca="1">IF(OR(WEEKDAY(FW$2,2)&gt;5,COUNTIF(Dates_Feries,FW$2)&gt;0),"",IFERROR(INDEX(Tableau1[[Type]:[Type]],SMALL(IF((Tableau1[[Nom]:[Nom]]=$A27)*(Tableau1[[Prénom]:[Prénom]]=$B27)*(FW$2&gt;=Tableau1[[Début]:[Début]])*(FW$2&lt;=Tableau1[[Fin]:[Fin]]),ROW(INDIRECT("A1:A"&amp;COUNTA(Tableau1[[Fin]:[Fin]])))),1)),""))</f>
        <v/>
      </c>
      <c r="FX27" s="34" t="str">
        <f t="array" aca="1" ref="FX27" ca="1">IF(OR(WEEKDAY(FX$2,2)&gt;5,COUNTIF(Dates_Feries,FX$2)&gt;0),"",IFERROR(INDEX(Tableau1[[Type]:[Type]],SMALL(IF((Tableau1[[Nom]:[Nom]]=$A27)*(Tableau1[[Prénom]:[Prénom]]=$B27)*(FX$2&gt;=Tableau1[[Début]:[Début]])*(FX$2&lt;=Tableau1[[Fin]:[Fin]]),ROW(INDIRECT("A1:A"&amp;COUNTA(Tableau1[[Fin]:[Fin]])))),1)),""))</f>
        <v/>
      </c>
      <c r="FY27" s="34" t="str">
        <f t="array" aca="1" ref="FY27" ca="1">IF(OR(WEEKDAY(FY$2,2)&gt;5,COUNTIF(Dates_Feries,FY$2)&gt;0),"",IFERROR(INDEX(Tableau1[[Type]:[Type]],SMALL(IF((Tableau1[[Nom]:[Nom]]=$A27)*(Tableau1[[Prénom]:[Prénom]]=$B27)*(FY$2&gt;=Tableau1[[Début]:[Début]])*(FY$2&lt;=Tableau1[[Fin]:[Fin]]),ROW(INDIRECT("A1:A"&amp;COUNTA(Tableau1[[Fin]:[Fin]])))),1)),""))</f>
        <v/>
      </c>
      <c r="FZ27" s="34" t="str">
        <f t="array" aca="1" ref="FZ27" ca="1">IF(OR(WEEKDAY(FZ$2,2)&gt;5,COUNTIF(Dates_Feries,FZ$2)&gt;0),"",IFERROR(INDEX(Tableau1[[Type]:[Type]],SMALL(IF((Tableau1[[Nom]:[Nom]]=$A27)*(Tableau1[[Prénom]:[Prénom]]=$B27)*(FZ$2&gt;=Tableau1[[Début]:[Début]])*(FZ$2&lt;=Tableau1[[Fin]:[Fin]]),ROW(INDIRECT("A1:A"&amp;COUNTA(Tableau1[[Fin]:[Fin]])))),1)),""))</f>
        <v/>
      </c>
      <c r="GA27" s="34" t="str">
        <f t="array" aca="1" ref="GA27" ca="1">IF(OR(WEEKDAY(GA$2,2)&gt;5,COUNTIF(Dates_Feries,GA$2)&gt;0),"",IFERROR(INDEX(Tableau1[[Type]:[Type]],SMALL(IF((Tableau1[[Nom]:[Nom]]=$A27)*(Tableau1[[Prénom]:[Prénom]]=$B27)*(GA$2&gt;=Tableau1[[Début]:[Début]])*(GA$2&lt;=Tableau1[[Fin]:[Fin]]),ROW(INDIRECT("A1:A"&amp;COUNTA(Tableau1[[Fin]:[Fin]])))),1)),""))</f>
        <v/>
      </c>
      <c r="GB27" s="34" t="str">
        <f t="array" aca="1" ref="GB27" ca="1">IF(OR(WEEKDAY(GB$2,2)&gt;5,COUNTIF(Dates_Feries,GB$2)&gt;0),"",IFERROR(INDEX(Tableau1[[Type]:[Type]],SMALL(IF((Tableau1[[Nom]:[Nom]]=$A27)*(Tableau1[[Prénom]:[Prénom]]=$B27)*(GB$2&gt;=Tableau1[[Début]:[Début]])*(GB$2&lt;=Tableau1[[Fin]:[Fin]]),ROW(INDIRECT("A1:A"&amp;COUNTA(Tableau1[[Fin]:[Fin]])))),1)),""))</f>
        <v/>
      </c>
      <c r="GC27" s="34" t="str">
        <f t="array" aca="1" ref="GC27" ca="1">IF(OR(WEEKDAY(GC$2,2)&gt;5,COUNTIF(Dates_Feries,GC$2)&gt;0),"",IFERROR(INDEX(Tableau1[[Type]:[Type]],SMALL(IF((Tableau1[[Nom]:[Nom]]=$A27)*(Tableau1[[Prénom]:[Prénom]]=$B27)*(GC$2&gt;=Tableau1[[Début]:[Début]])*(GC$2&lt;=Tableau1[[Fin]:[Fin]]),ROW(INDIRECT("A1:A"&amp;COUNTA(Tableau1[[Fin]:[Fin]])))),1)),""))</f>
        <v/>
      </c>
      <c r="GD27" s="34" t="str">
        <f t="array" aca="1" ref="GD27" ca="1">IF(OR(WEEKDAY(GD$2,2)&gt;5,COUNTIF(Dates_Feries,GD$2)&gt;0),"",IFERROR(INDEX(Tableau1[[Type]:[Type]],SMALL(IF((Tableau1[[Nom]:[Nom]]=$A27)*(Tableau1[[Prénom]:[Prénom]]=$B27)*(GD$2&gt;=Tableau1[[Début]:[Début]])*(GD$2&lt;=Tableau1[[Fin]:[Fin]]),ROW(INDIRECT("A1:A"&amp;COUNTA(Tableau1[[Fin]:[Fin]])))),1)),""))</f>
        <v/>
      </c>
      <c r="GE27" s="34" t="str">
        <f t="array" aca="1" ref="GE27" ca="1">IF(OR(WEEKDAY(GE$2,2)&gt;5,COUNTIF(Dates_Feries,GE$2)&gt;0),"",IFERROR(INDEX(Tableau1[[Type]:[Type]],SMALL(IF((Tableau1[[Nom]:[Nom]]=$A27)*(Tableau1[[Prénom]:[Prénom]]=$B27)*(GE$2&gt;=Tableau1[[Début]:[Début]])*(GE$2&lt;=Tableau1[[Fin]:[Fin]]),ROW(INDIRECT("A1:A"&amp;COUNTA(Tableau1[[Fin]:[Fin]])))),1)),""))</f>
        <v/>
      </c>
      <c r="GF27" s="34" t="str">
        <f t="array" aca="1" ref="GF27" ca="1">IF(OR(WEEKDAY(GF$2,2)&gt;5,COUNTIF(Dates_Feries,GF$2)&gt;0),"",IFERROR(INDEX(Tableau1[[Type]:[Type]],SMALL(IF((Tableau1[[Nom]:[Nom]]=$A27)*(Tableau1[[Prénom]:[Prénom]]=$B27)*(GF$2&gt;=Tableau1[[Début]:[Début]])*(GF$2&lt;=Tableau1[[Fin]:[Fin]]),ROW(INDIRECT("A1:A"&amp;COUNTA(Tableau1[[Fin]:[Fin]])))),1)),""))</f>
        <v/>
      </c>
      <c r="GG27" s="34" t="str">
        <f t="array" aca="1" ref="GG27" ca="1">IF(OR(WEEKDAY(GG$2,2)&gt;5,COUNTIF(Dates_Feries,GG$2)&gt;0),"",IFERROR(INDEX(Tableau1[[Type]:[Type]],SMALL(IF((Tableau1[[Nom]:[Nom]]=$A27)*(Tableau1[[Prénom]:[Prénom]]=$B27)*(GG$2&gt;=Tableau1[[Début]:[Début]])*(GG$2&lt;=Tableau1[[Fin]:[Fin]]),ROW(INDIRECT("A1:A"&amp;COUNTA(Tableau1[[Fin]:[Fin]])))),1)),""))</f>
        <v/>
      </c>
      <c r="GH27" s="34" t="str">
        <f t="array" aca="1" ref="GH27" ca="1">IF(OR(WEEKDAY(GH$2,2)&gt;5,COUNTIF(Dates_Feries,GH$2)&gt;0),"",IFERROR(INDEX(Tableau1[[Type]:[Type]],SMALL(IF((Tableau1[[Nom]:[Nom]]=$A27)*(Tableau1[[Prénom]:[Prénom]]=$B27)*(GH$2&gt;=Tableau1[[Début]:[Début]])*(GH$2&lt;=Tableau1[[Fin]:[Fin]]),ROW(INDIRECT("A1:A"&amp;COUNTA(Tableau1[[Fin]:[Fin]])))),1)),""))</f>
        <v/>
      </c>
      <c r="GI27" s="34" t="str">
        <f t="array" aca="1" ref="GI27" ca="1">IF(OR(WEEKDAY(GI$2,2)&gt;5,COUNTIF(Dates_Feries,GI$2)&gt;0),"",IFERROR(INDEX(Tableau1[[Type]:[Type]],SMALL(IF((Tableau1[[Nom]:[Nom]]=$A27)*(Tableau1[[Prénom]:[Prénom]]=$B27)*(GI$2&gt;=Tableau1[[Début]:[Début]])*(GI$2&lt;=Tableau1[[Fin]:[Fin]]),ROW(INDIRECT("A1:A"&amp;COUNTA(Tableau1[[Fin]:[Fin]])))),1)),""))</f>
        <v/>
      </c>
      <c r="GJ27" s="34" t="str">
        <f t="array" aca="1" ref="GJ27" ca="1">IF(OR(WEEKDAY(GJ$2,2)&gt;5,COUNTIF(Dates_Feries,GJ$2)&gt;0),"",IFERROR(INDEX(Tableau1[[Type]:[Type]],SMALL(IF((Tableau1[[Nom]:[Nom]]=$A27)*(Tableau1[[Prénom]:[Prénom]]=$B27)*(GJ$2&gt;=Tableau1[[Début]:[Début]])*(GJ$2&lt;=Tableau1[[Fin]:[Fin]]),ROW(INDIRECT("A1:A"&amp;COUNTA(Tableau1[[Fin]:[Fin]])))),1)),""))</f>
        <v/>
      </c>
      <c r="GK27" s="34" t="str">
        <f t="array" aca="1" ref="GK27" ca="1">IF(OR(WEEKDAY(GK$2,2)&gt;5,COUNTIF(Dates_Feries,GK$2)&gt;0),"",IFERROR(INDEX(Tableau1[[Type]:[Type]],SMALL(IF((Tableau1[[Nom]:[Nom]]=$A27)*(Tableau1[[Prénom]:[Prénom]]=$B27)*(GK$2&gt;=Tableau1[[Début]:[Début]])*(GK$2&lt;=Tableau1[[Fin]:[Fin]]),ROW(INDIRECT("A1:A"&amp;COUNTA(Tableau1[[Fin]:[Fin]])))),1)),""))</f>
        <v/>
      </c>
      <c r="GL27" s="34" t="str">
        <f t="array" aca="1" ref="GL27" ca="1">IF(OR(WEEKDAY(GL$2,2)&gt;5,COUNTIF(Dates_Feries,GL$2)&gt;0),"",IFERROR(INDEX(Tableau1[[Type]:[Type]],SMALL(IF((Tableau1[[Nom]:[Nom]]=$A27)*(Tableau1[[Prénom]:[Prénom]]=$B27)*(GL$2&gt;=Tableau1[[Début]:[Début]])*(GL$2&lt;=Tableau1[[Fin]:[Fin]]),ROW(INDIRECT("A1:A"&amp;COUNTA(Tableau1[[Fin]:[Fin]])))),1)),""))</f>
        <v/>
      </c>
      <c r="GM27" s="34" t="str">
        <f t="array" aca="1" ref="GM27" ca="1">IF(OR(WEEKDAY(GM$2,2)&gt;5,COUNTIF(Dates_Feries,GM$2)&gt;0),"",IFERROR(INDEX(Tableau1[[Type]:[Type]],SMALL(IF((Tableau1[[Nom]:[Nom]]=$A27)*(Tableau1[[Prénom]:[Prénom]]=$B27)*(GM$2&gt;=Tableau1[[Début]:[Début]])*(GM$2&lt;=Tableau1[[Fin]:[Fin]]),ROW(INDIRECT("A1:A"&amp;COUNTA(Tableau1[[Fin]:[Fin]])))),1)),""))</f>
        <v/>
      </c>
      <c r="GN27" s="34" t="str">
        <f t="array" aca="1" ref="GN27" ca="1">IF(OR(WEEKDAY(GN$2,2)&gt;5,COUNTIF(Dates_Feries,GN$2)&gt;0),"",IFERROR(INDEX(Tableau1[[Type]:[Type]],SMALL(IF((Tableau1[[Nom]:[Nom]]=$A27)*(Tableau1[[Prénom]:[Prénom]]=$B27)*(GN$2&gt;=Tableau1[[Début]:[Début]])*(GN$2&lt;=Tableau1[[Fin]:[Fin]]),ROW(INDIRECT("A1:A"&amp;COUNTA(Tableau1[[Fin]:[Fin]])))),1)),""))</f>
        <v/>
      </c>
      <c r="GO27" s="34" t="str">
        <f t="array" aca="1" ref="GO27" ca="1">IF(OR(WEEKDAY(GO$2,2)&gt;5,COUNTIF(Dates_Feries,GO$2)&gt;0),"",IFERROR(INDEX(Tableau1[[Type]:[Type]],SMALL(IF((Tableau1[[Nom]:[Nom]]=$A27)*(Tableau1[[Prénom]:[Prénom]]=$B27)*(GO$2&gt;=Tableau1[[Début]:[Début]])*(GO$2&lt;=Tableau1[[Fin]:[Fin]]),ROW(INDIRECT("A1:A"&amp;COUNTA(Tableau1[[Fin]:[Fin]])))),1)),""))</f>
        <v/>
      </c>
      <c r="GP27" s="34" t="str">
        <f t="array" aca="1" ref="GP27" ca="1">IF(OR(WEEKDAY(GP$2,2)&gt;5,COUNTIF(Dates_Feries,GP$2)&gt;0),"",IFERROR(INDEX(Tableau1[[Type]:[Type]],SMALL(IF((Tableau1[[Nom]:[Nom]]=$A27)*(Tableau1[[Prénom]:[Prénom]]=$B27)*(GP$2&gt;=Tableau1[[Début]:[Début]])*(GP$2&lt;=Tableau1[[Fin]:[Fin]]),ROW(INDIRECT("A1:A"&amp;COUNTA(Tableau1[[Fin]:[Fin]])))),1)),""))</f>
        <v/>
      </c>
      <c r="GQ27" s="34" t="str">
        <f t="array" aca="1" ref="GQ27" ca="1">IF(OR(WEEKDAY(GQ$2,2)&gt;5,COUNTIF(Dates_Feries,GQ$2)&gt;0),"",IFERROR(INDEX(Tableau1[[Type]:[Type]],SMALL(IF((Tableau1[[Nom]:[Nom]]=$A27)*(Tableau1[[Prénom]:[Prénom]]=$B27)*(GQ$2&gt;=Tableau1[[Début]:[Début]])*(GQ$2&lt;=Tableau1[[Fin]:[Fin]]),ROW(INDIRECT("A1:A"&amp;COUNTA(Tableau1[[Fin]:[Fin]])))),1)),""))</f>
        <v/>
      </c>
      <c r="GR27" s="34" t="str">
        <f t="array" aca="1" ref="GR27" ca="1">IF(OR(WEEKDAY(GR$2,2)&gt;5,COUNTIF(Dates_Feries,GR$2)&gt;0),"",IFERROR(INDEX(Tableau1[[Type]:[Type]],SMALL(IF((Tableau1[[Nom]:[Nom]]=$A27)*(Tableau1[[Prénom]:[Prénom]]=$B27)*(GR$2&gt;=Tableau1[[Début]:[Début]])*(GR$2&lt;=Tableau1[[Fin]:[Fin]]),ROW(INDIRECT("A1:A"&amp;COUNTA(Tableau1[[Fin]:[Fin]])))),1)),""))</f>
        <v/>
      </c>
      <c r="GS27" s="34" t="str">
        <f t="array" aca="1" ref="GS27" ca="1">IF(OR(WEEKDAY(GS$2,2)&gt;5,COUNTIF(Dates_Feries,GS$2)&gt;0),"",IFERROR(INDEX(Tableau1[[Type]:[Type]],SMALL(IF((Tableau1[[Nom]:[Nom]]=$A27)*(Tableau1[[Prénom]:[Prénom]]=$B27)*(GS$2&gt;=Tableau1[[Début]:[Début]])*(GS$2&lt;=Tableau1[[Fin]:[Fin]]),ROW(INDIRECT("A1:A"&amp;COUNTA(Tableau1[[Fin]:[Fin]])))),1)),""))</f>
        <v/>
      </c>
      <c r="GT27" s="34" t="str">
        <f t="array" aca="1" ref="GT27" ca="1">IF(OR(WEEKDAY(GT$2,2)&gt;5,COUNTIF(Dates_Feries,GT$2)&gt;0),"",IFERROR(INDEX(Tableau1[[Type]:[Type]],SMALL(IF((Tableau1[[Nom]:[Nom]]=$A27)*(Tableau1[[Prénom]:[Prénom]]=$B27)*(GT$2&gt;=Tableau1[[Début]:[Début]])*(GT$2&lt;=Tableau1[[Fin]:[Fin]]),ROW(INDIRECT("A1:A"&amp;COUNTA(Tableau1[[Fin]:[Fin]])))),1)),""))</f>
        <v/>
      </c>
      <c r="GU27" s="34" t="str">
        <f t="array" aca="1" ref="GU27" ca="1">IF(OR(WEEKDAY(GU$2,2)&gt;5,COUNTIF(Dates_Feries,GU$2)&gt;0),"",IFERROR(INDEX(Tableau1[[Type]:[Type]],SMALL(IF((Tableau1[[Nom]:[Nom]]=$A27)*(Tableau1[[Prénom]:[Prénom]]=$B27)*(GU$2&gt;=Tableau1[[Début]:[Début]])*(GU$2&lt;=Tableau1[[Fin]:[Fin]]),ROW(INDIRECT("A1:A"&amp;COUNTA(Tableau1[[Fin]:[Fin]])))),1)),""))</f>
        <v/>
      </c>
      <c r="GV27" s="34" t="str">
        <f t="array" aca="1" ref="GV27" ca="1">IF(OR(WEEKDAY(GV$2,2)&gt;5,COUNTIF(Dates_Feries,GV$2)&gt;0),"",IFERROR(INDEX(Tableau1[[Type]:[Type]],SMALL(IF((Tableau1[[Nom]:[Nom]]=$A27)*(Tableau1[[Prénom]:[Prénom]]=$B27)*(GV$2&gt;=Tableau1[[Début]:[Début]])*(GV$2&lt;=Tableau1[[Fin]:[Fin]]),ROW(INDIRECT("A1:A"&amp;COUNTA(Tableau1[[Fin]:[Fin]])))),1)),""))</f>
        <v/>
      </c>
      <c r="GW27" s="34" t="str">
        <f t="array" aca="1" ref="GW27" ca="1">IF(OR(WEEKDAY(GW$2,2)&gt;5,COUNTIF(Dates_Feries,GW$2)&gt;0),"",IFERROR(INDEX(Tableau1[[Type]:[Type]],SMALL(IF((Tableau1[[Nom]:[Nom]]=$A27)*(Tableau1[[Prénom]:[Prénom]]=$B27)*(GW$2&gt;=Tableau1[[Début]:[Début]])*(GW$2&lt;=Tableau1[[Fin]:[Fin]]),ROW(INDIRECT("A1:A"&amp;COUNTA(Tableau1[[Fin]:[Fin]])))),1)),""))</f>
        <v/>
      </c>
      <c r="GX27" s="34" t="str">
        <f t="array" aca="1" ref="GX27" ca="1">IF(OR(WEEKDAY(GX$2,2)&gt;5,COUNTIF(Dates_Feries,GX$2)&gt;0),"",IFERROR(INDEX(Tableau1[[Type]:[Type]],SMALL(IF((Tableau1[[Nom]:[Nom]]=$A27)*(Tableau1[[Prénom]:[Prénom]]=$B27)*(GX$2&gt;=Tableau1[[Début]:[Début]])*(GX$2&lt;=Tableau1[[Fin]:[Fin]]),ROW(INDIRECT("A1:A"&amp;COUNTA(Tableau1[[Fin]:[Fin]])))),1)),""))</f>
        <v/>
      </c>
      <c r="GY27" s="34" t="str">
        <f t="array" aca="1" ref="GY27" ca="1">IF(OR(WEEKDAY(GY$2,2)&gt;5,COUNTIF(Dates_Feries,GY$2)&gt;0),"",IFERROR(INDEX(Tableau1[[Type]:[Type]],SMALL(IF((Tableau1[[Nom]:[Nom]]=$A27)*(Tableau1[[Prénom]:[Prénom]]=$B27)*(GY$2&gt;=Tableau1[[Début]:[Début]])*(GY$2&lt;=Tableau1[[Fin]:[Fin]]),ROW(INDIRECT("A1:A"&amp;COUNTA(Tableau1[[Fin]:[Fin]])))),1)),""))</f>
        <v/>
      </c>
      <c r="GZ27" s="34" t="str">
        <f t="array" aca="1" ref="GZ27" ca="1">IF(OR(WEEKDAY(GZ$2,2)&gt;5,COUNTIF(Dates_Feries,GZ$2)&gt;0),"",IFERROR(INDEX(Tableau1[[Type]:[Type]],SMALL(IF((Tableau1[[Nom]:[Nom]]=$A27)*(Tableau1[[Prénom]:[Prénom]]=$B27)*(GZ$2&gt;=Tableau1[[Début]:[Début]])*(GZ$2&lt;=Tableau1[[Fin]:[Fin]]),ROW(INDIRECT("A1:A"&amp;COUNTA(Tableau1[[Fin]:[Fin]])))),1)),""))</f>
        <v/>
      </c>
      <c r="HA27" s="34" t="str">
        <f t="array" aca="1" ref="HA27" ca="1">IF(OR(WEEKDAY(HA$2,2)&gt;5,COUNTIF(Dates_Feries,HA$2)&gt;0),"",IFERROR(INDEX(Tableau1[[Type]:[Type]],SMALL(IF((Tableau1[[Nom]:[Nom]]=$A27)*(Tableau1[[Prénom]:[Prénom]]=$B27)*(HA$2&gt;=Tableau1[[Début]:[Début]])*(HA$2&lt;=Tableau1[[Fin]:[Fin]]),ROW(INDIRECT("A1:A"&amp;COUNTA(Tableau1[[Fin]:[Fin]])))),1)),""))</f>
        <v/>
      </c>
      <c r="HB27" s="34" t="str">
        <f t="array" aca="1" ref="HB27" ca="1">IF(OR(WEEKDAY(HB$2,2)&gt;5,COUNTIF(Dates_Feries,HB$2)&gt;0),"",IFERROR(INDEX(Tableau1[[Type]:[Type]],SMALL(IF((Tableau1[[Nom]:[Nom]]=$A27)*(Tableau1[[Prénom]:[Prénom]]=$B27)*(HB$2&gt;=Tableau1[[Début]:[Début]])*(HB$2&lt;=Tableau1[[Fin]:[Fin]]),ROW(INDIRECT("A1:A"&amp;COUNTA(Tableau1[[Fin]:[Fin]])))),1)),""))</f>
        <v/>
      </c>
      <c r="HC27" s="34" t="str">
        <f t="array" aca="1" ref="HC27" ca="1">IF(OR(WEEKDAY(HC$2,2)&gt;5,COUNTIF(Dates_Feries,HC$2)&gt;0),"",IFERROR(INDEX(Tableau1[[Type]:[Type]],SMALL(IF((Tableau1[[Nom]:[Nom]]=$A27)*(Tableau1[[Prénom]:[Prénom]]=$B27)*(HC$2&gt;=Tableau1[[Début]:[Début]])*(HC$2&lt;=Tableau1[[Fin]:[Fin]]),ROW(INDIRECT("A1:A"&amp;COUNTA(Tableau1[[Fin]:[Fin]])))),1)),""))</f>
        <v/>
      </c>
      <c r="HD27" s="34" t="str">
        <f t="array" aca="1" ref="HD27" ca="1">IF(OR(WEEKDAY(HD$2,2)&gt;5,COUNTIF(Dates_Feries,HD$2)&gt;0),"",IFERROR(INDEX(Tableau1[[Type]:[Type]],SMALL(IF((Tableau1[[Nom]:[Nom]]=$A27)*(Tableau1[[Prénom]:[Prénom]]=$B27)*(HD$2&gt;=Tableau1[[Début]:[Début]])*(HD$2&lt;=Tableau1[[Fin]:[Fin]]),ROW(INDIRECT("A1:A"&amp;COUNTA(Tableau1[[Fin]:[Fin]])))),1)),""))</f>
        <v/>
      </c>
      <c r="HE27" s="34" t="str">
        <f t="array" aca="1" ref="HE27" ca="1">IF(OR(WEEKDAY(HE$2,2)&gt;5,COUNTIF(Dates_Feries,HE$2)&gt;0),"",IFERROR(INDEX(Tableau1[[Type]:[Type]],SMALL(IF((Tableau1[[Nom]:[Nom]]=$A27)*(Tableau1[[Prénom]:[Prénom]]=$B27)*(HE$2&gt;=Tableau1[[Début]:[Début]])*(HE$2&lt;=Tableau1[[Fin]:[Fin]]),ROW(INDIRECT("A1:A"&amp;COUNTA(Tableau1[[Fin]:[Fin]])))),1)),""))</f>
        <v/>
      </c>
      <c r="HF27" s="34" t="str">
        <f t="array" aca="1" ref="HF27" ca="1">IF(OR(WEEKDAY(HF$2,2)&gt;5,COUNTIF(Dates_Feries,HF$2)&gt;0),"",IFERROR(INDEX(Tableau1[[Type]:[Type]],SMALL(IF((Tableau1[[Nom]:[Nom]]=$A27)*(Tableau1[[Prénom]:[Prénom]]=$B27)*(HF$2&gt;=Tableau1[[Début]:[Début]])*(HF$2&lt;=Tableau1[[Fin]:[Fin]]),ROW(INDIRECT("A1:A"&amp;COUNTA(Tableau1[[Fin]:[Fin]])))),1)),""))</f>
        <v/>
      </c>
      <c r="HG27" s="34" t="str">
        <f t="array" aca="1" ref="HG27" ca="1">IF(OR(WEEKDAY(HG$2,2)&gt;5,COUNTIF(Dates_Feries,HG$2)&gt;0),"",IFERROR(INDEX(Tableau1[[Type]:[Type]],SMALL(IF((Tableau1[[Nom]:[Nom]]=$A27)*(Tableau1[[Prénom]:[Prénom]]=$B27)*(HG$2&gt;=Tableau1[[Début]:[Début]])*(HG$2&lt;=Tableau1[[Fin]:[Fin]]),ROW(INDIRECT("A1:A"&amp;COUNTA(Tableau1[[Fin]:[Fin]])))),1)),""))</f>
        <v/>
      </c>
      <c r="HH27" s="34" t="str">
        <f t="array" aca="1" ref="HH27" ca="1">IF(OR(WEEKDAY(HH$2,2)&gt;5,COUNTIF(Dates_Feries,HH$2)&gt;0),"",IFERROR(INDEX(Tableau1[[Type]:[Type]],SMALL(IF((Tableau1[[Nom]:[Nom]]=$A27)*(Tableau1[[Prénom]:[Prénom]]=$B27)*(HH$2&gt;=Tableau1[[Début]:[Début]])*(HH$2&lt;=Tableau1[[Fin]:[Fin]]),ROW(INDIRECT("A1:A"&amp;COUNTA(Tableau1[[Fin]:[Fin]])))),1)),""))</f>
        <v/>
      </c>
      <c r="HI27" s="34" t="str">
        <f t="array" aca="1" ref="HI27" ca="1">IF(OR(WEEKDAY(HI$2,2)&gt;5,COUNTIF(Dates_Feries,HI$2)&gt;0),"",IFERROR(INDEX(Tableau1[[Type]:[Type]],SMALL(IF((Tableau1[[Nom]:[Nom]]=$A27)*(Tableau1[[Prénom]:[Prénom]]=$B27)*(HI$2&gt;=Tableau1[[Début]:[Début]])*(HI$2&lt;=Tableau1[[Fin]:[Fin]]),ROW(INDIRECT("A1:A"&amp;COUNTA(Tableau1[[Fin]:[Fin]])))),1)),""))</f>
        <v/>
      </c>
      <c r="HJ27" s="34" t="str">
        <f t="array" aca="1" ref="HJ27" ca="1">IF(OR(WEEKDAY(HJ$2,2)&gt;5,COUNTIF(Dates_Feries,HJ$2)&gt;0),"",IFERROR(INDEX(Tableau1[[Type]:[Type]],SMALL(IF((Tableau1[[Nom]:[Nom]]=$A27)*(Tableau1[[Prénom]:[Prénom]]=$B27)*(HJ$2&gt;=Tableau1[[Début]:[Début]])*(HJ$2&lt;=Tableau1[[Fin]:[Fin]]),ROW(INDIRECT("A1:A"&amp;COUNTA(Tableau1[[Fin]:[Fin]])))),1)),""))</f>
        <v/>
      </c>
      <c r="HK27" s="34" t="str">
        <f t="array" aca="1" ref="HK27" ca="1">IF(OR(WEEKDAY(HK$2,2)&gt;5,COUNTIF(Dates_Feries,HK$2)&gt;0),"",IFERROR(INDEX(Tableau1[[Type]:[Type]],SMALL(IF((Tableau1[[Nom]:[Nom]]=$A27)*(Tableau1[[Prénom]:[Prénom]]=$B27)*(HK$2&gt;=Tableau1[[Début]:[Début]])*(HK$2&lt;=Tableau1[[Fin]:[Fin]]),ROW(INDIRECT("A1:A"&amp;COUNTA(Tableau1[[Fin]:[Fin]])))),1)),""))</f>
        <v/>
      </c>
      <c r="HL27" s="34" t="str">
        <f t="array" aca="1" ref="HL27" ca="1">IF(OR(WEEKDAY(HL$2,2)&gt;5,COUNTIF(Dates_Feries,HL$2)&gt;0),"",IFERROR(INDEX(Tableau1[[Type]:[Type]],SMALL(IF((Tableau1[[Nom]:[Nom]]=$A27)*(Tableau1[[Prénom]:[Prénom]]=$B27)*(HL$2&gt;=Tableau1[[Début]:[Début]])*(HL$2&lt;=Tableau1[[Fin]:[Fin]]),ROW(INDIRECT("A1:A"&amp;COUNTA(Tableau1[[Fin]:[Fin]])))),1)),""))</f>
        <v/>
      </c>
      <c r="HM27" s="34" t="str">
        <f t="array" aca="1" ref="HM27" ca="1">IF(OR(WEEKDAY(HM$2,2)&gt;5,COUNTIF(Dates_Feries,HM$2)&gt;0),"",IFERROR(INDEX(Tableau1[[Type]:[Type]],SMALL(IF((Tableau1[[Nom]:[Nom]]=$A27)*(Tableau1[[Prénom]:[Prénom]]=$B27)*(HM$2&gt;=Tableau1[[Début]:[Début]])*(HM$2&lt;=Tableau1[[Fin]:[Fin]]),ROW(INDIRECT("A1:A"&amp;COUNTA(Tableau1[[Fin]:[Fin]])))),1)),""))</f>
        <v/>
      </c>
      <c r="HN27" s="34" t="str">
        <f t="array" aca="1" ref="HN27" ca="1">IF(OR(WEEKDAY(HN$2,2)&gt;5,COUNTIF(Dates_Feries,HN$2)&gt;0),"",IFERROR(INDEX(Tableau1[[Type]:[Type]],SMALL(IF((Tableau1[[Nom]:[Nom]]=$A27)*(Tableau1[[Prénom]:[Prénom]]=$B27)*(HN$2&gt;=Tableau1[[Début]:[Début]])*(HN$2&lt;=Tableau1[[Fin]:[Fin]]),ROW(INDIRECT("A1:A"&amp;COUNTA(Tableau1[[Fin]:[Fin]])))),1)),""))</f>
        <v/>
      </c>
      <c r="HO27" s="34" t="str">
        <f t="array" aca="1" ref="HO27" ca="1">IF(OR(WEEKDAY(HO$2,2)&gt;5,COUNTIF(Dates_Feries,HO$2)&gt;0),"",IFERROR(INDEX(Tableau1[[Type]:[Type]],SMALL(IF((Tableau1[[Nom]:[Nom]]=$A27)*(Tableau1[[Prénom]:[Prénom]]=$B27)*(HO$2&gt;=Tableau1[[Début]:[Début]])*(HO$2&lt;=Tableau1[[Fin]:[Fin]]),ROW(INDIRECT("A1:A"&amp;COUNTA(Tableau1[[Fin]:[Fin]])))),1)),""))</f>
        <v/>
      </c>
      <c r="HP27" s="34" t="str">
        <f t="array" aca="1" ref="HP27" ca="1">IF(OR(WEEKDAY(HP$2,2)&gt;5,COUNTIF(Dates_Feries,HP$2)&gt;0),"",IFERROR(INDEX(Tableau1[[Type]:[Type]],SMALL(IF((Tableau1[[Nom]:[Nom]]=$A27)*(Tableau1[[Prénom]:[Prénom]]=$B27)*(HP$2&gt;=Tableau1[[Début]:[Début]])*(HP$2&lt;=Tableau1[[Fin]:[Fin]]),ROW(INDIRECT("A1:A"&amp;COUNTA(Tableau1[[Fin]:[Fin]])))),1)),""))</f>
        <v/>
      </c>
      <c r="HQ27" s="34" t="str">
        <f t="array" aca="1" ref="HQ27" ca="1">IF(OR(WEEKDAY(HQ$2,2)&gt;5,COUNTIF(Dates_Feries,HQ$2)&gt;0),"",IFERROR(INDEX(Tableau1[[Type]:[Type]],SMALL(IF((Tableau1[[Nom]:[Nom]]=$A27)*(Tableau1[[Prénom]:[Prénom]]=$B27)*(HQ$2&gt;=Tableau1[[Début]:[Début]])*(HQ$2&lt;=Tableau1[[Fin]:[Fin]]),ROW(INDIRECT("A1:A"&amp;COUNTA(Tableau1[[Fin]:[Fin]])))),1)),""))</f>
        <v/>
      </c>
      <c r="HR27" s="34" t="str">
        <f t="array" aca="1" ref="HR27" ca="1">IF(OR(WEEKDAY(HR$2,2)&gt;5,COUNTIF(Dates_Feries,HR$2)&gt;0),"",IFERROR(INDEX(Tableau1[[Type]:[Type]],SMALL(IF((Tableau1[[Nom]:[Nom]]=$A27)*(Tableau1[[Prénom]:[Prénom]]=$B27)*(HR$2&gt;=Tableau1[[Début]:[Début]])*(HR$2&lt;=Tableau1[[Fin]:[Fin]]),ROW(INDIRECT("A1:A"&amp;COUNTA(Tableau1[[Fin]:[Fin]])))),1)),""))</f>
        <v/>
      </c>
      <c r="HS27" s="34" t="str">
        <f t="array" aca="1" ref="HS27" ca="1">IF(OR(WEEKDAY(HS$2,2)&gt;5,COUNTIF(Dates_Feries,HS$2)&gt;0),"",IFERROR(INDEX(Tableau1[[Type]:[Type]],SMALL(IF((Tableau1[[Nom]:[Nom]]=$A27)*(Tableau1[[Prénom]:[Prénom]]=$B27)*(HS$2&gt;=Tableau1[[Début]:[Début]])*(HS$2&lt;=Tableau1[[Fin]:[Fin]]),ROW(INDIRECT("A1:A"&amp;COUNTA(Tableau1[[Fin]:[Fin]])))),1)),""))</f>
        <v/>
      </c>
      <c r="HT27" s="34" t="str">
        <f t="array" aca="1" ref="HT27" ca="1">IF(OR(WEEKDAY(HT$2,2)&gt;5,COUNTIF(Dates_Feries,HT$2)&gt;0),"",IFERROR(INDEX(Tableau1[[Type]:[Type]],SMALL(IF((Tableau1[[Nom]:[Nom]]=$A27)*(Tableau1[[Prénom]:[Prénom]]=$B27)*(HT$2&gt;=Tableau1[[Début]:[Début]])*(HT$2&lt;=Tableau1[[Fin]:[Fin]]),ROW(INDIRECT("A1:A"&amp;COUNTA(Tableau1[[Fin]:[Fin]])))),1)),""))</f>
        <v/>
      </c>
      <c r="HU27" s="34" t="str">
        <f t="array" aca="1" ref="HU27" ca="1">IF(OR(WEEKDAY(HU$2,2)&gt;5,COUNTIF(Dates_Feries,HU$2)&gt;0),"",IFERROR(INDEX(Tableau1[[Type]:[Type]],SMALL(IF((Tableau1[[Nom]:[Nom]]=$A27)*(Tableau1[[Prénom]:[Prénom]]=$B27)*(HU$2&gt;=Tableau1[[Début]:[Début]])*(HU$2&lt;=Tableau1[[Fin]:[Fin]]),ROW(INDIRECT("A1:A"&amp;COUNTA(Tableau1[[Fin]:[Fin]])))),1)),""))</f>
        <v/>
      </c>
      <c r="HV27" s="34" t="str">
        <f t="array" aca="1" ref="HV27" ca="1">IF(OR(WEEKDAY(HV$2,2)&gt;5,COUNTIF(Dates_Feries,HV$2)&gt;0),"",IFERROR(INDEX(Tableau1[[Type]:[Type]],SMALL(IF((Tableau1[[Nom]:[Nom]]=$A27)*(Tableau1[[Prénom]:[Prénom]]=$B27)*(HV$2&gt;=Tableau1[[Début]:[Début]])*(HV$2&lt;=Tableau1[[Fin]:[Fin]]),ROW(INDIRECT("A1:A"&amp;COUNTA(Tableau1[[Fin]:[Fin]])))),1)),""))</f>
        <v/>
      </c>
      <c r="HW27" s="34" t="str">
        <f t="array" aca="1" ref="HW27" ca="1">IF(OR(WEEKDAY(HW$2,2)&gt;5,COUNTIF(Dates_Feries,HW$2)&gt;0),"",IFERROR(INDEX(Tableau1[[Type]:[Type]],SMALL(IF((Tableau1[[Nom]:[Nom]]=$A27)*(Tableau1[[Prénom]:[Prénom]]=$B27)*(HW$2&gt;=Tableau1[[Début]:[Début]])*(HW$2&lt;=Tableau1[[Fin]:[Fin]]),ROW(INDIRECT("A1:A"&amp;COUNTA(Tableau1[[Fin]:[Fin]])))),1)),""))</f>
        <v/>
      </c>
      <c r="HX27" s="34" t="str">
        <f t="array" aca="1" ref="HX27" ca="1">IF(OR(WEEKDAY(HX$2,2)&gt;5,COUNTIF(Dates_Feries,HX$2)&gt;0),"",IFERROR(INDEX(Tableau1[[Type]:[Type]],SMALL(IF((Tableau1[[Nom]:[Nom]]=$A27)*(Tableau1[[Prénom]:[Prénom]]=$B27)*(HX$2&gt;=Tableau1[[Début]:[Début]])*(HX$2&lt;=Tableau1[[Fin]:[Fin]]),ROW(INDIRECT("A1:A"&amp;COUNTA(Tableau1[[Fin]:[Fin]])))),1)),""))</f>
        <v/>
      </c>
      <c r="HY27" s="34" t="str">
        <f t="array" aca="1" ref="HY27" ca="1">IF(OR(WEEKDAY(HY$2,2)&gt;5,COUNTIF(Dates_Feries,HY$2)&gt;0),"",IFERROR(INDEX(Tableau1[[Type]:[Type]],SMALL(IF((Tableau1[[Nom]:[Nom]]=$A27)*(Tableau1[[Prénom]:[Prénom]]=$B27)*(HY$2&gt;=Tableau1[[Début]:[Début]])*(HY$2&lt;=Tableau1[[Fin]:[Fin]]),ROW(INDIRECT("A1:A"&amp;COUNTA(Tableau1[[Fin]:[Fin]])))),1)),""))</f>
        <v/>
      </c>
      <c r="HZ27" s="34" t="str">
        <f t="array" aca="1" ref="HZ27" ca="1">IF(OR(WEEKDAY(HZ$2,2)&gt;5,COUNTIF(Dates_Feries,HZ$2)&gt;0),"",IFERROR(INDEX(Tableau1[[Type]:[Type]],SMALL(IF((Tableau1[[Nom]:[Nom]]=$A27)*(Tableau1[[Prénom]:[Prénom]]=$B27)*(HZ$2&gt;=Tableau1[[Début]:[Début]])*(HZ$2&lt;=Tableau1[[Fin]:[Fin]]),ROW(INDIRECT("A1:A"&amp;COUNTA(Tableau1[[Fin]:[Fin]])))),1)),""))</f>
        <v/>
      </c>
      <c r="IA27" s="34" t="str">
        <f t="array" aca="1" ref="IA27" ca="1">IF(OR(WEEKDAY(IA$2,2)&gt;5,COUNTIF(Dates_Feries,IA$2)&gt;0),"",IFERROR(INDEX(Tableau1[[Type]:[Type]],SMALL(IF((Tableau1[[Nom]:[Nom]]=$A27)*(Tableau1[[Prénom]:[Prénom]]=$B27)*(IA$2&gt;=Tableau1[[Début]:[Début]])*(IA$2&lt;=Tableau1[[Fin]:[Fin]]),ROW(INDIRECT("A1:A"&amp;COUNTA(Tableau1[[Fin]:[Fin]])))),1)),""))</f>
        <v/>
      </c>
      <c r="IB27" s="34" t="str">
        <f t="array" aca="1" ref="IB27" ca="1">IF(OR(WEEKDAY(IB$2,2)&gt;5,COUNTIF(Dates_Feries,IB$2)&gt;0),"",IFERROR(INDEX(Tableau1[[Type]:[Type]],SMALL(IF((Tableau1[[Nom]:[Nom]]=$A27)*(Tableau1[[Prénom]:[Prénom]]=$B27)*(IB$2&gt;=Tableau1[[Début]:[Début]])*(IB$2&lt;=Tableau1[[Fin]:[Fin]]),ROW(INDIRECT("A1:A"&amp;COUNTA(Tableau1[[Fin]:[Fin]])))),1)),""))</f>
        <v/>
      </c>
      <c r="IC27" s="34" t="str">
        <f t="array" aca="1" ref="IC27" ca="1">IF(OR(WEEKDAY(IC$2,2)&gt;5,COUNTIF(Dates_Feries,IC$2)&gt;0),"",IFERROR(INDEX(Tableau1[[Type]:[Type]],SMALL(IF((Tableau1[[Nom]:[Nom]]=$A27)*(Tableau1[[Prénom]:[Prénom]]=$B27)*(IC$2&gt;=Tableau1[[Début]:[Début]])*(IC$2&lt;=Tableau1[[Fin]:[Fin]]),ROW(INDIRECT("A1:A"&amp;COUNTA(Tableau1[[Fin]:[Fin]])))),1)),""))</f>
        <v/>
      </c>
      <c r="ID27" s="34" t="str">
        <f t="array" aca="1" ref="ID27" ca="1">IF(OR(WEEKDAY(ID$2,2)&gt;5,COUNTIF(Dates_Feries,ID$2)&gt;0),"",IFERROR(INDEX(Tableau1[[Type]:[Type]],SMALL(IF((Tableau1[[Nom]:[Nom]]=$A27)*(Tableau1[[Prénom]:[Prénom]]=$B27)*(ID$2&gt;=Tableau1[[Début]:[Début]])*(ID$2&lt;=Tableau1[[Fin]:[Fin]]),ROW(INDIRECT("A1:A"&amp;COUNTA(Tableau1[[Fin]:[Fin]])))),1)),""))</f>
        <v/>
      </c>
      <c r="IE27" s="34" t="str">
        <f t="array" aca="1" ref="IE27" ca="1">IF(OR(WEEKDAY(IE$2,2)&gt;5,COUNTIF(Dates_Feries,IE$2)&gt;0),"",IFERROR(INDEX(Tableau1[[Type]:[Type]],SMALL(IF((Tableau1[[Nom]:[Nom]]=$A27)*(Tableau1[[Prénom]:[Prénom]]=$B27)*(IE$2&gt;=Tableau1[[Début]:[Début]])*(IE$2&lt;=Tableau1[[Fin]:[Fin]]),ROW(INDIRECT("A1:A"&amp;COUNTA(Tableau1[[Fin]:[Fin]])))),1)),""))</f>
        <v/>
      </c>
      <c r="IF27" s="34" t="str">
        <f t="array" aca="1" ref="IF27" ca="1">IF(OR(WEEKDAY(IF$2,2)&gt;5,COUNTIF(Dates_Feries,IF$2)&gt;0),"",IFERROR(INDEX(Tableau1[[Type]:[Type]],SMALL(IF((Tableau1[[Nom]:[Nom]]=$A27)*(Tableau1[[Prénom]:[Prénom]]=$B27)*(IF$2&gt;=Tableau1[[Début]:[Début]])*(IF$2&lt;=Tableau1[[Fin]:[Fin]]),ROW(INDIRECT("A1:A"&amp;COUNTA(Tableau1[[Fin]:[Fin]])))),1)),""))</f>
        <v/>
      </c>
      <c r="IG27" s="34" t="str">
        <f t="array" aca="1" ref="IG27" ca="1">IF(OR(WEEKDAY(IG$2,2)&gt;5,COUNTIF(Dates_Feries,IG$2)&gt;0),"",IFERROR(INDEX(Tableau1[[Type]:[Type]],SMALL(IF((Tableau1[[Nom]:[Nom]]=$A27)*(Tableau1[[Prénom]:[Prénom]]=$B27)*(IG$2&gt;=Tableau1[[Début]:[Début]])*(IG$2&lt;=Tableau1[[Fin]:[Fin]]),ROW(INDIRECT("A1:A"&amp;COUNTA(Tableau1[[Fin]:[Fin]])))),1)),""))</f>
        <v/>
      </c>
      <c r="IH27" s="34" t="str">
        <f t="array" aca="1" ref="IH27" ca="1">IF(OR(WEEKDAY(IH$2,2)&gt;5,COUNTIF(Dates_Feries,IH$2)&gt;0),"",IFERROR(INDEX(Tableau1[[Type]:[Type]],SMALL(IF((Tableau1[[Nom]:[Nom]]=$A27)*(Tableau1[[Prénom]:[Prénom]]=$B27)*(IH$2&gt;=Tableau1[[Début]:[Début]])*(IH$2&lt;=Tableau1[[Fin]:[Fin]]),ROW(INDIRECT("A1:A"&amp;COUNTA(Tableau1[[Fin]:[Fin]])))),1)),""))</f>
        <v/>
      </c>
      <c r="II27" s="34" t="str">
        <f t="array" aca="1" ref="II27" ca="1">IF(OR(WEEKDAY(II$2,2)&gt;5,COUNTIF(Dates_Feries,II$2)&gt;0),"",IFERROR(INDEX(Tableau1[[Type]:[Type]],SMALL(IF((Tableau1[[Nom]:[Nom]]=$A27)*(Tableau1[[Prénom]:[Prénom]]=$B27)*(II$2&gt;=Tableau1[[Début]:[Début]])*(II$2&lt;=Tableau1[[Fin]:[Fin]]),ROW(INDIRECT("A1:A"&amp;COUNTA(Tableau1[[Fin]:[Fin]])))),1)),""))</f>
        <v/>
      </c>
      <c r="IJ27" s="34" t="str">
        <f t="array" aca="1" ref="IJ27" ca="1">IF(OR(WEEKDAY(IJ$2,2)&gt;5,COUNTIF(Dates_Feries,IJ$2)&gt;0),"",IFERROR(INDEX(Tableau1[[Type]:[Type]],SMALL(IF((Tableau1[[Nom]:[Nom]]=$A27)*(Tableau1[[Prénom]:[Prénom]]=$B27)*(IJ$2&gt;=Tableau1[[Début]:[Début]])*(IJ$2&lt;=Tableau1[[Fin]:[Fin]]),ROW(INDIRECT("A1:A"&amp;COUNTA(Tableau1[[Fin]:[Fin]])))),1)),""))</f>
        <v/>
      </c>
      <c r="IK27" s="34" t="str">
        <f t="array" aca="1" ref="IK27" ca="1">IF(OR(WEEKDAY(IK$2,2)&gt;5,COUNTIF(Dates_Feries,IK$2)&gt;0),"",IFERROR(INDEX(Tableau1[[Type]:[Type]],SMALL(IF((Tableau1[[Nom]:[Nom]]=$A27)*(Tableau1[[Prénom]:[Prénom]]=$B27)*(IK$2&gt;=Tableau1[[Début]:[Début]])*(IK$2&lt;=Tableau1[[Fin]:[Fin]]),ROW(INDIRECT("A1:A"&amp;COUNTA(Tableau1[[Fin]:[Fin]])))),1)),""))</f>
        <v/>
      </c>
      <c r="IL27" s="34" t="str">
        <f t="array" aca="1" ref="IL27" ca="1">IF(OR(WEEKDAY(IL$2,2)&gt;5,COUNTIF(Dates_Feries,IL$2)&gt;0),"",IFERROR(INDEX(Tableau1[[Type]:[Type]],SMALL(IF((Tableau1[[Nom]:[Nom]]=$A27)*(Tableau1[[Prénom]:[Prénom]]=$B27)*(IL$2&gt;=Tableau1[[Début]:[Début]])*(IL$2&lt;=Tableau1[[Fin]:[Fin]]),ROW(INDIRECT("A1:A"&amp;COUNTA(Tableau1[[Fin]:[Fin]])))),1)),""))</f>
        <v/>
      </c>
      <c r="IM27" s="34" t="str">
        <f t="array" aca="1" ref="IM27" ca="1">IF(OR(WEEKDAY(IM$2,2)&gt;5,COUNTIF(Dates_Feries,IM$2)&gt;0),"",IFERROR(INDEX(Tableau1[[Type]:[Type]],SMALL(IF((Tableau1[[Nom]:[Nom]]=$A27)*(Tableau1[[Prénom]:[Prénom]]=$B27)*(IM$2&gt;=Tableau1[[Début]:[Début]])*(IM$2&lt;=Tableau1[[Fin]:[Fin]]),ROW(INDIRECT("A1:A"&amp;COUNTA(Tableau1[[Fin]:[Fin]])))),1)),""))</f>
        <v/>
      </c>
      <c r="IN27" s="34" t="str">
        <f t="array" aca="1" ref="IN27" ca="1">IF(OR(WEEKDAY(IN$2,2)&gt;5,COUNTIF(Dates_Feries,IN$2)&gt;0),"",IFERROR(INDEX(Tableau1[[Type]:[Type]],SMALL(IF((Tableau1[[Nom]:[Nom]]=$A27)*(Tableau1[[Prénom]:[Prénom]]=$B27)*(IN$2&gt;=Tableau1[[Début]:[Début]])*(IN$2&lt;=Tableau1[[Fin]:[Fin]]),ROW(INDIRECT("A1:A"&amp;COUNTA(Tableau1[[Fin]:[Fin]])))),1)),""))</f>
        <v/>
      </c>
      <c r="IO27" s="34" t="str">
        <f t="array" aca="1" ref="IO27" ca="1">IF(OR(WEEKDAY(IO$2,2)&gt;5,COUNTIF(Dates_Feries,IO$2)&gt;0),"",IFERROR(INDEX(Tableau1[[Type]:[Type]],SMALL(IF((Tableau1[[Nom]:[Nom]]=$A27)*(Tableau1[[Prénom]:[Prénom]]=$B27)*(IO$2&gt;=Tableau1[[Début]:[Début]])*(IO$2&lt;=Tableau1[[Fin]:[Fin]]),ROW(INDIRECT("A1:A"&amp;COUNTA(Tableau1[[Fin]:[Fin]])))),1)),""))</f>
        <v/>
      </c>
      <c r="IP27" s="34" t="str">
        <f t="array" aca="1" ref="IP27" ca="1">IF(OR(WEEKDAY(IP$2,2)&gt;5,COUNTIF(Dates_Feries,IP$2)&gt;0),"",IFERROR(INDEX(Tableau1[[Type]:[Type]],SMALL(IF((Tableau1[[Nom]:[Nom]]=$A27)*(Tableau1[[Prénom]:[Prénom]]=$B27)*(IP$2&gt;=Tableau1[[Début]:[Début]])*(IP$2&lt;=Tableau1[[Fin]:[Fin]]),ROW(INDIRECT("A1:A"&amp;COUNTA(Tableau1[[Fin]:[Fin]])))),1)),""))</f>
        <v/>
      </c>
      <c r="IQ27" s="34" t="str">
        <f t="array" aca="1" ref="IQ27" ca="1">IF(OR(WEEKDAY(IQ$2,2)&gt;5,COUNTIF(Dates_Feries,IQ$2)&gt;0),"",IFERROR(INDEX(Tableau1[[Type]:[Type]],SMALL(IF((Tableau1[[Nom]:[Nom]]=$A27)*(Tableau1[[Prénom]:[Prénom]]=$B27)*(IQ$2&gt;=Tableau1[[Début]:[Début]])*(IQ$2&lt;=Tableau1[[Fin]:[Fin]]),ROW(INDIRECT("A1:A"&amp;COUNTA(Tableau1[[Fin]:[Fin]])))),1)),""))</f>
        <v/>
      </c>
      <c r="IR27" s="34" t="str">
        <f t="array" aca="1" ref="IR27" ca="1">IF(OR(WEEKDAY(IR$2,2)&gt;5,COUNTIF(Dates_Feries,IR$2)&gt;0),"",IFERROR(INDEX(Tableau1[[Type]:[Type]],SMALL(IF((Tableau1[[Nom]:[Nom]]=$A27)*(Tableau1[[Prénom]:[Prénom]]=$B27)*(IR$2&gt;=Tableau1[[Début]:[Début]])*(IR$2&lt;=Tableau1[[Fin]:[Fin]]),ROW(INDIRECT("A1:A"&amp;COUNTA(Tableau1[[Fin]:[Fin]])))),1)),""))</f>
        <v/>
      </c>
      <c r="IS27" s="34" t="str">
        <f t="array" aca="1" ref="IS27" ca="1">IF(OR(WEEKDAY(IS$2,2)&gt;5,COUNTIF(Dates_Feries,IS$2)&gt;0),"",IFERROR(INDEX(Tableau1[[Type]:[Type]],SMALL(IF((Tableau1[[Nom]:[Nom]]=$A27)*(Tableau1[[Prénom]:[Prénom]]=$B27)*(IS$2&gt;=Tableau1[[Début]:[Début]])*(IS$2&lt;=Tableau1[[Fin]:[Fin]]),ROW(INDIRECT("A1:A"&amp;COUNTA(Tableau1[[Fin]:[Fin]])))),1)),""))</f>
        <v/>
      </c>
      <c r="IT27" s="34" t="str">
        <f t="array" aca="1" ref="IT27" ca="1">IF(OR(WEEKDAY(IT$2,2)&gt;5,COUNTIF(Dates_Feries,IT$2)&gt;0),"",IFERROR(INDEX(Tableau1[[Type]:[Type]],SMALL(IF((Tableau1[[Nom]:[Nom]]=$A27)*(Tableau1[[Prénom]:[Prénom]]=$B27)*(IT$2&gt;=Tableau1[[Début]:[Début]])*(IT$2&lt;=Tableau1[[Fin]:[Fin]]),ROW(INDIRECT("A1:A"&amp;COUNTA(Tableau1[[Fin]:[Fin]])))),1)),""))</f>
        <v/>
      </c>
      <c r="IU27" s="34" t="str">
        <f t="array" aca="1" ref="IU27" ca="1">IF(OR(WEEKDAY(IU$2,2)&gt;5,COUNTIF(Dates_Feries,IU$2)&gt;0),"",IFERROR(INDEX(Tableau1[[Type]:[Type]],SMALL(IF((Tableau1[[Nom]:[Nom]]=$A27)*(Tableau1[[Prénom]:[Prénom]]=$B27)*(IU$2&gt;=Tableau1[[Début]:[Début]])*(IU$2&lt;=Tableau1[[Fin]:[Fin]]),ROW(INDIRECT("A1:A"&amp;COUNTA(Tableau1[[Fin]:[Fin]])))),1)),""))</f>
        <v/>
      </c>
      <c r="IV27" s="34" t="str">
        <f t="array" aca="1" ref="IV27" ca="1">IF(OR(WEEKDAY(IV$2,2)&gt;5,COUNTIF(Dates_Feries,IV$2)&gt;0),"",IFERROR(INDEX(Tableau1[[Type]:[Type]],SMALL(IF((Tableau1[[Nom]:[Nom]]=$A27)*(Tableau1[[Prénom]:[Prénom]]=$B27)*(IV$2&gt;=Tableau1[[Début]:[Début]])*(IV$2&lt;=Tableau1[[Fin]:[Fin]]),ROW(INDIRECT("A1:A"&amp;COUNTA(Tableau1[[Fin]:[Fin]])))),1)),""))</f>
        <v/>
      </c>
      <c r="IW27" s="34" t="str">
        <f t="array" aca="1" ref="IW27" ca="1">IF(OR(WEEKDAY(IW$2,2)&gt;5,COUNTIF(Dates_Feries,IW$2)&gt;0),"",IFERROR(INDEX(Tableau1[[Type]:[Type]],SMALL(IF((Tableau1[[Nom]:[Nom]]=$A27)*(Tableau1[[Prénom]:[Prénom]]=$B27)*(IW$2&gt;=Tableau1[[Début]:[Début]])*(IW$2&lt;=Tableau1[[Fin]:[Fin]]),ROW(INDIRECT("A1:A"&amp;COUNTA(Tableau1[[Fin]:[Fin]])))),1)),""))</f>
        <v/>
      </c>
      <c r="IX27" s="34" t="str">
        <f t="array" aca="1" ref="IX27" ca="1">IF(OR(WEEKDAY(IX$2,2)&gt;5,COUNTIF(Dates_Feries,IX$2)&gt;0),"",IFERROR(INDEX(Tableau1[[Type]:[Type]],SMALL(IF((Tableau1[[Nom]:[Nom]]=$A27)*(Tableau1[[Prénom]:[Prénom]]=$B27)*(IX$2&gt;=Tableau1[[Début]:[Début]])*(IX$2&lt;=Tableau1[[Fin]:[Fin]]),ROW(INDIRECT("A1:A"&amp;COUNTA(Tableau1[[Fin]:[Fin]])))),1)),""))</f>
        <v/>
      </c>
      <c r="IY27" s="34" t="str">
        <f t="array" aca="1" ref="IY27" ca="1">IF(OR(WEEKDAY(IY$2,2)&gt;5,COUNTIF(Dates_Feries,IY$2)&gt;0),"",IFERROR(INDEX(Tableau1[[Type]:[Type]],SMALL(IF((Tableau1[[Nom]:[Nom]]=$A27)*(Tableau1[[Prénom]:[Prénom]]=$B27)*(IY$2&gt;=Tableau1[[Début]:[Début]])*(IY$2&lt;=Tableau1[[Fin]:[Fin]]),ROW(INDIRECT("A1:A"&amp;COUNTA(Tableau1[[Fin]:[Fin]])))),1)),""))</f>
        <v/>
      </c>
      <c r="IZ27" s="34" t="str">
        <f t="array" aca="1" ref="IZ27" ca="1">IF(OR(WEEKDAY(IZ$2,2)&gt;5,COUNTIF(Dates_Feries,IZ$2)&gt;0),"",IFERROR(INDEX(Tableau1[[Type]:[Type]],SMALL(IF((Tableau1[[Nom]:[Nom]]=$A27)*(Tableau1[[Prénom]:[Prénom]]=$B27)*(IZ$2&gt;=Tableau1[[Début]:[Début]])*(IZ$2&lt;=Tableau1[[Fin]:[Fin]]),ROW(INDIRECT("A1:A"&amp;COUNTA(Tableau1[[Fin]:[Fin]])))),1)),""))</f>
        <v/>
      </c>
      <c r="JA27" s="34" t="str">
        <f t="array" aca="1" ref="JA27" ca="1">IF(OR(WEEKDAY(JA$2,2)&gt;5,COUNTIF(Dates_Feries,JA$2)&gt;0),"",IFERROR(INDEX(Tableau1[[Type]:[Type]],SMALL(IF((Tableau1[[Nom]:[Nom]]=$A27)*(Tableau1[[Prénom]:[Prénom]]=$B27)*(JA$2&gt;=Tableau1[[Début]:[Début]])*(JA$2&lt;=Tableau1[[Fin]:[Fin]]),ROW(INDIRECT("A1:A"&amp;COUNTA(Tableau1[[Fin]:[Fin]])))),1)),""))</f>
        <v/>
      </c>
      <c r="JB27" s="34" t="str">
        <f t="array" aca="1" ref="JB27" ca="1">IF(OR(WEEKDAY(JB$2,2)&gt;5,COUNTIF(Dates_Feries,JB$2)&gt;0),"",IFERROR(INDEX(Tableau1[[Type]:[Type]],SMALL(IF((Tableau1[[Nom]:[Nom]]=$A27)*(Tableau1[[Prénom]:[Prénom]]=$B27)*(JB$2&gt;=Tableau1[[Début]:[Début]])*(JB$2&lt;=Tableau1[[Fin]:[Fin]]),ROW(INDIRECT("A1:A"&amp;COUNTA(Tableau1[[Fin]:[Fin]])))),1)),""))</f>
        <v/>
      </c>
      <c r="JC27" s="34" t="str">
        <f t="array" aca="1" ref="JC27" ca="1">IF(OR(WEEKDAY(JC$2,2)&gt;5,COUNTIF(Dates_Feries,JC$2)&gt;0),"",IFERROR(INDEX(Tableau1[[Type]:[Type]],SMALL(IF((Tableau1[[Nom]:[Nom]]=$A27)*(Tableau1[[Prénom]:[Prénom]]=$B27)*(JC$2&gt;=Tableau1[[Début]:[Début]])*(JC$2&lt;=Tableau1[[Fin]:[Fin]]),ROW(INDIRECT("A1:A"&amp;COUNTA(Tableau1[[Fin]:[Fin]])))),1)),""))</f>
        <v/>
      </c>
      <c r="JD27" s="34" t="str">
        <f t="array" aca="1" ref="JD27" ca="1">IF(OR(WEEKDAY(JD$2,2)&gt;5,COUNTIF(Dates_Feries,JD$2)&gt;0),"",IFERROR(INDEX(Tableau1[[Type]:[Type]],SMALL(IF((Tableau1[[Nom]:[Nom]]=$A27)*(Tableau1[[Prénom]:[Prénom]]=$B27)*(JD$2&gt;=Tableau1[[Début]:[Début]])*(JD$2&lt;=Tableau1[[Fin]:[Fin]]),ROW(INDIRECT("A1:A"&amp;COUNTA(Tableau1[[Fin]:[Fin]])))),1)),""))</f>
        <v/>
      </c>
      <c r="JE27" s="34" t="str">
        <f t="array" aca="1" ref="JE27" ca="1">IF(OR(WEEKDAY(JE$2,2)&gt;5,COUNTIF(Dates_Feries,JE$2)&gt;0),"",IFERROR(INDEX(Tableau1[[Type]:[Type]],SMALL(IF((Tableau1[[Nom]:[Nom]]=$A27)*(Tableau1[[Prénom]:[Prénom]]=$B27)*(JE$2&gt;=Tableau1[[Début]:[Début]])*(JE$2&lt;=Tableau1[[Fin]:[Fin]]),ROW(INDIRECT("A1:A"&amp;COUNTA(Tableau1[[Fin]:[Fin]])))),1)),""))</f>
        <v/>
      </c>
      <c r="JF27" s="34" t="str">
        <f t="array" aca="1" ref="JF27" ca="1">IF(OR(WEEKDAY(JF$2,2)&gt;5,COUNTIF(Dates_Feries,JF$2)&gt;0),"",IFERROR(INDEX(Tableau1[[Type]:[Type]],SMALL(IF((Tableau1[[Nom]:[Nom]]=$A27)*(Tableau1[[Prénom]:[Prénom]]=$B27)*(JF$2&gt;=Tableau1[[Début]:[Début]])*(JF$2&lt;=Tableau1[[Fin]:[Fin]]),ROW(INDIRECT("A1:A"&amp;COUNTA(Tableau1[[Fin]:[Fin]])))),1)),""))</f>
        <v/>
      </c>
      <c r="JG27" s="34" t="str">
        <f t="array" aca="1" ref="JG27" ca="1">IF(OR(WEEKDAY(JG$2,2)&gt;5,COUNTIF(Dates_Feries,JG$2)&gt;0),"",IFERROR(INDEX(Tableau1[[Type]:[Type]],SMALL(IF((Tableau1[[Nom]:[Nom]]=$A27)*(Tableau1[[Prénom]:[Prénom]]=$B27)*(JG$2&gt;=Tableau1[[Début]:[Début]])*(JG$2&lt;=Tableau1[[Fin]:[Fin]]),ROW(INDIRECT("A1:A"&amp;COUNTA(Tableau1[[Fin]:[Fin]])))),1)),""))</f>
        <v/>
      </c>
      <c r="JH27" s="34" t="str">
        <f t="array" aca="1" ref="JH27" ca="1">IF(OR(WEEKDAY(JH$2,2)&gt;5,COUNTIF(Dates_Feries,JH$2)&gt;0),"",IFERROR(INDEX(Tableau1[[Type]:[Type]],SMALL(IF((Tableau1[[Nom]:[Nom]]=$A27)*(Tableau1[[Prénom]:[Prénom]]=$B27)*(JH$2&gt;=Tableau1[[Début]:[Début]])*(JH$2&lt;=Tableau1[[Fin]:[Fin]]),ROW(INDIRECT("A1:A"&amp;COUNTA(Tableau1[[Fin]:[Fin]])))),1)),""))</f>
        <v/>
      </c>
      <c r="JI27" s="34" t="str">
        <f t="array" aca="1" ref="JI27" ca="1">IF(OR(WEEKDAY(JI$2,2)&gt;5,COUNTIF(Dates_Feries,JI$2)&gt;0),"",IFERROR(INDEX(Tableau1[[Type]:[Type]],SMALL(IF((Tableau1[[Nom]:[Nom]]=$A27)*(Tableau1[[Prénom]:[Prénom]]=$B27)*(JI$2&gt;=Tableau1[[Début]:[Début]])*(JI$2&lt;=Tableau1[[Fin]:[Fin]]),ROW(INDIRECT("A1:A"&amp;COUNTA(Tableau1[[Fin]:[Fin]])))),1)),""))</f>
        <v/>
      </c>
      <c r="JJ27" s="34" t="str">
        <f t="array" aca="1" ref="JJ27" ca="1">IF(OR(WEEKDAY(JJ$2,2)&gt;5,COUNTIF(Dates_Feries,JJ$2)&gt;0),"",IFERROR(INDEX(Tableau1[[Type]:[Type]],SMALL(IF((Tableau1[[Nom]:[Nom]]=$A27)*(Tableau1[[Prénom]:[Prénom]]=$B27)*(JJ$2&gt;=Tableau1[[Début]:[Début]])*(JJ$2&lt;=Tableau1[[Fin]:[Fin]]),ROW(INDIRECT("A1:A"&amp;COUNTA(Tableau1[[Fin]:[Fin]])))),1)),""))</f>
        <v/>
      </c>
      <c r="JK27" s="34" t="str">
        <f t="array" aca="1" ref="JK27" ca="1">IF(OR(WEEKDAY(JK$2,2)&gt;5,COUNTIF(Dates_Feries,JK$2)&gt;0),"",IFERROR(INDEX(Tableau1[[Type]:[Type]],SMALL(IF((Tableau1[[Nom]:[Nom]]=$A27)*(Tableau1[[Prénom]:[Prénom]]=$B27)*(JK$2&gt;=Tableau1[[Début]:[Début]])*(JK$2&lt;=Tableau1[[Fin]:[Fin]]),ROW(INDIRECT("A1:A"&amp;COUNTA(Tableau1[[Fin]:[Fin]])))),1)),""))</f>
        <v/>
      </c>
      <c r="JL27" s="34" t="str">
        <f t="array" aca="1" ref="JL27" ca="1">IF(OR(WEEKDAY(JL$2,2)&gt;5,COUNTIF(Dates_Feries,JL$2)&gt;0),"",IFERROR(INDEX(Tableau1[[Type]:[Type]],SMALL(IF((Tableau1[[Nom]:[Nom]]=$A27)*(Tableau1[[Prénom]:[Prénom]]=$B27)*(JL$2&gt;=Tableau1[[Début]:[Début]])*(JL$2&lt;=Tableau1[[Fin]:[Fin]]),ROW(INDIRECT("A1:A"&amp;COUNTA(Tableau1[[Fin]:[Fin]])))),1)),""))</f>
        <v/>
      </c>
      <c r="JM27" s="34" t="str">
        <f t="array" aca="1" ref="JM27" ca="1">IF(OR(WEEKDAY(JM$2,2)&gt;5,COUNTIF(Dates_Feries,JM$2)&gt;0),"",IFERROR(INDEX(Tableau1[[Type]:[Type]],SMALL(IF((Tableau1[[Nom]:[Nom]]=$A27)*(Tableau1[[Prénom]:[Prénom]]=$B27)*(JM$2&gt;=Tableau1[[Début]:[Début]])*(JM$2&lt;=Tableau1[[Fin]:[Fin]]),ROW(INDIRECT("A1:A"&amp;COUNTA(Tableau1[[Fin]:[Fin]])))),1)),""))</f>
        <v/>
      </c>
      <c r="JN27" s="34" t="str">
        <f t="array" aca="1" ref="JN27" ca="1">IF(OR(WEEKDAY(JN$2,2)&gt;5,COUNTIF(Dates_Feries,JN$2)&gt;0),"",IFERROR(INDEX(Tableau1[[Type]:[Type]],SMALL(IF((Tableau1[[Nom]:[Nom]]=$A27)*(Tableau1[[Prénom]:[Prénom]]=$B27)*(JN$2&gt;=Tableau1[[Début]:[Début]])*(JN$2&lt;=Tableau1[[Fin]:[Fin]]),ROW(INDIRECT("A1:A"&amp;COUNTA(Tableau1[[Fin]:[Fin]])))),1)),""))</f>
        <v/>
      </c>
      <c r="JO27" s="34" t="str">
        <f t="array" aca="1" ref="JO27" ca="1">IF(OR(WEEKDAY(JO$2,2)&gt;5,COUNTIF(Dates_Feries,JO$2)&gt;0),"",IFERROR(INDEX(Tableau1[[Type]:[Type]],SMALL(IF((Tableau1[[Nom]:[Nom]]=$A27)*(Tableau1[[Prénom]:[Prénom]]=$B27)*(JO$2&gt;=Tableau1[[Début]:[Début]])*(JO$2&lt;=Tableau1[[Fin]:[Fin]]),ROW(INDIRECT("A1:A"&amp;COUNTA(Tableau1[[Fin]:[Fin]])))),1)),""))</f>
        <v/>
      </c>
      <c r="JP27" s="34" t="str">
        <f t="array" aca="1" ref="JP27" ca="1">IF(OR(WEEKDAY(JP$2,2)&gt;5,COUNTIF(Dates_Feries,JP$2)&gt;0),"",IFERROR(INDEX(Tableau1[[Type]:[Type]],SMALL(IF((Tableau1[[Nom]:[Nom]]=$A27)*(Tableau1[[Prénom]:[Prénom]]=$B27)*(JP$2&gt;=Tableau1[[Début]:[Début]])*(JP$2&lt;=Tableau1[[Fin]:[Fin]]),ROW(INDIRECT("A1:A"&amp;COUNTA(Tableau1[[Fin]:[Fin]])))),1)),""))</f>
        <v/>
      </c>
      <c r="JQ27" s="34" t="str">
        <f t="array" aca="1" ref="JQ27" ca="1">IF(OR(WEEKDAY(JQ$2,2)&gt;5,COUNTIF(Dates_Feries,JQ$2)&gt;0),"",IFERROR(INDEX(Tableau1[[Type]:[Type]],SMALL(IF((Tableau1[[Nom]:[Nom]]=$A27)*(Tableau1[[Prénom]:[Prénom]]=$B27)*(JQ$2&gt;=Tableau1[[Début]:[Début]])*(JQ$2&lt;=Tableau1[[Fin]:[Fin]]),ROW(INDIRECT("A1:A"&amp;COUNTA(Tableau1[[Fin]:[Fin]])))),1)),""))</f>
        <v/>
      </c>
      <c r="JR27" s="34" t="str">
        <f t="array" aca="1" ref="JR27" ca="1">IF(OR(WEEKDAY(JR$2,2)&gt;5,COUNTIF(Dates_Feries,JR$2)&gt;0),"",IFERROR(INDEX(Tableau1[[Type]:[Type]],SMALL(IF((Tableau1[[Nom]:[Nom]]=$A27)*(Tableau1[[Prénom]:[Prénom]]=$B27)*(JR$2&gt;=Tableau1[[Début]:[Début]])*(JR$2&lt;=Tableau1[[Fin]:[Fin]]),ROW(INDIRECT("A1:A"&amp;COUNTA(Tableau1[[Fin]:[Fin]])))),1)),""))</f>
        <v/>
      </c>
      <c r="JS27" s="34" t="str">
        <f t="array" aca="1" ref="JS27" ca="1">IF(OR(WEEKDAY(JS$2,2)&gt;5,COUNTIF(Dates_Feries,JS$2)&gt;0),"",IFERROR(INDEX(Tableau1[[Type]:[Type]],SMALL(IF((Tableau1[[Nom]:[Nom]]=$A27)*(Tableau1[[Prénom]:[Prénom]]=$B27)*(JS$2&gt;=Tableau1[[Début]:[Début]])*(JS$2&lt;=Tableau1[[Fin]:[Fin]]),ROW(INDIRECT("A1:A"&amp;COUNTA(Tableau1[[Fin]:[Fin]])))),1)),""))</f>
        <v/>
      </c>
      <c r="JT27" s="34" t="str">
        <f t="array" aca="1" ref="JT27" ca="1">IF(OR(WEEKDAY(JT$2,2)&gt;5,COUNTIF(Dates_Feries,JT$2)&gt;0),"",IFERROR(INDEX(Tableau1[[Type]:[Type]],SMALL(IF((Tableau1[[Nom]:[Nom]]=$A27)*(Tableau1[[Prénom]:[Prénom]]=$B27)*(JT$2&gt;=Tableau1[[Début]:[Début]])*(JT$2&lt;=Tableau1[[Fin]:[Fin]]),ROW(INDIRECT("A1:A"&amp;COUNTA(Tableau1[[Fin]:[Fin]])))),1)),""))</f>
        <v/>
      </c>
      <c r="JU27" s="34" t="str">
        <f t="array" aca="1" ref="JU27" ca="1">IF(OR(WEEKDAY(JU$2,2)&gt;5,COUNTIF(Dates_Feries,JU$2)&gt;0),"",IFERROR(INDEX(Tableau1[[Type]:[Type]],SMALL(IF((Tableau1[[Nom]:[Nom]]=$A27)*(Tableau1[[Prénom]:[Prénom]]=$B27)*(JU$2&gt;=Tableau1[[Début]:[Début]])*(JU$2&lt;=Tableau1[[Fin]:[Fin]]),ROW(INDIRECT("A1:A"&amp;COUNTA(Tableau1[[Fin]:[Fin]])))),1)),""))</f>
        <v/>
      </c>
      <c r="JV27" s="34" t="str">
        <f t="array" aca="1" ref="JV27" ca="1">IF(OR(WEEKDAY(JV$2,2)&gt;5,COUNTIF(Dates_Feries,JV$2)&gt;0),"",IFERROR(INDEX(Tableau1[[Type]:[Type]],SMALL(IF((Tableau1[[Nom]:[Nom]]=$A27)*(Tableau1[[Prénom]:[Prénom]]=$B27)*(JV$2&gt;=Tableau1[[Début]:[Début]])*(JV$2&lt;=Tableau1[[Fin]:[Fin]]),ROW(INDIRECT("A1:A"&amp;COUNTA(Tableau1[[Fin]:[Fin]])))),1)),""))</f>
        <v/>
      </c>
      <c r="JW27" s="34" t="str">
        <f t="array" aca="1" ref="JW27" ca="1">IF(OR(WEEKDAY(JW$2,2)&gt;5,COUNTIF(Dates_Feries,JW$2)&gt;0),"",IFERROR(INDEX(Tableau1[[Type]:[Type]],SMALL(IF((Tableau1[[Nom]:[Nom]]=$A27)*(Tableau1[[Prénom]:[Prénom]]=$B27)*(JW$2&gt;=Tableau1[[Début]:[Début]])*(JW$2&lt;=Tableau1[[Fin]:[Fin]]),ROW(INDIRECT("A1:A"&amp;COUNTA(Tableau1[[Fin]:[Fin]])))),1)),""))</f>
        <v/>
      </c>
      <c r="JX27" s="34" t="str">
        <f t="array" aca="1" ref="JX27" ca="1">IF(OR(WEEKDAY(JX$2,2)&gt;5,COUNTIF(Dates_Feries,JX$2)&gt;0),"",IFERROR(INDEX(Tableau1[[Type]:[Type]],SMALL(IF((Tableau1[[Nom]:[Nom]]=$A27)*(Tableau1[[Prénom]:[Prénom]]=$B27)*(JX$2&gt;=Tableau1[[Début]:[Début]])*(JX$2&lt;=Tableau1[[Fin]:[Fin]]),ROW(INDIRECT("A1:A"&amp;COUNTA(Tableau1[[Fin]:[Fin]])))),1)),""))</f>
        <v/>
      </c>
      <c r="JY27" s="34" t="str">
        <f t="array" aca="1" ref="JY27" ca="1">IF(OR(WEEKDAY(JY$2,2)&gt;5,COUNTIF(Dates_Feries,JY$2)&gt;0),"",IFERROR(INDEX(Tableau1[[Type]:[Type]],SMALL(IF((Tableau1[[Nom]:[Nom]]=$A27)*(Tableau1[[Prénom]:[Prénom]]=$B27)*(JY$2&gt;=Tableau1[[Début]:[Début]])*(JY$2&lt;=Tableau1[[Fin]:[Fin]]),ROW(INDIRECT("A1:A"&amp;COUNTA(Tableau1[[Fin]:[Fin]])))),1)),""))</f>
        <v/>
      </c>
      <c r="JZ27" s="34" t="str">
        <f t="array" aca="1" ref="JZ27" ca="1">IF(OR(WEEKDAY(JZ$2,2)&gt;5,COUNTIF(Dates_Feries,JZ$2)&gt;0),"",IFERROR(INDEX(Tableau1[[Type]:[Type]],SMALL(IF((Tableau1[[Nom]:[Nom]]=$A27)*(Tableau1[[Prénom]:[Prénom]]=$B27)*(JZ$2&gt;=Tableau1[[Début]:[Début]])*(JZ$2&lt;=Tableau1[[Fin]:[Fin]]),ROW(INDIRECT("A1:A"&amp;COUNTA(Tableau1[[Fin]:[Fin]])))),1)),""))</f>
        <v/>
      </c>
      <c r="KA27" s="34" t="str">
        <f t="array" aca="1" ref="KA27" ca="1">IF(OR(WEEKDAY(KA$2,2)&gt;5,COUNTIF(Dates_Feries,KA$2)&gt;0),"",IFERROR(INDEX(Tableau1[[Type]:[Type]],SMALL(IF((Tableau1[[Nom]:[Nom]]=$A27)*(Tableau1[[Prénom]:[Prénom]]=$B27)*(KA$2&gt;=Tableau1[[Début]:[Début]])*(KA$2&lt;=Tableau1[[Fin]:[Fin]]),ROW(INDIRECT("A1:A"&amp;COUNTA(Tableau1[[Fin]:[Fin]])))),1)),""))</f>
        <v/>
      </c>
      <c r="KB27" s="34" t="str">
        <f t="array" aca="1" ref="KB27" ca="1">IF(OR(WEEKDAY(KB$2,2)&gt;5,COUNTIF(Dates_Feries,KB$2)&gt;0),"",IFERROR(INDEX(Tableau1[[Type]:[Type]],SMALL(IF((Tableau1[[Nom]:[Nom]]=$A27)*(Tableau1[[Prénom]:[Prénom]]=$B27)*(KB$2&gt;=Tableau1[[Début]:[Début]])*(KB$2&lt;=Tableau1[[Fin]:[Fin]]),ROW(INDIRECT("A1:A"&amp;COUNTA(Tableau1[[Fin]:[Fin]])))),1)),""))</f>
        <v/>
      </c>
      <c r="KC27" s="34" t="str">
        <f t="array" aca="1" ref="KC27" ca="1">IF(OR(WEEKDAY(KC$2,2)&gt;5,COUNTIF(Dates_Feries,KC$2)&gt;0),"",IFERROR(INDEX(Tableau1[[Type]:[Type]],SMALL(IF((Tableau1[[Nom]:[Nom]]=$A27)*(Tableau1[[Prénom]:[Prénom]]=$B27)*(KC$2&gt;=Tableau1[[Début]:[Début]])*(KC$2&lt;=Tableau1[[Fin]:[Fin]]),ROW(INDIRECT("A1:A"&amp;COUNTA(Tableau1[[Fin]:[Fin]])))),1)),""))</f>
        <v/>
      </c>
      <c r="KD27" s="34" t="str">
        <f t="array" aca="1" ref="KD27" ca="1">IF(OR(WEEKDAY(KD$2,2)&gt;5,COUNTIF(Dates_Feries,KD$2)&gt;0),"",IFERROR(INDEX(Tableau1[[Type]:[Type]],SMALL(IF((Tableau1[[Nom]:[Nom]]=$A27)*(Tableau1[[Prénom]:[Prénom]]=$B27)*(KD$2&gt;=Tableau1[[Début]:[Début]])*(KD$2&lt;=Tableau1[[Fin]:[Fin]]),ROW(INDIRECT("A1:A"&amp;COUNTA(Tableau1[[Fin]:[Fin]])))),1)),""))</f>
        <v/>
      </c>
      <c r="KE27" s="34" t="str">
        <f t="array" aca="1" ref="KE27" ca="1">IF(OR(WEEKDAY(KE$2,2)&gt;5,COUNTIF(Dates_Feries,KE$2)&gt;0),"",IFERROR(INDEX(Tableau1[[Type]:[Type]],SMALL(IF((Tableau1[[Nom]:[Nom]]=$A27)*(Tableau1[[Prénom]:[Prénom]]=$B27)*(KE$2&gt;=Tableau1[[Début]:[Début]])*(KE$2&lt;=Tableau1[[Fin]:[Fin]]),ROW(INDIRECT("A1:A"&amp;COUNTA(Tableau1[[Fin]:[Fin]])))),1)),""))</f>
        <v/>
      </c>
      <c r="KF27" s="34" t="str">
        <f t="array" aca="1" ref="KF27" ca="1">IF(OR(WEEKDAY(KF$2,2)&gt;5,COUNTIF(Dates_Feries,KF$2)&gt;0),"",IFERROR(INDEX(Tableau1[[Type]:[Type]],SMALL(IF((Tableau1[[Nom]:[Nom]]=$A27)*(Tableau1[[Prénom]:[Prénom]]=$B27)*(KF$2&gt;=Tableau1[[Début]:[Début]])*(KF$2&lt;=Tableau1[[Fin]:[Fin]]),ROW(INDIRECT("A1:A"&amp;COUNTA(Tableau1[[Fin]:[Fin]])))),1)),""))</f>
        <v/>
      </c>
      <c r="KG27" s="34" t="str">
        <f t="array" aca="1" ref="KG27" ca="1">IF(OR(WEEKDAY(KG$2,2)&gt;5,COUNTIF(Dates_Feries,KG$2)&gt;0),"",IFERROR(INDEX(Tableau1[[Type]:[Type]],SMALL(IF((Tableau1[[Nom]:[Nom]]=$A27)*(Tableau1[[Prénom]:[Prénom]]=$B27)*(KG$2&gt;=Tableau1[[Début]:[Début]])*(KG$2&lt;=Tableau1[[Fin]:[Fin]]),ROW(INDIRECT("A1:A"&amp;COUNTA(Tableau1[[Fin]:[Fin]])))),1)),""))</f>
        <v/>
      </c>
      <c r="KH27" s="34" t="str">
        <f t="array" aca="1" ref="KH27" ca="1">IF(OR(WEEKDAY(KH$2,2)&gt;5,COUNTIF(Dates_Feries,KH$2)&gt;0),"",IFERROR(INDEX(Tableau1[[Type]:[Type]],SMALL(IF((Tableau1[[Nom]:[Nom]]=$A27)*(Tableau1[[Prénom]:[Prénom]]=$B27)*(KH$2&gt;=Tableau1[[Début]:[Début]])*(KH$2&lt;=Tableau1[[Fin]:[Fin]]),ROW(INDIRECT("A1:A"&amp;COUNTA(Tableau1[[Fin]:[Fin]])))),1)),""))</f>
        <v/>
      </c>
      <c r="KI27" s="34" t="str">
        <f t="array" aca="1" ref="KI27" ca="1">IF(OR(WEEKDAY(KI$2,2)&gt;5,COUNTIF(Dates_Feries,KI$2)&gt;0),"",IFERROR(INDEX(Tableau1[[Type]:[Type]],SMALL(IF((Tableau1[[Nom]:[Nom]]=$A27)*(Tableau1[[Prénom]:[Prénom]]=$B27)*(KI$2&gt;=Tableau1[[Début]:[Début]])*(KI$2&lt;=Tableau1[[Fin]:[Fin]]),ROW(INDIRECT("A1:A"&amp;COUNTA(Tableau1[[Fin]:[Fin]])))),1)),""))</f>
        <v/>
      </c>
      <c r="KJ27" s="34" t="str">
        <f t="array" aca="1" ref="KJ27" ca="1">IF(OR(WEEKDAY(KJ$2,2)&gt;5,COUNTIF(Dates_Feries,KJ$2)&gt;0),"",IFERROR(INDEX(Tableau1[[Type]:[Type]],SMALL(IF((Tableau1[[Nom]:[Nom]]=$A27)*(Tableau1[[Prénom]:[Prénom]]=$B27)*(KJ$2&gt;=Tableau1[[Début]:[Début]])*(KJ$2&lt;=Tableau1[[Fin]:[Fin]]),ROW(INDIRECT("A1:A"&amp;COUNTA(Tableau1[[Fin]:[Fin]])))),1)),""))</f>
        <v/>
      </c>
      <c r="KK27" s="34" t="str">
        <f t="array" aca="1" ref="KK27" ca="1">IF(OR(WEEKDAY(KK$2,2)&gt;5,COUNTIF(Dates_Feries,KK$2)&gt;0),"",IFERROR(INDEX(Tableau1[[Type]:[Type]],SMALL(IF((Tableau1[[Nom]:[Nom]]=$A27)*(Tableau1[[Prénom]:[Prénom]]=$B27)*(KK$2&gt;=Tableau1[[Début]:[Début]])*(KK$2&lt;=Tableau1[[Fin]:[Fin]]),ROW(INDIRECT("A1:A"&amp;COUNTA(Tableau1[[Fin]:[Fin]])))),1)),""))</f>
        <v/>
      </c>
      <c r="KL27" s="34" t="str">
        <f t="array" aca="1" ref="KL27" ca="1">IF(OR(WEEKDAY(KL$2,2)&gt;5,COUNTIF(Dates_Feries,KL$2)&gt;0),"",IFERROR(INDEX(Tableau1[[Type]:[Type]],SMALL(IF((Tableau1[[Nom]:[Nom]]=$A27)*(Tableau1[[Prénom]:[Prénom]]=$B27)*(KL$2&gt;=Tableau1[[Début]:[Début]])*(KL$2&lt;=Tableau1[[Fin]:[Fin]]),ROW(INDIRECT("A1:A"&amp;COUNTA(Tableau1[[Fin]:[Fin]])))),1)),""))</f>
        <v/>
      </c>
      <c r="KM27" s="34" t="str">
        <f t="array" aca="1" ref="KM27" ca="1">IF(OR(WEEKDAY(KM$2,2)&gt;5,COUNTIF(Dates_Feries,KM$2)&gt;0),"",IFERROR(INDEX(Tableau1[[Type]:[Type]],SMALL(IF((Tableau1[[Nom]:[Nom]]=$A27)*(Tableau1[[Prénom]:[Prénom]]=$B27)*(KM$2&gt;=Tableau1[[Début]:[Début]])*(KM$2&lt;=Tableau1[[Fin]:[Fin]]),ROW(INDIRECT("A1:A"&amp;COUNTA(Tableau1[[Fin]:[Fin]])))),1)),""))</f>
        <v/>
      </c>
      <c r="KN27" s="34" t="str">
        <f t="array" aca="1" ref="KN27" ca="1">IF(OR(WEEKDAY(KN$2,2)&gt;5,COUNTIF(Dates_Feries,KN$2)&gt;0),"",IFERROR(INDEX(Tableau1[[Type]:[Type]],SMALL(IF((Tableau1[[Nom]:[Nom]]=$A27)*(Tableau1[[Prénom]:[Prénom]]=$B27)*(KN$2&gt;=Tableau1[[Début]:[Début]])*(KN$2&lt;=Tableau1[[Fin]:[Fin]]),ROW(INDIRECT("A1:A"&amp;COUNTA(Tableau1[[Fin]:[Fin]])))),1)),""))</f>
        <v/>
      </c>
      <c r="KO27" s="34" t="str">
        <f t="array" aca="1" ref="KO27" ca="1">IF(OR(WEEKDAY(KO$2,2)&gt;5,COUNTIF(Dates_Feries,KO$2)&gt;0),"",IFERROR(INDEX(Tableau1[[Type]:[Type]],SMALL(IF((Tableau1[[Nom]:[Nom]]=$A27)*(Tableau1[[Prénom]:[Prénom]]=$B27)*(KO$2&gt;=Tableau1[[Début]:[Début]])*(KO$2&lt;=Tableau1[[Fin]:[Fin]]),ROW(INDIRECT("A1:A"&amp;COUNTA(Tableau1[[Fin]:[Fin]])))),1)),""))</f>
        <v/>
      </c>
      <c r="KP27" s="34" t="str">
        <f t="array" aca="1" ref="KP27" ca="1">IF(OR(WEEKDAY(KP$2,2)&gt;5,COUNTIF(Dates_Feries,KP$2)&gt;0),"",IFERROR(INDEX(Tableau1[[Type]:[Type]],SMALL(IF((Tableau1[[Nom]:[Nom]]=$A27)*(Tableau1[[Prénom]:[Prénom]]=$B27)*(KP$2&gt;=Tableau1[[Début]:[Début]])*(KP$2&lt;=Tableau1[[Fin]:[Fin]]),ROW(INDIRECT("A1:A"&amp;COUNTA(Tableau1[[Fin]:[Fin]])))),1)),""))</f>
        <v/>
      </c>
      <c r="KQ27" s="34" t="str">
        <f t="array" aca="1" ref="KQ27" ca="1">IF(OR(WEEKDAY(KQ$2,2)&gt;5,COUNTIF(Dates_Feries,KQ$2)&gt;0),"",IFERROR(INDEX(Tableau1[[Type]:[Type]],SMALL(IF((Tableau1[[Nom]:[Nom]]=$A27)*(Tableau1[[Prénom]:[Prénom]]=$B27)*(KQ$2&gt;=Tableau1[[Début]:[Début]])*(KQ$2&lt;=Tableau1[[Fin]:[Fin]]),ROW(INDIRECT("A1:A"&amp;COUNTA(Tableau1[[Fin]:[Fin]])))),1)),""))</f>
        <v/>
      </c>
      <c r="KR27" s="34" t="str">
        <f t="array" aca="1" ref="KR27" ca="1">IF(OR(WEEKDAY(KR$2,2)&gt;5,COUNTIF(Dates_Feries,KR$2)&gt;0),"",IFERROR(INDEX(Tableau1[[Type]:[Type]],SMALL(IF((Tableau1[[Nom]:[Nom]]=$A27)*(Tableau1[[Prénom]:[Prénom]]=$B27)*(KR$2&gt;=Tableau1[[Début]:[Début]])*(KR$2&lt;=Tableau1[[Fin]:[Fin]]),ROW(INDIRECT("A1:A"&amp;COUNTA(Tableau1[[Fin]:[Fin]])))),1)),""))</f>
        <v/>
      </c>
      <c r="KS27" s="34" t="str">
        <f t="array" aca="1" ref="KS27" ca="1">IF(OR(WEEKDAY(KS$2,2)&gt;5,COUNTIF(Dates_Feries,KS$2)&gt;0),"",IFERROR(INDEX(Tableau1[[Type]:[Type]],SMALL(IF((Tableau1[[Nom]:[Nom]]=$A27)*(Tableau1[[Prénom]:[Prénom]]=$B27)*(KS$2&gt;=Tableau1[[Début]:[Début]])*(KS$2&lt;=Tableau1[[Fin]:[Fin]]),ROW(INDIRECT("A1:A"&amp;COUNTA(Tableau1[[Fin]:[Fin]])))),1)),""))</f>
        <v/>
      </c>
      <c r="KT27" s="34" t="str">
        <f t="array" aca="1" ref="KT27" ca="1">IF(OR(WEEKDAY(KT$2,2)&gt;5,COUNTIF(Dates_Feries,KT$2)&gt;0),"",IFERROR(INDEX(Tableau1[[Type]:[Type]],SMALL(IF((Tableau1[[Nom]:[Nom]]=$A27)*(Tableau1[[Prénom]:[Prénom]]=$B27)*(KT$2&gt;=Tableau1[[Début]:[Début]])*(KT$2&lt;=Tableau1[[Fin]:[Fin]]),ROW(INDIRECT("A1:A"&amp;COUNTA(Tableau1[[Fin]:[Fin]])))),1)),""))</f>
        <v/>
      </c>
      <c r="KU27" s="34" t="str">
        <f t="array" aca="1" ref="KU27" ca="1">IF(OR(WEEKDAY(KU$2,2)&gt;5,COUNTIF(Dates_Feries,KU$2)&gt;0),"",IFERROR(INDEX(Tableau1[[Type]:[Type]],SMALL(IF((Tableau1[[Nom]:[Nom]]=$A27)*(Tableau1[[Prénom]:[Prénom]]=$B27)*(KU$2&gt;=Tableau1[[Début]:[Début]])*(KU$2&lt;=Tableau1[[Fin]:[Fin]]),ROW(INDIRECT("A1:A"&amp;COUNTA(Tableau1[[Fin]:[Fin]])))),1)),""))</f>
        <v/>
      </c>
      <c r="KV27" s="34" t="str">
        <f t="array" aca="1" ref="KV27" ca="1">IF(OR(WEEKDAY(KV$2,2)&gt;5,COUNTIF(Dates_Feries,KV$2)&gt;0),"",IFERROR(INDEX(Tableau1[[Type]:[Type]],SMALL(IF((Tableau1[[Nom]:[Nom]]=$A27)*(Tableau1[[Prénom]:[Prénom]]=$B27)*(KV$2&gt;=Tableau1[[Début]:[Début]])*(KV$2&lt;=Tableau1[[Fin]:[Fin]]),ROW(INDIRECT("A1:A"&amp;COUNTA(Tableau1[[Fin]:[Fin]])))),1)),""))</f>
        <v/>
      </c>
      <c r="KW27" s="34" t="str">
        <f t="array" aca="1" ref="KW27" ca="1">IF(OR(WEEKDAY(KW$2,2)&gt;5,COUNTIF(Dates_Feries,KW$2)&gt;0),"",IFERROR(INDEX(Tableau1[[Type]:[Type]],SMALL(IF((Tableau1[[Nom]:[Nom]]=$A27)*(Tableau1[[Prénom]:[Prénom]]=$B27)*(KW$2&gt;=Tableau1[[Début]:[Début]])*(KW$2&lt;=Tableau1[[Fin]:[Fin]]),ROW(INDIRECT("A1:A"&amp;COUNTA(Tableau1[[Fin]:[Fin]])))),1)),""))</f>
        <v/>
      </c>
      <c r="KX27" s="34" t="str">
        <f t="array" aca="1" ref="KX27" ca="1">IF(OR(WEEKDAY(KX$2,2)&gt;5,COUNTIF(Dates_Feries,KX$2)&gt;0),"",IFERROR(INDEX(Tableau1[[Type]:[Type]],SMALL(IF((Tableau1[[Nom]:[Nom]]=$A27)*(Tableau1[[Prénom]:[Prénom]]=$B27)*(KX$2&gt;=Tableau1[[Début]:[Début]])*(KX$2&lt;=Tableau1[[Fin]:[Fin]]),ROW(INDIRECT("A1:A"&amp;COUNTA(Tableau1[[Fin]:[Fin]])))),1)),""))</f>
        <v/>
      </c>
      <c r="KY27" s="34" t="str">
        <f t="array" aca="1" ref="KY27" ca="1">IF(OR(WEEKDAY(KY$2,2)&gt;5,COUNTIF(Dates_Feries,KY$2)&gt;0),"",IFERROR(INDEX(Tableau1[[Type]:[Type]],SMALL(IF((Tableau1[[Nom]:[Nom]]=$A27)*(Tableau1[[Prénom]:[Prénom]]=$B27)*(KY$2&gt;=Tableau1[[Début]:[Début]])*(KY$2&lt;=Tableau1[[Fin]:[Fin]]),ROW(INDIRECT("A1:A"&amp;COUNTA(Tableau1[[Fin]:[Fin]])))),1)),""))</f>
        <v/>
      </c>
      <c r="KZ27" s="34" t="str">
        <f t="array" aca="1" ref="KZ27" ca="1">IF(OR(WEEKDAY(KZ$2,2)&gt;5,COUNTIF(Dates_Feries,KZ$2)&gt;0),"",IFERROR(INDEX(Tableau1[[Type]:[Type]],SMALL(IF((Tableau1[[Nom]:[Nom]]=$A27)*(Tableau1[[Prénom]:[Prénom]]=$B27)*(KZ$2&gt;=Tableau1[[Début]:[Début]])*(KZ$2&lt;=Tableau1[[Fin]:[Fin]]),ROW(INDIRECT("A1:A"&amp;COUNTA(Tableau1[[Fin]:[Fin]])))),1)),""))</f>
        <v/>
      </c>
      <c r="LA27" s="34" t="str">
        <f t="array" aca="1" ref="LA27" ca="1">IF(OR(WEEKDAY(LA$2,2)&gt;5,COUNTIF(Dates_Feries,LA$2)&gt;0),"",IFERROR(INDEX(Tableau1[[Type]:[Type]],SMALL(IF((Tableau1[[Nom]:[Nom]]=$A27)*(Tableau1[[Prénom]:[Prénom]]=$B27)*(LA$2&gt;=Tableau1[[Début]:[Début]])*(LA$2&lt;=Tableau1[[Fin]:[Fin]]),ROW(INDIRECT("A1:A"&amp;COUNTA(Tableau1[[Fin]:[Fin]])))),1)),""))</f>
        <v/>
      </c>
      <c r="LB27" s="34" t="str">
        <f t="array" aca="1" ref="LB27" ca="1">IF(OR(WEEKDAY(LB$2,2)&gt;5,COUNTIF(Dates_Feries,LB$2)&gt;0),"",IFERROR(INDEX(Tableau1[[Type]:[Type]],SMALL(IF((Tableau1[[Nom]:[Nom]]=$A27)*(Tableau1[[Prénom]:[Prénom]]=$B27)*(LB$2&gt;=Tableau1[[Début]:[Début]])*(LB$2&lt;=Tableau1[[Fin]:[Fin]]),ROW(INDIRECT("A1:A"&amp;COUNTA(Tableau1[[Fin]:[Fin]])))),1)),""))</f>
        <v/>
      </c>
      <c r="LC27" s="34" t="str">
        <f t="array" aca="1" ref="LC27" ca="1">IF(OR(WEEKDAY(LC$2,2)&gt;5,COUNTIF(Dates_Feries,LC$2)&gt;0),"",IFERROR(INDEX(Tableau1[[Type]:[Type]],SMALL(IF((Tableau1[[Nom]:[Nom]]=$A27)*(Tableau1[[Prénom]:[Prénom]]=$B27)*(LC$2&gt;=Tableau1[[Début]:[Début]])*(LC$2&lt;=Tableau1[[Fin]:[Fin]]),ROW(INDIRECT("A1:A"&amp;COUNTA(Tableau1[[Fin]:[Fin]])))),1)),""))</f>
        <v/>
      </c>
      <c r="LD27" s="34" t="str">
        <f t="array" aca="1" ref="LD27" ca="1">IF(OR(WEEKDAY(LD$2,2)&gt;5,COUNTIF(Dates_Feries,LD$2)&gt;0),"",IFERROR(INDEX(Tableau1[[Type]:[Type]],SMALL(IF((Tableau1[[Nom]:[Nom]]=$A27)*(Tableau1[[Prénom]:[Prénom]]=$B27)*(LD$2&gt;=Tableau1[[Début]:[Début]])*(LD$2&lt;=Tableau1[[Fin]:[Fin]]),ROW(INDIRECT("A1:A"&amp;COUNTA(Tableau1[[Fin]:[Fin]])))),1)),""))</f>
        <v/>
      </c>
      <c r="LE27" s="34" t="str">
        <f t="array" aca="1" ref="LE27" ca="1">IF(OR(WEEKDAY(LE$2,2)&gt;5,COUNTIF(Dates_Feries,LE$2)&gt;0),"",IFERROR(INDEX(Tableau1[[Type]:[Type]],SMALL(IF((Tableau1[[Nom]:[Nom]]=$A27)*(Tableau1[[Prénom]:[Prénom]]=$B27)*(LE$2&gt;=Tableau1[[Début]:[Début]])*(LE$2&lt;=Tableau1[[Fin]:[Fin]]),ROW(INDIRECT("A1:A"&amp;COUNTA(Tableau1[[Fin]:[Fin]])))),1)),""))</f>
        <v/>
      </c>
      <c r="LF27" s="34" t="str">
        <f t="array" aca="1" ref="LF27" ca="1">IF(OR(WEEKDAY(LF$2,2)&gt;5,COUNTIF(Dates_Feries,LF$2)&gt;0),"",IFERROR(INDEX(Tableau1[[Type]:[Type]],SMALL(IF((Tableau1[[Nom]:[Nom]]=$A27)*(Tableau1[[Prénom]:[Prénom]]=$B27)*(LF$2&gt;=Tableau1[[Début]:[Début]])*(LF$2&lt;=Tableau1[[Fin]:[Fin]]),ROW(INDIRECT("A1:A"&amp;COUNTA(Tableau1[[Fin]:[Fin]])))),1)),""))</f>
        <v/>
      </c>
      <c r="LG27" s="34" t="str">
        <f t="array" aca="1" ref="LG27" ca="1">IF(OR(WEEKDAY(LG$2,2)&gt;5,COUNTIF(Dates_Feries,LG$2)&gt;0),"",IFERROR(INDEX(Tableau1[[Type]:[Type]],SMALL(IF((Tableau1[[Nom]:[Nom]]=$A27)*(Tableau1[[Prénom]:[Prénom]]=$B27)*(LG$2&gt;=Tableau1[[Début]:[Début]])*(LG$2&lt;=Tableau1[[Fin]:[Fin]]),ROW(INDIRECT("A1:A"&amp;COUNTA(Tableau1[[Fin]:[Fin]])))),1)),""))</f>
        <v/>
      </c>
      <c r="LH27" s="34" t="str">
        <f t="array" aca="1" ref="LH27" ca="1">IF(OR(WEEKDAY(LH$2,2)&gt;5,COUNTIF(Dates_Feries,LH$2)&gt;0),"",IFERROR(INDEX(Tableau1[[Type]:[Type]],SMALL(IF((Tableau1[[Nom]:[Nom]]=$A27)*(Tableau1[[Prénom]:[Prénom]]=$B27)*(LH$2&gt;=Tableau1[[Début]:[Début]])*(LH$2&lt;=Tableau1[[Fin]:[Fin]]),ROW(INDIRECT("A1:A"&amp;COUNTA(Tableau1[[Fin]:[Fin]])))),1)),""))</f>
        <v/>
      </c>
      <c r="LI27" s="34" t="str">
        <f t="array" aca="1" ref="LI27" ca="1">IF(OR(WEEKDAY(LI$2,2)&gt;5,COUNTIF(Dates_Feries,LI$2)&gt;0),"",IFERROR(INDEX(Tableau1[[Type]:[Type]],SMALL(IF((Tableau1[[Nom]:[Nom]]=$A27)*(Tableau1[[Prénom]:[Prénom]]=$B27)*(LI$2&gt;=Tableau1[[Début]:[Début]])*(LI$2&lt;=Tableau1[[Fin]:[Fin]]),ROW(INDIRECT("A1:A"&amp;COUNTA(Tableau1[[Fin]:[Fin]])))),1)),""))</f>
        <v/>
      </c>
      <c r="LJ27" s="34" t="str">
        <f t="array" aca="1" ref="LJ27" ca="1">IF(OR(WEEKDAY(LJ$2,2)&gt;5,COUNTIF(Dates_Feries,LJ$2)&gt;0),"",IFERROR(INDEX(Tableau1[[Type]:[Type]],SMALL(IF((Tableau1[[Nom]:[Nom]]=$A27)*(Tableau1[[Prénom]:[Prénom]]=$B27)*(LJ$2&gt;=Tableau1[[Début]:[Début]])*(LJ$2&lt;=Tableau1[[Fin]:[Fin]]),ROW(INDIRECT("A1:A"&amp;COUNTA(Tableau1[[Fin]:[Fin]])))),1)),""))</f>
        <v/>
      </c>
      <c r="LK27" s="34" t="str">
        <f t="array" aca="1" ref="LK27" ca="1">IF(OR(WEEKDAY(LK$2,2)&gt;5,COUNTIF(Dates_Feries,LK$2)&gt;0),"",IFERROR(INDEX(Tableau1[[Type]:[Type]],SMALL(IF((Tableau1[[Nom]:[Nom]]=$A27)*(Tableau1[[Prénom]:[Prénom]]=$B27)*(LK$2&gt;=Tableau1[[Début]:[Début]])*(LK$2&lt;=Tableau1[[Fin]:[Fin]]),ROW(INDIRECT("A1:A"&amp;COUNTA(Tableau1[[Fin]:[Fin]])))),1)),""))</f>
        <v/>
      </c>
      <c r="LL27" s="34" t="str">
        <f t="array" aca="1" ref="LL27" ca="1">IF(OR(WEEKDAY(LL$2,2)&gt;5,COUNTIF(Dates_Feries,LL$2)&gt;0),"",IFERROR(INDEX(Tableau1[[Type]:[Type]],SMALL(IF((Tableau1[[Nom]:[Nom]]=$A27)*(Tableau1[[Prénom]:[Prénom]]=$B27)*(LL$2&gt;=Tableau1[[Début]:[Début]])*(LL$2&lt;=Tableau1[[Fin]:[Fin]]),ROW(INDIRECT("A1:A"&amp;COUNTA(Tableau1[[Fin]:[Fin]])))),1)),""))</f>
        <v/>
      </c>
      <c r="LM27" s="34" t="str">
        <f t="array" aca="1" ref="LM27" ca="1">IF(OR(WEEKDAY(LM$2,2)&gt;5,COUNTIF(Dates_Feries,LM$2)&gt;0),"",IFERROR(INDEX(Tableau1[[Type]:[Type]],SMALL(IF((Tableau1[[Nom]:[Nom]]=$A27)*(Tableau1[[Prénom]:[Prénom]]=$B27)*(LM$2&gt;=Tableau1[[Début]:[Début]])*(LM$2&lt;=Tableau1[[Fin]:[Fin]]),ROW(INDIRECT("A1:A"&amp;COUNTA(Tableau1[[Fin]:[Fin]])))),1)),""))</f>
        <v/>
      </c>
      <c r="LN27" s="34" t="str">
        <f t="array" aca="1" ref="LN27" ca="1">IF(OR(WEEKDAY(LN$2,2)&gt;5,COUNTIF(Dates_Feries,LN$2)&gt;0),"",IFERROR(INDEX(Tableau1[[Type]:[Type]],SMALL(IF((Tableau1[[Nom]:[Nom]]=$A27)*(Tableau1[[Prénom]:[Prénom]]=$B27)*(LN$2&gt;=Tableau1[[Début]:[Début]])*(LN$2&lt;=Tableau1[[Fin]:[Fin]]),ROW(INDIRECT("A1:A"&amp;COUNTA(Tableau1[[Fin]:[Fin]])))),1)),""))</f>
        <v/>
      </c>
      <c r="LO27" s="34" t="str">
        <f t="array" aca="1" ref="LO27" ca="1">IF(OR(WEEKDAY(LO$2,2)&gt;5,COUNTIF(Dates_Feries,LO$2)&gt;0),"",IFERROR(INDEX(Tableau1[[Type]:[Type]],SMALL(IF((Tableau1[[Nom]:[Nom]]=$A27)*(Tableau1[[Prénom]:[Prénom]]=$B27)*(LO$2&gt;=Tableau1[[Début]:[Début]])*(LO$2&lt;=Tableau1[[Fin]:[Fin]]),ROW(INDIRECT("A1:A"&amp;COUNTA(Tableau1[[Fin]:[Fin]])))),1)),""))</f>
        <v/>
      </c>
      <c r="LP27" s="34" t="str">
        <f t="array" aca="1" ref="LP27" ca="1">IF(OR(WEEKDAY(LP$2,2)&gt;5,COUNTIF(Dates_Feries,LP$2)&gt;0),"",IFERROR(INDEX(Tableau1[[Type]:[Type]],SMALL(IF((Tableau1[[Nom]:[Nom]]=$A27)*(Tableau1[[Prénom]:[Prénom]]=$B27)*(LP$2&gt;=Tableau1[[Début]:[Début]])*(LP$2&lt;=Tableau1[[Fin]:[Fin]]),ROW(INDIRECT("A1:A"&amp;COUNTA(Tableau1[[Fin]:[Fin]])))),1)),""))</f>
        <v/>
      </c>
      <c r="LQ27" s="34" t="str">
        <f t="array" aca="1" ref="LQ27" ca="1">IF(OR(WEEKDAY(LQ$2,2)&gt;5,COUNTIF(Dates_Feries,LQ$2)&gt;0),"",IFERROR(INDEX(Tableau1[[Type]:[Type]],SMALL(IF((Tableau1[[Nom]:[Nom]]=$A27)*(Tableau1[[Prénom]:[Prénom]]=$B27)*(LQ$2&gt;=Tableau1[[Début]:[Début]])*(LQ$2&lt;=Tableau1[[Fin]:[Fin]]),ROW(INDIRECT("A1:A"&amp;COUNTA(Tableau1[[Fin]:[Fin]])))),1)),""))</f>
        <v/>
      </c>
      <c r="LR27" s="34" t="str">
        <f t="array" aca="1" ref="LR27" ca="1">IF(OR(WEEKDAY(LR$2,2)&gt;5,COUNTIF(Dates_Feries,LR$2)&gt;0),"",IFERROR(INDEX(Tableau1[[Type]:[Type]],SMALL(IF((Tableau1[[Nom]:[Nom]]=$A27)*(Tableau1[[Prénom]:[Prénom]]=$B27)*(LR$2&gt;=Tableau1[[Début]:[Début]])*(LR$2&lt;=Tableau1[[Fin]:[Fin]]),ROW(INDIRECT("A1:A"&amp;COUNTA(Tableau1[[Fin]:[Fin]])))),1)),""))</f>
        <v/>
      </c>
      <c r="LS27" s="34" t="str">
        <f t="array" aca="1" ref="LS27" ca="1">IF(OR(WEEKDAY(LS$2,2)&gt;5,COUNTIF(Dates_Feries,LS$2)&gt;0),"",IFERROR(INDEX(Tableau1[[Type]:[Type]],SMALL(IF((Tableau1[[Nom]:[Nom]]=$A27)*(Tableau1[[Prénom]:[Prénom]]=$B27)*(LS$2&gt;=Tableau1[[Début]:[Début]])*(LS$2&lt;=Tableau1[[Fin]:[Fin]]),ROW(INDIRECT("A1:A"&amp;COUNTA(Tableau1[[Fin]:[Fin]])))),1)),""))</f>
        <v/>
      </c>
      <c r="LT27" s="34" t="str">
        <f t="array" aca="1" ref="LT27" ca="1">IF(OR(WEEKDAY(LT$2,2)&gt;5,COUNTIF(Dates_Feries,LT$2)&gt;0),"",IFERROR(INDEX(Tableau1[[Type]:[Type]],SMALL(IF((Tableau1[[Nom]:[Nom]]=$A27)*(Tableau1[[Prénom]:[Prénom]]=$B27)*(LT$2&gt;=Tableau1[[Début]:[Début]])*(LT$2&lt;=Tableau1[[Fin]:[Fin]]),ROW(INDIRECT("A1:A"&amp;COUNTA(Tableau1[[Fin]:[Fin]])))),1)),""))</f>
        <v/>
      </c>
      <c r="LU27" s="34" t="str">
        <f t="array" aca="1" ref="LU27" ca="1">IF(OR(WEEKDAY(LU$2,2)&gt;5,COUNTIF(Dates_Feries,LU$2)&gt;0),"",IFERROR(INDEX(Tableau1[[Type]:[Type]],SMALL(IF((Tableau1[[Nom]:[Nom]]=$A27)*(Tableau1[[Prénom]:[Prénom]]=$B27)*(LU$2&gt;=Tableau1[[Début]:[Début]])*(LU$2&lt;=Tableau1[[Fin]:[Fin]]),ROW(INDIRECT("A1:A"&amp;COUNTA(Tableau1[[Fin]:[Fin]])))),1)),""))</f>
        <v/>
      </c>
      <c r="LV27" s="34" t="str">
        <f t="array" aca="1" ref="LV27" ca="1">IF(OR(WEEKDAY(LV$2,2)&gt;5,COUNTIF(Dates_Feries,LV$2)&gt;0),"",IFERROR(INDEX(Tableau1[[Type]:[Type]],SMALL(IF((Tableau1[[Nom]:[Nom]]=$A27)*(Tableau1[[Prénom]:[Prénom]]=$B27)*(LV$2&gt;=Tableau1[[Début]:[Début]])*(LV$2&lt;=Tableau1[[Fin]:[Fin]]),ROW(INDIRECT("A1:A"&amp;COUNTA(Tableau1[[Fin]:[Fin]])))),1)),""))</f>
        <v/>
      </c>
      <c r="LW27" s="34" t="str">
        <f t="array" aca="1" ref="LW27" ca="1">IF(OR(WEEKDAY(LW$2,2)&gt;5,COUNTIF(Dates_Feries,LW$2)&gt;0),"",IFERROR(INDEX(Tableau1[[Type]:[Type]],SMALL(IF((Tableau1[[Nom]:[Nom]]=$A27)*(Tableau1[[Prénom]:[Prénom]]=$B27)*(LW$2&gt;=Tableau1[[Début]:[Début]])*(LW$2&lt;=Tableau1[[Fin]:[Fin]]),ROW(INDIRECT("A1:A"&amp;COUNTA(Tableau1[[Fin]:[Fin]])))),1)),""))</f>
        <v/>
      </c>
      <c r="LX27" s="34" t="str">
        <f t="array" aca="1" ref="LX27" ca="1">IF(OR(WEEKDAY(LX$2,2)&gt;5,COUNTIF(Dates_Feries,LX$2)&gt;0),"",IFERROR(INDEX(Tableau1[[Type]:[Type]],SMALL(IF((Tableau1[[Nom]:[Nom]]=$A27)*(Tableau1[[Prénom]:[Prénom]]=$B27)*(LX$2&gt;=Tableau1[[Début]:[Début]])*(LX$2&lt;=Tableau1[[Fin]:[Fin]]),ROW(INDIRECT("A1:A"&amp;COUNTA(Tableau1[[Fin]:[Fin]])))),1)),""))</f>
        <v/>
      </c>
      <c r="LY27" s="34" t="str">
        <f t="array" aca="1" ref="LY27" ca="1">IF(OR(WEEKDAY(LY$2,2)&gt;5,COUNTIF(Dates_Feries,LY$2)&gt;0),"",IFERROR(INDEX(Tableau1[[Type]:[Type]],SMALL(IF((Tableau1[[Nom]:[Nom]]=$A27)*(Tableau1[[Prénom]:[Prénom]]=$B27)*(LY$2&gt;=Tableau1[[Début]:[Début]])*(LY$2&lt;=Tableau1[[Fin]:[Fin]]),ROW(INDIRECT("A1:A"&amp;COUNTA(Tableau1[[Fin]:[Fin]])))),1)),""))</f>
        <v/>
      </c>
      <c r="LZ27" s="34" t="str">
        <f t="array" aca="1" ref="LZ27" ca="1">IF(OR(WEEKDAY(LZ$2,2)&gt;5,COUNTIF(Dates_Feries,LZ$2)&gt;0),"",IFERROR(INDEX(Tableau1[[Type]:[Type]],SMALL(IF((Tableau1[[Nom]:[Nom]]=$A27)*(Tableau1[[Prénom]:[Prénom]]=$B27)*(LZ$2&gt;=Tableau1[[Début]:[Début]])*(LZ$2&lt;=Tableau1[[Fin]:[Fin]]),ROW(INDIRECT("A1:A"&amp;COUNTA(Tableau1[[Fin]:[Fin]])))),1)),""))</f>
        <v/>
      </c>
      <c r="MA27" s="34" t="str">
        <f t="array" aca="1" ref="MA27" ca="1">IF(OR(WEEKDAY(MA$2,2)&gt;5,COUNTIF(Dates_Feries,MA$2)&gt;0),"",IFERROR(INDEX(Tableau1[[Type]:[Type]],SMALL(IF((Tableau1[[Nom]:[Nom]]=$A27)*(Tableau1[[Prénom]:[Prénom]]=$B27)*(MA$2&gt;=Tableau1[[Début]:[Début]])*(MA$2&lt;=Tableau1[[Fin]:[Fin]]),ROW(INDIRECT("A1:A"&amp;COUNTA(Tableau1[[Fin]:[Fin]])))),1)),""))</f>
        <v/>
      </c>
      <c r="MB27" s="34" t="str">
        <f t="array" aca="1" ref="MB27" ca="1">IF(OR(WEEKDAY(MB$2,2)&gt;5,COUNTIF(Dates_Feries,MB$2)&gt;0),"",IFERROR(INDEX(Tableau1[[Type]:[Type]],SMALL(IF((Tableau1[[Nom]:[Nom]]=$A27)*(Tableau1[[Prénom]:[Prénom]]=$B27)*(MB$2&gt;=Tableau1[[Début]:[Début]])*(MB$2&lt;=Tableau1[[Fin]:[Fin]]),ROW(INDIRECT("A1:A"&amp;COUNTA(Tableau1[[Fin]:[Fin]])))),1)),""))</f>
        <v/>
      </c>
      <c r="MC27" s="34" t="str">
        <f t="array" aca="1" ref="MC27" ca="1">IF(OR(WEEKDAY(MC$2,2)&gt;5,COUNTIF(Dates_Feries,MC$2)&gt;0),"",IFERROR(INDEX(Tableau1[[Type]:[Type]],SMALL(IF((Tableau1[[Nom]:[Nom]]=$A27)*(Tableau1[[Prénom]:[Prénom]]=$B27)*(MC$2&gt;=Tableau1[[Début]:[Début]])*(MC$2&lt;=Tableau1[[Fin]:[Fin]]),ROW(INDIRECT("A1:A"&amp;COUNTA(Tableau1[[Fin]:[Fin]])))),1)),""))</f>
        <v/>
      </c>
      <c r="MD27" s="34" t="str">
        <f t="array" aca="1" ref="MD27" ca="1">IF(OR(WEEKDAY(MD$2,2)&gt;5,COUNTIF(Dates_Feries,MD$2)&gt;0),"",IFERROR(INDEX(Tableau1[[Type]:[Type]],SMALL(IF((Tableau1[[Nom]:[Nom]]=$A27)*(Tableau1[[Prénom]:[Prénom]]=$B27)*(MD$2&gt;=Tableau1[[Début]:[Début]])*(MD$2&lt;=Tableau1[[Fin]:[Fin]]),ROW(INDIRECT("A1:A"&amp;COUNTA(Tableau1[[Fin]:[Fin]])))),1)),""))</f>
        <v/>
      </c>
      <c r="ME27" s="34" t="str">
        <f t="array" aca="1" ref="ME27" ca="1">IF(OR(WEEKDAY(ME$2,2)&gt;5,COUNTIF(Dates_Feries,ME$2)&gt;0),"",IFERROR(INDEX(Tableau1[[Type]:[Type]],SMALL(IF((Tableau1[[Nom]:[Nom]]=$A27)*(Tableau1[[Prénom]:[Prénom]]=$B27)*(ME$2&gt;=Tableau1[[Début]:[Début]])*(ME$2&lt;=Tableau1[[Fin]:[Fin]]),ROW(INDIRECT("A1:A"&amp;COUNTA(Tableau1[[Fin]:[Fin]])))),1)),""))</f>
        <v/>
      </c>
      <c r="MF27" s="34" t="str">
        <f t="array" aca="1" ref="MF27" ca="1">IF(OR(WEEKDAY(MF$2,2)&gt;5,COUNTIF(Dates_Feries,MF$2)&gt;0),"",IFERROR(INDEX(Tableau1[[Type]:[Type]],SMALL(IF((Tableau1[[Nom]:[Nom]]=$A27)*(Tableau1[[Prénom]:[Prénom]]=$B27)*(MF$2&gt;=Tableau1[[Début]:[Début]])*(MF$2&lt;=Tableau1[[Fin]:[Fin]]),ROW(INDIRECT("A1:A"&amp;COUNTA(Tableau1[[Fin]:[Fin]])))),1)),""))</f>
        <v/>
      </c>
      <c r="MG27" s="34" t="str">
        <f t="array" aca="1" ref="MG27" ca="1">IF(OR(WEEKDAY(MG$2,2)&gt;5,COUNTIF(Dates_Feries,MG$2)&gt;0),"",IFERROR(INDEX(Tableau1[[Type]:[Type]],SMALL(IF((Tableau1[[Nom]:[Nom]]=$A27)*(Tableau1[[Prénom]:[Prénom]]=$B27)*(MG$2&gt;=Tableau1[[Début]:[Début]])*(MG$2&lt;=Tableau1[[Fin]:[Fin]]),ROW(INDIRECT("A1:A"&amp;COUNTA(Tableau1[[Fin]:[Fin]])))),1)),""))</f>
        <v/>
      </c>
      <c r="MH27" s="34" t="str">
        <f t="array" aca="1" ref="MH27" ca="1">IF(OR(WEEKDAY(MH$2,2)&gt;5,COUNTIF(Dates_Feries,MH$2)&gt;0),"",IFERROR(INDEX(Tableau1[[Type]:[Type]],SMALL(IF((Tableau1[[Nom]:[Nom]]=$A27)*(Tableau1[[Prénom]:[Prénom]]=$B27)*(MH$2&gt;=Tableau1[[Début]:[Début]])*(MH$2&lt;=Tableau1[[Fin]:[Fin]]),ROW(INDIRECT("A1:A"&amp;COUNTA(Tableau1[[Fin]:[Fin]])))),1)),""))</f>
        <v/>
      </c>
      <c r="MI27" s="34" t="str">
        <f t="array" aca="1" ref="MI27" ca="1">IF(OR(WEEKDAY(MI$2,2)&gt;5,COUNTIF(Dates_Feries,MI$2)&gt;0),"",IFERROR(INDEX(Tableau1[[Type]:[Type]],SMALL(IF((Tableau1[[Nom]:[Nom]]=$A27)*(Tableau1[[Prénom]:[Prénom]]=$B27)*(MI$2&gt;=Tableau1[[Début]:[Début]])*(MI$2&lt;=Tableau1[[Fin]:[Fin]]),ROW(INDIRECT("A1:A"&amp;COUNTA(Tableau1[[Fin]:[Fin]])))),1)),""))</f>
        <v/>
      </c>
      <c r="MJ27" s="34" t="str">
        <f t="array" aca="1" ref="MJ27" ca="1">IF(OR(WEEKDAY(MJ$2,2)&gt;5,COUNTIF(Dates_Feries,MJ$2)&gt;0),"",IFERROR(INDEX(Tableau1[[Type]:[Type]],SMALL(IF((Tableau1[[Nom]:[Nom]]=$A27)*(Tableau1[[Prénom]:[Prénom]]=$B27)*(MJ$2&gt;=Tableau1[[Début]:[Début]])*(MJ$2&lt;=Tableau1[[Fin]:[Fin]]),ROW(INDIRECT("A1:A"&amp;COUNTA(Tableau1[[Fin]:[Fin]])))),1)),""))</f>
        <v/>
      </c>
      <c r="MK27" s="34" t="str">
        <f t="array" aca="1" ref="MK27" ca="1">IF(OR(WEEKDAY(MK$2,2)&gt;5,COUNTIF(Dates_Feries,MK$2)&gt;0),"",IFERROR(INDEX(Tableau1[[Type]:[Type]],SMALL(IF((Tableau1[[Nom]:[Nom]]=$A27)*(Tableau1[[Prénom]:[Prénom]]=$B27)*(MK$2&gt;=Tableau1[[Début]:[Début]])*(MK$2&lt;=Tableau1[[Fin]:[Fin]]),ROW(INDIRECT("A1:A"&amp;COUNTA(Tableau1[[Fin]:[Fin]])))),1)),""))</f>
        <v/>
      </c>
      <c r="ML27" s="34" t="str">
        <f t="array" aca="1" ref="ML27" ca="1">IF(OR(WEEKDAY(ML$2,2)&gt;5,COUNTIF(Dates_Feries,ML$2)&gt;0),"",IFERROR(INDEX(Tableau1[[Type]:[Type]],SMALL(IF((Tableau1[[Nom]:[Nom]]=$A27)*(Tableau1[[Prénom]:[Prénom]]=$B27)*(ML$2&gt;=Tableau1[[Début]:[Début]])*(ML$2&lt;=Tableau1[[Fin]:[Fin]]),ROW(INDIRECT("A1:A"&amp;COUNTA(Tableau1[[Fin]:[Fin]])))),1)),""))</f>
        <v/>
      </c>
      <c r="MM27" s="34" t="str">
        <f t="array" aca="1" ref="MM27" ca="1">IF(OR(WEEKDAY(MM$2,2)&gt;5,COUNTIF(Dates_Feries,MM$2)&gt;0),"",IFERROR(INDEX(Tableau1[[Type]:[Type]],SMALL(IF((Tableau1[[Nom]:[Nom]]=$A27)*(Tableau1[[Prénom]:[Prénom]]=$B27)*(MM$2&gt;=Tableau1[[Début]:[Début]])*(MM$2&lt;=Tableau1[[Fin]:[Fin]]),ROW(INDIRECT("A1:A"&amp;COUNTA(Tableau1[[Fin]:[Fin]])))),1)),""))</f>
        <v/>
      </c>
      <c r="MN27" s="34" t="str">
        <f t="array" aca="1" ref="MN27" ca="1">IF(OR(WEEKDAY(MN$2,2)&gt;5,COUNTIF(Dates_Feries,MN$2)&gt;0),"",IFERROR(INDEX(Tableau1[[Type]:[Type]],SMALL(IF((Tableau1[[Nom]:[Nom]]=$A27)*(Tableau1[[Prénom]:[Prénom]]=$B27)*(MN$2&gt;=Tableau1[[Début]:[Début]])*(MN$2&lt;=Tableau1[[Fin]:[Fin]]),ROW(INDIRECT("A1:A"&amp;COUNTA(Tableau1[[Fin]:[Fin]])))),1)),""))</f>
        <v/>
      </c>
      <c r="MO27" s="34" t="str">
        <f t="array" aca="1" ref="MO27" ca="1">IF(OR(WEEKDAY(MO$2,2)&gt;5,COUNTIF(Dates_Feries,MO$2)&gt;0),"",IFERROR(INDEX(Tableau1[[Type]:[Type]],SMALL(IF((Tableau1[[Nom]:[Nom]]=$A27)*(Tableau1[[Prénom]:[Prénom]]=$B27)*(MO$2&gt;=Tableau1[[Début]:[Début]])*(MO$2&lt;=Tableau1[[Fin]:[Fin]]),ROW(INDIRECT("A1:A"&amp;COUNTA(Tableau1[[Fin]:[Fin]])))),1)),""))</f>
        <v/>
      </c>
      <c r="MP27" s="34" t="str">
        <f t="array" aca="1" ref="MP27" ca="1">IF(OR(WEEKDAY(MP$2,2)&gt;5,COUNTIF(Dates_Feries,MP$2)&gt;0),"",IFERROR(INDEX(Tableau1[[Type]:[Type]],SMALL(IF((Tableau1[[Nom]:[Nom]]=$A27)*(Tableau1[[Prénom]:[Prénom]]=$B27)*(MP$2&gt;=Tableau1[[Début]:[Début]])*(MP$2&lt;=Tableau1[[Fin]:[Fin]]),ROW(INDIRECT("A1:A"&amp;COUNTA(Tableau1[[Fin]:[Fin]])))),1)),""))</f>
        <v/>
      </c>
      <c r="MQ27" s="34" t="str">
        <f t="array" aca="1" ref="MQ27" ca="1">IF(OR(WEEKDAY(MQ$2,2)&gt;5,COUNTIF(Dates_Feries,MQ$2)&gt;0),"",IFERROR(INDEX(Tableau1[[Type]:[Type]],SMALL(IF((Tableau1[[Nom]:[Nom]]=$A27)*(Tableau1[[Prénom]:[Prénom]]=$B27)*(MQ$2&gt;=Tableau1[[Début]:[Début]])*(MQ$2&lt;=Tableau1[[Fin]:[Fin]]),ROW(INDIRECT("A1:A"&amp;COUNTA(Tableau1[[Fin]:[Fin]])))),1)),""))</f>
        <v/>
      </c>
      <c r="MR27" s="34" t="str">
        <f t="array" aca="1" ref="MR27" ca="1">IF(OR(WEEKDAY(MR$2,2)&gt;5,COUNTIF(Dates_Feries,MR$2)&gt;0),"",IFERROR(INDEX(Tableau1[[Type]:[Type]],SMALL(IF((Tableau1[[Nom]:[Nom]]=$A27)*(Tableau1[[Prénom]:[Prénom]]=$B27)*(MR$2&gt;=Tableau1[[Début]:[Début]])*(MR$2&lt;=Tableau1[[Fin]:[Fin]]),ROW(INDIRECT("A1:A"&amp;COUNTA(Tableau1[[Fin]:[Fin]])))),1)),""))</f>
        <v/>
      </c>
      <c r="MS27" s="34" t="str">
        <f t="array" aca="1" ref="MS27" ca="1">IF(OR(WEEKDAY(MS$2,2)&gt;5,COUNTIF(Dates_Feries,MS$2)&gt;0),"",IFERROR(INDEX(Tableau1[[Type]:[Type]],SMALL(IF((Tableau1[[Nom]:[Nom]]=$A27)*(Tableau1[[Prénom]:[Prénom]]=$B27)*(MS$2&gt;=Tableau1[[Début]:[Début]])*(MS$2&lt;=Tableau1[[Fin]:[Fin]]),ROW(INDIRECT("A1:A"&amp;COUNTA(Tableau1[[Fin]:[Fin]])))),1)),""))</f>
        <v/>
      </c>
      <c r="MT27" s="34" t="str">
        <f t="array" aca="1" ref="MT27" ca="1">IF(OR(WEEKDAY(MT$2,2)&gt;5,COUNTIF(Dates_Feries,MT$2)&gt;0),"",IFERROR(INDEX(Tableau1[[Type]:[Type]],SMALL(IF((Tableau1[[Nom]:[Nom]]=$A27)*(Tableau1[[Prénom]:[Prénom]]=$B27)*(MT$2&gt;=Tableau1[[Début]:[Début]])*(MT$2&lt;=Tableau1[[Fin]:[Fin]]),ROW(INDIRECT("A1:A"&amp;COUNTA(Tableau1[[Fin]:[Fin]])))),1)),""))</f>
        <v/>
      </c>
      <c r="MU27" s="34" t="str">
        <f t="array" aca="1" ref="MU27" ca="1">IF(OR(WEEKDAY(MU$2,2)&gt;5,COUNTIF(Dates_Feries,MU$2)&gt;0),"",IFERROR(INDEX(Tableau1[[Type]:[Type]],SMALL(IF((Tableau1[[Nom]:[Nom]]=$A27)*(Tableau1[[Prénom]:[Prénom]]=$B27)*(MU$2&gt;=Tableau1[[Début]:[Début]])*(MU$2&lt;=Tableau1[[Fin]:[Fin]]),ROW(INDIRECT("A1:A"&amp;COUNTA(Tableau1[[Fin]:[Fin]])))),1)),""))</f>
        <v/>
      </c>
      <c r="MV27" s="34" t="str">
        <f t="array" aca="1" ref="MV27" ca="1">IF(OR(WEEKDAY(MV$2,2)&gt;5,COUNTIF(Dates_Feries,MV$2)&gt;0),"",IFERROR(INDEX(Tableau1[[Type]:[Type]],SMALL(IF((Tableau1[[Nom]:[Nom]]=$A27)*(Tableau1[[Prénom]:[Prénom]]=$B27)*(MV$2&gt;=Tableau1[[Début]:[Début]])*(MV$2&lt;=Tableau1[[Fin]:[Fin]]),ROW(INDIRECT("A1:A"&amp;COUNTA(Tableau1[[Fin]:[Fin]])))),1)),""))</f>
        <v/>
      </c>
      <c r="MW27" s="34" t="str">
        <f t="array" aca="1" ref="MW27" ca="1">IF(OR(WEEKDAY(MW$2,2)&gt;5,COUNTIF(Dates_Feries,MW$2)&gt;0),"",IFERROR(INDEX(Tableau1[[Type]:[Type]],SMALL(IF((Tableau1[[Nom]:[Nom]]=$A27)*(Tableau1[[Prénom]:[Prénom]]=$B27)*(MW$2&gt;=Tableau1[[Début]:[Début]])*(MW$2&lt;=Tableau1[[Fin]:[Fin]]),ROW(INDIRECT("A1:A"&amp;COUNTA(Tableau1[[Fin]:[Fin]])))),1)),""))</f>
        <v/>
      </c>
      <c r="MX27" s="34" t="str">
        <f t="array" aca="1" ref="MX27" ca="1">IF(OR(WEEKDAY(MX$2,2)&gt;5,COUNTIF(Dates_Feries,MX$2)&gt;0),"",IFERROR(INDEX(Tableau1[[Type]:[Type]],SMALL(IF((Tableau1[[Nom]:[Nom]]=$A27)*(Tableau1[[Prénom]:[Prénom]]=$B27)*(MX$2&gt;=Tableau1[[Début]:[Début]])*(MX$2&lt;=Tableau1[[Fin]:[Fin]]),ROW(INDIRECT("A1:A"&amp;COUNTA(Tableau1[[Fin]:[Fin]])))),1)),""))</f>
        <v/>
      </c>
      <c r="MY27" s="34" t="str">
        <f t="array" aca="1" ref="MY27" ca="1">IF(OR(WEEKDAY(MY$2,2)&gt;5,COUNTIF(Dates_Feries,MY$2)&gt;0),"",IFERROR(INDEX(Tableau1[[Type]:[Type]],SMALL(IF((Tableau1[[Nom]:[Nom]]=$A27)*(Tableau1[[Prénom]:[Prénom]]=$B27)*(MY$2&gt;=Tableau1[[Début]:[Début]])*(MY$2&lt;=Tableau1[[Fin]:[Fin]]),ROW(INDIRECT("A1:A"&amp;COUNTA(Tableau1[[Fin]:[Fin]])))),1)),""))</f>
        <v/>
      </c>
      <c r="MZ27" s="34" t="str">
        <f t="array" aca="1" ref="MZ27" ca="1">IF(OR(WEEKDAY(MZ$2,2)&gt;5,COUNTIF(Dates_Feries,MZ$2)&gt;0),"",IFERROR(INDEX(Tableau1[[Type]:[Type]],SMALL(IF((Tableau1[[Nom]:[Nom]]=$A27)*(Tableau1[[Prénom]:[Prénom]]=$B27)*(MZ$2&gt;=Tableau1[[Début]:[Début]])*(MZ$2&lt;=Tableau1[[Fin]:[Fin]]),ROW(INDIRECT("A1:A"&amp;COUNTA(Tableau1[[Fin]:[Fin]])))),1)),""))</f>
        <v/>
      </c>
      <c r="NA27" s="34" t="str">
        <f t="array" aca="1" ref="NA27" ca="1">IF(OR(WEEKDAY(NA$2,2)&gt;5,COUNTIF(Dates_Feries,NA$2)&gt;0),"",IFERROR(INDEX(Tableau1[[Type]:[Type]],SMALL(IF((Tableau1[[Nom]:[Nom]]=$A27)*(Tableau1[[Prénom]:[Prénom]]=$B27)*(NA$2&gt;=Tableau1[[Début]:[Début]])*(NA$2&lt;=Tableau1[[Fin]:[Fin]]),ROW(INDIRECT("A1:A"&amp;COUNTA(Tableau1[[Fin]:[Fin]])))),1)),""))</f>
        <v/>
      </c>
      <c r="NB27" s="34" t="str">
        <f t="array" aca="1" ref="NB27" ca="1">IF(OR(WEEKDAY(NB$2,2)&gt;5,COUNTIF(Dates_Feries,NB$2)&gt;0),"",IFERROR(INDEX(Tableau1[[Type]:[Type]],SMALL(IF((Tableau1[[Nom]:[Nom]]=$A27)*(Tableau1[[Prénom]:[Prénom]]=$B27)*(NB$2&gt;=Tableau1[[Début]:[Début]])*(NB$2&lt;=Tableau1[[Fin]:[Fin]]),ROW(INDIRECT("A1:A"&amp;COUNTA(Tableau1[[Fin]:[Fin]])))),1)),""))</f>
        <v/>
      </c>
      <c r="NC27" s="34" t="str">
        <f t="array" aca="1" ref="NC27" ca="1">IF(OR(WEEKDAY(NC$2,2)&gt;5,COUNTIF(Dates_Feries,NC$2)&gt;0),"",IFERROR(INDEX(Tableau1[[Type]:[Type]],SMALL(IF((Tableau1[[Nom]:[Nom]]=$A27)*(Tableau1[[Prénom]:[Prénom]]=$B27)*(NC$2&gt;=Tableau1[[Début]:[Début]])*(NC$2&lt;=Tableau1[[Fin]:[Fin]]),ROW(INDIRECT("A1:A"&amp;COUNTA(Tableau1[[Fin]:[Fin]])))),1)),""))</f>
        <v/>
      </c>
      <c r="ND27" s="34" t="str">
        <f t="array" aca="1" ref="ND27" ca="1">IF(OR(WEEKDAY(ND$2,2)&gt;5,COUNTIF(Dates_Feries,ND$2)&gt;0),"",IFERROR(INDEX(Tableau1[[Type]:[Type]],SMALL(IF((Tableau1[[Nom]:[Nom]]=$A27)*(Tableau1[[Prénom]:[Prénom]]=$B27)*(ND$2&gt;=Tableau1[[Début]:[Début]])*(ND$2&lt;=Tableau1[[Fin]:[Fin]]),ROW(INDIRECT("A1:A"&amp;COUNTA(Tableau1[[Fin]:[Fin]])))),1)),""))</f>
        <v/>
      </c>
      <c r="NE27" s="35" t="str">
        <f t="array" aca="1" ref="NE27" ca="1">IF(OR(WEEKDAY(NE$2,2)&gt;5,COUNTIF(Dates_Feries,NE$2)&gt;0),"",IFERROR(INDEX(Tableau1[[Type]:[Type]],SMALL(IF((Tableau1[[Nom]:[Nom]]=$A27)*(Tableau1[[Prénom]:[Prénom]]=$B27)*(NE$2&gt;=Tableau1[[Début]:[Début]])*(NE$2&lt;=Tableau1[[Fin]:[Fin]]),ROW(INDIRECT("A1:A"&amp;COUNTA(Tableau1[[Fin]:[Fin]])))),1)),""))</f>
        <v/>
      </c>
      <c r="NF27" s="2">
        <v>42</v>
      </c>
    </row>
    <row r="28" spans="1:370" ht="15" customHeight="1">
      <c r="A28" s="10"/>
      <c r="B28" s="11"/>
      <c r="C28" s="5">
        <f t="shared" ca="1" si="18"/>
        <v>0</v>
      </c>
      <c r="D28" s="29">
        <f t="shared" ca="1" si="19"/>
        <v>0</v>
      </c>
      <c r="E28" s="34" t="str">
        <f t="array" aca="1" ref="E28" ca="1">IF(OR(WEEKDAY(E$2,2)&gt;5,COUNTIF(Dates_Feries,E$2)&gt;0),"",IFERROR(INDEX(Tableau1[[Type]:[Type]],SMALL(IF((Tableau1[[Nom]:[Nom]]=$A28)*(Tableau1[[Prénom]:[Prénom]]=$B28)*(E$2&gt;=Tableau1[[Début]:[Début]])*(E$2&lt;=Tableau1[[Fin]:[Fin]]),ROW(INDIRECT("A1:A"&amp;COUNTA(Tableau1[[Fin]:[Fin]])))),1)),""))</f>
        <v/>
      </c>
      <c r="F28" s="34" t="str">
        <f t="array" aca="1" ref="F28" ca="1">IF(OR(WEEKDAY(F$2,2)&gt;5,COUNTIF(Dates_Feries,F$2)&gt;0),"",IFERROR(INDEX(Tableau1[[Type]:[Type]],SMALL(IF((Tableau1[[Nom]:[Nom]]=$A28)*(Tableau1[[Prénom]:[Prénom]]=$B28)*(F$2&gt;=Tableau1[[Début]:[Début]])*(F$2&lt;=Tableau1[[Fin]:[Fin]]),ROW(INDIRECT("A1:A"&amp;COUNTA(Tableau1[[Fin]:[Fin]])))),1)),""))</f>
        <v/>
      </c>
      <c r="G28" s="34" t="str">
        <f t="array" aca="1" ref="G28" ca="1">IF(OR(WEEKDAY(G$2,2)&gt;5,COUNTIF(Dates_Feries,G$2)&gt;0),"",IFERROR(INDEX(Tableau1[[Type]:[Type]],SMALL(IF((Tableau1[[Nom]:[Nom]]=$A28)*(Tableau1[[Prénom]:[Prénom]]=$B28)*(G$2&gt;=Tableau1[[Début]:[Début]])*(G$2&lt;=Tableau1[[Fin]:[Fin]]),ROW(INDIRECT("A1:A"&amp;COUNTA(Tableau1[[Fin]:[Fin]])))),1)),""))</f>
        <v/>
      </c>
      <c r="H28" s="34" t="str">
        <f t="array" aca="1" ref="H28" ca="1">IF(OR(WEEKDAY(H$2,2)&gt;5,COUNTIF(Dates_Feries,H$2)&gt;0),"",IFERROR(INDEX(Tableau1[[Type]:[Type]],SMALL(IF((Tableau1[[Nom]:[Nom]]=$A28)*(Tableau1[[Prénom]:[Prénom]]=$B28)*(H$2&gt;=Tableau1[[Début]:[Début]])*(H$2&lt;=Tableau1[[Fin]:[Fin]]),ROW(INDIRECT("A1:A"&amp;COUNTA(Tableau1[[Fin]:[Fin]])))),1)),""))</f>
        <v/>
      </c>
      <c r="I28" s="34" t="str">
        <f t="array" aca="1" ref="I28" ca="1">IF(OR(WEEKDAY(I$2,2)&gt;5,COUNTIF(Dates_Feries,I$2)&gt;0),"",IFERROR(INDEX(Tableau1[[Type]:[Type]],SMALL(IF((Tableau1[[Nom]:[Nom]]=$A28)*(Tableau1[[Prénom]:[Prénom]]=$B28)*(I$2&gt;=Tableau1[[Début]:[Début]])*(I$2&lt;=Tableau1[[Fin]:[Fin]]),ROW(INDIRECT("A1:A"&amp;COUNTA(Tableau1[[Fin]:[Fin]])))),1)),""))</f>
        <v/>
      </c>
      <c r="J28" s="34" t="str">
        <f t="array" aca="1" ref="J28" ca="1">IF(OR(WEEKDAY(J$2,2)&gt;5,COUNTIF(Dates_Feries,J$2)&gt;0),"",IFERROR(INDEX(Tableau1[[Type]:[Type]],SMALL(IF((Tableau1[[Nom]:[Nom]]=$A28)*(Tableau1[[Prénom]:[Prénom]]=$B28)*(J$2&gt;=Tableau1[[Début]:[Début]])*(J$2&lt;=Tableau1[[Fin]:[Fin]]),ROW(INDIRECT("A1:A"&amp;COUNTA(Tableau1[[Fin]:[Fin]])))),1)),""))</f>
        <v/>
      </c>
      <c r="K28" s="34" t="str">
        <f t="array" aca="1" ref="K28" ca="1">IF(OR(WEEKDAY(K$2,2)&gt;5,COUNTIF(Dates_Feries,K$2)&gt;0),"",IFERROR(INDEX(Tableau1[[Type]:[Type]],SMALL(IF((Tableau1[[Nom]:[Nom]]=$A28)*(Tableau1[[Prénom]:[Prénom]]=$B28)*(K$2&gt;=Tableau1[[Début]:[Début]])*(K$2&lt;=Tableau1[[Fin]:[Fin]]),ROW(INDIRECT("A1:A"&amp;COUNTA(Tableau1[[Fin]:[Fin]])))),1)),""))</f>
        <v/>
      </c>
      <c r="L28" s="34" t="str">
        <f t="array" aca="1" ref="L28" ca="1">IF(OR(WEEKDAY(L$2,2)&gt;5,COUNTIF(Dates_Feries,L$2)&gt;0),"",IFERROR(INDEX(Tableau1[[Type]:[Type]],SMALL(IF((Tableau1[[Nom]:[Nom]]=$A28)*(Tableau1[[Prénom]:[Prénom]]=$B28)*(L$2&gt;=Tableau1[[Début]:[Début]])*(L$2&lt;=Tableau1[[Fin]:[Fin]]),ROW(INDIRECT("A1:A"&amp;COUNTA(Tableau1[[Fin]:[Fin]])))),1)),""))</f>
        <v/>
      </c>
      <c r="M28" s="34" t="str">
        <f t="array" aca="1" ref="M28" ca="1">IF(OR(WEEKDAY(M$2,2)&gt;5,COUNTIF(Dates_Feries,M$2)&gt;0),"",IFERROR(INDEX(Tableau1[[Type]:[Type]],SMALL(IF((Tableau1[[Nom]:[Nom]]=$A28)*(Tableau1[[Prénom]:[Prénom]]=$B28)*(M$2&gt;=Tableau1[[Début]:[Début]])*(M$2&lt;=Tableau1[[Fin]:[Fin]]),ROW(INDIRECT("A1:A"&amp;COUNTA(Tableau1[[Fin]:[Fin]])))),1)),""))</f>
        <v/>
      </c>
      <c r="N28" s="34" t="str">
        <f t="array" aca="1" ref="N28" ca="1">IF(OR(WEEKDAY(N$2,2)&gt;5,COUNTIF(Dates_Feries,N$2)&gt;0),"",IFERROR(INDEX(Tableau1[[Type]:[Type]],SMALL(IF((Tableau1[[Nom]:[Nom]]=$A28)*(Tableau1[[Prénom]:[Prénom]]=$B28)*(N$2&gt;=Tableau1[[Début]:[Début]])*(N$2&lt;=Tableau1[[Fin]:[Fin]]),ROW(INDIRECT("A1:A"&amp;COUNTA(Tableau1[[Fin]:[Fin]])))),1)),""))</f>
        <v/>
      </c>
      <c r="O28" s="34" t="str">
        <f t="array" aca="1" ref="O28" ca="1">IF(OR(WEEKDAY(O$2,2)&gt;5,COUNTIF(Dates_Feries,O$2)&gt;0),"",IFERROR(INDEX(Tableau1[[Type]:[Type]],SMALL(IF((Tableau1[[Nom]:[Nom]]=$A28)*(Tableau1[[Prénom]:[Prénom]]=$B28)*(O$2&gt;=Tableau1[[Début]:[Début]])*(O$2&lt;=Tableau1[[Fin]:[Fin]]),ROW(INDIRECT("A1:A"&amp;COUNTA(Tableau1[[Fin]:[Fin]])))),1)),""))</f>
        <v/>
      </c>
      <c r="P28" s="34" t="str">
        <f t="array" aca="1" ref="P28" ca="1">IF(OR(WEEKDAY(P$2,2)&gt;5,COUNTIF(Dates_Feries,P$2)&gt;0),"",IFERROR(INDEX(Tableau1[[Type]:[Type]],SMALL(IF((Tableau1[[Nom]:[Nom]]=$A28)*(Tableau1[[Prénom]:[Prénom]]=$B28)*(P$2&gt;=Tableau1[[Début]:[Début]])*(P$2&lt;=Tableau1[[Fin]:[Fin]]),ROW(INDIRECT("A1:A"&amp;COUNTA(Tableau1[[Fin]:[Fin]])))),1)),""))</f>
        <v/>
      </c>
      <c r="Q28" s="34" t="str">
        <f t="array" aca="1" ref="Q28" ca="1">IF(OR(WEEKDAY(Q$2,2)&gt;5,COUNTIF(Dates_Feries,Q$2)&gt;0),"",IFERROR(INDEX(Tableau1[[Type]:[Type]],SMALL(IF((Tableau1[[Nom]:[Nom]]=$A28)*(Tableau1[[Prénom]:[Prénom]]=$B28)*(Q$2&gt;=Tableau1[[Début]:[Début]])*(Q$2&lt;=Tableau1[[Fin]:[Fin]]),ROW(INDIRECT("A1:A"&amp;COUNTA(Tableau1[[Fin]:[Fin]])))),1)),""))</f>
        <v/>
      </c>
      <c r="R28" s="34" t="str">
        <f t="array" aca="1" ref="R28" ca="1">IF(OR(WEEKDAY(R$2,2)&gt;5,COUNTIF(Dates_Feries,R$2)&gt;0),"",IFERROR(INDEX(Tableau1[[Type]:[Type]],SMALL(IF((Tableau1[[Nom]:[Nom]]=$A28)*(Tableau1[[Prénom]:[Prénom]]=$B28)*(R$2&gt;=Tableau1[[Début]:[Début]])*(R$2&lt;=Tableau1[[Fin]:[Fin]]),ROW(INDIRECT("A1:A"&amp;COUNTA(Tableau1[[Fin]:[Fin]])))),1)),""))</f>
        <v/>
      </c>
      <c r="S28" s="34" t="str">
        <f t="array" aca="1" ref="S28" ca="1">IF(OR(WEEKDAY(S$2,2)&gt;5,COUNTIF(Dates_Feries,S$2)&gt;0),"",IFERROR(INDEX(Tableau1[[Type]:[Type]],SMALL(IF((Tableau1[[Nom]:[Nom]]=$A28)*(Tableau1[[Prénom]:[Prénom]]=$B28)*(S$2&gt;=Tableau1[[Début]:[Début]])*(S$2&lt;=Tableau1[[Fin]:[Fin]]),ROW(INDIRECT("A1:A"&amp;COUNTA(Tableau1[[Fin]:[Fin]])))),1)),""))</f>
        <v/>
      </c>
      <c r="T28" s="34" t="str">
        <f t="array" aca="1" ref="T28" ca="1">IF(OR(WEEKDAY(T$2,2)&gt;5,COUNTIF(Dates_Feries,T$2)&gt;0),"",IFERROR(INDEX(Tableau1[[Type]:[Type]],SMALL(IF((Tableau1[[Nom]:[Nom]]=$A28)*(Tableau1[[Prénom]:[Prénom]]=$B28)*(T$2&gt;=Tableau1[[Début]:[Début]])*(T$2&lt;=Tableau1[[Fin]:[Fin]]),ROW(INDIRECT("A1:A"&amp;COUNTA(Tableau1[[Fin]:[Fin]])))),1)),""))</f>
        <v/>
      </c>
      <c r="U28" s="34" t="str">
        <f t="array" aca="1" ref="U28" ca="1">IF(OR(WEEKDAY(U$2,2)&gt;5,COUNTIF(Dates_Feries,U$2)&gt;0),"",IFERROR(INDEX(Tableau1[[Type]:[Type]],SMALL(IF((Tableau1[[Nom]:[Nom]]=$A28)*(Tableau1[[Prénom]:[Prénom]]=$B28)*(U$2&gt;=Tableau1[[Début]:[Début]])*(U$2&lt;=Tableau1[[Fin]:[Fin]]),ROW(INDIRECT("A1:A"&amp;COUNTA(Tableau1[[Fin]:[Fin]])))),1)),""))</f>
        <v/>
      </c>
      <c r="V28" s="34" t="str">
        <f t="array" aca="1" ref="V28" ca="1">IF(OR(WEEKDAY(V$2,2)&gt;5,COUNTIF(Dates_Feries,V$2)&gt;0),"",IFERROR(INDEX(Tableau1[[Type]:[Type]],SMALL(IF((Tableau1[[Nom]:[Nom]]=$A28)*(Tableau1[[Prénom]:[Prénom]]=$B28)*(V$2&gt;=Tableau1[[Début]:[Début]])*(V$2&lt;=Tableau1[[Fin]:[Fin]]),ROW(INDIRECT("A1:A"&amp;COUNTA(Tableau1[[Fin]:[Fin]])))),1)),""))</f>
        <v/>
      </c>
      <c r="W28" s="34" t="str">
        <f t="array" aca="1" ref="W28" ca="1">IF(OR(WEEKDAY(W$2,2)&gt;5,COUNTIF(Dates_Feries,W$2)&gt;0),"",IFERROR(INDEX(Tableau1[[Type]:[Type]],SMALL(IF((Tableau1[[Nom]:[Nom]]=$A28)*(Tableau1[[Prénom]:[Prénom]]=$B28)*(W$2&gt;=Tableau1[[Début]:[Début]])*(W$2&lt;=Tableau1[[Fin]:[Fin]]),ROW(INDIRECT("A1:A"&amp;COUNTA(Tableau1[[Fin]:[Fin]])))),1)),""))</f>
        <v/>
      </c>
      <c r="X28" s="34" t="str">
        <f t="array" aca="1" ref="X28" ca="1">IF(OR(WEEKDAY(X$2,2)&gt;5,COUNTIF(Dates_Feries,X$2)&gt;0),"",IFERROR(INDEX(Tableau1[[Type]:[Type]],SMALL(IF((Tableau1[[Nom]:[Nom]]=$A28)*(Tableau1[[Prénom]:[Prénom]]=$B28)*(X$2&gt;=Tableau1[[Début]:[Début]])*(X$2&lt;=Tableau1[[Fin]:[Fin]]),ROW(INDIRECT("A1:A"&amp;COUNTA(Tableau1[[Fin]:[Fin]])))),1)),""))</f>
        <v/>
      </c>
      <c r="Y28" s="34" t="str">
        <f t="array" aca="1" ref="Y28" ca="1">IF(OR(WEEKDAY(Y$2,2)&gt;5,COUNTIF(Dates_Feries,Y$2)&gt;0),"",IFERROR(INDEX(Tableau1[[Type]:[Type]],SMALL(IF((Tableau1[[Nom]:[Nom]]=$A28)*(Tableau1[[Prénom]:[Prénom]]=$B28)*(Y$2&gt;=Tableau1[[Début]:[Début]])*(Y$2&lt;=Tableau1[[Fin]:[Fin]]),ROW(INDIRECT("A1:A"&amp;COUNTA(Tableau1[[Fin]:[Fin]])))),1)),""))</f>
        <v/>
      </c>
      <c r="Z28" s="34" t="str">
        <f t="array" aca="1" ref="Z28" ca="1">IF(OR(WEEKDAY(Z$2,2)&gt;5,COUNTIF(Dates_Feries,Z$2)&gt;0),"",IFERROR(INDEX(Tableau1[[Type]:[Type]],SMALL(IF((Tableau1[[Nom]:[Nom]]=$A28)*(Tableau1[[Prénom]:[Prénom]]=$B28)*(Z$2&gt;=Tableau1[[Début]:[Début]])*(Z$2&lt;=Tableau1[[Fin]:[Fin]]),ROW(INDIRECT("A1:A"&amp;COUNTA(Tableau1[[Fin]:[Fin]])))),1)),""))</f>
        <v/>
      </c>
      <c r="AA28" s="34" t="str">
        <f t="array" aca="1" ref="AA28" ca="1">IF(OR(WEEKDAY(AA$2,2)&gt;5,COUNTIF(Dates_Feries,AA$2)&gt;0),"",IFERROR(INDEX(Tableau1[[Type]:[Type]],SMALL(IF((Tableau1[[Nom]:[Nom]]=$A28)*(Tableau1[[Prénom]:[Prénom]]=$B28)*(AA$2&gt;=Tableau1[[Début]:[Début]])*(AA$2&lt;=Tableau1[[Fin]:[Fin]]),ROW(INDIRECT("A1:A"&amp;COUNTA(Tableau1[[Fin]:[Fin]])))),1)),""))</f>
        <v/>
      </c>
      <c r="AB28" s="34" t="str">
        <f t="array" aca="1" ref="AB28" ca="1">IF(OR(WEEKDAY(AB$2,2)&gt;5,COUNTIF(Dates_Feries,AB$2)&gt;0),"",IFERROR(INDEX(Tableau1[[Type]:[Type]],SMALL(IF((Tableau1[[Nom]:[Nom]]=$A28)*(Tableau1[[Prénom]:[Prénom]]=$B28)*(AB$2&gt;=Tableau1[[Début]:[Début]])*(AB$2&lt;=Tableau1[[Fin]:[Fin]]),ROW(INDIRECT("A1:A"&amp;COUNTA(Tableau1[[Fin]:[Fin]])))),1)),""))</f>
        <v/>
      </c>
      <c r="AC28" s="34" t="str">
        <f t="array" aca="1" ref="AC28" ca="1">IF(OR(WEEKDAY(AC$2,2)&gt;5,COUNTIF(Dates_Feries,AC$2)&gt;0),"",IFERROR(INDEX(Tableau1[[Type]:[Type]],SMALL(IF((Tableau1[[Nom]:[Nom]]=$A28)*(Tableau1[[Prénom]:[Prénom]]=$B28)*(AC$2&gt;=Tableau1[[Début]:[Début]])*(AC$2&lt;=Tableau1[[Fin]:[Fin]]),ROW(INDIRECT("A1:A"&amp;COUNTA(Tableau1[[Fin]:[Fin]])))),1)),""))</f>
        <v/>
      </c>
      <c r="AD28" s="34" t="str">
        <f t="array" aca="1" ref="AD28" ca="1">IF(OR(WEEKDAY(AD$2,2)&gt;5,COUNTIF(Dates_Feries,AD$2)&gt;0),"",IFERROR(INDEX(Tableau1[[Type]:[Type]],SMALL(IF((Tableau1[[Nom]:[Nom]]=$A28)*(Tableau1[[Prénom]:[Prénom]]=$B28)*(AD$2&gt;=Tableau1[[Début]:[Début]])*(AD$2&lt;=Tableau1[[Fin]:[Fin]]),ROW(INDIRECT("A1:A"&amp;COUNTA(Tableau1[[Fin]:[Fin]])))),1)),""))</f>
        <v/>
      </c>
      <c r="AE28" s="34" t="str">
        <f t="array" aca="1" ref="AE28" ca="1">IF(OR(WEEKDAY(AE$2,2)&gt;5,COUNTIF(Dates_Feries,AE$2)&gt;0),"",IFERROR(INDEX(Tableau1[[Type]:[Type]],SMALL(IF((Tableau1[[Nom]:[Nom]]=$A28)*(Tableau1[[Prénom]:[Prénom]]=$B28)*(AE$2&gt;=Tableau1[[Début]:[Début]])*(AE$2&lt;=Tableau1[[Fin]:[Fin]]),ROW(INDIRECT("A1:A"&amp;COUNTA(Tableau1[[Fin]:[Fin]])))),1)),""))</f>
        <v/>
      </c>
      <c r="AF28" s="34" t="str">
        <f t="array" aca="1" ref="AF28" ca="1">IF(OR(WEEKDAY(AF$2,2)&gt;5,COUNTIF(Dates_Feries,AF$2)&gt;0),"",IFERROR(INDEX(Tableau1[[Type]:[Type]],SMALL(IF((Tableau1[[Nom]:[Nom]]=$A28)*(Tableau1[[Prénom]:[Prénom]]=$B28)*(AF$2&gt;=Tableau1[[Début]:[Début]])*(AF$2&lt;=Tableau1[[Fin]:[Fin]]),ROW(INDIRECT("A1:A"&amp;COUNTA(Tableau1[[Fin]:[Fin]])))),1)),""))</f>
        <v/>
      </c>
      <c r="AG28" s="34" t="str">
        <f t="array" aca="1" ref="AG28" ca="1">IF(OR(WEEKDAY(AG$2,2)&gt;5,COUNTIF(Dates_Feries,AG$2)&gt;0),"",IFERROR(INDEX(Tableau1[[Type]:[Type]],SMALL(IF((Tableau1[[Nom]:[Nom]]=$A28)*(Tableau1[[Prénom]:[Prénom]]=$B28)*(AG$2&gt;=Tableau1[[Début]:[Début]])*(AG$2&lt;=Tableau1[[Fin]:[Fin]]),ROW(INDIRECT("A1:A"&amp;COUNTA(Tableau1[[Fin]:[Fin]])))),1)),""))</f>
        <v/>
      </c>
      <c r="AH28" s="34" t="str">
        <f t="array" aca="1" ref="AH28" ca="1">IF(OR(WEEKDAY(AH$2,2)&gt;5,COUNTIF(Dates_Feries,AH$2)&gt;0),"",IFERROR(INDEX(Tableau1[[Type]:[Type]],SMALL(IF((Tableau1[[Nom]:[Nom]]=$A28)*(Tableau1[[Prénom]:[Prénom]]=$B28)*(AH$2&gt;=Tableau1[[Début]:[Début]])*(AH$2&lt;=Tableau1[[Fin]:[Fin]]),ROW(INDIRECT("A1:A"&amp;COUNTA(Tableau1[[Fin]:[Fin]])))),1)),""))</f>
        <v/>
      </c>
      <c r="AI28" s="34" t="str">
        <f t="array" aca="1" ref="AI28" ca="1">IF(OR(WEEKDAY(AI$2,2)&gt;5,COUNTIF(Dates_Feries,AI$2)&gt;0),"",IFERROR(INDEX(Tableau1[[Type]:[Type]],SMALL(IF((Tableau1[[Nom]:[Nom]]=$A28)*(Tableau1[[Prénom]:[Prénom]]=$B28)*(AI$2&gt;=Tableau1[[Début]:[Début]])*(AI$2&lt;=Tableau1[[Fin]:[Fin]]),ROW(INDIRECT("A1:A"&amp;COUNTA(Tableau1[[Fin]:[Fin]])))),1)),""))</f>
        <v/>
      </c>
      <c r="AJ28" s="34" t="str">
        <f t="array" aca="1" ref="AJ28" ca="1">IF(OR(WEEKDAY(AJ$2,2)&gt;5,COUNTIF(Dates_Feries,AJ$2)&gt;0),"",IFERROR(INDEX(Tableau1[[Type]:[Type]],SMALL(IF((Tableau1[[Nom]:[Nom]]=$A28)*(Tableau1[[Prénom]:[Prénom]]=$B28)*(AJ$2&gt;=Tableau1[[Début]:[Début]])*(AJ$2&lt;=Tableau1[[Fin]:[Fin]]),ROW(INDIRECT("A1:A"&amp;COUNTA(Tableau1[[Fin]:[Fin]])))),1)),""))</f>
        <v/>
      </c>
      <c r="AK28" s="34" t="str">
        <f t="array" aca="1" ref="AK28" ca="1">IF(OR(WEEKDAY(AK$2,2)&gt;5,COUNTIF(Dates_Feries,AK$2)&gt;0),"",IFERROR(INDEX(Tableau1[[Type]:[Type]],SMALL(IF((Tableau1[[Nom]:[Nom]]=$A28)*(Tableau1[[Prénom]:[Prénom]]=$B28)*(AK$2&gt;=Tableau1[[Début]:[Début]])*(AK$2&lt;=Tableau1[[Fin]:[Fin]]),ROW(INDIRECT("A1:A"&amp;COUNTA(Tableau1[[Fin]:[Fin]])))),1)),""))</f>
        <v/>
      </c>
      <c r="AL28" s="34" t="str">
        <f t="array" aca="1" ref="AL28" ca="1">IF(OR(WEEKDAY(AL$2,2)&gt;5,COUNTIF(Dates_Feries,AL$2)&gt;0),"",IFERROR(INDEX(Tableau1[[Type]:[Type]],SMALL(IF((Tableau1[[Nom]:[Nom]]=$A28)*(Tableau1[[Prénom]:[Prénom]]=$B28)*(AL$2&gt;=Tableau1[[Début]:[Début]])*(AL$2&lt;=Tableau1[[Fin]:[Fin]]),ROW(INDIRECT("A1:A"&amp;COUNTA(Tableau1[[Fin]:[Fin]])))),1)),""))</f>
        <v/>
      </c>
      <c r="AM28" s="34" t="str">
        <f t="array" aca="1" ref="AM28" ca="1">IF(OR(WEEKDAY(AM$2,2)&gt;5,COUNTIF(Dates_Feries,AM$2)&gt;0),"",IFERROR(INDEX(Tableau1[[Type]:[Type]],SMALL(IF((Tableau1[[Nom]:[Nom]]=$A28)*(Tableau1[[Prénom]:[Prénom]]=$B28)*(AM$2&gt;=Tableau1[[Début]:[Début]])*(AM$2&lt;=Tableau1[[Fin]:[Fin]]),ROW(INDIRECT("A1:A"&amp;COUNTA(Tableau1[[Fin]:[Fin]])))),1)),""))</f>
        <v/>
      </c>
      <c r="AN28" s="34" t="str">
        <f t="array" aca="1" ref="AN28" ca="1">IF(OR(WEEKDAY(AN$2,2)&gt;5,COUNTIF(Dates_Feries,AN$2)&gt;0),"",IFERROR(INDEX(Tableau1[[Type]:[Type]],SMALL(IF((Tableau1[[Nom]:[Nom]]=$A28)*(Tableau1[[Prénom]:[Prénom]]=$B28)*(AN$2&gt;=Tableau1[[Début]:[Début]])*(AN$2&lt;=Tableau1[[Fin]:[Fin]]),ROW(INDIRECT("A1:A"&amp;COUNTA(Tableau1[[Fin]:[Fin]])))),1)),""))</f>
        <v/>
      </c>
      <c r="AO28" s="34" t="str">
        <f t="array" aca="1" ref="AO28" ca="1">IF(OR(WEEKDAY(AO$2,2)&gt;5,COUNTIF(Dates_Feries,AO$2)&gt;0),"",IFERROR(INDEX(Tableau1[[Type]:[Type]],SMALL(IF((Tableau1[[Nom]:[Nom]]=$A28)*(Tableau1[[Prénom]:[Prénom]]=$B28)*(AO$2&gt;=Tableau1[[Début]:[Début]])*(AO$2&lt;=Tableau1[[Fin]:[Fin]]),ROW(INDIRECT("A1:A"&amp;COUNTA(Tableau1[[Fin]:[Fin]])))),1)),""))</f>
        <v/>
      </c>
      <c r="AP28" s="34" t="str">
        <f t="array" aca="1" ref="AP28" ca="1">IF(OR(WEEKDAY(AP$2,2)&gt;5,COUNTIF(Dates_Feries,AP$2)&gt;0),"",IFERROR(INDEX(Tableau1[[Type]:[Type]],SMALL(IF((Tableau1[[Nom]:[Nom]]=$A28)*(Tableau1[[Prénom]:[Prénom]]=$B28)*(AP$2&gt;=Tableau1[[Début]:[Début]])*(AP$2&lt;=Tableau1[[Fin]:[Fin]]),ROW(INDIRECT("A1:A"&amp;COUNTA(Tableau1[[Fin]:[Fin]])))),1)),""))</f>
        <v/>
      </c>
      <c r="AQ28" s="34" t="str">
        <f t="array" aca="1" ref="AQ28" ca="1">IF(OR(WEEKDAY(AQ$2,2)&gt;5,COUNTIF(Dates_Feries,AQ$2)&gt;0),"",IFERROR(INDEX(Tableau1[[Type]:[Type]],SMALL(IF((Tableau1[[Nom]:[Nom]]=$A28)*(Tableau1[[Prénom]:[Prénom]]=$B28)*(AQ$2&gt;=Tableau1[[Début]:[Début]])*(AQ$2&lt;=Tableau1[[Fin]:[Fin]]),ROW(INDIRECT("A1:A"&amp;COUNTA(Tableau1[[Fin]:[Fin]])))),1)),""))</f>
        <v/>
      </c>
      <c r="AR28" s="34" t="str">
        <f t="array" aca="1" ref="AR28" ca="1">IF(OR(WEEKDAY(AR$2,2)&gt;5,COUNTIF(Dates_Feries,AR$2)&gt;0),"",IFERROR(INDEX(Tableau1[[Type]:[Type]],SMALL(IF((Tableau1[[Nom]:[Nom]]=$A28)*(Tableau1[[Prénom]:[Prénom]]=$B28)*(AR$2&gt;=Tableau1[[Début]:[Début]])*(AR$2&lt;=Tableau1[[Fin]:[Fin]]),ROW(INDIRECT("A1:A"&amp;COUNTA(Tableau1[[Fin]:[Fin]])))),1)),""))</f>
        <v/>
      </c>
      <c r="AS28" s="34" t="str">
        <f t="array" aca="1" ref="AS28" ca="1">IF(OR(WEEKDAY(AS$2,2)&gt;5,COUNTIF(Dates_Feries,AS$2)&gt;0),"",IFERROR(INDEX(Tableau1[[Type]:[Type]],SMALL(IF((Tableau1[[Nom]:[Nom]]=$A28)*(Tableau1[[Prénom]:[Prénom]]=$B28)*(AS$2&gt;=Tableau1[[Début]:[Début]])*(AS$2&lt;=Tableau1[[Fin]:[Fin]]),ROW(INDIRECT("A1:A"&amp;COUNTA(Tableau1[[Fin]:[Fin]])))),1)),""))</f>
        <v/>
      </c>
      <c r="AT28" s="34" t="str">
        <f t="array" aca="1" ref="AT28" ca="1">IF(OR(WEEKDAY(AT$2,2)&gt;5,COUNTIF(Dates_Feries,AT$2)&gt;0),"",IFERROR(INDEX(Tableau1[[Type]:[Type]],SMALL(IF((Tableau1[[Nom]:[Nom]]=$A28)*(Tableau1[[Prénom]:[Prénom]]=$B28)*(AT$2&gt;=Tableau1[[Début]:[Début]])*(AT$2&lt;=Tableau1[[Fin]:[Fin]]),ROW(INDIRECT("A1:A"&amp;COUNTA(Tableau1[[Fin]:[Fin]])))),1)),""))</f>
        <v/>
      </c>
      <c r="AU28" s="34" t="str">
        <f t="array" aca="1" ref="AU28" ca="1">IF(OR(WEEKDAY(AU$2,2)&gt;5,COUNTIF(Dates_Feries,AU$2)&gt;0),"",IFERROR(INDEX(Tableau1[[Type]:[Type]],SMALL(IF((Tableau1[[Nom]:[Nom]]=$A28)*(Tableau1[[Prénom]:[Prénom]]=$B28)*(AU$2&gt;=Tableau1[[Début]:[Début]])*(AU$2&lt;=Tableau1[[Fin]:[Fin]]),ROW(INDIRECT("A1:A"&amp;COUNTA(Tableau1[[Fin]:[Fin]])))),1)),""))</f>
        <v/>
      </c>
      <c r="AV28" s="34" t="str">
        <f t="array" aca="1" ref="AV28" ca="1">IF(OR(WEEKDAY(AV$2,2)&gt;5,COUNTIF(Dates_Feries,AV$2)&gt;0),"",IFERROR(INDEX(Tableau1[[Type]:[Type]],SMALL(IF((Tableau1[[Nom]:[Nom]]=$A28)*(Tableau1[[Prénom]:[Prénom]]=$B28)*(AV$2&gt;=Tableau1[[Début]:[Début]])*(AV$2&lt;=Tableau1[[Fin]:[Fin]]),ROW(INDIRECT("A1:A"&amp;COUNTA(Tableau1[[Fin]:[Fin]])))),1)),""))</f>
        <v/>
      </c>
      <c r="AW28" s="34" t="str">
        <f t="array" aca="1" ref="AW28" ca="1">IF(OR(WEEKDAY(AW$2,2)&gt;5,COUNTIF(Dates_Feries,AW$2)&gt;0),"",IFERROR(INDEX(Tableau1[[Type]:[Type]],SMALL(IF((Tableau1[[Nom]:[Nom]]=$A28)*(Tableau1[[Prénom]:[Prénom]]=$B28)*(AW$2&gt;=Tableau1[[Début]:[Début]])*(AW$2&lt;=Tableau1[[Fin]:[Fin]]),ROW(INDIRECT("A1:A"&amp;COUNTA(Tableau1[[Fin]:[Fin]])))),1)),""))</f>
        <v/>
      </c>
      <c r="AX28" s="34" t="str">
        <f t="array" aca="1" ref="AX28" ca="1">IF(OR(WEEKDAY(AX$2,2)&gt;5,COUNTIF(Dates_Feries,AX$2)&gt;0),"",IFERROR(INDEX(Tableau1[[Type]:[Type]],SMALL(IF((Tableau1[[Nom]:[Nom]]=$A28)*(Tableau1[[Prénom]:[Prénom]]=$B28)*(AX$2&gt;=Tableau1[[Début]:[Début]])*(AX$2&lt;=Tableau1[[Fin]:[Fin]]),ROW(INDIRECT("A1:A"&amp;COUNTA(Tableau1[[Fin]:[Fin]])))),1)),""))</f>
        <v/>
      </c>
      <c r="AY28" s="34" t="str">
        <f t="array" aca="1" ref="AY28" ca="1">IF(OR(WEEKDAY(AY$2,2)&gt;5,COUNTIF(Dates_Feries,AY$2)&gt;0),"",IFERROR(INDEX(Tableau1[[Type]:[Type]],SMALL(IF((Tableau1[[Nom]:[Nom]]=$A28)*(Tableau1[[Prénom]:[Prénom]]=$B28)*(AY$2&gt;=Tableau1[[Début]:[Début]])*(AY$2&lt;=Tableau1[[Fin]:[Fin]]),ROW(INDIRECT("A1:A"&amp;COUNTA(Tableau1[[Fin]:[Fin]])))),1)),""))</f>
        <v/>
      </c>
      <c r="AZ28" s="34" t="str">
        <f t="array" aca="1" ref="AZ28" ca="1">IF(OR(WEEKDAY(AZ$2,2)&gt;5,COUNTIF(Dates_Feries,AZ$2)&gt;0),"",IFERROR(INDEX(Tableau1[[Type]:[Type]],SMALL(IF((Tableau1[[Nom]:[Nom]]=$A28)*(Tableau1[[Prénom]:[Prénom]]=$B28)*(AZ$2&gt;=Tableau1[[Début]:[Début]])*(AZ$2&lt;=Tableau1[[Fin]:[Fin]]),ROW(INDIRECT("A1:A"&amp;COUNTA(Tableau1[[Fin]:[Fin]])))),1)),""))</f>
        <v/>
      </c>
      <c r="BA28" s="34" t="str">
        <f t="array" aca="1" ref="BA28" ca="1">IF(OR(WEEKDAY(BA$2,2)&gt;5,COUNTIF(Dates_Feries,BA$2)&gt;0),"",IFERROR(INDEX(Tableau1[[Type]:[Type]],SMALL(IF((Tableau1[[Nom]:[Nom]]=$A28)*(Tableau1[[Prénom]:[Prénom]]=$B28)*(BA$2&gt;=Tableau1[[Début]:[Début]])*(BA$2&lt;=Tableau1[[Fin]:[Fin]]),ROW(INDIRECT("A1:A"&amp;COUNTA(Tableau1[[Fin]:[Fin]])))),1)),""))</f>
        <v/>
      </c>
      <c r="BB28" s="34" t="str">
        <f t="array" aca="1" ref="BB28" ca="1">IF(OR(WEEKDAY(BB$2,2)&gt;5,COUNTIF(Dates_Feries,BB$2)&gt;0),"",IFERROR(INDEX(Tableau1[[Type]:[Type]],SMALL(IF((Tableau1[[Nom]:[Nom]]=$A28)*(Tableau1[[Prénom]:[Prénom]]=$B28)*(BB$2&gt;=Tableau1[[Début]:[Début]])*(BB$2&lt;=Tableau1[[Fin]:[Fin]]),ROW(INDIRECT("A1:A"&amp;COUNTA(Tableau1[[Fin]:[Fin]])))),1)),""))</f>
        <v/>
      </c>
      <c r="BC28" s="34" t="str">
        <f t="array" aca="1" ref="BC28" ca="1">IF(OR(WEEKDAY(BC$2,2)&gt;5,COUNTIF(Dates_Feries,BC$2)&gt;0),"",IFERROR(INDEX(Tableau1[[Type]:[Type]],SMALL(IF((Tableau1[[Nom]:[Nom]]=$A28)*(Tableau1[[Prénom]:[Prénom]]=$B28)*(BC$2&gt;=Tableau1[[Début]:[Début]])*(BC$2&lt;=Tableau1[[Fin]:[Fin]]),ROW(INDIRECT("A1:A"&amp;COUNTA(Tableau1[[Fin]:[Fin]])))),1)),""))</f>
        <v/>
      </c>
      <c r="BD28" s="34" t="str">
        <f t="array" aca="1" ref="BD28" ca="1">IF(OR(WEEKDAY(BD$2,2)&gt;5,COUNTIF(Dates_Feries,BD$2)&gt;0),"",IFERROR(INDEX(Tableau1[[Type]:[Type]],SMALL(IF((Tableau1[[Nom]:[Nom]]=$A28)*(Tableau1[[Prénom]:[Prénom]]=$B28)*(BD$2&gt;=Tableau1[[Début]:[Début]])*(BD$2&lt;=Tableau1[[Fin]:[Fin]]),ROW(INDIRECT("A1:A"&amp;COUNTA(Tableau1[[Fin]:[Fin]])))),1)),""))</f>
        <v/>
      </c>
      <c r="BE28" s="34" t="str">
        <f t="array" aca="1" ref="BE28" ca="1">IF(OR(WEEKDAY(BE$2,2)&gt;5,COUNTIF(Dates_Feries,BE$2)&gt;0),"",IFERROR(INDEX(Tableau1[[Type]:[Type]],SMALL(IF((Tableau1[[Nom]:[Nom]]=$A28)*(Tableau1[[Prénom]:[Prénom]]=$B28)*(BE$2&gt;=Tableau1[[Début]:[Début]])*(BE$2&lt;=Tableau1[[Fin]:[Fin]]),ROW(INDIRECT("A1:A"&amp;COUNTA(Tableau1[[Fin]:[Fin]])))),1)),""))</f>
        <v/>
      </c>
      <c r="BF28" s="34" t="str">
        <f t="array" aca="1" ref="BF28" ca="1">IF(OR(WEEKDAY(BF$2,2)&gt;5,COUNTIF(Dates_Feries,BF$2)&gt;0),"",IFERROR(INDEX(Tableau1[[Type]:[Type]],SMALL(IF((Tableau1[[Nom]:[Nom]]=$A28)*(Tableau1[[Prénom]:[Prénom]]=$B28)*(BF$2&gt;=Tableau1[[Début]:[Début]])*(BF$2&lt;=Tableau1[[Fin]:[Fin]]),ROW(INDIRECT("A1:A"&amp;COUNTA(Tableau1[[Fin]:[Fin]])))),1)),""))</f>
        <v/>
      </c>
      <c r="BG28" s="34" t="str">
        <f t="array" aca="1" ref="BG28" ca="1">IF(OR(WEEKDAY(BG$2,2)&gt;5,COUNTIF(Dates_Feries,BG$2)&gt;0),"",IFERROR(INDEX(Tableau1[[Type]:[Type]],SMALL(IF((Tableau1[[Nom]:[Nom]]=$A28)*(Tableau1[[Prénom]:[Prénom]]=$B28)*(BG$2&gt;=Tableau1[[Début]:[Début]])*(BG$2&lt;=Tableau1[[Fin]:[Fin]]),ROW(INDIRECT("A1:A"&amp;COUNTA(Tableau1[[Fin]:[Fin]])))),1)),""))</f>
        <v/>
      </c>
      <c r="BH28" s="34" t="str">
        <f t="array" aca="1" ref="BH28" ca="1">IF(OR(WEEKDAY(BH$2,2)&gt;5,COUNTIF(Dates_Feries,BH$2)&gt;0),"",IFERROR(INDEX(Tableau1[[Type]:[Type]],SMALL(IF((Tableau1[[Nom]:[Nom]]=$A28)*(Tableau1[[Prénom]:[Prénom]]=$B28)*(BH$2&gt;=Tableau1[[Début]:[Début]])*(BH$2&lt;=Tableau1[[Fin]:[Fin]]),ROW(INDIRECT("A1:A"&amp;COUNTA(Tableau1[[Fin]:[Fin]])))),1)),""))</f>
        <v/>
      </c>
      <c r="BI28" s="34" t="str">
        <f t="array" aca="1" ref="BI28" ca="1">IF(OR(WEEKDAY(BI$2,2)&gt;5,COUNTIF(Dates_Feries,BI$2)&gt;0),"",IFERROR(INDEX(Tableau1[[Type]:[Type]],SMALL(IF((Tableau1[[Nom]:[Nom]]=$A28)*(Tableau1[[Prénom]:[Prénom]]=$B28)*(BI$2&gt;=Tableau1[[Début]:[Début]])*(BI$2&lt;=Tableau1[[Fin]:[Fin]]),ROW(INDIRECT("A1:A"&amp;COUNTA(Tableau1[[Fin]:[Fin]])))),1)),""))</f>
        <v/>
      </c>
      <c r="BJ28" s="34" t="str">
        <f t="array" aca="1" ref="BJ28" ca="1">IF(OR(WEEKDAY(BJ$2,2)&gt;5,COUNTIF(Dates_Feries,BJ$2)&gt;0),"",IFERROR(INDEX(Tableau1[[Type]:[Type]],SMALL(IF((Tableau1[[Nom]:[Nom]]=$A28)*(Tableau1[[Prénom]:[Prénom]]=$B28)*(BJ$2&gt;=Tableau1[[Début]:[Début]])*(BJ$2&lt;=Tableau1[[Fin]:[Fin]]),ROW(INDIRECT("A1:A"&amp;COUNTA(Tableau1[[Fin]:[Fin]])))),1)),""))</f>
        <v/>
      </c>
      <c r="BK28" s="34" t="str">
        <f t="array" aca="1" ref="BK28" ca="1">IF(OR(WEEKDAY(BK$2,2)&gt;5,COUNTIF(Dates_Feries,BK$2)&gt;0),"",IFERROR(INDEX(Tableau1[[Type]:[Type]],SMALL(IF((Tableau1[[Nom]:[Nom]]=$A28)*(Tableau1[[Prénom]:[Prénom]]=$B28)*(BK$2&gt;=Tableau1[[Début]:[Début]])*(BK$2&lt;=Tableau1[[Fin]:[Fin]]),ROW(INDIRECT("A1:A"&amp;COUNTA(Tableau1[[Fin]:[Fin]])))),1)),""))</f>
        <v/>
      </c>
      <c r="BL28" s="34" t="str">
        <f t="array" aca="1" ref="BL28" ca="1">IF(OR(WEEKDAY(BL$2,2)&gt;5,COUNTIF(Dates_Feries,BL$2)&gt;0),"",IFERROR(INDEX(Tableau1[[Type]:[Type]],SMALL(IF((Tableau1[[Nom]:[Nom]]=$A28)*(Tableau1[[Prénom]:[Prénom]]=$B28)*(BL$2&gt;=Tableau1[[Début]:[Début]])*(BL$2&lt;=Tableau1[[Fin]:[Fin]]),ROW(INDIRECT("A1:A"&amp;COUNTA(Tableau1[[Fin]:[Fin]])))),1)),""))</f>
        <v/>
      </c>
      <c r="BM28" s="34" t="str">
        <f t="array" aca="1" ref="BM28" ca="1">IF(OR(WEEKDAY(BM$2,2)&gt;5,COUNTIF(Dates_Feries,BM$2)&gt;0),"",IFERROR(INDEX(Tableau1[[Type]:[Type]],SMALL(IF((Tableau1[[Nom]:[Nom]]=$A28)*(Tableau1[[Prénom]:[Prénom]]=$B28)*(BM$2&gt;=Tableau1[[Début]:[Début]])*(BM$2&lt;=Tableau1[[Fin]:[Fin]]),ROW(INDIRECT("A1:A"&amp;COUNTA(Tableau1[[Fin]:[Fin]])))),1)),""))</f>
        <v/>
      </c>
      <c r="BN28" s="34" t="str">
        <f t="array" aca="1" ref="BN28" ca="1">IF(OR(WEEKDAY(BN$2,2)&gt;5,COUNTIF(Dates_Feries,BN$2)&gt;0),"",IFERROR(INDEX(Tableau1[[Type]:[Type]],SMALL(IF((Tableau1[[Nom]:[Nom]]=$A28)*(Tableau1[[Prénom]:[Prénom]]=$B28)*(BN$2&gt;=Tableau1[[Début]:[Début]])*(BN$2&lt;=Tableau1[[Fin]:[Fin]]),ROW(INDIRECT("A1:A"&amp;COUNTA(Tableau1[[Fin]:[Fin]])))),1)),""))</f>
        <v/>
      </c>
      <c r="BO28" s="34" t="str">
        <f t="array" aca="1" ref="BO28" ca="1">IF(OR(WEEKDAY(BO$2,2)&gt;5,COUNTIF(Dates_Feries,BO$2)&gt;0),"",IFERROR(INDEX(Tableau1[[Type]:[Type]],SMALL(IF((Tableau1[[Nom]:[Nom]]=$A28)*(Tableau1[[Prénom]:[Prénom]]=$B28)*(BO$2&gt;=Tableau1[[Début]:[Début]])*(BO$2&lt;=Tableau1[[Fin]:[Fin]]),ROW(INDIRECT("A1:A"&amp;COUNTA(Tableau1[[Fin]:[Fin]])))),1)),""))</f>
        <v/>
      </c>
      <c r="BP28" s="34" t="str">
        <f t="array" aca="1" ref="BP28" ca="1">IF(OR(WEEKDAY(BP$2,2)&gt;5,COUNTIF(Dates_Feries,BP$2)&gt;0),"",IFERROR(INDEX(Tableau1[[Type]:[Type]],SMALL(IF((Tableau1[[Nom]:[Nom]]=$A28)*(Tableau1[[Prénom]:[Prénom]]=$B28)*(BP$2&gt;=Tableau1[[Début]:[Début]])*(BP$2&lt;=Tableau1[[Fin]:[Fin]]),ROW(INDIRECT("A1:A"&amp;COUNTA(Tableau1[[Fin]:[Fin]])))),1)),""))</f>
        <v/>
      </c>
      <c r="BQ28" s="34" t="str">
        <f t="array" aca="1" ref="BQ28" ca="1">IF(OR(WEEKDAY(BQ$2,2)&gt;5,COUNTIF(Dates_Feries,BQ$2)&gt;0),"",IFERROR(INDEX(Tableau1[[Type]:[Type]],SMALL(IF((Tableau1[[Nom]:[Nom]]=$A28)*(Tableau1[[Prénom]:[Prénom]]=$B28)*(BQ$2&gt;=Tableau1[[Début]:[Début]])*(BQ$2&lt;=Tableau1[[Fin]:[Fin]]),ROW(INDIRECT("A1:A"&amp;COUNTA(Tableau1[[Fin]:[Fin]])))),1)),""))</f>
        <v/>
      </c>
      <c r="BR28" s="34" t="str">
        <f t="array" aca="1" ref="BR28" ca="1">IF(OR(WEEKDAY(BR$2,2)&gt;5,COUNTIF(Dates_Feries,BR$2)&gt;0),"",IFERROR(INDEX(Tableau1[[Type]:[Type]],SMALL(IF((Tableau1[[Nom]:[Nom]]=$A28)*(Tableau1[[Prénom]:[Prénom]]=$B28)*(BR$2&gt;=Tableau1[[Début]:[Début]])*(BR$2&lt;=Tableau1[[Fin]:[Fin]]),ROW(INDIRECT("A1:A"&amp;COUNTA(Tableau1[[Fin]:[Fin]])))),1)),""))</f>
        <v/>
      </c>
      <c r="BS28" s="34" t="str">
        <f t="array" aca="1" ref="BS28" ca="1">IF(OR(WEEKDAY(BS$2,2)&gt;5,COUNTIF(Dates_Feries,BS$2)&gt;0),"",IFERROR(INDEX(Tableau1[[Type]:[Type]],SMALL(IF((Tableau1[[Nom]:[Nom]]=$A28)*(Tableau1[[Prénom]:[Prénom]]=$B28)*(BS$2&gt;=Tableau1[[Début]:[Début]])*(BS$2&lt;=Tableau1[[Fin]:[Fin]]),ROW(INDIRECT("A1:A"&amp;COUNTA(Tableau1[[Fin]:[Fin]])))),1)),""))</f>
        <v/>
      </c>
      <c r="BT28" s="34" t="str">
        <f t="array" aca="1" ref="BT28" ca="1">IF(OR(WEEKDAY(BT$2,2)&gt;5,COUNTIF(Dates_Feries,BT$2)&gt;0),"",IFERROR(INDEX(Tableau1[[Type]:[Type]],SMALL(IF((Tableau1[[Nom]:[Nom]]=$A28)*(Tableau1[[Prénom]:[Prénom]]=$B28)*(BT$2&gt;=Tableau1[[Début]:[Début]])*(BT$2&lt;=Tableau1[[Fin]:[Fin]]),ROW(INDIRECT("A1:A"&amp;COUNTA(Tableau1[[Fin]:[Fin]])))),1)),""))</f>
        <v/>
      </c>
      <c r="BU28" s="34" t="str">
        <f t="array" aca="1" ref="BU28" ca="1">IF(OR(WEEKDAY(BU$2,2)&gt;5,COUNTIF(Dates_Feries,BU$2)&gt;0),"",IFERROR(INDEX(Tableau1[[Type]:[Type]],SMALL(IF((Tableau1[[Nom]:[Nom]]=$A28)*(Tableau1[[Prénom]:[Prénom]]=$B28)*(BU$2&gt;=Tableau1[[Début]:[Début]])*(BU$2&lt;=Tableau1[[Fin]:[Fin]]),ROW(INDIRECT("A1:A"&amp;COUNTA(Tableau1[[Fin]:[Fin]])))),1)),""))</f>
        <v/>
      </c>
      <c r="BV28" s="34" t="str">
        <f t="array" aca="1" ref="BV28" ca="1">IF(OR(WEEKDAY(BV$2,2)&gt;5,COUNTIF(Dates_Feries,BV$2)&gt;0),"",IFERROR(INDEX(Tableau1[[Type]:[Type]],SMALL(IF((Tableau1[[Nom]:[Nom]]=$A28)*(Tableau1[[Prénom]:[Prénom]]=$B28)*(BV$2&gt;=Tableau1[[Début]:[Début]])*(BV$2&lt;=Tableau1[[Fin]:[Fin]]),ROW(INDIRECT("A1:A"&amp;COUNTA(Tableau1[[Fin]:[Fin]])))),1)),""))</f>
        <v/>
      </c>
      <c r="BW28" s="34" t="str">
        <f t="array" aca="1" ref="BW28" ca="1">IF(OR(WEEKDAY(BW$2,2)&gt;5,COUNTIF(Dates_Feries,BW$2)&gt;0),"",IFERROR(INDEX(Tableau1[[Type]:[Type]],SMALL(IF((Tableau1[[Nom]:[Nom]]=$A28)*(Tableau1[[Prénom]:[Prénom]]=$B28)*(BW$2&gt;=Tableau1[[Début]:[Début]])*(BW$2&lt;=Tableau1[[Fin]:[Fin]]),ROW(INDIRECT("A1:A"&amp;COUNTA(Tableau1[[Fin]:[Fin]])))),1)),""))</f>
        <v/>
      </c>
      <c r="BX28" s="34" t="str">
        <f t="array" aca="1" ref="BX28" ca="1">IF(OR(WEEKDAY(BX$2,2)&gt;5,COUNTIF(Dates_Feries,BX$2)&gt;0),"",IFERROR(INDEX(Tableau1[[Type]:[Type]],SMALL(IF((Tableau1[[Nom]:[Nom]]=$A28)*(Tableau1[[Prénom]:[Prénom]]=$B28)*(BX$2&gt;=Tableau1[[Début]:[Début]])*(BX$2&lt;=Tableau1[[Fin]:[Fin]]),ROW(INDIRECT("A1:A"&amp;COUNTA(Tableau1[[Fin]:[Fin]])))),1)),""))</f>
        <v/>
      </c>
      <c r="BY28" s="34" t="str">
        <f t="array" aca="1" ref="BY28" ca="1">IF(OR(WEEKDAY(BY$2,2)&gt;5,COUNTIF(Dates_Feries,BY$2)&gt;0),"",IFERROR(INDEX(Tableau1[[Type]:[Type]],SMALL(IF((Tableau1[[Nom]:[Nom]]=$A28)*(Tableau1[[Prénom]:[Prénom]]=$B28)*(BY$2&gt;=Tableau1[[Début]:[Début]])*(BY$2&lt;=Tableau1[[Fin]:[Fin]]),ROW(INDIRECT("A1:A"&amp;COUNTA(Tableau1[[Fin]:[Fin]])))),1)),""))</f>
        <v/>
      </c>
      <c r="BZ28" s="34" t="str">
        <f t="array" aca="1" ref="BZ28" ca="1">IF(OR(WEEKDAY(BZ$2,2)&gt;5,COUNTIF(Dates_Feries,BZ$2)&gt;0),"",IFERROR(INDEX(Tableau1[[Type]:[Type]],SMALL(IF((Tableau1[[Nom]:[Nom]]=$A28)*(Tableau1[[Prénom]:[Prénom]]=$B28)*(BZ$2&gt;=Tableau1[[Début]:[Début]])*(BZ$2&lt;=Tableau1[[Fin]:[Fin]]),ROW(INDIRECT("A1:A"&amp;COUNTA(Tableau1[[Fin]:[Fin]])))),1)),""))</f>
        <v/>
      </c>
      <c r="CA28" s="34" t="str">
        <f t="array" aca="1" ref="CA28" ca="1">IF(OR(WEEKDAY(CA$2,2)&gt;5,COUNTIF(Dates_Feries,CA$2)&gt;0),"",IFERROR(INDEX(Tableau1[[Type]:[Type]],SMALL(IF((Tableau1[[Nom]:[Nom]]=$A28)*(Tableau1[[Prénom]:[Prénom]]=$B28)*(CA$2&gt;=Tableau1[[Début]:[Début]])*(CA$2&lt;=Tableau1[[Fin]:[Fin]]),ROW(INDIRECT("A1:A"&amp;COUNTA(Tableau1[[Fin]:[Fin]])))),1)),""))</f>
        <v/>
      </c>
      <c r="CB28" s="34" t="str">
        <f t="array" aca="1" ref="CB28" ca="1">IF(OR(WEEKDAY(CB$2,2)&gt;5,COUNTIF(Dates_Feries,CB$2)&gt;0),"",IFERROR(INDEX(Tableau1[[Type]:[Type]],SMALL(IF((Tableau1[[Nom]:[Nom]]=$A28)*(Tableau1[[Prénom]:[Prénom]]=$B28)*(CB$2&gt;=Tableau1[[Début]:[Début]])*(CB$2&lt;=Tableau1[[Fin]:[Fin]]),ROW(INDIRECT("A1:A"&amp;COUNTA(Tableau1[[Fin]:[Fin]])))),1)),""))</f>
        <v/>
      </c>
      <c r="CC28" s="34" t="str">
        <f t="array" aca="1" ref="CC28" ca="1">IF(OR(WEEKDAY(CC$2,2)&gt;5,COUNTIF(Dates_Feries,CC$2)&gt;0),"",IFERROR(INDEX(Tableau1[[Type]:[Type]],SMALL(IF((Tableau1[[Nom]:[Nom]]=$A28)*(Tableau1[[Prénom]:[Prénom]]=$B28)*(CC$2&gt;=Tableau1[[Début]:[Début]])*(CC$2&lt;=Tableau1[[Fin]:[Fin]]),ROW(INDIRECT("A1:A"&amp;COUNTA(Tableau1[[Fin]:[Fin]])))),1)),""))</f>
        <v/>
      </c>
      <c r="CD28" s="34" t="str">
        <f t="array" aca="1" ref="CD28" ca="1">IF(OR(WEEKDAY(CD$2,2)&gt;5,COUNTIF(Dates_Feries,CD$2)&gt;0),"",IFERROR(INDEX(Tableau1[[Type]:[Type]],SMALL(IF((Tableau1[[Nom]:[Nom]]=$A28)*(Tableau1[[Prénom]:[Prénom]]=$B28)*(CD$2&gt;=Tableau1[[Début]:[Début]])*(CD$2&lt;=Tableau1[[Fin]:[Fin]]),ROW(INDIRECT("A1:A"&amp;COUNTA(Tableau1[[Fin]:[Fin]])))),1)),""))</f>
        <v/>
      </c>
      <c r="CE28" s="34" t="str">
        <f t="array" aca="1" ref="CE28" ca="1">IF(OR(WEEKDAY(CE$2,2)&gt;5,COUNTIF(Dates_Feries,CE$2)&gt;0),"",IFERROR(INDEX(Tableau1[[Type]:[Type]],SMALL(IF((Tableau1[[Nom]:[Nom]]=$A28)*(Tableau1[[Prénom]:[Prénom]]=$B28)*(CE$2&gt;=Tableau1[[Début]:[Début]])*(CE$2&lt;=Tableau1[[Fin]:[Fin]]),ROW(INDIRECT("A1:A"&amp;COUNTA(Tableau1[[Fin]:[Fin]])))),1)),""))</f>
        <v/>
      </c>
      <c r="CF28" s="34" t="str">
        <f t="array" aca="1" ref="CF28" ca="1">IF(OR(WEEKDAY(CF$2,2)&gt;5,COUNTIF(Dates_Feries,CF$2)&gt;0),"",IFERROR(INDEX(Tableau1[[Type]:[Type]],SMALL(IF((Tableau1[[Nom]:[Nom]]=$A28)*(Tableau1[[Prénom]:[Prénom]]=$B28)*(CF$2&gt;=Tableau1[[Début]:[Début]])*(CF$2&lt;=Tableau1[[Fin]:[Fin]]),ROW(INDIRECT("A1:A"&amp;COUNTA(Tableau1[[Fin]:[Fin]])))),1)),""))</f>
        <v/>
      </c>
      <c r="CG28" s="34" t="str">
        <f t="array" aca="1" ref="CG28" ca="1">IF(OR(WEEKDAY(CG$2,2)&gt;5,COUNTIF(Dates_Feries,CG$2)&gt;0),"",IFERROR(INDEX(Tableau1[[Type]:[Type]],SMALL(IF((Tableau1[[Nom]:[Nom]]=$A28)*(Tableau1[[Prénom]:[Prénom]]=$B28)*(CG$2&gt;=Tableau1[[Début]:[Début]])*(CG$2&lt;=Tableau1[[Fin]:[Fin]]),ROW(INDIRECT("A1:A"&amp;COUNTA(Tableau1[[Fin]:[Fin]])))),1)),""))</f>
        <v/>
      </c>
      <c r="CH28" s="34" t="str">
        <f t="array" aca="1" ref="CH28" ca="1">IF(OR(WEEKDAY(CH$2,2)&gt;5,COUNTIF(Dates_Feries,CH$2)&gt;0),"",IFERROR(INDEX(Tableau1[[Type]:[Type]],SMALL(IF((Tableau1[[Nom]:[Nom]]=$A28)*(Tableau1[[Prénom]:[Prénom]]=$B28)*(CH$2&gt;=Tableau1[[Début]:[Début]])*(CH$2&lt;=Tableau1[[Fin]:[Fin]]),ROW(INDIRECT("A1:A"&amp;COUNTA(Tableau1[[Fin]:[Fin]])))),1)),""))</f>
        <v/>
      </c>
      <c r="CI28" s="34" t="str">
        <f t="array" aca="1" ref="CI28" ca="1">IF(OR(WEEKDAY(CI$2,2)&gt;5,COUNTIF(Dates_Feries,CI$2)&gt;0),"",IFERROR(INDEX(Tableau1[[Type]:[Type]],SMALL(IF((Tableau1[[Nom]:[Nom]]=$A28)*(Tableau1[[Prénom]:[Prénom]]=$B28)*(CI$2&gt;=Tableau1[[Début]:[Début]])*(CI$2&lt;=Tableau1[[Fin]:[Fin]]),ROW(INDIRECT("A1:A"&amp;COUNTA(Tableau1[[Fin]:[Fin]])))),1)),""))</f>
        <v/>
      </c>
      <c r="CJ28" s="34" t="str">
        <f t="array" aca="1" ref="CJ28" ca="1">IF(OR(WEEKDAY(CJ$2,2)&gt;5,COUNTIF(Dates_Feries,CJ$2)&gt;0),"",IFERROR(INDEX(Tableau1[[Type]:[Type]],SMALL(IF((Tableau1[[Nom]:[Nom]]=$A28)*(Tableau1[[Prénom]:[Prénom]]=$B28)*(CJ$2&gt;=Tableau1[[Début]:[Début]])*(CJ$2&lt;=Tableau1[[Fin]:[Fin]]),ROW(INDIRECT("A1:A"&amp;COUNTA(Tableau1[[Fin]:[Fin]])))),1)),""))</f>
        <v/>
      </c>
      <c r="CK28" s="34" t="str">
        <f t="array" aca="1" ref="CK28" ca="1">IF(OR(WEEKDAY(CK$2,2)&gt;5,COUNTIF(Dates_Feries,CK$2)&gt;0),"",IFERROR(INDEX(Tableau1[[Type]:[Type]],SMALL(IF((Tableau1[[Nom]:[Nom]]=$A28)*(Tableau1[[Prénom]:[Prénom]]=$B28)*(CK$2&gt;=Tableau1[[Début]:[Début]])*(CK$2&lt;=Tableau1[[Fin]:[Fin]]),ROW(INDIRECT("A1:A"&amp;COUNTA(Tableau1[[Fin]:[Fin]])))),1)),""))</f>
        <v/>
      </c>
      <c r="CL28" s="34" t="str">
        <f t="array" aca="1" ref="CL28" ca="1">IF(OR(WEEKDAY(CL$2,2)&gt;5,COUNTIF(Dates_Feries,CL$2)&gt;0),"",IFERROR(INDEX(Tableau1[[Type]:[Type]],SMALL(IF((Tableau1[[Nom]:[Nom]]=$A28)*(Tableau1[[Prénom]:[Prénom]]=$B28)*(CL$2&gt;=Tableau1[[Début]:[Début]])*(CL$2&lt;=Tableau1[[Fin]:[Fin]]),ROW(INDIRECT("A1:A"&amp;COUNTA(Tableau1[[Fin]:[Fin]])))),1)),""))</f>
        <v/>
      </c>
      <c r="CM28" s="34" t="str">
        <f t="array" aca="1" ref="CM28" ca="1">IF(OR(WEEKDAY(CM$2,2)&gt;5,COUNTIF(Dates_Feries,CM$2)&gt;0),"",IFERROR(INDEX(Tableau1[[Type]:[Type]],SMALL(IF((Tableau1[[Nom]:[Nom]]=$A28)*(Tableau1[[Prénom]:[Prénom]]=$B28)*(CM$2&gt;=Tableau1[[Début]:[Début]])*(CM$2&lt;=Tableau1[[Fin]:[Fin]]),ROW(INDIRECT("A1:A"&amp;COUNTA(Tableau1[[Fin]:[Fin]])))),1)),""))</f>
        <v/>
      </c>
      <c r="CN28" s="34" t="str">
        <f t="array" aca="1" ref="CN28" ca="1">IF(OR(WEEKDAY(CN$2,2)&gt;5,COUNTIF(Dates_Feries,CN$2)&gt;0),"",IFERROR(INDEX(Tableau1[[Type]:[Type]],SMALL(IF((Tableau1[[Nom]:[Nom]]=$A28)*(Tableau1[[Prénom]:[Prénom]]=$B28)*(CN$2&gt;=Tableau1[[Début]:[Début]])*(CN$2&lt;=Tableau1[[Fin]:[Fin]]),ROW(INDIRECT("A1:A"&amp;COUNTA(Tableau1[[Fin]:[Fin]])))),1)),""))</f>
        <v/>
      </c>
      <c r="CO28" s="34" t="str">
        <f t="array" aca="1" ref="CO28" ca="1">IF(OR(WEEKDAY(CO$2,2)&gt;5,COUNTIF(Dates_Feries,CO$2)&gt;0),"",IFERROR(INDEX(Tableau1[[Type]:[Type]],SMALL(IF((Tableau1[[Nom]:[Nom]]=$A28)*(Tableau1[[Prénom]:[Prénom]]=$B28)*(CO$2&gt;=Tableau1[[Début]:[Début]])*(CO$2&lt;=Tableau1[[Fin]:[Fin]]),ROW(INDIRECT("A1:A"&amp;COUNTA(Tableau1[[Fin]:[Fin]])))),1)),""))</f>
        <v/>
      </c>
      <c r="CP28" s="34" t="str">
        <f t="array" aca="1" ref="CP28" ca="1">IF(OR(WEEKDAY(CP$2,2)&gt;5,COUNTIF(Dates_Feries,CP$2)&gt;0),"",IFERROR(INDEX(Tableau1[[Type]:[Type]],SMALL(IF((Tableau1[[Nom]:[Nom]]=$A28)*(Tableau1[[Prénom]:[Prénom]]=$B28)*(CP$2&gt;=Tableau1[[Début]:[Début]])*(CP$2&lt;=Tableau1[[Fin]:[Fin]]),ROW(INDIRECT("A1:A"&amp;COUNTA(Tableau1[[Fin]:[Fin]])))),1)),""))</f>
        <v/>
      </c>
      <c r="CQ28" s="34" t="str">
        <f t="array" aca="1" ref="CQ28" ca="1">IF(OR(WEEKDAY(CQ$2,2)&gt;5,COUNTIF(Dates_Feries,CQ$2)&gt;0),"",IFERROR(INDEX(Tableau1[[Type]:[Type]],SMALL(IF((Tableau1[[Nom]:[Nom]]=$A28)*(Tableau1[[Prénom]:[Prénom]]=$B28)*(CQ$2&gt;=Tableau1[[Début]:[Début]])*(CQ$2&lt;=Tableau1[[Fin]:[Fin]]),ROW(INDIRECT("A1:A"&amp;COUNTA(Tableau1[[Fin]:[Fin]])))),1)),""))</f>
        <v/>
      </c>
      <c r="CR28" s="34" t="str">
        <f t="array" aca="1" ref="CR28" ca="1">IF(OR(WEEKDAY(CR$2,2)&gt;5,COUNTIF(Dates_Feries,CR$2)&gt;0),"",IFERROR(INDEX(Tableau1[[Type]:[Type]],SMALL(IF((Tableau1[[Nom]:[Nom]]=$A28)*(Tableau1[[Prénom]:[Prénom]]=$B28)*(CR$2&gt;=Tableau1[[Début]:[Début]])*(CR$2&lt;=Tableau1[[Fin]:[Fin]]),ROW(INDIRECT("A1:A"&amp;COUNTA(Tableau1[[Fin]:[Fin]])))),1)),""))</f>
        <v/>
      </c>
      <c r="CS28" s="34" t="str">
        <f t="array" aca="1" ref="CS28" ca="1">IF(OR(WEEKDAY(CS$2,2)&gt;5,COUNTIF(Dates_Feries,CS$2)&gt;0),"",IFERROR(INDEX(Tableau1[[Type]:[Type]],SMALL(IF((Tableau1[[Nom]:[Nom]]=$A28)*(Tableau1[[Prénom]:[Prénom]]=$B28)*(CS$2&gt;=Tableau1[[Début]:[Début]])*(CS$2&lt;=Tableau1[[Fin]:[Fin]]),ROW(INDIRECT("A1:A"&amp;COUNTA(Tableau1[[Fin]:[Fin]])))),1)),""))</f>
        <v/>
      </c>
      <c r="CT28" s="34" t="str">
        <f t="array" aca="1" ref="CT28" ca="1">IF(OR(WEEKDAY(CT$2,2)&gt;5,COUNTIF(Dates_Feries,CT$2)&gt;0),"",IFERROR(INDEX(Tableau1[[Type]:[Type]],SMALL(IF((Tableau1[[Nom]:[Nom]]=$A28)*(Tableau1[[Prénom]:[Prénom]]=$B28)*(CT$2&gt;=Tableau1[[Début]:[Début]])*(CT$2&lt;=Tableau1[[Fin]:[Fin]]),ROW(INDIRECT("A1:A"&amp;COUNTA(Tableau1[[Fin]:[Fin]])))),1)),""))</f>
        <v/>
      </c>
      <c r="CU28" s="34" t="str">
        <f t="array" aca="1" ref="CU28" ca="1">IF(OR(WEEKDAY(CU$2,2)&gt;5,COUNTIF(Dates_Feries,CU$2)&gt;0),"",IFERROR(INDEX(Tableau1[[Type]:[Type]],SMALL(IF((Tableau1[[Nom]:[Nom]]=$A28)*(Tableau1[[Prénom]:[Prénom]]=$B28)*(CU$2&gt;=Tableau1[[Début]:[Début]])*(CU$2&lt;=Tableau1[[Fin]:[Fin]]),ROW(INDIRECT("A1:A"&amp;COUNTA(Tableau1[[Fin]:[Fin]])))),1)),""))</f>
        <v/>
      </c>
      <c r="CV28" s="34" t="str">
        <f t="array" aca="1" ref="CV28" ca="1">IF(OR(WEEKDAY(CV$2,2)&gt;5,COUNTIF(Dates_Feries,CV$2)&gt;0),"",IFERROR(INDEX(Tableau1[[Type]:[Type]],SMALL(IF((Tableau1[[Nom]:[Nom]]=$A28)*(Tableau1[[Prénom]:[Prénom]]=$B28)*(CV$2&gt;=Tableau1[[Début]:[Début]])*(CV$2&lt;=Tableau1[[Fin]:[Fin]]),ROW(INDIRECT("A1:A"&amp;COUNTA(Tableau1[[Fin]:[Fin]])))),1)),""))</f>
        <v/>
      </c>
      <c r="CW28" s="34" t="str">
        <f t="array" aca="1" ref="CW28" ca="1">IF(OR(WEEKDAY(CW$2,2)&gt;5,COUNTIF(Dates_Feries,CW$2)&gt;0),"",IFERROR(INDEX(Tableau1[[Type]:[Type]],SMALL(IF((Tableau1[[Nom]:[Nom]]=$A28)*(Tableau1[[Prénom]:[Prénom]]=$B28)*(CW$2&gt;=Tableau1[[Début]:[Début]])*(CW$2&lt;=Tableau1[[Fin]:[Fin]]),ROW(INDIRECT("A1:A"&amp;COUNTA(Tableau1[[Fin]:[Fin]])))),1)),""))</f>
        <v/>
      </c>
      <c r="CX28" s="34" t="str">
        <f t="array" aca="1" ref="CX28" ca="1">IF(OR(WEEKDAY(CX$2,2)&gt;5,COUNTIF(Dates_Feries,CX$2)&gt;0),"",IFERROR(INDEX(Tableau1[[Type]:[Type]],SMALL(IF((Tableau1[[Nom]:[Nom]]=$A28)*(Tableau1[[Prénom]:[Prénom]]=$B28)*(CX$2&gt;=Tableau1[[Début]:[Début]])*(CX$2&lt;=Tableau1[[Fin]:[Fin]]),ROW(INDIRECT("A1:A"&amp;COUNTA(Tableau1[[Fin]:[Fin]])))),1)),""))</f>
        <v/>
      </c>
      <c r="CY28" s="34" t="str">
        <f t="array" aca="1" ref="CY28" ca="1">IF(OR(WEEKDAY(CY$2,2)&gt;5,COUNTIF(Dates_Feries,CY$2)&gt;0),"",IFERROR(INDEX(Tableau1[[Type]:[Type]],SMALL(IF((Tableau1[[Nom]:[Nom]]=$A28)*(Tableau1[[Prénom]:[Prénom]]=$B28)*(CY$2&gt;=Tableau1[[Début]:[Début]])*(CY$2&lt;=Tableau1[[Fin]:[Fin]]),ROW(INDIRECT("A1:A"&amp;COUNTA(Tableau1[[Fin]:[Fin]])))),1)),""))</f>
        <v/>
      </c>
      <c r="CZ28" s="34" t="str">
        <f t="array" aca="1" ref="CZ28" ca="1">IF(OR(WEEKDAY(CZ$2,2)&gt;5,COUNTIF(Dates_Feries,CZ$2)&gt;0),"",IFERROR(INDEX(Tableau1[[Type]:[Type]],SMALL(IF((Tableau1[[Nom]:[Nom]]=$A28)*(Tableau1[[Prénom]:[Prénom]]=$B28)*(CZ$2&gt;=Tableau1[[Début]:[Début]])*(CZ$2&lt;=Tableau1[[Fin]:[Fin]]),ROW(INDIRECT("A1:A"&amp;COUNTA(Tableau1[[Fin]:[Fin]])))),1)),""))</f>
        <v/>
      </c>
      <c r="DA28" s="34" t="str">
        <f t="array" aca="1" ref="DA28" ca="1">IF(OR(WEEKDAY(DA$2,2)&gt;5,COUNTIF(Dates_Feries,DA$2)&gt;0),"",IFERROR(INDEX(Tableau1[[Type]:[Type]],SMALL(IF((Tableau1[[Nom]:[Nom]]=$A28)*(Tableau1[[Prénom]:[Prénom]]=$B28)*(DA$2&gt;=Tableau1[[Début]:[Début]])*(DA$2&lt;=Tableau1[[Fin]:[Fin]]),ROW(INDIRECT("A1:A"&amp;COUNTA(Tableau1[[Fin]:[Fin]])))),1)),""))</f>
        <v/>
      </c>
      <c r="DB28" s="34" t="str">
        <f t="array" aca="1" ref="DB28" ca="1">IF(OR(WEEKDAY(DB$2,2)&gt;5,COUNTIF(Dates_Feries,DB$2)&gt;0),"",IFERROR(INDEX(Tableau1[[Type]:[Type]],SMALL(IF((Tableau1[[Nom]:[Nom]]=$A28)*(Tableau1[[Prénom]:[Prénom]]=$B28)*(DB$2&gt;=Tableau1[[Début]:[Début]])*(DB$2&lt;=Tableau1[[Fin]:[Fin]]),ROW(INDIRECT("A1:A"&amp;COUNTA(Tableau1[[Fin]:[Fin]])))),1)),""))</f>
        <v/>
      </c>
      <c r="DC28" s="34" t="str">
        <f t="array" aca="1" ref="DC28" ca="1">IF(OR(WEEKDAY(DC$2,2)&gt;5,COUNTIF(Dates_Feries,DC$2)&gt;0),"",IFERROR(INDEX(Tableau1[[Type]:[Type]],SMALL(IF((Tableau1[[Nom]:[Nom]]=$A28)*(Tableau1[[Prénom]:[Prénom]]=$B28)*(DC$2&gt;=Tableau1[[Début]:[Début]])*(DC$2&lt;=Tableau1[[Fin]:[Fin]]),ROW(INDIRECT("A1:A"&amp;COUNTA(Tableau1[[Fin]:[Fin]])))),1)),""))</f>
        <v/>
      </c>
      <c r="DD28" s="34" t="str">
        <f t="array" aca="1" ref="DD28" ca="1">IF(OR(WEEKDAY(DD$2,2)&gt;5,COUNTIF(Dates_Feries,DD$2)&gt;0),"",IFERROR(INDEX(Tableau1[[Type]:[Type]],SMALL(IF((Tableau1[[Nom]:[Nom]]=$A28)*(Tableau1[[Prénom]:[Prénom]]=$B28)*(DD$2&gt;=Tableau1[[Début]:[Début]])*(DD$2&lt;=Tableau1[[Fin]:[Fin]]),ROW(INDIRECT("A1:A"&amp;COUNTA(Tableau1[[Fin]:[Fin]])))),1)),""))</f>
        <v/>
      </c>
      <c r="DE28" s="34" t="str">
        <f t="array" aca="1" ref="DE28" ca="1">IF(OR(WEEKDAY(DE$2,2)&gt;5,COUNTIF(Dates_Feries,DE$2)&gt;0),"",IFERROR(INDEX(Tableau1[[Type]:[Type]],SMALL(IF((Tableau1[[Nom]:[Nom]]=$A28)*(Tableau1[[Prénom]:[Prénom]]=$B28)*(DE$2&gt;=Tableau1[[Début]:[Début]])*(DE$2&lt;=Tableau1[[Fin]:[Fin]]),ROW(INDIRECT("A1:A"&amp;COUNTA(Tableau1[[Fin]:[Fin]])))),1)),""))</f>
        <v/>
      </c>
      <c r="DF28" s="34" t="str">
        <f t="array" aca="1" ref="DF28" ca="1">IF(OR(WEEKDAY(DF$2,2)&gt;5,COUNTIF(Dates_Feries,DF$2)&gt;0),"",IFERROR(INDEX(Tableau1[[Type]:[Type]],SMALL(IF((Tableau1[[Nom]:[Nom]]=$A28)*(Tableau1[[Prénom]:[Prénom]]=$B28)*(DF$2&gt;=Tableau1[[Début]:[Début]])*(DF$2&lt;=Tableau1[[Fin]:[Fin]]),ROW(INDIRECT("A1:A"&amp;COUNTA(Tableau1[[Fin]:[Fin]])))),1)),""))</f>
        <v/>
      </c>
      <c r="DG28" s="34" t="str">
        <f t="array" aca="1" ref="DG28" ca="1">IF(OR(WEEKDAY(DG$2,2)&gt;5,COUNTIF(Dates_Feries,DG$2)&gt;0),"",IFERROR(INDEX(Tableau1[[Type]:[Type]],SMALL(IF((Tableau1[[Nom]:[Nom]]=$A28)*(Tableau1[[Prénom]:[Prénom]]=$B28)*(DG$2&gt;=Tableau1[[Début]:[Début]])*(DG$2&lt;=Tableau1[[Fin]:[Fin]]),ROW(INDIRECT("A1:A"&amp;COUNTA(Tableau1[[Fin]:[Fin]])))),1)),""))</f>
        <v/>
      </c>
      <c r="DH28" s="34" t="str">
        <f t="array" aca="1" ref="DH28" ca="1">IF(OR(WEEKDAY(DH$2,2)&gt;5,COUNTIF(Dates_Feries,DH$2)&gt;0),"",IFERROR(INDEX(Tableau1[[Type]:[Type]],SMALL(IF((Tableau1[[Nom]:[Nom]]=$A28)*(Tableau1[[Prénom]:[Prénom]]=$B28)*(DH$2&gt;=Tableau1[[Début]:[Début]])*(DH$2&lt;=Tableau1[[Fin]:[Fin]]),ROW(INDIRECT("A1:A"&amp;COUNTA(Tableau1[[Fin]:[Fin]])))),1)),""))</f>
        <v/>
      </c>
      <c r="DI28" s="34" t="str">
        <f t="array" aca="1" ref="DI28" ca="1">IF(OR(WEEKDAY(DI$2,2)&gt;5,COUNTIF(Dates_Feries,DI$2)&gt;0),"",IFERROR(INDEX(Tableau1[[Type]:[Type]],SMALL(IF((Tableau1[[Nom]:[Nom]]=$A28)*(Tableau1[[Prénom]:[Prénom]]=$B28)*(DI$2&gt;=Tableau1[[Début]:[Début]])*(DI$2&lt;=Tableau1[[Fin]:[Fin]]),ROW(INDIRECT("A1:A"&amp;COUNTA(Tableau1[[Fin]:[Fin]])))),1)),""))</f>
        <v/>
      </c>
      <c r="DJ28" s="34" t="str">
        <f t="array" aca="1" ref="DJ28" ca="1">IF(OR(WEEKDAY(DJ$2,2)&gt;5,COUNTIF(Dates_Feries,DJ$2)&gt;0),"",IFERROR(INDEX(Tableau1[[Type]:[Type]],SMALL(IF((Tableau1[[Nom]:[Nom]]=$A28)*(Tableau1[[Prénom]:[Prénom]]=$B28)*(DJ$2&gt;=Tableau1[[Début]:[Début]])*(DJ$2&lt;=Tableau1[[Fin]:[Fin]]),ROW(INDIRECT("A1:A"&amp;COUNTA(Tableau1[[Fin]:[Fin]])))),1)),""))</f>
        <v/>
      </c>
      <c r="DK28" s="34" t="str">
        <f t="array" aca="1" ref="DK28" ca="1">IF(OR(WEEKDAY(DK$2,2)&gt;5,COUNTIF(Dates_Feries,DK$2)&gt;0),"",IFERROR(INDEX(Tableau1[[Type]:[Type]],SMALL(IF((Tableau1[[Nom]:[Nom]]=$A28)*(Tableau1[[Prénom]:[Prénom]]=$B28)*(DK$2&gt;=Tableau1[[Début]:[Début]])*(DK$2&lt;=Tableau1[[Fin]:[Fin]]),ROW(INDIRECT("A1:A"&amp;COUNTA(Tableau1[[Fin]:[Fin]])))),1)),""))</f>
        <v/>
      </c>
      <c r="DL28" s="34" t="str">
        <f t="array" aca="1" ref="DL28" ca="1">IF(OR(WEEKDAY(DL$2,2)&gt;5,COUNTIF(Dates_Feries,DL$2)&gt;0),"",IFERROR(INDEX(Tableau1[[Type]:[Type]],SMALL(IF((Tableau1[[Nom]:[Nom]]=$A28)*(Tableau1[[Prénom]:[Prénom]]=$B28)*(DL$2&gt;=Tableau1[[Début]:[Début]])*(DL$2&lt;=Tableau1[[Fin]:[Fin]]),ROW(INDIRECT("A1:A"&amp;COUNTA(Tableau1[[Fin]:[Fin]])))),1)),""))</f>
        <v/>
      </c>
      <c r="DM28" s="34" t="str">
        <f t="array" aca="1" ref="DM28" ca="1">IF(OR(WEEKDAY(DM$2,2)&gt;5,COUNTIF(Dates_Feries,DM$2)&gt;0),"",IFERROR(INDEX(Tableau1[[Type]:[Type]],SMALL(IF((Tableau1[[Nom]:[Nom]]=$A28)*(Tableau1[[Prénom]:[Prénom]]=$B28)*(DM$2&gt;=Tableau1[[Début]:[Début]])*(DM$2&lt;=Tableau1[[Fin]:[Fin]]),ROW(INDIRECT("A1:A"&amp;COUNTA(Tableau1[[Fin]:[Fin]])))),1)),""))</f>
        <v/>
      </c>
      <c r="DN28" s="34" t="str">
        <f t="array" aca="1" ref="DN28" ca="1">IF(OR(WEEKDAY(DN$2,2)&gt;5,COUNTIF(Dates_Feries,DN$2)&gt;0),"",IFERROR(INDEX(Tableau1[[Type]:[Type]],SMALL(IF((Tableau1[[Nom]:[Nom]]=$A28)*(Tableau1[[Prénom]:[Prénom]]=$B28)*(DN$2&gt;=Tableau1[[Début]:[Début]])*(DN$2&lt;=Tableau1[[Fin]:[Fin]]),ROW(INDIRECT("A1:A"&amp;COUNTA(Tableau1[[Fin]:[Fin]])))),1)),""))</f>
        <v/>
      </c>
      <c r="DO28" s="34" t="str">
        <f t="array" aca="1" ref="DO28" ca="1">IF(OR(WEEKDAY(DO$2,2)&gt;5,COUNTIF(Dates_Feries,DO$2)&gt;0),"",IFERROR(INDEX(Tableau1[[Type]:[Type]],SMALL(IF((Tableau1[[Nom]:[Nom]]=$A28)*(Tableau1[[Prénom]:[Prénom]]=$B28)*(DO$2&gt;=Tableau1[[Début]:[Début]])*(DO$2&lt;=Tableau1[[Fin]:[Fin]]),ROW(INDIRECT("A1:A"&amp;COUNTA(Tableau1[[Fin]:[Fin]])))),1)),""))</f>
        <v/>
      </c>
      <c r="DP28" s="34" t="str">
        <f t="array" aca="1" ref="DP28" ca="1">IF(OR(WEEKDAY(DP$2,2)&gt;5,COUNTIF(Dates_Feries,DP$2)&gt;0),"",IFERROR(INDEX(Tableau1[[Type]:[Type]],SMALL(IF((Tableau1[[Nom]:[Nom]]=$A28)*(Tableau1[[Prénom]:[Prénom]]=$B28)*(DP$2&gt;=Tableau1[[Début]:[Début]])*(DP$2&lt;=Tableau1[[Fin]:[Fin]]),ROW(INDIRECT("A1:A"&amp;COUNTA(Tableau1[[Fin]:[Fin]])))),1)),""))</f>
        <v/>
      </c>
      <c r="DQ28" s="34" t="str">
        <f t="array" aca="1" ref="DQ28" ca="1">IF(OR(WEEKDAY(DQ$2,2)&gt;5,COUNTIF(Dates_Feries,DQ$2)&gt;0),"",IFERROR(INDEX(Tableau1[[Type]:[Type]],SMALL(IF((Tableau1[[Nom]:[Nom]]=$A28)*(Tableau1[[Prénom]:[Prénom]]=$B28)*(DQ$2&gt;=Tableau1[[Début]:[Début]])*(DQ$2&lt;=Tableau1[[Fin]:[Fin]]),ROW(INDIRECT("A1:A"&amp;COUNTA(Tableau1[[Fin]:[Fin]])))),1)),""))</f>
        <v/>
      </c>
      <c r="DR28" s="34" t="str">
        <f t="array" aca="1" ref="DR28" ca="1">IF(OR(WEEKDAY(DR$2,2)&gt;5,COUNTIF(Dates_Feries,DR$2)&gt;0),"",IFERROR(INDEX(Tableau1[[Type]:[Type]],SMALL(IF((Tableau1[[Nom]:[Nom]]=$A28)*(Tableau1[[Prénom]:[Prénom]]=$B28)*(DR$2&gt;=Tableau1[[Début]:[Début]])*(DR$2&lt;=Tableau1[[Fin]:[Fin]]),ROW(INDIRECT("A1:A"&amp;COUNTA(Tableau1[[Fin]:[Fin]])))),1)),""))</f>
        <v/>
      </c>
      <c r="DS28" s="34" t="str">
        <f t="array" aca="1" ref="DS28" ca="1">IF(OR(WEEKDAY(DS$2,2)&gt;5,COUNTIF(Dates_Feries,DS$2)&gt;0),"",IFERROR(INDEX(Tableau1[[Type]:[Type]],SMALL(IF((Tableau1[[Nom]:[Nom]]=$A28)*(Tableau1[[Prénom]:[Prénom]]=$B28)*(DS$2&gt;=Tableau1[[Début]:[Début]])*(DS$2&lt;=Tableau1[[Fin]:[Fin]]),ROW(INDIRECT("A1:A"&amp;COUNTA(Tableau1[[Fin]:[Fin]])))),1)),""))</f>
        <v/>
      </c>
      <c r="DT28" s="34" t="str">
        <f t="array" aca="1" ref="DT28" ca="1">IF(OR(WEEKDAY(DT$2,2)&gt;5,COUNTIF(Dates_Feries,DT$2)&gt;0),"",IFERROR(INDEX(Tableau1[[Type]:[Type]],SMALL(IF((Tableau1[[Nom]:[Nom]]=$A28)*(Tableau1[[Prénom]:[Prénom]]=$B28)*(DT$2&gt;=Tableau1[[Début]:[Début]])*(DT$2&lt;=Tableau1[[Fin]:[Fin]]),ROW(INDIRECT("A1:A"&amp;COUNTA(Tableau1[[Fin]:[Fin]])))),1)),""))</f>
        <v/>
      </c>
      <c r="DU28" s="34" t="str">
        <f t="array" aca="1" ref="DU28" ca="1">IF(OR(WEEKDAY(DU$2,2)&gt;5,COUNTIF(Dates_Feries,DU$2)&gt;0),"",IFERROR(INDEX(Tableau1[[Type]:[Type]],SMALL(IF((Tableau1[[Nom]:[Nom]]=$A28)*(Tableau1[[Prénom]:[Prénom]]=$B28)*(DU$2&gt;=Tableau1[[Début]:[Début]])*(DU$2&lt;=Tableau1[[Fin]:[Fin]]),ROW(INDIRECT("A1:A"&amp;COUNTA(Tableau1[[Fin]:[Fin]])))),1)),""))</f>
        <v/>
      </c>
      <c r="DV28" s="34" t="str">
        <f t="array" aca="1" ref="DV28" ca="1">IF(OR(WEEKDAY(DV$2,2)&gt;5,COUNTIF(Dates_Feries,DV$2)&gt;0),"",IFERROR(INDEX(Tableau1[[Type]:[Type]],SMALL(IF((Tableau1[[Nom]:[Nom]]=$A28)*(Tableau1[[Prénom]:[Prénom]]=$B28)*(DV$2&gt;=Tableau1[[Début]:[Début]])*(DV$2&lt;=Tableau1[[Fin]:[Fin]]),ROW(INDIRECT("A1:A"&amp;COUNTA(Tableau1[[Fin]:[Fin]])))),1)),""))</f>
        <v/>
      </c>
      <c r="DW28" s="34" t="str">
        <f t="array" aca="1" ref="DW28" ca="1">IF(OR(WEEKDAY(DW$2,2)&gt;5,COUNTIF(Dates_Feries,DW$2)&gt;0),"",IFERROR(INDEX(Tableau1[[Type]:[Type]],SMALL(IF((Tableau1[[Nom]:[Nom]]=$A28)*(Tableau1[[Prénom]:[Prénom]]=$B28)*(DW$2&gt;=Tableau1[[Début]:[Début]])*(DW$2&lt;=Tableau1[[Fin]:[Fin]]),ROW(INDIRECT("A1:A"&amp;COUNTA(Tableau1[[Fin]:[Fin]])))),1)),""))</f>
        <v/>
      </c>
      <c r="DX28" s="34" t="str">
        <f t="array" aca="1" ref="DX28" ca="1">IF(OR(WEEKDAY(DX$2,2)&gt;5,COUNTIF(Dates_Feries,DX$2)&gt;0),"",IFERROR(INDEX(Tableau1[[Type]:[Type]],SMALL(IF((Tableau1[[Nom]:[Nom]]=$A28)*(Tableau1[[Prénom]:[Prénom]]=$B28)*(DX$2&gt;=Tableau1[[Début]:[Début]])*(DX$2&lt;=Tableau1[[Fin]:[Fin]]),ROW(INDIRECT("A1:A"&amp;COUNTA(Tableau1[[Fin]:[Fin]])))),1)),""))</f>
        <v/>
      </c>
      <c r="DY28" s="34" t="str">
        <f t="array" aca="1" ref="DY28" ca="1">IF(OR(WEEKDAY(DY$2,2)&gt;5,COUNTIF(Dates_Feries,DY$2)&gt;0),"",IFERROR(INDEX(Tableau1[[Type]:[Type]],SMALL(IF((Tableau1[[Nom]:[Nom]]=$A28)*(Tableau1[[Prénom]:[Prénom]]=$B28)*(DY$2&gt;=Tableau1[[Début]:[Début]])*(DY$2&lt;=Tableau1[[Fin]:[Fin]]),ROW(INDIRECT("A1:A"&amp;COUNTA(Tableau1[[Fin]:[Fin]])))),1)),""))</f>
        <v/>
      </c>
      <c r="DZ28" s="34" t="str">
        <f t="array" aca="1" ref="DZ28" ca="1">IF(OR(WEEKDAY(DZ$2,2)&gt;5,COUNTIF(Dates_Feries,DZ$2)&gt;0),"",IFERROR(INDEX(Tableau1[[Type]:[Type]],SMALL(IF((Tableau1[[Nom]:[Nom]]=$A28)*(Tableau1[[Prénom]:[Prénom]]=$B28)*(DZ$2&gt;=Tableau1[[Début]:[Début]])*(DZ$2&lt;=Tableau1[[Fin]:[Fin]]),ROW(INDIRECT("A1:A"&amp;COUNTA(Tableau1[[Fin]:[Fin]])))),1)),""))</f>
        <v/>
      </c>
      <c r="EA28" s="34" t="str">
        <f t="array" aca="1" ref="EA28" ca="1">IF(OR(WEEKDAY(EA$2,2)&gt;5,COUNTIF(Dates_Feries,EA$2)&gt;0),"",IFERROR(INDEX(Tableau1[[Type]:[Type]],SMALL(IF((Tableau1[[Nom]:[Nom]]=$A28)*(Tableau1[[Prénom]:[Prénom]]=$B28)*(EA$2&gt;=Tableau1[[Début]:[Début]])*(EA$2&lt;=Tableau1[[Fin]:[Fin]]),ROW(INDIRECT("A1:A"&amp;COUNTA(Tableau1[[Fin]:[Fin]])))),1)),""))</f>
        <v/>
      </c>
      <c r="EB28" s="34" t="str">
        <f t="array" aca="1" ref="EB28" ca="1">IF(OR(WEEKDAY(EB$2,2)&gt;5,COUNTIF(Dates_Feries,EB$2)&gt;0),"",IFERROR(INDEX(Tableau1[[Type]:[Type]],SMALL(IF((Tableau1[[Nom]:[Nom]]=$A28)*(Tableau1[[Prénom]:[Prénom]]=$B28)*(EB$2&gt;=Tableau1[[Début]:[Début]])*(EB$2&lt;=Tableau1[[Fin]:[Fin]]),ROW(INDIRECT("A1:A"&amp;COUNTA(Tableau1[[Fin]:[Fin]])))),1)),""))</f>
        <v/>
      </c>
      <c r="EC28" s="34" t="str">
        <f t="array" aca="1" ref="EC28" ca="1">IF(OR(WEEKDAY(EC$2,2)&gt;5,COUNTIF(Dates_Feries,EC$2)&gt;0),"",IFERROR(INDEX(Tableau1[[Type]:[Type]],SMALL(IF((Tableau1[[Nom]:[Nom]]=$A28)*(Tableau1[[Prénom]:[Prénom]]=$B28)*(EC$2&gt;=Tableau1[[Début]:[Début]])*(EC$2&lt;=Tableau1[[Fin]:[Fin]]),ROW(INDIRECT("A1:A"&amp;COUNTA(Tableau1[[Fin]:[Fin]])))),1)),""))</f>
        <v/>
      </c>
      <c r="ED28" s="34" t="str">
        <f t="array" aca="1" ref="ED28" ca="1">IF(OR(WEEKDAY(ED$2,2)&gt;5,COUNTIF(Dates_Feries,ED$2)&gt;0),"",IFERROR(INDEX(Tableau1[[Type]:[Type]],SMALL(IF((Tableau1[[Nom]:[Nom]]=$A28)*(Tableau1[[Prénom]:[Prénom]]=$B28)*(ED$2&gt;=Tableau1[[Début]:[Début]])*(ED$2&lt;=Tableau1[[Fin]:[Fin]]),ROW(INDIRECT("A1:A"&amp;COUNTA(Tableau1[[Fin]:[Fin]])))),1)),""))</f>
        <v/>
      </c>
      <c r="EE28" s="34" t="str">
        <f t="array" aca="1" ref="EE28" ca="1">IF(OR(WEEKDAY(EE$2,2)&gt;5,COUNTIF(Dates_Feries,EE$2)&gt;0),"",IFERROR(INDEX(Tableau1[[Type]:[Type]],SMALL(IF((Tableau1[[Nom]:[Nom]]=$A28)*(Tableau1[[Prénom]:[Prénom]]=$B28)*(EE$2&gt;=Tableau1[[Début]:[Début]])*(EE$2&lt;=Tableau1[[Fin]:[Fin]]),ROW(INDIRECT("A1:A"&amp;COUNTA(Tableau1[[Fin]:[Fin]])))),1)),""))</f>
        <v/>
      </c>
      <c r="EF28" s="34" t="str">
        <f t="array" aca="1" ref="EF28" ca="1">IF(OR(WEEKDAY(EF$2,2)&gt;5,COUNTIF(Dates_Feries,EF$2)&gt;0),"",IFERROR(INDEX(Tableau1[[Type]:[Type]],SMALL(IF((Tableau1[[Nom]:[Nom]]=$A28)*(Tableau1[[Prénom]:[Prénom]]=$B28)*(EF$2&gt;=Tableau1[[Début]:[Début]])*(EF$2&lt;=Tableau1[[Fin]:[Fin]]),ROW(INDIRECT("A1:A"&amp;COUNTA(Tableau1[[Fin]:[Fin]])))),1)),""))</f>
        <v/>
      </c>
      <c r="EG28" s="34" t="str">
        <f t="array" aca="1" ref="EG28" ca="1">IF(OR(WEEKDAY(EG$2,2)&gt;5,COUNTIF(Dates_Feries,EG$2)&gt;0),"",IFERROR(INDEX(Tableau1[[Type]:[Type]],SMALL(IF((Tableau1[[Nom]:[Nom]]=$A28)*(Tableau1[[Prénom]:[Prénom]]=$B28)*(EG$2&gt;=Tableau1[[Début]:[Début]])*(EG$2&lt;=Tableau1[[Fin]:[Fin]]),ROW(INDIRECT("A1:A"&amp;COUNTA(Tableau1[[Fin]:[Fin]])))),1)),""))</f>
        <v/>
      </c>
      <c r="EH28" s="34" t="str">
        <f t="array" aca="1" ref="EH28" ca="1">IF(OR(WEEKDAY(EH$2,2)&gt;5,COUNTIF(Dates_Feries,EH$2)&gt;0),"",IFERROR(INDEX(Tableau1[[Type]:[Type]],SMALL(IF((Tableau1[[Nom]:[Nom]]=$A28)*(Tableau1[[Prénom]:[Prénom]]=$B28)*(EH$2&gt;=Tableau1[[Début]:[Début]])*(EH$2&lt;=Tableau1[[Fin]:[Fin]]),ROW(INDIRECT("A1:A"&amp;COUNTA(Tableau1[[Fin]:[Fin]])))),1)),""))</f>
        <v/>
      </c>
      <c r="EI28" s="34" t="str">
        <f t="array" aca="1" ref="EI28" ca="1">IF(OR(WEEKDAY(EI$2,2)&gt;5,COUNTIF(Dates_Feries,EI$2)&gt;0),"",IFERROR(INDEX(Tableau1[[Type]:[Type]],SMALL(IF((Tableau1[[Nom]:[Nom]]=$A28)*(Tableau1[[Prénom]:[Prénom]]=$B28)*(EI$2&gt;=Tableau1[[Début]:[Début]])*(EI$2&lt;=Tableau1[[Fin]:[Fin]]),ROW(INDIRECT("A1:A"&amp;COUNTA(Tableau1[[Fin]:[Fin]])))),1)),""))</f>
        <v/>
      </c>
      <c r="EJ28" s="34" t="str">
        <f t="array" aca="1" ref="EJ28" ca="1">IF(OR(WEEKDAY(EJ$2,2)&gt;5,COUNTIF(Dates_Feries,EJ$2)&gt;0),"",IFERROR(INDEX(Tableau1[[Type]:[Type]],SMALL(IF((Tableau1[[Nom]:[Nom]]=$A28)*(Tableau1[[Prénom]:[Prénom]]=$B28)*(EJ$2&gt;=Tableau1[[Début]:[Début]])*(EJ$2&lt;=Tableau1[[Fin]:[Fin]]),ROW(INDIRECT("A1:A"&amp;COUNTA(Tableau1[[Fin]:[Fin]])))),1)),""))</f>
        <v/>
      </c>
      <c r="EK28" s="34" t="str">
        <f t="array" aca="1" ref="EK28" ca="1">IF(OR(WEEKDAY(EK$2,2)&gt;5,COUNTIF(Dates_Feries,EK$2)&gt;0),"",IFERROR(INDEX(Tableau1[[Type]:[Type]],SMALL(IF((Tableau1[[Nom]:[Nom]]=$A28)*(Tableau1[[Prénom]:[Prénom]]=$B28)*(EK$2&gt;=Tableau1[[Début]:[Début]])*(EK$2&lt;=Tableau1[[Fin]:[Fin]]),ROW(INDIRECT("A1:A"&amp;COUNTA(Tableau1[[Fin]:[Fin]])))),1)),""))</f>
        <v/>
      </c>
      <c r="EL28" s="34" t="str">
        <f t="array" aca="1" ref="EL28" ca="1">IF(OR(WEEKDAY(EL$2,2)&gt;5,COUNTIF(Dates_Feries,EL$2)&gt;0),"",IFERROR(INDEX(Tableau1[[Type]:[Type]],SMALL(IF((Tableau1[[Nom]:[Nom]]=$A28)*(Tableau1[[Prénom]:[Prénom]]=$B28)*(EL$2&gt;=Tableau1[[Début]:[Début]])*(EL$2&lt;=Tableau1[[Fin]:[Fin]]),ROW(INDIRECT("A1:A"&amp;COUNTA(Tableau1[[Fin]:[Fin]])))),1)),""))</f>
        <v/>
      </c>
      <c r="EM28" s="34" t="str">
        <f t="array" aca="1" ref="EM28" ca="1">IF(OR(WEEKDAY(EM$2,2)&gt;5,COUNTIF(Dates_Feries,EM$2)&gt;0),"",IFERROR(INDEX(Tableau1[[Type]:[Type]],SMALL(IF((Tableau1[[Nom]:[Nom]]=$A28)*(Tableau1[[Prénom]:[Prénom]]=$B28)*(EM$2&gt;=Tableau1[[Début]:[Début]])*(EM$2&lt;=Tableau1[[Fin]:[Fin]]),ROW(INDIRECT("A1:A"&amp;COUNTA(Tableau1[[Fin]:[Fin]])))),1)),""))</f>
        <v/>
      </c>
      <c r="EN28" s="34" t="str">
        <f t="array" aca="1" ref="EN28" ca="1">IF(OR(WEEKDAY(EN$2,2)&gt;5,COUNTIF(Dates_Feries,EN$2)&gt;0),"",IFERROR(INDEX(Tableau1[[Type]:[Type]],SMALL(IF((Tableau1[[Nom]:[Nom]]=$A28)*(Tableau1[[Prénom]:[Prénom]]=$B28)*(EN$2&gt;=Tableau1[[Début]:[Début]])*(EN$2&lt;=Tableau1[[Fin]:[Fin]]),ROW(INDIRECT("A1:A"&amp;COUNTA(Tableau1[[Fin]:[Fin]])))),1)),""))</f>
        <v/>
      </c>
      <c r="EO28" s="34" t="str">
        <f t="array" aca="1" ref="EO28" ca="1">IF(OR(WEEKDAY(EO$2,2)&gt;5,COUNTIF(Dates_Feries,EO$2)&gt;0),"",IFERROR(INDEX(Tableau1[[Type]:[Type]],SMALL(IF((Tableau1[[Nom]:[Nom]]=$A28)*(Tableau1[[Prénom]:[Prénom]]=$B28)*(EO$2&gt;=Tableau1[[Début]:[Début]])*(EO$2&lt;=Tableau1[[Fin]:[Fin]]),ROW(INDIRECT("A1:A"&amp;COUNTA(Tableau1[[Fin]:[Fin]])))),1)),""))</f>
        <v/>
      </c>
      <c r="EP28" s="34" t="str">
        <f t="array" aca="1" ref="EP28" ca="1">IF(OR(WEEKDAY(EP$2,2)&gt;5,COUNTIF(Dates_Feries,EP$2)&gt;0),"",IFERROR(INDEX(Tableau1[[Type]:[Type]],SMALL(IF((Tableau1[[Nom]:[Nom]]=$A28)*(Tableau1[[Prénom]:[Prénom]]=$B28)*(EP$2&gt;=Tableau1[[Début]:[Début]])*(EP$2&lt;=Tableau1[[Fin]:[Fin]]),ROW(INDIRECT("A1:A"&amp;COUNTA(Tableau1[[Fin]:[Fin]])))),1)),""))</f>
        <v/>
      </c>
      <c r="EQ28" s="34" t="str">
        <f t="array" aca="1" ref="EQ28" ca="1">IF(OR(WEEKDAY(EQ$2,2)&gt;5,COUNTIF(Dates_Feries,EQ$2)&gt;0),"",IFERROR(INDEX(Tableau1[[Type]:[Type]],SMALL(IF((Tableau1[[Nom]:[Nom]]=$A28)*(Tableau1[[Prénom]:[Prénom]]=$B28)*(EQ$2&gt;=Tableau1[[Début]:[Début]])*(EQ$2&lt;=Tableau1[[Fin]:[Fin]]),ROW(INDIRECT("A1:A"&amp;COUNTA(Tableau1[[Fin]:[Fin]])))),1)),""))</f>
        <v/>
      </c>
      <c r="ER28" s="34" t="str">
        <f t="array" aca="1" ref="ER28" ca="1">IF(OR(WEEKDAY(ER$2,2)&gt;5,COUNTIF(Dates_Feries,ER$2)&gt;0),"",IFERROR(INDEX(Tableau1[[Type]:[Type]],SMALL(IF((Tableau1[[Nom]:[Nom]]=$A28)*(Tableau1[[Prénom]:[Prénom]]=$B28)*(ER$2&gt;=Tableau1[[Début]:[Début]])*(ER$2&lt;=Tableau1[[Fin]:[Fin]]),ROW(INDIRECT("A1:A"&amp;COUNTA(Tableau1[[Fin]:[Fin]])))),1)),""))</f>
        <v/>
      </c>
      <c r="ES28" s="34" t="str">
        <f t="array" aca="1" ref="ES28" ca="1">IF(OR(WEEKDAY(ES$2,2)&gt;5,COUNTIF(Dates_Feries,ES$2)&gt;0),"",IFERROR(INDEX(Tableau1[[Type]:[Type]],SMALL(IF((Tableau1[[Nom]:[Nom]]=$A28)*(Tableau1[[Prénom]:[Prénom]]=$B28)*(ES$2&gt;=Tableau1[[Début]:[Début]])*(ES$2&lt;=Tableau1[[Fin]:[Fin]]),ROW(INDIRECT("A1:A"&amp;COUNTA(Tableau1[[Fin]:[Fin]])))),1)),""))</f>
        <v/>
      </c>
      <c r="ET28" s="34" t="str">
        <f t="array" aca="1" ref="ET28" ca="1">IF(OR(WEEKDAY(ET$2,2)&gt;5,COUNTIF(Dates_Feries,ET$2)&gt;0),"",IFERROR(INDEX(Tableau1[[Type]:[Type]],SMALL(IF((Tableau1[[Nom]:[Nom]]=$A28)*(Tableau1[[Prénom]:[Prénom]]=$B28)*(ET$2&gt;=Tableau1[[Début]:[Début]])*(ET$2&lt;=Tableau1[[Fin]:[Fin]]),ROW(INDIRECT("A1:A"&amp;COUNTA(Tableau1[[Fin]:[Fin]])))),1)),""))</f>
        <v/>
      </c>
      <c r="EU28" s="34" t="str">
        <f t="array" aca="1" ref="EU28" ca="1">IF(OR(WEEKDAY(EU$2,2)&gt;5,COUNTIF(Dates_Feries,EU$2)&gt;0),"",IFERROR(INDEX(Tableau1[[Type]:[Type]],SMALL(IF((Tableau1[[Nom]:[Nom]]=$A28)*(Tableau1[[Prénom]:[Prénom]]=$B28)*(EU$2&gt;=Tableau1[[Début]:[Début]])*(EU$2&lt;=Tableau1[[Fin]:[Fin]]),ROW(INDIRECT("A1:A"&amp;COUNTA(Tableau1[[Fin]:[Fin]])))),1)),""))</f>
        <v/>
      </c>
      <c r="EV28" s="34" t="str">
        <f t="array" aca="1" ref="EV28" ca="1">IF(OR(WEEKDAY(EV$2,2)&gt;5,COUNTIF(Dates_Feries,EV$2)&gt;0),"",IFERROR(INDEX(Tableau1[[Type]:[Type]],SMALL(IF((Tableau1[[Nom]:[Nom]]=$A28)*(Tableau1[[Prénom]:[Prénom]]=$B28)*(EV$2&gt;=Tableau1[[Début]:[Début]])*(EV$2&lt;=Tableau1[[Fin]:[Fin]]),ROW(INDIRECT("A1:A"&amp;COUNTA(Tableau1[[Fin]:[Fin]])))),1)),""))</f>
        <v/>
      </c>
      <c r="EW28" s="34" t="str">
        <f t="array" aca="1" ref="EW28" ca="1">IF(OR(WEEKDAY(EW$2,2)&gt;5,COUNTIF(Dates_Feries,EW$2)&gt;0),"",IFERROR(INDEX(Tableau1[[Type]:[Type]],SMALL(IF((Tableau1[[Nom]:[Nom]]=$A28)*(Tableau1[[Prénom]:[Prénom]]=$B28)*(EW$2&gt;=Tableau1[[Début]:[Début]])*(EW$2&lt;=Tableau1[[Fin]:[Fin]]),ROW(INDIRECT("A1:A"&amp;COUNTA(Tableau1[[Fin]:[Fin]])))),1)),""))</f>
        <v/>
      </c>
      <c r="EX28" s="34" t="str">
        <f t="array" aca="1" ref="EX28" ca="1">IF(OR(WEEKDAY(EX$2,2)&gt;5,COUNTIF(Dates_Feries,EX$2)&gt;0),"",IFERROR(INDEX(Tableau1[[Type]:[Type]],SMALL(IF((Tableau1[[Nom]:[Nom]]=$A28)*(Tableau1[[Prénom]:[Prénom]]=$B28)*(EX$2&gt;=Tableau1[[Début]:[Début]])*(EX$2&lt;=Tableau1[[Fin]:[Fin]]),ROW(INDIRECT("A1:A"&amp;COUNTA(Tableau1[[Fin]:[Fin]])))),1)),""))</f>
        <v/>
      </c>
      <c r="EY28" s="34" t="str">
        <f t="array" aca="1" ref="EY28" ca="1">IF(OR(WEEKDAY(EY$2,2)&gt;5,COUNTIF(Dates_Feries,EY$2)&gt;0),"",IFERROR(INDEX(Tableau1[[Type]:[Type]],SMALL(IF((Tableau1[[Nom]:[Nom]]=$A28)*(Tableau1[[Prénom]:[Prénom]]=$B28)*(EY$2&gt;=Tableau1[[Début]:[Début]])*(EY$2&lt;=Tableau1[[Fin]:[Fin]]),ROW(INDIRECT("A1:A"&amp;COUNTA(Tableau1[[Fin]:[Fin]])))),1)),""))</f>
        <v/>
      </c>
      <c r="EZ28" s="34" t="str">
        <f t="array" aca="1" ref="EZ28" ca="1">IF(OR(WEEKDAY(EZ$2,2)&gt;5,COUNTIF(Dates_Feries,EZ$2)&gt;0),"",IFERROR(INDEX(Tableau1[[Type]:[Type]],SMALL(IF((Tableau1[[Nom]:[Nom]]=$A28)*(Tableau1[[Prénom]:[Prénom]]=$B28)*(EZ$2&gt;=Tableau1[[Début]:[Début]])*(EZ$2&lt;=Tableau1[[Fin]:[Fin]]),ROW(INDIRECT("A1:A"&amp;COUNTA(Tableau1[[Fin]:[Fin]])))),1)),""))</f>
        <v/>
      </c>
      <c r="FA28" s="34" t="str">
        <f t="array" aca="1" ref="FA28" ca="1">IF(OR(WEEKDAY(FA$2,2)&gt;5,COUNTIF(Dates_Feries,FA$2)&gt;0),"",IFERROR(INDEX(Tableau1[[Type]:[Type]],SMALL(IF((Tableau1[[Nom]:[Nom]]=$A28)*(Tableau1[[Prénom]:[Prénom]]=$B28)*(FA$2&gt;=Tableau1[[Début]:[Début]])*(FA$2&lt;=Tableau1[[Fin]:[Fin]]),ROW(INDIRECT("A1:A"&amp;COUNTA(Tableau1[[Fin]:[Fin]])))),1)),""))</f>
        <v/>
      </c>
      <c r="FB28" s="34" t="str">
        <f t="array" aca="1" ref="FB28" ca="1">IF(OR(WEEKDAY(FB$2,2)&gt;5,COUNTIF(Dates_Feries,FB$2)&gt;0),"",IFERROR(INDEX(Tableau1[[Type]:[Type]],SMALL(IF((Tableau1[[Nom]:[Nom]]=$A28)*(Tableau1[[Prénom]:[Prénom]]=$B28)*(FB$2&gt;=Tableau1[[Début]:[Début]])*(FB$2&lt;=Tableau1[[Fin]:[Fin]]),ROW(INDIRECT("A1:A"&amp;COUNTA(Tableau1[[Fin]:[Fin]])))),1)),""))</f>
        <v/>
      </c>
      <c r="FC28" s="34" t="str">
        <f t="array" aca="1" ref="FC28" ca="1">IF(OR(WEEKDAY(FC$2,2)&gt;5,COUNTIF(Dates_Feries,FC$2)&gt;0),"",IFERROR(INDEX(Tableau1[[Type]:[Type]],SMALL(IF((Tableau1[[Nom]:[Nom]]=$A28)*(Tableau1[[Prénom]:[Prénom]]=$B28)*(FC$2&gt;=Tableau1[[Début]:[Début]])*(FC$2&lt;=Tableau1[[Fin]:[Fin]]),ROW(INDIRECT("A1:A"&amp;COUNTA(Tableau1[[Fin]:[Fin]])))),1)),""))</f>
        <v/>
      </c>
      <c r="FD28" s="34" t="str">
        <f t="array" aca="1" ref="FD28" ca="1">IF(OR(WEEKDAY(FD$2,2)&gt;5,COUNTIF(Dates_Feries,FD$2)&gt;0),"",IFERROR(INDEX(Tableau1[[Type]:[Type]],SMALL(IF((Tableau1[[Nom]:[Nom]]=$A28)*(Tableau1[[Prénom]:[Prénom]]=$B28)*(FD$2&gt;=Tableau1[[Début]:[Début]])*(FD$2&lt;=Tableau1[[Fin]:[Fin]]),ROW(INDIRECT("A1:A"&amp;COUNTA(Tableau1[[Fin]:[Fin]])))),1)),""))</f>
        <v/>
      </c>
      <c r="FE28" s="34" t="str">
        <f t="array" aca="1" ref="FE28" ca="1">IF(OR(WEEKDAY(FE$2,2)&gt;5,COUNTIF(Dates_Feries,FE$2)&gt;0),"",IFERROR(INDEX(Tableau1[[Type]:[Type]],SMALL(IF((Tableau1[[Nom]:[Nom]]=$A28)*(Tableau1[[Prénom]:[Prénom]]=$B28)*(FE$2&gt;=Tableau1[[Début]:[Début]])*(FE$2&lt;=Tableau1[[Fin]:[Fin]]),ROW(INDIRECT("A1:A"&amp;COUNTA(Tableau1[[Fin]:[Fin]])))),1)),""))</f>
        <v/>
      </c>
      <c r="FF28" s="34" t="str">
        <f t="array" aca="1" ref="FF28" ca="1">IF(OR(WEEKDAY(FF$2,2)&gt;5,COUNTIF(Dates_Feries,FF$2)&gt;0),"",IFERROR(INDEX(Tableau1[[Type]:[Type]],SMALL(IF((Tableau1[[Nom]:[Nom]]=$A28)*(Tableau1[[Prénom]:[Prénom]]=$B28)*(FF$2&gt;=Tableau1[[Début]:[Début]])*(FF$2&lt;=Tableau1[[Fin]:[Fin]]),ROW(INDIRECT("A1:A"&amp;COUNTA(Tableau1[[Fin]:[Fin]])))),1)),""))</f>
        <v/>
      </c>
      <c r="FG28" s="34" t="str">
        <f t="array" aca="1" ref="FG28" ca="1">IF(OR(WEEKDAY(FG$2,2)&gt;5,COUNTIF(Dates_Feries,FG$2)&gt;0),"",IFERROR(INDEX(Tableau1[[Type]:[Type]],SMALL(IF((Tableau1[[Nom]:[Nom]]=$A28)*(Tableau1[[Prénom]:[Prénom]]=$B28)*(FG$2&gt;=Tableau1[[Début]:[Début]])*(FG$2&lt;=Tableau1[[Fin]:[Fin]]),ROW(INDIRECT("A1:A"&amp;COUNTA(Tableau1[[Fin]:[Fin]])))),1)),""))</f>
        <v/>
      </c>
      <c r="FH28" s="34" t="str">
        <f t="array" aca="1" ref="FH28" ca="1">IF(OR(WEEKDAY(FH$2,2)&gt;5,COUNTIF(Dates_Feries,FH$2)&gt;0),"",IFERROR(INDEX(Tableau1[[Type]:[Type]],SMALL(IF((Tableau1[[Nom]:[Nom]]=$A28)*(Tableau1[[Prénom]:[Prénom]]=$B28)*(FH$2&gt;=Tableau1[[Début]:[Début]])*(FH$2&lt;=Tableau1[[Fin]:[Fin]]),ROW(INDIRECT("A1:A"&amp;COUNTA(Tableau1[[Fin]:[Fin]])))),1)),""))</f>
        <v/>
      </c>
      <c r="FI28" s="34" t="str">
        <f t="array" aca="1" ref="FI28" ca="1">IF(OR(WEEKDAY(FI$2,2)&gt;5,COUNTIF(Dates_Feries,FI$2)&gt;0),"",IFERROR(INDEX(Tableau1[[Type]:[Type]],SMALL(IF((Tableau1[[Nom]:[Nom]]=$A28)*(Tableau1[[Prénom]:[Prénom]]=$B28)*(FI$2&gt;=Tableau1[[Début]:[Début]])*(FI$2&lt;=Tableau1[[Fin]:[Fin]]),ROW(INDIRECT("A1:A"&amp;COUNTA(Tableau1[[Fin]:[Fin]])))),1)),""))</f>
        <v/>
      </c>
      <c r="FJ28" s="34" t="str">
        <f t="array" aca="1" ref="FJ28" ca="1">IF(OR(WEEKDAY(FJ$2,2)&gt;5,COUNTIF(Dates_Feries,FJ$2)&gt;0),"",IFERROR(INDEX(Tableau1[[Type]:[Type]],SMALL(IF((Tableau1[[Nom]:[Nom]]=$A28)*(Tableau1[[Prénom]:[Prénom]]=$B28)*(FJ$2&gt;=Tableau1[[Début]:[Début]])*(FJ$2&lt;=Tableau1[[Fin]:[Fin]]),ROW(INDIRECT("A1:A"&amp;COUNTA(Tableau1[[Fin]:[Fin]])))),1)),""))</f>
        <v/>
      </c>
      <c r="FK28" s="34" t="str">
        <f t="array" aca="1" ref="FK28" ca="1">IF(OR(WEEKDAY(FK$2,2)&gt;5,COUNTIF(Dates_Feries,FK$2)&gt;0),"",IFERROR(INDEX(Tableau1[[Type]:[Type]],SMALL(IF((Tableau1[[Nom]:[Nom]]=$A28)*(Tableau1[[Prénom]:[Prénom]]=$B28)*(FK$2&gt;=Tableau1[[Début]:[Début]])*(FK$2&lt;=Tableau1[[Fin]:[Fin]]),ROW(INDIRECT("A1:A"&amp;COUNTA(Tableau1[[Fin]:[Fin]])))),1)),""))</f>
        <v/>
      </c>
      <c r="FL28" s="34" t="str">
        <f t="array" aca="1" ref="FL28" ca="1">IF(OR(WEEKDAY(FL$2,2)&gt;5,COUNTIF(Dates_Feries,FL$2)&gt;0),"",IFERROR(INDEX(Tableau1[[Type]:[Type]],SMALL(IF((Tableau1[[Nom]:[Nom]]=$A28)*(Tableau1[[Prénom]:[Prénom]]=$B28)*(FL$2&gt;=Tableau1[[Début]:[Début]])*(FL$2&lt;=Tableau1[[Fin]:[Fin]]),ROW(INDIRECT("A1:A"&amp;COUNTA(Tableau1[[Fin]:[Fin]])))),1)),""))</f>
        <v/>
      </c>
      <c r="FM28" s="34" t="str">
        <f t="array" aca="1" ref="FM28" ca="1">IF(OR(WEEKDAY(FM$2,2)&gt;5,COUNTIF(Dates_Feries,FM$2)&gt;0),"",IFERROR(INDEX(Tableau1[[Type]:[Type]],SMALL(IF((Tableau1[[Nom]:[Nom]]=$A28)*(Tableau1[[Prénom]:[Prénom]]=$B28)*(FM$2&gt;=Tableau1[[Début]:[Début]])*(FM$2&lt;=Tableau1[[Fin]:[Fin]]),ROW(INDIRECT("A1:A"&amp;COUNTA(Tableau1[[Fin]:[Fin]])))),1)),""))</f>
        <v/>
      </c>
      <c r="FN28" s="34" t="str">
        <f t="array" aca="1" ref="FN28" ca="1">IF(OR(WEEKDAY(FN$2,2)&gt;5,COUNTIF(Dates_Feries,FN$2)&gt;0),"",IFERROR(INDEX(Tableau1[[Type]:[Type]],SMALL(IF((Tableau1[[Nom]:[Nom]]=$A28)*(Tableau1[[Prénom]:[Prénom]]=$B28)*(FN$2&gt;=Tableau1[[Début]:[Début]])*(FN$2&lt;=Tableau1[[Fin]:[Fin]]),ROW(INDIRECT("A1:A"&amp;COUNTA(Tableau1[[Fin]:[Fin]])))),1)),""))</f>
        <v/>
      </c>
      <c r="FO28" s="34" t="str">
        <f t="array" aca="1" ref="FO28" ca="1">IF(OR(WEEKDAY(FO$2,2)&gt;5,COUNTIF(Dates_Feries,FO$2)&gt;0),"",IFERROR(INDEX(Tableau1[[Type]:[Type]],SMALL(IF((Tableau1[[Nom]:[Nom]]=$A28)*(Tableau1[[Prénom]:[Prénom]]=$B28)*(FO$2&gt;=Tableau1[[Début]:[Début]])*(FO$2&lt;=Tableau1[[Fin]:[Fin]]),ROW(INDIRECT("A1:A"&amp;COUNTA(Tableau1[[Fin]:[Fin]])))),1)),""))</f>
        <v/>
      </c>
      <c r="FP28" s="34" t="str">
        <f t="array" aca="1" ref="FP28" ca="1">IF(OR(WEEKDAY(FP$2,2)&gt;5,COUNTIF(Dates_Feries,FP$2)&gt;0),"",IFERROR(INDEX(Tableau1[[Type]:[Type]],SMALL(IF((Tableau1[[Nom]:[Nom]]=$A28)*(Tableau1[[Prénom]:[Prénom]]=$B28)*(FP$2&gt;=Tableau1[[Début]:[Début]])*(FP$2&lt;=Tableau1[[Fin]:[Fin]]),ROW(INDIRECT("A1:A"&amp;COUNTA(Tableau1[[Fin]:[Fin]])))),1)),""))</f>
        <v/>
      </c>
      <c r="FQ28" s="34" t="str">
        <f t="array" aca="1" ref="FQ28" ca="1">IF(OR(WEEKDAY(FQ$2,2)&gt;5,COUNTIF(Dates_Feries,FQ$2)&gt;0),"",IFERROR(INDEX(Tableau1[[Type]:[Type]],SMALL(IF((Tableau1[[Nom]:[Nom]]=$A28)*(Tableau1[[Prénom]:[Prénom]]=$B28)*(FQ$2&gt;=Tableau1[[Début]:[Début]])*(FQ$2&lt;=Tableau1[[Fin]:[Fin]]),ROW(INDIRECT("A1:A"&amp;COUNTA(Tableau1[[Fin]:[Fin]])))),1)),""))</f>
        <v/>
      </c>
      <c r="FR28" s="34" t="str">
        <f t="array" aca="1" ref="FR28" ca="1">IF(OR(WEEKDAY(FR$2,2)&gt;5,COUNTIF(Dates_Feries,FR$2)&gt;0),"",IFERROR(INDEX(Tableau1[[Type]:[Type]],SMALL(IF((Tableau1[[Nom]:[Nom]]=$A28)*(Tableau1[[Prénom]:[Prénom]]=$B28)*(FR$2&gt;=Tableau1[[Début]:[Début]])*(FR$2&lt;=Tableau1[[Fin]:[Fin]]),ROW(INDIRECT("A1:A"&amp;COUNTA(Tableau1[[Fin]:[Fin]])))),1)),""))</f>
        <v/>
      </c>
      <c r="FS28" s="34" t="str">
        <f t="array" aca="1" ref="FS28" ca="1">IF(OR(WEEKDAY(FS$2,2)&gt;5,COUNTIF(Dates_Feries,FS$2)&gt;0),"",IFERROR(INDEX(Tableau1[[Type]:[Type]],SMALL(IF((Tableau1[[Nom]:[Nom]]=$A28)*(Tableau1[[Prénom]:[Prénom]]=$B28)*(FS$2&gt;=Tableau1[[Début]:[Début]])*(FS$2&lt;=Tableau1[[Fin]:[Fin]]),ROW(INDIRECT("A1:A"&amp;COUNTA(Tableau1[[Fin]:[Fin]])))),1)),""))</f>
        <v/>
      </c>
      <c r="FT28" s="34" t="str">
        <f t="array" aca="1" ref="FT28" ca="1">IF(OR(WEEKDAY(FT$2,2)&gt;5,COUNTIF(Dates_Feries,FT$2)&gt;0),"",IFERROR(INDEX(Tableau1[[Type]:[Type]],SMALL(IF((Tableau1[[Nom]:[Nom]]=$A28)*(Tableau1[[Prénom]:[Prénom]]=$B28)*(FT$2&gt;=Tableau1[[Début]:[Début]])*(FT$2&lt;=Tableau1[[Fin]:[Fin]]),ROW(INDIRECT("A1:A"&amp;COUNTA(Tableau1[[Fin]:[Fin]])))),1)),""))</f>
        <v/>
      </c>
      <c r="FU28" s="34" t="str">
        <f t="array" aca="1" ref="FU28" ca="1">IF(OR(WEEKDAY(FU$2,2)&gt;5,COUNTIF(Dates_Feries,FU$2)&gt;0),"",IFERROR(INDEX(Tableau1[[Type]:[Type]],SMALL(IF((Tableau1[[Nom]:[Nom]]=$A28)*(Tableau1[[Prénom]:[Prénom]]=$B28)*(FU$2&gt;=Tableau1[[Début]:[Début]])*(FU$2&lt;=Tableau1[[Fin]:[Fin]]),ROW(INDIRECT("A1:A"&amp;COUNTA(Tableau1[[Fin]:[Fin]])))),1)),""))</f>
        <v/>
      </c>
      <c r="FV28" s="34" t="str">
        <f t="array" aca="1" ref="FV28" ca="1">IF(OR(WEEKDAY(FV$2,2)&gt;5,COUNTIF(Dates_Feries,FV$2)&gt;0),"",IFERROR(INDEX(Tableau1[[Type]:[Type]],SMALL(IF((Tableau1[[Nom]:[Nom]]=$A28)*(Tableau1[[Prénom]:[Prénom]]=$B28)*(FV$2&gt;=Tableau1[[Début]:[Début]])*(FV$2&lt;=Tableau1[[Fin]:[Fin]]),ROW(INDIRECT("A1:A"&amp;COUNTA(Tableau1[[Fin]:[Fin]])))),1)),""))</f>
        <v/>
      </c>
      <c r="FW28" s="34" t="str">
        <f t="array" aca="1" ref="FW28" ca="1">IF(OR(WEEKDAY(FW$2,2)&gt;5,COUNTIF(Dates_Feries,FW$2)&gt;0),"",IFERROR(INDEX(Tableau1[[Type]:[Type]],SMALL(IF((Tableau1[[Nom]:[Nom]]=$A28)*(Tableau1[[Prénom]:[Prénom]]=$B28)*(FW$2&gt;=Tableau1[[Début]:[Début]])*(FW$2&lt;=Tableau1[[Fin]:[Fin]]),ROW(INDIRECT("A1:A"&amp;COUNTA(Tableau1[[Fin]:[Fin]])))),1)),""))</f>
        <v/>
      </c>
      <c r="FX28" s="34" t="str">
        <f t="array" aca="1" ref="FX28" ca="1">IF(OR(WEEKDAY(FX$2,2)&gt;5,COUNTIF(Dates_Feries,FX$2)&gt;0),"",IFERROR(INDEX(Tableau1[[Type]:[Type]],SMALL(IF((Tableau1[[Nom]:[Nom]]=$A28)*(Tableau1[[Prénom]:[Prénom]]=$B28)*(FX$2&gt;=Tableau1[[Début]:[Début]])*(FX$2&lt;=Tableau1[[Fin]:[Fin]]),ROW(INDIRECT("A1:A"&amp;COUNTA(Tableau1[[Fin]:[Fin]])))),1)),""))</f>
        <v/>
      </c>
      <c r="FY28" s="34" t="str">
        <f t="array" aca="1" ref="FY28" ca="1">IF(OR(WEEKDAY(FY$2,2)&gt;5,COUNTIF(Dates_Feries,FY$2)&gt;0),"",IFERROR(INDEX(Tableau1[[Type]:[Type]],SMALL(IF((Tableau1[[Nom]:[Nom]]=$A28)*(Tableau1[[Prénom]:[Prénom]]=$B28)*(FY$2&gt;=Tableau1[[Début]:[Début]])*(FY$2&lt;=Tableau1[[Fin]:[Fin]]),ROW(INDIRECT("A1:A"&amp;COUNTA(Tableau1[[Fin]:[Fin]])))),1)),""))</f>
        <v/>
      </c>
      <c r="FZ28" s="34" t="str">
        <f t="array" aca="1" ref="FZ28" ca="1">IF(OR(WEEKDAY(FZ$2,2)&gt;5,COUNTIF(Dates_Feries,FZ$2)&gt;0),"",IFERROR(INDEX(Tableau1[[Type]:[Type]],SMALL(IF((Tableau1[[Nom]:[Nom]]=$A28)*(Tableau1[[Prénom]:[Prénom]]=$B28)*(FZ$2&gt;=Tableau1[[Début]:[Début]])*(FZ$2&lt;=Tableau1[[Fin]:[Fin]]),ROW(INDIRECT("A1:A"&amp;COUNTA(Tableau1[[Fin]:[Fin]])))),1)),""))</f>
        <v/>
      </c>
      <c r="GA28" s="34" t="str">
        <f t="array" aca="1" ref="GA28" ca="1">IF(OR(WEEKDAY(GA$2,2)&gt;5,COUNTIF(Dates_Feries,GA$2)&gt;0),"",IFERROR(INDEX(Tableau1[[Type]:[Type]],SMALL(IF((Tableau1[[Nom]:[Nom]]=$A28)*(Tableau1[[Prénom]:[Prénom]]=$B28)*(GA$2&gt;=Tableau1[[Début]:[Début]])*(GA$2&lt;=Tableau1[[Fin]:[Fin]]),ROW(INDIRECT("A1:A"&amp;COUNTA(Tableau1[[Fin]:[Fin]])))),1)),""))</f>
        <v/>
      </c>
      <c r="GB28" s="34" t="str">
        <f t="array" aca="1" ref="GB28" ca="1">IF(OR(WEEKDAY(GB$2,2)&gt;5,COUNTIF(Dates_Feries,GB$2)&gt;0),"",IFERROR(INDEX(Tableau1[[Type]:[Type]],SMALL(IF((Tableau1[[Nom]:[Nom]]=$A28)*(Tableau1[[Prénom]:[Prénom]]=$B28)*(GB$2&gt;=Tableau1[[Début]:[Début]])*(GB$2&lt;=Tableau1[[Fin]:[Fin]]),ROW(INDIRECT("A1:A"&amp;COUNTA(Tableau1[[Fin]:[Fin]])))),1)),""))</f>
        <v/>
      </c>
      <c r="GC28" s="34" t="str">
        <f t="array" aca="1" ref="GC28" ca="1">IF(OR(WEEKDAY(GC$2,2)&gt;5,COUNTIF(Dates_Feries,GC$2)&gt;0),"",IFERROR(INDEX(Tableau1[[Type]:[Type]],SMALL(IF((Tableau1[[Nom]:[Nom]]=$A28)*(Tableau1[[Prénom]:[Prénom]]=$B28)*(GC$2&gt;=Tableau1[[Début]:[Début]])*(GC$2&lt;=Tableau1[[Fin]:[Fin]]),ROW(INDIRECT("A1:A"&amp;COUNTA(Tableau1[[Fin]:[Fin]])))),1)),""))</f>
        <v/>
      </c>
      <c r="GD28" s="34" t="str">
        <f t="array" aca="1" ref="GD28" ca="1">IF(OR(WEEKDAY(GD$2,2)&gt;5,COUNTIF(Dates_Feries,GD$2)&gt;0),"",IFERROR(INDEX(Tableau1[[Type]:[Type]],SMALL(IF((Tableau1[[Nom]:[Nom]]=$A28)*(Tableau1[[Prénom]:[Prénom]]=$B28)*(GD$2&gt;=Tableau1[[Début]:[Début]])*(GD$2&lt;=Tableau1[[Fin]:[Fin]]),ROW(INDIRECT("A1:A"&amp;COUNTA(Tableau1[[Fin]:[Fin]])))),1)),""))</f>
        <v/>
      </c>
      <c r="GE28" s="34" t="str">
        <f t="array" aca="1" ref="GE28" ca="1">IF(OR(WEEKDAY(GE$2,2)&gt;5,COUNTIF(Dates_Feries,GE$2)&gt;0),"",IFERROR(INDEX(Tableau1[[Type]:[Type]],SMALL(IF((Tableau1[[Nom]:[Nom]]=$A28)*(Tableau1[[Prénom]:[Prénom]]=$B28)*(GE$2&gt;=Tableau1[[Début]:[Début]])*(GE$2&lt;=Tableau1[[Fin]:[Fin]]),ROW(INDIRECT("A1:A"&amp;COUNTA(Tableau1[[Fin]:[Fin]])))),1)),""))</f>
        <v/>
      </c>
      <c r="GF28" s="34" t="str">
        <f t="array" aca="1" ref="GF28" ca="1">IF(OR(WEEKDAY(GF$2,2)&gt;5,COUNTIF(Dates_Feries,GF$2)&gt;0),"",IFERROR(INDEX(Tableau1[[Type]:[Type]],SMALL(IF((Tableau1[[Nom]:[Nom]]=$A28)*(Tableau1[[Prénom]:[Prénom]]=$B28)*(GF$2&gt;=Tableau1[[Début]:[Début]])*(GF$2&lt;=Tableau1[[Fin]:[Fin]]),ROW(INDIRECT("A1:A"&amp;COUNTA(Tableau1[[Fin]:[Fin]])))),1)),""))</f>
        <v/>
      </c>
      <c r="GG28" s="34" t="str">
        <f t="array" aca="1" ref="GG28" ca="1">IF(OR(WEEKDAY(GG$2,2)&gt;5,COUNTIF(Dates_Feries,GG$2)&gt;0),"",IFERROR(INDEX(Tableau1[[Type]:[Type]],SMALL(IF((Tableau1[[Nom]:[Nom]]=$A28)*(Tableau1[[Prénom]:[Prénom]]=$B28)*(GG$2&gt;=Tableau1[[Début]:[Début]])*(GG$2&lt;=Tableau1[[Fin]:[Fin]]),ROW(INDIRECT("A1:A"&amp;COUNTA(Tableau1[[Fin]:[Fin]])))),1)),""))</f>
        <v/>
      </c>
      <c r="GH28" s="34" t="str">
        <f t="array" aca="1" ref="GH28" ca="1">IF(OR(WEEKDAY(GH$2,2)&gt;5,COUNTIF(Dates_Feries,GH$2)&gt;0),"",IFERROR(INDEX(Tableau1[[Type]:[Type]],SMALL(IF((Tableau1[[Nom]:[Nom]]=$A28)*(Tableau1[[Prénom]:[Prénom]]=$B28)*(GH$2&gt;=Tableau1[[Début]:[Début]])*(GH$2&lt;=Tableau1[[Fin]:[Fin]]),ROW(INDIRECT("A1:A"&amp;COUNTA(Tableau1[[Fin]:[Fin]])))),1)),""))</f>
        <v/>
      </c>
      <c r="GI28" s="34" t="str">
        <f t="array" aca="1" ref="GI28" ca="1">IF(OR(WEEKDAY(GI$2,2)&gt;5,COUNTIF(Dates_Feries,GI$2)&gt;0),"",IFERROR(INDEX(Tableau1[[Type]:[Type]],SMALL(IF((Tableau1[[Nom]:[Nom]]=$A28)*(Tableau1[[Prénom]:[Prénom]]=$B28)*(GI$2&gt;=Tableau1[[Début]:[Début]])*(GI$2&lt;=Tableau1[[Fin]:[Fin]]),ROW(INDIRECT("A1:A"&amp;COUNTA(Tableau1[[Fin]:[Fin]])))),1)),""))</f>
        <v/>
      </c>
      <c r="GJ28" s="34" t="str">
        <f t="array" aca="1" ref="GJ28" ca="1">IF(OR(WEEKDAY(GJ$2,2)&gt;5,COUNTIF(Dates_Feries,GJ$2)&gt;0),"",IFERROR(INDEX(Tableau1[[Type]:[Type]],SMALL(IF((Tableau1[[Nom]:[Nom]]=$A28)*(Tableau1[[Prénom]:[Prénom]]=$B28)*(GJ$2&gt;=Tableau1[[Début]:[Début]])*(GJ$2&lt;=Tableau1[[Fin]:[Fin]]),ROW(INDIRECT("A1:A"&amp;COUNTA(Tableau1[[Fin]:[Fin]])))),1)),""))</f>
        <v/>
      </c>
      <c r="GK28" s="34" t="str">
        <f t="array" aca="1" ref="GK28" ca="1">IF(OR(WEEKDAY(GK$2,2)&gt;5,COUNTIF(Dates_Feries,GK$2)&gt;0),"",IFERROR(INDEX(Tableau1[[Type]:[Type]],SMALL(IF((Tableau1[[Nom]:[Nom]]=$A28)*(Tableau1[[Prénom]:[Prénom]]=$B28)*(GK$2&gt;=Tableau1[[Début]:[Début]])*(GK$2&lt;=Tableau1[[Fin]:[Fin]]),ROW(INDIRECT("A1:A"&amp;COUNTA(Tableau1[[Fin]:[Fin]])))),1)),""))</f>
        <v/>
      </c>
      <c r="GL28" s="34" t="str">
        <f t="array" aca="1" ref="GL28" ca="1">IF(OR(WEEKDAY(GL$2,2)&gt;5,COUNTIF(Dates_Feries,GL$2)&gt;0),"",IFERROR(INDEX(Tableau1[[Type]:[Type]],SMALL(IF((Tableau1[[Nom]:[Nom]]=$A28)*(Tableau1[[Prénom]:[Prénom]]=$B28)*(GL$2&gt;=Tableau1[[Début]:[Début]])*(GL$2&lt;=Tableau1[[Fin]:[Fin]]),ROW(INDIRECT("A1:A"&amp;COUNTA(Tableau1[[Fin]:[Fin]])))),1)),""))</f>
        <v/>
      </c>
      <c r="GM28" s="34" t="str">
        <f t="array" aca="1" ref="GM28" ca="1">IF(OR(WEEKDAY(GM$2,2)&gt;5,COUNTIF(Dates_Feries,GM$2)&gt;0),"",IFERROR(INDEX(Tableau1[[Type]:[Type]],SMALL(IF((Tableau1[[Nom]:[Nom]]=$A28)*(Tableau1[[Prénom]:[Prénom]]=$B28)*(GM$2&gt;=Tableau1[[Début]:[Début]])*(GM$2&lt;=Tableau1[[Fin]:[Fin]]),ROW(INDIRECT("A1:A"&amp;COUNTA(Tableau1[[Fin]:[Fin]])))),1)),""))</f>
        <v/>
      </c>
      <c r="GN28" s="34" t="str">
        <f t="array" aca="1" ref="GN28" ca="1">IF(OR(WEEKDAY(GN$2,2)&gt;5,COUNTIF(Dates_Feries,GN$2)&gt;0),"",IFERROR(INDEX(Tableau1[[Type]:[Type]],SMALL(IF((Tableau1[[Nom]:[Nom]]=$A28)*(Tableau1[[Prénom]:[Prénom]]=$B28)*(GN$2&gt;=Tableau1[[Début]:[Début]])*(GN$2&lt;=Tableau1[[Fin]:[Fin]]),ROW(INDIRECT("A1:A"&amp;COUNTA(Tableau1[[Fin]:[Fin]])))),1)),""))</f>
        <v/>
      </c>
      <c r="GO28" s="34" t="str">
        <f t="array" aca="1" ref="GO28" ca="1">IF(OR(WEEKDAY(GO$2,2)&gt;5,COUNTIF(Dates_Feries,GO$2)&gt;0),"",IFERROR(INDEX(Tableau1[[Type]:[Type]],SMALL(IF((Tableau1[[Nom]:[Nom]]=$A28)*(Tableau1[[Prénom]:[Prénom]]=$B28)*(GO$2&gt;=Tableau1[[Début]:[Début]])*(GO$2&lt;=Tableau1[[Fin]:[Fin]]),ROW(INDIRECT("A1:A"&amp;COUNTA(Tableau1[[Fin]:[Fin]])))),1)),""))</f>
        <v/>
      </c>
      <c r="GP28" s="34" t="str">
        <f t="array" aca="1" ref="GP28" ca="1">IF(OR(WEEKDAY(GP$2,2)&gt;5,COUNTIF(Dates_Feries,GP$2)&gt;0),"",IFERROR(INDEX(Tableau1[[Type]:[Type]],SMALL(IF((Tableau1[[Nom]:[Nom]]=$A28)*(Tableau1[[Prénom]:[Prénom]]=$B28)*(GP$2&gt;=Tableau1[[Début]:[Début]])*(GP$2&lt;=Tableau1[[Fin]:[Fin]]),ROW(INDIRECT("A1:A"&amp;COUNTA(Tableau1[[Fin]:[Fin]])))),1)),""))</f>
        <v/>
      </c>
      <c r="GQ28" s="34" t="str">
        <f t="array" aca="1" ref="GQ28" ca="1">IF(OR(WEEKDAY(GQ$2,2)&gt;5,COUNTIF(Dates_Feries,GQ$2)&gt;0),"",IFERROR(INDEX(Tableau1[[Type]:[Type]],SMALL(IF((Tableau1[[Nom]:[Nom]]=$A28)*(Tableau1[[Prénom]:[Prénom]]=$B28)*(GQ$2&gt;=Tableau1[[Début]:[Début]])*(GQ$2&lt;=Tableau1[[Fin]:[Fin]]),ROW(INDIRECT("A1:A"&amp;COUNTA(Tableau1[[Fin]:[Fin]])))),1)),""))</f>
        <v/>
      </c>
      <c r="GR28" s="34" t="str">
        <f t="array" aca="1" ref="GR28" ca="1">IF(OR(WEEKDAY(GR$2,2)&gt;5,COUNTIF(Dates_Feries,GR$2)&gt;0),"",IFERROR(INDEX(Tableau1[[Type]:[Type]],SMALL(IF((Tableau1[[Nom]:[Nom]]=$A28)*(Tableau1[[Prénom]:[Prénom]]=$B28)*(GR$2&gt;=Tableau1[[Début]:[Début]])*(GR$2&lt;=Tableau1[[Fin]:[Fin]]),ROW(INDIRECT("A1:A"&amp;COUNTA(Tableau1[[Fin]:[Fin]])))),1)),""))</f>
        <v/>
      </c>
      <c r="GS28" s="34" t="str">
        <f t="array" aca="1" ref="GS28" ca="1">IF(OR(WEEKDAY(GS$2,2)&gt;5,COUNTIF(Dates_Feries,GS$2)&gt;0),"",IFERROR(INDEX(Tableau1[[Type]:[Type]],SMALL(IF((Tableau1[[Nom]:[Nom]]=$A28)*(Tableau1[[Prénom]:[Prénom]]=$B28)*(GS$2&gt;=Tableau1[[Début]:[Début]])*(GS$2&lt;=Tableau1[[Fin]:[Fin]]),ROW(INDIRECT("A1:A"&amp;COUNTA(Tableau1[[Fin]:[Fin]])))),1)),""))</f>
        <v/>
      </c>
      <c r="GT28" s="34" t="str">
        <f t="array" aca="1" ref="GT28" ca="1">IF(OR(WEEKDAY(GT$2,2)&gt;5,COUNTIF(Dates_Feries,GT$2)&gt;0),"",IFERROR(INDEX(Tableau1[[Type]:[Type]],SMALL(IF((Tableau1[[Nom]:[Nom]]=$A28)*(Tableau1[[Prénom]:[Prénom]]=$B28)*(GT$2&gt;=Tableau1[[Début]:[Début]])*(GT$2&lt;=Tableau1[[Fin]:[Fin]]),ROW(INDIRECT("A1:A"&amp;COUNTA(Tableau1[[Fin]:[Fin]])))),1)),""))</f>
        <v/>
      </c>
      <c r="GU28" s="34" t="str">
        <f t="array" aca="1" ref="GU28" ca="1">IF(OR(WEEKDAY(GU$2,2)&gt;5,COUNTIF(Dates_Feries,GU$2)&gt;0),"",IFERROR(INDEX(Tableau1[[Type]:[Type]],SMALL(IF((Tableau1[[Nom]:[Nom]]=$A28)*(Tableau1[[Prénom]:[Prénom]]=$B28)*(GU$2&gt;=Tableau1[[Début]:[Début]])*(GU$2&lt;=Tableau1[[Fin]:[Fin]]),ROW(INDIRECT("A1:A"&amp;COUNTA(Tableau1[[Fin]:[Fin]])))),1)),""))</f>
        <v/>
      </c>
      <c r="GV28" s="34" t="str">
        <f t="array" aca="1" ref="GV28" ca="1">IF(OR(WEEKDAY(GV$2,2)&gt;5,COUNTIF(Dates_Feries,GV$2)&gt;0),"",IFERROR(INDEX(Tableau1[[Type]:[Type]],SMALL(IF((Tableau1[[Nom]:[Nom]]=$A28)*(Tableau1[[Prénom]:[Prénom]]=$B28)*(GV$2&gt;=Tableau1[[Début]:[Début]])*(GV$2&lt;=Tableau1[[Fin]:[Fin]]),ROW(INDIRECT("A1:A"&amp;COUNTA(Tableau1[[Fin]:[Fin]])))),1)),""))</f>
        <v/>
      </c>
      <c r="GW28" s="34" t="str">
        <f t="array" aca="1" ref="GW28" ca="1">IF(OR(WEEKDAY(GW$2,2)&gt;5,COUNTIF(Dates_Feries,GW$2)&gt;0),"",IFERROR(INDEX(Tableau1[[Type]:[Type]],SMALL(IF((Tableau1[[Nom]:[Nom]]=$A28)*(Tableau1[[Prénom]:[Prénom]]=$B28)*(GW$2&gt;=Tableau1[[Début]:[Début]])*(GW$2&lt;=Tableau1[[Fin]:[Fin]]),ROW(INDIRECT("A1:A"&amp;COUNTA(Tableau1[[Fin]:[Fin]])))),1)),""))</f>
        <v/>
      </c>
      <c r="GX28" s="34" t="str">
        <f t="array" aca="1" ref="GX28" ca="1">IF(OR(WEEKDAY(GX$2,2)&gt;5,COUNTIF(Dates_Feries,GX$2)&gt;0),"",IFERROR(INDEX(Tableau1[[Type]:[Type]],SMALL(IF((Tableau1[[Nom]:[Nom]]=$A28)*(Tableau1[[Prénom]:[Prénom]]=$B28)*(GX$2&gt;=Tableau1[[Début]:[Début]])*(GX$2&lt;=Tableau1[[Fin]:[Fin]]),ROW(INDIRECT("A1:A"&amp;COUNTA(Tableau1[[Fin]:[Fin]])))),1)),""))</f>
        <v/>
      </c>
      <c r="GY28" s="34" t="str">
        <f t="array" aca="1" ref="GY28" ca="1">IF(OR(WEEKDAY(GY$2,2)&gt;5,COUNTIF(Dates_Feries,GY$2)&gt;0),"",IFERROR(INDEX(Tableau1[[Type]:[Type]],SMALL(IF((Tableau1[[Nom]:[Nom]]=$A28)*(Tableau1[[Prénom]:[Prénom]]=$B28)*(GY$2&gt;=Tableau1[[Début]:[Début]])*(GY$2&lt;=Tableau1[[Fin]:[Fin]]),ROW(INDIRECT("A1:A"&amp;COUNTA(Tableau1[[Fin]:[Fin]])))),1)),""))</f>
        <v/>
      </c>
      <c r="GZ28" s="34" t="str">
        <f t="array" aca="1" ref="GZ28" ca="1">IF(OR(WEEKDAY(GZ$2,2)&gt;5,COUNTIF(Dates_Feries,GZ$2)&gt;0),"",IFERROR(INDEX(Tableau1[[Type]:[Type]],SMALL(IF((Tableau1[[Nom]:[Nom]]=$A28)*(Tableau1[[Prénom]:[Prénom]]=$B28)*(GZ$2&gt;=Tableau1[[Début]:[Début]])*(GZ$2&lt;=Tableau1[[Fin]:[Fin]]),ROW(INDIRECT("A1:A"&amp;COUNTA(Tableau1[[Fin]:[Fin]])))),1)),""))</f>
        <v/>
      </c>
      <c r="HA28" s="34" t="str">
        <f t="array" aca="1" ref="HA28" ca="1">IF(OR(WEEKDAY(HA$2,2)&gt;5,COUNTIF(Dates_Feries,HA$2)&gt;0),"",IFERROR(INDEX(Tableau1[[Type]:[Type]],SMALL(IF((Tableau1[[Nom]:[Nom]]=$A28)*(Tableau1[[Prénom]:[Prénom]]=$B28)*(HA$2&gt;=Tableau1[[Début]:[Début]])*(HA$2&lt;=Tableau1[[Fin]:[Fin]]),ROW(INDIRECT("A1:A"&amp;COUNTA(Tableau1[[Fin]:[Fin]])))),1)),""))</f>
        <v/>
      </c>
      <c r="HB28" s="34" t="str">
        <f t="array" aca="1" ref="HB28" ca="1">IF(OR(WEEKDAY(HB$2,2)&gt;5,COUNTIF(Dates_Feries,HB$2)&gt;0),"",IFERROR(INDEX(Tableau1[[Type]:[Type]],SMALL(IF((Tableau1[[Nom]:[Nom]]=$A28)*(Tableau1[[Prénom]:[Prénom]]=$B28)*(HB$2&gt;=Tableau1[[Début]:[Début]])*(HB$2&lt;=Tableau1[[Fin]:[Fin]]),ROW(INDIRECT("A1:A"&amp;COUNTA(Tableau1[[Fin]:[Fin]])))),1)),""))</f>
        <v/>
      </c>
      <c r="HC28" s="34" t="str">
        <f t="array" aca="1" ref="HC28" ca="1">IF(OR(WEEKDAY(HC$2,2)&gt;5,COUNTIF(Dates_Feries,HC$2)&gt;0),"",IFERROR(INDEX(Tableau1[[Type]:[Type]],SMALL(IF((Tableau1[[Nom]:[Nom]]=$A28)*(Tableau1[[Prénom]:[Prénom]]=$B28)*(HC$2&gt;=Tableau1[[Début]:[Début]])*(HC$2&lt;=Tableau1[[Fin]:[Fin]]),ROW(INDIRECT("A1:A"&amp;COUNTA(Tableau1[[Fin]:[Fin]])))),1)),""))</f>
        <v/>
      </c>
      <c r="HD28" s="34" t="str">
        <f t="array" aca="1" ref="HD28" ca="1">IF(OR(WEEKDAY(HD$2,2)&gt;5,COUNTIF(Dates_Feries,HD$2)&gt;0),"",IFERROR(INDEX(Tableau1[[Type]:[Type]],SMALL(IF((Tableau1[[Nom]:[Nom]]=$A28)*(Tableau1[[Prénom]:[Prénom]]=$B28)*(HD$2&gt;=Tableau1[[Début]:[Début]])*(HD$2&lt;=Tableau1[[Fin]:[Fin]]),ROW(INDIRECT("A1:A"&amp;COUNTA(Tableau1[[Fin]:[Fin]])))),1)),""))</f>
        <v/>
      </c>
      <c r="HE28" s="34" t="str">
        <f t="array" aca="1" ref="HE28" ca="1">IF(OR(WEEKDAY(HE$2,2)&gt;5,COUNTIF(Dates_Feries,HE$2)&gt;0),"",IFERROR(INDEX(Tableau1[[Type]:[Type]],SMALL(IF((Tableau1[[Nom]:[Nom]]=$A28)*(Tableau1[[Prénom]:[Prénom]]=$B28)*(HE$2&gt;=Tableau1[[Début]:[Début]])*(HE$2&lt;=Tableau1[[Fin]:[Fin]]),ROW(INDIRECT("A1:A"&amp;COUNTA(Tableau1[[Fin]:[Fin]])))),1)),""))</f>
        <v/>
      </c>
      <c r="HF28" s="34" t="str">
        <f t="array" aca="1" ref="HF28" ca="1">IF(OR(WEEKDAY(HF$2,2)&gt;5,COUNTIF(Dates_Feries,HF$2)&gt;0),"",IFERROR(INDEX(Tableau1[[Type]:[Type]],SMALL(IF((Tableau1[[Nom]:[Nom]]=$A28)*(Tableau1[[Prénom]:[Prénom]]=$B28)*(HF$2&gt;=Tableau1[[Début]:[Début]])*(HF$2&lt;=Tableau1[[Fin]:[Fin]]),ROW(INDIRECT("A1:A"&amp;COUNTA(Tableau1[[Fin]:[Fin]])))),1)),""))</f>
        <v/>
      </c>
      <c r="HG28" s="34" t="str">
        <f t="array" aca="1" ref="HG28" ca="1">IF(OR(WEEKDAY(HG$2,2)&gt;5,COUNTIF(Dates_Feries,HG$2)&gt;0),"",IFERROR(INDEX(Tableau1[[Type]:[Type]],SMALL(IF((Tableau1[[Nom]:[Nom]]=$A28)*(Tableau1[[Prénom]:[Prénom]]=$B28)*(HG$2&gt;=Tableau1[[Début]:[Début]])*(HG$2&lt;=Tableau1[[Fin]:[Fin]]),ROW(INDIRECT("A1:A"&amp;COUNTA(Tableau1[[Fin]:[Fin]])))),1)),""))</f>
        <v/>
      </c>
      <c r="HH28" s="34" t="str">
        <f t="array" aca="1" ref="HH28" ca="1">IF(OR(WEEKDAY(HH$2,2)&gt;5,COUNTIF(Dates_Feries,HH$2)&gt;0),"",IFERROR(INDEX(Tableau1[[Type]:[Type]],SMALL(IF((Tableau1[[Nom]:[Nom]]=$A28)*(Tableau1[[Prénom]:[Prénom]]=$B28)*(HH$2&gt;=Tableau1[[Début]:[Début]])*(HH$2&lt;=Tableau1[[Fin]:[Fin]]),ROW(INDIRECT("A1:A"&amp;COUNTA(Tableau1[[Fin]:[Fin]])))),1)),""))</f>
        <v/>
      </c>
      <c r="HI28" s="34" t="str">
        <f t="array" aca="1" ref="HI28" ca="1">IF(OR(WEEKDAY(HI$2,2)&gt;5,COUNTIF(Dates_Feries,HI$2)&gt;0),"",IFERROR(INDEX(Tableau1[[Type]:[Type]],SMALL(IF((Tableau1[[Nom]:[Nom]]=$A28)*(Tableau1[[Prénom]:[Prénom]]=$B28)*(HI$2&gt;=Tableau1[[Début]:[Début]])*(HI$2&lt;=Tableau1[[Fin]:[Fin]]),ROW(INDIRECT("A1:A"&amp;COUNTA(Tableau1[[Fin]:[Fin]])))),1)),""))</f>
        <v/>
      </c>
      <c r="HJ28" s="34" t="str">
        <f t="array" aca="1" ref="HJ28" ca="1">IF(OR(WEEKDAY(HJ$2,2)&gt;5,COUNTIF(Dates_Feries,HJ$2)&gt;0),"",IFERROR(INDEX(Tableau1[[Type]:[Type]],SMALL(IF((Tableau1[[Nom]:[Nom]]=$A28)*(Tableau1[[Prénom]:[Prénom]]=$B28)*(HJ$2&gt;=Tableau1[[Début]:[Début]])*(HJ$2&lt;=Tableau1[[Fin]:[Fin]]),ROW(INDIRECT("A1:A"&amp;COUNTA(Tableau1[[Fin]:[Fin]])))),1)),""))</f>
        <v/>
      </c>
      <c r="HK28" s="34" t="str">
        <f t="array" aca="1" ref="HK28" ca="1">IF(OR(WEEKDAY(HK$2,2)&gt;5,COUNTIF(Dates_Feries,HK$2)&gt;0),"",IFERROR(INDEX(Tableau1[[Type]:[Type]],SMALL(IF((Tableau1[[Nom]:[Nom]]=$A28)*(Tableau1[[Prénom]:[Prénom]]=$B28)*(HK$2&gt;=Tableau1[[Début]:[Début]])*(HK$2&lt;=Tableau1[[Fin]:[Fin]]),ROW(INDIRECT("A1:A"&amp;COUNTA(Tableau1[[Fin]:[Fin]])))),1)),""))</f>
        <v/>
      </c>
      <c r="HL28" s="34" t="str">
        <f t="array" aca="1" ref="HL28" ca="1">IF(OR(WEEKDAY(HL$2,2)&gt;5,COUNTIF(Dates_Feries,HL$2)&gt;0),"",IFERROR(INDEX(Tableau1[[Type]:[Type]],SMALL(IF((Tableau1[[Nom]:[Nom]]=$A28)*(Tableau1[[Prénom]:[Prénom]]=$B28)*(HL$2&gt;=Tableau1[[Début]:[Début]])*(HL$2&lt;=Tableau1[[Fin]:[Fin]]),ROW(INDIRECT("A1:A"&amp;COUNTA(Tableau1[[Fin]:[Fin]])))),1)),""))</f>
        <v/>
      </c>
      <c r="HM28" s="34" t="str">
        <f t="array" aca="1" ref="HM28" ca="1">IF(OR(WEEKDAY(HM$2,2)&gt;5,COUNTIF(Dates_Feries,HM$2)&gt;0),"",IFERROR(INDEX(Tableau1[[Type]:[Type]],SMALL(IF((Tableau1[[Nom]:[Nom]]=$A28)*(Tableau1[[Prénom]:[Prénom]]=$B28)*(HM$2&gt;=Tableau1[[Début]:[Début]])*(HM$2&lt;=Tableau1[[Fin]:[Fin]]),ROW(INDIRECT("A1:A"&amp;COUNTA(Tableau1[[Fin]:[Fin]])))),1)),""))</f>
        <v/>
      </c>
      <c r="HN28" s="34" t="str">
        <f t="array" aca="1" ref="HN28" ca="1">IF(OR(WEEKDAY(HN$2,2)&gt;5,COUNTIF(Dates_Feries,HN$2)&gt;0),"",IFERROR(INDEX(Tableau1[[Type]:[Type]],SMALL(IF((Tableau1[[Nom]:[Nom]]=$A28)*(Tableau1[[Prénom]:[Prénom]]=$B28)*(HN$2&gt;=Tableau1[[Début]:[Début]])*(HN$2&lt;=Tableau1[[Fin]:[Fin]]),ROW(INDIRECT("A1:A"&amp;COUNTA(Tableau1[[Fin]:[Fin]])))),1)),""))</f>
        <v/>
      </c>
      <c r="HO28" s="34" t="str">
        <f t="array" aca="1" ref="HO28" ca="1">IF(OR(WEEKDAY(HO$2,2)&gt;5,COUNTIF(Dates_Feries,HO$2)&gt;0),"",IFERROR(INDEX(Tableau1[[Type]:[Type]],SMALL(IF((Tableau1[[Nom]:[Nom]]=$A28)*(Tableau1[[Prénom]:[Prénom]]=$B28)*(HO$2&gt;=Tableau1[[Début]:[Début]])*(HO$2&lt;=Tableau1[[Fin]:[Fin]]),ROW(INDIRECT("A1:A"&amp;COUNTA(Tableau1[[Fin]:[Fin]])))),1)),""))</f>
        <v/>
      </c>
      <c r="HP28" s="34" t="str">
        <f t="array" aca="1" ref="HP28" ca="1">IF(OR(WEEKDAY(HP$2,2)&gt;5,COUNTIF(Dates_Feries,HP$2)&gt;0),"",IFERROR(INDEX(Tableau1[[Type]:[Type]],SMALL(IF((Tableau1[[Nom]:[Nom]]=$A28)*(Tableau1[[Prénom]:[Prénom]]=$B28)*(HP$2&gt;=Tableau1[[Début]:[Début]])*(HP$2&lt;=Tableau1[[Fin]:[Fin]]),ROW(INDIRECT("A1:A"&amp;COUNTA(Tableau1[[Fin]:[Fin]])))),1)),""))</f>
        <v/>
      </c>
      <c r="HQ28" s="34" t="str">
        <f t="array" aca="1" ref="HQ28" ca="1">IF(OR(WEEKDAY(HQ$2,2)&gt;5,COUNTIF(Dates_Feries,HQ$2)&gt;0),"",IFERROR(INDEX(Tableau1[[Type]:[Type]],SMALL(IF((Tableau1[[Nom]:[Nom]]=$A28)*(Tableau1[[Prénom]:[Prénom]]=$B28)*(HQ$2&gt;=Tableau1[[Début]:[Début]])*(HQ$2&lt;=Tableau1[[Fin]:[Fin]]),ROW(INDIRECT("A1:A"&amp;COUNTA(Tableau1[[Fin]:[Fin]])))),1)),""))</f>
        <v/>
      </c>
      <c r="HR28" s="34" t="str">
        <f t="array" aca="1" ref="HR28" ca="1">IF(OR(WEEKDAY(HR$2,2)&gt;5,COUNTIF(Dates_Feries,HR$2)&gt;0),"",IFERROR(INDEX(Tableau1[[Type]:[Type]],SMALL(IF((Tableau1[[Nom]:[Nom]]=$A28)*(Tableau1[[Prénom]:[Prénom]]=$B28)*(HR$2&gt;=Tableau1[[Début]:[Début]])*(HR$2&lt;=Tableau1[[Fin]:[Fin]]),ROW(INDIRECT("A1:A"&amp;COUNTA(Tableau1[[Fin]:[Fin]])))),1)),""))</f>
        <v/>
      </c>
      <c r="HS28" s="34" t="str">
        <f t="array" aca="1" ref="HS28" ca="1">IF(OR(WEEKDAY(HS$2,2)&gt;5,COUNTIF(Dates_Feries,HS$2)&gt;0),"",IFERROR(INDEX(Tableau1[[Type]:[Type]],SMALL(IF((Tableau1[[Nom]:[Nom]]=$A28)*(Tableau1[[Prénom]:[Prénom]]=$B28)*(HS$2&gt;=Tableau1[[Début]:[Début]])*(HS$2&lt;=Tableau1[[Fin]:[Fin]]),ROW(INDIRECT("A1:A"&amp;COUNTA(Tableau1[[Fin]:[Fin]])))),1)),""))</f>
        <v/>
      </c>
      <c r="HT28" s="34" t="str">
        <f t="array" aca="1" ref="HT28" ca="1">IF(OR(WEEKDAY(HT$2,2)&gt;5,COUNTIF(Dates_Feries,HT$2)&gt;0),"",IFERROR(INDEX(Tableau1[[Type]:[Type]],SMALL(IF((Tableau1[[Nom]:[Nom]]=$A28)*(Tableau1[[Prénom]:[Prénom]]=$B28)*(HT$2&gt;=Tableau1[[Début]:[Début]])*(HT$2&lt;=Tableau1[[Fin]:[Fin]]),ROW(INDIRECT("A1:A"&amp;COUNTA(Tableau1[[Fin]:[Fin]])))),1)),""))</f>
        <v/>
      </c>
      <c r="HU28" s="34" t="str">
        <f t="array" aca="1" ref="HU28" ca="1">IF(OR(WEEKDAY(HU$2,2)&gt;5,COUNTIF(Dates_Feries,HU$2)&gt;0),"",IFERROR(INDEX(Tableau1[[Type]:[Type]],SMALL(IF((Tableau1[[Nom]:[Nom]]=$A28)*(Tableau1[[Prénom]:[Prénom]]=$B28)*(HU$2&gt;=Tableau1[[Début]:[Début]])*(HU$2&lt;=Tableau1[[Fin]:[Fin]]),ROW(INDIRECT("A1:A"&amp;COUNTA(Tableau1[[Fin]:[Fin]])))),1)),""))</f>
        <v/>
      </c>
      <c r="HV28" s="34" t="str">
        <f t="array" aca="1" ref="HV28" ca="1">IF(OR(WEEKDAY(HV$2,2)&gt;5,COUNTIF(Dates_Feries,HV$2)&gt;0),"",IFERROR(INDEX(Tableau1[[Type]:[Type]],SMALL(IF((Tableau1[[Nom]:[Nom]]=$A28)*(Tableau1[[Prénom]:[Prénom]]=$B28)*(HV$2&gt;=Tableau1[[Début]:[Début]])*(HV$2&lt;=Tableau1[[Fin]:[Fin]]),ROW(INDIRECT("A1:A"&amp;COUNTA(Tableau1[[Fin]:[Fin]])))),1)),""))</f>
        <v/>
      </c>
      <c r="HW28" s="34" t="str">
        <f t="array" aca="1" ref="HW28" ca="1">IF(OR(WEEKDAY(HW$2,2)&gt;5,COUNTIF(Dates_Feries,HW$2)&gt;0),"",IFERROR(INDEX(Tableau1[[Type]:[Type]],SMALL(IF((Tableau1[[Nom]:[Nom]]=$A28)*(Tableau1[[Prénom]:[Prénom]]=$B28)*(HW$2&gt;=Tableau1[[Début]:[Début]])*(HW$2&lt;=Tableau1[[Fin]:[Fin]]),ROW(INDIRECT("A1:A"&amp;COUNTA(Tableau1[[Fin]:[Fin]])))),1)),""))</f>
        <v/>
      </c>
      <c r="HX28" s="34" t="str">
        <f t="array" aca="1" ref="HX28" ca="1">IF(OR(WEEKDAY(HX$2,2)&gt;5,COUNTIF(Dates_Feries,HX$2)&gt;0),"",IFERROR(INDEX(Tableau1[[Type]:[Type]],SMALL(IF((Tableau1[[Nom]:[Nom]]=$A28)*(Tableau1[[Prénom]:[Prénom]]=$B28)*(HX$2&gt;=Tableau1[[Début]:[Début]])*(HX$2&lt;=Tableau1[[Fin]:[Fin]]),ROW(INDIRECT("A1:A"&amp;COUNTA(Tableau1[[Fin]:[Fin]])))),1)),""))</f>
        <v/>
      </c>
      <c r="HY28" s="34" t="str">
        <f t="array" aca="1" ref="HY28" ca="1">IF(OR(WEEKDAY(HY$2,2)&gt;5,COUNTIF(Dates_Feries,HY$2)&gt;0),"",IFERROR(INDEX(Tableau1[[Type]:[Type]],SMALL(IF((Tableau1[[Nom]:[Nom]]=$A28)*(Tableau1[[Prénom]:[Prénom]]=$B28)*(HY$2&gt;=Tableau1[[Début]:[Début]])*(HY$2&lt;=Tableau1[[Fin]:[Fin]]),ROW(INDIRECT("A1:A"&amp;COUNTA(Tableau1[[Fin]:[Fin]])))),1)),""))</f>
        <v/>
      </c>
      <c r="HZ28" s="34" t="str">
        <f t="array" aca="1" ref="HZ28" ca="1">IF(OR(WEEKDAY(HZ$2,2)&gt;5,COUNTIF(Dates_Feries,HZ$2)&gt;0),"",IFERROR(INDEX(Tableau1[[Type]:[Type]],SMALL(IF((Tableau1[[Nom]:[Nom]]=$A28)*(Tableau1[[Prénom]:[Prénom]]=$B28)*(HZ$2&gt;=Tableau1[[Début]:[Début]])*(HZ$2&lt;=Tableau1[[Fin]:[Fin]]),ROW(INDIRECT("A1:A"&amp;COUNTA(Tableau1[[Fin]:[Fin]])))),1)),""))</f>
        <v/>
      </c>
      <c r="IA28" s="34" t="str">
        <f t="array" aca="1" ref="IA28" ca="1">IF(OR(WEEKDAY(IA$2,2)&gt;5,COUNTIF(Dates_Feries,IA$2)&gt;0),"",IFERROR(INDEX(Tableau1[[Type]:[Type]],SMALL(IF((Tableau1[[Nom]:[Nom]]=$A28)*(Tableau1[[Prénom]:[Prénom]]=$B28)*(IA$2&gt;=Tableau1[[Début]:[Début]])*(IA$2&lt;=Tableau1[[Fin]:[Fin]]),ROW(INDIRECT("A1:A"&amp;COUNTA(Tableau1[[Fin]:[Fin]])))),1)),""))</f>
        <v/>
      </c>
      <c r="IB28" s="34" t="str">
        <f t="array" aca="1" ref="IB28" ca="1">IF(OR(WEEKDAY(IB$2,2)&gt;5,COUNTIF(Dates_Feries,IB$2)&gt;0),"",IFERROR(INDEX(Tableau1[[Type]:[Type]],SMALL(IF((Tableau1[[Nom]:[Nom]]=$A28)*(Tableau1[[Prénom]:[Prénom]]=$B28)*(IB$2&gt;=Tableau1[[Début]:[Début]])*(IB$2&lt;=Tableau1[[Fin]:[Fin]]),ROW(INDIRECT("A1:A"&amp;COUNTA(Tableau1[[Fin]:[Fin]])))),1)),""))</f>
        <v/>
      </c>
      <c r="IC28" s="34" t="str">
        <f t="array" aca="1" ref="IC28" ca="1">IF(OR(WEEKDAY(IC$2,2)&gt;5,COUNTIF(Dates_Feries,IC$2)&gt;0),"",IFERROR(INDEX(Tableau1[[Type]:[Type]],SMALL(IF((Tableau1[[Nom]:[Nom]]=$A28)*(Tableau1[[Prénom]:[Prénom]]=$B28)*(IC$2&gt;=Tableau1[[Début]:[Début]])*(IC$2&lt;=Tableau1[[Fin]:[Fin]]),ROW(INDIRECT("A1:A"&amp;COUNTA(Tableau1[[Fin]:[Fin]])))),1)),""))</f>
        <v/>
      </c>
      <c r="ID28" s="34" t="str">
        <f t="array" aca="1" ref="ID28" ca="1">IF(OR(WEEKDAY(ID$2,2)&gt;5,COUNTIF(Dates_Feries,ID$2)&gt;0),"",IFERROR(INDEX(Tableau1[[Type]:[Type]],SMALL(IF((Tableau1[[Nom]:[Nom]]=$A28)*(Tableau1[[Prénom]:[Prénom]]=$B28)*(ID$2&gt;=Tableau1[[Début]:[Début]])*(ID$2&lt;=Tableau1[[Fin]:[Fin]]),ROW(INDIRECT("A1:A"&amp;COUNTA(Tableau1[[Fin]:[Fin]])))),1)),""))</f>
        <v/>
      </c>
      <c r="IE28" s="34" t="str">
        <f t="array" aca="1" ref="IE28" ca="1">IF(OR(WEEKDAY(IE$2,2)&gt;5,COUNTIF(Dates_Feries,IE$2)&gt;0),"",IFERROR(INDEX(Tableau1[[Type]:[Type]],SMALL(IF((Tableau1[[Nom]:[Nom]]=$A28)*(Tableau1[[Prénom]:[Prénom]]=$B28)*(IE$2&gt;=Tableau1[[Début]:[Début]])*(IE$2&lt;=Tableau1[[Fin]:[Fin]]),ROW(INDIRECT("A1:A"&amp;COUNTA(Tableau1[[Fin]:[Fin]])))),1)),""))</f>
        <v/>
      </c>
      <c r="IF28" s="34" t="str">
        <f t="array" aca="1" ref="IF28" ca="1">IF(OR(WEEKDAY(IF$2,2)&gt;5,COUNTIF(Dates_Feries,IF$2)&gt;0),"",IFERROR(INDEX(Tableau1[[Type]:[Type]],SMALL(IF((Tableau1[[Nom]:[Nom]]=$A28)*(Tableau1[[Prénom]:[Prénom]]=$B28)*(IF$2&gt;=Tableau1[[Début]:[Début]])*(IF$2&lt;=Tableau1[[Fin]:[Fin]]),ROW(INDIRECT("A1:A"&amp;COUNTA(Tableau1[[Fin]:[Fin]])))),1)),""))</f>
        <v/>
      </c>
      <c r="IG28" s="34" t="str">
        <f t="array" aca="1" ref="IG28" ca="1">IF(OR(WEEKDAY(IG$2,2)&gt;5,COUNTIF(Dates_Feries,IG$2)&gt;0),"",IFERROR(INDEX(Tableau1[[Type]:[Type]],SMALL(IF((Tableau1[[Nom]:[Nom]]=$A28)*(Tableau1[[Prénom]:[Prénom]]=$B28)*(IG$2&gt;=Tableau1[[Début]:[Début]])*(IG$2&lt;=Tableau1[[Fin]:[Fin]]),ROW(INDIRECT("A1:A"&amp;COUNTA(Tableau1[[Fin]:[Fin]])))),1)),""))</f>
        <v/>
      </c>
      <c r="IH28" s="34" t="str">
        <f t="array" aca="1" ref="IH28" ca="1">IF(OR(WEEKDAY(IH$2,2)&gt;5,COUNTIF(Dates_Feries,IH$2)&gt;0),"",IFERROR(INDEX(Tableau1[[Type]:[Type]],SMALL(IF((Tableau1[[Nom]:[Nom]]=$A28)*(Tableau1[[Prénom]:[Prénom]]=$B28)*(IH$2&gt;=Tableau1[[Début]:[Début]])*(IH$2&lt;=Tableau1[[Fin]:[Fin]]),ROW(INDIRECT("A1:A"&amp;COUNTA(Tableau1[[Fin]:[Fin]])))),1)),""))</f>
        <v/>
      </c>
      <c r="II28" s="34" t="str">
        <f t="array" aca="1" ref="II28" ca="1">IF(OR(WEEKDAY(II$2,2)&gt;5,COUNTIF(Dates_Feries,II$2)&gt;0),"",IFERROR(INDEX(Tableau1[[Type]:[Type]],SMALL(IF((Tableau1[[Nom]:[Nom]]=$A28)*(Tableau1[[Prénom]:[Prénom]]=$B28)*(II$2&gt;=Tableau1[[Début]:[Début]])*(II$2&lt;=Tableau1[[Fin]:[Fin]]),ROW(INDIRECT("A1:A"&amp;COUNTA(Tableau1[[Fin]:[Fin]])))),1)),""))</f>
        <v/>
      </c>
      <c r="IJ28" s="34" t="str">
        <f t="array" aca="1" ref="IJ28" ca="1">IF(OR(WEEKDAY(IJ$2,2)&gt;5,COUNTIF(Dates_Feries,IJ$2)&gt;0),"",IFERROR(INDEX(Tableau1[[Type]:[Type]],SMALL(IF((Tableau1[[Nom]:[Nom]]=$A28)*(Tableau1[[Prénom]:[Prénom]]=$B28)*(IJ$2&gt;=Tableau1[[Début]:[Début]])*(IJ$2&lt;=Tableau1[[Fin]:[Fin]]),ROW(INDIRECT("A1:A"&amp;COUNTA(Tableau1[[Fin]:[Fin]])))),1)),""))</f>
        <v/>
      </c>
      <c r="IK28" s="34" t="str">
        <f t="array" aca="1" ref="IK28" ca="1">IF(OR(WEEKDAY(IK$2,2)&gt;5,COUNTIF(Dates_Feries,IK$2)&gt;0),"",IFERROR(INDEX(Tableau1[[Type]:[Type]],SMALL(IF((Tableau1[[Nom]:[Nom]]=$A28)*(Tableau1[[Prénom]:[Prénom]]=$B28)*(IK$2&gt;=Tableau1[[Début]:[Début]])*(IK$2&lt;=Tableau1[[Fin]:[Fin]]),ROW(INDIRECT("A1:A"&amp;COUNTA(Tableau1[[Fin]:[Fin]])))),1)),""))</f>
        <v/>
      </c>
      <c r="IL28" s="34" t="str">
        <f t="array" aca="1" ref="IL28" ca="1">IF(OR(WEEKDAY(IL$2,2)&gt;5,COUNTIF(Dates_Feries,IL$2)&gt;0),"",IFERROR(INDEX(Tableau1[[Type]:[Type]],SMALL(IF((Tableau1[[Nom]:[Nom]]=$A28)*(Tableau1[[Prénom]:[Prénom]]=$B28)*(IL$2&gt;=Tableau1[[Début]:[Début]])*(IL$2&lt;=Tableau1[[Fin]:[Fin]]),ROW(INDIRECT("A1:A"&amp;COUNTA(Tableau1[[Fin]:[Fin]])))),1)),""))</f>
        <v/>
      </c>
      <c r="IM28" s="34" t="str">
        <f t="array" aca="1" ref="IM28" ca="1">IF(OR(WEEKDAY(IM$2,2)&gt;5,COUNTIF(Dates_Feries,IM$2)&gt;0),"",IFERROR(INDEX(Tableau1[[Type]:[Type]],SMALL(IF((Tableau1[[Nom]:[Nom]]=$A28)*(Tableau1[[Prénom]:[Prénom]]=$B28)*(IM$2&gt;=Tableau1[[Début]:[Début]])*(IM$2&lt;=Tableau1[[Fin]:[Fin]]),ROW(INDIRECT("A1:A"&amp;COUNTA(Tableau1[[Fin]:[Fin]])))),1)),""))</f>
        <v/>
      </c>
      <c r="IN28" s="34" t="str">
        <f t="array" aca="1" ref="IN28" ca="1">IF(OR(WEEKDAY(IN$2,2)&gt;5,COUNTIF(Dates_Feries,IN$2)&gt;0),"",IFERROR(INDEX(Tableau1[[Type]:[Type]],SMALL(IF((Tableau1[[Nom]:[Nom]]=$A28)*(Tableau1[[Prénom]:[Prénom]]=$B28)*(IN$2&gt;=Tableau1[[Début]:[Début]])*(IN$2&lt;=Tableau1[[Fin]:[Fin]]),ROW(INDIRECT("A1:A"&amp;COUNTA(Tableau1[[Fin]:[Fin]])))),1)),""))</f>
        <v/>
      </c>
      <c r="IO28" s="34" t="str">
        <f t="array" aca="1" ref="IO28" ca="1">IF(OR(WEEKDAY(IO$2,2)&gt;5,COUNTIF(Dates_Feries,IO$2)&gt;0),"",IFERROR(INDEX(Tableau1[[Type]:[Type]],SMALL(IF((Tableau1[[Nom]:[Nom]]=$A28)*(Tableau1[[Prénom]:[Prénom]]=$B28)*(IO$2&gt;=Tableau1[[Début]:[Début]])*(IO$2&lt;=Tableau1[[Fin]:[Fin]]),ROW(INDIRECT("A1:A"&amp;COUNTA(Tableau1[[Fin]:[Fin]])))),1)),""))</f>
        <v/>
      </c>
      <c r="IP28" s="34" t="str">
        <f t="array" aca="1" ref="IP28" ca="1">IF(OR(WEEKDAY(IP$2,2)&gt;5,COUNTIF(Dates_Feries,IP$2)&gt;0),"",IFERROR(INDEX(Tableau1[[Type]:[Type]],SMALL(IF((Tableau1[[Nom]:[Nom]]=$A28)*(Tableau1[[Prénom]:[Prénom]]=$B28)*(IP$2&gt;=Tableau1[[Début]:[Début]])*(IP$2&lt;=Tableau1[[Fin]:[Fin]]),ROW(INDIRECT("A1:A"&amp;COUNTA(Tableau1[[Fin]:[Fin]])))),1)),""))</f>
        <v/>
      </c>
      <c r="IQ28" s="34" t="str">
        <f t="array" aca="1" ref="IQ28" ca="1">IF(OR(WEEKDAY(IQ$2,2)&gt;5,COUNTIF(Dates_Feries,IQ$2)&gt;0),"",IFERROR(INDEX(Tableau1[[Type]:[Type]],SMALL(IF((Tableau1[[Nom]:[Nom]]=$A28)*(Tableau1[[Prénom]:[Prénom]]=$B28)*(IQ$2&gt;=Tableau1[[Début]:[Début]])*(IQ$2&lt;=Tableau1[[Fin]:[Fin]]),ROW(INDIRECT("A1:A"&amp;COUNTA(Tableau1[[Fin]:[Fin]])))),1)),""))</f>
        <v/>
      </c>
      <c r="IR28" s="34" t="str">
        <f t="array" aca="1" ref="IR28" ca="1">IF(OR(WEEKDAY(IR$2,2)&gt;5,COUNTIF(Dates_Feries,IR$2)&gt;0),"",IFERROR(INDEX(Tableau1[[Type]:[Type]],SMALL(IF((Tableau1[[Nom]:[Nom]]=$A28)*(Tableau1[[Prénom]:[Prénom]]=$B28)*(IR$2&gt;=Tableau1[[Début]:[Début]])*(IR$2&lt;=Tableau1[[Fin]:[Fin]]),ROW(INDIRECT("A1:A"&amp;COUNTA(Tableau1[[Fin]:[Fin]])))),1)),""))</f>
        <v/>
      </c>
      <c r="IS28" s="34" t="str">
        <f t="array" aca="1" ref="IS28" ca="1">IF(OR(WEEKDAY(IS$2,2)&gt;5,COUNTIF(Dates_Feries,IS$2)&gt;0),"",IFERROR(INDEX(Tableau1[[Type]:[Type]],SMALL(IF((Tableau1[[Nom]:[Nom]]=$A28)*(Tableau1[[Prénom]:[Prénom]]=$B28)*(IS$2&gt;=Tableau1[[Début]:[Début]])*(IS$2&lt;=Tableau1[[Fin]:[Fin]]),ROW(INDIRECT("A1:A"&amp;COUNTA(Tableau1[[Fin]:[Fin]])))),1)),""))</f>
        <v/>
      </c>
      <c r="IT28" s="34" t="str">
        <f t="array" aca="1" ref="IT28" ca="1">IF(OR(WEEKDAY(IT$2,2)&gt;5,COUNTIF(Dates_Feries,IT$2)&gt;0),"",IFERROR(INDEX(Tableau1[[Type]:[Type]],SMALL(IF((Tableau1[[Nom]:[Nom]]=$A28)*(Tableau1[[Prénom]:[Prénom]]=$B28)*(IT$2&gt;=Tableau1[[Début]:[Début]])*(IT$2&lt;=Tableau1[[Fin]:[Fin]]),ROW(INDIRECT("A1:A"&amp;COUNTA(Tableau1[[Fin]:[Fin]])))),1)),""))</f>
        <v/>
      </c>
      <c r="IU28" s="34" t="str">
        <f t="array" aca="1" ref="IU28" ca="1">IF(OR(WEEKDAY(IU$2,2)&gt;5,COUNTIF(Dates_Feries,IU$2)&gt;0),"",IFERROR(INDEX(Tableau1[[Type]:[Type]],SMALL(IF((Tableau1[[Nom]:[Nom]]=$A28)*(Tableau1[[Prénom]:[Prénom]]=$B28)*(IU$2&gt;=Tableau1[[Début]:[Début]])*(IU$2&lt;=Tableau1[[Fin]:[Fin]]),ROW(INDIRECT("A1:A"&amp;COUNTA(Tableau1[[Fin]:[Fin]])))),1)),""))</f>
        <v/>
      </c>
      <c r="IV28" s="34" t="str">
        <f t="array" aca="1" ref="IV28" ca="1">IF(OR(WEEKDAY(IV$2,2)&gt;5,COUNTIF(Dates_Feries,IV$2)&gt;0),"",IFERROR(INDEX(Tableau1[[Type]:[Type]],SMALL(IF((Tableau1[[Nom]:[Nom]]=$A28)*(Tableau1[[Prénom]:[Prénom]]=$B28)*(IV$2&gt;=Tableau1[[Début]:[Début]])*(IV$2&lt;=Tableau1[[Fin]:[Fin]]),ROW(INDIRECT("A1:A"&amp;COUNTA(Tableau1[[Fin]:[Fin]])))),1)),""))</f>
        <v/>
      </c>
      <c r="IW28" s="34" t="str">
        <f t="array" aca="1" ref="IW28" ca="1">IF(OR(WEEKDAY(IW$2,2)&gt;5,COUNTIF(Dates_Feries,IW$2)&gt;0),"",IFERROR(INDEX(Tableau1[[Type]:[Type]],SMALL(IF((Tableau1[[Nom]:[Nom]]=$A28)*(Tableau1[[Prénom]:[Prénom]]=$B28)*(IW$2&gt;=Tableau1[[Début]:[Début]])*(IW$2&lt;=Tableau1[[Fin]:[Fin]]),ROW(INDIRECT("A1:A"&amp;COUNTA(Tableau1[[Fin]:[Fin]])))),1)),""))</f>
        <v/>
      </c>
      <c r="IX28" s="34" t="str">
        <f t="array" aca="1" ref="IX28" ca="1">IF(OR(WEEKDAY(IX$2,2)&gt;5,COUNTIF(Dates_Feries,IX$2)&gt;0),"",IFERROR(INDEX(Tableau1[[Type]:[Type]],SMALL(IF((Tableau1[[Nom]:[Nom]]=$A28)*(Tableau1[[Prénom]:[Prénom]]=$B28)*(IX$2&gt;=Tableau1[[Début]:[Début]])*(IX$2&lt;=Tableau1[[Fin]:[Fin]]),ROW(INDIRECT("A1:A"&amp;COUNTA(Tableau1[[Fin]:[Fin]])))),1)),""))</f>
        <v/>
      </c>
      <c r="IY28" s="34" t="str">
        <f t="array" aca="1" ref="IY28" ca="1">IF(OR(WEEKDAY(IY$2,2)&gt;5,COUNTIF(Dates_Feries,IY$2)&gt;0),"",IFERROR(INDEX(Tableau1[[Type]:[Type]],SMALL(IF((Tableau1[[Nom]:[Nom]]=$A28)*(Tableau1[[Prénom]:[Prénom]]=$B28)*(IY$2&gt;=Tableau1[[Début]:[Début]])*(IY$2&lt;=Tableau1[[Fin]:[Fin]]),ROW(INDIRECT("A1:A"&amp;COUNTA(Tableau1[[Fin]:[Fin]])))),1)),""))</f>
        <v/>
      </c>
      <c r="IZ28" s="34" t="str">
        <f t="array" aca="1" ref="IZ28" ca="1">IF(OR(WEEKDAY(IZ$2,2)&gt;5,COUNTIF(Dates_Feries,IZ$2)&gt;0),"",IFERROR(INDEX(Tableau1[[Type]:[Type]],SMALL(IF((Tableau1[[Nom]:[Nom]]=$A28)*(Tableau1[[Prénom]:[Prénom]]=$B28)*(IZ$2&gt;=Tableau1[[Début]:[Début]])*(IZ$2&lt;=Tableau1[[Fin]:[Fin]]),ROW(INDIRECT("A1:A"&amp;COUNTA(Tableau1[[Fin]:[Fin]])))),1)),""))</f>
        <v/>
      </c>
      <c r="JA28" s="34" t="str">
        <f t="array" aca="1" ref="JA28" ca="1">IF(OR(WEEKDAY(JA$2,2)&gt;5,COUNTIF(Dates_Feries,JA$2)&gt;0),"",IFERROR(INDEX(Tableau1[[Type]:[Type]],SMALL(IF((Tableau1[[Nom]:[Nom]]=$A28)*(Tableau1[[Prénom]:[Prénom]]=$B28)*(JA$2&gt;=Tableau1[[Début]:[Début]])*(JA$2&lt;=Tableau1[[Fin]:[Fin]]),ROW(INDIRECT("A1:A"&amp;COUNTA(Tableau1[[Fin]:[Fin]])))),1)),""))</f>
        <v/>
      </c>
      <c r="JB28" s="34" t="str">
        <f t="array" aca="1" ref="JB28" ca="1">IF(OR(WEEKDAY(JB$2,2)&gt;5,COUNTIF(Dates_Feries,JB$2)&gt;0),"",IFERROR(INDEX(Tableau1[[Type]:[Type]],SMALL(IF((Tableau1[[Nom]:[Nom]]=$A28)*(Tableau1[[Prénom]:[Prénom]]=$B28)*(JB$2&gt;=Tableau1[[Début]:[Début]])*(JB$2&lt;=Tableau1[[Fin]:[Fin]]),ROW(INDIRECT("A1:A"&amp;COUNTA(Tableau1[[Fin]:[Fin]])))),1)),""))</f>
        <v/>
      </c>
      <c r="JC28" s="34" t="str">
        <f t="array" aca="1" ref="JC28" ca="1">IF(OR(WEEKDAY(JC$2,2)&gt;5,COUNTIF(Dates_Feries,JC$2)&gt;0),"",IFERROR(INDEX(Tableau1[[Type]:[Type]],SMALL(IF((Tableau1[[Nom]:[Nom]]=$A28)*(Tableau1[[Prénom]:[Prénom]]=$B28)*(JC$2&gt;=Tableau1[[Début]:[Début]])*(JC$2&lt;=Tableau1[[Fin]:[Fin]]),ROW(INDIRECT("A1:A"&amp;COUNTA(Tableau1[[Fin]:[Fin]])))),1)),""))</f>
        <v/>
      </c>
      <c r="JD28" s="34" t="str">
        <f t="array" aca="1" ref="JD28" ca="1">IF(OR(WEEKDAY(JD$2,2)&gt;5,COUNTIF(Dates_Feries,JD$2)&gt;0),"",IFERROR(INDEX(Tableau1[[Type]:[Type]],SMALL(IF((Tableau1[[Nom]:[Nom]]=$A28)*(Tableau1[[Prénom]:[Prénom]]=$B28)*(JD$2&gt;=Tableau1[[Début]:[Début]])*(JD$2&lt;=Tableau1[[Fin]:[Fin]]),ROW(INDIRECT("A1:A"&amp;COUNTA(Tableau1[[Fin]:[Fin]])))),1)),""))</f>
        <v/>
      </c>
      <c r="JE28" s="34" t="str">
        <f t="array" aca="1" ref="JE28" ca="1">IF(OR(WEEKDAY(JE$2,2)&gt;5,COUNTIF(Dates_Feries,JE$2)&gt;0),"",IFERROR(INDEX(Tableau1[[Type]:[Type]],SMALL(IF((Tableau1[[Nom]:[Nom]]=$A28)*(Tableau1[[Prénom]:[Prénom]]=$B28)*(JE$2&gt;=Tableau1[[Début]:[Début]])*(JE$2&lt;=Tableau1[[Fin]:[Fin]]),ROW(INDIRECT("A1:A"&amp;COUNTA(Tableau1[[Fin]:[Fin]])))),1)),""))</f>
        <v/>
      </c>
      <c r="JF28" s="34" t="str">
        <f t="array" aca="1" ref="JF28" ca="1">IF(OR(WEEKDAY(JF$2,2)&gt;5,COUNTIF(Dates_Feries,JF$2)&gt;0),"",IFERROR(INDEX(Tableau1[[Type]:[Type]],SMALL(IF((Tableau1[[Nom]:[Nom]]=$A28)*(Tableau1[[Prénom]:[Prénom]]=$B28)*(JF$2&gt;=Tableau1[[Début]:[Début]])*(JF$2&lt;=Tableau1[[Fin]:[Fin]]),ROW(INDIRECT("A1:A"&amp;COUNTA(Tableau1[[Fin]:[Fin]])))),1)),""))</f>
        <v/>
      </c>
      <c r="JG28" s="34" t="str">
        <f t="array" aca="1" ref="JG28" ca="1">IF(OR(WEEKDAY(JG$2,2)&gt;5,COUNTIF(Dates_Feries,JG$2)&gt;0),"",IFERROR(INDEX(Tableau1[[Type]:[Type]],SMALL(IF((Tableau1[[Nom]:[Nom]]=$A28)*(Tableau1[[Prénom]:[Prénom]]=$B28)*(JG$2&gt;=Tableau1[[Début]:[Début]])*(JG$2&lt;=Tableau1[[Fin]:[Fin]]),ROW(INDIRECT("A1:A"&amp;COUNTA(Tableau1[[Fin]:[Fin]])))),1)),""))</f>
        <v/>
      </c>
      <c r="JH28" s="34" t="str">
        <f t="array" aca="1" ref="JH28" ca="1">IF(OR(WEEKDAY(JH$2,2)&gt;5,COUNTIF(Dates_Feries,JH$2)&gt;0),"",IFERROR(INDEX(Tableau1[[Type]:[Type]],SMALL(IF((Tableau1[[Nom]:[Nom]]=$A28)*(Tableau1[[Prénom]:[Prénom]]=$B28)*(JH$2&gt;=Tableau1[[Début]:[Début]])*(JH$2&lt;=Tableau1[[Fin]:[Fin]]),ROW(INDIRECT("A1:A"&amp;COUNTA(Tableau1[[Fin]:[Fin]])))),1)),""))</f>
        <v/>
      </c>
      <c r="JI28" s="34" t="str">
        <f t="array" aca="1" ref="JI28" ca="1">IF(OR(WEEKDAY(JI$2,2)&gt;5,COUNTIF(Dates_Feries,JI$2)&gt;0),"",IFERROR(INDEX(Tableau1[[Type]:[Type]],SMALL(IF((Tableau1[[Nom]:[Nom]]=$A28)*(Tableau1[[Prénom]:[Prénom]]=$B28)*(JI$2&gt;=Tableau1[[Début]:[Début]])*(JI$2&lt;=Tableau1[[Fin]:[Fin]]),ROW(INDIRECT("A1:A"&amp;COUNTA(Tableau1[[Fin]:[Fin]])))),1)),""))</f>
        <v/>
      </c>
      <c r="JJ28" s="34" t="str">
        <f t="array" aca="1" ref="JJ28" ca="1">IF(OR(WEEKDAY(JJ$2,2)&gt;5,COUNTIF(Dates_Feries,JJ$2)&gt;0),"",IFERROR(INDEX(Tableau1[[Type]:[Type]],SMALL(IF((Tableau1[[Nom]:[Nom]]=$A28)*(Tableau1[[Prénom]:[Prénom]]=$B28)*(JJ$2&gt;=Tableau1[[Début]:[Début]])*(JJ$2&lt;=Tableau1[[Fin]:[Fin]]),ROW(INDIRECT("A1:A"&amp;COUNTA(Tableau1[[Fin]:[Fin]])))),1)),""))</f>
        <v/>
      </c>
      <c r="JK28" s="34" t="str">
        <f t="array" aca="1" ref="JK28" ca="1">IF(OR(WEEKDAY(JK$2,2)&gt;5,COUNTIF(Dates_Feries,JK$2)&gt;0),"",IFERROR(INDEX(Tableau1[[Type]:[Type]],SMALL(IF((Tableau1[[Nom]:[Nom]]=$A28)*(Tableau1[[Prénom]:[Prénom]]=$B28)*(JK$2&gt;=Tableau1[[Début]:[Début]])*(JK$2&lt;=Tableau1[[Fin]:[Fin]]),ROW(INDIRECT("A1:A"&amp;COUNTA(Tableau1[[Fin]:[Fin]])))),1)),""))</f>
        <v/>
      </c>
      <c r="JL28" s="34" t="str">
        <f t="array" aca="1" ref="JL28" ca="1">IF(OR(WEEKDAY(JL$2,2)&gt;5,COUNTIF(Dates_Feries,JL$2)&gt;0),"",IFERROR(INDEX(Tableau1[[Type]:[Type]],SMALL(IF((Tableau1[[Nom]:[Nom]]=$A28)*(Tableau1[[Prénom]:[Prénom]]=$B28)*(JL$2&gt;=Tableau1[[Début]:[Début]])*(JL$2&lt;=Tableau1[[Fin]:[Fin]]),ROW(INDIRECT("A1:A"&amp;COUNTA(Tableau1[[Fin]:[Fin]])))),1)),""))</f>
        <v/>
      </c>
      <c r="JM28" s="34" t="str">
        <f t="array" aca="1" ref="JM28" ca="1">IF(OR(WEEKDAY(JM$2,2)&gt;5,COUNTIF(Dates_Feries,JM$2)&gt;0),"",IFERROR(INDEX(Tableau1[[Type]:[Type]],SMALL(IF((Tableau1[[Nom]:[Nom]]=$A28)*(Tableau1[[Prénom]:[Prénom]]=$B28)*(JM$2&gt;=Tableau1[[Début]:[Début]])*(JM$2&lt;=Tableau1[[Fin]:[Fin]]),ROW(INDIRECT("A1:A"&amp;COUNTA(Tableau1[[Fin]:[Fin]])))),1)),""))</f>
        <v/>
      </c>
      <c r="JN28" s="34" t="str">
        <f t="array" aca="1" ref="JN28" ca="1">IF(OR(WEEKDAY(JN$2,2)&gt;5,COUNTIF(Dates_Feries,JN$2)&gt;0),"",IFERROR(INDEX(Tableau1[[Type]:[Type]],SMALL(IF((Tableau1[[Nom]:[Nom]]=$A28)*(Tableau1[[Prénom]:[Prénom]]=$B28)*(JN$2&gt;=Tableau1[[Début]:[Début]])*(JN$2&lt;=Tableau1[[Fin]:[Fin]]),ROW(INDIRECT("A1:A"&amp;COUNTA(Tableau1[[Fin]:[Fin]])))),1)),""))</f>
        <v/>
      </c>
      <c r="JO28" s="34" t="str">
        <f t="array" aca="1" ref="JO28" ca="1">IF(OR(WEEKDAY(JO$2,2)&gt;5,COUNTIF(Dates_Feries,JO$2)&gt;0),"",IFERROR(INDEX(Tableau1[[Type]:[Type]],SMALL(IF((Tableau1[[Nom]:[Nom]]=$A28)*(Tableau1[[Prénom]:[Prénom]]=$B28)*(JO$2&gt;=Tableau1[[Début]:[Début]])*(JO$2&lt;=Tableau1[[Fin]:[Fin]]),ROW(INDIRECT("A1:A"&amp;COUNTA(Tableau1[[Fin]:[Fin]])))),1)),""))</f>
        <v/>
      </c>
      <c r="JP28" s="34" t="str">
        <f t="array" aca="1" ref="JP28" ca="1">IF(OR(WEEKDAY(JP$2,2)&gt;5,COUNTIF(Dates_Feries,JP$2)&gt;0),"",IFERROR(INDEX(Tableau1[[Type]:[Type]],SMALL(IF((Tableau1[[Nom]:[Nom]]=$A28)*(Tableau1[[Prénom]:[Prénom]]=$B28)*(JP$2&gt;=Tableau1[[Début]:[Début]])*(JP$2&lt;=Tableau1[[Fin]:[Fin]]),ROW(INDIRECT("A1:A"&amp;COUNTA(Tableau1[[Fin]:[Fin]])))),1)),""))</f>
        <v/>
      </c>
      <c r="JQ28" s="34" t="str">
        <f t="array" aca="1" ref="JQ28" ca="1">IF(OR(WEEKDAY(JQ$2,2)&gt;5,COUNTIF(Dates_Feries,JQ$2)&gt;0),"",IFERROR(INDEX(Tableau1[[Type]:[Type]],SMALL(IF((Tableau1[[Nom]:[Nom]]=$A28)*(Tableau1[[Prénom]:[Prénom]]=$B28)*(JQ$2&gt;=Tableau1[[Début]:[Début]])*(JQ$2&lt;=Tableau1[[Fin]:[Fin]]),ROW(INDIRECT("A1:A"&amp;COUNTA(Tableau1[[Fin]:[Fin]])))),1)),""))</f>
        <v/>
      </c>
      <c r="JR28" s="34" t="str">
        <f t="array" aca="1" ref="JR28" ca="1">IF(OR(WEEKDAY(JR$2,2)&gt;5,COUNTIF(Dates_Feries,JR$2)&gt;0),"",IFERROR(INDEX(Tableau1[[Type]:[Type]],SMALL(IF((Tableau1[[Nom]:[Nom]]=$A28)*(Tableau1[[Prénom]:[Prénom]]=$B28)*(JR$2&gt;=Tableau1[[Début]:[Début]])*(JR$2&lt;=Tableau1[[Fin]:[Fin]]),ROW(INDIRECT("A1:A"&amp;COUNTA(Tableau1[[Fin]:[Fin]])))),1)),""))</f>
        <v/>
      </c>
      <c r="JS28" s="34" t="str">
        <f t="array" aca="1" ref="JS28" ca="1">IF(OR(WEEKDAY(JS$2,2)&gt;5,COUNTIF(Dates_Feries,JS$2)&gt;0),"",IFERROR(INDEX(Tableau1[[Type]:[Type]],SMALL(IF((Tableau1[[Nom]:[Nom]]=$A28)*(Tableau1[[Prénom]:[Prénom]]=$B28)*(JS$2&gt;=Tableau1[[Début]:[Début]])*(JS$2&lt;=Tableau1[[Fin]:[Fin]]),ROW(INDIRECT("A1:A"&amp;COUNTA(Tableau1[[Fin]:[Fin]])))),1)),""))</f>
        <v/>
      </c>
      <c r="JT28" s="34" t="str">
        <f t="array" aca="1" ref="JT28" ca="1">IF(OR(WEEKDAY(JT$2,2)&gt;5,COUNTIF(Dates_Feries,JT$2)&gt;0),"",IFERROR(INDEX(Tableau1[[Type]:[Type]],SMALL(IF((Tableau1[[Nom]:[Nom]]=$A28)*(Tableau1[[Prénom]:[Prénom]]=$B28)*(JT$2&gt;=Tableau1[[Début]:[Début]])*(JT$2&lt;=Tableau1[[Fin]:[Fin]]),ROW(INDIRECT("A1:A"&amp;COUNTA(Tableau1[[Fin]:[Fin]])))),1)),""))</f>
        <v/>
      </c>
      <c r="JU28" s="34" t="str">
        <f t="array" aca="1" ref="JU28" ca="1">IF(OR(WEEKDAY(JU$2,2)&gt;5,COUNTIF(Dates_Feries,JU$2)&gt;0),"",IFERROR(INDEX(Tableau1[[Type]:[Type]],SMALL(IF((Tableau1[[Nom]:[Nom]]=$A28)*(Tableau1[[Prénom]:[Prénom]]=$B28)*(JU$2&gt;=Tableau1[[Début]:[Début]])*(JU$2&lt;=Tableau1[[Fin]:[Fin]]),ROW(INDIRECT("A1:A"&amp;COUNTA(Tableau1[[Fin]:[Fin]])))),1)),""))</f>
        <v/>
      </c>
      <c r="JV28" s="34" t="str">
        <f t="array" aca="1" ref="JV28" ca="1">IF(OR(WEEKDAY(JV$2,2)&gt;5,COUNTIF(Dates_Feries,JV$2)&gt;0),"",IFERROR(INDEX(Tableau1[[Type]:[Type]],SMALL(IF((Tableau1[[Nom]:[Nom]]=$A28)*(Tableau1[[Prénom]:[Prénom]]=$B28)*(JV$2&gt;=Tableau1[[Début]:[Début]])*(JV$2&lt;=Tableau1[[Fin]:[Fin]]),ROW(INDIRECT("A1:A"&amp;COUNTA(Tableau1[[Fin]:[Fin]])))),1)),""))</f>
        <v/>
      </c>
      <c r="JW28" s="34" t="str">
        <f t="array" aca="1" ref="JW28" ca="1">IF(OR(WEEKDAY(JW$2,2)&gt;5,COUNTIF(Dates_Feries,JW$2)&gt;0),"",IFERROR(INDEX(Tableau1[[Type]:[Type]],SMALL(IF((Tableau1[[Nom]:[Nom]]=$A28)*(Tableau1[[Prénom]:[Prénom]]=$B28)*(JW$2&gt;=Tableau1[[Début]:[Début]])*(JW$2&lt;=Tableau1[[Fin]:[Fin]]),ROW(INDIRECT("A1:A"&amp;COUNTA(Tableau1[[Fin]:[Fin]])))),1)),""))</f>
        <v/>
      </c>
      <c r="JX28" s="34" t="str">
        <f t="array" aca="1" ref="JX28" ca="1">IF(OR(WEEKDAY(JX$2,2)&gt;5,COUNTIF(Dates_Feries,JX$2)&gt;0),"",IFERROR(INDEX(Tableau1[[Type]:[Type]],SMALL(IF((Tableau1[[Nom]:[Nom]]=$A28)*(Tableau1[[Prénom]:[Prénom]]=$B28)*(JX$2&gt;=Tableau1[[Début]:[Début]])*(JX$2&lt;=Tableau1[[Fin]:[Fin]]),ROW(INDIRECT("A1:A"&amp;COUNTA(Tableau1[[Fin]:[Fin]])))),1)),""))</f>
        <v/>
      </c>
      <c r="JY28" s="34" t="str">
        <f t="array" aca="1" ref="JY28" ca="1">IF(OR(WEEKDAY(JY$2,2)&gt;5,COUNTIF(Dates_Feries,JY$2)&gt;0),"",IFERROR(INDEX(Tableau1[[Type]:[Type]],SMALL(IF((Tableau1[[Nom]:[Nom]]=$A28)*(Tableau1[[Prénom]:[Prénom]]=$B28)*(JY$2&gt;=Tableau1[[Début]:[Début]])*(JY$2&lt;=Tableau1[[Fin]:[Fin]]),ROW(INDIRECT("A1:A"&amp;COUNTA(Tableau1[[Fin]:[Fin]])))),1)),""))</f>
        <v/>
      </c>
      <c r="JZ28" s="34" t="str">
        <f t="array" aca="1" ref="JZ28" ca="1">IF(OR(WEEKDAY(JZ$2,2)&gt;5,COUNTIF(Dates_Feries,JZ$2)&gt;0),"",IFERROR(INDEX(Tableau1[[Type]:[Type]],SMALL(IF((Tableau1[[Nom]:[Nom]]=$A28)*(Tableau1[[Prénom]:[Prénom]]=$B28)*(JZ$2&gt;=Tableau1[[Début]:[Début]])*(JZ$2&lt;=Tableau1[[Fin]:[Fin]]),ROW(INDIRECT("A1:A"&amp;COUNTA(Tableau1[[Fin]:[Fin]])))),1)),""))</f>
        <v/>
      </c>
      <c r="KA28" s="34" t="str">
        <f t="array" aca="1" ref="KA28" ca="1">IF(OR(WEEKDAY(KA$2,2)&gt;5,COUNTIF(Dates_Feries,KA$2)&gt;0),"",IFERROR(INDEX(Tableau1[[Type]:[Type]],SMALL(IF((Tableau1[[Nom]:[Nom]]=$A28)*(Tableau1[[Prénom]:[Prénom]]=$B28)*(KA$2&gt;=Tableau1[[Début]:[Début]])*(KA$2&lt;=Tableau1[[Fin]:[Fin]]),ROW(INDIRECT("A1:A"&amp;COUNTA(Tableau1[[Fin]:[Fin]])))),1)),""))</f>
        <v/>
      </c>
      <c r="KB28" s="34" t="str">
        <f t="array" aca="1" ref="KB28" ca="1">IF(OR(WEEKDAY(KB$2,2)&gt;5,COUNTIF(Dates_Feries,KB$2)&gt;0),"",IFERROR(INDEX(Tableau1[[Type]:[Type]],SMALL(IF((Tableau1[[Nom]:[Nom]]=$A28)*(Tableau1[[Prénom]:[Prénom]]=$B28)*(KB$2&gt;=Tableau1[[Début]:[Début]])*(KB$2&lt;=Tableau1[[Fin]:[Fin]]),ROW(INDIRECT("A1:A"&amp;COUNTA(Tableau1[[Fin]:[Fin]])))),1)),""))</f>
        <v/>
      </c>
      <c r="KC28" s="34" t="str">
        <f t="array" aca="1" ref="KC28" ca="1">IF(OR(WEEKDAY(KC$2,2)&gt;5,COUNTIF(Dates_Feries,KC$2)&gt;0),"",IFERROR(INDEX(Tableau1[[Type]:[Type]],SMALL(IF((Tableau1[[Nom]:[Nom]]=$A28)*(Tableau1[[Prénom]:[Prénom]]=$B28)*(KC$2&gt;=Tableau1[[Début]:[Début]])*(KC$2&lt;=Tableau1[[Fin]:[Fin]]),ROW(INDIRECT("A1:A"&amp;COUNTA(Tableau1[[Fin]:[Fin]])))),1)),""))</f>
        <v/>
      </c>
      <c r="KD28" s="34" t="str">
        <f t="array" aca="1" ref="KD28" ca="1">IF(OR(WEEKDAY(KD$2,2)&gt;5,COUNTIF(Dates_Feries,KD$2)&gt;0),"",IFERROR(INDEX(Tableau1[[Type]:[Type]],SMALL(IF((Tableau1[[Nom]:[Nom]]=$A28)*(Tableau1[[Prénom]:[Prénom]]=$B28)*(KD$2&gt;=Tableau1[[Début]:[Début]])*(KD$2&lt;=Tableau1[[Fin]:[Fin]]),ROW(INDIRECT("A1:A"&amp;COUNTA(Tableau1[[Fin]:[Fin]])))),1)),""))</f>
        <v/>
      </c>
      <c r="KE28" s="34" t="str">
        <f t="array" aca="1" ref="KE28" ca="1">IF(OR(WEEKDAY(KE$2,2)&gt;5,COUNTIF(Dates_Feries,KE$2)&gt;0),"",IFERROR(INDEX(Tableau1[[Type]:[Type]],SMALL(IF((Tableau1[[Nom]:[Nom]]=$A28)*(Tableau1[[Prénom]:[Prénom]]=$B28)*(KE$2&gt;=Tableau1[[Début]:[Début]])*(KE$2&lt;=Tableau1[[Fin]:[Fin]]),ROW(INDIRECT("A1:A"&amp;COUNTA(Tableau1[[Fin]:[Fin]])))),1)),""))</f>
        <v/>
      </c>
      <c r="KF28" s="34" t="str">
        <f t="array" aca="1" ref="KF28" ca="1">IF(OR(WEEKDAY(KF$2,2)&gt;5,COUNTIF(Dates_Feries,KF$2)&gt;0),"",IFERROR(INDEX(Tableau1[[Type]:[Type]],SMALL(IF((Tableau1[[Nom]:[Nom]]=$A28)*(Tableau1[[Prénom]:[Prénom]]=$B28)*(KF$2&gt;=Tableau1[[Début]:[Début]])*(KF$2&lt;=Tableau1[[Fin]:[Fin]]),ROW(INDIRECT("A1:A"&amp;COUNTA(Tableau1[[Fin]:[Fin]])))),1)),""))</f>
        <v/>
      </c>
      <c r="KG28" s="34" t="str">
        <f t="array" aca="1" ref="KG28" ca="1">IF(OR(WEEKDAY(KG$2,2)&gt;5,COUNTIF(Dates_Feries,KG$2)&gt;0),"",IFERROR(INDEX(Tableau1[[Type]:[Type]],SMALL(IF((Tableau1[[Nom]:[Nom]]=$A28)*(Tableau1[[Prénom]:[Prénom]]=$B28)*(KG$2&gt;=Tableau1[[Début]:[Début]])*(KG$2&lt;=Tableau1[[Fin]:[Fin]]),ROW(INDIRECT("A1:A"&amp;COUNTA(Tableau1[[Fin]:[Fin]])))),1)),""))</f>
        <v/>
      </c>
      <c r="KH28" s="34" t="str">
        <f t="array" aca="1" ref="KH28" ca="1">IF(OR(WEEKDAY(KH$2,2)&gt;5,COUNTIF(Dates_Feries,KH$2)&gt;0),"",IFERROR(INDEX(Tableau1[[Type]:[Type]],SMALL(IF((Tableau1[[Nom]:[Nom]]=$A28)*(Tableau1[[Prénom]:[Prénom]]=$B28)*(KH$2&gt;=Tableau1[[Début]:[Début]])*(KH$2&lt;=Tableau1[[Fin]:[Fin]]),ROW(INDIRECT("A1:A"&amp;COUNTA(Tableau1[[Fin]:[Fin]])))),1)),""))</f>
        <v/>
      </c>
      <c r="KI28" s="34" t="str">
        <f t="array" aca="1" ref="KI28" ca="1">IF(OR(WEEKDAY(KI$2,2)&gt;5,COUNTIF(Dates_Feries,KI$2)&gt;0),"",IFERROR(INDEX(Tableau1[[Type]:[Type]],SMALL(IF((Tableau1[[Nom]:[Nom]]=$A28)*(Tableau1[[Prénom]:[Prénom]]=$B28)*(KI$2&gt;=Tableau1[[Début]:[Début]])*(KI$2&lt;=Tableau1[[Fin]:[Fin]]),ROW(INDIRECT("A1:A"&amp;COUNTA(Tableau1[[Fin]:[Fin]])))),1)),""))</f>
        <v/>
      </c>
      <c r="KJ28" s="34" t="str">
        <f t="array" aca="1" ref="KJ28" ca="1">IF(OR(WEEKDAY(KJ$2,2)&gt;5,COUNTIF(Dates_Feries,KJ$2)&gt;0),"",IFERROR(INDEX(Tableau1[[Type]:[Type]],SMALL(IF((Tableau1[[Nom]:[Nom]]=$A28)*(Tableau1[[Prénom]:[Prénom]]=$B28)*(KJ$2&gt;=Tableau1[[Début]:[Début]])*(KJ$2&lt;=Tableau1[[Fin]:[Fin]]),ROW(INDIRECT("A1:A"&amp;COUNTA(Tableau1[[Fin]:[Fin]])))),1)),""))</f>
        <v/>
      </c>
      <c r="KK28" s="34" t="str">
        <f t="array" aca="1" ref="KK28" ca="1">IF(OR(WEEKDAY(KK$2,2)&gt;5,COUNTIF(Dates_Feries,KK$2)&gt;0),"",IFERROR(INDEX(Tableau1[[Type]:[Type]],SMALL(IF((Tableau1[[Nom]:[Nom]]=$A28)*(Tableau1[[Prénom]:[Prénom]]=$B28)*(KK$2&gt;=Tableau1[[Début]:[Début]])*(KK$2&lt;=Tableau1[[Fin]:[Fin]]),ROW(INDIRECT("A1:A"&amp;COUNTA(Tableau1[[Fin]:[Fin]])))),1)),""))</f>
        <v/>
      </c>
      <c r="KL28" s="34" t="str">
        <f t="array" aca="1" ref="KL28" ca="1">IF(OR(WEEKDAY(KL$2,2)&gt;5,COUNTIF(Dates_Feries,KL$2)&gt;0),"",IFERROR(INDEX(Tableau1[[Type]:[Type]],SMALL(IF((Tableau1[[Nom]:[Nom]]=$A28)*(Tableau1[[Prénom]:[Prénom]]=$B28)*(KL$2&gt;=Tableau1[[Début]:[Début]])*(KL$2&lt;=Tableau1[[Fin]:[Fin]]),ROW(INDIRECT("A1:A"&amp;COUNTA(Tableau1[[Fin]:[Fin]])))),1)),""))</f>
        <v/>
      </c>
      <c r="KM28" s="34" t="str">
        <f t="array" aca="1" ref="KM28" ca="1">IF(OR(WEEKDAY(KM$2,2)&gt;5,COUNTIF(Dates_Feries,KM$2)&gt;0),"",IFERROR(INDEX(Tableau1[[Type]:[Type]],SMALL(IF((Tableau1[[Nom]:[Nom]]=$A28)*(Tableau1[[Prénom]:[Prénom]]=$B28)*(KM$2&gt;=Tableau1[[Début]:[Début]])*(KM$2&lt;=Tableau1[[Fin]:[Fin]]),ROW(INDIRECT("A1:A"&amp;COUNTA(Tableau1[[Fin]:[Fin]])))),1)),""))</f>
        <v/>
      </c>
      <c r="KN28" s="34" t="str">
        <f t="array" aca="1" ref="KN28" ca="1">IF(OR(WEEKDAY(KN$2,2)&gt;5,COUNTIF(Dates_Feries,KN$2)&gt;0),"",IFERROR(INDEX(Tableau1[[Type]:[Type]],SMALL(IF((Tableau1[[Nom]:[Nom]]=$A28)*(Tableau1[[Prénom]:[Prénom]]=$B28)*(KN$2&gt;=Tableau1[[Début]:[Début]])*(KN$2&lt;=Tableau1[[Fin]:[Fin]]),ROW(INDIRECT("A1:A"&amp;COUNTA(Tableau1[[Fin]:[Fin]])))),1)),""))</f>
        <v/>
      </c>
      <c r="KO28" s="34" t="str">
        <f t="array" aca="1" ref="KO28" ca="1">IF(OR(WEEKDAY(KO$2,2)&gt;5,COUNTIF(Dates_Feries,KO$2)&gt;0),"",IFERROR(INDEX(Tableau1[[Type]:[Type]],SMALL(IF((Tableau1[[Nom]:[Nom]]=$A28)*(Tableau1[[Prénom]:[Prénom]]=$B28)*(KO$2&gt;=Tableau1[[Début]:[Début]])*(KO$2&lt;=Tableau1[[Fin]:[Fin]]),ROW(INDIRECT("A1:A"&amp;COUNTA(Tableau1[[Fin]:[Fin]])))),1)),""))</f>
        <v/>
      </c>
      <c r="KP28" s="34" t="str">
        <f t="array" aca="1" ref="KP28" ca="1">IF(OR(WEEKDAY(KP$2,2)&gt;5,COUNTIF(Dates_Feries,KP$2)&gt;0),"",IFERROR(INDEX(Tableau1[[Type]:[Type]],SMALL(IF((Tableau1[[Nom]:[Nom]]=$A28)*(Tableau1[[Prénom]:[Prénom]]=$B28)*(KP$2&gt;=Tableau1[[Début]:[Début]])*(KP$2&lt;=Tableau1[[Fin]:[Fin]]),ROW(INDIRECT("A1:A"&amp;COUNTA(Tableau1[[Fin]:[Fin]])))),1)),""))</f>
        <v/>
      </c>
      <c r="KQ28" s="34" t="str">
        <f t="array" aca="1" ref="KQ28" ca="1">IF(OR(WEEKDAY(KQ$2,2)&gt;5,COUNTIF(Dates_Feries,KQ$2)&gt;0),"",IFERROR(INDEX(Tableau1[[Type]:[Type]],SMALL(IF((Tableau1[[Nom]:[Nom]]=$A28)*(Tableau1[[Prénom]:[Prénom]]=$B28)*(KQ$2&gt;=Tableau1[[Début]:[Début]])*(KQ$2&lt;=Tableau1[[Fin]:[Fin]]),ROW(INDIRECT("A1:A"&amp;COUNTA(Tableau1[[Fin]:[Fin]])))),1)),""))</f>
        <v/>
      </c>
      <c r="KR28" s="34" t="str">
        <f t="array" aca="1" ref="KR28" ca="1">IF(OR(WEEKDAY(KR$2,2)&gt;5,COUNTIF(Dates_Feries,KR$2)&gt;0),"",IFERROR(INDEX(Tableau1[[Type]:[Type]],SMALL(IF((Tableau1[[Nom]:[Nom]]=$A28)*(Tableau1[[Prénom]:[Prénom]]=$B28)*(KR$2&gt;=Tableau1[[Début]:[Début]])*(KR$2&lt;=Tableau1[[Fin]:[Fin]]),ROW(INDIRECT("A1:A"&amp;COUNTA(Tableau1[[Fin]:[Fin]])))),1)),""))</f>
        <v/>
      </c>
      <c r="KS28" s="34" t="str">
        <f t="array" aca="1" ref="KS28" ca="1">IF(OR(WEEKDAY(KS$2,2)&gt;5,COUNTIF(Dates_Feries,KS$2)&gt;0),"",IFERROR(INDEX(Tableau1[[Type]:[Type]],SMALL(IF((Tableau1[[Nom]:[Nom]]=$A28)*(Tableau1[[Prénom]:[Prénom]]=$B28)*(KS$2&gt;=Tableau1[[Début]:[Début]])*(KS$2&lt;=Tableau1[[Fin]:[Fin]]),ROW(INDIRECT("A1:A"&amp;COUNTA(Tableau1[[Fin]:[Fin]])))),1)),""))</f>
        <v/>
      </c>
      <c r="KT28" s="34" t="str">
        <f t="array" aca="1" ref="KT28" ca="1">IF(OR(WEEKDAY(KT$2,2)&gt;5,COUNTIF(Dates_Feries,KT$2)&gt;0),"",IFERROR(INDEX(Tableau1[[Type]:[Type]],SMALL(IF((Tableau1[[Nom]:[Nom]]=$A28)*(Tableau1[[Prénom]:[Prénom]]=$B28)*(KT$2&gt;=Tableau1[[Début]:[Début]])*(KT$2&lt;=Tableau1[[Fin]:[Fin]]),ROW(INDIRECT("A1:A"&amp;COUNTA(Tableau1[[Fin]:[Fin]])))),1)),""))</f>
        <v/>
      </c>
      <c r="KU28" s="34" t="str">
        <f t="array" aca="1" ref="KU28" ca="1">IF(OR(WEEKDAY(KU$2,2)&gt;5,COUNTIF(Dates_Feries,KU$2)&gt;0),"",IFERROR(INDEX(Tableau1[[Type]:[Type]],SMALL(IF((Tableau1[[Nom]:[Nom]]=$A28)*(Tableau1[[Prénom]:[Prénom]]=$B28)*(KU$2&gt;=Tableau1[[Début]:[Début]])*(KU$2&lt;=Tableau1[[Fin]:[Fin]]),ROW(INDIRECT("A1:A"&amp;COUNTA(Tableau1[[Fin]:[Fin]])))),1)),""))</f>
        <v/>
      </c>
      <c r="KV28" s="34" t="str">
        <f t="array" aca="1" ref="KV28" ca="1">IF(OR(WEEKDAY(KV$2,2)&gt;5,COUNTIF(Dates_Feries,KV$2)&gt;0),"",IFERROR(INDEX(Tableau1[[Type]:[Type]],SMALL(IF((Tableau1[[Nom]:[Nom]]=$A28)*(Tableau1[[Prénom]:[Prénom]]=$B28)*(KV$2&gt;=Tableau1[[Début]:[Début]])*(KV$2&lt;=Tableau1[[Fin]:[Fin]]),ROW(INDIRECT("A1:A"&amp;COUNTA(Tableau1[[Fin]:[Fin]])))),1)),""))</f>
        <v/>
      </c>
      <c r="KW28" s="34" t="str">
        <f t="array" aca="1" ref="KW28" ca="1">IF(OR(WEEKDAY(KW$2,2)&gt;5,COUNTIF(Dates_Feries,KW$2)&gt;0),"",IFERROR(INDEX(Tableau1[[Type]:[Type]],SMALL(IF((Tableau1[[Nom]:[Nom]]=$A28)*(Tableau1[[Prénom]:[Prénom]]=$B28)*(KW$2&gt;=Tableau1[[Début]:[Début]])*(KW$2&lt;=Tableau1[[Fin]:[Fin]]),ROW(INDIRECT("A1:A"&amp;COUNTA(Tableau1[[Fin]:[Fin]])))),1)),""))</f>
        <v/>
      </c>
      <c r="KX28" s="34" t="str">
        <f t="array" aca="1" ref="KX28" ca="1">IF(OR(WEEKDAY(KX$2,2)&gt;5,COUNTIF(Dates_Feries,KX$2)&gt;0),"",IFERROR(INDEX(Tableau1[[Type]:[Type]],SMALL(IF((Tableau1[[Nom]:[Nom]]=$A28)*(Tableau1[[Prénom]:[Prénom]]=$B28)*(KX$2&gt;=Tableau1[[Début]:[Début]])*(KX$2&lt;=Tableau1[[Fin]:[Fin]]),ROW(INDIRECT("A1:A"&amp;COUNTA(Tableau1[[Fin]:[Fin]])))),1)),""))</f>
        <v/>
      </c>
      <c r="KY28" s="34" t="str">
        <f t="array" aca="1" ref="KY28" ca="1">IF(OR(WEEKDAY(KY$2,2)&gt;5,COUNTIF(Dates_Feries,KY$2)&gt;0),"",IFERROR(INDEX(Tableau1[[Type]:[Type]],SMALL(IF((Tableau1[[Nom]:[Nom]]=$A28)*(Tableau1[[Prénom]:[Prénom]]=$B28)*(KY$2&gt;=Tableau1[[Début]:[Début]])*(KY$2&lt;=Tableau1[[Fin]:[Fin]]),ROW(INDIRECT("A1:A"&amp;COUNTA(Tableau1[[Fin]:[Fin]])))),1)),""))</f>
        <v/>
      </c>
      <c r="KZ28" s="34" t="str">
        <f t="array" aca="1" ref="KZ28" ca="1">IF(OR(WEEKDAY(KZ$2,2)&gt;5,COUNTIF(Dates_Feries,KZ$2)&gt;0),"",IFERROR(INDEX(Tableau1[[Type]:[Type]],SMALL(IF((Tableau1[[Nom]:[Nom]]=$A28)*(Tableau1[[Prénom]:[Prénom]]=$B28)*(KZ$2&gt;=Tableau1[[Début]:[Début]])*(KZ$2&lt;=Tableau1[[Fin]:[Fin]]),ROW(INDIRECT("A1:A"&amp;COUNTA(Tableau1[[Fin]:[Fin]])))),1)),""))</f>
        <v/>
      </c>
      <c r="LA28" s="34" t="str">
        <f t="array" aca="1" ref="LA28" ca="1">IF(OR(WEEKDAY(LA$2,2)&gt;5,COUNTIF(Dates_Feries,LA$2)&gt;0),"",IFERROR(INDEX(Tableau1[[Type]:[Type]],SMALL(IF((Tableau1[[Nom]:[Nom]]=$A28)*(Tableau1[[Prénom]:[Prénom]]=$B28)*(LA$2&gt;=Tableau1[[Début]:[Début]])*(LA$2&lt;=Tableau1[[Fin]:[Fin]]),ROW(INDIRECT("A1:A"&amp;COUNTA(Tableau1[[Fin]:[Fin]])))),1)),""))</f>
        <v/>
      </c>
      <c r="LB28" s="34" t="str">
        <f t="array" aca="1" ref="LB28" ca="1">IF(OR(WEEKDAY(LB$2,2)&gt;5,COUNTIF(Dates_Feries,LB$2)&gt;0),"",IFERROR(INDEX(Tableau1[[Type]:[Type]],SMALL(IF((Tableau1[[Nom]:[Nom]]=$A28)*(Tableau1[[Prénom]:[Prénom]]=$B28)*(LB$2&gt;=Tableau1[[Début]:[Début]])*(LB$2&lt;=Tableau1[[Fin]:[Fin]]),ROW(INDIRECT("A1:A"&amp;COUNTA(Tableau1[[Fin]:[Fin]])))),1)),""))</f>
        <v/>
      </c>
      <c r="LC28" s="34" t="str">
        <f t="array" aca="1" ref="LC28" ca="1">IF(OR(WEEKDAY(LC$2,2)&gt;5,COUNTIF(Dates_Feries,LC$2)&gt;0),"",IFERROR(INDEX(Tableau1[[Type]:[Type]],SMALL(IF((Tableau1[[Nom]:[Nom]]=$A28)*(Tableau1[[Prénom]:[Prénom]]=$B28)*(LC$2&gt;=Tableau1[[Début]:[Début]])*(LC$2&lt;=Tableau1[[Fin]:[Fin]]),ROW(INDIRECT("A1:A"&amp;COUNTA(Tableau1[[Fin]:[Fin]])))),1)),""))</f>
        <v/>
      </c>
      <c r="LD28" s="34" t="str">
        <f t="array" aca="1" ref="LD28" ca="1">IF(OR(WEEKDAY(LD$2,2)&gt;5,COUNTIF(Dates_Feries,LD$2)&gt;0),"",IFERROR(INDEX(Tableau1[[Type]:[Type]],SMALL(IF((Tableau1[[Nom]:[Nom]]=$A28)*(Tableau1[[Prénom]:[Prénom]]=$B28)*(LD$2&gt;=Tableau1[[Début]:[Début]])*(LD$2&lt;=Tableau1[[Fin]:[Fin]]),ROW(INDIRECT("A1:A"&amp;COUNTA(Tableau1[[Fin]:[Fin]])))),1)),""))</f>
        <v/>
      </c>
      <c r="LE28" s="34" t="str">
        <f t="array" aca="1" ref="LE28" ca="1">IF(OR(WEEKDAY(LE$2,2)&gt;5,COUNTIF(Dates_Feries,LE$2)&gt;0),"",IFERROR(INDEX(Tableau1[[Type]:[Type]],SMALL(IF((Tableau1[[Nom]:[Nom]]=$A28)*(Tableau1[[Prénom]:[Prénom]]=$B28)*(LE$2&gt;=Tableau1[[Début]:[Début]])*(LE$2&lt;=Tableau1[[Fin]:[Fin]]),ROW(INDIRECT("A1:A"&amp;COUNTA(Tableau1[[Fin]:[Fin]])))),1)),""))</f>
        <v/>
      </c>
      <c r="LF28" s="34" t="str">
        <f t="array" aca="1" ref="LF28" ca="1">IF(OR(WEEKDAY(LF$2,2)&gt;5,COUNTIF(Dates_Feries,LF$2)&gt;0),"",IFERROR(INDEX(Tableau1[[Type]:[Type]],SMALL(IF((Tableau1[[Nom]:[Nom]]=$A28)*(Tableau1[[Prénom]:[Prénom]]=$B28)*(LF$2&gt;=Tableau1[[Début]:[Début]])*(LF$2&lt;=Tableau1[[Fin]:[Fin]]),ROW(INDIRECT("A1:A"&amp;COUNTA(Tableau1[[Fin]:[Fin]])))),1)),""))</f>
        <v/>
      </c>
      <c r="LG28" s="34" t="str">
        <f t="array" aca="1" ref="LG28" ca="1">IF(OR(WEEKDAY(LG$2,2)&gt;5,COUNTIF(Dates_Feries,LG$2)&gt;0),"",IFERROR(INDEX(Tableau1[[Type]:[Type]],SMALL(IF((Tableau1[[Nom]:[Nom]]=$A28)*(Tableau1[[Prénom]:[Prénom]]=$B28)*(LG$2&gt;=Tableau1[[Début]:[Début]])*(LG$2&lt;=Tableau1[[Fin]:[Fin]]),ROW(INDIRECT("A1:A"&amp;COUNTA(Tableau1[[Fin]:[Fin]])))),1)),""))</f>
        <v/>
      </c>
      <c r="LH28" s="34" t="str">
        <f t="array" aca="1" ref="LH28" ca="1">IF(OR(WEEKDAY(LH$2,2)&gt;5,COUNTIF(Dates_Feries,LH$2)&gt;0),"",IFERROR(INDEX(Tableau1[[Type]:[Type]],SMALL(IF((Tableau1[[Nom]:[Nom]]=$A28)*(Tableau1[[Prénom]:[Prénom]]=$B28)*(LH$2&gt;=Tableau1[[Début]:[Début]])*(LH$2&lt;=Tableau1[[Fin]:[Fin]]),ROW(INDIRECT("A1:A"&amp;COUNTA(Tableau1[[Fin]:[Fin]])))),1)),""))</f>
        <v/>
      </c>
      <c r="LI28" s="34" t="str">
        <f t="array" aca="1" ref="LI28" ca="1">IF(OR(WEEKDAY(LI$2,2)&gt;5,COUNTIF(Dates_Feries,LI$2)&gt;0),"",IFERROR(INDEX(Tableau1[[Type]:[Type]],SMALL(IF((Tableau1[[Nom]:[Nom]]=$A28)*(Tableau1[[Prénom]:[Prénom]]=$B28)*(LI$2&gt;=Tableau1[[Début]:[Début]])*(LI$2&lt;=Tableau1[[Fin]:[Fin]]),ROW(INDIRECT("A1:A"&amp;COUNTA(Tableau1[[Fin]:[Fin]])))),1)),""))</f>
        <v/>
      </c>
      <c r="LJ28" s="34" t="str">
        <f t="array" aca="1" ref="LJ28" ca="1">IF(OR(WEEKDAY(LJ$2,2)&gt;5,COUNTIF(Dates_Feries,LJ$2)&gt;0),"",IFERROR(INDEX(Tableau1[[Type]:[Type]],SMALL(IF((Tableau1[[Nom]:[Nom]]=$A28)*(Tableau1[[Prénom]:[Prénom]]=$B28)*(LJ$2&gt;=Tableau1[[Début]:[Début]])*(LJ$2&lt;=Tableau1[[Fin]:[Fin]]),ROW(INDIRECT("A1:A"&amp;COUNTA(Tableau1[[Fin]:[Fin]])))),1)),""))</f>
        <v/>
      </c>
      <c r="LK28" s="34" t="str">
        <f t="array" aca="1" ref="LK28" ca="1">IF(OR(WEEKDAY(LK$2,2)&gt;5,COUNTIF(Dates_Feries,LK$2)&gt;0),"",IFERROR(INDEX(Tableau1[[Type]:[Type]],SMALL(IF((Tableau1[[Nom]:[Nom]]=$A28)*(Tableau1[[Prénom]:[Prénom]]=$B28)*(LK$2&gt;=Tableau1[[Début]:[Début]])*(LK$2&lt;=Tableau1[[Fin]:[Fin]]),ROW(INDIRECT("A1:A"&amp;COUNTA(Tableau1[[Fin]:[Fin]])))),1)),""))</f>
        <v/>
      </c>
      <c r="LL28" s="34" t="str">
        <f t="array" aca="1" ref="LL28" ca="1">IF(OR(WEEKDAY(LL$2,2)&gt;5,COUNTIF(Dates_Feries,LL$2)&gt;0),"",IFERROR(INDEX(Tableau1[[Type]:[Type]],SMALL(IF((Tableau1[[Nom]:[Nom]]=$A28)*(Tableau1[[Prénom]:[Prénom]]=$B28)*(LL$2&gt;=Tableau1[[Début]:[Début]])*(LL$2&lt;=Tableau1[[Fin]:[Fin]]),ROW(INDIRECT("A1:A"&amp;COUNTA(Tableau1[[Fin]:[Fin]])))),1)),""))</f>
        <v/>
      </c>
      <c r="LM28" s="34" t="str">
        <f t="array" aca="1" ref="LM28" ca="1">IF(OR(WEEKDAY(LM$2,2)&gt;5,COUNTIF(Dates_Feries,LM$2)&gt;0),"",IFERROR(INDEX(Tableau1[[Type]:[Type]],SMALL(IF((Tableau1[[Nom]:[Nom]]=$A28)*(Tableau1[[Prénom]:[Prénom]]=$B28)*(LM$2&gt;=Tableau1[[Début]:[Début]])*(LM$2&lt;=Tableau1[[Fin]:[Fin]]),ROW(INDIRECT("A1:A"&amp;COUNTA(Tableau1[[Fin]:[Fin]])))),1)),""))</f>
        <v/>
      </c>
      <c r="LN28" s="34" t="str">
        <f t="array" aca="1" ref="LN28" ca="1">IF(OR(WEEKDAY(LN$2,2)&gt;5,COUNTIF(Dates_Feries,LN$2)&gt;0),"",IFERROR(INDEX(Tableau1[[Type]:[Type]],SMALL(IF((Tableau1[[Nom]:[Nom]]=$A28)*(Tableau1[[Prénom]:[Prénom]]=$B28)*(LN$2&gt;=Tableau1[[Début]:[Début]])*(LN$2&lt;=Tableau1[[Fin]:[Fin]]),ROW(INDIRECT("A1:A"&amp;COUNTA(Tableau1[[Fin]:[Fin]])))),1)),""))</f>
        <v/>
      </c>
      <c r="LO28" s="34" t="str">
        <f t="array" aca="1" ref="LO28" ca="1">IF(OR(WEEKDAY(LO$2,2)&gt;5,COUNTIF(Dates_Feries,LO$2)&gt;0),"",IFERROR(INDEX(Tableau1[[Type]:[Type]],SMALL(IF((Tableau1[[Nom]:[Nom]]=$A28)*(Tableau1[[Prénom]:[Prénom]]=$B28)*(LO$2&gt;=Tableau1[[Début]:[Début]])*(LO$2&lt;=Tableau1[[Fin]:[Fin]]),ROW(INDIRECT("A1:A"&amp;COUNTA(Tableau1[[Fin]:[Fin]])))),1)),""))</f>
        <v/>
      </c>
      <c r="LP28" s="34" t="str">
        <f t="array" aca="1" ref="LP28" ca="1">IF(OR(WEEKDAY(LP$2,2)&gt;5,COUNTIF(Dates_Feries,LP$2)&gt;0),"",IFERROR(INDEX(Tableau1[[Type]:[Type]],SMALL(IF((Tableau1[[Nom]:[Nom]]=$A28)*(Tableau1[[Prénom]:[Prénom]]=$B28)*(LP$2&gt;=Tableau1[[Début]:[Début]])*(LP$2&lt;=Tableau1[[Fin]:[Fin]]),ROW(INDIRECT("A1:A"&amp;COUNTA(Tableau1[[Fin]:[Fin]])))),1)),""))</f>
        <v/>
      </c>
      <c r="LQ28" s="34" t="str">
        <f t="array" aca="1" ref="LQ28" ca="1">IF(OR(WEEKDAY(LQ$2,2)&gt;5,COUNTIF(Dates_Feries,LQ$2)&gt;0),"",IFERROR(INDEX(Tableau1[[Type]:[Type]],SMALL(IF((Tableau1[[Nom]:[Nom]]=$A28)*(Tableau1[[Prénom]:[Prénom]]=$B28)*(LQ$2&gt;=Tableau1[[Début]:[Début]])*(LQ$2&lt;=Tableau1[[Fin]:[Fin]]),ROW(INDIRECT("A1:A"&amp;COUNTA(Tableau1[[Fin]:[Fin]])))),1)),""))</f>
        <v/>
      </c>
      <c r="LR28" s="34" t="str">
        <f t="array" aca="1" ref="LR28" ca="1">IF(OR(WEEKDAY(LR$2,2)&gt;5,COUNTIF(Dates_Feries,LR$2)&gt;0),"",IFERROR(INDEX(Tableau1[[Type]:[Type]],SMALL(IF((Tableau1[[Nom]:[Nom]]=$A28)*(Tableau1[[Prénom]:[Prénom]]=$B28)*(LR$2&gt;=Tableau1[[Début]:[Début]])*(LR$2&lt;=Tableau1[[Fin]:[Fin]]),ROW(INDIRECT("A1:A"&amp;COUNTA(Tableau1[[Fin]:[Fin]])))),1)),""))</f>
        <v/>
      </c>
      <c r="LS28" s="34" t="str">
        <f t="array" aca="1" ref="LS28" ca="1">IF(OR(WEEKDAY(LS$2,2)&gt;5,COUNTIF(Dates_Feries,LS$2)&gt;0),"",IFERROR(INDEX(Tableau1[[Type]:[Type]],SMALL(IF((Tableau1[[Nom]:[Nom]]=$A28)*(Tableau1[[Prénom]:[Prénom]]=$B28)*(LS$2&gt;=Tableau1[[Début]:[Début]])*(LS$2&lt;=Tableau1[[Fin]:[Fin]]),ROW(INDIRECT("A1:A"&amp;COUNTA(Tableau1[[Fin]:[Fin]])))),1)),""))</f>
        <v/>
      </c>
      <c r="LT28" s="34" t="str">
        <f t="array" aca="1" ref="LT28" ca="1">IF(OR(WEEKDAY(LT$2,2)&gt;5,COUNTIF(Dates_Feries,LT$2)&gt;0),"",IFERROR(INDEX(Tableau1[[Type]:[Type]],SMALL(IF((Tableau1[[Nom]:[Nom]]=$A28)*(Tableau1[[Prénom]:[Prénom]]=$B28)*(LT$2&gt;=Tableau1[[Début]:[Début]])*(LT$2&lt;=Tableau1[[Fin]:[Fin]]),ROW(INDIRECT("A1:A"&amp;COUNTA(Tableau1[[Fin]:[Fin]])))),1)),""))</f>
        <v/>
      </c>
      <c r="LU28" s="34" t="str">
        <f t="array" aca="1" ref="LU28" ca="1">IF(OR(WEEKDAY(LU$2,2)&gt;5,COUNTIF(Dates_Feries,LU$2)&gt;0),"",IFERROR(INDEX(Tableau1[[Type]:[Type]],SMALL(IF((Tableau1[[Nom]:[Nom]]=$A28)*(Tableau1[[Prénom]:[Prénom]]=$B28)*(LU$2&gt;=Tableau1[[Début]:[Début]])*(LU$2&lt;=Tableau1[[Fin]:[Fin]]),ROW(INDIRECT("A1:A"&amp;COUNTA(Tableau1[[Fin]:[Fin]])))),1)),""))</f>
        <v/>
      </c>
      <c r="LV28" s="34" t="str">
        <f t="array" aca="1" ref="LV28" ca="1">IF(OR(WEEKDAY(LV$2,2)&gt;5,COUNTIF(Dates_Feries,LV$2)&gt;0),"",IFERROR(INDEX(Tableau1[[Type]:[Type]],SMALL(IF((Tableau1[[Nom]:[Nom]]=$A28)*(Tableau1[[Prénom]:[Prénom]]=$B28)*(LV$2&gt;=Tableau1[[Début]:[Début]])*(LV$2&lt;=Tableau1[[Fin]:[Fin]]),ROW(INDIRECT("A1:A"&amp;COUNTA(Tableau1[[Fin]:[Fin]])))),1)),""))</f>
        <v/>
      </c>
      <c r="LW28" s="34" t="str">
        <f t="array" aca="1" ref="LW28" ca="1">IF(OR(WEEKDAY(LW$2,2)&gt;5,COUNTIF(Dates_Feries,LW$2)&gt;0),"",IFERROR(INDEX(Tableau1[[Type]:[Type]],SMALL(IF((Tableau1[[Nom]:[Nom]]=$A28)*(Tableau1[[Prénom]:[Prénom]]=$B28)*(LW$2&gt;=Tableau1[[Début]:[Début]])*(LW$2&lt;=Tableau1[[Fin]:[Fin]]),ROW(INDIRECT("A1:A"&amp;COUNTA(Tableau1[[Fin]:[Fin]])))),1)),""))</f>
        <v/>
      </c>
      <c r="LX28" s="34" t="str">
        <f t="array" aca="1" ref="LX28" ca="1">IF(OR(WEEKDAY(LX$2,2)&gt;5,COUNTIF(Dates_Feries,LX$2)&gt;0),"",IFERROR(INDEX(Tableau1[[Type]:[Type]],SMALL(IF((Tableau1[[Nom]:[Nom]]=$A28)*(Tableau1[[Prénom]:[Prénom]]=$B28)*(LX$2&gt;=Tableau1[[Début]:[Début]])*(LX$2&lt;=Tableau1[[Fin]:[Fin]]),ROW(INDIRECT("A1:A"&amp;COUNTA(Tableau1[[Fin]:[Fin]])))),1)),""))</f>
        <v/>
      </c>
      <c r="LY28" s="34" t="str">
        <f t="array" aca="1" ref="LY28" ca="1">IF(OR(WEEKDAY(LY$2,2)&gt;5,COUNTIF(Dates_Feries,LY$2)&gt;0),"",IFERROR(INDEX(Tableau1[[Type]:[Type]],SMALL(IF((Tableau1[[Nom]:[Nom]]=$A28)*(Tableau1[[Prénom]:[Prénom]]=$B28)*(LY$2&gt;=Tableau1[[Début]:[Début]])*(LY$2&lt;=Tableau1[[Fin]:[Fin]]),ROW(INDIRECT("A1:A"&amp;COUNTA(Tableau1[[Fin]:[Fin]])))),1)),""))</f>
        <v/>
      </c>
      <c r="LZ28" s="34" t="str">
        <f t="array" aca="1" ref="LZ28" ca="1">IF(OR(WEEKDAY(LZ$2,2)&gt;5,COUNTIF(Dates_Feries,LZ$2)&gt;0),"",IFERROR(INDEX(Tableau1[[Type]:[Type]],SMALL(IF((Tableau1[[Nom]:[Nom]]=$A28)*(Tableau1[[Prénom]:[Prénom]]=$B28)*(LZ$2&gt;=Tableau1[[Début]:[Début]])*(LZ$2&lt;=Tableau1[[Fin]:[Fin]]),ROW(INDIRECT("A1:A"&amp;COUNTA(Tableau1[[Fin]:[Fin]])))),1)),""))</f>
        <v/>
      </c>
      <c r="MA28" s="34" t="str">
        <f t="array" aca="1" ref="MA28" ca="1">IF(OR(WEEKDAY(MA$2,2)&gt;5,COUNTIF(Dates_Feries,MA$2)&gt;0),"",IFERROR(INDEX(Tableau1[[Type]:[Type]],SMALL(IF((Tableau1[[Nom]:[Nom]]=$A28)*(Tableau1[[Prénom]:[Prénom]]=$B28)*(MA$2&gt;=Tableau1[[Début]:[Début]])*(MA$2&lt;=Tableau1[[Fin]:[Fin]]),ROW(INDIRECT("A1:A"&amp;COUNTA(Tableau1[[Fin]:[Fin]])))),1)),""))</f>
        <v/>
      </c>
      <c r="MB28" s="34" t="str">
        <f t="array" aca="1" ref="MB28" ca="1">IF(OR(WEEKDAY(MB$2,2)&gt;5,COUNTIF(Dates_Feries,MB$2)&gt;0),"",IFERROR(INDEX(Tableau1[[Type]:[Type]],SMALL(IF((Tableau1[[Nom]:[Nom]]=$A28)*(Tableau1[[Prénom]:[Prénom]]=$B28)*(MB$2&gt;=Tableau1[[Début]:[Début]])*(MB$2&lt;=Tableau1[[Fin]:[Fin]]),ROW(INDIRECT("A1:A"&amp;COUNTA(Tableau1[[Fin]:[Fin]])))),1)),""))</f>
        <v/>
      </c>
      <c r="MC28" s="34" t="str">
        <f t="array" aca="1" ref="MC28" ca="1">IF(OR(WEEKDAY(MC$2,2)&gt;5,COUNTIF(Dates_Feries,MC$2)&gt;0),"",IFERROR(INDEX(Tableau1[[Type]:[Type]],SMALL(IF((Tableau1[[Nom]:[Nom]]=$A28)*(Tableau1[[Prénom]:[Prénom]]=$B28)*(MC$2&gt;=Tableau1[[Début]:[Début]])*(MC$2&lt;=Tableau1[[Fin]:[Fin]]),ROW(INDIRECT("A1:A"&amp;COUNTA(Tableau1[[Fin]:[Fin]])))),1)),""))</f>
        <v/>
      </c>
      <c r="MD28" s="34" t="str">
        <f t="array" aca="1" ref="MD28" ca="1">IF(OR(WEEKDAY(MD$2,2)&gt;5,COUNTIF(Dates_Feries,MD$2)&gt;0),"",IFERROR(INDEX(Tableau1[[Type]:[Type]],SMALL(IF((Tableau1[[Nom]:[Nom]]=$A28)*(Tableau1[[Prénom]:[Prénom]]=$B28)*(MD$2&gt;=Tableau1[[Début]:[Début]])*(MD$2&lt;=Tableau1[[Fin]:[Fin]]),ROW(INDIRECT("A1:A"&amp;COUNTA(Tableau1[[Fin]:[Fin]])))),1)),""))</f>
        <v/>
      </c>
      <c r="ME28" s="34" t="str">
        <f t="array" aca="1" ref="ME28" ca="1">IF(OR(WEEKDAY(ME$2,2)&gt;5,COUNTIF(Dates_Feries,ME$2)&gt;0),"",IFERROR(INDEX(Tableau1[[Type]:[Type]],SMALL(IF((Tableau1[[Nom]:[Nom]]=$A28)*(Tableau1[[Prénom]:[Prénom]]=$B28)*(ME$2&gt;=Tableau1[[Début]:[Début]])*(ME$2&lt;=Tableau1[[Fin]:[Fin]]),ROW(INDIRECT("A1:A"&amp;COUNTA(Tableau1[[Fin]:[Fin]])))),1)),""))</f>
        <v/>
      </c>
      <c r="MF28" s="34" t="str">
        <f t="array" aca="1" ref="MF28" ca="1">IF(OR(WEEKDAY(MF$2,2)&gt;5,COUNTIF(Dates_Feries,MF$2)&gt;0),"",IFERROR(INDEX(Tableau1[[Type]:[Type]],SMALL(IF((Tableau1[[Nom]:[Nom]]=$A28)*(Tableau1[[Prénom]:[Prénom]]=$B28)*(MF$2&gt;=Tableau1[[Début]:[Début]])*(MF$2&lt;=Tableau1[[Fin]:[Fin]]),ROW(INDIRECT("A1:A"&amp;COUNTA(Tableau1[[Fin]:[Fin]])))),1)),""))</f>
        <v/>
      </c>
      <c r="MG28" s="34" t="str">
        <f t="array" aca="1" ref="MG28" ca="1">IF(OR(WEEKDAY(MG$2,2)&gt;5,COUNTIF(Dates_Feries,MG$2)&gt;0),"",IFERROR(INDEX(Tableau1[[Type]:[Type]],SMALL(IF((Tableau1[[Nom]:[Nom]]=$A28)*(Tableau1[[Prénom]:[Prénom]]=$B28)*(MG$2&gt;=Tableau1[[Début]:[Début]])*(MG$2&lt;=Tableau1[[Fin]:[Fin]]),ROW(INDIRECT("A1:A"&amp;COUNTA(Tableau1[[Fin]:[Fin]])))),1)),""))</f>
        <v/>
      </c>
      <c r="MH28" s="34" t="str">
        <f t="array" aca="1" ref="MH28" ca="1">IF(OR(WEEKDAY(MH$2,2)&gt;5,COUNTIF(Dates_Feries,MH$2)&gt;0),"",IFERROR(INDEX(Tableau1[[Type]:[Type]],SMALL(IF((Tableau1[[Nom]:[Nom]]=$A28)*(Tableau1[[Prénom]:[Prénom]]=$B28)*(MH$2&gt;=Tableau1[[Début]:[Début]])*(MH$2&lt;=Tableau1[[Fin]:[Fin]]),ROW(INDIRECT("A1:A"&amp;COUNTA(Tableau1[[Fin]:[Fin]])))),1)),""))</f>
        <v/>
      </c>
      <c r="MI28" s="34" t="str">
        <f t="array" aca="1" ref="MI28" ca="1">IF(OR(WEEKDAY(MI$2,2)&gt;5,COUNTIF(Dates_Feries,MI$2)&gt;0),"",IFERROR(INDEX(Tableau1[[Type]:[Type]],SMALL(IF((Tableau1[[Nom]:[Nom]]=$A28)*(Tableau1[[Prénom]:[Prénom]]=$B28)*(MI$2&gt;=Tableau1[[Début]:[Début]])*(MI$2&lt;=Tableau1[[Fin]:[Fin]]),ROW(INDIRECT("A1:A"&amp;COUNTA(Tableau1[[Fin]:[Fin]])))),1)),""))</f>
        <v/>
      </c>
      <c r="MJ28" s="34" t="str">
        <f t="array" aca="1" ref="MJ28" ca="1">IF(OR(WEEKDAY(MJ$2,2)&gt;5,COUNTIF(Dates_Feries,MJ$2)&gt;0),"",IFERROR(INDEX(Tableau1[[Type]:[Type]],SMALL(IF((Tableau1[[Nom]:[Nom]]=$A28)*(Tableau1[[Prénom]:[Prénom]]=$B28)*(MJ$2&gt;=Tableau1[[Début]:[Début]])*(MJ$2&lt;=Tableau1[[Fin]:[Fin]]),ROW(INDIRECT("A1:A"&amp;COUNTA(Tableau1[[Fin]:[Fin]])))),1)),""))</f>
        <v/>
      </c>
      <c r="MK28" s="34" t="str">
        <f t="array" aca="1" ref="MK28" ca="1">IF(OR(WEEKDAY(MK$2,2)&gt;5,COUNTIF(Dates_Feries,MK$2)&gt;0),"",IFERROR(INDEX(Tableau1[[Type]:[Type]],SMALL(IF((Tableau1[[Nom]:[Nom]]=$A28)*(Tableau1[[Prénom]:[Prénom]]=$B28)*(MK$2&gt;=Tableau1[[Début]:[Début]])*(MK$2&lt;=Tableau1[[Fin]:[Fin]]),ROW(INDIRECT("A1:A"&amp;COUNTA(Tableau1[[Fin]:[Fin]])))),1)),""))</f>
        <v/>
      </c>
      <c r="ML28" s="34" t="str">
        <f t="array" aca="1" ref="ML28" ca="1">IF(OR(WEEKDAY(ML$2,2)&gt;5,COUNTIF(Dates_Feries,ML$2)&gt;0),"",IFERROR(INDEX(Tableau1[[Type]:[Type]],SMALL(IF((Tableau1[[Nom]:[Nom]]=$A28)*(Tableau1[[Prénom]:[Prénom]]=$B28)*(ML$2&gt;=Tableau1[[Début]:[Début]])*(ML$2&lt;=Tableau1[[Fin]:[Fin]]),ROW(INDIRECT("A1:A"&amp;COUNTA(Tableau1[[Fin]:[Fin]])))),1)),""))</f>
        <v/>
      </c>
      <c r="MM28" s="34" t="str">
        <f t="array" aca="1" ref="MM28" ca="1">IF(OR(WEEKDAY(MM$2,2)&gt;5,COUNTIF(Dates_Feries,MM$2)&gt;0),"",IFERROR(INDEX(Tableau1[[Type]:[Type]],SMALL(IF((Tableau1[[Nom]:[Nom]]=$A28)*(Tableau1[[Prénom]:[Prénom]]=$B28)*(MM$2&gt;=Tableau1[[Début]:[Début]])*(MM$2&lt;=Tableau1[[Fin]:[Fin]]),ROW(INDIRECT("A1:A"&amp;COUNTA(Tableau1[[Fin]:[Fin]])))),1)),""))</f>
        <v/>
      </c>
      <c r="MN28" s="34" t="str">
        <f t="array" aca="1" ref="MN28" ca="1">IF(OR(WEEKDAY(MN$2,2)&gt;5,COUNTIF(Dates_Feries,MN$2)&gt;0),"",IFERROR(INDEX(Tableau1[[Type]:[Type]],SMALL(IF((Tableau1[[Nom]:[Nom]]=$A28)*(Tableau1[[Prénom]:[Prénom]]=$B28)*(MN$2&gt;=Tableau1[[Début]:[Début]])*(MN$2&lt;=Tableau1[[Fin]:[Fin]]),ROW(INDIRECT("A1:A"&amp;COUNTA(Tableau1[[Fin]:[Fin]])))),1)),""))</f>
        <v/>
      </c>
      <c r="MO28" s="34" t="str">
        <f t="array" aca="1" ref="MO28" ca="1">IF(OR(WEEKDAY(MO$2,2)&gt;5,COUNTIF(Dates_Feries,MO$2)&gt;0),"",IFERROR(INDEX(Tableau1[[Type]:[Type]],SMALL(IF((Tableau1[[Nom]:[Nom]]=$A28)*(Tableau1[[Prénom]:[Prénom]]=$B28)*(MO$2&gt;=Tableau1[[Début]:[Début]])*(MO$2&lt;=Tableau1[[Fin]:[Fin]]),ROW(INDIRECT("A1:A"&amp;COUNTA(Tableau1[[Fin]:[Fin]])))),1)),""))</f>
        <v/>
      </c>
      <c r="MP28" s="34" t="str">
        <f t="array" aca="1" ref="MP28" ca="1">IF(OR(WEEKDAY(MP$2,2)&gt;5,COUNTIF(Dates_Feries,MP$2)&gt;0),"",IFERROR(INDEX(Tableau1[[Type]:[Type]],SMALL(IF((Tableau1[[Nom]:[Nom]]=$A28)*(Tableau1[[Prénom]:[Prénom]]=$B28)*(MP$2&gt;=Tableau1[[Début]:[Début]])*(MP$2&lt;=Tableau1[[Fin]:[Fin]]),ROW(INDIRECT("A1:A"&amp;COUNTA(Tableau1[[Fin]:[Fin]])))),1)),""))</f>
        <v/>
      </c>
      <c r="MQ28" s="34" t="str">
        <f t="array" aca="1" ref="MQ28" ca="1">IF(OR(WEEKDAY(MQ$2,2)&gt;5,COUNTIF(Dates_Feries,MQ$2)&gt;0),"",IFERROR(INDEX(Tableau1[[Type]:[Type]],SMALL(IF((Tableau1[[Nom]:[Nom]]=$A28)*(Tableau1[[Prénom]:[Prénom]]=$B28)*(MQ$2&gt;=Tableau1[[Début]:[Début]])*(MQ$2&lt;=Tableau1[[Fin]:[Fin]]),ROW(INDIRECT("A1:A"&amp;COUNTA(Tableau1[[Fin]:[Fin]])))),1)),""))</f>
        <v/>
      </c>
      <c r="MR28" s="34" t="str">
        <f t="array" aca="1" ref="MR28" ca="1">IF(OR(WEEKDAY(MR$2,2)&gt;5,COUNTIF(Dates_Feries,MR$2)&gt;0),"",IFERROR(INDEX(Tableau1[[Type]:[Type]],SMALL(IF((Tableau1[[Nom]:[Nom]]=$A28)*(Tableau1[[Prénom]:[Prénom]]=$B28)*(MR$2&gt;=Tableau1[[Début]:[Début]])*(MR$2&lt;=Tableau1[[Fin]:[Fin]]),ROW(INDIRECT("A1:A"&amp;COUNTA(Tableau1[[Fin]:[Fin]])))),1)),""))</f>
        <v/>
      </c>
      <c r="MS28" s="34" t="str">
        <f t="array" aca="1" ref="MS28" ca="1">IF(OR(WEEKDAY(MS$2,2)&gt;5,COUNTIF(Dates_Feries,MS$2)&gt;0),"",IFERROR(INDEX(Tableau1[[Type]:[Type]],SMALL(IF((Tableau1[[Nom]:[Nom]]=$A28)*(Tableau1[[Prénom]:[Prénom]]=$B28)*(MS$2&gt;=Tableau1[[Début]:[Début]])*(MS$2&lt;=Tableau1[[Fin]:[Fin]]),ROW(INDIRECT("A1:A"&amp;COUNTA(Tableau1[[Fin]:[Fin]])))),1)),""))</f>
        <v/>
      </c>
      <c r="MT28" s="34" t="str">
        <f t="array" aca="1" ref="MT28" ca="1">IF(OR(WEEKDAY(MT$2,2)&gt;5,COUNTIF(Dates_Feries,MT$2)&gt;0),"",IFERROR(INDEX(Tableau1[[Type]:[Type]],SMALL(IF((Tableau1[[Nom]:[Nom]]=$A28)*(Tableau1[[Prénom]:[Prénom]]=$B28)*(MT$2&gt;=Tableau1[[Début]:[Début]])*(MT$2&lt;=Tableau1[[Fin]:[Fin]]),ROW(INDIRECT("A1:A"&amp;COUNTA(Tableau1[[Fin]:[Fin]])))),1)),""))</f>
        <v/>
      </c>
      <c r="MU28" s="34" t="str">
        <f t="array" aca="1" ref="MU28" ca="1">IF(OR(WEEKDAY(MU$2,2)&gt;5,COUNTIF(Dates_Feries,MU$2)&gt;0),"",IFERROR(INDEX(Tableau1[[Type]:[Type]],SMALL(IF((Tableau1[[Nom]:[Nom]]=$A28)*(Tableau1[[Prénom]:[Prénom]]=$B28)*(MU$2&gt;=Tableau1[[Début]:[Début]])*(MU$2&lt;=Tableau1[[Fin]:[Fin]]),ROW(INDIRECT("A1:A"&amp;COUNTA(Tableau1[[Fin]:[Fin]])))),1)),""))</f>
        <v/>
      </c>
      <c r="MV28" s="34" t="str">
        <f t="array" aca="1" ref="MV28" ca="1">IF(OR(WEEKDAY(MV$2,2)&gt;5,COUNTIF(Dates_Feries,MV$2)&gt;0),"",IFERROR(INDEX(Tableau1[[Type]:[Type]],SMALL(IF((Tableau1[[Nom]:[Nom]]=$A28)*(Tableau1[[Prénom]:[Prénom]]=$B28)*(MV$2&gt;=Tableau1[[Début]:[Début]])*(MV$2&lt;=Tableau1[[Fin]:[Fin]]),ROW(INDIRECT("A1:A"&amp;COUNTA(Tableau1[[Fin]:[Fin]])))),1)),""))</f>
        <v/>
      </c>
      <c r="MW28" s="34" t="str">
        <f t="array" aca="1" ref="MW28" ca="1">IF(OR(WEEKDAY(MW$2,2)&gt;5,COUNTIF(Dates_Feries,MW$2)&gt;0),"",IFERROR(INDEX(Tableau1[[Type]:[Type]],SMALL(IF((Tableau1[[Nom]:[Nom]]=$A28)*(Tableau1[[Prénom]:[Prénom]]=$B28)*(MW$2&gt;=Tableau1[[Début]:[Début]])*(MW$2&lt;=Tableau1[[Fin]:[Fin]]),ROW(INDIRECT("A1:A"&amp;COUNTA(Tableau1[[Fin]:[Fin]])))),1)),""))</f>
        <v/>
      </c>
      <c r="MX28" s="34" t="str">
        <f t="array" aca="1" ref="MX28" ca="1">IF(OR(WEEKDAY(MX$2,2)&gt;5,COUNTIF(Dates_Feries,MX$2)&gt;0),"",IFERROR(INDEX(Tableau1[[Type]:[Type]],SMALL(IF((Tableau1[[Nom]:[Nom]]=$A28)*(Tableau1[[Prénom]:[Prénom]]=$B28)*(MX$2&gt;=Tableau1[[Début]:[Début]])*(MX$2&lt;=Tableau1[[Fin]:[Fin]]),ROW(INDIRECT("A1:A"&amp;COUNTA(Tableau1[[Fin]:[Fin]])))),1)),""))</f>
        <v/>
      </c>
      <c r="MY28" s="34" t="str">
        <f t="array" aca="1" ref="MY28" ca="1">IF(OR(WEEKDAY(MY$2,2)&gt;5,COUNTIF(Dates_Feries,MY$2)&gt;0),"",IFERROR(INDEX(Tableau1[[Type]:[Type]],SMALL(IF((Tableau1[[Nom]:[Nom]]=$A28)*(Tableau1[[Prénom]:[Prénom]]=$B28)*(MY$2&gt;=Tableau1[[Début]:[Début]])*(MY$2&lt;=Tableau1[[Fin]:[Fin]]),ROW(INDIRECT("A1:A"&amp;COUNTA(Tableau1[[Fin]:[Fin]])))),1)),""))</f>
        <v/>
      </c>
      <c r="MZ28" s="34" t="str">
        <f t="array" aca="1" ref="MZ28" ca="1">IF(OR(WEEKDAY(MZ$2,2)&gt;5,COUNTIF(Dates_Feries,MZ$2)&gt;0),"",IFERROR(INDEX(Tableau1[[Type]:[Type]],SMALL(IF((Tableau1[[Nom]:[Nom]]=$A28)*(Tableau1[[Prénom]:[Prénom]]=$B28)*(MZ$2&gt;=Tableau1[[Début]:[Début]])*(MZ$2&lt;=Tableau1[[Fin]:[Fin]]),ROW(INDIRECT("A1:A"&amp;COUNTA(Tableau1[[Fin]:[Fin]])))),1)),""))</f>
        <v/>
      </c>
      <c r="NA28" s="34" t="str">
        <f t="array" aca="1" ref="NA28" ca="1">IF(OR(WEEKDAY(NA$2,2)&gt;5,COUNTIF(Dates_Feries,NA$2)&gt;0),"",IFERROR(INDEX(Tableau1[[Type]:[Type]],SMALL(IF((Tableau1[[Nom]:[Nom]]=$A28)*(Tableau1[[Prénom]:[Prénom]]=$B28)*(NA$2&gt;=Tableau1[[Début]:[Début]])*(NA$2&lt;=Tableau1[[Fin]:[Fin]]),ROW(INDIRECT("A1:A"&amp;COUNTA(Tableau1[[Fin]:[Fin]])))),1)),""))</f>
        <v/>
      </c>
      <c r="NB28" s="34" t="str">
        <f t="array" aca="1" ref="NB28" ca="1">IF(OR(WEEKDAY(NB$2,2)&gt;5,COUNTIF(Dates_Feries,NB$2)&gt;0),"",IFERROR(INDEX(Tableau1[[Type]:[Type]],SMALL(IF((Tableau1[[Nom]:[Nom]]=$A28)*(Tableau1[[Prénom]:[Prénom]]=$B28)*(NB$2&gt;=Tableau1[[Début]:[Début]])*(NB$2&lt;=Tableau1[[Fin]:[Fin]]),ROW(INDIRECT("A1:A"&amp;COUNTA(Tableau1[[Fin]:[Fin]])))),1)),""))</f>
        <v/>
      </c>
      <c r="NC28" s="34" t="str">
        <f t="array" aca="1" ref="NC28" ca="1">IF(OR(WEEKDAY(NC$2,2)&gt;5,COUNTIF(Dates_Feries,NC$2)&gt;0),"",IFERROR(INDEX(Tableau1[[Type]:[Type]],SMALL(IF((Tableau1[[Nom]:[Nom]]=$A28)*(Tableau1[[Prénom]:[Prénom]]=$B28)*(NC$2&gt;=Tableau1[[Début]:[Début]])*(NC$2&lt;=Tableau1[[Fin]:[Fin]]),ROW(INDIRECT("A1:A"&amp;COUNTA(Tableau1[[Fin]:[Fin]])))),1)),""))</f>
        <v/>
      </c>
      <c r="ND28" s="34" t="str">
        <f t="array" aca="1" ref="ND28" ca="1">IF(OR(WEEKDAY(ND$2,2)&gt;5,COUNTIF(Dates_Feries,ND$2)&gt;0),"",IFERROR(INDEX(Tableau1[[Type]:[Type]],SMALL(IF((Tableau1[[Nom]:[Nom]]=$A28)*(Tableau1[[Prénom]:[Prénom]]=$B28)*(ND$2&gt;=Tableau1[[Début]:[Début]])*(ND$2&lt;=Tableau1[[Fin]:[Fin]]),ROW(INDIRECT("A1:A"&amp;COUNTA(Tableau1[[Fin]:[Fin]])))),1)),""))</f>
        <v/>
      </c>
      <c r="NE28" s="35" t="str">
        <f t="array" aca="1" ref="NE28" ca="1">IF(OR(WEEKDAY(NE$2,2)&gt;5,COUNTIF(Dates_Feries,NE$2)&gt;0),"",IFERROR(INDEX(Tableau1[[Type]:[Type]],SMALL(IF((Tableau1[[Nom]:[Nom]]=$A28)*(Tableau1[[Prénom]:[Prénom]]=$B28)*(NE$2&gt;=Tableau1[[Début]:[Début]])*(NE$2&lt;=Tableau1[[Fin]:[Fin]]),ROW(INDIRECT("A1:A"&amp;COUNTA(Tableau1[[Fin]:[Fin]])))),1)),""))</f>
        <v/>
      </c>
      <c r="NF28" s="2">
        <v>49</v>
      </c>
    </row>
    <row r="29" spans="1:370" ht="15" customHeight="1">
      <c r="A29" s="10"/>
      <c r="B29" s="11"/>
      <c r="C29" s="5">
        <f t="shared" ca="1" si="18"/>
        <v>0</v>
      </c>
      <c r="D29" s="29">
        <f t="shared" ca="1" si="19"/>
        <v>0</v>
      </c>
      <c r="E29" s="34" t="str">
        <f t="array" aca="1" ref="E29" ca="1">IF(OR(WEEKDAY(E$2,2)&gt;5,COUNTIF(Dates_Feries,E$2)&gt;0),"",IFERROR(INDEX(Tableau1[[Type]:[Type]],SMALL(IF((Tableau1[[Nom]:[Nom]]=$A29)*(Tableau1[[Prénom]:[Prénom]]=$B29)*(E$2&gt;=Tableau1[[Début]:[Début]])*(E$2&lt;=Tableau1[[Fin]:[Fin]]),ROW(INDIRECT("A1:A"&amp;COUNTA(Tableau1[[Fin]:[Fin]])))),1)),""))</f>
        <v/>
      </c>
      <c r="F29" s="34" t="str">
        <f t="array" aca="1" ref="F29" ca="1">IF(OR(WEEKDAY(F$2,2)&gt;5,COUNTIF(Dates_Feries,F$2)&gt;0),"",IFERROR(INDEX(Tableau1[[Type]:[Type]],SMALL(IF((Tableau1[[Nom]:[Nom]]=$A29)*(Tableau1[[Prénom]:[Prénom]]=$B29)*(F$2&gt;=Tableau1[[Début]:[Début]])*(F$2&lt;=Tableau1[[Fin]:[Fin]]),ROW(INDIRECT("A1:A"&amp;COUNTA(Tableau1[[Fin]:[Fin]])))),1)),""))</f>
        <v/>
      </c>
      <c r="G29" s="34" t="str">
        <f t="array" aca="1" ref="G29" ca="1">IF(OR(WEEKDAY(G$2,2)&gt;5,COUNTIF(Dates_Feries,G$2)&gt;0),"",IFERROR(INDEX(Tableau1[[Type]:[Type]],SMALL(IF((Tableau1[[Nom]:[Nom]]=$A29)*(Tableau1[[Prénom]:[Prénom]]=$B29)*(G$2&gt;=Tableau1[[Début]:[Début]])*(G$2&lt;=Tableau1[[Fin]:[Fin]]),ROW(INDIRECT("A1:A"&amp;COUNTA(Tableau1[[Fin]:[Fin]])))),1)),""))</f>
        <v/>
      </c>
      <c r="H29" s="34" t="str">
        <f t="array" aca="1" ref="H29" ca="1">IF(OR(WEEKDAY(H$2,2)&gt;5,COUNTIF(Dates_Feries,H$2)&gt;0),"",IFERROR(INDEX(Tableau1[[Type]:[Type]],SMALL(IF((Tableau1[[Nom]:[Nom]]=$A29)*(Tableau1[[Prénom]:[Prénom]]=$B29)*(H$2&gt;=Tableau1[[Début]:[Début]])*(H$2&lt;=Tableau1[[Fin]:[Fin]]),ROW(INDIRECT("A1:A"&amp;COUNTA(Tableau1[[Fin]:[Fin]])))),1)),""))</f>
        <v/>
      </c>
      <c r="I29" s="34" t="str">
        <f t="array" aca="1" ref="I29" ca="1">IF(OR(WEEKDAY(I$2,2)&gt;5,COUNTIF(Dates_Feries,I$2)&gt;0),"",IFERROR(INDEX(Tableau1[[Type]:[Type]],SMALL(IF((Tableau1[[Nom]:[Nom]]=$A29)*(Tableau1[[Prénom]:[Prénom]]=$B29)*(I$2&gt;=Tableau1[[Début]:[Début]])*(I$2&lt;=Tableau1[[Fin]:[Fin]]),ROW(INDIRECT("A1:A"&amp;COUNTA(Tableau1[[Fin]:[Fin]])))),1)),""))</f>
        <v/>
      </c>
      <c r="J29" s="34" t="str">
        <f t="array" aca="1" ref="J29" ca="1">IF(OR(WEEKDAY(J$2,2)&gt;5,COUNTIF(Dates_Feries,J$2)&gt;0),"",IFERROR(INDEX(Tableau1[[Type]:[Type]],SMALL(IF((Tableau1[[Nom]:[Nom]]=$A29)*(Tableau1[[Prénom]:[Prénom]]=$B29)*(J$2&gt;=Tableau1[[Début]:[Début]])*(J$2&lt;=Tableau1[[Fin]:[Fin]]),ROW(INDIRECT("A1:A"&amp;COUNTA(Tableau1[[Fin]:[Fin]])))),1)),""))</f>
        <v/>
      </c>
      <c r="K29" s="34" t="str">
        <f t="array" aca="1" ref="K29" ca="1">IF(OR(WEEKDAY(K$2,2)&gt;5,COUNTIF(Dates_Feries,K$2)&gt;0),"",IFERROR(INDEX(Tableau1[[Type]:[Type]],SMALL(IF((Tableau1[[Nom]:[Nom]]=$A29)*(Tableau1[[Prénom]:[Prénom]]=$B29)*(K$2&gt;=Tableau1[[Début]:[Début]])*(K$2&lt;=Tableau1[[Fin]:[Fin]]),ROW(INDIRECT("A1:A"&amp;COUNTA(Tableau1[[Fin]:[Fin]])))),1)),""))</f>
        <v/>
      </c>
      <c r="L29" s="34" t="str">
        <f t="array" aca="1" ref="L29" ca="1">IF(OR(WEEKDAY(L$2,2)&gt;5,COUNTIF(Dates_Feries,L$2)&gt;0),"",IFERROR(INDEX(Tableau1[[Type]:[Type]],SMALL(IF((Tableau1[[Nom]:[Nom]]=$A29)*(Tableau1[[Prénom]:[Prénom]]=$B29)*(L$2&gt;=Tableau1[[Début]:[Début]])*(L$2&lt;=Tableau1[[Fin]:[Fin]]),ROW(INDIRECT("A1:A"&amp;COUNTA(Tableau1[[Fin]:[Fin]])))),1)),""))</f>
        <v/>
      </c>
      <c r="M29" s="34" t="str">
        <f t="array" aca="1" ref="M29" ca="1">IF(OR(WEEKDAY(M$2,2)&gt;5,COUNTIF(Dates_Feries,M$2)&gt;0),"",IFERROR(INDEX(Tableau1[[Type]:[Type]],SMALL(IF((Tableau1[[Nom]:[Nom]]=$A29)*(Tableau1[[Prénom]:[Prénom]]=$B29)*(M$2&gt;=Tableau1[[Début]:[Début]])*(M$2&lt;=Tableau1[[Fin]:[Fin]]),ROW(INDIRECT("A1:A"&amp;COUNTA(Tableau1[[Fin]:[Fin]])))),1)),""))</f>
        <v/>
      </c>
      <c r="N29" s="34" t="str">
        <f t="array" aca="1" ref="N29" ca="1">IF(OR(WEEKDAY(N$2,2)&gt;5,COUNTIF(Dates_Feries,N$2)&gt;0),"",IFERROR(INDEX(Tableau1[[Type]:[Type]],SMALL(IF((Tableau1[[Nom]:[Nom]]=$A29)*(Tableau1[[Prénom]:[Prénom]]=$B29)*(N$2&gt;=Tableau1[[Début]:[Début]])*(N$2&lt;=Tableau1[[Fin]:[Fin]]),ROW(INDIRECT("A1:A"&amp;COUNTA(Tableau1[[Fin]:[Fin]])))),1)),""))</f>
        <v/>
      </c>
      <c r="O29" s="34" t="str">
        <f t="array" aca="1" ref="O29" ca="1">IF(OR(WEEKDAY(O$2,2)&gt;5,COUNTIF(Dates_Feries,O$2)&gt;0),"",IFERROR(INDEX(Tableau1[[Type]:[Type]],SMALL(IF((Tableau1[[Nom]:[Nom]]=$A29)*(Tableau1[[Prénom]:[Prénom]]=$B29)*(O$2&gt;=Tableau1[[Début]:[Début]])*(O$2&lt;=Tableau1[[Fin]:[Fin]]),ROW(INDIRECT("A1:A"&amp;COUNTA(Tableau1[[Fin]:[Fin]])))),1)),""))</f>
        <v/>
      </c>
      <c r="P29" s="34" t="str">
        <f t="array" aca="1" ref="P29" ca="1">IF(OR(WEEKDAY(P$2,2)&gt;5,COUNTIF(Dates_Feries,P$2)&gt;0),"",IFERROR(INDEX(Tableau1[[Type]:[Type]],SMALL(IF((Tableau1[[Nom]:[Nom]]=$A29)*(Tableau1[[Prénom]:[Prénom]]=$B29)*(P$2&gt;=Tableau1[[Début]:[Début]])*(P$2&lt;=Tableau1[[Fin]:[Fin]]),ROW(INDIRECT("A1:A"&amp;COUNTA(Tableau1[[Fin]:[Fin]])))),1)),""))</f>
        <v/>
      </c>
      <c r="Q29" s="34" t="str">
        <f t="array" aca="1" ref="Q29" ca="1">IF(OR(WEEKDAY(Q$2,2)&gt;5,COUNTIF(Dates_Feries,Q$2)&gt;0),"",IFERROR(INDEX(Tableau1[[Type]:[Type]],SMALL(IF((Tableau1[[Nom]:[Nom]]=$A29)*(Tableau1[[Prénom]:[Prénom]]=$B29)*(Q$2&gt;=Tableau1[[Début]:[Début]])*(Q$2&lt;=Tableau1[[Fin]:[Fin]]),ROW(INDIRECT("A1:A"&amp;COUNTA(Tableau1[[Fin]:[Fin]])))),1)),""))</f>
        <v/>
      </c>
      <c r="R29" s="34" t="str">
        <f t="array" aca="1" ref="R29" ca="1">IF(OR(WEEKDAY(R$2,2)&gt;5,COUNTIF(Dates_Feries,R$2)&gt;0),"",IFERROR(INDEX(Tableau1[[Type]:[Type]],SMALL(IF((Tableau1[[Nom]:[Nom]]=$A29)*(Tableau1[[Prénom]:[Prénom]]=$B29)*(R$2&gt;=Tableau1[[Début]:[Début]])*(R$2&lt;=Tableau1[[Fin]:[Fin]]),ROW(INDIRECT("A1:A"&amp;COUNTA(Tableau1[[Fin]:[Fin]])))),1)),""))</f>
        <v/>
      </c>
      <c r="S29" s="34" t="str">
        <f t="array" aca="1" ref="S29" ca="1">IF(OR(WEEKDAY(S$2,2)&gt;5,COUNTIF(Dates_Feries,S$2)&gt;0),"",IFERROR(INDEX(Tableau1[[Type]:[Type]],SMALL(IF((Tableau1[[Nom]:[Nom]]=$A29)*(Tableau1[[Prénom]:[Prénom]]=$B29)*(S$2&gt;=Tableau1[[Début]:[Début]])*(S$2&lt;=Tableau1[[Fin]:[Fin]]),ROW(INDIRECT("A1:A"&amp;COUNTA(Tableau1[[Fin]:[Fin]])))),1)),""))</f>
        <v/>
      </c>
      <c r="T29" s="34" t="str">
        <f t="array" aca="1" ref="T29" ca="1">IF(OR(WEEKDAY(T$2,2)&gt;5,COUNTIF(Dates_Feries,T$2)&gt;0),"",IFERROR(INDEX(Tableau1[[Type]:[Type]],SMALL(IF((Tableau1[[Nom]:[Nom]]=$A29)*(Tableau1[[Prénom]:[Prénom]]=$B29)*(T$2&gt;=Tableau1[[Début]:[Début]])*(T$2&lt;=Tableau1[[Fin]:[Fin]]),ROW(INDIRECT("A1:A"&amp;COUNTA(Tableau1[[Fin]:[Fin]])))),1)),""))</f>
        <v/>
      </c>
      <c r="U29" s="34" t="str">
        <f t="array" aca="1" ref="U29" ca="1">IF(OR(WEEKDAY(U$2,2)&gt;5,COUNTIF(Dates_Feries,U$2)&gt;0),"",IFERROR(INDEX(Tableau1[[Type]:[Type]],SMALL(IF((Tableau1[[Nom]:[Nom]]=$A29)*(Tableau1[[Prénom]:[Prénom]]=$B29)*(U$2&gt;=Tableau1[[Début]:[Début]])*(U$2&lt;=Tableau1[[Fin]:[Fin]]),ROW(INDIRECT("A1:A"&amp;COUNTA(Tableau1[[Fin]:[Fin]])))),1)),""))</f>
        <v/>
      </c>
      <c r="V29" s="34" t="str">
        <f t="array" aca="1" ref="V29" ca="1">IF(OR(WEEKDAY(V$2,2)&gt;5,COUNTIF(Dates_Feries,V$2)&gt;0),"",IFERROR(INDEX(Tableau1[[Type]:[Type]],SMALL(IF((Tableau1[[Nom]:[Nom]]=$A29)*(Tableau1[[Prénom]:[Prénom]]=$B29)*(V$2&gt;=Tableau1[[Début]:[Début]])*(V$2&lt;=Tableau1[[Fin]:[Fin]]),ROW(INDIRECT("A1:A"&amp;COUNTA(Tableau1[[Fin]:[Fin]])))),1)),""))</f>
        <v/>
      </c>
      <c r="W29" s="34" t="str">
        <f t="array" aca="1" ref="W29" ca="1">IF(OR(WEEKDAY(W$2,2)&gt;5,COUNTIF(Dates_Feries,W$2)&gt;0),"",IFERROR(INDEX(Tableau1[[Type]:[Type]],SMALL(IF((Tableau1[[Nom]:[Nom]]=$A29)*(Tableau1[[Prénom]:[Prénom]]=$B29)*(W$2&gt;=Tableau1[[Début]:[Début]])*(W$2&lt;=Tableau1[[Fin]:[Fin]]),ROW(INDIRECT("A1:A"&amp;COUNTA(Tableau1[[Fin]:[Fin]])))),1)),""))</f>
        <v/>
      </c>
      <c r="X29" s="34" t="str">
        <f t="array" aca="1" ref="X29" ca="1">IF(OR(WEEKDAY(X$2,2)&gt;5,COUNTIF(Dates_Feries,X$2)&gt;0),"",IFERROR(INDEX(Tableau1[[Type]:[Type]],SMALL(IF((Tableau1[[Nom]:[Nom]]=$A29)*(Tableau1[[Prénom]:[Prénom]]=$B29)*(X$2&gt;=Tableau1[[Début]:[Début]])*(X$2&lt;=Tableau1[[Fin]:[Fin]]),ROW(INDIRECT("A1:A"&amp;COUNTA(Tableau1[[Fin]:[Fin]])))),1)),""))</f>
        <v/>
      </c>
      <c r="Y29" s="34" t="str">
        <f t="array" aca="1" ref="Y29" ca="1">IF(OR(WEEKDAY(Y$2,2)&gt;5,COUNTIF(Dates_Feries,Y$2)&gt;0),"",IFERROR(INDEX(Tableau1[[Type]:[Type]],SMALL(IF((Tableau1[[Nom]:[Nom]]=$A29)*(Tableau1[[Prénom]:[Prénom]]=$B29)*(Y$2&gt;=Tableau1[[Début]:[Début]])*(Y$2&lt;=Tableau1[[Fin]:[Fin]]),ROW(INDIRECT("A1:A"&amp;COUNTA(Tableau1[[Fin]:[Fin]])))),1)),""))</f>
        <v/>
      </c>
      <c r="Z29" s="34" t="str">
        <f t="array" aca="1" ref="Z29" ca="1">IF(OR(WEEKDAY(Z$2,2)&gt;5,COUNTIF(Dates_Feries,Z$2)&gt;0),"",IFERROR(INDEX(Tableau1[[Type]:[Type]],SMALL(IF((Tableau1[[Nom]:[Nom]]=$A29)*(Tableau1[[Prénom]:[Prénom]]=$B29)*(Z$2&gt;=Tableau1[[Début]:[Début]])*(Z$2&lt;=Tableau1[[Fin]:[Fin]]),ROW(INDIRECT("A1:A"&amp;COUNTA(Tableau1[[Fin]:[Fin]])))),1)),""))</f>
        <v/>
      </c>
      <c r="AA29" s="34" t="str">
        <f t="array" aca="1" ref="AA29" ca="1">IF(OR(WEEKDAY(AA$2,2)&gt;5,COUNTIF(Dates_Feries,AA$2)&gt;0),"",IFERROR(INDEX(Tableau1[[Type]:[Type]],SMALL(IF((Tableau1[[Nom]:[Nom]]=$A29)*(Tableau1[[Prénom]:[Prénom]]=$B29)*(AA$2&gt;=Tableau1[[Début]:[Début]])*(AA$2&lt;=Tableau1[[Fin]:[Fin]]),ROW(INDIRECT("A1:A"&amp;COUNTA(Tableau1[[Fin]:[Fin]])))),1)),""))</f>
        <v/>
      </c>
      <c r="AB29" s="34" t="str">
        <f t="array" aca="1" ref="AB29" ca="1">IF(OR(WEEKDAY(AB$2,2)&gt;5,COUNTIF(Dates_Feries,AB$2)&gt;0),"",IFERROR(INDEX(Tableau1[[Type]:[Type]],SMALL(IF((Tableau1[[Nom]:[Nom]]=$A29)*(Tableau1[[Prénom]:[Prénom]]=$B29)*(AB$2&gt;=Tableau1[[Début]:[Début]])*(AB$2&lt;=Tableau1[[Fin]:[Fin]]),ROW(INDIRECT("A1:A"&amp;COUNTA(Tableau1[[Fin]:[Fin]])))),1)),""))</f>
        <v/>
      </c>
      <c r="AC29" s="34" t="str">
        <f t="array" aca="1" ref="AC29" ca="1">IF(OR(WEEKDAY(AC$2,2)&gt;5,COUNTIF(Dates_Feries,AC$2)&gt;0),"",IFERROR(INDEX(Tableau1[[Type]:[Type]],SMALL(IF((Tableau1[[Nom]:[Nom]]=$A29)*(Tableau1[[Prénom]:[Prénom]]=$B29)*(AC$2&gt;=Tableau1[[Début]:[Début]])*(AC$2&lt;=Tableau1[[Fin]:[Fin]]),ROW(INDIRECT("A1:A"&amp;COUNTA(Tableau1[[Fin]:[Fin]])))),1)),""))</f>
        <v/>
      </c>
      <c r="AD29" s="34" t="str">
        <f t="array" aca="1" ref="AD29" ca="1">IF(OR(WEEKDAY(AD$2,2)&gt;5,COUNTIF(Dates_Feries,AD$2)&gt;0),"",IFERROR(INDEX(Tableau1[[Type]:[Type]],SMALL(IF((Tableau1[[Nom]:[Nom]]=$A29)*(Tableau1[[Prénom]:[Prénom]]=$B29)*(AD$2&gt;=Tableau1[[Début]:[Début]])*(AD$2&lt;=Tableau1[[Fin]:[Fin]]),ROW(INDIRECT("A1:A"&amp;COUNTA(Tableau1[[Fin]:[Fin]])))),1)),""))</f>
        <v/>
      </c>
      <c r="AE29" s="34" t="str">
        <f t="array" aca="1" ref="AE29" ca="1">IF(OR(WEEKDAY(AE$2,2)&gt;5,COUNTIF(Dates_Feries,AE$2)&gt;0),"",IFERROR(INDEX(Tableau1[[Type]:[Type]],SMALL(IF((Tableau1[[Nom]:[Nom]]=$A29)*(Tableau1[[Prénom]:[Prénom]]=$B29)*(AE$2&gt;=Tableau1[[Début]:[Début]])*(AE$2&lt;=Tableau1[[Fin]:[Fin]]),ROW(INDIRECT("A1:A"&amp;COUNTA(Tableau1[[Fin]:[Fin]])))),1)),""))</f>
        <v/>
      </c>
      <c r="AF29" s="34" t="str">
        <f t="array" aca="1" ref="AF29" ca="1">IF(OR(WEEKDAY(AF$2,2)&gt;5,COUNTIF(Dates_Feries,AF$2)&gt;0),"",IFERROR(INDEX(Tableau1[[Type]:[Type]],SMALL(IF((Tableau1[[Nom]:[Nom]]=$A29)*(Tableau1[[Prénom]:[Prénom]]=$B29)*(AF$2&gt;=Tableau1[[Début]:[Début]])*(AF$2&lt;=Tableau1[[Fin]:[Fin]]),ROW(INDIRECT("A1:A"&amp;COUNTA(Tableau1[[Fin]:[Fin]])))),1)),""))</f>
        <v/>
      </c>
      <c r="AG29" s="34" t="str">
        <f t="array" aca="1" ref="AG29" ca="1">IF(OR(WEEKDAY(AG$2,2)&gt;5,COUNTIF(Dates_Feries,AG$2)&gt;0),"",IFERROR(INDEX(Tableau1[[Type]:[Type]],SMALL(IF((Tableau1[[Nom]:[Nom]]=$A29)*(Tableau1[[Prénom]:[Prénom]]=$B29)*(AG$2&gt;=Tableau1[[Début]:[Début]])*(AG$2&lt;=Tableau1[[Fin]:[Fin]]),ROW(INDIRECT("A1:A"&amp;COUNTA(Tableau1[[Fin]:[Fin]])))),1)),""))</f>
        <v/>
      </c>
      <c r="AH29" s="34" t="str">
        <f t="array" aca="1" ref="AH29" ca="1">IF(OR(WEEKDAY(AH$2,2)&gt;5,COUNTIF(Dates_Feries,AH$2)&gt;0),"",IFERROR(INDEX(Tableau1[[Type]:[Type]],SMALL(IF((Tableau1[[Nom]:[Nom]]=$A29)*(Tableau1[[Prénom]:[Prénom]]=$B29)*(AH$2&gt;=Tableau1[[Début]:[Début]])*(AH$2&lt;=Tableau1[[Fin]:[Fin]]),ROW(INDIRECT("A1:A"&amp;COUNTA(Tableau1[[Fin]:[Fin]])))),1)),""))</f>
        <v/>
      </c>
      <c r="AI29" s="34" t="str">
        <f t="array" aca="1" ref="AI29" ca="1">IF(OR(WEEKDAY(AI$2,2)&gt;5,COUNTIF(Dates_Feries,AI$2)&gt;0),"",IFERROR(INDEX(Tableau1[[Type]:[Type]],SMALL(IF((Tableau1[[Nom]:[Nom]]=$A29)*(Tableau1[[Prénom]:[Prénom]]=$B29)*(AI$2&gt;=Tableau1[[Début]:[Début]])*(AI$2&lt;=Tableau1[[Fin]:[Fin]]),ROW(INDIRECT("A1:A"&amp;COUNTA(Tableau1[[Fin]:[Fin]])))),1)),""))</f>
        <v/>
      </c>
      <c r="AJ29" s="34" t="str">
        <f t="array" aca="1" ref="AJ29" ca="1">IF(OR(WEEKDAY(AJ$2,2)&gt;5,COUNTIF(Dates_Feries,AJ$2)&gt;0),"",IFERROR(INDEX(Tableau1[[Type]:[Type]],SMALL(IF((Tableau1[[Nom]:[Nom]]=$A29)*(Tableau1[[Prénom]:[Prénom]]=$B29)*(AJ$2&gt;=Tableau1[[Début]:[Début]])*(AJ$2&lt;=Tableau1[[Fin]:[Fin]]),ROW(INDIRECT("A1:A"&amp;COUNTA(Tableau1[[Fin]:[Fin]])))),1)),""))</f>
        <v/>
      </c>
      <c r="AK29" s="34" t="str">
        <f t="array" aca="1" ref="AK29" ca="1">IF(OR(WEEKDAY(AK$2,2)&gt;5,COUNTIF(Dates_Feries,AK$2)&gt;0),"",IFERROR(INDEX(Tableau1[[Type]:[Type]],SMALL(IF((Tableau1[[Nom]:[Nom]]=$A29)*(Tableau1[[Prénom]:[Prénom]]=$B29)*(AK$2&gt;=Tableau1[[Début]:[Début]])*(AK$2&lt;=Tableau1[[Fin]:[Fin]]),ROW(INDIRECT("A1:A"&amp;COUNTA(Tableau1[[Fin]:[Fin]])))),1)),""))</f>
        <v/>
      </c>
      <c r="AL29" s="34" t="str">
        <f t="array" aca="1" ref="AL29" ca="1">IF(OR(WEEKDAY(AL$2,2)&gt;5,COUNTIF(Dates_Feries,AL$2)&gt;0),"",IFERROR(INDEX(Tableau1[[Type]:[Type]],SMALL(IF((Tableau1[[Nom]:[Nom]]=$A29)*(Tableau1[[Prénom]:[Prénom]]=$B29)*(AL$2&gt;=Tableau1[[Début]:[Début]])*(AL$2&lt;=Tableau1[[Fin]:[Fin]]),ROW(INDIRECT("A1:A"&amp;COUNTA(Tableau1[[Fin]:[Fin]])))),1)),""))</f>
        <v/>
      </c>
      <c r="AM29" s="34" t="str">
        <f t="array" aca="1" ref="AM29" ca="1">IF(OR(WEEKDAY(AM$2,2)&gt;5,COUNTIF(Dates_Feries,AM$2)&gt;0),"",IFERROR(INDEX(Tableau1[[Type]:[Type]],SMALL(IF((Tableau1[[Nom]:[Nom]]=$A29)*(Tableau1[[Prénom]:[Prénom]]=$B29)*(AM$2&gt;=Tableau1[[Début]:[Début]])*(AM$2&lt;=Tableau1[[Fin]:[Fin]]),ROW(INDIRECT("A1:A"&amp;COUNTA(Tableau1[[Fin]:[Fin]])))),1)),""))</f>
        <v/>
      </c>
      <c r="AN29" s="34" t="str">
        <f t="array" aca="1" ref="AN29" ca="1">IF(OR(WEEKDAY(AN$2,2)&gt;5,COUNTIF(Dates_Feries,AN$2)&gt;0),"",IFERROR(INDEX(Tableau1[[Type]:[Type]],SMALL(IF((Tableau1[[Nom]:[Nom]]=$A29)*(Tableau1[[Prénom]:[Prénom]]=$B29)*(AN$2&gt;=Tableau1[[Début]:[Début]])*(AN$2&lt;=Tableau1[[Fin]:[Fin]]),ROW(INDIRECT("A1:A"&amp;COUNTA(Tableau1[[Fin]:[Fin]])))),1)),""))</f>
        <v/>
      </c>
      <c r="AO29" s="34" t="str">
        <f t="array" aca="1" ref="AO29" ca="1">IF(OR(WEEKDAY(AO$2,2)&gt;5,COUNTIF(Dates_Feries,AO$2)&gt;0),"",IFERROR(INDEX(Tableau1[[Type]:[Type]],SMALL(IF((Tableau1[[Nom]:[Nom]]=$A29)*(Tableau1[[Prénom]:[Prénom]]=$B29)*(AO$2&gt;=Tableau1[[Début]:[Début]])*(AO$2&lt;=Tableau1[[Fin]:[Fin]]),ROW(INDIRECT("A1:A"&amp;COUNTA(Tableau1[[Fin]:[Fin]])))),1)),""))</f>
        <v/>
      </c>
      <c r="AP29" s="34" t="str">
        <f t="array" aca="1" ref="AP29" ca="1">IF(OR(WEEKDAY(AP$2,2)&gt;5,COUNTIF(Dates_Feries,AP$2)&gt;0),"",IFERROR(INDEX(Tableau1[[Type]:[Type]],SMALL(IF((Tableau1[[Nom]:[Nom]]=$A29)*(Tableau1[[Prénom]:[Prénom]]=$B29)*(AP$2&gt;=Tableau1[[Début]:[Début]])*(AP$2&lt;=Tableau1[[Fin]:[Fin]]),ROW(INDIRECT("A1:A"&amp;COUNTA(Tableau1[[Fin]:[Fin]])))),1)),""))</f>
        <v/>
      </c>
      <c r="AQ29" s="34" t="str">
        <f t="array" aca="1" ref="AQ29" ca="1">IF(OR(WEEKDAY(AQ$2,2)&gt;5,COUNTIF(Dates_Feries,AQ$2)&gt;0),"",IFERROR(INDEX(Tableau1[[Type]:[Type]],SMALL(IF((Tableau1[[Nom]:[Nom]]=$A29)*(Tableau1[[Prénom]:[Prénom]]=$B29)*(AQ$2&gt;=Tableau1[[Début]:[Début]])*(AQ$2&lt;=Tableau1[[Fin]:[Fin]]),ROW(INDIRECT("A1:A"&amp;COUNTA(Tableau1[[Fin]:[Fin]])))),1)),""))</f>
        <v/>
      </c>
      <c r="AR29" s="34" t="str">
        <f t="array" aca="1" ref="AR29" ca="1">IF(OR(WEEKDAY(AR$2,2)&gt;5,COUNTIF(Dates_Feries,AR$2)&gt;0),"",IFERROR(INDEX(Tableau1[[Type]:[Type]],SMALL(IF((Tableau1[[Nom]:[Nom]]=$A29)*(Tableau1[[Prénom]:[Prénom]]=$B29)*(AR$2&gt;=Tableau1[[Début]:[Début]])*(AR$2&lt;=Tableau1[[Fin]:[Fin]]),ROW(INDIRECT("A1:A"&amp;COUNTA(Tableau1[[Fin]:[Fin]])))),1)),""))</f>
        <v/>
      </c>
      <c r="AS29" s="34" t="str">
        <f t="array" aca="1" ref="AS29" ca="1">IF(OR(WEEKDAY(AS$2,2)&gt;5,COUNTIF(Dates_Feries,AS$2)&gt;0),"",IFERROR(INDEX(Tableau1[[Type]:[Type]],SMALL(IF((Tableau1[[Nom]:[Nom]]=$A29)*(Tableau1[[Prénom]:[Prénom]]=$B29)*(AS$2&gt;=Tableau1[[Début]:[Début]])*(AS$2&lt;=Tableau1[[Fin]:[Fin]]),ROW(INDIRECT("A1:A"&amp;COUNTA(Tableau1[[Fin]:[Fin]])))),1)),""))</f>
        <v/>
      </c>
      <c r="AT29" s="34" t="str">
        <f t="array" aca="1" ref="AT29" ca="1">IF(OR(WEEKDAY(AT$2,2)&gt;5,COUNTIF(Dates_Feries,AT$2)&gt;0),"",IFERROR(INDEX(Tableau1[[Type]:[Type]],SMALL(IF((Tableau1[[Nom]:[Nom]]=$A29)*(Tableau1[[Prénom]:[Prénom]]=$B29)*(AT$2&gt;=Tableau1[[Début]:[Début]])*(AT$2&lt;=Tableau1[[Fin]:[Fin]]),ROW(INDIRECT("A1:A"&amp;COUNTA(Tableau1[[Fin]:[Fin]])))),1)),""))</f>
        <v/>
      </c>
      <c r="AU29" s="34" t="str">
        <f t="array" aca="1" ref="AU29" ca="1">IF(OR(WEEKDAY(AU$2,2)&gt;5,COUNTIF(Dates_Feries,AU$2)&gt;0),"",IFERROR(INDEX(Tableau1[[Type]:[Type]],SMALL(IF((Tableau1[[Nom]:[Nom]]=$A29)*(Tableau1[[Prénom]:[Prénom]]=$B29)*(AU$2&gt;=Tableau1[[Début]:[Début]])*(AU$2&lt;=Tableau1[[Fin]:[Fin]]),ROW(INDIRECT("A1:A"&amp;COUNTA(Tableau1[[Fin]:[Fin]])))),1)),""))</f>
        <v/>
      </c>
      <c r="AV29" s="34" t="str">
        <f t="array" aca="1" ref="AV29" ca="1">IF(OR(WEEKDAY(AV$2,2)&gt;5,COUNTIF(Dates_Feries,AV$2)&gt;0),"",IFERROR(INDEX(Tableau1[[Type]:[Type]],SMALL(IF((Tableau1[[Nom]:[Nom]]=$A29)*(Tableau1[[Prénom]:[Prénom]]=$B29)*(AV$2&gt;=Tableau1[[Début]:[Début]])*(AV$2&lt;=Tableau1[[Fin]:[Fin]]),ROW(INDIRECT("A1:A"&amp;COUNTA(Tableau1[[Fin]:[Fin]])))),1)),""))</f>
        <v/>
      </c>
      <c r="AW29" s="34" t="str">
        <f t="array" aca="1" ref="AW29" ca="1">IF(OR(WEEKDAY(AW$2,2)&gt;5,COUNTIF(Dates_Feries,AW$2)&gt;0),"",IFERROR(INDEX(Tableau1[[Type]:[Type]],SMALL(IF((Tableau1[[Nom]:[Nom]]=$A29)*(Tableau1[[Prénom]:[Prénom]]=$B29)*(AW$2&gt;=Tableau1[[Début]:[Début]])*(AW$2&lt;=Tableau1[[Fin]:[Fin]]),ROW(INDIRECT("A1:A"&amp;COUNTA(Tableau1[[Fin]:[Fin]])))),1)),""))</f>
        <v/>
      </c>
      <c r="AX29" s="34" t="str">
        <f t="array" aca="1" ref="AX29" ca="1">IF(OR(WEEKDAY(AX$2,2)&gt;5,COUNTIF(Dates_Feries,AX$2)&gt;0),"",IFERROR(INDEX(Tableau1[[Type]:[Type]],SMALL(IF((Tableau1[[Nom]:[Nom]]=$A29)*(Tableau1[[Prénom]:[Prénom]]=$B29)*(AX$2&gt;=Tableau1[[Début]:[Début]])*(AX$2&lt;=Tableau1[[Fin]:[Fin]]),ROW(INDIRECT("A1:A"&amp;COUNTA(Tableau1[[Fin]:[Fin]])))),1)),""))</f>
        <v/>
      </c>
      <c r="AY29" s="34" t="str">
        <f t="array" aca="1" ref="AY29" ca="1">IF(OR(WEEKDAY(AY$2,2)&gt;5,COUNTIF(Dates_Feries,AY$2)&gt;0),"",IFERROR(INDEX(Tableau1[[Type]:[Type]],SMALL(IF((Tableau1[[Nom]:[Nom]]=$A29)*(Tableau1[[Prénom]:[Prénom]]=$B29)*(AY$2&gt;=Tableau1[[Début]:[Début]])*(AY$2&lt;=Tableau1[[Fin]:[Fin]]),ROW(INDIRECT("A1:A"&amp;COUNTA(Tableau1[[Fin]:[Fin]])))),1)),""))</f>
        <v/>
      </c>
      <c r="AZ29" s="34" t="str">
        <f t="array" aca="1" ref="AZ29" ca="1">IF(OR(WEEKDAY(AZ$2,2)&gt;5,COUNTIF(Dates_Feries,AZ$2)&gt;0),"",IFERROR(INDEX(Tableau1[[Type]:[Type]],SMALL(IF((Tableau1[[Nom]:[Nom]]=$A29)*(Tableau1[[Prénom]:[Prénom]]=$B29)*(AZ$2&gt;=Tableau1[[Début]:[Début]])*(AZ$2&lt;=Tableau1[[Fin]:[Fin]]),ROW(INDIRECT("A1:A"&amp;COUNTA(Tableau1[[Fin]:[Fin]])))),1)),""))</f>
        <v/>
      </c>
      <c r="BA29" s="34" t="str">
        <f t="array" aca="1" ref="BA29" ca="1">IF(OR(WEEKDAY(BA$2,2)&gt;5,COUNTIF(Dates_Feries,BA$2)&gt;0),"",IFERROR(INDEX(Tableau1[[Type]:[Type]],SMALL(IF((Tableau1[[Nom]:[Nom]]=$A29)*(Tableau1[[Prénom]:[Prénom]]=$B29)*(BA$2&gt;=Tableau1[[Début]:[Début]])*(BA$2&lt;=Tableau1[[Fin]:[Fin]]),ROW(INDIRECT("A1:A"&amp;COUNTA(Tableau1[[Fin]:[Fin]])))),1)),""))</f>
        <v/>
      </c>
      <c r="BB29" s="34" t="str">
        <f t="array" aca="1" ref="BB29" ca="1">IF(OR(WEEKDAY(BB$2,2)&gt;5,COUNTIF(Dates_Feries,BB$2)&gt;0),"",IFERROR(INDEX(Tableau1[[Type]:[Type]],SMALL(IF((Tableau1[[Nom]:[Nom]]=$A29)*(Tableau1[[Prénom]:[Prénom]]=$B29)*(BB$2&gt;=Tableau1[[Début]:[Début]])*(BB$2&lt;=Tableau1[[Fin]:[Fin]]),ROW(INDIRECT("A1:A"&amp;COUNTA(Tableau1[[Fin]:[Fin]])))),1)),""))</f>
        <v/>
      </c>
      <c r="BC29" s="34" t="str">
        <f t="array" aca="1" ref="BC29" ca="1">IF(OR(WEEKDAY(BC$2,2)&gt;5,COUNTIF(Dates_Feries,BC$2)&gt;0),"",IFERROR(INDEX(Tableau1[[Type]:[Type]],SMALL(IF((Tableau1[[Nom]:[Nom]]=$A29)*(Tableau1[[Prénom]:[Prénom]]=$B29)*(BC$2&gt;=Tableau1[[Début]:[Début]])*(BC$2&lt;=Tableau1[[Fin]:[Fin]]),ROW(INDIRECT("A1:A"&amp;COUNTA(Tableau1[[Fin]:[Fin]])))),1)),""))</f>
        <v/>
      </c>
      <c r="BD29" s="34" t="str">
        <f t="array" aca="1" ref="BD29" ca="1">IF(OR(WEEKDAY(BD$2,2)&gt;5,COUNTIF(Dates_Feries,BD$2)&gt;0),"",IFERROR(INDEX(Tableau1[[Type]:[Type]],SMALL(IF((Tableau1[[Nom]:[Nom]]=$A29)*(Tableau1[[Prénom]:[Prénom]]=$B29)*(BD$2&gt;=Tableau1[[Début]:[Début]])*(BD$2&lt;=Tableau1[[Fin]:[Fin]]),ROW(INDIRECT("A1:A"&amp;COUNTA(Tableau1[[Fin]:[Fin]])))),1)),""))</f>
        <v/>
      </c>
      <c r="BE29" s="34" t="str">
        <f t="array" aca="1" ref="BE29" ca="1">IF(OR(WEEKDAY(BE$2,2)&gt;5,COUNTIF(Dates_Feries,BE$2)&gt;0),"",IFERROR(INDEX(Tableau1[[Type]:[Type]],SMALL(IF((Tableau1[[Nom]:[Nom]]=$A29)*(Tableau1[[Prénom]:[Prénom]]=$B29)*(BE$2&gt;=Tableau1[[Début]:[Début]])*(BE$2&lt;=Tableau1[[Fin]:[Fin]]),ROW(INDIRECT("A1:A"&amp;COUNTA(Tableau1[[Fin]:[Fin]])))),1)),""))</f>
        <v/>
      </c>
      <c r="BF29" s="34" t="str">
        <f t="array" aca="1" ref="BF29" ca="1">IF(OR(WEEKDAY(BF$2,2)&gt;5,COUNTIF(Dates_Feries,BF$2)&gt;0),"",IFERROR(INDEX(Tableau1[[Type]:[Type]],SMALL(IF((Tableau1[[Nom]:[Nom]]=$A29)*(Tableau1[[Prénom]:[Prénom]]=$B29)*(BF$2&gt;=Tableau1[[Début]:[Début]])*(BF$2&lt;=Tableau1[[Fin]:[Fin]]),ROW(INDIRECT("A1:A"&amp;COUNTA(Tableau1[[Fin]:[Fin]])))),1)),""))</f>
        <v/>
      </c>
      <c r="BG29" s="34" t="str">
        <f t="array" aca="1" ref="BG29" ca="1">IF(OR(WEEKDAY(BG$2,2)&gt;5,COUNTIF(Dates_Feries,BG$2)&gt;0),"",IFERROR(INDEX(Tableau1[[Type]:[Type]],SMALL(IF((Tableau1[[Nom]:[Nom]]=$A29)*(Tableau1[[Prénom]:[Prénom]]=$B29)*(BG$2&gt;=Tableau1[[Début]:[Début]])*(BG$2&lt;=Tableau1[[Fin]:[Fin]]),ROW(INDIRECT("A1:A"&amp;COUNTA(Tableau1[[Fin]:[Fin]])))),1)),""))</f>
        <v/>
      </c>
      <c r="BH29" s="34" t="str">
        <f t="array" aca="1" ref="BH29" ca="1">IF(OR(WEEKDAY(BH$2,2)&gt;5,COUNTIF(Dates_Feries,BH$2)&gt;0),"",IFERROR(INDEX(Tableau1[[Type]:[Type]],SMALL(IF((Tableau1[[Nom]:[Nom]]=$A29)*(Tableau1[[Prénom]:[Prénom]]=$B29)*(BH$2&gt;=Tableau1[[Début]:[Début]])*(BH$2&lt;=Tableau1[[Fin]:[Fin]]),ROW(INDIRECT("A1:A"&amp;COUNTA(Tableau1[[Fin]:[Fin]])))),1)),""))</f>
        <v/>
      </c>
      <c r="BI29" s="34" t="str">
        <f t="array" aca="1" ref="BI29" ca="1">IF(OR(WEEKDAY(BI$2,2)&gt;5,COUNTIF(Dates_Feries,BI$2)&gt;0),"",IFERROR(INDEX(Tableau1[[Type]:[Type]],SMALL(IF((Tableau1[[Nom]:[Nom]]=$A29)*(Tableau1[[Prénom]:[Prénom]]=$B29)*(BI$2&gt;=Tableau1[[Début]:[Début]])*(BI$2&lt;=Tableau1[[Fin]:[Fin]]),ROW(INDIRECT("A1:A"&amp;COUNTA(Tableau1[[Fin]:[Fin]])))),1)),""))</f>
        <v/>
      </c>
      <c r="BJ29" s="34" t="str">
        <f t="array" aca="1" ref="BJ29" ca="1">IF(OR(WEEKDAY(BJ$2,2)&gt;5,COUNTIF(Dates_Feries,BJ$2)&gt;0),"",IFERROR(INDEX(Tableau1[[Type]:[Type]],SMALL(IF((Tableau1[[Nom]:[Nom]]=$A29)*(Tableau1[[Prénom]:[Prénom]]=$B29)*(BJ$2&gt;=Tableau1[[Début]:[Début]])*(BJ$2&lt;=Tableau1[[Fin]:[Fin]]),ROW(INDIRECT("A1:A"&amp;COUNTA(Tableau1[[Fin]:[Fin]])))),1)),""))</f>
        <v/>
      </c>
      <c r="BK29" s="34" t="str">
        <f t="array" aca="1" ref="BK29" ca="1">IF(OR(WEEKDAY(BK$2,2)&gt;5,COUNTIF(Dates_Feries,BK$2)&gt;0),"",IFERROR(INDEX(Tableau1[[Type]:[Type]],SMALL(IF((Tableau1[[Nom]:[Nom]]=$A29)*(Tableau1[[Prénom]:[Prénom]]=$B29)*(BK$2&gt;=Tableau1[[Début]:[Début]])*(BK$2&lt;=Tableau1[[Fin]:[Fin]]),ROW(INDIRECT("A1:A"&amp;COUNTA(Tableau1[[Fin]:[Fin]])))),1)),""))</f>
        <v/>
      </c>
      <c r="BL29" s="34" t="str">
        <f t="array" aca="1" ref="BL29" ca="1">IF(OR(WEEKDAY(BL$2,2)&gt;5,COUNTIF(Dates_Feries,BL$2)&gt;0),"",IFERROR(INDEX(Tableau1[[Type]:[Type]],SMALL(IF((Tableau1[[Nom]:[Nom]]=$A29)*(Tableau1[[Prénom]:[Prénom]]=$B29)*(BL$2&gt;=Tableau1[[Début]:[Début]])*(BL$2&lt;=Tableau1[[Fin]:[Fin]]),ROW(INDIRECT("A1:A"&amp;COUNTA(Tableau1[[Fin]:[Fin]])))),1)),""))</f>
        <v/>
      </c>
      <c r="BM29" s="34" t="str">
        <f t="array" aca="1" ref="BM29" ca="1">IF(OR(WEEKDAY(BM$2,2)&gt;5,COUNTIF(Dates_Feries,BM$2)&gt;0),"",IFERROR(INDEX(Tableau1[[Type]:[Type]],SMALL(IF((Tableau1[[Nom]:[Nom]]=$A29)*(Tableau1[[Prénom]:[Prénom]]=$B29)*(BM$2&gt;=Tableau1[[Début]:[Début]])*(BM$2&lt;=Tableau1[[Fin]:[Fin]]),ROW(INDIRECT("A1:A"&amp;COUNTA(Tableau1[[Fin]:[Fin]])))),1)),""))</f>
        <v/>
      </c>
      <c r="BN29" s="34" t="str">
        <f t="array" aca="1" ref="BN29" ca="1">IF(OR(WEEKDAY(BN$2,2)&gt;5,COUNTIF(Dates_Feries,BN$2)&gt;0),"",IFERROR(INDEX(Tableau1[[Type]:[Type]],SMALL(IF((Tableau1[[Nom]:[Nom]]=$A29)*(Tableau1[[Prénom]:[Prénom]]=$B29)*(BN$2&gt;=Tableau1[[Début]:[Début]])*(BN$2&lt;=Tableau1[[Fin]:[Fin]]),ROW(INDIRECT("A1:A"&amp;COUNTA(Tableau1[[Fin]:[Fin]])))),1)),""))</f>
        <v/>
      </c>
      <c r="BO29" s="34" t="str">
        <f t="array" aca="1" ref="BO29" ca="1">IF(OR(WEEKDAY(BO$2,2)&gt;5,COUNTIF(Dates_Feries,BO$2)&gt;0),"",IFERROR(INDEX(Tableau1[[Type]:[Type]],SMALL(IF((Tableau1[[Nom]:[Nom]]=$A29)*(Tableau1[[Prénom]:[Prénom]]=$B29)*(BO$2&gt;=Tableau1[[Début]:[Début]])*(BO$2&lt;=Tableau1[[Fin]:[Fin]]),ROW(INDIRECT("A1:A"&amp;COUNTA(Tableau1[[Fin]:[Fin]])))),1)),""))</f>
        <v/>
      </c>
      <c r="BP29" s="34" t="str">
        <f t="array" aca="1" ref="BP29" ca="1">IF(OR(WEEKDAY(BP$2,2)&gt;5,COUNTIF(Dates_Feries,BP$2)&gt;0),"",IFERROR(INDEX(Tableau1[[Type]:[Type]],SMALL(IF((Tableau1[[Nom]:[Nom]]=$A29)*(Tableau1[[Prénom]:[Prénom]]=$B29)*(BP$2&gt;=Tableau1[[Début]:[Début]])*(BP$2&lt;=Tableau1[[Fin]:[Fin]]),ROW(INDIRECT("A1:A"&amp;COUNTA(Tableau1[[Fin]:[Fin]])))),1)),""))</f>
        <v/>
      </c>
      <c r="BQ29" s="34" t="str">
        <f t="array" aca="1" ref="BQ29" ca="1">IF(OR(WEEKDAY(BQ$2,2)&gt;5,COUNTIF(Dates_Feries,BQ$2)&gt;0),"",IFERROR(INDEX(Tableau1[[Type]:[Type]],SMALL(IF((Tableau1[[Nom]:[Nom]]=$A29)*(Tableau1[[Prénom]:[Prénom]]=$B29)*(BQ$2&gt;=Tableau1[[Début]:[Début]])*(BQ$2&lt;=Tableau1[[Fin]:[Fin]]),ROW(INDIRECT("A1:A"&amp;COUNTA(Tableau1[[Fin]:[Fin]])))),1)),""))</f>
        <v/>
      </c>
      <c r="BR29" s="34" t="str">
        <f t="array" aca="1" ref="BR29" ca="1">IF(OR(WEEKDAY(BR$2,2)&gt;5,COUNTIF(Dates_Feries,BR$2)&gt;0),"",IFERROR(INDEX(Tableau1[[Type]:[Type]],SMALL(IF((Tableau1[[Nom]:[Nom]]=$A29)*(Tableau1[[Prénom]:[Prénom]]=$B29)*(BR$2&gt;=Tableau1[[Début]:[Début]])*(BR$2&lt;=Tableau1[[Fin]:[Fin]]),ROW(INDIRECT("A1:A"&amp;COUNTA(Tableau1[[Fin]:[Fin]])))),1)),""))</f>
        <v/>
      </c>
      <c r="BS29" s="34" t="str">
        <f t="array" aca="1" ref="BS29" ca="1">IF(OR(WEEKDAY(BS$2,2)&gt;5,COUNTIF(Dates_Feries,BS$2)&gt;0),"",IFERROR(INDEX(Tableau1[[Type]:[Type]],SMALL(IF((Tableau1[[Nom]:[Nom]]=$A29)*(Tableau1[[Prénom]:[Prénom]]=$B29)*(BS$2&gt;=Tableau1[[Début]:[Début]])*(BS$2&lt;=Tableau1[[Fin]:[Fin]]),ROW(INDIRECT("A1:A"&amp;COUNTA(Tableau1[[Fin]:[Fin]])))),1)),""))</f>
        <v/>
      </c>
      <c r="BT29" s="34" t="str">
        <f t="array" aca="1" ref="BT29" ca="1">IF(OR(WEEKDAY(BT$2,2)&gt;5,COUNTIF(Dates_Feries,BT$2)&gt;0),"",IFERROR(INDEX(Tableau1[[Type]:[Type]],SMALL(IF((Tableau1[[Nom]:[Nom]]=$A29)*(Tableau1[[Prénom]:[Prénom]]=$B29)*(BT$2&gt;=Tableau1[[Début]:[Début]])*(BT$2&lt;=Tableau1[[Fin]:[Fin]]),ROW(INDIRECT("A1:A"&amp;COUNTA(Tableau1[[Fin]:[Fin]])))),1)),""))</f>
        <v/>
      </c>
      <c r="BU29" s="34" t="str">
        <f t="array" aca="1" ref="BU29" ca="1">IF(OR(WEEKDAY(BU$2,2)&gt;5,COUNTIF(Dates_Feries,BU$2)&gt;0),"",IFERROR(INDEX(Tableau1[[Type]:[Type]],SMALL(IF((Tableau1[[Nom]:[Nom]]=$A29)*(Tableau1[[Prénom]:[Prénom]]=$B29)*(BU$2&gt;=Tableau1[[Début]:[Début]])*(BU$2&lt;=Tableau1[[Fin]:[Fin]]),ROW(INDIRECT("A1:A"&amp;COUNTA(Tableau1[[Fin]:[Fin]])))),1)),""))</f>
        <v/>
      </c>
      <c r="BV29" s="34" t="str">
        <f t="array" aca="1" ref="BV29" ca="1">IF(OR(WEEKDAY(BV$2,2)&gt;5,COUNTIF(Dates_Feries,BV$2)&gt;0),"",IFERROR(INDEX(Tableau1[[Type]:[Type]],SMALL(IF((Tableau1[[Nom]:[Nom]]=$A29)*(Tableau1[[Prénom]:[Prénom]]=$B29)*(BV$2&gt;=Tableau1[[Début]:[Début]])*(BV$2&lt;=Tableau1[[Fin]:[Fin]]),ROW(INDIRECT("A1:A"&amp;COUNTA(Tableau1[[Fin]:[Fin]])))),1)),""))</f>
        <v/>
      </c>
      <c r="BW29" s="34" t="str">
        <f t="array" aca="1" ref="BW29" ca="1">IF(OR(WEEKDAY(BW$2,2)&gt;5,COUNTIF(Dates_Feries,BW$2)&gt;0),"",IFERROR(INDEX(Tableau1[[Type]:[Type]],SMALL(IF((Tableau1[[Nom]:[Nom]]=$A29)*(Tableau1[[Prénom]:[Prénom]]=$B29)*(BW$2&gt;=Tableau1[[Début]:[Début]])*(BW$2&lt;=Tableau1[[Fin]:[Fin]]),ROW(INDIRECT("A1:A"&amp;COUNTA(Tableau1[[Fin]:[Fin]])))),1)),""))</f>
        <v/>
      </c>
      <c r="BX29" s="34" t="str">
        <f t="array" aca="1" ref="BX29" ca="1">IF(OR(WEEKDAY(BX$2,2)&gt;5,COUNTIF(Dates_Feries,BX$2)&gt;0),"",IFERROR(INDEX(Tableau1[[Type]:[Type]],SMALL(IF((Tableau1[[Nom]:[Nom]]=$A29)*(Tableau1[[Prénom]:[Prénom]]=$B29)*(BX$2&gt;=Tableau1[[Début]:[Début]])*(BX$2&lt;=Tableau1[[Fin]:[Fin]]),ROW(INDIRECT("A1:A"&amp;COUNTA(Tableau1[[Fin]:[Fin]])))),1)),""))</f>
        <v/>
      </c>
      <c r="BY29" s="34" t="str">
        <f t="array" aca="1" ref="BY29" ca="1">IF(OR(WEEKDAY(BY$2,2)&gt;5,COUNTIF(Dates_Feries,BY$2)&gt;0),"",IFERROR(INDEX(Tableau1[[Type]:[Type]],SMALL(IF((Tableau1[[Nom]:[Nom]]=$A29)*(Tableau1[[Prénom]:[Prénom]]=$B29)*(BY$2&gt;=Tableau1[[Début]:[Début]])*(BY$2&lt;=Tableau1[[Fin]:[Fin]]),ROW(INDIRECT("A1:A"&amp;COUNTA(Tableau1[[Fin]:[Fin]])))),1)),""))</f>
        <v/>
      </c>
      <c r="BZ29" s="34" t="str">
        <f t="array" aca="1" ref="BZ29" ca="1">IF(OR(WEEKDAY(BZ$2,2)&gt;5,COUNTIF(Dates_Feries,BZ$2)&gt;0),"",IFERROR(INDEX(Tableau1[[Type]:[Type]],SMALL(IF((Tableau1[[Nom]:[Nom]]=$A29)*(Tableau1[[Prénom]:[Prénom]]=$B29)*(BZ$2&gt;=Tableau1[[Début]:[Début]])*(BZ$2&lt;=Tableau1[[Fin]:[Fin]]),ROW(INDIRECT("A1:A"&amp;COUNTA(Tableau1[[Fin]:[Fin]])))),1)),""))</f>
        <v/>
      </c>
      <c r="CA29" s="34" t="str">
        <f t="array" aca="1" ref="CA29" ca="1">IF(OR(WEEKDAY(CA$2,2)&gt;5,COUNTIF(Dates_Feries,CA$2)&gt;0),"",IFERROR(INDEX(Tableau1[[Type]:[Type]],SMALL(IF((Tableau1[[Nom]:[Nom]]=$A29)*(Tableau1[[Prénom]:[Prénom]]=$B29)*(CA$2&gt;=Tableau1[[Début]:[Début]])*(CA$2&lt;=Tableau1[[Fin]:[Fin]]),ROW(INDIRECT("A1:A"&amp;COUNTA(Tableau1[[Fin]:[Fin]])))),1)),""))</f>
        <v/>
      </c>
      <c r="CB29" s="34" t="str">
        <f t="array" aca="1" ref="CB29" ca="1">IF(OR(WEEKDAY(CB$2,2)&gt;5,COUNTIF(Dates_Feries,CB$2)&gt;0),"",IFERROR(INDEX(Tableau1[[Type]:[Type]],SMALL(IF((Tableau1[[Nom]:[Nom]]=$A29)*(Tableau1[[Prénom]:[Prénom]]=$B29)*(CB$2&gt;=Tableau1[[Début]:[Début]])*(CB$2&lt;=Tableau1[[Fin]:[Fin]]),ROW(INDIRECT("A1:A"&amp;COUNTA(Tableau1[[Fin]:[Fin]])))),1)),""))</f>
        <v/>
      </c>
      <c r="CC29" s="34" t="str">
        <f t="array" aca="1" ref="CC29" ca="1">IF(OR(WEEKDAY(CC$2,2)&gt;5,COUNTIF(Dates_Feries,CC$2)&gt;0),"",IFERROR(INDEX(Tableau1[[Type]:[Type]],SMALL(IF((Tableau1[[Nom]:[Nom]]=$A29)*(Tableau1[[Prénom]:[Prénom]]=$B29)*(CC$2&gt;=Tableau1[[Début]:[Début]])*(CC$2&lt;=Tableau1[[Fin]:[Fin]]),ROW(INDIRECT("A1:A"&amp;COUNTA(Tableau1[[Fin]:[Fin]])))),1)),""))</f>
        <v/>
      </c>
      <c r="CD29" s="34" t="str">
        <f t="array" aca="1" ref="CD29" ca="1">IF(OR(WEEKDAY(CD$2,2)&gt;5,COUNTIF(Dates_Feries,CD$2)&gt;0),"",IFERROR(INDEX(Tableau1[[Type]:[Type]],SMALL(IF((Tableau1[[Nom]:[Nom]]=$A29)*(Tableau1[[Prénom]:[Prénom]]=$B29)*(CD$2&gt;=Tableau1[[Début]:[Début]])*(CD$2&lt;=Tableau1[[Fin]:[Fin]]),ROW(INDIRECT("A1:A"&amp;COUNTA(Tableau1[[Fin]:[Fin]])))),1)),""))</f>
        <v/>
      </c>
      <c r="CE29" s="34" t="str">
        <f t="array" aca="1" ref="CE29" ca="1">IF(OR(WEEKDAY(CE$2,2)&gt;5,COUNTIF(Dates_Feries,CE$2)&gt;0),"",IFERROR(INDEX(Tableau1[[Type]:[Type]],SMALL(IF((Tableau1[[Nom]:[Nom]]=$A29)*(Tableau1[[Prénom]:[Prénom]]=$B29)*(CE$2&gt;=Tableau1[[Début]:[Début]])*(CE$2&lt;=Tableau1[[Fin]:[Fin]]),ROW(INDIRECT("A1:A"&amp;COUNTA(Tableau1[[Fin]:[Fin]])))),1)),""))</f>
        <v/>
      </c>
      <c r="CF29" s="34" t="str">
        <f t="array" aca="1" ref="CF29" ca="1">IF(OR(WEEKDAY(CF$2,2)&gt;5,COUNTIF(Dates_Feries,CF$2)&gt;0),"",IFERROR(INDEX(Tableau1[[Type]:[Type]],SMALL(IF((Tableau1[[Nom]:[Nom]]=$A29)*(Tableau1[[Prénom]:[Prénom]]=$B29)*(CF$2&gt;=Tableau1[[Début]:[Début]])*(CF$2&lt;=Tableau1[[Fin]:[Fin]]),ROW(INDIRECT("A1:A"&amp;COUNTA(Tableau1[[Fin]:[Fin]])))),1)),""))</f>
        <v/>
      </c>
      <c r="CG29" s="34" t="str">
        <f t="array" aca="1" ref="CG29" ca="1">IF(OR(WEEKDAY(CG$2,2)&gt;5,COUNTIF(Dates_Feries,CG$2)&gt;0),"",IFERROR(INDEX(Tableau1[[Type]:[Type]],SMALL(IF((Tableau1[[Nom]:[Nom]]=$A29)*(Tableau1[[Prénom]:[Prénom]]=$B29)*(CG$2&gt;=Tableau1[[Début]:[Début]])*(CG$2&lt;=Tableau1[[Fin]:[Fin]]),ROW(INDIRECT("A1:A"&amp;COUNTA(Tableau1[[Fin]:[Fin]])))),1)),""))</f>
        <v/>
      </c>
      <c r="CH29" s="34" t="str">
        <f t="array" aca="1" ref="CH29" ca="1">IF(OR(WEEKDAY(CH$2,2)&gt;5,COUNTIF(Dates_Feries,CH$2)&gt;0),"",IFERROR(INDEX(Tableau1[[Type]:[Type]],SMALL(IF((Tableau1[[Nom]:[Nom]]=$A29)*(Tableau1[[Prénom]:[Prénom]]=$B29)*(CH$2&gt;=Tableau1[[Début]:[Début]])*(CH$2&lt;=Tableau1[[Fin]:[Fin]]),ROW(INDIRECT("A1:A"&amp;COUNTA(Tableau1[[Fin]:[Fin]])))),1)),""))</f>
        <v/>
      </c>
      <c r="CI29" s="34" t="str">
        <f t="array" aca="1" ref="CI29" ca="1">IF(OR(WEEKDAY(CI$2,2)&gt;5,COUNTIF(Dates_Feries,CI$2)&gt;0),"",IFERROR(INDEX(Tableau1[[Type]:[Type]],SMALL(IF((Tableau1[[Nom]:[Nom]]=$A29)*(Tableau1[[Prénom]:[Prénom]]=$B29)*(CI$2&gt;=Tableau1[[Début]:[Début]])*(CI$2&lt;=Tableau1[[Fin]:[Fin]]),ROW(INDIRECT("A1:A"&amp;COUNTA(Tableau1[[Fin]:[Fin]])))),1)),""))</f>
        <v/>
      </c>
      <c r="CJ29" s="34" t="str">
        <f t="array" aca="1" ref="CJ29" ca="1">IF(OR(WEEKDAY(CJ$2,2)&gt;5,COUNTIF(Dates_Feries,CJ$2)&gt;0),"",IFERROR(INDEX(Tableau1[[Type]:[Type]],SMALL(IF((Tableau1[[Nom]:[Nom]]=$A29)*(Tableau1[[Prénom]:[Prénom]]=$B29)*(CJ$2&gt;=Tableau1[[Début]:[Début]])*(CJ$2&lt;=Tableau1[[Fin]:[Fin]]),ROW(INDIRECT("A1:A"&amp;COUNTA(Tableau1[[Fin]:[Fin]])))),1)),""))</f>
        <v/>
      </c>
      <c r="CK29" s="34" t="str">
        <f t="array" aca="1" ref="CK29" ca="1">IF(OR(WEEKDAY(CK$2,2)&gt;5,COUNTIF(Dates_Feries,CK$2)&gt;0),"",IFERROR(INDEX(Tableau1[[Type]:[Type]],SMALL(IF((Tableau1[[Nom]:[Nom]]=$A29)*(Tableau1[[Prénom]:[Prénom]]=$B29)*(CK$2&gt;=Tableau1[[Début]:[Début]])*(CK$2&lt;=Tableau1[[Fin]:[Fin]]),ROW(INDIRECT("A1:A"&amp;COUNTA(Tableau1[[Fin]:[Fin]])))),1)),""))</f>
        <v/>
      </c>
      <c r="CL29" s="34" t="str">
        <f t="array" aca="1" ref="CL29" ca="1">IF(OR(WEEKDAY(CL$2,2)&gt;5,COUNTIF(Dates_Feries,CL$2)&gt;0),"",IFERROR(INDEX(Tableau1[[Type]:[Type]],SMALL(IF((Tableau1[[Nom]:[Nom]]=$A29)*(Tableau1[[Prénom]:[Prénom]]=$B29)*(CL$2&gt;=Tableau1[[Début]:[Début]])*(CL$2&lt;=Tableau1[[Fin]:[Fin]]),ROW(INDIRECT("A1:A"&amp;COUNTA(Tableau1[[Fin]:[Fin]])))),1)),""))</f>
        <v/>
      </c>
      <c r="CM29" s="34" t="str">
        <f t="array" aca="1" ref="CM29" ca="1">IF(OR(WEEKDAY(CM$2,2)&gt;5,COUNTIF(Dates_Feries,CM$2)&gt;0),"",IFERROR(INDEX(Tableau1[[Type]:[Type]],SMALL(IF((Tableau1[[Nom]:[Nom]]=$A29)*(Tableau1[[Prénom]:[Prénom]]=$B29)*(CM$2&gt;=Tableau1[[Début]:[Début]])*(CM$2&lt;=Tableau1[[Fin]:[Fin]]),ROW(INDIRECT("A1:A"&amp;COUNTA(Tableau1[[Fin]:[Fin]])))),1)),""))</f>
        <v/>
      </c>
      <c r="CN29" s="34" t="str">
        <f t="array" aca="1" ref="CN29" ca="1">IF(OR(WEEKDAY(CN$2,2)&gt;5,COUNTIF(Dates_Feries,CN$2)&gt;0),"",IFERROR(INDEX(Tableau1[[Type]:[Type]],SMALL(IF((Tableau1[[Nom]:[Nom]]=$A29)*(Tableau1[[Prénom]:[Prénom]]=$B29)*(CN$2&gt;=Tableau1[[Début]:[Début]])*(CN$2&lt;=Tableau1[[Fin]:[Fin]]),ROW(INDIRECT("A1:A"&amp;COUNTA(Tableau1[[Fin]:[Fin]])))),1)),""))</f>
        <v/>
      </c>
      <c r="CO29" s="34" t="str">
        <f t="array" aca="1" ref="CO29" ca="1">IF(OR(WEEKDAY(CO$2,2)&gt;5,COUNTIF(Dates_Feries,CO$2)&gt;0),"",IFERROR(INDEX(Tableau1[[Type]:[Type]],SMALL(IF((Tableau1[[Nom]:[Nom]]=$A29)*(Tableau1[[Prénom]:[Prénom]]=$B29)*(CO$2&gt;=Tableau1[[Début]:[Début]])*(CO$2&lt;=Tableau1[[Fin]:[Fin]]),ROW(INDIRECT("A1:A"&amp;COUNTA(Tableau1[[Fin]:[Fin]])))),1)),""))</f>
        <v/>
      </c>
      <c r="CP29" s="34" t="str">
        <f t="array" aca="1" ref="CP29" ca="1">IF(OR(WEEKDAY(CP$2,2)&gt;5,COUNTIF(Dates_Feries,CP$2)&gt;0),"",IFERROR(INDEX(Tableau1[[Type]:[Type]],SMALL(IF((Tableau1[[Nom]:[Nom]]=$A29)*(Tableau1[[Prénom]:[Prénom]]=$B29)*(CP$2&gt;=Tableau1[[Début]:[Début]])*(CP$2&lt;=Tableau1[[Fin]:[Fin]]),ROW(INDIRECT("A1:A"&amp;COUNTA(Tableau1[[Fin]:[Fin]])))),1)),""))</f>
        <v/>
      </c>
      <c r="CQ29" s="34" t="str">
        <f t="array" aca="1" ref="CQ29" ca="1">IF(OR(WEEKDAY(CQ$2,2)&gt;5,COUNTIF(Dates_Feries,CQ$2)&gt;0),"",IFERROR(INDEX(Tableau1[[Type]:[Type]],SMALL(IF((Tableau1[[Nom]:[Nom]]=$A29)*(Tableau1[[Prénom]:[Prénom]]=$B29)*(CQ$2&gt;=Tableau1[[Début]:[Début]])*(CQ$2&lt;=Tableau1[[Fin]:[Fin]]),ROW(INDIRECT("A1:A"&amp;COUNTA(Tableau1[[Fin]:[Fin]])))),1)),""))</f>
        <v/>
      </c>
      <c r="CR29" s="34" t="str">
        <f t="array" aca="1" ref="CR29" ca="1">IF(OR(WEEKDAY(CR$2,2)&gt;5,COUNTIF(Dates_Feries,CR$2)&gt;0),"",IFERROR(INDEX(Tableau1[[Type]:[Type]],SMALL(IF((Tableau1[[Nom]:[Nom]]=$A29)*(Tableau1[[Prénom]:[Prénom]]=$B29)*(CR$2&gt;=Tableau1[[Début]:[Début]])*(CR$2&lt;=Tableau1[[Fin]:[Fin]]),ROW(INDIRECT("A1:A"&amp;COUNTA(Tableau1[[Fin]:[Fin]])))),1)),""))</f>
        <v/>
      </c>
      <c r="CS29" s="34" t="str">
        <f t="array" aca="1" ref="CS29" ca="1">IF(OR(WEEKDAY(CS$2,2)&gt;5,COUNTIF(Dates_Feries,CS$2)&gt;0),"",IFERROR(INDEX(Tableau1[[Type]:[Type]],SMALL(IF((Tableau1[[Nom]:[Nom]]=$A29)*(Tableau1[[Prénom]:[Prénom]]=$B29)*(CS$2&gt;=Tableau1[[Début]:[Début]])*(CS$2&lt;=Tableau1[[Fin]:[Fin]]),ROW(INDIRECT("A1:A"&amp;COUNTA(Tableau1[[Fin]:[Fin]])))),1)),""))</f>
        <v/>
      </c>
      <c r="CT29" s="34" t="str">
        <f t="array" aca="1" ref="CT29" ca="1">IF(OR(WEEKDAY(CT$2,2)&gt;5,COUNTIF(Dates_Feries,CT$2)&gt;0),"",IFERROR(INDEX(Tableau1[[Type]:[Type]],SMALL(IF((Tableau1[[Nom]:[Nom]]=$A29)*(Tableau1[[Prénom]:[Prénom]]=$B29)*(CT$2&gt;=Tableau1[[Début]:[Début]])*(CT$2&lt;=Tableau1[[Fin]:[Fin]]),ROW(INDIRECT("A1:A"&amp;COUNTA(Tableau1[[Fin]:[Fin]])))),1)),""))</f>
        <v/>
      </c>
      <c r="CU29" s="34" t="str">
        <f t="array" aca="1" ref="CU29" ca="1">IF(OR(WEEKDAY(CU$2,2)&gt;5,COUNTIF(Dates_Feries,CU$2)&gt;0),"",IFERROR(INDEX(Tableau1[[Type]:[Type]],SMALL(IF((Tableau1[[Nom]:[Nom]]=$A29)*(Tableau1[[Prénom]:[Prénom]]=$B29)*(CU$2&gt;=Tableau1[[Début]:[Début]])*(CU$2&lt;=Tableau1[[Fin]:[Fin]]),ROW(INDIRECT("A1:A"&amp;COUNTA(Tableau1[[Fin]:[Fin]])))),1)),""))</f>
        <v/>
      </c>
      <c r="CV29" s="34" t="str">
        <f t="array" aca="1" ref="CV29" ca="1">IF(OR(WEEKDAY(CV$2,2)&gt;5,COUNTIF(Dates_Feries,CV$2)&gt;0),"",IFERROR(INDEX(Tableau1[[Type]:[Type]],SMALL(IF((Tableau1[[Nom]:[Nom]]=$A29)*(Tableau1[[Prénom]:[Prénom]]=$B29)*(CV$2&gt;=Tableau1[[Début]:[Début]])*(CV$2&lt;=Tableau1[[Fin]:[Fin]]),ROW(INDIRECT("A1:A"&amp;COUNTA(Tableau1[[Fin]:[Fin]])))),1)),""))</f>
        <v/>
      </c>
      <c r="CW29" s="34" t="str">
        <f t="array" aca="1" ref="CW29" ca="1">IF(OR(WEEKDAY(CW$2,2)&gt;5,COUNTIF(Dates_Feries,CW$2)&gt;0),"",IFERROR(INDEX(Tableau1[[Type]:[Type]],SMALL(IF((Tableau1[[Nom]:[Nom]]=$A29)*(Tableau1[[Prénom]:[Prénom]]=$B29)*(CW$2&gt;=Tableau1[[Début]:[Début]])*(CW$2&lt;=Tableau1[[Fin]:[Fin]]),ROW(INDIRECT("A1:A"&amp;COUNTA(Tableau1[[Fin]:[Fin]])))),1)),""))</f>
        <v/>
      </c>
      <c r="CX29" s="34" t="str">
        <f t="array" aca="1" ref="CX29" ca="1">IF(OR(WEEKDAY(CX$2,2)&gt;5,COUNTIF(Dates_Feries,CX$2)&gt;0),"",IFERROR(INDEX(Tableau1[[Type]:[Type]],SMALL(IF((Tableau1[[Nom]:[Nom]]=$A29)*(Tableau1[[Prénom]:[Prénom]]=$B29)*(CX$2&gt;=Tableau1[[Début]:[Début]])*(CX$2&lt;=Tableau1[[Fin]:[Fin]]),ROW(INDIRECT("A1:A"&amp;COUNTA(Tableau1[[Fin]:[Fin]])))),1)),""))</f>
        <v/>
      </c>
      <c r="CY29" s="34" t="str">
        <f t="array" aca="1" ref="CY29" ca="1">IF(OR(WEEKDAY(CY$2,2)&gt;5,COUNTIF(Dates_Feries,CY$2)&gt;0),"",IFERROR(INDEX(Tableau1[[Type]:[Type]],SMALL(IF((Tableau1[[Nom]:[Nom]]=$A29)*(Tableau1[[Prénom]:[Prénom]]=$B29)*(CY$2&gt;=Tableau1[[Début]:[Début]])*(CY$2&lt;=Tableau1[[Fin]:[Fin]]),ROW(INDIRECT("A1:A"&amp;COUNTA(Tableau1[[Fin]:[Fin]])))),1)),""))</f>
        <v/>
      </c>
      <c r="CZ29" s="34" t="str">
        <f t="array" aca="1" ref="CZ29" ca="1">IF(OR(WEEKDAY(CZ$2,2)&gt;5,COUNTIF(Dates_Feries,CZ$2)&gt;0),"",IFERROR(INDEX(Tableau1[[Type]:[Type]],SMALL(IF((Tableau1[[Nom]:[Nom]]=$A29)*(Tableau1[[Prénom]:[Prénom]]=$B29)*(CZ$2&gt;=Tableau1[[Début]:[Début]])*(CZ$2&lt;=Tableau1[[Fin]:[Fin]]),ROW(INDIRECT("A1:A"&amp;COUNTA(Tableau1[[Fin]:[Fin]])))),1)),""))</f>
        <v/>
      </c>
      <c r="DA29" s="34" t="str">
        <f t="array" aca="1" ref="DA29" ca="1">IF(OR(WEEKDAY(DA$2,2)&gt;5,COUNTIF(Dates_Feries,DA$2)&gt;0),"",IFERROR(INDEX(Tableau1[[Type]:[Type]],SMALL(IF((Tableau1[[Nom]:[Nom]]=$A29)*(Tableau1[[Prénom]:[Prénom]]=$B29)*(DA$2&gt;=Tableau1[[Début]:[Début]])*(DA$2&lt;=Tableau1[[Fin]:[Fin]]),ROW(INDIRECT("A1:A"&amp;COUNTA(Tableau1[[Fin]:[Fin]])))),1)),""))</f>
        <v/>
      </c>
      <c r="DB29" s="34" t="str">
        <f t="array" aca="1" ref="DB29" ca="1">IF(OR(WEEKDAY(DB$2,2)&gt;5,COUNTIF(Dates_Feries,DB$2)&gt;0),"",IFERROR(INDEX(Tableau1[[Type]:[Type]],SMALL(IF((Tableau1[[Nom]:[Nom]]=$A29)*(Tableau1[[Prénom]:[Prénom]]=$B29)*(DB$2&gt;=Tableau1[[Début]:[Début]])*(DB$2&lt;=Tableau1[[Fin]:[Fin]]),ROW(INDIRECT("A1:A"&amp;COUNTA(Tableau1[[Fin]:[Fin]])))),1)),""))</f>
        <v/>
      </c>
      <c r="DC29" s="34" t="str">
        <f t="array" aca="1" ref="DC29" ca="1">IF(OR(WEEKDAY(DC$2,2)&gt;5,COUNTIF(Dates_Feries,DC$2)&gt;0),"",IFERROR(INDEX(Tableau1[[Type]:[Type]],SMALL(IF((Tableau1[[Nom]:[Nom]]=$A29)*(Tableau1[[Prénom]:[Prénom]]=$B29)*(DC$2&gt;=Tableau1[[Début]:[Début]])*(DC$2&lt;=Tableau1[[Fin]:[Fin]]),ROW(INDIRECT("A1:A"&amp;COUNTA(Tableau1[[Fin]:[Fin]])))),1)),""))</f>
        <v/>
      </c>
      <c r="DD29" s="34" t="str">
        <f t="array" aca="1" ref="DD29" ca="1">IF(OR(WEEKDAY(DD$2,2)&gt;5,COUNTIF(Dates_Feries,DD$2)&gt;0),"",IFERROR(INDEX(Tableau1[[Type]:[Type]],SMALL(IF((Tableau1[[Nom]:[Nom]]=$A29)*(Tableau1[[Prénom]:[Prénom]]=$B29)*(DD$2&gt;=Tableau1[[Début]:[Début]])*(DD$2&lt;=Tableau1[[Fin]:[Fin]]),ROW(INDIRECT("A1:A"&amp;COUNTA(Tableau1[[Fin]:[Fin]])))),1)),""))</f>
        <v/>
      </c>
      <c r="DE29" s="34" t="str">
        <f t="array" aca="1" ref="DE29" ca="1">IF(OR(WEEKDAY(DE$2,2)&gt;5,COUNTIF(Dates_Feries,DE$2)&gt;0),"",IFERROR(INDEX(Tableau1[[Type]:[Type]],SMALL(IF((Tableau1[[Nom]:[Nom]]=$A29)*(Tableau1[[Prénom]:[Prénom]]=$B29)*(DE$2&gt;=Tableau1[[Début]:[Début]])*(DE$2&lt;=Tableau1[[Fin]:[Fin]]),ROW(INDIRECT("A1:A"&amp;COUNTA(Tableau1[[Fin]:[Fin]])))),1)),""))</f>
        <v/>
      </c>
      <c r="DF29" s="34" t="str">
        <f t="array" aca="1" ref="DF29" ca="1">IF(OR(WEEKDAY(DF$2,2)&gt;5,COUNTIF(Dates_Feries,DF$2)&gt;0),"",IFERROR(INDEX(Tableau1[[Type]:[Type]],SMALL(IF((Tableau1[[Nom]:[Nom]]=$A29)*(Tableau1[[Prénom]:[Prénom]]=$B29)*(DF$2&gt;=Tableau1[[Début]:[Début]])*(DF$2&lt;=Tableau1[[Fin]:[Fin]]),ROW(INDIRECT("A1:A"&amp;COUNTA(Tableau1[[Fin]:[Fin]])))),1)),""))</f>
        <v/>
      </c>
      <c r="DG29" s="34" t="str">
        <f t="array" aca="1" ref="DG29" ca="1">IF(OR(WEEKDAY(DG$2,2)&gt;5,COUNTIF(Dates_Feries,DG$2)&gt;0),"",IFERROR(INDEX(Tableau1[[Type]:[Type]],SMALL(IF((Tableau1[[Nom]:[Nom]]=$A29)*(Tableau1[[Prénom]:[Prénom]]=$B29)*(DG$2&gt;=Tableau1[[Début]:[Début]])*(DG$2&lt;=Tableau1[[Fin]:[Fin]]),ROW(INDIRECT("A1:A"&amp;COUNTA(Tableau1[[Fin]:[Fin]])))),1)),""))</f>
        <v/>
      </c>
      <c r="DH29" s="34" t="str">
        <f t="array" aca="1" ref="DH29" ca="1">IF(OR(WEEKDAY(DH$2,2)&gt;5,COUNTIF(Dates_Feries,DH$2)&gt;0),"",IFERROR(INDEX(Tableau1[[Type]:[Type]],SMALL(IF((Tableau1[[Nom]:[Nom]]=$A29)*(Tableau1[[Prénom]:[Prénom]]=$B29)*(DH$2&gt;=Tableau1[[Début]:[Début]])*(DH$2&lt;=Tableau1[[Fin]:[Fin]]),ROW(INDIRECT("A1:A"&amp;COUNTA(Tableau1[[Fin]:[Fin]])))),1)),""))</f>
        <v/>
      </c>
      <c r="DI29" s="34" t="str">
        <f t="array" aca="1" ref="DI29" ca="1">IF(OR(WEEKDAY(DI$2,2)&gt;5,COUNTIF(Dates_Feries,DI$2)&gt;0),"",IFERROR(INDEX(Tableau1[[Type]:[Type]],SMALL(IF((Tableau1[[Nom]:[Nom]]=$A29)*(Tableau1[[Prénom]:[Prénom]]=$B29)*(DI$2&gt;=Tableau1[[Début]:[Début]])*(DI$2&lt;=Tableau1[[Fin]:[Fin]]),ROW(INDIRECT("A1:A"&amp;COUNTA(Tableau1[[Fin]:[Fin]])))),1)),""))</f>
        <v/>
      </c>
      <c r="DJ29" s="34" t="str">
        <f t="array" aca="1" ref="DJ29" ca="1">IF(OR(WEEKDAY(DJ$2,2)&gt;5,COUNTIF(Dates_Feries,DJ$2)&gt;0),"",IFERROR(INDEX(Tableau1[[Type]:[Type]],SMALL(IF((Tableau1[[Nom]:[Nom]]=$A29)*(Tableau1[[Prénom]:[Prénom]]=$B29)*(DJ$2&gt;=Tableau1[[Début]:[Début]])*(DJ$2&lt;=Tableau1[[Fin]:[Fin]]),ROW(INDIRECT("A1:A"&amp;COUNTA(Tableau1[[Fin]:[Fin]])))),1)),""))</f>
        <v/>
      </c>
      <c r="DK29" s="34" t="str">
        <f t="array" aca="1" ref="DK29" ca="1">IF(OR(WEEKDAY(DK$2,2)&gt;5,COUNTIF(Dates_Feries,DK$2)&gt;0),"",IFERROR(INDEX(Tableau1[[Type]:[Type]],SMALL(IF((Tableau1[[Nom]:[Nom]]=$A29)*(Tableau1[[Prénom]:[Prénom]]=$B29)*(DK$2&gt;=Tableau1[[Début]:[Début]])*(DK$2&lt;=Tableau1[[Fin]:[Fin]]),ROW(INDIRECT("A1:A"&amp;COUNTA(Tableau1[[Fin]:[Fin]])))),1)),""))</f>
        <v/>
      </c>
      <c r="DL29" s="34" t="str">
        <f t="array" aca="1" ref="DL29" ca="1">IF(OR(WEEKDAY(DL$2,2)&gt;5,COUNTIF(Dates_Feries,DL$2)&gt;0),"",IFERROR(INDEX(Tableau1[[Type]:[Type]],SMALL(IF((Tableau1[[Nom]:[Nom]]=$A29)*(Tableau1[[Prénom]:[Prénom]]=$B29)*(DL$2&gt;=Tableau1[[Début]:[Début]])*(DL$2&lt;=Tableau1[[Fin]:[Fin]]),ROW(INDIRECT("A1:A"&amp;COUNTA(Tableau1[[Fin]:[Fin]])))),1)),""))</f>
        <v/>
      </c>
      <c r="DM29" s="34" t="str">
        <f t="array" aca="1" ref="DM29" ca="1">IF(OR(WEEKDAY(DM$2,2)&gt;5,COUNTIF(Dates_Feries,DM$2)&gt;0),"",IFERROR(INDEX(Tableau1[[Type]:[Type]],SMALL(IF((Tableau1[[Nom]:[Nom]]=$A29)*(Tableau1[[Prénom]:[Prénom]]=$B29)*(DM$2&gt;=Tableau1[[Début]:[Début]])*(DM$2&lt;=Tableau1[[Fin]:[Fin]]),ROW(INDIRECT("A1:A"&amp;COUNTA(Tableau1[[Fin]:[Fin]])))),1)),""))</f>
        <v/>
      </c>
      <c r="DN29" s="34" t="str">
        <f t="array" aca="1" ref="DN29" ca="1">IF(OR(WEEKDAY(DN$2,2)&gt;5,COUNTIF(Dates_Feries,DN$2)&gt;0),"",IFERROR(INDEX(Tableau1[[Type]:[Type]],SMALL(IF((Tableau1[[Nom]:[Nom]]=$A29)*(Tableau1[[Prénom]:[Prénom]]=$B29)*(DN$2&gt;=Tableau1[[Début]:[Début]])*(DN$2&lt;=Tableau1[[Fin]:[Fin]]),ROW(INDIRECT("A1:A"&amp;COUNTA(Tableau1[[Fin]:[Fin]])))),1)),""))</f>
        <v/>
      </c>
      <c r="DO29" s="34" t="str">
        <f t="array" aca="1" ref="DO29" ca="1">IF(OR(WEEKDAY(DO$2,2)&gt;5,COUNTIF(Dates_Feries,DO$2)&gt;0),"",IFERROR(INDEX(Tableau1[[Type]:[Type]],SMALL(IF((Tableau1[[Nom]:[Nom]]=$A29)*(Tableau1[[Prénom]:[Prénom]]=$B29)*(DO$2&gt;=Tableau1[[Début]:[Début]])*(DO$2&lt;=Tableau1[[Fin]:[Fin]]),ROW(INDIRECT("A1:A"&amp;COUNTA(Tableau1[[Fin]:[Fin]])))),1)),""))</f>
        <v/>
      </c>
      <c r="DP29" s="34" t="str">
        <f t="array" aca="1" ref="DP29" ca="1">IF(OR(WEEKDAY(DP$2,2)&gt;5,COUNTIF(Dates_Feries,DP$2)&gt;0),"",IFERROR(INDEX(Tableau1[[Type]:[Type]],SMALL(IF((Tableau1[[Nom]:[Nom]]=$A29)*(Tableau1[[Prénom]:[Prénom]]=$B29)*(DP$2&gt;=Tableau1[[Début]:[Début]])*(DP$2&lt;=Tableau1[[Fin]:[Fin]]),ROW(INDIRECT("A1:A"&amp;COUNTA(Tableau1[[Fin]:[Fin]])))),1)),""))</f>
        <v/>
      </c>
      <c r="DQ29" s="34" t="str">
        <f t="array" aca="1" ref="DQ29" ca="1">IF(OR(WEEKDAY(DQ$2,2)&gt;5,COUNTIF(Dates_Feries,DQ$2)&gt;0),"",IFERROR(INDEX(Tableau1[[Type]:[Type]],SMALL(IF((Tableau1[[Nom]:[Nom]]=$A29)*(Tableau1[[Prénom]:[Prénom]]=$B29)*(DQ$2&gt;=Tableau1[[Début]:[Début]])*(DQ$2&lt;=Tableau1[[Fin]:[Fin]]),ROW(INDIRECT("A1:A"&amp;COUNTA(Tableau1[[Fin]:[Fin]])))),1)),""))</f>
        <v/>
      </c>
      <c r="DR29" s="34" t="str">
        <f t="array" aca="1" ref="DR29" ca="1">IF(OR(WEEKDAY(DR$2,2)&gt;5,COUNTIF(Dates_Feries,DR$2)&gt;0),"",IFERROR(INDEX(Tableau1[[Type]:[Type]],SMALL(IF((Tableau1[[Nom]:[Nom]]=$A29)*(Tableau1[[Prénom]:[Prénom]]=$B29)*(DR$2&gt;=Tableau1[[Début]:[Début]])*(DR$2&lt;=Tableau1[[Fin]:[Fin]]),ROW(INDIRECT("A1:A"&amp;COUNTA(Tableau1[[Fin]:[Fin]])))),1)),""))</f>
        <v/>
      </c>
      <c r="DS29" s="34" t="str">
        <f t="array" aca="1" ref="DS29" ca="1">IF(OR(WEEKDAY(DS$2,2)&gt;5,COUNTIF(Dates_Feries,DS$2)&gt;0),"",IFERROR(INDEX(Tableau1[[Type]:[Type]],SMALL(IF((Tableau1[[Nom]:[Nom]]=$A29)*(Tableau1[[Prénom]:[Prénom]]=$B29)*(DS$2&gt;=Tableau1[[Début]:[Début]])*(DS$2&lt;=Tableau1[[Fin]:[Fin]]),ROW(INDIRECT("A1:A"&amp;COUNTA(Tableau1[[Fin]:[Fin]])))),1)),""))</f>
        <v/>
      </c>
      <c r="DT29" s="34" t="str">
        <f t="array" aca="1" ref="DT29" ca="1">IF(OR(WEEKDAY(DT$2,2)&gt;5,COUNTIF(Dates_Feries,DT$2)&gt;0),"",IFERROR(INDEX(Tableau1[[Type]:[Type]],SMALL(IF((Tableau1[[Nom]:[Nom]]=$A29)*(Tableau1[[Prénom]:[Prénom]]=$B29)*(DT$2&gt;=Tableau1[[Début]:[Début]])*(DT$2&lt;=Tableau1[[Fin]:[Fin]]),ROW(INDIRECT("A1:A"&amp;COUNTA(Tableau1[[Fin]:[Fin]])))),1)),""))</f>
        <v/>
      </c>
      <c r="DU29" s="34" t="str">
        <f t="array" aca="1" ref="DU29" ca="1">IF(OR(WEEKDAY(DU$2,2)&gt;5,COUNTIF(Dates_Feries,DU$2)&gt;0),"",IFERROR(INDEX(Tableau1[[Type]:[Type]],SMALL(IF((Tableau1[[Nom]:[Nom]]=$A29)*(Tableau1[[Prénom]:[Prénom]]=$B29)*(DU$2&gt;=Tableau1[[Début]:[Début]])*(DU$2&lt;=Tableau1[[Fin]:[Fin]]),ROW(INDIRECT("A1:A"&amp;COUNTA(Tableau1[[Fin]:[Fin]])))),1)),""))</f>
        <v/>
      </c>
      <c r="DV29" s="34" t="str">
        <f t="array" aca="1" ref="DV29" ca="1">IF(OR(WEEKDAY(DV$2,2)&gt;5,COUNTIF(Dates_Feries,DV$2)&gt;0),"",IFERROR(INDEX(Tableau1[[Type]:[Type]],SMALL(IF((Tableau1[[Nom]:[Nom]]=$A29)*(Tableau1[[Prénom]:[Prénom]]=$B29)*(DV$2&gt;=Tableau1[[Début]:[Début]])*(DV$2&lt;=Tableau1[[Fin]:[Fin]]),ROW(INDIRECT("A1:A"&amp;COUNTA(Tableau1[[Fin]:[Fin]])))),1)),""))</f>
        <v/>
      </c>
      <c r="DW29" s="34" t="str">
        <f t="array" aca="1" ref="DW29" ca="1">IF(OR(WEEKDAY(DW$2,2)&gt;5,COUNTIF(Dates_Feries,DW$2)&gt;0),"",IFERROR(INDEX(Tableau1[[Type]:[Type]],SMALL(IF((Tableau1[[Nom]:[Nom]]=$A29)*(Tableau1[[Prénom]:[Prénom]]=$B29)*(DW$2&gt;=Tableau1[[Début]:[Début]])*(DW$2&lt;=Tableau1[[Fin]:[Fin]]),ROW(INDIRECT("A1:A"&amp;COUNTA(Tableau1[[Fin]:[Fin]])))),1)),""))</f>
        <v/>
      </c>
      <c r="DX29" s="34" t="str">
        <f t="array" aca="1" ref="DX29" ca="1">IF(OR(WEEKDAY(DX$2,2)&gt;5,COUNTIF(Dates_Feries,DX$2)&gt;0),"",IFERROR(INDEX(Tableau1[[Type]:[Type]],SMALL(IF((Tableau1[[Nom]:[Nom]]=$A29)*(Tableau1[[Prénom]:[Prénom]]=$B29)*(DX$2&gt;=Tableau1[[Début]:[Début]])*(DX$2&lt;=Tableau1[[Fin]:[Fin]]),ROW(INDIRECT("A1:A"&amp;COUNTA(Tableau1[[Fin]:[Fin]])))),1)),""))</f>
        <v/>
      </c>
      <c r="DY29" s="34" t="str">
        <f t="array" aca="1" ref="DY29" ca="1">IF(OR(WEEKDAY(DY$2,2)&gt;5,COUNTIF(Dates_Feries,DY$2)&gt;0),"",IFERROR(INDEX(Tableau1[[Type]:[Type]],SMALL(IF((Tableau1[[Nom]:[Nom]]=$A29)*(Tableau1[[Prénom]:[Prénom]]=$B29)*(DY$2&gt;=Tableau1[[Début]:[Début]])*(DY$2&lt;=Tableau1[[Fin]:[Fin]]),ROW(INDIRECT("A1:A"&amp;COUNTA(Tableau1[[Fin]:[Fin]])))),1)),""))</f>
        <v/>
      </c>
      <c r="DZ29" s="34" t="str">
        <f t="array" aca="1" ref="DZ29" ca="1">IF(OR(WEEKDAY(DZ$2,2)&gt;5,COUNTIF(Dates_Feries,DZ$2)&gt;0),"",IFERROR(INDEX(Tableau1[[Type]:[Type]],SMALL(IF((Tableau1[[Nom]:[Nom]]=$A29)*(Tableau1[[Prénom]:[Prénom]]=$B29)*(DZ$2&gt;=Tableau1[[Début]:[Début]])*(DZ$2&lt;=Tableau1[[Fin]:[Fin]]),ROW(INDIRECT("A1:A"&amp;COUNTA(Tableau1[[Fin]:[Fin]])))),1)),""))</f>
        <v/>
      </c>
      <c r="EA29" s="34" t="str">
        <f t="array" aca="1" ref="EA29" ca="1">IF(OR(WEEKDAY(EA$2,2)&gt;5,COUNTIF(Dates_Feries,EA$2)&gt;0),"",IFERROR(INDEX(Tableau1[[Type]:[Type]],SMALL(IF((Tableau1[[Nom]:[Nom]]=$A29)*(Tableau1[[Prénom]:[Prénom]]=$B29)*(EA$2&gt;=Tableau1[[Début]:[Début]])*(EA$2&lt;=Tableau1[[Fin]:[Fin]]),ROW(INDIRECT("A1:A"&amp;COUNTA(Tableau1[[Fin]:[Fin]])))),1)),""))</f>
        <v/>
      </c>
      <c r="EB29" s="34" t="str">
        <f t="array" aca="1" ref="EB29" ca="1">IF(OR(WEEKDAY(EB$2,2)&gt;5,COUNTIF(Dates_Feries,EB$2)&gt;0),"",IFERROR(INDEX(Tableau1[[Type]:[Type]],SMALL(IF((Tableau1[[Nom]:[Nom]]=$A29)*(Tableau1[[Prénom]:[Prénom]]=$B29)*(EB$2&gt;=Tableau1[[Début]:[Début]])*(EB$2&lt;=Tableau1[[Fin]:[Fin]]),ROW(INDIRECT("A1:A"&amp;COUNTA(Tableau1[[Fin]:[Fin]])))),1)),""))</f>
        <v/>
      </c>
      <c r="EC29" s="34" t="str">
        <f t="array" aca="1" ref="EC29" ca="1">IF(OR(WEEKDAY(EC$2,2)&gt;5,COUNTIF(Dates_Feries,EC$2)&gt;0),"",IFERROR(INDEX(Tableau1[[Type]:[Type]],SMALL(IF((Tableau1[[Nom]:[Nom]]=$A29)*(Tableau1[[Prénom]:[Prénom]]=$B29)*(EC$2&gt;=Tableau1[[Début]:[Début]])*(EC$2&lt;=Tableau1[[Fin]:[Fin]]),ROW(INDIRECT("A1:A"&amp;COUNTA(Tableau1[[Fin]:[Fin]])))),1)),""))</f>
        <v/>
      </c>
      <c r="ED29" s="34" t="str">
        <f t="array" aca="1" ref="ED29" ca="1">IF(OR(WEEKDAY(ED$2,2)&gt;5,COUNTIF(Dates_Feries,ED$2)&gt;0),"",IFERROR(INDEX(Tableau1[[Type]:[Type]],SMALL(IF((Tableau1[[Nom]:[Nom]]=$A29)*(Tableau1[[Prénom]:[Prénom]]=$B29)*(ED$2&gt;=Tableau1[[Début]:[Début]])*(ED$2&lt;=Tableau1[[Fin]:[Fin]]),ROW(INDIRECT("A1:A"&amp;COUNTA(Tableau1[[Fin]:[Fin]])))),1)),""))</f>
        <v/>
      </c>
      <c r="EE29" s="34" t="str">
        <f t="array" aca="1" ref="EE29" ca="1">IF(OR(WEEKDAY(EE$2,2)&gt;5,COUNTIF(Dates_Feries,EE$2)&gt;0),"",IFERROR(INDEX(Tableau1[[Type]:[Type]],SMALL(IF((Tableau1[[Nom]:[Nom]]=$A29)*(Tableau1[[Prénom]:[Prénom]]=$B29)*(EE$2&gt;=Tableau1[[Début]:[Début]])*(EE$2&lt;=Tableau1[[Fin]:[Fin]]),ROW(INDIRECT("A1:A"&amp;COUNTA(Tableau1[[Fin]:[Fin]])))),1)),""))</f>
        <v/>
      </c>
      <c r="EF29" s="34" t="str">
        <f t="array" aca="1" ref="EF29" ca="1">IF(OR(WEEKDAY(EF$2,2)&gt;5,COUNTIF(Dates_Feries,EF$2)&gt;0),"",IFERROR(INDEX(Tableau1[[Type]:[Type]],SMALL(IF((Tableau1[[Nom]:[Nom]]=$A29)*(Tableau1[[Prénom]:[Prénom]]=$B29)*(EF$2&gt;=Tableau1[[Début]:[Début]])*(EF$2&lt;=Tableau1[[Fin]:[Fin]]),ROW(INDIRECT("A1:A"&amp;COUNTA(Tableau1[[Fin]:[Fin]])))),1)),""))</f>
        <v/>
      </c>
      <c r="EG29" s="34" t="str">
        <f t="array" aca="1" ref="EG29" ca="1">IF(OR(WEEKDAY(EG$2,2)&gt;5,COUNTIF(Dates_Feries,EG$2)&gt;0),"",IFERROR(INDEX(Tableau1[[Type]:[Type]],SMALL(IF((Tableau1[[Nom]:[Nom]]=$A29)*(Tableau1[[Prénom]:[Prénom]]=$B29)*(EG$2&gt;=Tableau1[[Début]:[Début]])*(EG$2&lt;=Tableau1[[Fin]:[Fin]]),ROW(INDIRECT("A1:A"&amp;COUNTA(Tableau1[[Fin]:[Fin]])))),1)),""))</f>
        <v/>
      </c>
      <c r="EH29" s="34" t="str">
        <f t="array" aca="1" ref="EH29" ca="1">IF(OR(WEEKDAY(EH$2,2)&gt;5,COUNTIF(Dates_Feries,EH$2)&gt;0),"",IFERROR(INDEX(Tableau1[[Type]:[Type]],SMALL(IF((Tableau1[[Nom]:[Nom]]=$A29)*(Tableau1[[Prénom]:[Prénom]]=$B29)*(EH$2&gt;=Tableau1[[Début]:[Début]])*(EH$2&lt;=Tableau1[[Fin]:[Fin]]),ROW(INDIRECT("A1:A"&amp;COUNTA(Tableau1[[Fin]:[Fin]])))),1)),""))</f>
        <v/>
      </c>
      <c r="EI29" s="34" t="str">
        <f t="array" aca="1" ref="EI29" ca="1">IF(OR(WEEKDAY(EI$2,2)&gt;5,COUNTIF(Dates_Feries,EI$2)&gt;0),"",IFERROR(INDEX(Tableau1[[Type]:[Type]],SMALL(IF((Tableau1[[Nom]:[Nom]]=$A29)*(Tableau1[[Prénom]:[Prénom]]=$B29)*(EI$2&gt;=Tableau1[[Début]:[Début]])*(EI$2&lt;=Tableau1[[Fin]:[Fin]]),ROW(INDIRECT("A1:A"&amp;COUNTA(Tableau1[[Fin]:[Fin]])))),1)),""))</f>
        <v/>
      </c>
      <c r="EJ29" s="34" t="str">
        <f t="array" aca="1" ref="EJ29" ca="1">IF(OR(WEEKDAY(EJ$2,2)&gt;5,COUNTIF(Dates_Feries,EJ$2)&gt;0),"",IFERROR(INDEX(Tableau1[[Type]:[Type]],SMALL(IF((Tableau1[[Nom]:[Nom]]=$A29)*(Tableau1[[Prénom]:[Prénom]]=$B29)*(EJ$2&gt;=Tableau1[[Début]:[Début]])*(EJ$2&lt;=Tableau1[[Fin]:[Fin]]),ROW(INDIRECT("A1:A"&amp;COUNTA(Tableau1[[Fin]:[Fin]])))),1)),""))</f>
        <v/>
      </c>
      <c r="EK29" s="34" t="str">
        <f t="array" aca="1" ref="EK29" ca="1">IF(OR(WEEKDAY(EK$2,2)&gt;5,COUNTIF(Dates_Feries,EK$2)&gt;0),"",IFERROR(INDEX(Tableau1[[Type]:[Type]],SMALL(IF((Tableau1[[Nom]:[Nom]]=$A29)*(Tableau1[[Prénom]:[Prénom]]=$B29)*(EK$2&gt;=Tableau1[[Début]:[Début]])*(EK$2&lt;=Tableau1[[Fin]:[Fin]]),ROW(INDIRECT("A1:A"&amp;COUNTA(Tableau1[[Fin]:[Fin]])))),1)),""))</f>
        <v/>
      </c>
      <c r="EL29" s="34" t="str">
        <f t="array" aca="1" ref="EL29" ca="1">IF(OR(WEEKDAY(EL$2,2)&gt;5,COUNTIF(Dates_Feries,EL$2)&gt;0),"",IFERROR(INDEX(Tableau1[[Type]:[Type]],SMALL(IF((Tableau1[[Nom]:[Nom]]=$A29)*(Tableau1[[Prénom]:[Prénom]]=$B29)*(EL$2&gt;=Tableau1[[Début]:[Début]])*(EL$2&lt;=Tableau1[[Fin]:[Fin]]),ROW(INDIRECT("A1:A"&amp;COUNTA(Tableau1[[Fin]:[Fin]])))),1)),""))</f>
        <v/>
      </c>
      <c r="EM29" s="34" t="str">
        <f t="array" aca="1" ref="EM29" ca="1">IF(OR(WEEKDAY(EM$2,2)&gt;5,COUNTIF(Dates_Feries,EM$2)&gt;0),"",IFERROR(INDEX(Tableau1[[Type]:[Type]],SMALL(IF((Tableau1[[Nom]:[Nom]]=$A29)*(Tableau1[[Prénom]:[Prénom]]=$B29)*(EM$2&gt;=Tableau1[[Début]:[Début]])*(EM$2&lt;=Tableau1[[Fin]:[Fin]]),ROW(INDIRECT("A1:A"&amp;COUNTA(Tableau1[[Fin]:[Fin]])))),1)),""))</f>
        <v/>
      </c>
      <c r="EN29" s="34" t="str">
        <f t="array" aca="1" ref="EN29" ca="1">IF(OR(WEEKDAY(EN$2,2)&gt;5,COUNTIF(Dates_Feries,EN$2)&gt;0),"",IFERROR(INDEX(Tableau1[[Type]:[Type]],SMALL(IF((Tableau1[[Nom]:[Nom]]=$A29)*(Tableau1[[Prénom]:[Prénom]]=$B29)*(EN$2&gt;=Tableau1[[Début]:[Début]])*(EN$2&lt;=Tableau1[[Fin]:[Fin]]),ROW(INDIRECT("A1:A"&amp;COUNTA(Tableau1[[Fin]:[Fin]])))),1)),""))</f>
        <v/>
      </c>
      <c r="EO29" s="34" t="str">
        <f t="array" aca="1" ref="EO29" ca="1">IF(OR(WEEKDAY(EO$2,2)&gt;5,COUNTIF(Dates_Feries,EO$2)&gt;0),"",IFERROR(INDEX(Tableau1[[Type]:[Type]],SMALL(IF((Tableau1[[Nom]:[Nom]]=$A29)*(Tableau1[[Prénom]:[Prénom]]=$B29)*(EO$2&gt;=Tableau1[[Début]:[Début]])*(EO$2&lt;=Tableau1[[Fin]:[Fin]]),ROW(INDIRECT("A1:A"&amp;COUNTA(Tableau1[[Fin]:[Fin]])))),1)),""))</f>
        <v/>
      </c>
      <c r="EP29" s="34" t="str">
        <f t="array" aca="1" ref="EP29" ca="1">IF(OR(WEEKDAY(EP$2,2)&gt;5,COUNTIF(Dates_Feries,EP$2)&gt;0),"",IFERROR(INDEX(Tableau1[[Type]:[Type]],SMALL(IF((Tableau1[[Nom]:[Nom]]=$A29)*(Tableau1[[Prénom]:[Prénom]]=$B29)*(EP$2&gt;=Tableau1[[Début]:[Début]])*(EP$2&lt;=Tableau1[[Fin]:[Fin]]),ROW(INDIRECT("A1:A"&amp;COUNTA(Tableau1[[Fin]:[Fin]])))),1)),""))</f>
        <v/>
      </c>
      <c r="EQ29" s="34" t="str">
        <f t="array" aca="1" ref="EQ29" ca="1">IF(OR(WEEKDAY(EQ$2,2)&gt;5,COUNTIF(Dates_Feries,EQ$2)&gt;0),"",IFERROR(INDEX(Tableau1[[Type]:[Type]],SMALL(IF((Tableau1[[Nom]:[Nom]]=$A29)*(Tableau1[[Prénom]:[Prénom]]=$B29)*(EQ$2&gt;=Tableau1[[Début]:[Début]])*(EQ$2&lt;=Tableau1[[Fin]:[Fin]]),ROW(INDIRECT("A1:A"&amp;COUNTA(Tableau1[[Fin]:[Fin]])))),1)),""))</f>
        <v/>
      </c>
      <c r="ER29" s="34" t="str">
        <f t="array" aca="1" ref="ER29" ca="1">IF(OR(WEEKDAY(ER$2,2)&gt;5,COUNTIF(Dates_Feries,ER$2)&gt;0),"",IFERROR(INDEX(Tableau1[[Type]:[Type]],SMALL(IF((Tableau1[[Nom]:[Nom]]=$A29)*(Tableau1[[Prénom]:[Prénom]]=$B29)*(ER$2&gt;=Tableau1[[Début]:[Début]])*(ER$2&lt;=Tableau1[[Fin]:[Fin]]),ROW(INDIRECT("A1:A"&amp;COUNTA(Tableau1[[Fin]:[Fin]])))),1)),""))</f>
        <v/>
      </c>
      <c r="ES29" s="34" t="str">
        <f t="array" aca="1" ref="ES29" ca="1">IF(OR(WEEKDAY(ES$2,2)&gt;5,COUNTIF(Dates_Feries,ES$2)&gt;0),"",IFERROR(INDEX(Tableau1[[Type]:[Type]],SMALL(IF((Tableau1[[Nom]:[Nom]]=$A29)*(Tableau1[[Prénom]:[Prénom]]=$B29)*(ES$2&gt;=Tableau1[[Début]:[Début]])*(ES$2&lt;=Tableau1[[Fin]:[Fin]]),ROW(INDIRECT("A1:A"&amp;COUNTA(Tableau1[[Fin]:[Fin]])))),1)),""))</f>
        <v/>
      </c>
      <c r="ET29" s="34" t="str">
        <f t="array" aca="1" ref="ET29" ca="1">IF(OR(WEEKDAY(ET$2,2)&gt;5,COUNTIF(Dates_Feries,ET$2)&gt;0),"",IFERROR(INDEX(Tableau1[[Type]:[Type]],SMALL(IF((Tableau1[[Nom]:[Nom]]=$A29)*(Tableau1[[Prénom]:[Prénom]]=$B29)*(ET$2&gt;=Tableau1[[Début]:[Début]])*(ET$2&lt;=Tableau1[[Fin]:[Fin]]),ROW(INDIRECT("A1:A"&amp;COUNTA(Tableau1[[Fin]:[Fin]])))),1)),""))</f>
        <v/>
      </c>
      <c r="EU29" s="34" t="str">
        <f t="array" aca="1" ref="EU29" ca="1">IF(OR(WEEKDAY(EU$2,2)&gt;5,COUNTIF(Dates_Feries,EU$2)&gt;0),"",IFERROR(INDEX(Tableau1[[Type]:[Type]],SMALL(IF((Tableau1[[Nom]:[Nom]]=$A29)*(Tableau1[[Prénom]:[Prénom]]=$B29)*(EU$2&gt;=Tableau1[[Début]:[Début]])*(EU$2&lt;=Tableau1[[Fin]:[Fin]]),ROW(INDIRECT("A1:A"&amp;COUNTA(Tableau1[[Fin]:[Fin]])))),1)),""))</f>
        <v/>
      </c>
      <c r="EV29" s="34" t="str">
        <f t="array" aca="1" ref="EV29" ca="1">IF(OR(WEEKDAY(EV$2,2)&gt;5,COUNTIF(Dates_Feries,EV$2)&gt;0),"",IFERROR(INDEX(Tableau1[[Type]:[Type]],SMALL(IF((Tableau1[[Nom]:[Nom]]=$A29)*(Tableau1[[Prénom]:[Prénom]]=$B29)*(EV$2&gt;=Tableau1[[Début]:[Début]])*(EV$2&lt;=Tableau1[[Fin]:[Fin]]),ROW(INDIRECT("A1:A"&amp;COUNTA(Tableau1[[Fin]:[Fin]])))),1)),""))</f>
        <v/>
      </c>
      <c r="EW29" s="34" t="str">
        <f t="array" aca="1" ref="EW29" ca="1">IF(OR(WEEKDAY(EW$2,2)&gt;5,COUNTIF(Dates_Feries,EW$2)&gt;0),"",IFERROR(INDEX(Tableau1[[Type]:[Type]],SMALL(IF((Tableau1[[Nom]:[Nom]]=$A29)*(Tableau1[[Prénom]:[Prénom]]=$B29)*(EW$2&gt;=Tableau1[[Début]:[Début]])*(EW$2&lt;=Tableau1[[Fin]:[Fin]]),ROW(INDIRECT("A1:A"&amp;COUNTA(Tableau1[[Fin]:[Fin]])))),1)),""))</f>
        <v/>
      </c>
      <c r="EX29" s="34" t="str">
        <f t="array" aca="1" ref="EX29" ca="1">IF(OR(WEEKDAY(EX$2,2)&gt;5,COUNTIF(Dates_Feries,EX$2)&gt;0),"",IFERROR(INDEX(Tableau1[[Type]:[Type]],SMALL(IF((Tableau1[[Nom]:[Nom]]=$A29)*(Tableau1[[Prénom]:[Prénom]]=$B29)*(EX$2&gt;=Tableau1[[Début]:[Début]])*(EX$2&lt;=Tableau1[[Fin]:[Fin]]),ROW(INDIRECT("A1:A"&amp;COUNTA(Tableau1[[Fin]:[Fin]])))),1)),""))</f>
        <v/>
      </c>
      <c r="EY29" s="34" t="str">
        <f t="array" aca="1" ref="EY29" ca="1">IF(OR(WEEKDAY(EY$2,2)&gt;5,COUNTIF(Dates_Feries,EY$2)&gt;0),"",IFERROR(INDEX(Tableau1[[Type]:[Type]],SMALL(IF((Tableau1[[Nom]:[Nom]]=$A29)*(Tableau1[[Prénom]:[Prénom]]=$B29)*(EY$2&gt;=Tableau1[[Début]:[Début]])*(EY$2&lt;=Tableau1[[Fin]:[Fin]]),ROW(INDIRECT("A1:A"&amp;COUNTA(Tableau1[[Fin]:[Fin]])))),1)),""))</f>
        <v/>
      </c>
      <c r="EZ29" s="34" t="str">
        <f t="array" aca="1" ref="EZ29" ca="1">IF(OR(WEEKDAY(EZ$2,2)&gt;5,COUNTIF(Dates_Feries,EZ$2)&gt;0),"",IFERROR(INDEX(Tableau1[[Type]:[Type]],SMALL(IF((Tableau1[[Nom]:[Nom]]=$A29)*(Tableau1[[Prénom]:[Prénom]]=$B29)*(EZ$2&gt;=Tableau1[[Début]:[Début]])*(EZ$2&lt;=Tableau1[[Fin]:[Fin]]),ROW(INDIRECT("A1:A"&amp;COUNTA(Tableau1[[Fin]:[Fin]])))),1)),""))</f>
        <v/>
      </c>
      <c r="FA29" s="34" t="str">
        <f t="array" aca="1" ref="FA29" ca="1">IF(OR(WEEKDAY(FA$2,2)&gt;5,COUNTIF(Dates_Feries,FA$2)&gt;0),"",IFERROR(INDEX(Tableau1[[Type]:[Type]],SMALL(IF((Tableau1[[Nom]:[Nom]]=$A29)*(Tableau1[[Prénom]:[Prénom]]=$B29)*(FA$2&gt;=Tableau1[[Début]:[Début]])*(FA$2&lt;=Tableau1[[Fin]:[Fin]]),ROW(INDIRECT("A1:A"&amp;COUNTA(Tableau1[[Fin]:[Fin]])))),1)),""))</f>
        <v/>
      </c>
      <c r="FB29" s="34" t="str">
        <f t="array" aca="1" ref="FB29" ca="1">IF(OR(WEEKDAY(FB$2,2)&gt;5,COUNTIF(Dates_Feries,FB$2)&gt;0),"",IFERROR(INDEX(Tableau1[[Type]:[Type]],SMALL(IF((Tableau1[[Nom]:[Nom]]=$A29)*(Tableau1[[Prénom]:[Prénom]]=$B29)*(FB$2&gt;=Tableau1[[Début]:[Début]])*(FB$2&lt;=Tableau1[[Fin]:[Fin]]),ROW(INDIRECT("A1:A"&amp;COUNTA(Tableau1[[Fin]:[Fin]])))),1)),""))</f>
        <v/>
      </c>
      <c r="FC29" s="34" t="str">
        <f t="array" aca="1" ref="FC29" ca="1">IF(OR(WEEKDAY(FC$2,2)&gt;5,COUNTIF(Dates_Feries,FC$2)&gt;0),"",IFERROR(INDEX(Tableau1[[Type]:[Type]],SMALL(IF((Tableau1[[Nom]:[Nom]]=$A29)*(Tableau1[[Prénom]:[Prénom]]=$B29)*(FC$2&gt;=Tableau1[[Début]:[Début]])*(FC$2&lt;=Tableau1[[Fin]:[Fin]]),ROW(INDIRECT("A1:A"&amp;COUNTA(Tableau1[[Fin]:[Fin]])))),1)),""))</f>
        <v/>
      </c>
      <c r="FD29" s="34" t="str">
        <f t="array" aca="1" ref="FD29" ca="1">IF(OR(WEEKDAY(FD$2,2)&gt;5,COUNTIF(Dates_Feries,FD$2)&gt;0),"",IFERROR(INDEX(Tableau1[[Type]:[Type]],SMALL(IF((Tableau1[[Nom]:[Nom]]=$A29)*(Tableau1[[Prénom]:[Prénom]]=$B29)*(FD$2&gt;=Tableau1[[Début]:[Début]])*(FD$2&lt;=Tableau1[[Fin]:[Fin]]),ROW(INDIRECT("A1:A"&amp;COUNTA(Tableau1[[Fin]:[Fin]])))),1)),""))</f>
        <v/>
      </c>
      <c r="FE29" s="34" t="str">
        <f t="array" aca="1" ref="FE29" ca="1">IF(OR(WEEKDAY(FE$2,2)&gt;5,COUNTIF(Dates_Feries,FE$2)&gt;0),"",IFERROR(INDEX(Tableau1[[Type]:[Type]],SMALL(IF((Tableau1[[Nom]:[Nom]]=$A29)*(Tableau1[[Prénom]:[Prénom]]=$B29)*(FE$2&gt;=Tableau1[[Début]:[Début]])*(FE$2&lt;=Tableau1[[Fin]:[Fin]]),ROW(INDIRECT("A1:A"&amp;COUNTA(Tableau1[[Fin]:[Fin]])))),1)),""))</f>
        <v/>
      </c>
      <c r="FF29" s="34" t="str">
        <f t="array" aca="1" ref="FF29" ca="1">IF(OR(WEEKDAY(FF$2,2)&gt;5,COUNTIF(Dates_Feries,FF$2)&gt;0),"",IFERROR(INDEX(Tableau1[[Type]:[Type]],SMALL(IF((Tableau1[[Nom]:[Nom]]=$A29)*(Tableau1[[Prénom]:[Prénom]]=$B29)*(FF$2&gt;=Tableau1[[Début]:[Début]])*(FF$2&lt;=Tableau1[[Fin]:[Fin]]),ROW(INDIRECT("A1:A"&amp;COUNTA(Tableau1[[Fin]:[Fin]])))),1)),""))</f>
        <v/>
      </c>
      <c r="FG29" s="34" t="str">
        <f t="array" aca="1" ref="FG29" ca="1">IF(OR(WEEKDAY(FG$2,2)&gt;5,COUNTIF(Dates_Feries,FG$2)&gt;0),"",IFERROR(INDEX(Tableau1[[Type]:[Type]],SMALL(IF((Tableau1[[Nom]:[Nom]]=$A29)*(Tableau1[[Prénom]:[Prénom]]=$B29)*(FG$2&gt;=Tableau1[[Début]:[Début]])*(FG$2&lt;=Tableau1[[Fin]:[Fin]]),ROW(INDIRECT("A1:A"&amp;COUNTA(Tableau1[[Fin]:[Fin]])))),1)),""))</f>
        <v/>
      </c>
      <c r="FH29" s="34" t="str">
        <f t="array" aca="1" ref="FH29" ca="1">IF(OR(WEEKDAY(FH$2,2)&gt;5,COUNTIF(Dates_Feries,FH$2)&gt;0),"",IFERROR(INDEX(Tableau1[[Type]:[Type]],SMALL(IF((Tableau1[[Nom]:[Nom]]=$A29)*(Tableau1[[Prénom]:[Prénom]]=$B29)*(FH$2&gt;=Tableau1[[Début]:[Début]])*(FH$2&lt;=Tableau1[[Fin]:[Fin]]),ROW(INDIRECT("A1:A"&amp;COUNTA(Tableau1[[Fin]:[Fin]])))),1)),""))</f>
        <v/>
      </c>
      <c r="FI29" s="34" t="str">
        <f t="array" aca="1" ref="FI29" ca="1">IF(OR(WEEKDAY(FI$2,2)&gt;5,COUNTIF(Dates_Feries,FI$2)&gt;0),"",IFERROR(INDEX(Tableau1[[Type]:[Type]],SMALL(IF((Tableau1[[Nom]:[Nom]]=$A29)*(Tableau1[[Prénom]:[Prénom]]=$B29)*(FI$2&gt;=Tableau1[[Début]:[Début]])*(FI$2&lt;=Tableau1[[Fin]:[Fin]]),ROW(INDIRECT("A1:A"&amp;COUNTA(Tableau1[[Fin]:[Fin]])))),1)),""))</f>
        <v/>
      </c>
      <c r="FJ29" s="34" t="str">
        <f t="array" aca="1" ref="FJ29" ca="1">IF(OR(WEEKDAY(FJ$2,2)&gt;5,COUNTIF(Dates_Feries,FJ$2)&gt;0),"",IFERROR(INDEX(Tableau1[[Type]:[Type]],SMALL(IF((Tableau1[[Nom]:[Nom]]=$A29)*(Tableau1[[Prénom]:[Prénom]]=$B29)*(FJ$2&gt;=Tableau1[[Début]:[Début]])*(FJ$2&lt;=Tableau1[[Fin]:[Fin]]),ROW(INDIRECT("A1:A"&amp;COUNTA(Tableau1[[Fin]:[Fin]])))),1)),""))</f>
        <v/>
      </c>
      <c r="FK29" s="34" t="str">
        <f t="array" aca="1" ref="FK29" ca="1">IF(OR(WEEKDAY(FK$2,2)&gt;5,COUNTIF(Dates_Feries,FK$2)&gt;0),"",IFERROR(INDEX(Tableau1[[Type]:[Type]],SMALL(IF((Tableau1[[Nom]:[Nom]]=$A29)*(Tableau1[[Prénom]:[Prénom]]=$B29)*(FK$2&gt;=Tableau1[[Début]:[Début]])*(FK$2&lt;=Tableau1[[Fin]:[Fin]]),ROW(INDIRECT("A1:A"&amp;COUNTA(Tableau1[[Fin]:[Fin]])))),1)),""))</f>
        <v/>
      </c>
      <c r="FL29" s="34" t="str">
        <f t="array" aca="1" ref="FL29" ca="1">IF(OR(WEEKDAY(FL$2,2)&gt;5,COUNTIF(Dates_Feries,FL$2)&gt;0),"",IFERROR(INDEX(Tableau1[[Type]:[Type]],SMALL(IF((Tableau1[[Nom]:[Nom]]=$A29)*(Tableau1[[Prénom]:[Prénom]]=$B29)*(FL$2&gt;=Tableau1[[Début]:[Début]])*(FL$2&lt;=Tableau1[[Fin]:[Fin]]),ROW(INDIRECT("A1:A"&amp;COUNTA(Tableau1[[Fin]:[Fin]])))),1)),""))</f>
        <v/>
      </c>
      <c r="FM29" s="34" t="str">
        <f t="array" aca="1" ref="FM29" ca="1">IF(OR(WEEKDAY(FM$2,2)&gt;5,COUNTIF(Dates_Feries,FM$2)&gt;0),"",IFERROR(INDEX(Tableau1[[Type]:[Type]],SMALL(IF((Tableau1[[Nom]:[Nom]]=$A29)*(Tableau1[[Prénom]:[Prénom]]=$B29)*(FM$2&gt;=Tableau1[[Début]:[Début]])*(FM$2&lt;=Tableau1[[Fin]:[Fin]]),ROW(INDIRECT("A1:A"&amp;COUNTA(Tableau1[[Fin]:[Fin]])))),1)),""))</f>
        <v/>
      </c>
      <c r="FN29" s="34" t="str">
        <f t="array" aca="1" ref="FN29" ca="1">IF(OR(WEEKDAY(FN$2,2)&gt;5,COUNTIF(Dates_Feries,FN$2)&gt;0),"",IFERROR(INDEX(Tableau1[[Type]:[Type]],SMALL(IF((Tableau1[[Nom]:[Nom]]=$A29)*(Tableau1[[Prénom]:[Prénom]]=$B29)*(FN$2&gt;=Tableau1[[Début]:[Début]])*(FN$2&lt;=Tableau1[[Fin]:[Fin]]),ROW(INDIRECT("A1:A"&amp;COUNTA(Tableau1[[Fin]:[Fin]])))),1)),""))</f>
        <v/>
      </c>
      <c r="FO29" s="34" t="str">
        <f t="array" aca="1" ref="FO29" ca="1">IF(OR(WEEKDAY(FO$2,2)&gt;5,COUNTIF(Dates_Feries,FO$2)&gt;0),"",IFERROR(INDEX(Tableau1[[Type]:[Type]],SMALL(IF((Tableau1[[Nom]:[Nom]]=$A29)*(Tableau1[[Prénom]:[Prénom]]=$B29)*(FO$2&gt;=Tableau1[[Début]:[Début]])*(FO$2&lt;=Tableau1[[Fin]:[Fin]]),ROW(INDIRECT("A1:A"&amp;COUNTA(Tableau1[[Fin]:[Fin]])))),1)),""))</f>
        <v/>
      </c>
      <c r="FP29" s="34" t="str">
        <f t="array" aca="1" ref="FP29" ca="1">IF(OR(WEEKDAY(FP$2,2)&gt;5,COUNTIF(Dates_Feries,FP$2)&gt;0),"",IFERROR(INDEX(Tableau1[[Type]:[Type]],SMALL(IF((Tableau1[[Nom]:[Nom]]=$A29)*(Tableau1[[Prénom]:[Prénom]]=$B29)*(FP$2&gt;=Tableau1[[Début]:[Début]])*(FP$2&lt;=Tableau1[[Fin]:[Fin]]),ROW(INDIRECT("A1:A"&amp;COUNTA(Tableau1[[Fin]:[Fin]])))),1)),""))</f>
        <v/>
      </c>
      <c r="FQ29" s="34" t="str">
        <f t="array" aca="1" ref="FQ29" ca="1">IF(OR(WEEKDAY(FQ$2,2)&gt;5,COUNTIF(Dates_Feries,FQ$2)&gt;0),"",IFERROR(INDEX(Tableau1[[Type]:[Type]],SMALL(IF((Tableau1[[Nom]:[Nom]]=$A29)*(Tableau1[[Prénom]:[Prénom]]=$B29)*(FQ$2&gt;=Tableau1[[Début]:[Début]])*(FQ$2&lt;=Tableau1[[Fin]:[Fin]]),ROW(INDIRECT("A1:A"&amp;COUNTA(Tableau1[[Fin]:[Fin]])))),1)),""))</f>
        <v/>
      </c>
      <c r="FR29" s="34" t="str">
        <f t="array" aca="1" ref="FR29" ca="1">IF(OR(WEEKDAY(FR$2,2)&gt;5,COUNTIF(Dates_Feries,FR$2)&gt;0),"",IFERROR(INDEX(Tableau1[[Type]:[Type]],SMALL(IF((Tableau1[[Nom]:[Nom]]=$A29)*(Tableau1[[Prénom]:[Prénom]]=$B29)*(FR$2&gt;=Tableau1[[Début]:[Début]])*(FR$2&lt;=Tableau1[[Fin]:[Fin]]),ROW(INDIRECT("A1:A"&amp;COUNTA(Tableau1[[Fin]:[Fin]])))),1)),""))</f>
        <v/>
      </c>
      <c r="FS29" s="34" t="str">
        <f t="array" aca="1" ref="FS29" ca="1">IF(OR(WEEKDAY(FS$2,2)&gt;5,COUNTIF(Dates_Feries,FS$2)&gt;0),"",IFERROR(INDEX(Tableau1[[Type]:[Type]],SMALL(IF((Tableau1[[Nom]:[Nom]]=$A29)*(Tableau1[[Prénom]:[Prénom]]=$B29)*(FS$2&gt;=Tableau1[[Début]:[Début]])*(FS$2&lt;=Tableau1[[Fin]:[Fin]]),ROW(INDIRECT("A1:A"&amp;COUNTA(Tableau1[[Fin]:[Fin]])))),1)),""))</f>
        <v/>
      </c>
      <c r="FT29" s="34" t="str">
        <f t="array" aca="1" ref="FT29" ca="1">IF(OR(WEEKDAY(FT$2,2)&gt;5,COUNTIF(Dates_Feries,FT$2)&gt;0),"",IFERROR(INDEX(Tableau1[[Type]:[Type]],SMALL(IF((Tableau1[[Nom]:[Nom]]=$A29)*(Tableau1[[Prénom]:[Prénom]]=$B29)*(FT$2&gt;=Tableau1[[Début]:[Début]])*(FT$2&lt;=Tableau1[[Fin]:[Fin]]),ROW(INDIRECT("A1:A"&amp;COUNTA(Tableau1[[Fin]:[Fin]])))),1)),""))</f>
        <v/>
      </c>
      <c r="FU29" s="34" t="str">
        <f t="array" aca="1" ref="FU29" ca="1">IF(OR(WEEKDAY(FU$2,2)&gt;5,COUNTIF(Dates_Feries,FU$2)&gt;0),"",IFERROR(INDEX(Tableau1[[Type]:[Type]],SMALL(IF((Tableau1[[Nom]:[Nom]]=$A29)*(Tableau1[[Prénom]:[Prénom]]=$B29)*(FU$2&gt;=Tableau1[[Début]:[Début]])*(FU$2&lt;=Tableau1[[Fin]:[Fin]]),ROW(INDIRECT("A1:A"&amp;COUNTA(Tableau1[[Fin]:[Fin]])))),1)),""))</f>
        <v/>
      </c>
      <c r="FV29" s="34" t="str">
        <f t="array" aca="1" ref="FV29" ca="1">IF(OR(WEEKDAY(FV$2,2)&gt;5,COUNTIF(Dates_Feries,FV$2)&gt;0),"",IFERROR(INDEX(Tableau1[[Type]:[Type]],SMALL(IF((Tableau1[[Nom]:[Nom]]=$A29)*(Tableau1[[Prénom]:[Prénom]]=$B29)*(FV$2&gt;=Tableau1[[Début]:[Début]])*(FV$2&lt;=Tableau1[[Fin]:[Fin]]),ROW(INDIRECT("A1:A"&amp;COUNTA(Tableau1[[Fin]:[Fin]])))),1)),""))</f>
        <v/>
      </c>
      <c r="FW29" s="34" t="str">
        <f t="array" aca="1" ref="FW29" ca="1">IF(OR(WEEKDAY(FW$2,2)&gt;5,COUNTIF(Dates_Feries,FW$2)&gt;0),"",IFERROR(INDEX(Tableau1[[Type]:[Type]],SMALL(IF((Tableau1[[Nom]:[Nom]]=$A29)*(Tableau1[[Prénom]:[Prénom]]=$B29)*(FW$2&gt;=Tableau1[[Début]:[Début]])*(FW$2&lt;=Tableau1[[Fin]:[Fin]]),ROW(INDIRECT("A1:A"&amp;COUNTA(Tableau1[[Fin]:[Fin]])))),1)),""))</f>
        <v/>
      </c>
      <c r="FX29" s="34" t="str">
        <f t="array" aca="1" ref="FX29" ca="1">IF(OR(WEEKDAY(FX$2,2)&gt;5,COUNTIF(Dates_Feries,FX$2)&gt;0),"",IFERROR(INDEX(Tableau1[[Type]:[Type]],SMALL(IF((Tableau1[[Nom]:[Nom]]=$A29)*(Tableau1[[Prénom]:[Prénom]]=$B29)*(FX$2&gt;=Tableau1[[Début]:[Début]])*(FX$2&lt;=Tableau1[[Fin]:[Fin]]),ROW(INDIRECT("A1:A"&amp;COUNTA(Tableau1[[Fin]:[Fin]])))),1)),""))</f>
        <v/>
      </c>
      <c r="FY29" s="34" t="str">
        <f t="array" aca="1" ref="FY29" ca="1">IF(OR(WEEKDAY(FY$2,2)&gt;5,COUNTIF(Dates_Feries,FY$2)&gt;0),"",IFERROR(INDEX(Tableau1[[Type]:[Type]],SMALL(IF((Tableau1[[Nom]:[Nom]]=$A29)*(Tableau1[[Prénom]:[Prénom]]=$B29)*(FY$2&gt;=Tableau1[[Début]:[Début]])*(FY$2&lt;=Tableau1[[Fin]:[Fin]]),ROW(INDIRECT("A1:A"&amp;COUNTA(Tableau1[[Fin]:[Fin]])))),1)),""))</f>
        <v/>
      </c>
      <c r="FZ29" s="34" t="str">
        <f t="array" aca="1" ref="FZ29" ca="1">IF(OR(WEEKDAY(FZ$2,2)&gt;5,COUNTIF(Dates_Feries,FZ$2)&gt;0),"",IFERROR(INDEX(Tableau1[[Type]:[Type]],SMALL(IF((Tableau1[[Nom]:[Nom]]=$A29)*(Tableau1[[Prénom]:[Prénom]]=$B29)*(FZ$2&gt;=Tableau1[[Début]:[Début]])*(FZ$2&lt;=Tableau1[[Fin]:[Fin]]),ROW(INDIRECT("A1:A"&amp;COUNTA(Tableau1[[Fin]:[Fin]])))),1)),""))</f>
        <v/>
      </c>
      <c r="GA29" s="34" t="str">
        <f t="array" aca="1" ref="GA29" ca="1">IF(OR(WEEKDAY(GA$2,2)&gt;5,COUNTIF(Dates_Feries,GA$2)&gt;0),"",IFERROR(INDEX(Tableau1[[Type]:[Type]],SMALL(IF((Tableau1[[Nom]:[Nom]]=$A29)*(Tableau1[[Prénom]:[Prénom]]=$B29)*(GA$2&gt;=Tableau1[[Début]:[Début]])*(GA$2&lt;=Tableau1[[Fin]:[Fin]]),ROW(INDIRECT("A1:A"&amp;COUNTA(Tableau1[[Fin]:[Fin]])))),1)),""))</f>
        <v/>
      </c>
      <c r="GB29" s="34" t="str">
        <f t="array" aca="1" ref="GB29" ca="1">IF(OR(WEEKDAY(GB$2,2)&gt;5,COUNTIF(Dates_Feries,GB$2)&gt;0),"",IFERROR(INDEX(Tableau1[[Type]:[Type]],SMALL(IF((Tableau1[[Nom]:[Nom]]=$A29)*(Tableau1[[Prénom]:[Prénom]]=$B29)*(GB$2&gt;=Tableau1[[Début]:[Début]])*(GB$2&lt;=Tableau1[[Fin]:[Fin]]),ROW(INDIRECT("A1:A"&amp;COUNTA(Tableau1[[Fin]:[Fin]])))),1)),""))</f>
        <v/>
      </c>
      <c r="GC29" s="34" t="str">
        <f t="array" aca="1" ref="GC29" ca="1">IF(OR(WEEKDAY(GC$2,2)&gt;5,COUNTIF(Dates_Feries,GC$2)&gt;0),"",IFERROR(INDEX(Tableau1[[Type]:[Type]],SMALL(IF((Tableau1[[Nom]:[Nom]]=$A29)*(Tableau1[[Prénom]:[Prénom]]=$B29)*(GC$2&gt;=Tableau1[[Début]:[Début]])*(GC$2&lt;=Tableau1[[Fin]:[Fin]]),ROW(INDIRECT("A1:A"&amp;COUNTA(Tableau1[[Fin]:[Fin]])))),1)),""))</f>
        <v/>
      </c>
      <c r="GD29" s="34" t="str">
        <f t="array" aca="1" ref="GD29" ca="1">IF(OR(WEEKDAY(GD$2,2)&gt;5,COUNTIF(Dates_Feries,GD$2)&gt;0),"",IFERROR(INDEX(Tableau1[[Type]:[Type]],SMALL(IF((Tableau1[[Nom]:[Nom]]=$A29)*(Tableau1[[Prénom]:[Prénom]]=$B29)*(GD$2&gt;=Tableau1[[Début]:[Début]])*(GD$2&lt;=Tableau1[[Fin]:[Fin]]),ROW(INDIRECT("A1:A"&amp;COUNTA(Tableau1[[Fin]:[Fin]])))),1)),""))</f>
        <v/>
      </c>
      <c r="GE29" s="34" t="str">
        <f t="array" aca="1" ref="GE29" ca="1">IF(OR(WEEKDAY(GE$2,2)&gt;5,COUNTIF(Dates_Feries,GE$2)&gt;0),"",IFERROR(INDEX(Tableau1[[Type]:[Type]],SMALL(IF((Tableau1[[Nom]:[Nom]]=$A29)*(Tableau1[[Prénom]:[Prénom]]=$B29)*(GE$2&gt;=Tableau1[[Début]:[Début]])*(GE$2&lt;=Tableau1[[Fin]:[Fin]]),ROW(INDIRECT("A1:A"&amp;COUNTA(Tableau1[[Fin]:[Fin]])))),1)),""))</f>
        <v/>
      </c>
      <c r="GF29" s="34" t="str">
        <f t="array" aca="1" ref="GF29" ca="1">IF(OR(WEEKDAY(GF$2,2)&gt;5,COUNTIF(Dates_Feries,GF$2)&gt;0),"",IFERROR(INDEX(Tableau1[[Type]:[Type]],SMALL(IF((Tableau1[[Nom]:[Nom]]=$A29)*(Tableau1[[Prénom]:[Prénom]]=$B29)*(GF$2&gt;=Tableau1[[Début]:[Début]])*(GF$2&lt;=Tableau1[[Fin]:[Fin]]),ROW(INDIRECT("A1:A"&amp;COUNTA(Tableau1[[Fin]:[Fin]])))),1)),""))</f>
        <v/>
      </c>
      <c r="GG29" s="34" t="str">
        <f t="array" aca="1" ref="GG29" ca="1">IF(OR(WEEKDAY(GG$2,2)&gt;5,COUNTIF(Dates_Feries,GG$2)&gt;0),"",IFERROR(INDEX(Tableau1[[Type]:[Type]],SMALL(IF((Tableau1[[Nom]:[Nom]]=$A29)*(Tableau1[[Prénom]:[Prénom]]=$B29)*(GG$2&gt;=Tableau1[[Début]:[Début]])*(GG$2&lt;=Tableau1[[Fin]:[Fin]]),ROW(INDIRECT("A1:A"&amp;COUNTA(Tableau1[[Fin]:[Fin]])))),1)),""))</f>
        <v/>
      </c>
      <c r="GH29" s="34" t="str">
        <f t="array" aca="1" ref="GH29" ca="1">IF(OR(WEEKDAY(GH$2,2)&gt;5,COUNTIF(Dates_Feries,GH$2)&gt;0),"",IFERROR(INDEX(Tableau1[[Type]:[Type]],SMALL(IF((Tableau1[[Nom]:[Nom]]=$A29)*(Tableau1[[Prénom]:[Prénom]]=$B29)*(GH$2&gt;=Tableau1[[Début]:[Début]])*(GH$2&lt;=Tableau1[[Fin]:[Fin]]),ROW(INDIRECT("A1:A"&amp;COUNTA(Tableau1[[Fin]:[Fin]])))),1)),""))</f>
        <v/>
      </c>
      <c r="GI29" s="34" t="str">
        <f t="array" aca="1" ref="GI29" ca="1">IF(OR(WEEKDAY(GI$2,2)&gt;5,COUNTIF(Dates_Feries,GI$2)&gt;0),"",IFERROR(INDEX(Tableau1[[Type]:[Type]],SMALL(IF((Tableau1[[Nom]:[Nom]]=$A29)*(Tableau1[[Prénom]:[Prénom]]=$B29)*(GI$2&gt;=Tableau1[[Début]:[Début]])*(GI$2&lt;=Tableau1[[Fin]:[Fin]]),ROW(INDIRECT("A1:A"&amp;COUNTA(Tableau1[[Fin]:[Fin]])))),1)),""))</f>
        <v/>
      </c>
      <c r="GJ29" s="34" t="str">
        <f t="array" aca="1" ref="GJ29" ca="1">IF(OR(WEEKDAY(GJ$2,2)&gt;5,COUNTIF(Dates_Feries,GJ$2)&gt;0),"",IFERROR(INDEX(Tableau1[[Type]:[Type]],SMALL(IF((Tableau1[[Nom]:[Nom]]=$A29)*(Tableau1[[Prénom]:[Prénom]]=$B29)*(GJ$2&gt;=Tableau1[[Début]:[Début]])*(GJ$2&lt;=Tableau1[[Fin]:[Fin]]),ROW(INDIRECT("A1:A"&amp;COUNTA(Tableau1[[Fin]:[Fin]])))),1)),""))</f>
        <v/>
      </c>
      <c r="GK29" s="34" t="str">
        <f t="array" aca="1" ref="GK29" ca="1">IF(OR(WEEKDAY(GK$2,2)&gt;5,COUNTIF(Dates_Feries,GK$2)&gt;0),"",IFERROR(INDEX(Tableau1[[Type]:[Type]],SMALL(IF((Tableau1[[Nom]:[Nom]]=$A29)*(Tableau1[[Prénom]:[Prénom]]=$B29)*(GK$2&gt;=Tableau1[[Début]:[Début]])*(GK$2&lt;=Tableau1[[Fin]:[Fin]]),ROW(INDIRECT("A1:A"&amp;COUNTA(Tableau1[[Fin]:[Fin]])))),1)),""))</f>
        <v/>
      </c>
      <c r="GL29" s="34" t="str">
        <f t="array" aca="1" ref="GL29" ca="1">IF(OR(WEEKDAY(GL$2,2)&gt;5,COUNTIF(Dates_Feries,GL$2)&gt;0),"",IFERROR(INDEX(Tableau1[[Type]:[Type]],SMALL(IF((Tableau1[[Nom]:[Nom]]=$A29)*(Tableau1[[Prénom]:[Prénom]]=$B29)*(GL$2&gt;=Tableau1[[Début]:[Début]])*(GL$2&lt;=Tableau1[[Fin]:[Fin]]),ROW(INDIRECT("A1:A"&amp;COUNTA(Tableau1[[Fin]:[Fin]])))),1)),""))</f>
        <v/>
      </c>
      <c r="GM29" s="34" t="str">
        <f t="array" aca="1" ref="GM29" ca="1">IF(OR(WEEKDAY(GM$2,2)&gt;5,COUNTIF(Dates_Feries,GM$2)&gt;0),"",IFERROR(INDEX(Tableau1[[Type]:[Type]],SMALL(IF((Tableau1[[Nom]:[Nom]]=$A29)*(Tableau1[[Prénom]:[Prénom]]=$B29)*(GM$2&gt;=Tableau1[[Début]:[Début]])*(GM$2&lt;=Tableau1[[Fin]:[Fin]]),ROW(INDIRECT("A1:A"&amp;COUNTA(Tableau1[[Fin]:[Fin]])))),1)),""))</f>
        <v/>
      </c>
      <c r="GN29" s="34" t="str">
        <f t="array" aca="1" ref="GN29" ca="1">IF(OR(WEEKDAY(GN$2,2)&gt;5,COUNTIF(Dates_Feries,GN$2)&gt;0),"",IFERROR(INDEX(Tableau1[[Type]:[Type]],SMALL(IF((Tableau1[[Nom]:[Nom]]=$A29)*(Tableau1[[Prénom]:[Prénom]]=$B29)*(GN$2&gt;=Tableau1[[Début]:[Début]])*(GN$2&lt;=Tableau1[[Fin]:[Fin]]),ROW(INDIRECT("A1:A"&amp;COUNTA(Tableau1[[Fin]:[Fin]])))),1)),""))</f>
        <v/>
      </c>
      <c r="GO29" s="34" t="str">
        <f t="array" aca="1" ref="GO29" ca="1">IF(OR(WEEKDAY(GO$2,2)&gt;5,COUNTIF(Dates_Feries,GO$2)&gt;0),"",IFERROR(INDEX(Tableau1[[Type]:[Type]],SMALL(IF((Tableau1[[Nom]:[Nom]]=$A29)*(Tableau1[[Prénom]:[Prénom]]=$B29)*(GO$2&gt;=Tableau1[[Début]:[Début]])*(GO$2&lt;=Tableau1[[Fin]:[Fin]]),ROW(INDIRECT("A1:A"&amp;COUNTA(Tableau1[[Fin]:[Fin]])))),1)),""))</f>
        <v/>
      </c>
      <c r="GP29" s="34" t="str">
        <f t="array" aca="1" ref="GP29" ca="1">IF(OR(WEEKDAY(GP$2,2)&gt;5,COUNTIF(Dates_Feries,GP$2)&gt;0),"",IFERROR(INDEX(Tableau1[[Type]:[Type]],SMALL(IF((Tableau1[[Nom]:[Nom]]=$A29)*(Tableau1[[Prénom]:[Prénom]]=$B29)*(GP$2&gt;=Tableau1[[Début]:[Début]])*(GP$2&lt;=Tableau1[[Fin]:[Fin]]),ROW(INDIRECT("A1:A"&amp;COUNTA(Tableau1[[Fin]:[Fin]])))),1)),""))</f>
        <v/>
      </c>
      <c r="GQ29" s="34" t="str">
        <f t="array" aca="1" ref="GQ29" ca="1">IF(OR(WEEKDAY(GQ$2,2)&gt;5,COUNTIF(Dates_Feries,GQ$2)&gt;0),"",IFERROR(INDEX(Tableau1[[Type]:[Type]],SMALL(IF((Tableau1[[Nom]:[Nom]]=$A29)*(Tableau1[[Prénom]:[Prénom]]=$B29)*(GQ$2&gt;=Tableau1[[Début]:[Début]])*(GQ$2&lt;=Tableau1[[Fin]:[Fin]]),ROW(INDIRECT("A1:A"&amp;COUNTA(Tableau1[[Fin]:[Fin]])))),1)),""))</f>
        <v/>
      </c>
      <c r="GR29" s="34" t="str">
        <f t="array" aca="1" ref="GR29" ca="1">IF(OR(WEEKDAY(GR$2,2)&gt;5,COUNTIF(Dates_Feries,GR$2)&gt;0),"",IFERROR(INDEX(Tableau1[[Type]:[Type]],SMALL(IF((Tableau1[[Nom]:[Nom]]=$A29)*(Tableau1[[Prénom]:[Prénom]]=$B29)*(GR$2&gt;=Tableau1[[Début]:[Début]])*(GR$2&lt;=Tableau1[[Fin]:[Fin]]),ROW(INDIRECT("A1:A"&amp;COUNTA(Tableau1[[Fin]:[Fin]])))),1)),""))</f>
        <v/>
      </c>
      <c r="GS29" s="34" t="str">
        <f t="array" aca="1" ref="GS29" ca="1">IF(OR(WEEKDAY(GS$2,2)&gt;5,COUNTIF(Dates_Feries,GS$2)&gt;0),"",IFERROR(INDEX(Tableau1[[Type]:[Type]],SMALL(IF((Tableau1[[Nom]:[Nom]]=$A29)*(Tableau1[[Prénom]:[Prénom]]=$B29)*(GS$2&gt;=Tableau1[[Début]:[Début]])*(GS$2&lt;=Tableau1[[Fin]:[Fin]]),ROW(INDIRECT("A1:A"&amp;COUNTA(Tableau1[[Fin]:[Fin]])))),1)),""))</f>
        <v/>
      </c>
      <c r="GT29" s="34" t="str">
        <f t="array" aca="1" ref="GT29" ca="1">IF(OR(WEEKDAY(GT$2,2)&gt;5,COUNTIF(Dates_Feries,GT$2)&gt;0),"",IFERROR(INDEX(Tableau1[[Type]:[Type]],SMALL(IF((Tableau1[[Nom]:[Nom]]=$A29)*(Tableau1[[Prénom]:[Prénom]]=$B29)*(GT$2&gt;=Tableau1[[Début]:[Début]])*(GT$2&lt;=Tableau1[[Fin]:[Fin]]),ROW(INDIRECT("A1:A"&amp;COUNTA(Tableau1[[Fin]:[Fin]])))),1)),""))</f>
        <v/>
      </c>
      <c r="GU29" s="34" t="str">
        <f t="array" aca="1" ref="GU29" ca="1">IF(OR(WEEKDAY(GU$2,2)&gt;5,COUNTIF(Dates_Feries,GU$2)&gt;0),"",IFERROR(INDEX(Tableau1[[Type]:[Type]],SMALL(IF((Tableau1[[Nom]:[Nom]]=$A29)*(Tableau1[[Prénom]:[Prénom]]=$B29)*(GU$2&gt;=Tableau1[[Début]:[Début]])*(GU$2&lt;=Tableau1[[Fin]:[Fin]]),ROW(INDIRECT("A1:A"&amp;COUNTA(Tableau1[[Fin]:[Fin]])))),1)),""))</f>
        <v/>
      </c>
      <c r="GV29" s="34" t="str">
        <f t="array" aca="1" ref="GV29" ca="1">IF(OR(WEEKDAY(GV$2,2)&gt;5,COUNTIF(Dates_Feries,GV$2)&gt;0),"",IFERROR(INDEX(Tableau1[[Type]:[Type]],SMALL(IF((Tableau1[[Nom]:[Nom]]=$A29)*(Tableau1[[Prénom]:[Prénom]]=$B29)*(GV$2&gt;=Tableau1[[Début]:[Début]])*(GV$2&lt;=Tableau1[[Fin]:[Fin]]),ROW(INDIRECT("A1:A"&amp;COUNTA(Tableau1[[Fin]:[Fin]])))),1)),""))</f>
        <v/>
      </c>
      <c r="GW29" s="34" t="str">
        <f t="array" aca="1" ref="GW29" ca="1">IF(OR(WEEKDAY(GW$2,2)&gt;5,COUNTIF(Dates_Feries,GW$2)&gt;0),"",IFERROR(INDEX(Tableau1[[Type]:[Type]],SMALL(IF((Tableau1[[Nom]:[Nom]]=$A29)*(Tableau1[[Prénom]:[Prénom]]=$B29)*(GW$2&gt;=Tableau1[[Début]:[Début]])*(GW$2&lt;=Tableau1[[Fin]:[Fin]]),ROW(INDIRECT("A1:A"&amp;COUNTA(Tableau1[[Fin]:[Fin]])))),1)),""))</f>
        <v/>
      </c>
      <c r="GX29" s="34" t="str">
        <f t="array" aca="1" ref="GX29" ca="1">IF(OR(WEEKDAY(GX$2,2)&gt;5,COUNTIF(Dates_Feries,GX$2)&gt;0),"",IFERROR(INDEX(Tableau1[[Type]:[Type]],SMALL(IF((Tableau1[[Nom]:[Nom]]=$A29)*(Tableau1[[Prénom]:[Prénom]]=$B29)*(GX$2&gt;=Tableau1[[Début]:[Début]])*(GX$2&lt;=Tableau1[[Fin]:[Fin]]),ROW(INDIRECT("A1:A"&amp;COUNTA(Tableau1[[Fin]:[Fin]])))),1)),""))</f>
        <v/>
      </c>
      <c r="GY29" s="34" t="str">
        <f t="array" aca="1" ref="GY29" ca="1">IF(OR(WEEKDAY(GY$2,2)&gt;5,COUNTIF(Dates_Feries,GY$2)&gt;0),"",IFERROR(INDEX(Tableau1[[Type]:[Type]],SMALL(IF((Tableau1[[Nom]:[Nom]]=$A29)*(Tableau1[[Prénom]:[Prénom]]=$B29)*(GY$2&gt;=Tableau1[[Début]:[Début]])*(GY$2&lt;=Tableau1[[Fin]:[Fin]]),ROW(INDIRECT("A1:A"&amp;COUNTA(Tableau1[[Fin]:[Fin]])))),1)),""))</f>
        <v/>
      </c>
      <c r="GZ29" s="34" t="str">
        <f t="array" aca="1" ref="GZ29" ca="1">IF(OR(WEEKDAY(GZ$2,2)&gt;5,COUNTIF(Dates_Feries,GZ$2)&gt;0),"",IFERROR(INDEX(Tableau1[[Type]:[Type]],SMALL(IF((Tableau1[[Nom]:[Nom]]=$A29)*(Tableau1[[Prénom]:[Prénom]]=$B29)*(GZ$2&gt;=Tableau1[[Début]:[Début]])*(GZ$2&lt;=Tableau1[[Fin]:[Fin]]),ROW(INDIRECT("A1:A"&amp;COUNTA(Tableau1[[Fin]:[Fin]])))),1)),""))</f>
        <v/>
      </c>
      <c r="HA29" s="34" t="str">
        <f t="array" aca="1" ref="HA29" ca="1">IF(OR(WEEKDAY(HA$2,2)&gt;5,COUNTIF(Dates_Feries,HA$2)&gt;0),"",IFERROR(INDEX(Tableau1[[Type]:[Type]],SMALL(IF((Tableau1[[Nom]:[Nom]]=$A29)*(Tableau1[[Prénom]:[Prénom]]=$B29)*(HA$2&gt;=Tableau1[[Début]:[Début]])*(HA$2&lt;=Tableau1[[Fin]:[Fin]]),ROW(INDIRECT("A1:A"&amp;COUNTA(Tableau1[[Fin]:[Fin]])))),1)),""))</f>
        <v/>
      </c>
      <c r="HB29" s="34" t="str">
        <f t="array" aca="1" ref="HB29" ca="1">IF(OR(WEEKDAY(HB$2,2)&gt;5,COUNTIF(Dates_Feries,HB$2)&gt;0),"",IFERROR(INDEX(Tableau1[[Type]:[Type]],SMALL(IF((Tableau1[[Nom]:[Nom]]=$A29)*(Tableau1[[Prénom]:[Prénom]]=$B29)*(HB$2&gt;=Tableau1[[Début]:[Début]])*(HB$2&lt;=Tableau1[[Fin]:[Fin]]),ROW(INDIRECT("A1:A"&amp;COUNTA(Tableau1[[Fin]:[Fin]])))),1)),""))</f>
        <v/>
      </c>
      <c r="HC29" s="34" t="str">
        <f t="array" aca="1" ref="HC29" ca="1">IF(OR(WEEKDAY(HC$2,2)&gt;5,COUNTIF(Dates_Feries,HC$2)&gt;0),"",IFERROR(INDEX(Tableau1[[Type]:[Type]],SMALL(IF((Tableau1[[Nom]:[Nom]]=$A29)*(Tableau1[[Prénom]:[Prénom]]=$B29)*(HC$2&gt;=Tableau1[[Début]:[Début]])*(HC$2&lt;=Tableau1[[Fin]:[Fin]]),ROW(INDIRECT("A1:A"&amp;COUNTA(Tableau1[[Fin]:[Fin]])))),1)),""))</f>
        <v/>
      </c>
      <c r="HD29" s="34" t="str">
        <f t="array" aca="1" ref="HD29" ca="1">IF(OR(WEEKDAY(HD$2,2)&gt;5,COUNTIF(Dates_Feries,HD$2)&gt;0),"",IFERROR(INDEX(Tableau1[[Type]:[Type]],SMALL(IF((Tableau1[[Nom]:[Nom]]=$A29)*(Tableau1[[Prénom]:[Prénom]]=$B29)*(HD$2&gt;=Tableau1[[Début]:[Début]])*(HD$2&lt;=Tableau1[[Fin]:[Fin]]),ROW(INDIRECT("A1:A"&amp;COUNTA(Tableau1[[Fin]:[Fin]])))),1)),""))</f>
        <v/>
      </c>
      <c r="HE29" s="34" t="str">
        <f t="array" aca="1" ref="HE29" ca="1">IF(OR(WEEKDAY(HE$2,2)&gt;5,COUNTIF(Dates_Feries,HE$2)&gt;0),"",IFERROR(INDEX(Tableau1[[Type]:[Type]],SMALL(IF((Tableau1[[Nom]:[Nom]]=$A29)*(Tableau1[[Prénom]:[Prénom]]=$B29)*(HE$2&gt;=Tableau1[[Début]:[Début]])*(HE$2&lt;=Tableau1[[Fin]:[Fin]]),ROW(INDIRECT("A1:A"&amp;COUNTA(Tableau1[[Fin]:[Fin]])))),1)),""))</f>
        <v/>
      </c>
      <c r="HF29" s="34" t="str">
        <f t="array" aca="1" ref="HF29" ca="1">IF(OR(WEEKDAY(HF$2,2)&gt;5,COUNTIF(Dates_Feries,HF$2)&gt;0),"",IFERROR(INDEX(Tableau1[[Type]:[Type]],SMALL(IF((Tableau1[[Nom]:[Nom]]=$A29)*(Tableau1[[Prénom]:[Prénom]]=$B29)*(HF$2&gt;=Tableau1[[Début]:[Début]])*(HF$2&lt;=Tableau1[[Fin]:[Fin]]),ROW(INDIRECT("A1:A"&amp;COUNTA(Tableau1[[Fin]:[Fin]])))),1)),""))</f>
        <v/>
      </c>
      <c r="HG29" s="34" t="str">
        <f t="array" aca="1" ref="HG29" ca="1">IF(OR(WEEKDAY(HG$2,2)&gt;5,COUNTIF(Dates_Feries,HG$2)&gt;0),"",IFERROR(INDEX(Tableau1[[Type]:[Type]],SMALL(IF((Tableau1[[Nom]:[Nom]]=$A29)*(Tableau1[[Prénom]:[Prénom]]=$B29)*(HG$2&gt;=Tableau1[[Début]:[Début]])*(HG$2&lt;=Tableau1[[Fin]:[Fin]]),ROW(INDIRECT("A1:A"&amp;COUNTA(Tableau1[[Fin]:[Fin]])))),1)),""))</f>
        <v/>
      </c>
      <c r="HH29" s="34" t="str">
        <f t="array" aca="1" ref="HH29" ca="1">IF(OR(WEEKDAY(HH$2,2)&gt;5,COUNTIF(Dates_Feries,HH$2)&gt;0),"",IFERROR(INDEX(Tableau1[[Type]:[Type]],SMALL(IF((Tableau1[[Nom]:[Nom]]=$A29)*(Tableau1[[Prénom]:[Prénom]]=$B29)*(HH$2&gt;=Tableau1[[Début]:[Début]])*(HH$2&lt;=Tableau1[[Fin]:[Fin]]),ROW(INDIRECT("A1:A"&amp;COUNTA(Tableau1[[Fin]:[Fin]])))),1)),""))</f>
        <v/>
      </c>
      <c r="HI29" s="34" t="str">
        <f t="array" aca="1" ref="HI29" ca="1">IF(OR(WEEKDAY(HI$2,2)&gt;5,COUNTIF(Dates_Feries,HI$2)&gt;0),"",IFERROR(INDEX(Tableau1[[Type]:[Type]],SMALL(IF((Tableau1[[Nom]:[Nom]]=$A29)*(Tableau1[[Prénom]:[Prénom]]=$B29)*(HI$2&gt;=Tableau1[[Début]:[Début]])*(HI$2&lt;=Tableau1[[Fin]:[Fin]]),ROW(INDIRECT("A1:A"&amp;COUNTA(Tableau1[[Fin]:[Fin]])))),1)),""))</f>
        <v/>
      </c>
      <c r="HJ29" s="34" t="str">
        <f t="array" aca="1" ref="HJ29" ca="1">IF(OR(WEEKDAY(HJ$2,2)&gt;5,COUNTIF(Dates_Feries,HJ$2)&gt;0),"",IFERROR(INDEX(Tableau1[[Type]:[Type]],SMALL(IF((Tableau1[[Nom]:[Nom]]=$A29)*(Tableau1[[Prénom]:[Prénom]]=$B29)*(HJ$2&gt;=Tableau1[[Début]:[Début]])*(HJ$2&lt;=Tableau1[[Fin]:[Fin]]),ROW(INDIRECT("A1:A"&amp;COUNTA(Tableau1[[Fin]:[Fin]])))),1)),""))</f>
        <v/>
      </c>
      <c r="HK29" s="34" t="str">
        <f t="array" aca="1" ref="HK29" ca="1">IF(OR(WEEKDAY(HK$2,2)&gt;5,COUNTIF(Dates_Feries,HK$2)&gt;0),"",IFERROR(INDEX(Tableau1[[Type]:[Type]],SMALL(IF((Tableau1[[Nom]:[Nom]]=$A29)*(Tableau1[[Prénom]:[Prénom]]=$B29)*(HK$2&gt;=Tableau1[[Début]:[Début]])*(HK$2&lt;=Tableau1[[Fin]:[Fin]]),ROW(INDIRECT("A1:A"&amp;COUNTA(Tableau1[[Fin]:[Fin]])))),1)),""))</f>
        <v/>
      </c>
      <c r="HL29" s="34" t="str">
        <f t="array" aca="1" ref="HL29" ca="1">IF(OR(WEEKDAY(HL$2,2)&gt;5,COUNTIF(Dates_Feries,HL$2)&gt;0),"",IFERROR(INDEX(Tableau1[[Type]:[Type]],SMALL(IF((Tableau1[[Nom]:[Nom]]=$A29)*(Tableau1[[Prénom]:[Prénom]]=$B29)*(HL$2&gt;=Tableau1[[Début]:[Début]])*(HL$2&lt;=Tableau1[[Fin]:[Fin]]),ROW(INDIRECT("A1:A"&amp;COUNTA(Tableau1[[Fin]:[Fin]])))),1)),""))</f>
        <v/>
      </c>
      <c r="HM29" s="34" t="str">
        <f t="array" aca="1" ref="HM29" ca="1">IF(OR(WEEKDAY(HM$2,2)&gt;5,COUNTIF(Dates_Feries,HM$2)&gt;0),"",IFERROR(INDEX(Tableau1[[Type]:[Type]],SMALL(IF((Tableau1[[Nom]:[Nom]]=$A29)*(Tableau1[[Prénom]:[Prénom]]=$B29)*(HM$2&gt;=Tableau1[[Début]:[Début]])*(HM$2&lt;=Tableau1[[Fin]:[Fin]]),ROW(INDIRECT("A1:A"&amp;COUNTA(Tableau1[[Fin]:[Fin]])))),1)),""))</f>
        <v/>
      </c>
      <c r="HN29" s="34" t="str">
        <f t="array" aca="1" ref="HN29" ca="1">IF(OR(WEEKDAY(HN$2,2)&gt;5,COUNTIF(Dates_Feries,HN$2)&gt;0),"",IFERROR(INDEX(Tableau1[[Type]:[Type]],SMALL(IF((Tableau1[[Nom]:[Nom]]=$A29)*(Tableau1[[Prénom]:[Prénom]]=$B29)*(HN$2&gt;=Tableau1[[Début]:[Début]])*(HN$2&lt;=Tableau1[[Fin]:[Fin]]),ROW(INDIRECT("A1:A"&amp;COUNTA(Tableau1[[Fin]:[Fin]])))),1)),""))</f>
        <v/>
      </c>
      <c r="HO29" s="34" t="str">
        <f t="array" aca="1" ref="HO29" ca="1">IF(OR(WEEKDAY(HO$2,2)&gt;5,COUNTIF(Dates_Feries,HO$2)&gt;0),"",IFERROR(INDEX(Tableau1[[Type]:[Type]],SMALL(IF((Tableau1[[Nom]:[Nom]]=$A29)*(Tableau1[[Prénom]:[Prénom]]=$B29)*(HO$2&gt;=Tableau1[[Début]:[Début]])*(HO$2&lt;=Tableau1[[Fin]:[Fin]]),ROW(INDIRECT("A1:A"&amp;COUNTA(Tableau1[[Fin]:[Fin]])))),1)),""))</f>
        <v/>
      </c>
      <c r="HP29" s="34" t="str">
        <f t="array" aca="1" ref="HP29" ca="1">IF(OR(WEEKDAY(HP$2,2)&gt;5,COUNTIF(Dates_Feries,HP$2)&gt;0),"",IFERROR(INDEX(Tableau1[[Type]:[Type]],SMALL(IF((Tableau1[[Nom]:[Nom]]=$A29)*(Tableau1[[Prénom]:[Prénom]]=$B29)*(HP$2&gt;=Tableau1[[Début]:[Début]])*(HP$2&lt;=Tableau1[[Fin]:[Fin]]),ROW(INDIRECT("A1:A"&amp;COUNTA(Tableau1[[Fin]:[Fin]])))),1)),""))</f>
        <v/>
      </c>
      <c r="HQ29" s="34" t="str">
        <f t="array" aca="1" ref="HQ29" ca="1">IF(OR(WEEKDAY(HQ$2,2)&gt;5,COUNTIF(Dates_Feries,HQ$2)&gt;0),"",IFERROR(INDEX(Tableau1[[Type]:[Type]],SMALL(IF((Tableau1[[Nom]:[Nom]]=$A29)*(Tableau1[[Prénom]:[Prénom]]=$B29)*(HQ$2&gt;=Tableau1[[Début]:[Début]])*(HQ$2&lt;=Tableau1[[Fin]:[Fin]]),ROW(INDIRECT("A1:A"&amp;COUNTA(Tableau1[[Fin]:[Fin]])))),1)),""))</f>
        <v/>
      </c>
      <c r="HR29" s="34" t="str">
        <f t="array" aca="1" ref="HR29" ca="1">IF(OR(WEEKDAY(HR$2,2)&gt;5,COUNTIF(Dates_Feries,HR$2)&gt;0),"",IFERROR(INDEX(Tableau1[[Type]:[Type]],SMALL(IF((Tableau1[[Nom]:[Nom]]=$A29)*(Tableau1[[Prénom]:[Prénom]]=$B29)*(HR$2&gt;=Tableau1[[Début]:[Début]])*(HR$2&lt;=Tableau1[[Fin]:[Fin]]),ROW(INDIRECT("A1:A"&amp;COUNTA(Tableau1[[Fin]:[Fin]])))),1)),""))</f>
        <v/>
      </c>
      <c r="HS29" s="34" t="str">
        <f t="array" aca="1" ref="HS29" ca="1">IF(OR(WEEKDAY(HS$2,2)&gt;5,COUNTIF(Dates_Feries,HS$2)&gt;0),"",IFERROR(INDEX(Tableau1[[Type]:[Type]],SMALL(IF((Tableau1[[Nom]:[Nom]]=$A29)*(Tableau1[[Prénom]:[Prénom]]=$B29)*(HS$2&gt;=Tableau1[[Début]:[Début]])*(HS$2&lt;=Tableau1[[Fin]:[Fin]]),ROW(INDIRECT("A1:A"&amp;COUNTA(Tableau1[[Fin]:[Fin]])))),1)),""))</f>
        <v/>
      </c>
      <c r="HT29" s="34" t="str">
        <f t="array" aca="1" ref="HT29" ca="1">IF(OR(WEEKDAY(HT$2,2)&gt;5,COUNTIF(Dates_Feries,HT$2)&gt;0),"",IFERROR(INDEX(Tableau1[[Type]:[Type]],SMALL(IF((Tableau1[[Nom]:[Nom]]=$A29)*(Tableau1[[Prénom]:[Prénom]]=$B29)*(HT$2&gt;=Tableau1[[Début]:[Début]])*(HT$2&lt;=Tableau1[[Fin]:[Fin]]),ROW(INDIRECT("A1:A"&amp;COUNTA(Tableau1[[Fin]:[Fin]])))),1)),""))</f>
        <v/>
      </c>
      <c r="HU29" s="34" t="str">
        <f t="array" aca="1" ref="HU29" ca="1">IF(OR(WEEKDAY(HU$2,2)&gt;5,COUNTIF(Dates_Feries,HU$2)&gt;0),"",IFERROR(INDEX(Tableau1[[Type]:[Type]],SMALL(IF((Tableau1[[Nom]:[Nom]]=$A29)*(Tableau1[[Prénom]:[Prénom]]=$B29)*(HU$2&gt;=Tableau1[[Début]:[Début]])*(HU$2&lt;=Tableau1[[Fin]:[Fin]]),ROW(INDIRECT("A1:A"&amp;COUNTA(Tableau1[[Fin]:[Fin]])))),1)),""))</f>
        <v/>
      </c>
      <c r="HV29" s="34" t="str">
        <f t="array" aca="1" ref="HV29" ca="1">IF(OR(WEEKDAY(HV$2,2)&gt;5,COUNTIF(Dates_Feries,HV$2)&gt;0),"",IFERROR(INDEX(Tableau1[[Type]:[Type]],SMALL(IF((Tableau1[[Nom]:[Nom]]=$A29)*(Tableau1[[Prénom]:[Prénom]]=$B29)*(HV$2&gt;=Tableau1[[Début]:[Début]])*(HV$2&lt;=Tableau1[[Fin]:[Fin]]),ROW(INDIRECT("A1:A"&amp;COUNTA(Tableau1[[Fin]:[Fin]])))),1)),""))</f>
        <v/>
      </c>
      <c r="HW29" s="34" t="str">
        <f t="array" aca="1" ref="HW29" ca="1">IF(OR(WEEKDAY(HW$2,2)&gt;5,COUNTIF(Dates_Feries,HW$2)&gt;0),"",IFERROR(INDEX(Tableau1[[Type]:[Type]],SMALL(IF((Tableau1[[Nom]:[Nom]]=$A29)*(Tableau1[[Prénom]:[Prénom]]=$B29)*(HW$2&gt;=Tableau1[[Début]:[Début]])*(HW$2&lt;=Tableau1[[Fin]:[Fin]]),ROW(INDIRECT("A1:A"&amp;COUNTA(Tableau1[[Fin]:[Fin]])))),1)),""))</f>
        <v/>
      </c>
      <c r="HX29" s="34" t="str">
        <f t="array" aca="1" ref="HX29" ca="1">IF(OR(WEEKDAY(HX$2,2)&gt;5,COUNTIF(Dates_Feries,HX$2)&gt;0),"",IFERROR(INDEX(Tableau1[[Type]:[Type]],SMALL(IF((Tableau1[[Nom]:[Nom]]=$A29)*(Tableau1[[Prénom]:[Prénom]]=$B29)*(HX$2&gt;=Tableau1[[Début]:[Début]])*(HX$2&lt;=Tableau1[[Fin]:[Fin]]),ROW(INDIRECT("A1:A"&amp;COUNTA(Tableau1[[Fin]:[Fin]])))),1)),""))</f>
        <v/>
      </c>
      <c r="HY29" s="34" t="str">
        <f t="array" aca="1" ref="HY29" ca="1">IF(OR(WEEKDAY(HY$2,2)&gt;5,COUNTIF(Dates_Feries,HY$2)&gt;0),"",IFERROR(INDEX(Tableau1[[Type]:[Type]],SMALL(IF((Tableau1[[Nom]:[Nom]]=$A29)*(Tableau1[[Prénom]:[Prénom]]=$B29)*(HY$2&gt;=Tableau1[[Début]:[Début]])*(HY$2&lt;=Tableau1[[Fin]:[Fin]]),ROW(INDIRECT("A1:A"&amp;COUNTA(Tableau1[[Fin]:[Fin]])))),1)),""))</f>
        <v/>
      </c>
      <c r="HZ29" s="34" t="str">
        <f t="array" aca="1" ref="HZ29" ca="1">IF(OR(WEEKDAY(HZ$2,2)&gt;5,COUNTIF(Dates_Feries,HZ$2)&gt;0),"",IFERROR(INDEX(Tableau1[[Type]:[Type]],SMALL(IF((Tableau1[[Nom]:[Nom]]=$A29)*(Tableau1[[Prénom]:[Prénom]]=$B29)*(HZ$2&gt;=Tableau1[[Début]:[Début]])*(HZ$2&lt;=Tableau1[[Fin]:[Fin]]),ROW(INDIRECT("A1:A"&amp;COUNTA(Tableau1[[Fin]:[Fin]])))),1)),""))</f>
        <v/>
      </c>
      <c r="IA29" s="34" t="str">
        <f t="array" aca="1" ref="IA29" ca="1">IF(OR(WEEKDAY(IA$2,2)&gt;5,COUNTIF(Dates_Feries,IA$2)&gt;0),"",IFERROR(INDEX(Tableau1[[Type]:[Type]],SMALL(IF((Tableau1[[Nom]:[Nom]]=$A29)*(Tableau1[[Prénom]:[Prénom]]=$B29)*(IA$2&gt;=Tableau1[[Début]:[Début]])*(IA$2&lt;=Tableau1[[Fin]:[Fin]]),ROW(INDIRECT("A1:A"&amp;COUNTA(Tableau1[[Fin]:[Fin]])))),1)),""))</f>
        <v/>
      </c>
      <c r="IB29" s="34" t="str">
        <f t="array" aca="1" ref="IB29" ca="1">IF(OR(WEEKDAY(IB$2,2)&gt;5,COUNTIF(Dates_Feries,IB$2)&gt;0),"",IFERROR(INDEX(Tableau1[[Type]:[Type]],SMALL(IF((Tableau1[[Nom]:[Nom]]=$A29)*(Tableau1[[Prénom]:[Prénom]]=$B29)*(IB$2&gt;=Tableau1[[Début]:[Début]])*(IB$2&lt;=Tableau1[[Fin]:[Fin]]),ROW(INDIRECT("A1:A"&amp;COUNTA(Tableau1[[Fin]:[Fin]])))),1)),""))</f>
        <v/>
      </c>
      <c r="IC29" s="34" t="str">
        <f t="array" aca="1" ref="IC29" ca="1">IF(OR(WEEKDAY(IC$2,2)&gt;5,COUNTIF(Dates_Feries,IC$2)&gt;0),"",IFERROR(INDEX(Tableau1[[Type]:[Type]],SMALL(IF((Tableau1[[Nom]:[Nom]]=$A29)*(Tableau1[[Prénom]:[Prénom]]=$B29)*(IC$2&gt;=Tableau1[[Début]:[Début]])*(IC$2&lt;=Tableau1[[Fin]:[Fin]]),ROW(INDIRECT("A1:A"&amp;COUNTA(Tableau1[[Fin]:[Fin]])))),1)),""))</f>
        <v/>
      </c>
      <c r="ID29" s="34" t="str">
        <f t="array" aca="1" ref="ID29" ca="1">IF(OR(WEEKDAY(ID$2,2)&gt;5,COUNTIF(Dates_Feries,ID$2)&gt;0),"",IFERROR(INDEX(Tableau1[[Type]:[Type]],SMALL(IF((Tableau1[[Nom]:[Nom]]=$A29)*(Tableau1[[Prénom]:[Prénom]]=$B29)*(ID$2&gt;=Tableau1[[Début]:[Début]])*(ID$2&lt;=Tableau1[[Fin]:[Fin]]),ROW(INDIRECT("A1:A"&amp;COUNTA(Tableau1[[Fin]:[Fin]])))),1)),""))</f>
        <v/>
      </c>
      <c r="IE29" s="34" t="str">
        <f t="array" aca="1" ref="IE29" ca="1">IF(OR(WEEKDAY(IE$2,2)&gt;5,COUNTIF(Dates_Feries,IE$2)&gt;0),"",IFERROR(INDEX(Tableau1[[Type]:[Type]],SMALL(IF((Tableau1[[Nom]:[Nom]]=$A29)*(Tableau1[[Prénom]:[Prénom]]=$B29)*(IE$2&gt;=Tableau1[[Début]:[Début]])*(IE$2&lt;=Tableau1[[Fin]:[Fin]]),ROW(INDIRECT("A1:A"&amp;COUNTA(Tableau1[[Fin]:[Fin]])))),1)),""))</f>
        <v/>
      </c>
      <c r="IF29" s="34" t="str">
        <f t="array" aca="1" ref="IF29" ca="1">IF(OR(WEEKDAY(IF$2,2)&gt;5,COUNTIF(Dates_Feries,IF$2)&gt;0),"",IFERROR(INDEX(Tableau1[[Type]:[Type]],SMALL(IF((Tableau1[[Nom]:[Nom]]=$A29)*(Tableau1[[Prénom]:[Prénom]]=$B29)*(IF$2&gt;=Tableau1[[Début]:[Début]])*(IF$2&lt;=Tableau1[[Fin]:[Fin]]),ROW(INDIRECT("A1:A"&amp;COUNTA(Tableau1[[Fin]:[Fin]])))),1)),""))</f>
        <v/>
      </c>
      <c r="IG29" s="34" t="str">
        <f t="array" aca="1" ref="IG29" ca="1">IF(OR(WEEKDAY(IG$2,2)&gt;5,COUNTIF(Dates_Feries,IG$2)&gt;0),"",IFERROR(INDEX(Tableau1[[Type]:[Type]],SMALL(IF((Tableau1[[Nom]:[Nom]]=$A29)*(Tableau1[[Prénom]:[Prénom]]=$B29)*(IG$2&gt;=Tableau1[[Début]:[Début]])*(IG$2&lt;=Tableau1[[Fin]:[Fin]]),ROW(INDIRECT("A1:A"&amp;COUNTA(Tableau1[[Fin]:[Fin]])))),1)),""))</f>
        <v/>
      </c>
      <c r="IH29" s="34" t="str">
        <f t="array" aca="1" ref="IH29" ca="1">IF(OR(WEEKDAY(IH$2,2)&gt;5,COUNTIF(Dates_Feries,IH$2)&gt;0),"",IFERROR(INDEX(Tableau1[[Type]:[Type]],SMALL(IF((Tableau1[[Nom]:[Nom]]=$A29)*(Tableau1[[Prénom]:[Prénom]]=$B29)*(IH$2&gt;=Tableau1[[Début]:[Début]])*(IH$2&lt;=Tableau1[[Fin]:[Fin]]),ROW(INDIRECT("A1:A"&amp;COUNTA(Tableau1[[Fin]:[Fin]])))),1)),""))</f>
        <v/>
      </c>
      <c r="II29" s="34" t="str">
        <f t="array" aca="1" ref="II29" ca="1">IF(OR(WEEKDAY(II$2,2)&gt;5,COUNTIF(Dates_Feries,II$2)&gt;0),"",IFERROR(INDEX(Tableau1[[Type]:[Type]],SMALL(IF((Tableau1[[Nom]:[Nom]]=$A29)*(Tableau1[[Prénom]:[Prénom]]=$B29)*(II$2&gt;=Tableau1[[Début]:[Début]])*(II$2&lt;=Tableau1[[Fin]:[Fin]]),ROW(INDIRECT("A1:A"&amp;COUNTA(Tableau1[[Fin]:[Fin]])))),1)),""))</f>
        <v/>
      </c>
      <c r="IJ29" s="34" t="str">
        <f t="array" aca="1" ref="IJ29" ca="1">IF(OR(WEEKDAY(IJ$2,2)&gt;5,COUNTIF(Dates_Feries,IJ$2)&gt;0),"",IFERROR(INDEX(Tableau1[[Type]:[Type]],SMALL(IF((Tableau1[[Nom]:[Nom]]=$A29)*(Tableau1[[Prénom]:[Prénom]]=$B29)*(IJ$2&gt;=Tableau1[[Début]:[Début]])*(IJ$2&lt;=Tableau1[[Fin]:[Fin]]),ROW(INDIRECT("A1:A"&amp;COUNTA(Tableau1[[Fin]:[Fin]])))),1)),""))</f>
        <v/>
      </c>
      <c r="IK29" s="34" t="str">
        <f t="array" aca="1" ref="IK29" ca="1">IF(OR(WEEKDAY(IK$2,2)&gt;5,COUNTIF(Dates_Feries,IK$2)&gt;0),"",IFERROR(INDEX(Tableau1[[Type]:[Type]],SMALL(IF((Tableau1[[Nom]:[Nom]]=$A29)*(Tableau1[[Prénom]:[Prénom]]=$B29)*(IK$2&gt;=Tableau1[[Début]:[Début]])*(IK$2&lt;=Tableau1[[Fin]:[Fin]]),ROW(INDIRECT("A1:A"&amp;COUNTA(Tableau1[[Fin]:[Fin]])))),1)),""))</f>
        <v/>
      </c>
      <c r="IL29" s="34" t="str">
        <f t="array" aca="1" ref="IL29" ca="1">IF(OR(WEEKDAY(IL$2,2)&gt;5,COUNTIF(Dates_Feries,IL$2)&gt;0),"",IFERROR(INDEX(Tableau1[[Type]:[Type]],SMALL(IF((Tableau1[[Nom]:[Nom]]=$A29)*(Tableau1[[Prénom]:[Prénom]]=$B29)*(IL$2&gt;=Tableau1[[Début]:[Début]])*(IL$2&lt;=Tableau1[[Fin]:[Fin]]),ROW(INDIRECT("A1:A"&amp;COUNTA(Tableau1[[Fin]:[Fin]])))),1)),""))</f>
        <v/>
      </c>
      <c r="IM29" s="34" t="str">
        <f t="array" aca="1" ref="IM29" ca="1">IF(OR(WEEKDAY(IM$2,2)&gt;5,COUNTIF(Dates_Feries,IM$2)&gt;0),"",IFERROR(INDEX(Tableau1[[Type]:[Type]],SMALL(IF((Tableau1[[Nom]:[Nom]]=$A29)*(Tableau1[[Prénom]:[Prénom]]=$B29)*(IM$2&gt;=Tableau1[[Début]:[Début]])*(IM$2&lt;=Tableau1[[Fin]:[Fin]]),ROW(INDIRECT("A1:A"&amp;COUNTA(Tableau1[[Fin]:[Fin]])))),1)),""))</f>
        <v/>
      </c>
      <c r="IN29" s="34" t="str">
        <f t="array" aca="1" ref="IN29" ca="1">IF(OR(WEEKDAY(IN$2,2)&gt;5,COUNTIF(Dates_Feries,IN$2)&gt;0),"",IFERROR(INDEX(Tableau1[[Type]:[Type]],SMALL(IF((Tableau1[[Nom]:[Nom]]=$A29)*(Tableau1[[Prénom]:[Prénom]]=$B29)*(IN$2&gt;=Tableau1[[Début]:[Début]])*(IN$2&lt;=Tableau1[[Fin]:[Fin]]),ROW(INDIRECT("A1:A"&amp;COUNTA(Tableau1[[Fin]:[Fin]])))),1)),""))</f>
        <v/>
      </c>
      <c r="IO29" s="34" t="str">
        <f t="array" aca="1" ref="IO29" ca="1">IF(OR(WEEKDAY(IO$2,2)&gt;5,COUNTIF(Dates_Feries,IO$2)&gt;0),"",IFERROR(INDEX(Tableau1[[Type]:[Type]],SMALL(IF((Tableau1[[Nom]:[Nom]]=$A29)*(Tableau1[[Prénom]:[Prénom]]=$B29)*(IO$2&gt;=Tableau1[[Début]:[Début]])*(IO$2&lt;=Tableau1[[Fin]:[Fin]]),ROW(INDIRECT("A1:A"&amp;COUNTA(Tableau1[[Fin]:[Fin]])))),1)),""))</f>
        <v/>
      </c>
      <c r="IP29" s="34" t="str">
        <f t="array" aca="1" ref="IP29" ca="1">IF(OR(WEEKDAY(IP$2,2)&gt;5,COUNTIF(Dates_Feries,IP$2)&gt;0),"",IFERROR(INDEX(Tableau1[[Type]:[Type]],SMALL(IF((Tableau1[[Nom]:[Nom]]=$A29)*(Tableau1[[Prénom]:[Prénom]]=$B29)*(IP$2&gt;=Tableau1[[Début]:[Début]])*(IP$2&lt;=Tableau1[[Fin]:[Fin]]),ROW(INDIRECT("A1:A"&amp;COUNTA(Tableau1[[Fin]:[Fin]])))),1)),""))</f>
        <v/>
      </c>
      <c r="IQ29" s="34" t="str">
        <f t="array" aca="1" ref="IQ29" ca="1">IF(OR(WEEKDAY(IQ$2,2)&gt;5,COUNTIF(Dates_Feries,IQ$2)&gt;0),"",IFERROR(INDEX(Tableau1[[Type]:[Type]],SMALL(IF((Tableau1[[Nom]:[Nom]]=$A29)*(Tableau1[[Prénom]:[Prénom]]=$B29)*(IQ$2&gt;=Tableau1[[Début]:[Début]])*(IQ$2&lt;=Tableau1[[Fin]:[Fin]]),ROW(INDIRECT("A1:A"&amp;COUNTA(Tableau1[[Fin]:[Fin]])))),1)),""))</f>
        <v/>
      </c>
      <c r="IR29" s="34" t="str">
        <f t="array" aca="1" ref="IR29" ca="1">IF(OR(WEEKDAY(IR$2,2)&gt;5,COUNTIF(Dates_Feries,IR$2)&gt;0),"",IFERROR(INDEX(Tableau1[[Type]:[Type]],SMALL(IF((Tableau1[[Nom]:[Nom]]=$A29)*(Tableau1[[Prénom]:[Prénom]]=$B29)*(IR$2&gt;=Tableau1[[Début]:[Début]])*(IR$2&lt;=Tableau1[[Fin]:[Fin]]),ROW(INDIRECT("A1:A"&amp;COUNTA(Tableau1[[Fin]:[Fin]])))),1)),""))</f>
        <v/>
      </c>
      <c r="IS29" s="34" t="str">
        <f t="array" aca="1" ref="IS29" ca="1">IF(OR(WEEKDAY(IS$2,2)&gt;5,COUNTIF(Dates_Feries,IS$2)&gt;0),"",IFERROR(INDEX(Tableau1[[Type]:[Type]],SMALL(IF((Tableau1[[Nom]:[Nom]]=$A29)*(Tableau1[[Prénom]:[Prénom]]=$B29)*(IS$2&gt;=Tableau1[[Début]:[Début]])*(IS$2&lt;=Tableau1[[Fin]:[Fin]]),ROW(INDIRECT("A1:A"&amp;COUNTA(Tableau1[[Fin]:[Fin]])))),1)),""))</f>
        <v/>
      </c>
      <c r="IT29" s="34" t="str">
        <f t="array" aca="1" ref="IT29" ca="1">IF(OR(WEEKDAY(IT$2,2)&gt;5,COUNTIF(Dates_Feries,IT$2)&gt;0),"",IFERROR(INDEX(Tableau1[[Type]:[Type]],SMALL(IF((Tableau1[[Nom]:[Nom]]=$A29)*(Tableau1[[Prénom]:[Prénom]]=$B29)*(IT$2&gt;=Tableau1[[Début]:[Début]])*(IT$2&lt;=Tableau1[[Fin]:[Fin]]),ROW(INDIRECT("A1:A"&amp;COUNTA(Tableau1[[Fin]:[Fin]])))),1)),""))</f>
        <v/>
      </c>
      <c r="IU29" s="34" t="str">
        <f t="array" aca="1" ref="IU29" ca="1">IF(OR(WEEKDAY(IU$2,2)&gt;5,COUNTIF(Dates_Feries,IU$2)&gt;0),"",IFERROR(INDEX(Tableau1[[Type]:[Type]],SMALL(IF((Tableau1[[Nom]:[Nom]]=$A29)*(Tableau1[[Prénom]:[Prénom]]=$B29)*(IU$2&gt;=Tableau1[[Début]:[Début]])*(IU$2&lt;=Tableau1[[Fin]:[Fin]]),ROW(INDIRECT("A1:A"&amp;COUNTA(Tableau1[[Fin]:[Fin]])))),1)),""))</f>
        <v/>
      </c>
      <c r="IV29" s="34" t="str">
        <f t="array" aca="1" ref="IV29" ca="1">IF(OR(WEEKDAY(IV$2,2)&gt;5,COUNTIF(Dates_Feries,IV$2)&gt;0),"",IFERROR(INDEX(Tableau1[[Type]:[Type]],SMALL(IF((Tableau1[[Nom]:[Nom]]=$A29)*(Tableau1[[Prénom]:[Prénom]]=$B29)*(IV$2&gt;=Tableau1[[Début]:[Début]])*(IV$2&lt;=Tableau1[[Fin]:[Fin]]),ROW(INDIRECT("A1:A"&amp;COUNTA(Tableau1[[Fin]:[Fin]])))),1)),""))</f>
        <v/>
      </c>
      <c r="IW29" s="34" t="str">
        <f t="array" aca="1" ref="IW29" ca="1">IF(OR(WEEKDAY(IW$2,2)&gt;5,COUNTIF(Dates_Feries,IW$2)&gt;0),"",IFERROR(INDEX(Tableau1[[Type]:[Type]],SMALL(IF((Tableau1[[Nom]:[Nom]]=$A29)*(Tableau1[[Prénom]:[Prénom]]=$B29)*(IW$2&gt;=Tableau1[[Début]:[Début]])*(IW$2&lt;=Tableau1[[Fin]:[Fin]]),ROW(INDIRECT("A1:A"&amp;COUNTA(Tableau1[[Fin]:[Fin]])))),1)),""))</f>
        <v/>
      </c>
      <c r="IX29" s="34" t="str">
        <f t="array" aca="1" ref="IX29" ca="1">IF(OR(WEEKDAY(IX$2,2)&gt;5,COUNTIF(Dates_Feries,IX$2)&gt;0),"",IFERROR(INDEX(Tableau1[[Type]:[Type]],SMALL(IF((Tableau1[[Nom]:[Nom]]=$A29)*(Tableau1[[Prénom]:[Prénom]]=$B29)*(IX$2&gt;=Tableau1[[Début]:[Début]])*(IX$2&lt;=Tableau1[[Fin]:[Fin]]),ROW(INDIRECT("A1:A"&amp;COUNTA(Tableau1[[Fin]:[Fin]])))),1)),""))</f>
        <v/>
      </c>
      <c r="IY29" s="34" t="str">
        <f t="array" aca="1" ref="IY29" ca="1">IF(OR(WEEKDAY(IY$2,2)&gt;5,COUNTIF(Dates_Feries,IY$2)&gt;0),"",IFERROR(INDEX(Tableau1[[Type]:[Type]],SMALL(IF((Tableau1[[Nom]:[Nom]]=$A29)*(Tableau1[[Prénom]:[Prénom]]=$B29)*(IY$2&gt;=Tableau1[[Début]:[Début]])*(IY$2&lt;=Tableau1[[Fin]:[Fin]]),ROW(INDIRECT("A1:A"&amp;COUNTA(Tableau1[[Fin]:[Fin]])))),1)),""))</f>
        <v/>
      </c>
      <c r="IZ29" s="34" t="str">
        <f t="array" aca="1" ref="IZ29" ca="1">IF(OR(WEEKDAY(IZ$2,2)&gt;5,COUNTIF(Dates_Feries,IZ$2)&gt;0),"",IFERROR(INDEX(Tableau1[[Type]:[Type]],SMALL(IF((Tableau1[[Nom]:[Nom]]=$A29)*(Tableau1[[Prénom]:[Prénom]]=$B29)*(IZ$2&gt;=Tableau1[[Début]:[Début]])*(IZ$2&lt;=Tableau1[[Fin]:[Fin]]),ROW(INDIRECT("A1:A"&amp;COUNTA(Tableau1[[Fin]:[Fin]])))),1)),""))</f>
        <v/>
      </c>
      <c r="JA29" s="34" t="str">
        <f t="array" aca="1" ref="JA29" ca="1">IF(OR(WEEKDAY(JA$2,2)&gt;5,COUNTIF(Dates_Feries,JA$2)&gt;0),"",IFERROR(INDEX(Tableau1[[Type]:[Type]],SMALL(IF((Tableau1[[Nom]:[Nom]]=$A29)*(Tableau1[[Prénom]:[Prénom]]=$B29)*(JA$2&gt;=Tableau1[[Début]:[Début]])*(JA$2&lt;=Tableau1[[Fin]:[Fin]]),ROW(INDIRECT("A1:A"&amp;COUNTA(Tableau1[[Fin]:[Fin]])))),1)),""))</f>
        <v/>
      </c>
      <c r="JB29" s="34" t="str">
        <f t="array" aca="1" ref="JB29" ca="1">IF(OR(WEEKDAY(JB$2,2)&gt;5,COUNTIF(Dates_Feries,JB$2)&gt;0),"",IFERROR(INDEX(Tableau1[[Type]:[Type]],SMALL(IF((Tableau1[[Nom]:[Nom]]=$A29)*(Tableau1[[Prénom]:[Prénom]]=$B29)*(JB$2&gt;=Tableau1[[Début]:[Début]])*(JB$2&lt;=Tableau1[[Fin]:[Fin]]),ROW(INDIRECT("A1:A"&amp;COUNTA(Tableau1[[Fin]:[Fin]])))),1)),""))</f>
        <v/>
      </c>
      <c r="JC29" s="34" t="str">
        <f t="array" aca="1" ref="JC29" ca="1">IF(OR(WEEKDAY(JC$2,2)&gt;5,COUNTIF(Dates_Feries,JC$2)&gt;0),"",IFERROR(INDEX(Tableau1[[Type]:[Type]],SMALL(IF((Tableau1[[Nom]:[Nom]]=$A29)*(Tableau1[[Prénom]:[Prénom]]=$B29)*(JC$2&gt;=Tableau1[[Début]:[Début]])*(JC$2&lt;=Tableau1[[Fin]:[Fin]]),ROW(INDIRECT("A1:A"&amp;COUNTA(Tableau1[[Fin]:[Fin]])))),1)),""))</f>
        <v/>
      </c>
      <c r="JD29" s="34" t="str">
        <f t="array" aca="1" ref="JD29" ca="1">IF(OR(WEEKDAY(JD$2,2)&gt;5,COUNTIF(Dates_Feries,JD$2)&gt;0),"",IFERROR(INDEX(Tableau1[[Type]:[Type]],SMALL(IF((Tableau1[[Nom]:[Nom]]=$A29)*(Tableau1[[Prénom]:[Prénom]]=$B29)*(JD$2&gt;=Tableau1[[Début]:[Début]])*(JD$2&lt;=Tableau1[[Fin]:[Fin]]),ROW(INDIRECT("A1:A"&amp;COUNTA(Tableau1[[Fin]:[Fin]])))),1)),""))</f>
        <v/>
      </c>
      <c r="JE29" s="34" t="str">
        <f t="array" aca="1" ref="JE29" ca="1">IF(OR(WEEKDAY(JE$2,2)&gt;5,COUNTIF(Dates_Feries,JE$2)&gt;0),"",IFERROR(INDEX(Tableau1[[Type]:[Type]],SMALL(IF((Tableau1[[Nom]:[Nom]]=$A29)*(Tableau1[[Prénom]:[Prénom]]=$B29)*(JE$2&gt;=Tableau1[[Début]:[Début]])*(JE$2&lt;=Tableau1[[Fin]:[Fin]]),ROW(INDIRECT("A1:A"&amp;COUNTA(Tableau1[[Fin]:[Fin]])))),1)),""))</f>
        <v/>
      </c>
      <c r="JF29" s="34" t="str">
        <f t="array" aca="1" ref="JF29" ca="1">IF(OR(WEEKDAY(JF$2,2)&gt;5,COUNTIF(Dates_Feries,JF$2)&gt;0),"",IFERROR(INDEX(Tableau1[[Type]:[Type]],SMALL(IF((Tableau1[[Nom]:[Nom]]=$A29)*(Tableau1[[Prénom]:[Prénom]]=$B29)*(JF$2&gt;=Tableau1[[Début]:[Début]])*(JF$2&lt;=Tableau1[[Fin]:[Fin]]),ROW(INDIRECT("A1:A"&amp;COUNTA(Tableau1[[Fin]:[Fin]])))),1)),""))</f>
        <v/>
      </c>
      <c r="JG29" s="34" t="str">
        <f t="array" aca="1" ref="JG29" ca="1">IF(OR(WEEKDAY(JG$2,2)&gt;5,COUNTIF(Dates_Feries,JG$2)&gt;0),"",IFERROR(INDEX(Tableau1[[Type]:[Type]],SMALL(IF((Tableau1[[Nom]:[Nom]]=$A29)*(Tableau1[[Prénom]:[Prénom]]=$B29)*(JG$2&gt;=Tableau1[[Début]:[Début]])*(JG$2&lt;=Tableau1[[Fin]:[Fin]]),ROW(INDIRECT("A1:A"&amp;COUNTA(Tableau1[[Fin]:[Fin]])))),1)),""))</f>
        <v/>
      </c>
      <c r="JH29" s="34" t="str">
        <f t="array" aca="1" ref="JH29" ca="1">IF(OR(WEEKDAY(JH$2,2)&gt;5,COUNTIF(Dates_Feries,JH$2)&gt;0),"",IFERROR(INDEX(Tableau1[[Type]:[Type]],SMALL(IF((Tableau1[[Nom]:[Nom]]=$A29)*(Tableau1[[Prénom]:[Prénom]]=$B29)*(JH$2&gt;=Tableau1[[Début]:[Début]])*(JH$2&lt;=Tableau1[[Fin]:[Fin]]),ROW(INDIRECT("A1:A"&amp;COUNTA(Tableau1[[Fin]:[Fin]])))),1)),""))</f>
        <v/>
      </c>
      <c r="JI29" s="34" t="str">
        <f t="array" aca="1" ref="JI29" ca="1">IF(OR(WEEKDAY(JI$2,2)&gt;5,COUNTIF(Dates_Feries,JI$2)&gt;0),"",IFERROR(INDEX(Tableau1[[Type]:[Type]],SMALL(IF((Tableau1[[Nom]:[Nom]]=$A29)*(Tableau1[[Prénom]:[Prénom]]=$B29)*(JI$2&gt;=Tableau1[[Début]:[Début]])*(JI$2&lt;=Tableau1[[Fin]:[Fin]]),ROW(INDIRECT("A1:A"&amp;COUNTA(Tableau1[[Fin]:[Fin]])))),1)),""))</f>
        <v/>
      </c>
      <c r="JJ29" s="34" t="str">
        <f t="array" aca="1" ref="JJ29" ca="1">IF(OR(WEEKDAY(JJ$2,2)&gt;5,COUNTIF(Dates_Feries,JJ$2)&gt;0),"",IFERROR(INDEX(Tableau1[[Type]:[Type]],SMALL(IF((Tableau1[[Nom]:[Nom]]=$A29)*(Tableau1[[Prénom]:[Prénom]]=$B29)*(JJ$2&gt;=Tableau1[[Début]:[Début]])*(JJ$2&lt;=Tableau1[[Fin]:[Fin]]),ROW(INDIRECT("A1:A"&amp;COUNTA(Tableau1[[Fin]:[Fin]])))),1)),""))</f>
        <v/>
      </c>
      <c r="JK29" s="34" t="str">
        <f t="array" aca="1" ref="JK29" ca="1">IF(OR(WEEKDAY(JK$2,2)&gt;5,COUNTIF(Dates_Feries,JK$2)&gt;0),"",IFERROR(INDEX(Tableau1[[Type]:[Type]],SMALL(IF((Tableau1[[Nom]:[Nom]]=$A29)*(Tableau1[[Prénom]:[Prénom]]=$B29)*(JK$2&gt;=Tableau1[[Début]:[Début]])*(JK$2&lt;=Tableau1[[Fin]:[Fin]]),ROW(INDIRECT("A1:A"&amp;COUNTA(Tableau1[[Fin]:[Fin]])))),1)),""))</f>
        <v/>
      </c>
      <c r="JL29" s="34" t="str">
        <f t="array" aca="1" ref="JL29" ca="1">IF(OR(WEEKDAY(JL$2,2)&gt;5,COUNTIF(Dates_Feries,JL$2)&gt;0),"",IFERROR(INDEX(Tableau1[[Type]:[Type]],SMALL(IF((Tableau1[[Nom]:[Nom]]=$A29)*(Tableau1[[Prénom]:[Prénom]]=$B29)*(JL$2&gt;=Tableau1[[Début]:[Début]])*(JL$2&lt;=Tableau1[[Fin]:[Fin]]),ROW(INDIRECT("A1:A"&amp;COUNTA(Tableau1[[Fin]:[Fin]])))),1)),""))</f>
        <v/>
      </c>
      <c r="JM29" s="34" t="str">
        <f t="array" aca="1" ref="JM29" ca="1">IF(OR(WEEKDAY(JM$2,2)&gt;5,COUNTIF(Dates_Feries,JM$2)&gt;0),"",IFERROR(INDEX(Tableau1[[Type]:[Type]],SMALL(IF((Tableau1[[Nom]:[Nom]]=$A29)*(Tableau1[[Prénom]:[Prénom]]=$B29)*(JM$2&gt;=Tableau1[[Début]:[Début]])*(JM$2&lt;=Tableau1[[Fin]:[Fin]]),ROW(INDIRECT("A1:A"&amp;COUNTA(Tableau1[[Fin]:[Fin]])))),1)),""))</f>
        <v/>
      </c>
      <c r="JN29" s="34" t="str">
        <f t="array" aca="1" ref="JN29" ca="1">IF(OR(WEEKDAY(JN$2,2)&gt;5,COUNTIF(Dates_Feries,JN$2)&gt;0),"",IFERROR(INDEX(Tableau1[[Type]:[Type]],SMALL(IF((Tableau1[[Nom]:[Nom]]=$A29)*(Tableau1[[Prénom]:[Prénom]]=$B29)*(JN$2&gt;=Tableau1[[Début]:[Début]])*(JN$2&lt;=Tableau1[[Fin]:[Fin]]),ROW(INDIRECT("A1:A"&amp;COUNTA(Tableau1[[Fin]:[Fin]])))),1)),""))</f>
        <v/>
      </c>
      <c r="JO29" s="34" t="str">
        <f t="array" aca="1" ref="JO29" ca="1">IF(OR(WEEKDAY(JO$2,2)&gt;5,COUNTIF(Dates_Feries,JO$2)&gt;0),"",IFERROR(INDEX(Tableau1[[Type]:[Type]],SMALL(IF((Tableau1[[Nom]:[Nom]]=$A29)*(Tableau1[[Prénom]:[Prénom]]=$B29)*(JO$2&gt;=Tableau1[[Début]:[Début]])*(JO$2&lt;=Tableau1[[Fin]:[Fin]]),ROW(INDIRECT("A1:A"&amp;COUNTA(Tableau1[[Fin]:[Fin]])))),1)),""))</f>
        <v/>
      </c>
      <c r="JP29" s="34" t="str">
        <f t="array" aca="1" ref="JP29" ca="1">IF(OR(WEEKDAY(JP$2,2)&gt;5,COUNTIF(Dates_Feries,JP$2)&gt;0),"",IFERROR(INDEX(Tableau1[[Type]:[Type]],SMALL(IF((Tableau1[[Nom]:[Nom]]=$A29)*(Tableau1[[Prénom]:[Prénom]]=$B29)*(JP$2&gt;=Tableau1[[Début]:[Début]])*(JP$2&lt;=Tableau1[[Fin]:[Fin]]),ROW(INDIRECT("A1:A"&amp;COUNTA(Tableau1[[Fin]:[Fin]])))),1)),""))</f>
        <v/>
      </c>
      <c r="JQ29" s="34" t="str">
        <f t="array" aca="1" ref="JQ29" ca="1">IF(OR(WEEKDAY(JQ$2,2)&gt;5,COUNTIF(Dates_Feries,JQ$2)&gt;0),"",IFERROR(INDEX(Tableau1[[Type]:[Type]],SMALL(IF((Tableau1[[Nom]:[Nom]]=$A29)*(Tableau1[[Prénom]:[Prénom]]=$B29)*(JQ$2&gt;=Tableau1[[Début]:[Début]])*(JQ$2&lt;=Tableau1[[Fin]:[Fin]]),ROW(INDIRECT("A1:A"&amp;COUNTA(Tableau1[[Fin]:[Fin]])))),1)),""))</f>
        <v/>
      </c>
      <c r="JR29" s="34" t="str">
        <f t="array" aca="1" ref="JR29" ca="1">IF(OR(WEEKDAY(JR$2,2)&gt;5,COUNTIF(Dates_Feries,JR$2)&gt;0),"",IFERROR(INDEX(Tableau1[[Type]:[Type]],SMALL(IF((Tableau1[[Nom]:[Nom]]=$A29)*(Tableau1[[Prénom]:[Prénom]]=$B29)*(JR$2&gt;=Tableau1[[Début]:[Début]])*(JR$2&lt;=Tableau1[[Fin]:[Fin]]),ROW(INDIRECT("A1:A"&amp;COUNTA(Tableau1[[Fin]:[Fin]])))),1)),""))</f>
        <v/>
      </c>
      <c r="JS29" s="34" t="str">
        <f t="array" aca="1" ref="JS29" ca="1">IF(OR(WEEKDAY(JS$2,2)&gt;5,COUNTIF(Dates_Feries,JS$2)&gt;0),"",IFERROR(INDEX(Tableau1[[Type]:[Type]],SMALL(IF((Tableau1[[Nom]:[Nom]]=$A29)*(Tableau1[[Prénom]:[Prénom]]=$B29)*(JS$2&gt;=Tableau1[[Début]:[Début]])*(JS$2&lt;=Tableau1[[Fin]:[Fin]]),ROW(INDIRECT("A1:A"&amp;COUNTA(Tableau1[[Fin]:[Fin]])))),1)),""))</f>
        <v/>
      </c>
      <c r="JT29" s="34" t="str">
        <f t="array" aca="1" ref="JT29" ca="1">IF(OR(WEEKDAY(JT$2,2)&gt;5,COUNTIF(Dates_Feries,JT$2)&gt;0),"",IFERROR(INDEX(Tableau1[[Type]:[Type]],SMALL(IF((Tableau1[[Nom]:[Nom]]=$A29)*(Tableau1[[Prénom]:[Prénom]]=$B29)*(JT$2&gt;=Tableau1[[Début]:[Début]])*(JT$2&lt;=Tableau1[[Fin]:[Fin]]),ROW(INDIRECT("A1:A"&amp;COUNTA(Tableau1[[Fin]:[Fin]])))),1)),""))</f>
        <v/>
      </c>
      <c r="JU29" s="34" t="str">
        <f t="array" aca="1" ref="JU29" ca="1">IF(OR(WEEKDAY(JU$2,2)&gt;5,COUNTIF(Dates_Feries,JU$2)&gt;0),"",IFERROR(INDEX(Tableau1[[Type]:[Type]],SMALL(IF((Tableau1[[Nom]:[Nom]]=$A29)*(Tableau1[[Prénom]:[Prénom]]=$B29)*(JU$2&gt;=Tableau1[[Début]:[Début]])*(JU$2&lt;=Tableau1[[Fin]:[Fin]]),ROW(INDIRECT("A1:A"&amp;COUNTA(Tableau1[[Fin]:[Fin]])))),1)),""))</f>
        <v/>
      </c>
      <c r="JV29" s="34" t="str">
        <f t="array" aca="1" ref="JV29" ca="1">IF(OR(WEEKDAY(JV$2,2)&gt;5,COUNTIF(Dates_Feries,JV$2)&gt;0),"",IFERROR(INDEX(Tableau1[[Type]:[Type]],SMALL(IF((Tableau1[[Nom]:[Nom]]=$A29)*(Tableau1[[Prénom]:[Prénom]]=$B29)*(JV$2&gt;=Tableau1[[Début]:[Début]])*(JV$2&lt;=Tableau1[[Fin]:[Fin]]),ROW(INDIRECT("A1:A"&amp;COUNTA(Tableau1[[Fin]:[Fin]])))),1)),""))</f>
        <v/>
      </c>
      <c r="JW29" s="34" t="str">
        <f t="array" aca="1" ref="JW29" ca="1">IF(OR(WEEKDAY(JW$2,2)&gt;5,COUNTIF(Dates_Feries,JW$2)&gt;0),"",IFERROR(INDEX(Tableau1[[Type]:[Type]],SMALL(IF((Tableau1[[Nom]:[Nom]]=$A29)*(Tableau1[[Prénom]:[Prénom]]=$B29)*(JW$2&gt;=Tableau1[[Début]:[Début]])*(JW$2&lt;=Tableau1[[Fin]:[Fin]]),ROW(INDIRECT("A1:A"&amp;COUNTA(Tableau1[[Fin]:[Fin]])))),1)),""))</f>
        <v/>
      </c>
      <c r="JX29" s="34" t="str">
        <f t="array" aca="1" ref="JX29" ca="1">IF(OR(WEEKDAY(JX$2,2)&gt;5,COUNTIF(Dates_Feries,JX$2)&gt;0),"",IFERROR(INDEX(Tableau1[[Type]:[Type]],SMALL(IF((Tableau1[[Nom]:[Nom]]=$A29)*(Tableau1[[Prénom]:[Prénom]]=$B29)*(JX$2&gt;=Tableau1[[Début]:[Début]])*(JX$2&lt;=Tableau1[[Fin]:[Fin]]),ROW(INDIRECT("A1:A"&amp;COUNTA(Tableau1[[Fin]:[Fin]])))),1)),""))</f>
        <v/>
      </c>
      <c r="JY29" s="34" t="str">
        <f t="array" aca="1" ref="JY29" ca="1">IF(OR(WEEKDAY(JY$2,2)&gt;5,COUNTIF(Dates_Feries,JY$2)&gt;0),"",IFERROR(INDEX(Tableau1[[Type]:[Type]],SMALL(IF((Tableau1[[Nom]:[Nom]]=$A29)*(Tableau1[[Prénom]:[Prénom]]=$B29)*(JY$2&gt;=Tableau1[[Début]:[Début]])*(JY$2&lt;=Tableau1[[Fin]:[Fin]]),ROW(INDIRECT("A1:A"&amp;COUNTA(Tableau1[[Fin]:[Fin]])))),1)),""))</f>
        <v/>
      </c>
      <c r="JZ29" s="34" t="str">
        <f t="array" aca="1" ref="JZ29" ca="1">IF(OR(WEEKDAY(JZ$2,2)&gt;5,COUNTIF(Dates_Feries,JZ$2)&gt;0),"",IFERROR(INDEX(Tableau1[[Type]:[Type]],SMALL(IF((Tableau1[[Nom]:[Nom]]=$A29)*(Tableau1[[Prénom]:[Prénom]]=$B29)*(JZ$2&gt;=Tableau1[[Début]:[Début]])*(JZ$2&lt;=Tableau1[[Fin]:[Fin]]),ROW(INDIRECT("A1:A"&amp;COUNTA(Tableau1[[Fin]:[Fin]])))),1)),""))</f>
        <v/>
      </c>
      <c r="KA29" s="34" t="str">
        <f t="array" aca="1" ref="KA29" ca="1">IF(OR(WEEKDAY(KA$2,2)&gt;5,COUNTIF(Dates_Feries,KA$2)&gt;0),"",IFERROR(INDEX(Tableau1[[Type]:[Type]],SMALL(IF((Tableau1[[Nom]:[Nom]]=$A29)*(Tableau1[[Prénom]:[Prénom]]=$B29)*(KA$2&gt;=Tableau1[[Début]:[Début]])*(KA$2&lt;=Tableau1[[Fin]:[Fin]]),ROW(INDIRECT("A1:A"&amp;COUNTA(Tableau1[[Fin]:[Fin]])))),1)),""))</f>
        <v/>
      </c>
      <c r="KB29" s="34" t="str">
        <f t="array" aca="1" ref="KB29" ca="1">IF(OR(WEEKDAY(KB$2,2)&gt;5,COUNTIF(Dates_Feries,KB$2)&gt;0),"",IFERROR(INDEX(Tableau1[[Type]:[Type]],SMALL(IF((Tableau1[[Nom]:[Nom]]=$A29)*(Tableau1[[Prénom]:[Prénom]]=$B29)*(KB$2&gt;=Tableau1[[Début]:[Début]])*(KB$2&lt;=Tableau1[[Fin]:[Fin]]),ROW(INDIRECT("A1:A"&amp;COUNTA(Tableau1[[Fin]:[Fin]])))),1)),""))</f>
        <v/>
      </c>
      <c r="KC29" s="34" t="str">
        <f t="array" aca="1" ref="KC29" ca="1">IF(OR(WEEKDAY(KC$2,2)&gt;5,COUNTIF(Dates_Feries,KC$2)&gt;0),"",IFERROR(INDEX(Tableau1[[Type]:[Type]],SMALL(IF((Tableau1[[Nom]:[Nom]]=$A29)*(Tableau1[[Prénom]:[Prénom]]=$B29)*(KC$2&gt;=Tableau1[[Début]:[Début]])*(KC$2&lt;=Tableau1[[Fin]:[Fin]]),ROW(INDIRECT("A1:A"&amp;COUNTA(Tableau1[[Fin]:[Fin]])))),1)),""))</f>
        <v/>
      </c>
      <c r="KD29" s="34" t="str">
        <f t="array" aca="1" ref="KD29" ca="1">IF(OR(WEEKDAY(KD$2,2)&gt;5,COUNTIF(Dates_Feries,KD$2)&gt;0),"",IFERROR(INDEX(Tableau1[[Type]:[Type]],SMALL(IF((Tableau1[[Nom]:[Nom]]=$A29)*(Tableau1[[Prénom]:[Prénom]]=$B29)*(KD$2&gt;=Tableau1[[Début]:[Début]])*(KD$2&lt;=Tableau1[[Fin]:[Fin]]),ROW(INDIRECT("A1:A"&amp;COUNTA(Tableau1[[Fin]:[Fin]])))),1)),""))</f>
        <v/>
      </c>
      <c r="KE29" s="34" t="str">
        <f t="array" aca="1" ref="KE29" ca="1">IF(OR(WEEKDAY(KE$2,2)&gt;5,COUNTIF(Dates_Feries,KE$2)&gt;0),"",IFERROR(INDEX(Tableau1[[Type]:[Type]],SMALL(IF((Tableau1[[Nom]:[Nom]]=$A29)*(Tableau1[[Prénom]:[Prénom]]=$B29)*(KE$2&gt;=Tableau1[[Début]:[Début]])*(KE$2&lt;=Tableau1[[Fin]:[Fin]]),ROW(INDIRECT("A1:A"&amp;COUNTA(Tableau1[[Fin]:[Fin]])))),1)),""))</f>
        <v/>
      </c>
      <c r="KF29" s="34" t="str">
        <f t="array" aca="1" ref="KF29" ca="1">IF(OR(WEEKDAY(KF$2,2)&gt;5,COUNTIF(Dates_Feries,KF$2)&gt;0),"",IFERROR(INDEX(Tableau1[[Type]:[Type]],SMALL(IF((Tableau1[[Nom]:[Nom]]=$A29)*(Tableau1[[Prénom]:[Prénom]]=$B29)*(KF$2&gt;=Tableau1[[Début]:[Début]])*(KF$2&lt;=Tableau1[[Fin]:[Fin]]),ROW(INDIRECT("A1:A"&amp;COUNTA(Tableau1[[Fin]:[Fin]])))),1)),""))</f>
        <v/>
      </c>
      <c r="KG29" s="34" t="str">
        <f t="array" aca="1" ref="KG29" ca="1">IF(OR(WEEKDAY(KG$2,2)&gt;5,COUNTIF(Dates_Feries,KG$2)&gt;0),"",IFERROR(INDEX(Tableau1[[Type]:[Type]],SMALL(IF((Tableau1[[Nom]:[Nom]]=$A29)*(Tableau1[[Prénom]:[Prénom]]=$B29)*(KG$2&gt;=Tableau1[[Début]:[Début]])*(KG$2&lt;=Tableau1[[Fin]:[Fin]]),ROW(INDIRECT("A1:A"&amp;COUNTA(Tableau1[[Fin]:[Fin]])))),1)),""))</f>
        <v/>
      </c>
      <c r="KH29" s="34" t="str">
        <f t="array" aca="1" ref="KH29" ca="1">IF(OR(WEEKDAY(KH$2,2)&gt;5,COUNTIF(Dates_Feries,KH$2)&gt;0),"",IFERROR(INDEX(Tableau1[[Type]:[Type]],SMALL(IF((Tableau1[[Nom]:[Nom]]=$A29)*(Tableau1[[Prénom]:[Prénom]]=$B29)*(KH$2&gt;=Tableau1[[Début]:[Début]])*(KH$2&lt;=Tableau1[[Fin]:[Fin]]),ROW(INDIRECT("A1:A"&amp;COUNTA(Tableau1[[Fin]:[Fin]])))),1)),""))</f>
        <v/>
      </c>
      <c r="KI29" s="34" t="str">
        <f t="array" aca="1" ref="KI29" ca="1">IF(OR(WEEKDAY(KI$2,2)&gt;5,COUNTIF(Dates_Feries,KI$2)&gt;0),"",IFERROR(INDEX(Tableau1[[Type]:[Type]],SMALL(IF((Tableau1[[Nom]:[Nom]]=$A29)*(Tableau1[[Prénom]:[Prénom]]=$B29)*(KI$2&gt;=Tableau1[[Début]:[Début]])*(KI$2&lt;=Tableau1[[Fin]:[Fin]]),ROW(INDIRECT("A1:A"&amp;COUNTA(Tableau1[[Fin]:[Fin]])))),1)),""))</f>
        <v/>
      </c>
      <c r="KJ29" s="34" t="str">
        <f t="array" aca="1" ref="KJ29" ca="1">IF(OR(WEEKDAY(KJ$2,2)&gt;5,COUNTIF(Dates_Feries,KJ$2)&gt;0),"",IFERROR(INDEX(Tableau1[[Type]:[Type]],SMALL(IF((Tableau1[[Nom]:[Nom]]=$A29)*(Tableau1[[Prénom]:[Prénom]]=$B29)*(KJ$2&gt;=Tableau1[[Début]:[Début]])*(KJ$2&lt;=Tableau1[[Fin]:[Fin]]),ROW(INDIRECT("A1:A"&amp;COUNTA(Tableau1[[Fin]:[Fin]])))),1)),""))</f>
        <v/>
      </c>
      <c r="KK29" s="34" t="str">
        <f t="array" aca="1" ref="KK29" ca="1">IF(OR(WEEKDAY(KK$2,2)&gt;5,COUNTIF(Dates_Feries,KK$2)&gt;0),"",IFERROR(INDEX(Tableau1[[Type]:[Type]],SMALL(IF((Tableau1[[Nom]:[Nom]]=$A29)*(Tableau1[[Prénom]:[Prénom]]=$B29)*(KK$2&gt;=Tableau1[[Début]:[Début]])*(KK$2&lt;=Tableau1[[Fin]:[Fin]]),ROW(INDIRECT("A1:A"&amp;COUNTA(Tableau1[[Fin]:[Fin]])))),1)),""))</f>
        <v/>
      </c>
      <c r="KL29" s="34" t="str">
        <f t="array" aca="1" ref="KL29" ca="1">IF(OR(WEEKDAY(KL$2,2)&gt;5,COUNTIF(Dates_Feries,KL$2)&gt;0),"",IFERROR(INDEX(Tableau1[[Type]:[Type]],SMALL(IF((Tableau1[[Nom]:[Nom]]=$A29)*(Tableau1[[Prénom]:[Prénom]]=$B29)*(KL$2&gt;=Tableau1[[Début]:[Début]])*(KL$2&lt;=Tableau1[[Fin]:[Fin]]),ROW(INDIRECT("A1:A"&amp;COUNTA(Tableau1[[Fin]:[Fin]])))),1)),""))</f>
        <v/>
      </c>
      <c r="KM29" s="34" t="str">
        <f t="array" aca="1" ref="KM29" ca="1">IF(OR(WEEKDAY(KM$2,2)&gt;5,COUNTIF(Dates_Feries,KM$2)&gt;0),"",IFERROR(INDEX(Tableau1[[Type]:[Type]],SMALL(IF((Tableau1[[Nom]:[Nom]]=$A29)*(Tableau1[[Prénom]:[Prénom]]=$B29)*(KM$2&gt;=Tableau1[[Début]:[Début]])*(KM$2&lt;=Tableau1[[Fin]:[Fin]]),ROW(INDIRECT("A1:A"&amp;COUNTA(Tableau1[[Fin]:[Fin]])))),1)),""))</f>
        <v/>
      </c>
      <c r="KN29" s="34" t="str">
        <f t="array" aca="1" ref="KN29" ca="1">IF(OR(WEEKDAY(KN$2,2)&gt;5,COUNTIF(Dates_Feries,KN$2)&gt;0),"",IFERROR(INDEX(Tableau1[[Type]:[Type]],SMALL(IF((Tableau1[[Nom]:[Nom]]=$A29)*(Tableau1[[Prénom]:[Prénom]]=$B29)*(KN$2&gt;=Tableau1[[Début]:[Début]])*(KN$2&lt;=Tableau1[[Fin]:[Fin]]),ROW(INDIRECT("A1:A"&amp;COUNTA(Tableau1[[Fin]:[Fin]])))),1)),""))</f>
        <v/>
      </c>
      <c r="KO29" s="34" t="str">
        <f t="array" aca="1" ref="KO29" ca="1">IF(OR(WEEKDAY(KO$2,2)&gt;5,COUNTIF(Dates_Feries,KO$2)&gt;0),"",IFERROR(INDEX(Tableau1[[Type]:[Type]],SMALL(IF((Tableau1[[Nom]:[Nom]]=$A29)*(Tableau1[[Prénom]:[Prénom]]=$B29)*(KO$2&gt;=Tableau1[[Début]:[Début]])*(KO$2&lt;=Tableau1[[Fin]:[Fin]]),ROW(INDIRECT("A1:A"&amp;COUNTA(Tableau1[[Fin]:[Fin]])))),1)),""))</f>
        <v/>
      </c>
      <c r="KP29" s="34" t="str">
        <f t="array" aca="1" ref="KP29" ca="1">IF(OR(WEEKDAY(KP$2,2)&gt;5,COUNTIF(Dates_Feries,KP$2)&gt;0),"",IFERROR(INDEX(Tableau1[[Type]:[Type]],SMALL(IF((Tableau1[[Nom]:[Nom]]=$A29)*(Tableau1[[Prénom]:[Prénom]]=$B29)*(KP$2&gt;=Tableau1[[Début]:[Début]])*(KP$2&lt;=Tableau1[[Fin]:[Fin]]),ROW(INDIRECT("A1:A"&amp;COUNTA(Tableau1[[Fin]:[Fin]])))),1)),""))</f>
        <v/>
      </c>
      <c r="KQ29" s="34" t="str">
        <f t="array" aca="1" ref="KQ29" ca="1">IF(OR(WEEKDAY(KQ$2,2)&gt;5,COUNTIF(Dates_Feries,KQ$2)&gt;0),"",IFERROR(INDEX(Tableau1[[Type]:[Type]],SMALL(IF((Tableau1[[Nom]:[Nom]]=$A29)*(Tableau1[[Prénom]:[Prénom]]=$B29)*(KQ$2&gt;=Tableau1[[Début]:[Début]])*(KQ$2&lt;=Tableau1[[Fin]:[Fin]]),ROW(INDIRECT("A1:A"&amp;COUNTA(Tableau1[[Fin]:[Fin]])))),1)),""))</f>
        <v/>
      </c>
      <c r="KR29" s="34" t="str">
        <f t="array" aca="1" ref="KR29" ca="1">IF(OR(WEEKDAY(KR$2,2)&gt;5,COUNTIF(Dates_Feries,KR$2)&gt;0),"",IFERROR(INDEX(Tableau1[[Type]:[Type]],SMALL(IF((Tableau1[[Nom]:[Nom]]=$A29)*(Tableau1[[Prénom]:[Prénom]]=$B29)*(KR$2&gt;=Tableau1[[Début]:[Début]])*(KR$2&lt;=Tableau1[[Fin]:[Fin]]),ROW(INDIRECT("A1:A"&amp;COUNTA(Tableau1[[Fin]:[Fin]])))),1)),""))</f>
        <v/>
      </c>
      <c r="KS29" s="34" t="str">
        <f t="array" aca="1" ref="KS29" ca="1">IF(OR(WEEKDAY(KS$2,2)&gt;5,COUNTIF(Dates_Feries,KS$2)&gt;0),"",IFERROR(INDEX(Tableau1[[Type]:[Type]],SMALL(IF((Tableau1[[Nom]:[Nom]]=$A29)*(Tableau1[[Prénom]:[Prénom]]=$B29)*(KS$2&gt;=Tableau1[[Début]:[Début]])*(KS$2&lt;=Tableau1[[Fin]:[Fin]]),ROW(INDIRECT("A1:A"&amp;COUNTA(Tableau1[[Fin]:[Fin]])))),1)),""))</f>
        <v/>
      </c>
      <c r="KT29" s="34" t="str">
        <f t="array" aca="1" ref="KT29" ca="1">IF(OR(WEEKDAY(KT$2,2)&gt;5,COUNTIF(Dates_Feries,KT$2)&gt;0),"",IFERROR(INDEX(Tableau1[[Type]:[Type]],SMALL(IF((Tableau1[[Nom]:[Nom]]=$A29)*(Tableau1[[Prénom]:[Prénom]]=$B29)*(KT$2&gt;=Tableau1[[Début]:[Début]])*(KT$2&lt;=Tableau1[[Fin]:[Fin]]),ROW(INDIRECT("A1:A"&amp;COUNTA(Tableau1[[Fin]:[Fin]])))),1)),""))</f>
        <v/>
      </c>
      <c r="KU29" s="34" t="str">
        <f t="array" aca="1" ref="KU29" ca="1">IF(OR(WEEKDAY(KU$2,2)&gt;5,COUNTIF(Dates_Feries,KU$2)&gt;0),"",IFERROR(INDEX(Tableau1[[Type]:[Type]],SMALL(IF((Tableau1[[Nom]:[Nom]]=$A29)*(Tableau1[[Prénom]:[Prénom]]=$B29)*(KU$2&gt;=Tableau1[[Début]:[Début]])*(KU$2&lt;=Tableau1[[Fin]:[Fin]]),ROW(INDIRECT("A1:A"&amp;COUNTA(Tableau1[[Fin]:[Fin]])))),1)),""))</f>
        <v/>
      </c>
      <c r="KV29" s="34" t="str">
        <f t="array" aca="1" ref="KV29" ca="1">IF(OR(WEEKDAY(KV$2,2)&gt;5,COUNTIF(Dates_Feries,KV$2)&gt;0),"",IFERROR(INDEX(Tableau1[[Type]:[Type]],SMALL(IF((Tableau1[[Nom]:[Nom]]=$A29)*(Tableau1[[Prénom]:[Prénom]]=$B29)*(KV$2&gt;=Tableau1[[Début]:[Début]])*(KV$2&lt;=Tableau1[[Fin]:[Fin]]),ROW(INDIRECT("A1:A"&amp;COUNTA(Tableau1[[Fin]:[Fin]])))),1)),""))</f>
        <v/>
      </c>
      <c r="KW29" s="34" t="str">
        <f t="array" aca="1" ref="KW29" ca="1">IF(OR(WEEKDAY(KW$2,2)&gt;5,COUNTIF(Dates_Feries,KW$2)&gt;0),"",IFERROR(INDEX(Tableau1[[Type]:[Type]],SMALL(IF((Tableau1[[Nom]:[Nom]]=$A29)*(Tableau1[[Prénom]:[Prénom]]=$B29)*(KW$2&gt;=Tableau1[[Début]:[Début]])*(KW$2&lt;=Tableau1[[Fin]:[Fin]]),ROW(INDIRECT("A1:A"&amp;COUNTA(Tableau1[[Fin]:[Fin]])))),1)),""))</f>
        <v/>
      </c>
      <c r="KX29" s="34" t="str">
        <f t="array" aca="1" ref="KX29" ca="1">IF(OR(WEEKDAY(KX$2,2)&gt;5,COUNTIF(Dates_Feries,KX$2)&gt;0),"",IFERROR(INDEX(Tableau1[[Type]:[Type]],SMALL(IF((Tableau1[[Nom]:[Nom]]=$A29)*(Tableau1[[Prénom]:[Prénom]]=$B29)*(KX$2&gt;=Tableau1[[Début]:[Début]])*(KX$2&lt;=Tableau1[[Fin]:[Fin]]),ROW(INDIRECT("A1:A"&amp;COUNTA(Tableau1[[Fin]:[Fin]])))),1)),""))</f>
        <v/>
      </c>
      <c r="KY29" s="34" t="str">
        <f t="array" aca="1" ref="KY29" ca="1">IF(OR(WEEKDAY(KY$2,2)&gt;5,COUNTIF(Dates_Feries,KY$2)&gt;0),"",IFERROR(INDEX(Tableau1[[Type]:[Type]],SMALL(IF((Tableau1[[Nom]:[Nom]]=$A29)*(Tableau1[[Prénom]:[Prénom]]=$B29)*(KY$2&gt;=Tableau1[[Début]:[Début]])*(KY$2&lt;=Tableau1[[Fin]:[Fin]]),ROW(INDIRECT("A1:A"&amp;COUNTA(Tableau1[[Fin]:[Fin]])))),1)),""))</f>
        <v/>
      </c>
      <c r="KZ29" s="34" t="str">
        <f t="array" aca="1" ref="KZ29" ca="1">IF(OR(WEEKDAY(KZ$2,2)&gt;5,COUNTIF(Dates_Feries,KZ$2)&gt;0),"",IFERROR(INDEX(Tableau1[[Type]:[Type]],SMALL(IF((Tableau1[[Nom]:[Nom]]=$A29)*(Tableau1[[Prénom]:[Prénom]]=$B29)*(KZ$2&gt;=Tableau1[[Début]:[Début]])*(KZ$2&lt;=Tableau1[[Fin]:[Fin]]),ROW(INDIRECT("A1:A"&amp;COUNTA(Tableau1[[Fin]:[Fin]])))),1)),""))</f>
        <v/>
      </c>
      <c r="LA29" s="34" t="str">
        <f t="array" aca="1" ref="LA29" ca="1">IF(OR(WEEKDAY(LA$2,2)&gt;5,COUNTIF(Dates_Feries,LA$2)&gt;0),"",IFERROR(INDEX(Tableau1[[Type]:[Type]],SMALL(IF((Tableau1[[Nom]:[Nom]]=$A29)*(Tableau1[[Prénom]:[Prénom]]=$B29)*(LA$2&gt;=Tableau1[[Début]:[Début]])*(LA$2&lt;=Tableau1[[Fin]:[Fin]]),ROW(INDIRECT("A1:A"&amp;COUNTA(Tableau1[[Fin]:[Fin]])))),1)),""))</f>
        <v/>
      </c>
      <c r="LB29" s="34" t="str">
        <f t="array" aca="1" ref="LB29" ca="1">IF(OR(WEEKDAY(LB$2,2)&gt;5,COUNTIF(Dates_Feries,LB$2)&gt;0),"",IFERROR(INDEX(Tableau1[[Type]:[Type]],SMALL(IF((Tableau1[[Nom]:[Nom]]=$A29)*(Tableau1[[Prénom]:[Prénom]]=$B29)*(LB$2&gt;=Tableau1[[Début]:[Début]])*(LB$2&lt;=Tableau1[[Fin]:[Fin]]),ROW(INDIRECT("A1:A"&amp;COUNTA(Tableau1[[Fin]:[Fin]])))),1)),""))</f>
        <v/>
      </c>
      <c r="LC29" s="34" t="str">
        <f t="array" aca="1" ref="LC29" ca="1">IF(OR(WEEKDAY(LC$2,2)&gt;5,COUNTIF(Dates_Feries,LC$2)&gt;0),"",IFERROR(INDEX(Tableau1[[Type]:[Type]],SMALL(IF((Tableau1[[Nom]:[Nom]]=$A29)*(Tableau1[[Prénom]:[Prénom]]=$B29)*(LC$2&gt;=Tableau1[[Début]:[Début]])*(LC$2&lt;=Tableau1[[Fin]:[Fin]]),ROW(INDIRECT("A1:A"&amp;COUNTA(Tableau1[[Fin]:[Fin]])))),1)),""))</f>
        <v/>
      </c>
      <c r="LD29" s="34" t="str">
        <f t="array" aca="1" ref="LD29" ca="1">IF(OR(WEEKDAY(LD$2,2)&gt;5,COUNTIF(Dates_Feries,LD$2)&gt;0),"",IFERROR(INDEX(Tableau1[[Type]:[Type]],SMALL(IF((Tableau1[[Nom]:[Nom]]=$A29)*(Tableau1[[Prénom]:[Prénom]]=$B29)*(LD$2&gt;=Tableau1[[Début]:[Début]])*(LD$2&lt;=Tableau1[[Fin]:[Fin]]),ROW(INDIRECT("A1:A"&amp;COUNTA(Tableau1[[Fin]:[Fin]])))),1)),""))</f>
        <v/>
      </c>
      <c r="LE29" s="34" t="str">
        <f t="array" aca="1" ref="LE29" ca="1">IF(OR(WEEKDAY(LE$2,2)&gt;5,COUNTIF(Dates_Feries,LE$2)&gt;0),"",IFERROR(INDEX(Tableau1[[Type]:[Type]],SMALL(IF((Tableau1[[Nom]:[Nom]]=$A29)*(Tableau1[[Prénom]:[Prénom]]=$B29)*(LE$2&gt;=Tableau1[[Début]:[Début]])*(LE$2&lt;=Tableau1[[Fin]:[Fin]]),ROW(INDIRECT("A1:A"&amp;COUNTA(Tableau1[[Fin]:[Fin]])))),1)),""))</f>
        <v/>
      </c>
      <c r="LF29" s="34" t="str">
        <f t="array" aca="1" ref="LF29" ca="1">IF(OR(WEEKDAY(LF$2,2)&gt;5,COUNTIF(Dates_Feries,LF$2)&gt;0),"",IFERROR(INDEX(Tableau1[[Type]:[Type]],SMALL(IF((Tableau1[[Nom]:[Nom]]=$A29)*(Tableau1[[Prénom]:[Prénom]]=$B29)*(LF$2&gt;=Tableau1[[Début]:[Début]])*(LF$2&lt;=Tableau1[[Fin]:[Fin]]),ROW(INDIRECT("A1:A"&amp;COUNTA(Tableau1[[Fin]:[Fin]])))),1)),""))</f>
        <v/>
      </c>
      <c r="LG29" s="34" t="str">
        <f t="array" aca="1" ref="LG29" ca="1">IF(OR(WEEKDAY(LG$2,2)&gt;5,COUNTIF(Dates_Feries,LG$2)&gt;0),"",IFERROR(INDEX(Tableau1[[Type]:[Type]],SMALL(IF((Tableau1[[Nom]:[Nom]]=$A29)*(Tableau1[[Prénom]:[Prénom]]=$B29)*(LG$2&gt;=Tableau1[[Début]:[Début]])*(LG$2&lt;=Tableau1[[Fin]:[Fin]]),ROW(INDIRECT("A1:A"&amp;COUNTA(Tableau1[[Fin]:[Fin]])))),1)),""))</f>
        <v/>
      </c>
      <c r="LH29" s="34" t="str">
        <f t="array" aca="1" ref="LH29" ca="1">IF(OR(WEEKDAY(LH$2,2)&gt;5,COUNTIF(Dates_Feries,LH$2)&gt;0),"",IFERROR(INDEX(Tableau1[[Type]:[Type]],SMALL(IF((Tableau1[[Nom]:[Nom]]=$A29)*(Tableau1[[Prénom]:[Prénom]]=$B29)*(LH$2&gt;=Tableau1[[Début]:[Début]])*(LH$2&lt;=Tableau1[[Fin]:[Fin]]),ROW(INDIRECT("A1:A"&amp;COUNTA(Tableau1[[Fin]:[Fin]])))),1)),""))</f>
        <v/>
      </c>
      <c r="LI29" s="34" t="str">
        <f t="array" aca="1" ref="LI29" ca="1">IF(OR(WEEKDAY(LI$2,2)&gt;5,COUNTIF(Dates_Feries,LI$2)&gt;0),"",IFERROR(INDEX(Tableau1[[Type]:[Type]],SMALL(IF((Tableau1[[Nom]:[Nom]]=$A29)*(Tableau1[[Prénom]:[Prénom]]=$B29)*(LI$2&gt;=Tableau1[[Début]:[Début]])*(LI$2&lt;=Tableau1[[Fin]:[Fin]]),ROW(INDIRECT("A1:A"&amp;COUNTA(Tableau1[[Fin]:[Fin]])))),1)),""))</f>
        <v/>
      </c>
      <c r="LJ29" s="34" t="str">
        <f t="array" aca="1" ref="LJ29" ca="1">IF(OR(WEEKDAY(LJ$2,2)&gt;5,COUNTIF(Dates_Feries,LJ$2)&gt;0),"",IFERROR(INDEX(Tableau1[[Type]:[Type]],SMALL(IF((Tableau1[[Nom]:[Nom]]=$A29)*(Tableau1[[Prénom]:[Prénom]]=$B29)*(LJ$2&gt;=Tableau1[[Début]:[Début]])*(LJ$2&lt;=Tableau1[[Fin]:[Fin]]),ROW(INDIRECT("A1:A"&amp;COUNTA(Tableau1[[Fin]:[Fin]])))),1)),""))</f>
        <v/>
      </c>
      <c r="LK29" s="34" t="str">
        <f t="array" aca="1" ref="LK29" ca="1">IF(OR(WEEKDAY(LK$2,2)&gt;5,COUNTIF(Dates_Feries,LK$2)&gt;0),"",IFERROR(INDEX(Tableau1[[Type]:[Type]],SMALL(IF((Tableau1[[Nom]:[Nom]]=$A29)*(Tableau1[[Prénom]:[Prénom]]=$B29)*(LK$2&gt;=Tableau1[[Début]:[Début]])*(LK$2&lt;=Tableau1[[Fin]:[Fin]]),ROW(INDIRECT("A1:A"&amp;COUNTA(Tableau1[[Fin]:[Fin]])))),1)),""))</f>
        <v/>
      </c>
      <c r="LL29" s="34" t="str">
        <f t="array" aca="1" ref="LL29" ca="1">IF(OR(WEEKDAY(LL$2,2)&gt;5,COUNTIF(Dates_Feries,LL$2)&gt;0),"",IFERROR(INDEX(Tableau1[[Type]:[Type]],SMALL(IF((Tableau1[[Nom]:[Nom]]=$A29)*(Tableau1[[Prénom]:[Prénom]]=$B29)*(LL$2&gt;=Tableau1[[Début]:[Début]])*(LL$2&lt;=Tableau1[[Fin]:[Fin]]),ROW(INDIRECT("A1:A"&amp;COUNTA(Tableau1[[Fin]:[Fin]])))),1)),""))</f>
        <v/>
      </c>
      <c r="LM29" s="34" t="str">
        <f t="array" aca="1" ref="LM29" ca="1">IF(OR(WEEKDAY(LM$2,2)&gt;5,COUNTIF(Dates_Feries,LM$2)&gt;0),"",IFERROR(INDEX(Tableau1[[Type]:[Type]],SMALL(IF((Tableau1[[Nom]:[Nom]]=$A29)*(Tableau1[[Prénom]:[Prénom]]=$B29)*(LM$2&gt;=Tableau1[[Début]:[Début]])*(LM$2&lt;=Tableau1[[Fin]:[Fin]]),ROW(INDIRECT("A1:A"&amp;COUNTA(Tableau1[[Fin]:[Fin]])))),1)),""))</f>
        <v/>
      </c>
      <c r="LN29" s="34" t="str">
        <f t="array" aca="1" ref="LN29" ca="1">IF(OR(WEEKDAY(LN$2,2)&gt;5,COUNTIF(Dates_Feries,LN$2)&gt;0),"",IFERROR(INDEX(Tableau1[[Type]:[Type]],SMALL(IF((Tableau1[[Nom]:[Nom]]=$A29)*(Tableau1[[Prénom]:[Prénom]]=$B29)*(LN$2&gt;=Tableau1[[Début]:[Début]])*(LN$2&lt;=Tableau1[[Fin]:[Fin]]),ROW(INDIRECT("A1:A"&amp;COUNTA(Tableau1[[Fin]:[Fin]])))),1)),""))</f>
        <v/>
      </c>
      <c r="LO29" s="34" t="str">
        <f t="array" aca="1" ref="LO29" ca="1">IF(OR(WEEKDAY(LO$2,2)&gt;5,COUNTIF(Dates_Feries,LO$2)&gt;0),"",IFERROR(INDEX(Tableau1[[Type]:[Type]],SMALL(IF((Tableau1[[Nom]:[Nom]]=$A29)*(Tableau1[[Prénom]:[Prénom]]=$B29)*(LO$2&gt;=Tableau1[[Début]:[Début]])*(LO$2&lt;=Tableau1[[Fin]:[Fin]]),ROW(INDIRECT("A1:A"&amp;COUNTA(Tableau1[[Fin]:[Fin]])))),1)),""))</f>
        <v/>
      </c>
      <c r="LP29" s="34" t="str">
        <f t="array" aca="1" ref="LP29" ca="1">IF(OR(WEEKDAY(LP$2,2)&gt;5,COUNTIF(Dates_Feries,LP$2)&gt;0),"",IFERROR(INDEX(Tableau1[[Type]:[Type]],SMALL(IF((Tableau1[[Nom]:[Nom]]=$A29)*(Tableau1[[Prénom]:[Prénom]]=$B29)*(LP$2&gt;=Tableau1[[Début]:[Début]])*(LP$2&lt;=Tableau1[[Fin]:[Fin]]),ROW(INDIRECT("A1:A"&amp;COUNTA(Tableau1[[Fin]:[Fin]])))),1)),""))</f>
        <v/>
      </c>
      <c r="LQ29" s="34" t="str">
        <f t="array" aca="1" ref="LQ29" ca="1">IF(OR(WEEKDAY(LQ$2,2)&gt;5,COUNTIF(Dates_Feries,LQ$2)&gt;0),"",IFERROR(INDEX(Tableau1[[Type]:[Type]],SMALL(IF((Tableau1[[Nom]:[Nom]]=$A29)*(Tableau1[[Prénom]:[Prénom]]=$B29)*(LQ$2&gt;=Tableau1[[Début]:[Début]])*(LQ$2&lt;=Tableau1[[Fin]:[Fin]]),ROW(INDIRECT("A1:A"&amp;COUNTA(Tableau1[[Fin]:[Fin]])))),1)),""))</f>
        <v/>
      </c>
      <c r="LR29" s="34" t="str">
        <f t="array" aca="1" ref="LR29" ca="1">IF(OR(WEEKDAY(LR$2,2)&gt;5,COUNTIF(Dates_Feries,LR$2)&gt;0),"",IFERROR(INDEX(Tableau1[[Type]:[Type]],SMALL(IF((Tableau1[[Nom]:[Nom]]=$A29)*(Tableau1[[Prénom]:[Prénom]]=$B29)*(LR$2&gt;=Tableau1[[Début]:[Début]])*(LR$2&lt;=Tableau1[[Fin]:[Fin]]),ROW(INDIRECT("A1:A"&amp;COUNTA(Tableau1[[Fin]:[Fin]])))),1)),""))</f>
        <v/>
      </c>
      <c r="LS29" s="34" t="str">
        <f t="array" aca="1" ref="LS29" ca="1">IF(OR(WEEKDAY(LS$2,2)&gt;5,COUNTIF(Dates_Feries,LS$2)&gt;0),"",IFERROR(INDEX(Tableau1[[Type]:[Type]],SMALL(IF((Tableau1[[Nom]:[Nom]]=$A29)*(Tableau1[[Prénom]:[Prénom]]=$B29)*(LS$2&gt;=Tableau1[[Début]:[Début]])*(LS$2&lt;=Tableau1[[Fin]:[Fin]]),ROW(INDIRECT("A1:A"&amp;COUNTA(Tableau1[[Fin]:[Fin]])))),1)),""))</f>
        <v/>
      </c>
      <c r="LT29" s="34" t="str">
        <f t="array" aca="1" ref="LT29" ca="1">IF(OR(WEEKDAY(LT$2,2)&gt;5,COUNTIF(Dates_Feries,LT$2)&gt;0),"",IFERROR(INDEX(Tableau1[[Type]:[Type]],SMALL(IF((Tableau1[[Nom]:[Nom]]=$A29)*(Tableau1[[Prénom]:[Prénom]]=$B29)*(LT$2&gt;=Tableau1[[Début]:[Début]])*(LT$2&lt;=Tableau1[[Fin]:[Fin]]),ROW(INDIRECT("A1:A"&amp;COUNTA(Tableau1[[Fin]:[Fin]])))),1)),""))</f>
        <v/>
      </c>
      <c r="LU29" s="34" t="str">
        <f t="array" aca="1" ref="LU29" ca="1">IF(OR(WEEKDAY(LU$2,2)&gt;5,COUNTIF(Dates_Feries,LU$2)&gt;0),"",IFERROR(INDEX(Tableau1[[Type]:[Type]],SMALL(IF((Tableau1[[Nom]:[Nom]]=$A29)*(Tableau1[[Prénom]:[Prénom]]=$B29)*(LU$2&gt;=Tableau1[[Début]:[Début]])*(LU$2&lt;=Tableau1[[Fin]:[Fin]]),ROW(INDIRECT("A1:A"&amp;COUNTA(Tableau1[[Fin]:[Fin]])))),1)),""))</f>
        <v/>
      </c>
      <c r="LV29" s="34" t="str">
        <f t="array" aca="1" ref="LV29" ca="1">IF(OR(WEEKDAY(LV$2,2)&gt;5,COUNTIF(Dates_Feries,LV$2)&gt;0),"",IFERROR(INDEX(Tableau1[[Type]:[Type]],SMALL(IF((Tableau1[[Nom]:[Nom]]=$A29)*(Tableau1[[Prénom]:[Prénom]]=$B29)*(LV$2&gt;=Tableau1[[Début]:[Début]])*(LV$2&lt;=Tableau1[[Fin]:[Fin]]),ROW(INDIRECT("A1:A"&amp;COUNTA(Tableau1[[Fin]:[Fin]])))),1)),""))</f>
        <v/>
      </c>
      <c r="LW29" s="34" t="str">
        <f t="array" aca="1" ref="LW29" ca="1">IF(OR(WEEKDAY(LW$2,2)&gt;5,COUNTIF(Dates_Feries,LW$2)&gt;0),"",IFERROR(INDEX(Tableau1[[Type]:[Type]],SMALL(IF((Tableau1[[Nom]:[Nom]]=$A29)*(Tableau1[[Prénom]:[Prénom]]=$B29)*(LW$2&gt;=Tableau1[[Début]:[Début]])*(LW$2&lt;=Tableau1[[Fin]:[Fin]]),ROW(INDIRECT("A1:A"&amp;COUNTA(Tableau1[[Fin]:[Fin]])))),1)),""))</f>
        <v/>
      </c>
      <c r="LX29" s="34" t="str">
        <f t="array" aca="1" ref="LX29" ca="1">IF(OR(WEEKDAY(LX$2,2)&gt;5,COUNTIF(Dates_Feries,LX$2)&gt;0),"",IFERROR(INDEX(Tableau1[[Type]:[Type]],SMALL(IF((Tableau1[[Nom]:[Nom]]=$A29)*(Tableau1[[Prénom]:[Prénom]]=$B29)*(LX$2&gt;=Tableau1[[Début]:[Début]])*(LX$2&lt;=Tableau1[[Fin]:[Fin]]),ROW(INDIRECT("A1:A"&amp;COUNTA(Tableau1[[Fin]:[Fin]])))),1)),""))</f>
        <v/>
      </c>
      <c r="LY29" s="34" t="str">
        <f t="array" aca="1" ref="LY29" ca="1">IF(OR(WEEKDAY(LY$2,2)&gt;5,COUNTIF(Dates_Feries,LY$2)&gt;0),"",IFERROR(INDEX(Tableau1[[Type]:[Type]],SMALL(IF((Tableau1[[Nom]:[Nom]]=$A29)*(Tableau1[[Prénom]:[Prénom]]=$B29)*(LY$2&gt;=Tableau1[[Début]:[Début]])*(LY$2&lt;=Tableau1[[Fin]:[Fin]]),ROW(INDIRECT("A1:A"&amp;COUNTA(Tableau1[[Fin]:[Fin]])))),1)),""))</f>
        <v/>
      </c>
      <c r="LZ29" s="34" t="str">
        <f t="array" aca="1" ref="LZ29" ca="1">IF(OR(WEEKDAY(LZ$2,2)&gt;5,COUNTIF(Dates_Feries,LZ$2)&gt;0),"",IFERROR(INDEX(Tableau1[[Type]:[Type]],SMALL(IF((Tableau1[[Nom]:[Nom]]=$A29)*(Tableau1[[Prénom]:[Prénom]]=$B29)*(LZ$2&gt;=Tableau1[[Début]:[Début]])*(LZ$2&lt;=Tableau1[[Fin]:[Fin]]),ROW(INDIRECT("A1:A"&amp;COUNTA(Tableau1[[Fin]:[Fin]])))),1)),""))</f>
        <v/>
      </c>
      <c r="MA29" s="34" t="str">
        <f t="array" aca="1" ref="MA29" ca="1">IF(OR(WEEKDAY(MA$2,2)&gt;5,COUNTIF(Dates_Feries,MA$2)&gt;0),"",IFERROR(INDEX(Tableau1[[Type]:[Type]],SMALL(IF((Tableau1[[Nom]:[Nom]]=$A29)*(Tableau1[[Prénom]:[Prénom]]=$B29)*(MA$2&gt;=Tableau1[[Début]:[Début]])*(MA$2&lt;=Tableau1[[Fin]:[Fin]]),ROW(INDIRECT("A1:A"&amp;COUNTA(Tableau1[[Fin]:[Fin]])))),1)),""))</f>
        <v/>
      </c>
      <c r="MB29" s="34" t="str">
        <f t="array" aca="1" ref="MB29" ca="1">IF(OR(WEEKDAY(MB$2,2)&gt;5,COUNTIF(Dates_Feries,MB$2)&gt;0),"",IFERROR(INDEX(Tableau1[[Type]:[Type]],SMALL(IF((Tableau1[[Nom]:[Nom]]=$A29)*(Tableau1[[Prénom]:[Prénom]]=$B29)*(MB$2&gt;=Tableau1[[Début]:[Début]])*(MB$2&lt;=Tableau1[[Fin]:[Fin]]),ROW(INDIRECT("A1:A"&amp;COUNTA(Tableau1[[Fin]:[Fin]])))),1)),""))</f>
        <v/>
      </c>
      <c r="MC29" s="34" t="str">
        <f t="array" aca="1" ref="MC29" ca="1">IF(OR(WEEKDAY(MC$2,2)&gt;5,COUNTIF(Dates_Feries,MC$2)&gt;0),"",IFERROR(INDEX(Tableau1[[Type]:[Type]],SMALL(IF((Tableau1[[Nom]:[Nom]]=$A29)*(Tableau1[[Prénom]:[Prénom]]=$B29)*(MC$2&gt;=Tableau1[[Début]:[Début]])*(MC$2&lt;=Tableau1[[Fin]:[Fin]]),ROW(INDIRECT("A1:A"&amp;COUNTA(Tableau1[[Fin]:[Fin]])))),1)),""))</f>
        <v/>
      </c>
      <c r="MD29" s="34" t="str">
        <f t="array" aca="1" ref="MD29" ca="1">IF(OR(WEEKDAY(MD$2,2)&gt;5,COUNTIF(Dates_Feries,MD$2)&gt;0),"",IFERROR(INDEX(Tableau1[[Type]:[Type]],SMALL(IF((Tableau1[[Nom]:[Nom]]=$A29)*(Tableau1[[Prénom]:[Prénom]]=$B29)*(MD$2&gt;=Tableau1[[Début]:[Début]])*(MD$2&lt;=Tableau1[[Fin]:[Fin]]),ROW(INDIRECT("A1:A"&amp;COUNTA(Tableau1[[Fin]:[Fin]])))),1)),""))</f>
        <v/>
      </c>
      <c r="ME29" s="34" t="str">
        <f t="array" aca="1" ref="ME29" ca="1">IF(OR(WEEKDAY(ME$2,2)&gt;5,COUNTIF(Dates_Feries,ME$2)&gt;0),"",IFERROR(INDEX(Tableau1[[Type]:[Type]],SMALL(IF((Tableau1[[Nom]:[Nom]]=$A29)*(Tableau1[[Prénom]:[Prénom]]=$B29)*(ME$2&gt;=Tableau1[[Début]:[Début]])*(ME$2&lt;=Tableau1[[Fin]:[Fin]]),ROW(INDIRECT("A1:A"&amp;COUNTA(Tableau1[[Fin]:[Fin]])))),1)),""))</f>
        <v/>
      </c>
      <c r="MF29" s="34" t="str">
        <f t="array" aca="1" ref="MF29" ca="1">IF(OR(WEEKDAY(MF$2,2)&gt;5,COUNTIF(Dates_Feries,MF$2)&gt;0),"",IFERROR(INDEX(Tableau1[[Type]:[Type]],SMALL(IF((Tableau1[[Nom]:[Nom]]=$A29)*(Tableau1[[Prénom]:[Prénom]]=$B29)*(MF$2&gt;=Tableau1[[Début]:[Début]])*(MF$2&lt;=Tableau1[[Fin]:[Fin]]),ROW(INDIRECT("A1:A"&amp;COUNTA(Tableau1[[Fin]:[Fin]])))),1)),""))</f>
        <v/>
      </c>
      <c r="MG29" s="34" t="str">
        <f t="array" aca="1" ref="MG29" ca="1">IF(OR(WEEKDAY(MG$2,2)&gt;5,COUNTIF(Dates_Feries,MG$2)&gt;0),"",IFERROR(INDEX(Tableau1[[Type]:[Type]],SMALL(IF((Tableau1[[Nom]:[Nom]]=$A29)*(Tableau1[[Prénom]:[Prénom]]=$B29)*(MG$2&gt;=Tableau1[[Début]:[Début]])*(MG$2&lt;=Tableau1[[Fin]:[Fin]]),ROW(INDIRECT("A1:A"&amp;COUNTA(Tableau1[[Fin]:[Fin]])))),1)),""))</f>
        <v/>
      </c>
      <c r="MH29" s="34" t="str">
        <f t="array" aca="1" ref="MH29" ca="1">IF(OR(WEEKDAY(MH$2,2)&gt;5,COUNTIF(Dates_Feries,MH$2)&gt;0),"",IFERROR(INDEX(Tableau1[[Type]:[Type]],SMALL(IF((Tableau1[[Nom]:[Nom]]=$A29)*(Tableau1[[Prénom]:[Prénom]]=$B29)*(MH$2&gt;=Tableau1[[Début]:[Début]])*(MH$2&lt;=Tableau1[[Fin]:[Fin]]),ROW(INDIRECT("A1:A"&amp;COUNTA(Tableau1[[Fin]:[Fin]])))),1)),""))</f>
        <v/>
      </c>
      <c r="MI29" s="34" t="str">
        <f t="array" aca="1" ref="MI29" ca="1">IF(OR(WEEKDAY(MI$2,2)&gt;5,COUNTIF(Dates_Feries,MI$2)&gt;0),"",IFERROR(INDEX(Tableau1[[Type]:[Type]],SMALL(IF((Tableau1[[Nom]:[Nom]]=$A29)*(Tableau1[[Prénom]:[Prénom]]=$B29)*(MI$2&gt;=Tableau1[[Début]:[Début]])*(MI$2&lt;=Tableau1[[Fin]:[Fin]]),ROW(INDIRECT("A1:A"&amp;COUNTA(Tableau1[[Fin]:[Fin]])))),1)),""))</f>
        <v/>
      </c>
      <c r="MJ29" s="34" t="str">
        <f t="array" aca="1" ref="MJ29" ca="1">IF(OR(WEEKDAY(MJ$2,2)&gt;5,COUNTIF(Dates_Feries,MJ$2)&gt;0),"",IFERROR(INDEX(Tableau1[[Type]:[Type]],SMALL(IF((Tableau1[[Nom]:[Nom]]=$A29)*(Tableau1[[Prénom]:[Prénom]]=$B29)*(MJ$2&gt;=Tableau1[[Début]:[Début]])*(MJ$2&lt;=Tableau1[[Fin]:[Fin]]),ROW(INDIRECT("A1:A"&amp;COUNTA(Tableau1[[Fin]:[Fin]])))),1)),""))</f>
        <v/>
      </c>
      <c r="MK29" s="34" t="str">
        <f t="array" aca="1" ref="MK29" ca="1">IF(OR(WEEKDAY(MK$2,2)&gt;5,COUNTIF(Dates_Feries,MK$2)&gt;0),"",IFERROR(INDEX(Tableau1[[Type]:[Type]],SMALL(IF((Tableau1[[Nom]:[Nom]]=$A29)*(Tableau1[[Prénom]:[Prénom]]=$B29)*(MK$2&gt;=Tableau1[[Début]:[Début]])*(MK$2&lt;=Tableau1[[Fin]:[Fin]]),ROW(INDIRECT("A1:A"&amp;COUNTA(Tableau1[[Fin]:[Fin]])))),1)),""))</f>
        <v/>
      </c>
      <c r="ML29" s="34" t="str">
        <f t="array" aca="1" ref="ML29" ca="1">IF(OR(WEEKDAY(ML$2,2)&gt;5,COUNTIF(Dates_Feries,ML$2)&gt;0),"",IFERROR(INDEX(Tableau1[[Type]:[Type]],SMALL(IF((Tableau1[[Nom]:[Nom]]=$A29)*(Tableau1[[Prénom]:[Prénom]]=$B29)*(ML$2&gt;=Tableau1[[Début]:[Début]])*(ML$2&lt;=Tableau1[[Fin]:[Fin]]),ROW(INDIRECT("A1:A"&amp;COUNTA(Tableau1[[Fin]:[Fin]])))),1)),""))</f>
        <v/>
      </c>
      <c r="MM29" s="34" t="str">
        <f t="array" aca="1" ref="MM29" ca="1">IF(OR(WEEKDAY(MM$2,2)&gt;5,COUNTIF(Dates_Feries,MM$2)&gt;0),"",IFERROR(INDEX(Tableau1[[Type]:[Type]],SMALL(IF((Tableau1[[Nom]:[Nom]]=$A29)*(Tableau1[[Prénom]:[Prénom]]=$B29)*(MM$2&gt;=Tableau1[[Début]:[Début]])*(MM$2&lt;=Tableau1[[Fin]:[Fin]]),ROW(INDIRECT("A1:A"&amp;COUNTA(Tableau1[[Fin]:[Fin]])))),1)),""))</f>
        <v/>
      </c>
      <c r="MN29" s="34" t="str">
        <f t="array" aca="1" ref="MN29" ca="1">IF(OR(WEEKDAY(MN$2,2)&gt;5,COUNTIF(Dates_Feries,MN$2)&gt;0),"",IFERROR(INDEX(Tableau1[[Type]:[Type]],SMALL(IF((Tableau1[[Nom]:[Nom]]=$A29)*(Tableau1[[Prénom]:[Prénom]]=$B29)*(MN$2&gt;=Tableau1[[Début]:[Début]])*(MN$2&lt;=Tableau1[[Fin]:[Fin]]),ROW(INDIRECT("A1:A"&amp;COUNTA(Tableau1[[Fin]:[Fin]])))),1)),""))</f>
        <v/>
      </c>
      <c r="MO29" s="34" t="str">
        <f t="array" aca="1" ref="MO29" ca="1">IF(OR(WEEKDAY(MO$2,2)&gt;5,COUNTIF(Dates_Feries,MO$2)&gt;0),"",IFERROR(INDEX(Tableau1[[Type]:[Type]],SMALL(IF((Tableau1[[Nom]:[Nom]]=$A29)*(Tableau1[[Prénom]:[Prénom]]=$B29)*(MO$2&gt;=Tableau1[[Début]:[Début]])*(MO$2&lt;=Tableau1[[Fin]:[Fin]]),ROW(INDIRECT("A1:A"&amp;COUNTA(Tableau1[[Fin]:[Fin]])))),1)),""))</f>
        <v/>
      </c>
      <c r="MP29" s="34" t="str">
        <f t="array" aca="1" ref="MP29" ca="1">IF(OR(WEEKDAY(MP$2,2)&gt;5,COUNTIF(Dates_Feries,MP$2)&gt;0),"",IFERROR(INDEX(Tableau1[[Type]:[Type]],SMALL(IF((Tableau1[[Nom]:[Nom]]=$A29)*(Tableau1[[Prénom]:[Prénom]]=$B29)*(MP$2&gt;=Tableau1[[Début]:[Début]])*(MP$2&lt;=Tableau1[[Fin]:[Fin]]),ROW(INDIRECT("A1:A"&amp;COUNTA(Tableau1[[Fin]:[Fin]])))),1)),""))</f>
        <v/>
      </c>
      <c r="MQ29" s="34" t="str">
        <f t="array" aca="1" ref="MQ29" ca="1">IF(OR(WEEKDAY(MQ$2,2)&gt;5,COUNTIF(Dates_Feries,MQ$2)&gt;0),"",IFERROR(INDEX(Tableau1[[Type]:[Type]],SMALL(IF((Tableau1[[Nom]:[Nom]]=$A29)*(Tableau1[[Prénom]:[Prénom]]=$B29)*(MQ$2&gt;=Tableau1[[Début]:[Début]])*(MQ$2&lt;=Tableau1[[Fin]:[Fin]]),ROW(INDIRECT("A1:A"&amp;COUNTA(Tableau1[[Fin]:[Fin]])))),1)),""))</f>
        <v/>
      </c>
      <c r="MR29" s="34" t="str">
        <f t="array" aca="1" ref="MR29" ca="1">IF(OR(WEEKDAY(MR$2,2)&gt;5,COUNTIF(Dates_Feries,MR$2)&gt;0),"",IFERROR(INDEX(Tableau1[[Type]:[Type]],SMALL(IF((Tableau1[[Nom]:[Nom]]=$A29)*(Tableau1[[Prénom]:[Prénom]]=$B29)*(MR$2&gt;=Tableau1[[Début]:[Début]])*(MR$2&lt;=Tableau1[[Fin]:[Fin]]),ROW(INDIRECT("A1:A"&amp;COUNTA(Tableau1[[Fin]:[Fin]])))),1)),""))</f>
        <v/>
      </c>
      <c r="MS29" s="34" t="str">
        <f t="array" aca="1" ref="MS29" ca="1">IF(OR(WEEKDAY(MS$2,2)&gt;5,COUNTIF(Dates_Feries,MS$2)&gt;0),"",IFERROR(INDEX(Tableau1[[Type]:[Type]],SMALL(IF((Tableau1[[Nom]:[Nom]]=$A29)*(Tableau1[[Prénom]:[Prénom]]=$B29)*(MS$2&gt;=Tableau1[[Début]:[Début]])*(MS$2&lt;=Tableau1[[Fin]:[Fin]]),ROW(INDIRECT("A1:A"&amp;COUNTA(Tableau1[[Fin]:[Fin]])))),1)),""))</f>
        <v/>
      </c>
      <c r="MT29" s="34" t="str">
        <f t="array" aca="1" ref="MT29" ca="1">IF(OR(WEEKDAY(MT$2,2)&gt;5,COUNTIF(Dates_Feries,MT$2)&gt;0),"",IFERROR(INDEX(Tableau1[[Type]:[Type]],SMALL(IF((Tableau1[[Nom]:[Nom]]=$A29)*(Tableau1[[Prénom]:[Prénom]]=$B29)*(MT$2&gt;=Tableau1[[Début]:[Début]])*(MT$2&lt;=Tableau1[[Fin]:[Fin]]),ROW(INDIRECT("A1:A"&amp;COUNTA(Tableau1[[Fin]:[Fin]])))),1)),""))</f>
        <v/>
      </c>
      <c r="MU29" s="34" t="str">
        <f t="array" aca="1" ref="MU29" ca="1">IF(OR(WEEKDAY(MU$2,2)&gt;5,COUNTIF(Dates_Feries,MU$2)&gt;0),"",IFERROR(INDEX(Tableau1[[Type]:[Type]],SMALL(IF((Tableau1[[Nom]:[Nom]]=$A29)*(Tableau1[[Prénom]:[Prénom]]=$B29)*(MU$2&gt;=Tableau1[[Début]:[Début]])*(MU$2&lt;=Tableau1[[Fin]:[Fin]]),ROW(INDIRECT("A1:A"&amp;COUNTA(Tableau1[[Fin]:[Fin]])))),1)),""))</f>
        <v/>
      </c>
      <c r="MV29" s="34" t="str">
        <f t="array" aca="1" ref="MV29" ca="1">IF(OR(WEEKDAY(MV$2,2)&gt;5,COUNTIF(Dates_Feries,MV$2)&gt;0),"",IFERROR(INDEX(Tableau1[[Type]:[Type]],SMALL(IF((Tableau1[[Nom]:[Nom]]=$A29)*(Tableau1[[Prénom]:[Prénom]]=$B29)*(MV$2&gt;=Tableau1[[Début]:[Début]])*(MV$2&lt;=Tableau1[[Fin]:[Fin]]),ROW(INDIRECT("A1:A"&amp;COUNTA(Tableau1[[Fin]:[Fin]])))),1)),""))</f>
        <v/>
      </c>
      <c r="MW29" s="34" t="str">
        <f t="array" aca="1" ref="MW29" ca="1">IF(OR(WEEKDAY(MW$2,2)&gt;5,COUNTIF(Dates_Feries,MW$2)&gt;0),"",IFERROR(INDEX(Tableau1[[Type]:[Type]],SMALL(IF((Tableau1[[Nom]:[Nom]]=$A29)*(Tableau1[[Prénom]:[Prénom]]=$B29)*(MW$2&gt;=Tableau1[[Début]:[Début]])*(MW$2&lt;=Tableau1[[Fin]:[Fin]]),ROW(INDIRECT("A1:A"&amp;COUNTA(Tableau1[[Fin]:[Fin]])))),1)),""))</f>
        <v/>
      </c>
      <c r="MX29" s="34" t="str">
        <f t="array" aca="1" ref="MX29" ca="1">IF(OR(WEEKDAY(MX$2,2)&gt;5,COUNTIF(Dates_Feries,MX$2)&gt;0),"",IFERROR(INDEX(Tableau1[[Type]:[Type]],SMALL(IF((Tableau1[[Nom]:[Nom]]=$A29)*(Tableau1[[Prénom]:[Prénom]]=$B29)*(MX$2&gt;=Tableau1[[Début]:[Début]])*(MX$2&lt;=Tableau1[[Fin]:[Fin]]),ROW(INDIRECT("A1:A"&amp;COUNTA(Tableau1[[Fin]:[Fin]])))),1)),""))</f>
        <v/>
      </c>
      <c r="MY29" s="34" t="str">
        <f t="array" aca="1" ref="MY29" ca="1">IF(OR(WEEKDAY(MY$2,2)&gt;5,COUNTIF(Dates_Feries,MY$2)&gt;0),"",IFERROR(INDEX(Tableau1[[Type]:[Type]],SMALL(IF((Tableau1[[Nom]:[Nom]]=$A29)*(Tableau1[[Prénom]:[Prénom]]=$B29)*(MY$2&gt;=Tableau1[[Début]:[Début]])*(MY$2&lt;=Tableau1[[Fin]:[Fin]]),ROW(INDIRECT("A1:A"&amp;COUNTA(Tableau1[[Fin]:[Fin]])))),1)),""))</f>
        <v/>
      </c>
      <c r="MZ29" s="34" t="str">
        <f t="array" aca="1" ref="MZ29" ca="1">IF(OR(WEEKDAY(MZ$2,2)&gt;5,COUNTIF(Dates_Feries,MZ$2)&gt;0),"",IFERROR(INDEX(Tableau1[[Type]:[Type]],SMALL(IF((Tableau1[[Nom]:[Nom]]=$A29)*(Tableau1[[Prénom]:[Prénom]]=$B29)*(MZ$2&gt;=Tableau1[[Début]:[Début]])*(MZ$2&lt;=Tableau1[[Fin]:[Fin]]),ROW(INDIRECT("A1:A"&amp;COUNTA(Tableau1[[Fin]:[Fin]])))),1)),""))</f>
        <v/>
      </c>
      <c r="NA29" s="34" t="str">
        <f t="array" aca="1" ref="NA29" ca="1">IF(OR(WEEKDAY(NA$2,2)&gt;5,COUNTIF(Dates_Feries,NA$2)&gt;0),"",IFERROR(INDEX(Tableau1[[Type]:[Type]],SMALL(IF((Tableau1[[Nom]:[Nom]]=$A29)*(Tableau1[[Prénom]:[Prénom]]=$B29)*(NA$2&gt;=Tableau1[[Début]:[Début]])*(NA$2&lt;=Tableau1[[Fin]:[Fin]]),ROW(INDIRECT("A1:A"&amp;COUNTA(Tableau1[[Fin]:[Fin]])))),1)),""))</f>
        <v/>
      </c>
      <c r="NB29" s="34" t="str">
        <f t="array" aca="1" ref="NB29" ca="1">IF(OR(WEEKDAY(NB$2,2)&gt;5,COUNTIF(Dates_Feries,NB$2)&gt;0),"",IFERROR(INDEX(Tableau1[[Type]:[Type]],SMALL(IF((Tableau1[[Nom]:[Nom]]=$A29)*(Tableau1[[Prénom]:[Prénom]]=$B29)*(NB$2&gt;=Tableau1[[Début]:[Début]])*(NB$2&lt;=Tableau1[[Fin]:[Fin]]),ROW(INDIRECT("A1:A"&amp;COUNTA(Tableau1[[Fin]:[Fin]])))),1)),""))</f>
        <v/>
      </c>
      <c r="NC29" s="34" t="str">
        <f t="array" aca="1" ref="NC29" ca="1">IF(OR(WEEKDAY(NC$2,2)&gt;5,COUNTIF(Dates_Feries,NC$2)&gt;0),"",IFERROR(INDEX(Tableau1[[Type]:[Type]],SMALL(IF((Tableau1[[Nom]:[Nom]]=$A29)*(Tableau1[[Prénom]:[Prénom]]=$B29)*(NC$2&gt;=Tableau1[[Début]:[Début]])*(NC$2&lt;=Tableau1[[Fin]:[Fin]]),ROW(INDIRECT("A1:A"&amp;COUNTA(Tableau1[[Fin]:[Fin]])))),1)),""))</f>
        <v/>
      </c>
      <c r="ND29" s="34" t="str">
        <f t="array" aca="1" ref="ND29" ca="1">IF(OR(WEEKDAY(ND$2,2)&gt;5,COUNTIF(Dates_Feries,ND$2)&gt;0),"",IFERROR(INDEX(Tableau1[[Type]:[Type]],SMALL(IF((Tableau1[[Nom]:[Nom]]=$A29)*(Tableau1[[Prénom]:[Prénom]]=$B29)*(ND$2&gt;=Tableau1[[Début]:[Début]])*(ND$2&lt;=Tableau1[[Fin]:[Fin]]),ROW(INDIRECT("A1:A"&amp;COUNTA(Tableau1[[Fin]:[Fin]])))),1)),""))</f>
        <v/>
      </c>
      <c r="NE29" s="35" t="str">
        <f t="array" aca="1" ref="NE29" ca="1">IF(OR(WEEKDAY(NE$2,2)&gt;5,COUNTIF(Dates_Feries,NE$2)&gt;0),"",IFERROR(INDEX(Tableau1[[Type]:[Type]],SMALL(IF((Tableau1[[Nom]:[Nom]]=$A29)*(Tableau1[[Prénom]:[Prénom]]=$B29)*(NE$2&gt;=Tableau1[[Début]:[Début]])*(NE$2&lt;=Tableau1[[Fin]:[Fin]]),ROW(INDIRECT("A1:A"&amp;COUNTA(Tableau1[[Fin]:[Fin]])))),1)),""))</f>
        <v/>
      </c>
      <c r="NF29" s="2">
        <v>71</v>
      </c>
    </row>
    <row r="30" spans="1:370" ht="15" customHeight="1">
      <c r="A30" s="10"/>
      <c r="B30" s="11"/>
      <c r="C30" s="5">
        <f t="shared" ca="1" si="18"/>
        <v>0</v>
      </c>
      <c r="D30" s="29">
        <f t="shared" ca="1" si="19"/>
        <v>0</v>
      </c>
      <c r="E30" s="34" t="str">
        <f t="array" aca="1" ref="E30" ca="1">IF(OR(WEEKDAY(E$2,2)&gt;5,COUNTIF(Dates_Feries,E$2)&gt;0),"",IFERROR(INDEX(Tableau1[[Type]:[Type]],SMALL(IF((Tableau1[[Nom]:[Nom]]=$A30)*(Tableau1[[Prénom]:[Prénom]]=$B30)*(E$2&gt;=Tableau1[[Début]:[Début]])*(E$2&lt;=Tableau1[[Fin]:[Fin]]),ROW(INDIRECT("A1:A"&amp;COUNTA(Tableau1[[Fin]:[Fin]])))),1)),""))</f>
        <v/>
      </c>
      <c r="F30" s="34" t="str">
        <f t="array" aca="1" ref="F30" ca="1">IF(OR(WEEKDAY(F$2,2)&gt;5,COUNTIF(Dates_Feries,F$2)&gt;0),"",IFERROR(INDEX(Tableau1[[Type]:[Type]],SMALL(IF((Tableau1[[Nom]:[Nom]]=$A30)*(Tableau1[[Prénom]:[Prénom]]=$B30)*(F$2&gt;=Tableau1[[Début]:[Début]])*(F$2&lt;=Tableau1[[Fin]:[Fin]]),ROW(INDIRECT("A1:A"&amp;COUNTA(Tableau1[[Fin]:[Fin]])))),1)),""))</f>
        <v/>
      </c>
      <c r="G30" s="34" t="str">
        <f t="array" aca="1" ref="G30" ca="1">IF(OR(WEEKDAY(G$2,2)&gt;5,COUNTIF(Dates_Feries,G$2)&gt;0),"",IFERROR(INDEX(Tableau1[[Type]:[Type]],SMALL(IF((Tableau1[[Nom]:[Nom]]=$A30)*(Tableau1[[Prénom]:[Prénom]]=$B30)*(G$2&gt;=Tableau1[[Début]:[Début]])*(G$2&lt;=Tableau1[[Fin]:[Fin]]),ROW(INDIRECT("A1:A"&amp;COUNTA(Tableau1[[Fin]:[Fin]])))),1)),""))</f>
        <v/>
      </c>
      <c r="H30" s="34" t="str">
        <f t="array" aca="1" ref="H30" ca="1">IF(OR(WEEKDAY(H$2,2)&gt;5,COUNTIF(Dates_Feries,H$2)&gt;0),"",IFERROR(INDEX(Tableau1[[Type]:[Type]],SMALL(IF((Tableau1[[Nom]:[Nom]]=$A30)*(Tableau1[[Prénom]:[Prénom]]=$B30)*(H$2&gt;=Tableau1[[Début]:[Début]])*(H$2&lt;=Tableau1[[Fin]:[Fin]]),ROW(INDIRECT("A1:A"&amp;COUNTA(Tableau1[[Fin]:[Fin]])))),1)),""))</f>
        <v/>
      </c>
      <c r="I30" s="34" t="str">
        <f t="array" aca="1" ref="I30" ca="1">IF(OR(WEEKDAY(I$2,2)&gt;5,COUNTIF(Dates_Feries,I$2)&gt;0),"",IFERROR(INDEX(Tableau1[[Type]:[Type]],SMALL(IF((Tableau1[[Nom]:[Nom]]=$A30)*(Tableau1[[Prénom]:[Prénom]]=$B30)*(I$2&gt;=Tableau1[[Début]:[Début]])*(I$2&lt;=Tableau1[[Fin]:[Fin]]),ROW(INDIRECT("A1:A"&amp;COUNTA(Tableau1[[Fin]:[Fin]])))),1)),""))</f>
        <v/>
      </c>
      <c r="J30" s="34" t="str">
        <f t="array" aca="1" ref="J30" ca="1">IF(OR(WEEKDAY(J$2,2)&gt;5,COUNTIF(Dates_Feries,J$2)&gt;0),"",IFERROR(INDEX(Tableau1[[Type]:[Type]],SMALL(IF((Tableau1[[Nom]:[Nom]]=$A30)*(Tableau1[[Prénom]:[Prénom]]=$B30)*(J$2&gt;=Tableau1[[Début]:[Début]])*(J$2&lt;=Tableau1[[Fin]:[Fin]]),ROW(INDIRECT("A1:A"&amp;COUNTA(Tableau1[[Fin]:[Fin]])))),1)),""))</f>
        <v/>
      </c>
      <c r="K30" s="34" t="str">
        <f t="array" aca="1" ref="K30" ca="1">IF(OR(WEEKDAY(K$2,2)&gt;5,COUNTIF(Dates_Feries,K$2)&gt;0),"",IFERROR(INDEX(Tableau1[[Type]:[Type]],SMALL(IF((Tableau1[[Nom]:[Nom]]=$A30)*(Tableau1[[Prénom]:[Prénom]]=$B30)*(K$2&gt;=Tableau1[[Début]:[Début]])*(K$2&lt;=Tableau1[[Fin]:[Fin]]),ROW(INDIRECT("A1:A"&amp;COUNTA(Tableau1[[Fin]:[Fin]])))),1)),""))</f>
        <v/>
      </c>
      <c r="L30" s="34" t="str">
        <f t="array" aca="1" ref="L30" ca="1">IF(OR(WEEKDAY(L$2,2)&gt;5,COUNTIF(Dates_Feries,L$2)&gt;0),"",IFERROR(INDEX(Tableau1[[Type]:[Type]],SMALL(IF((Tableau1[[Nom]:[Nom]]=$A30)*(Tableau1[[Prénom]:[Prénom]]=$B30)*(L$2&gt;=Tableau1[[Début]:[Début]])*(L$2&lt;=Tableau1[[Fin]:[Fin]]),ROW(INDIRECT("A1:A"&amp;COUNTA(Tableau1[[Fin]:[Fin]])))),1)),""))</f>
        <v/>
      </c>
      <c r="M30" s="34" t="str">
        <f t="array" aca="1" ref="M30" ca="1">IF(OR(WEEKDAY(M$2,2)&gt;5,COUNTIF(Dates_Feries,M$2)&gt;0),"",IFERROR(INDEX(Tableau1[[Type]:[Type]],SMALL(IF((Tableau1[[Nom]:[Nom]]=$A30)*(Tableau1[[Prénom]:[Prénom]]=$B30)*(M$2&gt;=Tableau1[[Début]:[Début]])*(M$2&lt;=Tableau1[[Fin]:[Fin]]),ROW(INDIRECT("A1:A"&amp;COUNTA(Tableau1[[Fin]:[Fin]])))),1)),""))</f>
        <v/>
      </c>
      <c r="N30" s="34" t="str">
        <f t="array" aca="1" ref="N30" ca="1">IF(OR(WEEKDAY(N$2,2)&gt;5,COUNTIF(Dates_Feries,N$2)&gt;0),"",IFERROR(INDEX(Tableau1[[Type]:[Type]],SMALL(IF((Tableau1[[Nom]:[Nom]]=$A30)*(Tableau1[[Prénom]:[Prénom]]=$B30)*(N$2&gt;=Tableau1[[Début]:[Début]])*(N$2&lt;=Tableau1[[Fin]:[Fin]]),ROW(INDIRECT("A1:A"&amp;COUNTA(Tableau1[[Fin]:[Fin]])))),1)),""))</f>
        <v/>
      </c>
      <c r="O30" s="34" t="str">
        <f t="array" aca="1" ref="O30" ca="1">IF(OR(WEEKDAY(O$2,2)&gt;5,COUNTIF(Dates_Feries,O$2)&gt;0),"",IFERROR(INDEX(Tableau1[[Type]:[Type]],SMALL(IF((Tableau1[[Nom]:[Nom]]=$A30)*(Tableau1[[Prénom]:[Prénom]]=$B30)*(O$2&gt;=Tableau1[[Début]:[Début]])*(O$2&lt;=Tableau1[[Fin]:[Fin]]),ROW(INDIRECT("A1:A"&amp;COUNTA(Tableau1[[Fin]:[Fin]])))),1)),""))</f>
        <v/>
      </c>
      <c r="P30" s="34" t="str">
        <f t="array" aca="1" ref="P30" ca="1">IF(OR(WEEKDAY(P$2,2)&gt;5,COUNTIF(Dates_Feries,P$2)&gt;0),"",IFERROR(INDEX(Tableau1[[Type]:[Type]],SMALL(IF((Tableau1[[Nom]:[Nom]]=$A30)*(Tableau1[[Prénom]:[Prénom]]=$B30)*(P$2&gt;=Tableau1[[Début]:[Début]])*(P$2&lt;=Tableau1[[Fin]:[Fin]]),ROW(INDIRECT("A1:A"&amp;COUNTA(Tableau1[[Fin]:[Fin]])))),1)),""))</f>
        <v/>
      </c>
      <c r="Q30" s="34" t="str">
        <f t="array" aca="1" ref="Q30" ca="1">IF(OR(WEEKDAY(Q$2,2)&gt;5,COUNTIF(Dates_Feries,Q$2)&gt;0),"",IFERROR(INDEX(Tableau1[[Type]:[Type]],SMALL(IF((Tableau1[[Nom]:[Nom]]=$A30)*(Tableau1[[Prénom]:[Prénom]]=$B30)*(Q$2&gt;=Tableau1[[Début]:[Début]])*(Q$2&lt;=Tableau1[[Fin]:[Fin]]),ROW(INDIRECT("A1:A"&amp;COUNTA(Tableau1[[Fin]:[Fin]])))),1)),""))</f>
        <v/>
      </c>
      <c r="R30" s="34" t="str">
        <f t="array" aca="1" ref="R30" ca="1">IF(OR(WEEKDAY(R$2,2)&gt;5,COUNTIF(Dates_Feries,R$2)&gt;0),"",IFERROR(INDEX(Tableau1[[Type]:[Type]],SMALL(IF((Tableau1[[Nom]:[Nom]]=$A30)*(Tableau1[[Prénom]:[Prénom]]=$B30)*(R$2&gt;=Tableau1[[Début]:[Début]])*(R$2&lt;=Tableau1[[Fin]:[Fin]]),ROW(INDIRECT("A1:A"&amp;COUNTA(Tableau1[[Fin]:[Fin]])))),1)),""))</f>
        <v/>
      </c>
      <c r="S30" s="34" t="str">
        <f t="array" aca="1" ref="S30" ca="1">IF(OR(WEEKDAY(S$2,2)&gt;5,COUNTIF(Dates_Feries,S$2)&gt;0),"",IFERROR(INDEX(Tableau1[[Type]:[Type]],SMALL(IF((Tableau1[[Nom]:[Nom]]=$A30)*(Tableau1[[Prénom]:[Prénom]]=$B30)*(S$2&gt;=Tableau1[[Début]:[Début]])*(S$2&lt;=Tableau1[[Fin]:[Fin]]),ROW(INDIRECT("A1:A"&amp;COUNTA(Tableau1[[Fin]:[Fin]])))),1)),""))</f>
        <v/>
      </c>
      <c r="T30" s="34" t="str">
        <f t="array" aca="1" ref="T30" ca="1">IF(OR(WEEKDAY(T$2,2)&gt;5,COUNTIF(Dates_Feries,T$2)&gt;0),"",IFERROR(INDEX(Tableau1[[Type]:[Type]],SMALL(IF((Tableau1[[Nom]:[Nom]]=$A30)*(Tableau1[[Prénom]:[Prénom]]=$B30)*(T$2&gt;=Tableau1[[Début]:[Début]])*(T$2&lt;=Tableau1[[Fin]:[Fin]]),ROW(INDIRECT("A1:A"&amp;COUNTA(Tableau1[[Fin]:[Fin]])))),1)),""))</f>
        <v/>
      </c>
      <c r="U30" s="34" t="str">
        <f t="array" aca="1" ref="U30" ca="1">IF(OR(WEEKDAY(U$2,2)&gt;5,COUNTIF(Dates_Feries,U$2)&gt;0),"",IFERROR(INDEX(Tableau1[[Type]:[Type]],SMALL(IF((Tableau1[[Nom]:[Nom]]=$A30)*(Tableau1[[Prénom]:[Prénom]]=$B30)*(U$2&gt;=Tableau1[[Début]:[Début]])*(U$2&lt;=Tableau1[[Fin]:[Fin]]),ROW(INDIRECT("A1:A"&amp;COUNTA(Tableau1[[Fin]:[Fin]])))),1)),""))</f>
        <v/>
      </c>
      <c r="V30" s="34" t="str">
        <f t="array" aca="1" ref="V30" ca="1">IF(OR(WEEKDAY(V$2,2)&gt;5,COUNTIF(Dates_Feries,V$2)&gt;0),"",IFERROR(INDEX(Tableau1[[Type]:[Type]],SMALL(IF((Tableau1[[Nom]:[Nom]]=$A30)*(Tableau1[[Prénom]:[Prénom]]=$B30)*(V$2&gt;=Tableau1[[Début]:[Début]])*(V$2&lt;=Tableau1[[Fin]:[Fin]]),ROW(INDIRECT("A1:A"&amp;COUNTA(Tableau1[[Fin]:[Fin]])))),1)),""))</f>
        <v/>
      </c>
      <c r="W30" s="34" t="str">
        <f t="array" aca="1" ref="W30" ca="1">IF(OR(WEEKDAY(W$2,2)&gt;5,COUNTIF(Dates_Feries,W$2)&gt;0),"",IFERROR(INDEX(Tableau1[[Type]:[Type]],SMALL(IF((Tableau1[[Nom]:[Nom]]=$A30)*(Tableau1[[Prénom]:[Prénom]]=$B30)*(W$2&gt;=Tableau1[[Début]:[Début]])*(W$2&lt;=Tableau1[[Fin]:[Fin]]),ROW(INDIRECT("A1:A"&amp;COUNTA(Tableau1[[Fin]:[Fin]])))),1)),""))</f>
        <v/>
      </c>
      <c r="X30" s="34" t="str">
        <f t="array" aca="1" ref="X30" ca="1">IF(OR(WEEKDAY(X$2,2)&gt;5,COUNTIF(Dates_Feries,X$2)&gt;0),"",IFERROR(INDEX(Tableau1[[Type]:[Type]],SMALL(IF((Tableau1[[Nom]:[Nom]]=$A30)*(Tableau1[[Prénom]:[Prénom]]=$B30)*(X$2&gt;=Tableau1[[Début]:[Début]])*(X$2&lt;=Tableau1[[Fin]:[Fin]]),ROW(INDIRECT("A1:A"&amp;COUNTA(Tableau1[[Fin]:[Fin]])))),1)),""))</f>
        <v/>
      </c>
      <c r="Y30" s="34" t="str">
        <f t="array" aca="1" ref="Y30" ca="1">IF(OR(WEEKDAY(Y$2,2)&gt;5,COUNTIF(Dates_Feries,Y$2)&gt;0),"",IFERROR(INDEX(Tableau1[[Type]:[Type]],SMALL(IF((Tableau1[[Nom]:[Nom]]=$A30)*(Tableau1[[Prénom]:[Prénom]]=$B30)*(Y$2&gt;=Tableau1[[Début]:[Début]])*(Y$2&lt;=Tableau1[[Fin]:[Fin]]),ROW(INDIRECT("A1:A"&amp;COUNTA(Tableau1[[Fin]:[Fin]])))),1)),""))</f>
        <v/>
      </c>
      <c r="Z30" s="34" t="str">
        <f t="array" aca="1" ref="Z30" ca="1">IF(OR(WEEKDAY(Z$2,2)&gt;5,COUNTIF(Dates_Feries,Z$2)&gt;0),"",IFERROR(INDEX(Tableau1[[Type]:[Type]],SMALL(IF((Tableau1[[Nom]:[Nom]]=$A30)*(Tableau1[[Prénom]:[Prénom]]=$B30)*(Z$2&gt;=Tableau1[[Début]:[Début]])*(Z$2&lt;=Tableau1[[Fin]:[Fin]]),ROW(INDIRECT("A1:A"&amp;COUNTA(Tableau1[[Fin]:[Fin]])))),1)),""))</f>
        <v/>
      </c>
      <c r="AA30" s="34" t="str">
        <f t="array" aca="1" ref="AA30" ca="1">IF(OR(WEEKDAY(AA$2,2)&gt;5,COUNTIF(Dates_Feries,AA$2)&gt;0),"",IFERROR(INDEX(Tableau1[[Type]:[Type]],SMALL(IF((Tableau1[[Nom]:[Nom]]=$A30)*(Tableau1[[Prénom]:[Prénom]]=$B30)*(AA$2&gt;=Tableau1[[Début]:[Début]])*(AA$2&lt;=Tableau1[[Fin]:[Fin]]),ROW(INDIRECT("A1:A"&amp;COUNTA(Tableau1[[Fin]:[Fin]])))),1)),""))</f>
        <v/>
      </c>
      <c r="AB30" s="34" t="str">
        <f t="array" aca="1" ref="AB30" ca="1">IF(OR(WEEKDAY(AB$2,2)&gt;5,COUNTIF(Dates_Feries,AB$2)&gt;0),"",IFERROR(INDEX(Tableau1[[Type]:[Type]],SMALL(IF((Tableau1[[Nom]:[Nom]]=$A30)*(Tableau1[[Prénom]:[Prénom]]=$B30)*(AB$2&gt;=Tableau1[[Début]:[Début]])*(AB$2&lt;=Tableau1[[Fin]:[Fin]]),ROW(INDIRECT("A1:A"&amp;COUNTA(Tableau1[[Fin]:[Fin]])))),1)),""))</f>
        <v/>
      </c>
      <c r="AC30" s="34" t="str">
        <f t="array" aca="1" ref="AC30" ca="1">IF(OR(WEEKDAY(AC$2,2)&gt;5,COUNTIF(Dates_Feries,AC$2)&gt;0),"",IFERROR(INDEX(Tableau1[[Type]:[Type]],SMALL(IF((Tableau1[[Nom]:[Nom]]=$A30)*(Tableau1[[Prénom]:[Prénom]]=$B30)*(AC$2&gt;=Tableau1[[Début]:[Début]])*(AC$2&lt;=Tableau1[[Fin]:[Fin]]),ROW(INDIRECT("A1:A"&amp;COUNTA(Tableau1[[Fin]:[Fin]])))),1)),""))</f>
        <v/>
      </c>
      <c r="AD30" s="34" t="str">
        <f t="array" aca="1" ref="AD30" ca="1">IF(OR(WEEKDAY(AD$2,2)&gt;5,COUNTIF(Dates_Feries,AD$2)&gt;0),"",IFERROR(INDEX(Tableau1[[Type]:[Type]],SMALL(IF((Tableau1[[Nom]:[Nom]]=$A30)*(Tableau1[[Prénom]:[Prénom]]=$B30)*(AD$2&gt;=Tableau1[[Début]:[Début]])*(AD$2&lt;=Tableau1[[Fin]:[Fin]]),ROW(INDIRECT("A1:A"&amp;COUNTA(Tableau1[[Fin]:[Fin]])))),1)),""))</f>
        <v/>
      </c>
      <c r="AE30" s="34" t="str">
        <f t="array" aca="1" ref="AE30" ca="1">IF(OR(WEEKDAY(AE$2,2)&gt;5,COUNTIF(Dates_Feries,AE$2)&gt;0),"",IFERROR(INDEX(Tableau1[[Type]:[Type]],SMALL(IF((Tableau1[[Nom]:[Nom]]=$A30)*(Tableau1[[Prénom]:[Prénom]]=$B30)*(AE$2&gt;=Tableau1[[Début]:[Début]])*(AE$2&lt;=Tableau1[[Fin]:[Fin]]),ROW(INDIRECT("A1:A"&amp;COUNTA(Tableau1[[Fin]:[Fin]])))),1)),""))</f>
        <v/>
      </c>
      <c r="AF30" s="34" t="str">
        <f t="array" aca="1" ref="AF30" ca="1">IF(OR(WEEKDAY(AF$2,2)&gt;5,COUNTIF(Dates_Feries,AF$2)&gt;0),"",IFERROR(INDEX(Tableau1[[Type]:[Type]],SMALL(IF((Tableau1[[Nom]:[Nom]]=$A30)*(Tableau1[[Prénom]:[Prénom]]=$B30)*(AF$2&gt;=Tableau1[[Début]:[Début]])*(AF$2&lt;=Tableau1[[Fin]:[Fin]]),ROW(INDIRECT("A1:A"&amp;COUNTA(Tableau1[[Fin]:[Fin]])))),1)),""))</f>
        <v/>
      </c>
      <c r="AG30" s="34" t="str">
        <f t="array" aca="1" ref="AG30" ca="1">IF(OR(WEEKDAY(AG$2,2)&gt;5,COUNTIF(Dates_Feries,AG$2)&gt;0),"",IFERROR(INDEX(Tableau1[[Type]:[Type]],SMALL(IF((Tableau1[[Nom]:[Nom]]=$A30)*(Tableau1[[Prénom]:[Prénom]]=$B30)*(AG$2&gt;=Tableau1[[Début]:[Début]])*(AG$2&lt;=Tableau1[[Fin]:[Fin]]),ROW(INDIRECT("A1:A"&amp;COUNTA(Tableau1[[Fin]:[Fin]])))),1)),""))</f>
        <v/>
      </c>
      <c r="AH30" s="34" t="str">
        <f t="array" aca="1" ref="AH30" ca="1">IF(OR(WEEKDAY(AH$2,2)&gt;5,COUNTIF(Dates_Feries,AH$2)&gt;0),"",IFERROR(INDEX(Tableau1[[Type]:[Type]],SMALL(IF((Tableau1[[Nom]:[Nom]]=$A30)*(Tableau1[[Prénom]:[Prénom]]=$B30)*(AH$2&gt;=Tableau1[[Début]:[Début]])*(AH$2&lt;=Tableau1[[Fin]:[Fin]]),ROW(INDIRECT("A1:A"&amp;COUNTA(Tableau1[[Fin]:[Fin]])))),1)),""))</f>
        <v/>
      </c>
      <c r="AI30" s="34" t="str">
        <f t="array" aca="1" ref="AI30" ca="1">IF(OR(WEEKDAY(AI$2,2)&gt;5,COUNTIF(Dates_Feries,AI$2)&gt;0),"",IFERROR(INDEX(Tableau1[[Type]:[Type]],SMALL(IF((Tableau1[[Nom]:[Nom]]=$A30)*(Tableau1[[Prénom]:[Prénom]]=$B30)*(AI$2&gt;=Tableau1[[Début]:[Début]])*(AI$2&lt;=Tableau1[[Fin]:[Fin]]),ROW(INDIRECT("A1:A"&amp;COUNTA(Tableau1[[Fin]:[Fin]])))),1)),""))</f>
        <v/>
      </c>
      <c r="AJ30" s="34" t="str">
        <f t="array" aca="1" ref="AJ30" ca="1">IF(OR(WEEKDAY(AJ$2,2)&gt;5,COUNTIF(Dates_Feries,AJ$2)&gt;0),"",IFERROR(INDEX(Tableau1[[Type]:[Type]],SMALL(IF((Tableau1[[Nom]:[Nom]]=$A30)*(Tableau1[[Prénom]:[Prénom]]=$B30)*(AJ$2&gt;=Tableau1[[Début]:[Début]])*(AJ$2&lt;=Tableau1[[Fin]:[Fin]]),ROW(INDIRECT("A1:A"&amp;COUNTA(Tableau1[[Fin]:[Fin]])))),1)),""))</f>
        <v/>
      </c>
      <c r="AK30" s="34" t="str">
        <f t="array" aca="1" ref="AK30" ca="1">IF(OR(WEEKDAY(AK$2,2)&gt;5,COUNTIF(Dates_Feries,AK$2)&gt;0),"",IFERROR(INDEX(Tableau1[[Type]:[Type]],SMALL(IF((Tableau1[[Nom]:[Nom]]=$A30)*(Tableau1[[Prénom]:[Prénom]]=$B30)*(AK$2&gt;=Tableau1[[Début]:[Début]])*(AK$2&lt;=Tableau1[[Fin]:[Fin]]),ROW(INDIRECT("A1:A"&amp;COUNTA(Tableau1[[Fin]:[Fin]])))),1)),""))</f>
        <v/>
      </c>
      <c r="AL30" s="34" t="str">
        <f t="array" aca="1" ref="AL30" ca="1">IF(OR(WEEKDAY(AL$2,2)&gt;5,COUNTIF(Dates_Feries,AL$2)&gt;0),"",IFERROR(INDEX(Tableau1[[Type]:[Type]],SMALL(IF((Tableau1[[Nom]:[Nom]]=$A30)*(Tableau1[[Prénom]:[Prénom]]=$B30)*(AL$2&gt;=Tableau1[[Début]:[Début]])*(AL$2&lt;=Tableau1[[Fin]:[Fin]]),ROW(INDIRECT("A1:A"&amp;COUNTA(Tableau1[[Fin]:[Fin]])))),1)),""))</f>
        <v/>
      </c>
      <c r="AM30" s="34" t="str">
        <f t="array" aca="1" ref="AM30" ca="1">IF(OR(WEEKDAY(AM$2,2)&gt;5,COUNTIF(Dates_Feries,AM$2)&gt;0),"",IFERROR(INDEX(Tableau1[[Type]:[Type]],SMALL(IF((Tableau1[[Nom]:[Nom]]=$A30)*(Tableau1[[Prénom]:[Prénom]]=$B30)*(AM$2&gt;=Tableau1[[Début]:[Début]])*(AM$2&lt;=Tableau1[[Fin]:[Fin]]),ROW(INDIRECT("A1:A"&amp;COUNTA(Tableau1[[Fin]:[Fin]])))),1)),""))</f>
        <v/>
      </c>
      <c r="AN30" s="34" t="str">
        <f t="array" aca="1" ref="AN30" ca="1">IF(OR(WEEKDAY(AN$2,2)&gt;5,COUNTIF(Dates_Feries,AN$2)&gt;0),"",IFERROR(INDEX(Tableau1[[Type]:[Type]],SMALL(IF((Tableau1[[Nom]:[Nom]]=$A30)*(Tableau1[[Prénom]:[Prénom]]=$B30)*(AN$2&gt;=Tableau1[[Début]:[Début]])*(AN$2&lt;=Tableau1[[Fin]:[Fin]]),ROW(INDIRECT("A1:A"&amp;COUNTA(Tableau1[[Fin]:[Fin]])))),1)),""))</f>
        <v/>
      </c>
      <c r="AO30" s="34" t="str">
        <f t="array" aca="1" ref="AO30" ca="1">IF(OR(WEEKDAY(AO$2,2)&gt;5,COUNTIF(Dates_Feries,AO$2)&gt;0),"",IFERROR(INDEX(Tableau1[[Type]:[Type]],SMALL(IF((Tableau1[[Nom]:[Nom]]=$A30)*(Tableau1[[Prénom]:[Prénom]]=$B30)*(AO$2&gt;=Tableau1[[Début]:[Début]])*(AO$2&lt;=Tableau1[[Fin]:[Fin]]),ROW(INDIRECT("A1:A"&amp;COUNTA(Tableau1[[Fin]:[Fin]])))),1)),""))</f>
        <v/>
      </c>
      <c r="AP30" s="34" t="str">
        <f t="array" aca="1" ref="AP30" ca="1">IF(OR(WEEKDAY(AP$2,2)&gt;5,COUNTIF(Dates_Feries,AP$2)&gt;0),"",IFERROR(INDEX(Tableau1[[Type]:[Type]],SMALL(IF((Tableau1[[Nom]:[Nom]]=$A30)*(Tableau1[[Prénom]:[Prénom]]=$B30)*(AP$2&gt;=Tableau1[[Début]:[Début]])*(AP$2&lt;=Tableau1[[Fin]:[Fin]]),ROW(INDIRECT("A1:A"&amp;COUNTA(Tableau1[[Fin]:[Fin]])))),1)),""))</f>
        <v/>
      </c>
      <c r="AQ30" s="34" t="str">
        <f t="array" aca="1" ref="AQ30" ca="1">IF(OR(WEEKDAY(AQ$2,2)&gt;5,COUNTIF(Dates_Feries,AQ$2)&gt;0),"",IFERROR(INDEX(Tableau1[[Type]:[Type]],SMALL(IF((Tableau1[[Nom]:[Nom]]=$A30)*(Tableau1[[Prénom]:[Prénom]]=$B30)*(AQ$2&gt;=Tableau1[[Début]:[Début]])*(AQ$2&lt;=Tableau1[[Fin]:[Fin]]),ROW(INDIRECT("A1:A"&amp;COUNTA(Tableau1[[Fin]:[Fin]])))),1)),""))</f>
        <v/>
      </c>
      <c r="AR30" s="34" t="str">
        <f t="array" aca="1" ref="AR30" ca="1">IF(OR(WEEKDAY(AR$2,2)&gt;5,COUNTIF(Dates_Feries,AR$2)&gt;0),"",IFERROR(INDEX(Tableau1[[Type]:[Type]],SMALL(IF((Tableau1[[Nom]:[Nom]]=$A30)*(Tableau1[[Prénom]:[Prénom]]=$B30)*(AR$2&gt;=Tableau1[[Début]:[Début]])*(AR$2&lt;=Tableau1[[Fin]:[Fin]]),ROW(INDIRECT("A1:A"&amp;COUNTA(Tableau1[[Fin]:[Fin]])))),1)),""))</f>
        <v/>
      </c>
      <c r="AS30" s="34" t="str">
        <f t="array" aca="1" ref="AS30" ca="1">IF(OR(WEEKDAY(AS$2,2)&gt;5,COUNTIF(Dates_Feries,AS$2)&gt;0),"",IFERROR(INDEX(Tableau1[[Type]:[Type]],SMALL(IF((Tableau1[[Nom]:[Nom]]=$A30)*(Tableau1[[Prénom]:[Prénom]]=$B30)*(AS$2&gt;=Tableau1[[Début]:[Début]])*(AS$2&lt;=Tableau1[[Fin]:[Fin]]),ROW(INDIRECT("A1:A"&amp;COUNTA(Tableau1[[Fin]:[Fin]])))),1)),""))</f>
        <v/>
      </c>
      <c r="AT30" s="34" t="str">
        <f t="array" aca="1" ref="AT30" ca="1">IF(OR(WEEKDAY(AT$2,2)&gt;5,COUNTIF(Dates_Feries,AT$2)&gt;0),"",IFERROR(INDEX(Tableau1[[Type]:[Type]],SMALL(IF((Tableau1[[Nom]:[Nom]]=$A30)*(Tableau1[[Prénom]:[Prénom]]=$B30)*(AT$2&gt;=Tableau1[[Début]:[Début]])*(AT$2&lt;=Tableau1[[Fin]:[Fin]]),ROW(INDIRECT("A1:A"&amp;COUNTA(Tableau1[[Fin]:[Fin]])))),1)),""))</f>
        <v/>
      </c>
      <c r="AU30" s="34" t="str">
        <f t="array" aca="1" ref="AU30" ca="1">IF(OR(WEEKDAY(AU$2,2)&gt;5,COUNTIF(Dates_Feries,AU$2)&gt;0),"",IFERROR(INDEX(Tableau1[[Type]:[Type]],SMALL(IF((Tableau1[[Nom]:[Nom]]=$A30)*(Tableau1[[Prénom]:[Prénom]]=$B30)*(AU$2&gt;=Tableau1[[Début]:[Début]])*(AU$2&lt;=Tableau1[[Fin]:[Fin]]),ROW(INDIRECT("A1:A"&amp;COUNTA(Tableau1[[Fin]:[Fin]])))),1)),""))</f>
        <v/>
      </c>
      <c r="AV30" s="34" t="str">
        <f t="array" aca="1" ref="AV30" ca="1">IF(OR(WEEKDAY(AV$2,2)&gt;5,COUNTIF(Dates_Feries,AV$2)&gt;0),"",IFERROR(INDEX(Tableau1[[Type]:[Type]],SMALL(IF((Tableau1[[Nom]:[Nom]]=$A30)*(Tableau1[[Prénom]:[Prénom]]=$B30)*(AV$2&gt;=Tableau1[[Début]:[Début]])*(AV$2&lt;=Tableau1[[Fin]:[Fin]]),ROW(INDIRECT("A1:A"&amp;COUNTA(Tableau1[[Fin]:[Fin]])))),1)),""))</f>
        <v/>
      </c>
      <c r="AW30" s="34" t="str">
        <f t="array" aca="1" ref="AW30" ca="1">IF(OR(WEEKDAY(AW$2,2)&gt;5,COUNTIF(Dates_Feries,AW$2)&gt;0),"",IFERROR(INDEX(Tableau1[[Type]:[Type]],SMALL(IF((Tableau1[[Nom]:[Nom]]=$A30)*(Tableau1[[Prénom]:[Prénom]]=$B30)*(AW$2&gt;=Tableau1[[Début]:[Début]])*(AW$2&lt;=Tableau1[[Fin]:[Fin]]),ROW(INDIRECT("A1:A"&amp;COUNTA(Tableau1[[Fin]:[Fin]])))),1)),""))</f>
        <v/>
      </c>
      <c r="AX30" s="34" t="str">
        <f t="array" aca="1" ref="AX30" ca="1">IF(OR(WEEKDAY(AX$2,2)&gt;5,COUNTIF(Dates_Feries,AX$2)&gt;0),"",IFERROR(INDEX(Tableau1[[Type]:[Type]],SMALL(IF((Tableau1[[Nom]:[Nom]]=$A30)*(Tableau1[[Prénom]:[Prénom]]=$B30)*(AX$2&gt;=Tableau1[[Début]:[Début]])*(AX$2&lt;=Tableau1[[Fin]:[Fin]]),ROW(INDIRECT("A1:A"&amp;COUNTA(Tableau1[[Fin]:[Fin]])))),1)),""))</f>
        <v/>
      </c>
      <c r="AY30" s="34" t="str">
        <f t="array" aca="1" ref="AY30" ca="1">IF(OR(WEEKDAY(AY$2,2)&gt;5,COUNTIF(Dates_Feries,AY$2)&gt;0),"",IFERROR(INDEX(Tableau1[[Type]:[Type]],SMALL(IF((Tableau1[[Nom]:[Nom]]=$A30)*(Tableau1[[Prénom]:[Prénom]]=$B30)*(AY$2&gt;=Tableau1[[Début]:[Début]])*(AY$2&lt;=Tableau1[[Fin]:[Fin]]),ROW(INDIRECT("A1:A"&amp;COUNTA(Tableau1[[Fin]:[Fin]])))),1)),""))</f>
        <v/>
      </c>
      <c r="AZ30" s="34" t="str">
        <f t="array" aca="1" ref="AZ30" ca="1">IF(OR(WEEKDAY(AZ$2,2)&gt;5,COUNTIF(Dates_Feries,AZ$2)&gt;0),"",IFERROR(INDEX(Tableau1[[Type]:[Type]],SMALL(IF((Tableau1[[Nom]:[Nom]]=$A30)*(Tableau1[[Prénom]:[Prénom]]=$B30)*(AZ$2&gt;=Tableau1[[Début]:[Début]])*(AZ$2&lt;=Tableau1[[Fin]:[Fin]]),ROW(INDIRECT("A1:A"&amp;COUNTA(Tableau1[[Fin]:[Fin]])))),1)),""))</f>
        <v/>
      </c>
      <c r="BA30" s="34" t="str">
        <f t="array" aca="1" ref="BA30" ca="1">IF(OR(WEEKDAY(BA$2,2)&gt;5,COUNTIF(Dates_Feries,BA$2)&gt;0),"",IFERROR(INDEX(Tableau1[[Type]:[Type]],SMALL(IF((Tableau1[[Nom]:[Nom]]=$A30)*(Tableau1[[Prénom]:[Prénom]]=$B30)*(BA$2&gt;=Tableau1[[Début]:[Début]])*(BA$2&lt;=Tableau1[[Fin]:[Fin]]),ROW(INDIRECT("A1:A"&amp;COUNTA(Tableau1[[Fin]:[Fin]])))),1)),""))</f>
        <v/>
      </c>
      <c r="BB30" s="34" t="str">
        <f t="array" aca="1" ref="BB30" ca="1">IF(OR(WEEKDAY(BB$2,2)&gt;5,COUNTIF(Dates_Feries,BB$2)&gt;0),"",IFERROR(INDEX(Tableau1[[Type]:[Type]],SMALL(IF((Tableau1[[Nom]:[Nom]]=$A30)*(Tableau1[[Prénom]:[Prénom]]=$B30)*(BB$2&gt;=Tableau1[[Début]:[Début]])*(BB$2&lt;=Tableau1[[Fin]:[Fin]]),ROW(INDIRECT("A1:A"&amp;COUNTA(Tableau1[[Fin]:[Fin]])))),1)),""))</f>
        <v/>
      </c>
      <c r="BC30" s="34" t="str">
        <f t="array" aca="1" ref="BC30" ca="1">IF(OR(WEEKDAY(BC$2,2)&gt;5,COUNTIF(Dates_Feries,BC$2)&gt;0),"",IFERROR(INDEX(Tableau1[[Type]:[Type]],SMALL(IF((Tableau1[[Nom]:[Nom]]=$A30)*(Tableau1[[Prénom]:[Prénom]]=$B30)*(BC$2&gt;=Tableau1[[Début]:[Début]])*(BC$2&lt;=Tableau1[[Fin]:[Fin]]),ROW(INDIRECT("A1:A"&amp;COUNTA(Tableau1[[Fin]:[Fin]])))),1)),""))</f>
        <v/>
      </c>
      <c r="BD30" s="34" t="str">
        <f t="array" aca="1" ref="BD30" ca="1">IF(OR(WEEKDAY(BD$2,2)&gt;5,COUNTIF(Dates_Feries,BD$2)&gt;0),"",IFERROR(INDEX(Tableau1[[Type]:[Type]],SMALL(IF((Tableau1[[Nom]:[Nom]]=$A30)*(Tableau1[[Prénom]:[Prénom]]=$B30)*(BD$2&gt;=Tableau1[[Début]:[Début]])*(BD$2&lt;=Tableau1[[Fin]:[Fin]]),ROW(INDIRECT("A1:A"&amp;COUNTA(Tableau1[[Fin]:[Fin]])))),1)),""))</f>
        <v/>
      </c>
      <c r="BE30" s="34" t="str">
        <f t="array" aca="1" ref="BE30" ca="1">IF(OR(WEEKDAY(BE$2,2)&gt;5,COUNTIF(Dates_Feries,BE$2)&gt;0),"",IFERROR(INDEX(Tableau1[[Type]:[Type]],SMALL(IF((Tableau1[[Nom]:[Nom]]=$A30)*(Tableau1[[Prénom]:[Prénom]]=$B30)*(BE$2&gt;=Tableau1[[Début]:[Début]])*(BE$2&lt;=Tableau1[[Fin]:[Fin]]),ROW(INDIRECT("A1:A"&amp;COUNTA(Tableau1[[Fin]:[Fin]])))),1)),""))</f>
        <v/>
      </c>
      <c r="BF30" s="34" t="str">
        <f t="array" aca="1" ref="BF30" ca="1">IF(OR(WEEKDAY(BF$2,2)&gt;5,COUNTIF(Dates_Feries,BF$2)&gt;0),"",IFERROR(INDEX(Tableau1[[Type]:[Type]],SMALL(IF((Tableau1[[Nom]:[Nom]]=$A30)*(Tableau1[[Prénom]:[Prénom]]=$B30)*(BF$2&gt;=Tableau1[[Début]:[Début]])*(BF$2&lt;=Tableau1[[Fin]:[Fin]]),ROW(INDIRECT("A1:A"&amp;COUNTA(Tableau1[[Fin]:[Fin]])))),1)),""))</f>
        <v/>
      </c>
      <c r="BG30" s="34" t="str">
        <f t="array" aca="1" ref="BG30" ca="1">IF(OR(WEEKDAY(BG$2,2)&gt;5,COUNTIF(Dates_Feries,BG$2)&gt;0),"",IFERROR(INDEX(Tableau1[[Type]:[Type]],SMALL(IF((Tableau1[[Nom]:[Nom]]=$A30)*(Tableau1[[Prénom]:[Prénom]]=$B30)*(BG$2&gt;=Tableau1[[Début]:[Début]])*(BG$2&lt;=Tableau1[[Fin]:[Fin]]),ROW(INDIRECT("A1:A"&amp;COUNTA(Tableau1[[Fin]:[Fin]])))),1)),""))</f>
        <v/>
      </c>
      <c r="BH30" s="34" t="str">
        <f t="array" aca="1" ref="BH30" ca="1">IF(OR(WEEKDAY(BH$2,2)&gt;5,COUNTIF(Dates_Feries,BH$2)&gt;0),"",IFERROR(INDEX(Tableau1[[Type]:[Type]],SMALL(IF((Tableau1[[Nom]:[Nom]]=$A30)*(Tableau1[[Prénom]:[Prénom]]=$B30)*(BH$2&gt;=Tableau1[[Début]:[Début]])*(BH$2&lt;=Tableau1[[Fin]:[Fin]]),ROW(INDIRECT("A1:A"&amp;COUNTA(Tableau1[[Fin]:[Fin]])))),1)),""))</f>
        <v/>
      </c>
      <c r="BI30" s="34" t="str">
        <f t="array" aca="1" ref="BI30" ca="1">IF(OR(WEEKDAY(BI$2,2)&gt;5,COUNTIF(Dates_Feries,BI$2)&gt;0),"",IFERROR(INDEX(Tableau1[[Type]:[Type]],SMALL(IF((Tableau1[[Nom]:[Nom]]=$A30)*(Tableau1[[Prénom]:[Prénom]]=$B30)*(BI$2&gt;=Tableau1[[Début]:[Début]])*(BI$2&lt;=Tableau1[[Fin]:[Fin]]),ROW(INDIRECT("A1:A"&amp;COUNTA(Tableau1[[Fin]:[Fin]])))),1)),""))</f>
        <v/>
      </c>
      <c r="BJ30" s="34" t="str">
        <f t="array" aca="1" ref="BJ30" ca="1">IF(OR(WEEKDAY(BJ$2,2)&gt;5,COUNTIF(Dates_Feries,BJ$2)&gt;0),"",IFERROR(INDEX(Tableau1[[Type]:[Type]],SMALL(IF((Tableau1[[Nom]:[Nom]]=$A30)*(Tableau1[[Prénom]:[Prénom]]=$B30)*(BJ$2&gt;=Tableau1[[Début]:[Début]])*(BJ$2&lt;=Tableau1[[Fin]:[Fin]]),ROW(INDIRECT("A1:A"&amp;COUNTA(Tableau1[[Fin]:[Fin]])))),1)),""))</f>
        <v/>
      </c>
      <c r="BK30" s="34" t="str">
        <f t="array" aca="1" ref="BK30" ca="1">IF(OR(WEEKDAY(BK$2,2)&gt;5,COUNTIF(Dates_Feries,BK$2)&gt;0),"",IFERROR(INDEX(Tableau1[[Type]:[Type]],SMALL(IF((Tableau1[[Nom]:[Nom]]=$A30)*(Tableau1[[Prénom]:[Prénom]]=$B30)*(BK$2&gt;=Tableau1[[Début]:[Début]])*(BK$2&lt;=Tableau1[[Fin]:[Fin]]),ROW(INDIRECT("A1:A"&amp;COUNTA(Tableau1[[Fin]:[Fin]])))),1)),""))</f>
        <v/>
      </c>
      <c r="BL30" s="34" t="str">
        <f t="array" aca="1" ref="BL30" ca="1">IF(OR(WEEKDAY(BL$2,2)&gt;5,COUNTIF(Dates_Feries,BL$2)&gt;0),"",IFERROR(INDEX(Tableau1[[Type]:[Type]],SMALL(IF((Tableau1[[Nom]:[Nom]]=$A30)*(Tableau1[[Prénom]:[Prénom]]=$B30)*(BL$2&gt;=Tableau1[[Début]:[Début]])*(BL$2&lt;=Tableau1[[Fin]:[Fin]]),ROW(INDIRECT("A1:A"&amp;COUNTA(Tableau1[[Fin]:[Fin]])))),1)),""))</f>
        <v/>
      </c>
      <c r="BM30" s="34" t="str">
        <f t="array" aca="1" ref="BM30" ca="1">IF(OR(WEEKDAY(BM$2,2)&gt;5,COUNTIF(Dates_Feries,BM$2)&gt;0),"",IFERROR(INDEX(Tableau1[[Type]:[Type]],SMALL(IF((Tableau1[[Nom]:[Nom]]=$A30)*(Tableau1[[Prénom]:[Prénom]]=$B30)*(BM$2&gt;=Tableau1[[Début]:[Début]])*(BM$2&lt;=Tableau1[[Fin]:[Fin]]),ROW(INDIRECT("A1:A"&amp;COUNTA(Tableau1[[Fin]:[Fin]])))),1)),""))</f>
        <v/>
      </c>
      <c r="BN30" s="34" t="str">
        <f t="array" aca="1" ref="BN30" ca="1">IF(OR(WEEKDAY(BN$2,2)&gt;5,COUNTIF(Dates_Feries,BN$2)&gt;0),"",IFERROR(INDEX(Tableau1[[Type]:[Type]],SMALL(IF((Tableau1[[Nom]:[Nom]]=$A30)*(Tableau1[[Prénom]:[Prénom]]=$B30)*(BN$2&gt;=Tableau1[[Début]:[Début]])*(BN$2&lt;=Tableau1[[Fin]:[Fin]]),ROW(INDIRECT("A1:A"&amp;COUNTA(Tableau1[[Fin]:[Fin]])))),1)),""))</f>
        <v/>
      </c>
      <c r="BO30" s="34" t="str">
        <f t="array" aca="1" ref="BO30" ca="1">IF(OR(WEEKDAY(BO$2,2)&gt;5,COUNTIF(Dates_Feries,BO$2)&gt;0),"",IFERROR(INDEX(Tableau1[[Type]:[Type]],SMALL(IF((Tableau1[[Nom]:[Nom]]=$A30)*(Tableau1[[Prénom]:[Prénom]]=$B30)*(BO$2&gt;=Tableau1[[Début]:[Début]])*(BO$2&lt;=Tableau1[[Fin]:[Fin]]),ROW(INDIRECT("A1:A"&amp;COUNTA(Tableau1[[Fin]:[Fin]])))),1)),""))</f>
        <v/>
      </c>
      <c r="BP30" s="34" t="str">
        <f t="array" aca="1" ref="BP30" ca="1">IF(OR(WEEKDAY(BP$2,2)&gt;5,COUNTIF(Dates_Feries,BP$2)&gt;0),"",IFERROR(INDEX(Tableau1[[Type]:[Type]],SMALL(IF((Tableau1[[Nom]:[Nom]]=$A30)*(Tableau1[[Prénom]:[Prénom]]=$B30)*(BP$2&gt;=Tableau1[[Début]:[Début]])*(BP$2&lt;=Tableau1[[Fin]:[Fin]]),ROW(INDIRECT("A1:A"&amp;COUNTA(Tableau1[[Fin]:[Fin]])))),1)),""))</f>
        <v/>
      </c>
      <c r="BQ30" s="34" t="str">
        <f t="array" aca="1" ref="BQ30" ca="1">IF(OR(WEEKDAY(BQ$2,2)&gt;5,COUNTIF(Dates_Feries,BQ$2)&gt;0),"",IFERROR(INDEX(Tableau1[[Type]:[Type]],SMALL(IF((Tableau1[[Nom]:[Nom]]=$A30)*(Tableau1[[Prénom]:[Prénom]]=$B30)*(BQ$2&gt;=Tableau1[[Début]:[Début]])*(BQ$2&lt;=Tableau1[[Fin]:[Fin]]),ROW(INDIRECT("A1:A"&amp;COUNTA(Tableau1[[Fin]:[Fin]])))),1)),""))</f>
        <v/>
      </c>
      <c r="BR30" s="34" t="str">
        <f t="array" aca="1" ref="BR30" ca="1">IF(OR(WEEKDAY(BR$2,2)&gt;5,COUNTIF(Dates_Feries,BR$2)&gt;0),"",IFERROR(INDEX(Tableau1[[Type]:[Type]],SMALL(IF((Tableau1[[Nom]:[Nom]]=$A30)*(Tableau1[[Prénom]:[Prénom]]=$B30)*(BR$2&gt;=Tableau1[[Début]:[Début]])*(BR$2&lt;=Tableau1[[Fin]:[Fin]]),ROW(INDIRECT("A1:A"&amp;COUNTA(Tableau1[[Fin]:[Fin]])))),1)),""))</f>
        <v/>
      </c>
      <c r="BS30" s="34" t="str">
        <f t="array" aca="1" ref="BS30" ca="1">IF(OR(WEEKDAY(BS$2,2)&gt;5,COUNTIF(Dates_Feries,BS$2)&gt;0),"",IFERROR(INDEX(Tableau1[[Type]:[Type]],SMALL(IF((Tableau1[[Nom]:[Nom]]=$A30)*(Tableau1[[Prénom]:[Prénom]]=$B30)*(BS$2&gt;=Tableau1[[Début]:[Début]])*(BS$2&lt;=Tableau1[[Fin]:[Fin]]),ROW(INDIRECT("A1:A"&amp;COUNTA(Tableau1[[Fin]:[Fin]])))),1)),""))</f>
        <v/>
      </c>
      <c r="BT30" s="34" t="str">
        <f t="array" aca="1" ref="BT30" ca="1">IF(OR(WEEKDAY(BT$2,2)&gt;5,COUNTIF(Dates_Feries,BT$2)&gt;0),"",IFERROR(INDEX(Tableau1[[Type]:[Type]],SMALL(IF((Tableau1[[Nom]:[Nom]]=$A30)*(Tableau1[[Prénom]:[Prénom]]=$B30)*(BT$2&gt;=Tableau1[[Début]:[Début]])*(BT$2&lt;=Tableau1[[Fin]:[Fin]]),ROW(INDIRECT("A1:A"&amp;COUNTA(Tableau1[[Fin]:[Fin]])))),1)),""))</f>
        <v/>
      </c>
      <c r="BU30" s="34" t="str">
        <f t="array" aca="1" ref="BU30" ca="1">IF(OR(WEEKDAY(BU$2,2)&gt;5,COUNTIF(Dates_Feries,BU$2)&gt;0),"",IFERROR(INDEX(Tableau1[[Type]:[Type]],SMALL(IF((Tableau1[[Nom]:[Nom]]=$A30)*(Tableau1[[Prénom]:[Prénom]]=$B30)*(BU$2&gt;=Tableau1[[Début]:[Début]])*(BU$2&lt;=Tableau1[[Fin]:[Fin]]),ROW(INDIRECT("A1:A"&amp;COUNTA(Tableau1[[Fin]:[Fin]])))),1)),""))</f>
        <v/>
      </c>
      <c r="BV30" s="34" t="str">
        <f t="array" aca="1" ref="BV30" ca="1">IF(OR(WEEKDAY(BV$2,2)&gt;5,COUNTIF(Dates_Feries,BV$2)&gt;0),"",IFERROR(INDEX(Tableau1[[Type]:[Type]],SMALL(IF((Tableau1[[Nom]:[Nom]]=$A30)*(Tableau1[[Prénom]:[Prénom]]=$B30)*(BV$2&gt;=Tableau1[[Début]:[Début]])*(BV$2&lt;=Tableau1[[Fin]:[Fin]]),ROW(INDIRECT("A1:A"&amp;COUNTA(Tableau1[[Fin]:[Fin]])))),1)),""))</f>
        <v/>
      </c>
      <c r="BW30" s="34" t="str">
        <f t="array" aca="1" ref="BW30" ca="1">IF(OR(WEEKDAY(BW$2,2)&gt;5,COUNTIF(Dates_Feries,BW$2)&gt;0),"",IFERROR(INDEX(Tableau1[[Type]:[Type]],SMALL(IF((Tableau1[[Nom]:[Nom]]=$A30)*(Tableau1[[Prénom]:[Prénom]]=$B30)*(BW$2&gt;=Tableau1[[Début]:[Début]])*(BW$2&lt;=Tableau1[[Fin]:[Fin]]),ROW(INDIRECT("A1:A"&amp;COUNTA(Tableau1[[Fin]:[Fin]])))),1)),""))</f>
        <v/>
      </c>
      <c r="BX30" s="34" t="str">
        <f t="array" aca="1" ref="BX30" ca="1">IF(OR(WEEKDAY(BX$2,2)&gt;5,COUNTIF(Dates_Feries,BX$2)&gt;0),"",IFERROR(INDEX(Tableau1[[Type]:[Type]],SMALL(IF((Tableau1[[Nom]:[Nom]]=$A30)*(Tableau1[[Prénom]:[Prénom]]=$B30)*(BX$2&gt;=Tableau1[[Début]:[Début]])*(BX$2&lt;=Tableau1[[Fin]:[Fin]]),ROW(INDIRECT("A1:A"&amp;COUNTA(Tableau1[[Fin]:[Fin]])))),1)),""))</f>
        <v/>
      </c>
      <c r="BY30" s="34" t="str">
        <f t="array" aca="1" ref="BY30" ca="1">IF(OR(WEEKDAY(BY$2,2)&gt;5,COUNTIF(Dates_Feries,BY$2)&gt;0),"",IFERROR(INDEX(Tableau1[[Type]:[Type]],SMALL(IF((Tableau1[[Nom]:[Nom]]=$A30)*(Tableau1[[Prénom]:[Prénom]]=$B30)*(BY$2&gt;=Tableau1[[Début]:[Début]])*(BY$2&lt;=Tableau1[[Fin]:[Fin]]),ROW(INDIRECT("A1:A"&amp;COUNTA(Tableau1[[Fin]:[Fin]])))),1)),""))</f>
        <v/>
      </c>
      <c r="BZ30" s="34" t="str">
        <f t="array" aca="1" ref="BZ30" ca="1">IF(OR(WEEKDAY(BZ$2,2)&gt;5,COUNTIF(Dates_Feries,BZ$2)&gt;0),"",IFERROR(INDEX(Tableau1[[Type]:[Type]],SMALL(IF((Tableau1[[Nom]:[Nom]]=$A30)*(Tableau1[[Prénom]:[Prénom]]=$B30)*(BZ$2&gt;=Tableau1[[Début]:[Début]])*(BZ$2&lt;=Tableau1[[Fin]:[Fin]]),ROW(INDIRECT("A1:A"&amp;COUNTA(Tableau1[[Fin]:[Fin]])))),1)),""))</f>
        <v/>
      </c>
      <c r="CA30" s="34" t="str">
        <f t="array" aca="1" ref="CA30" ca="1">IF(OR(WEEKDAY(CA$2,2)&gt;5,COUNTIF(Dates_Feries,CA$2)&gt;0),"",IFERROR(INDEX(Tableau1[[Type]:[Type]],SMALL(IF((Tableau1[[Nom]:[Nom]]=$A30)*(Tableau1[[Prénom]:[Prénom]]=$B30)*(CA$2&gt;=Tableau1[[Début]:[Début]])*(CA$2&lt;=Tableau1[[Fin]:[Fin]]),ROW(INDIRECT("A1:A"&amp;COUNTA(Tableau1[[Fin]:[Fin]])))),1)),""))</f>
        <v/>
      </c>
      <c r="CB30" s="34" t="str">
        <f t="array" aca="1" ref="CB30" ca="1">IF(OR(WEEKDAY(CB$2,2)&gt;5,COUNTIF(Dates_Feries,CB$2)&gt;0),"",IFERROR(INDEX(Tableau1[[Type]:[Type]],SMALL(IF((Tableau1[[Nom]:[Nom]]=$A30)*(Tableau1[[Prénom]:[Prénom]]=$B30)*(CB$2&gt;=Tableau1[[Début]:[Début]])*(CB$2&lt;=Tableau1[[Fin]:[Fin]]),ROW(INDIRECT("A1:A"&amp;COUNTA(Tableau1[[Fin]:[Fin]])))),1)),""))</f>
        <v/>
      </c>
      <c r="CC30" s="34" t="str">
        <f t="array" aca="1" ref="CC30" ca="1">IF(OR(WEEKDAY(CC$2,2)&gt;5,COUNTIF(Dates_Feries,CC$2)&gt;0),"",IFERROR(INDEX(Tableau1[[Type]:[Type]],SMALL(IF((Tableau1[[Nom]:[Nom]]=$A30)*(Tableau1[[Prénom]:[Prénom]]=$B30)*(CC$2&gt;=Tableau1[[Début]:[Début]])*(CC$2&lt;=Tableau1[[Fin]:[Fin]]),ROW(INDIRECT("A1:A"&amp;COUNTA(Tableau1[[Fin]:[Fin]])))),1)),""))</f>
        <v/>
      </c>
      <c r="CD30" s="34" t="str">
        <f t="array" aca="1" ref="CD30" ca="1">IF(OR(WEEKDAY(CD$2,2)&gt;5,COUNTIF(Dates_Feries,CD$2)&gt;0),"",IFERROR(INDEX(Tableau1[[Type]:[Type]],SMALL(IF((Tableau1[[Nom]:[Nom]]=$A30)*(Tableau1[[Prénom]:[Prénom]]=$B30)*(CD$2&gt;=Tableau1[[Début]:[Début]])*(CD$2&lt;=Tableau1[[Fin]:[Fin]]),ROW(INDIRECT("A1:A"&amp;COUNTA(Tableau1[[Fin]:[Fin]])))),1)),""))</f>
        <v/>
      </c>
      <c r="CE30" s="34" t="str">
        <f t="array" aca="1" ref="CE30" ca="1">IF(OR(WEEKDAY(CE$2,2)&gt;5,COUNTIF(Dates_Feries,CE$2)&gt;0),"",IFERROR(INDEX(Tableau1[[Type]:[Type]],SMALL(IF((Tableau1[[Nom]:[Nom]]=$A30)*(Tableau1[[Prénom]:[Prénom]]=$B30)*(CE$2&gt;=Tableau1[[Début]:[Début]])*(CE$2&lt;=Tableau1[[Fin]:[Fin]]),ROW(INDIRECT("A1:A"&amp;COUNTA(Tableau1[[Fin]:[Fin]])))),1)),""))</f>
        <v/>
      </c>
      <c r="CF30" s="34" t="str">
        <f t="array" aca="1" ref="CF30" ca="1">IF(OR(WEEKDAY(CF$2,2)&gt;5,COUNTIF(Dates_Feries,CF$2)&gt;0),"",IFERROR(INDEX(Tableau1[[Type]:[Type]],SMALL(IF((Tableau1[[Nom]:[Nom]]=$A30)*(Tableau1[[Prénom]:[Prénom]]=$B30)*(CF$2&gt;=Tableau1[[Début]:[Début]])*(CF$2&lt;=Tableau1[[Fin]:[Fin]]),ROW(INDIRECT("A1:A"&amp;COUNTA(Tableau1[[Fin]:[Fin]])))),1)),""))</f>
        <v/>
      </c>
      <c r="CG30" s="34" t="str">
        <f t="array" aca="1" ref="CG30" ca="1">IF(OR(WEEKDAY(CG$2,2)&gt;5,COUNTIF(Dates_Feries,CG$2)&gt;0),"",IFERROR(INDEX(Tableau1[[Type]:[Type]],SMALL(IF((Tableau1[[Nom]:[Nom]]=$A30)*(Tableau1[[Prénom]:[Prénom]]=$B30)*(CG$2&gt;=Tableau1[[Début]:[Début]])*(CG$2&lt;=Tableau1[[Fin]:[Fin]]),ROW(INDIRECT("A1:A"&amp;COUNTA(Tableau1[[Fin]:[Fin]])))),1)),""))</f>
        <v/>
      </c>
      <c r="CH30" s="34" t="str">
        <f t="array" aca="1" ref="CH30" ca="1">IF(OR(WEEKDAY(CH$2,2)&gt;5,COUNTIF(Dates_Feries,CH$2)&gt;0),"",IFERROR(INDEX(Tableau1[[Type]:[Type]],SMALL(IF((Tableau1[[Nom]:[Nom]]=$A30)*(Tableau1[[Prénom]:[Prénom]]=$B30)*(CH$2&gt;=Tableau1[[Début]:[Début]])*(CH$2&lt;=Tableau1[[Fin]:[Fin]]),ROW(INDIRECT("A1:A"&amp;COUNTA(Tableau1[[Fin]:[Fin]])))),1)),""))</f>
        <v/>
      </c>
      <c r="CI30" s="34" t="str">
        <f t="array" aca="1" ref="CI30" ca="1">IF(OR(WEEKDAY(CI$2,2)&gt;5,COUNTIF(Dates_Feries,CI$2)&gt;0),"",IFERROR(INDEX(Tableau1[[Type]:[Type]],SMALL(IF((Tableau1[[Nom]:[Nom]]=$A30)*(Tableau1[[Prénom]:[Prénom]]=$B30)*(CI$2&gt;=Tableau1[[Début]:[Début]])*(CI$2&lt;=Tableau1[[Fin]:[Fin]]),ROW(INDIRECT("A1:A"&amp;COUNTA(Tableau1[[Fin]:[Fin]])))),1)),""))</f>
        <v/>
      </c>
      <c r="CJ30" s="34" t="str">
        <f t="array" aca="1" ref="CJ30" ca="1">IF(OR(WEEKDAY(CJ$2,2)&gt;5,COUNTIF(Dates_Feries,CJ$2)&gt;0),"",IFERROR(INDEX(Tableau1[[Type]:[Type]],SMALL(IF((Tableau1[[Nom]:[Nom]]=$A30)*(Tableau1[[Prénom]:[Prénom]]=$B30)*(CJ$2&gt;=Tableau1[[Début]:[Début]])*(CJ$2&lt;=Tableau1[[Fin]:[Fin]]),ROW(INDIRECT("A1:A"&amp;COUNTA(Tableau1[[Fin]:[Fin]])))),1)),""))</f>
        <v/>
      </c>
      <c r="CK30" s="34" t="str">
        <f t="array" aca="1" ref="CK30" ca="1">IF(OR(WEEKDAY(CK$2,2)&gt;5,COUNTIF(Dates_Feries,CK$2)&gt;0),"",IFERROR(INDEX(Tableau1[[Type]:[Type]],SMALL(IF((Tableau1[[Nom]:[Nom]]=$A30)*(Tableau1[[Prénom]:[Prénom]]=$B30)*(CK$2&gt;=Tableau1[[Début]:[Début]])*(CK$2&lt;=Tableau1[[Fin]:[Fin]]),ROW(INDIRECT("A1:A"&amp;COUNTA(Tableau1[[Fin]:[Fin]])))),1)),""))</f>
        <v/>
      </c>
      <c r="CL30" s="34" t="str">
        <f t="array" aca="1" ref="CL30" ca="1">IF(OR(WEEKDAY(CL$2,2)&gt;5,COUNTIF(Dates_Feries,CL$2)&gt;0),"",IFERROR(INDEX(Tableau1[[Type]:[Type]],SMALL(IF((Tableau1[[Nom]:[Nom]]=$A30)*(Tableau1[[Prénom]:[Prénom]]=$B30)*(CL$2&gt;=Tableau1[[Début]:[Début]])*(CL$2&lt;=Tableau1[[Fin]:[Fin]]),ROW(INDIRECT("A1:A"&amp;COUNTA(Tableau1[[Fin]:[Fin]])))),1)),""))</f>
        <v/>
      </c>
      <c r="CM30" s="34" t="str">
        <f t="array" aca="1" ref="CM30" ca="1">IF(OR(WEEKDAY(CM$2,2)&gt;5,COUNTIF(Dates_Feries,CM$2)&gt;0),"",IFERROR(INDEX(Tableau1[[Type]:[Type]],SMALL(IF((Tableau1[[Nom]:[Nom]]=$A30)*(Tableau1[[Prénom]:[Prénom]]=$B30)*(CM$2&gt;=Tableau1[[Début]:[Début]])*(CM$2&lt;=Tableau1[[Fin]:[Fin]]),ROW(INDIRECT("A1:A"&amp;COUNTA(Tableau1[[Fin]:[Fin]])))),1)),""))</f>
        <v/>
      </c>
      <c r="CN30" s="34" t="str">
        <f t="array" aca="1" ref="CN30" ca="1">IF(OR(WEEKDAY(CN$2,2)&gt;5,COUNTIF(Dates_Feries,CN$2)&gt;0),"",IFERROR(INDEX(Tableau1[[Type]:[Type]],SMALL(IF((Tableau1[[Nom]:[Nom]]=$A30)*(Tableau1[[Prénom]:[Prénom]]=$B30)*(CN$2&gt;=Tableau1[[Début]:[Début]])*(CN$2&lt;=Tableau1[[Fin]:[Fin]]),ROW(INDIRECT("A1:A"&amp;COUNTA(Tableau1[[Fin]:[Fin]])))),1)),""))</f>
        <v/>
      </c>
      <c r="CO30" s="34" t="str">
        <f t="array" aca="1" ref="CO30" ca="1">IF(OR(WEEKDAY(CO$2,2)&gt;5,COUNTIF(Dates_Feries,CO$2)&gt;0),"",IFERROR(INDEX(Tableau1[[Type]:[Type]],SMALL(IF((Tableau1[[Nom]:[Nom]]=$A30)*(Tableau1[[Prénom]:[Prénom]]=$B30)*(CO$2&gt;=Tableau1[[Début]:[Début]])*(CO$2&lt;=Tableau1[[Fin]:[Fin]]),ROW(INDIRECT("A1:A"&amp;COUNTA(Tableau1[[Fin]:[Fin]])))),1)),""))</f>
        <v/>
      </c>
      <c r="CP30" s="34" t="str">
        <f t="array" aca="1" ref="CP30" ca="1">IF(OR(WEEKDAY(CP$2,2)&gt;5,COUNTIF(Dates_Feries,CP$2)&gt;0),"",IFERROR(INDEX(Tableau1[[Type]:[Type]],SMALL(IF((Tableau1[[Nom]:[Nom]]=$A30)*(Tableau1[[Prénom]:[Prénom]]=$B30)*(CP$2&gt;=Tableau1[[Début]:[Début]])*(CP$2&lt;=Tableau1[[Fin]:[Fin]]),ROW(INDIRECT("A1:A"&amp;COUNTA(Tableau1[[Fin]:[Fin]])))),1)),""))</f>
        <v/>
      </c>
      <c r="CQ30" s="34" t="str">
        <f t="array" aca="1" ref="CQ30" ca="1">IF(OR(WEEKDAY(CQ$2,2)&gt;5,COUNTIF(Dates_Feries,CQ$2)&gt;0),"",IFERROR(INDEX(Tableau1[[Type]:[Type]],SMALL(IF((Tableau1[[Nom]:[Nom]]=$A30)*(Tableau1[[Prénom]:[Prénom]]=$B30)*(CQ$2&gt;=Tableau1[[Début]:[Début]])*(CQ$2&lt;=Tableau1[[Fin]:[Fin]]),ROW(INDIRECT("A1:A"&amp;COUNTA(Tableau1[[Fin]:[Fin]])))),1)),""))</f>
        <v/>
      </c>
      <c r="CR30" s="34" t="str">
        <f t="array" aca="1" ref="CR30" ca="1">IF(OR(WEEKDAY(CR$2,2)&gt;5,COUNTIF(Dates_Feries,CR$2)&gt;0),"",IFERROR(INDEX(Tableau1[[Type]:[Type]],SMALL(IF((Tableau1[[Nom]:[Nom]]=$A30)*(Tableau1[[Prénom]:[Prénom]]=$B30)*(CR$2&gt;=Tableau1[[Début]:[Début]])*(CR$2&lt;=Tableau1[[Fin]:[Fin]]),ROW(INDIRECT("A1:A"&amp;COUNTA(Tableau1[[Fin]:[Fin]])))),1)),""))</f>
        <v/>
      </c>
      <c r="CS30" s="34" t="str">
        <f t="array" aca="1" ref="CS30" ca="1">IF(OR(WEEKDAY(CS$2,2)&gt;5,COUNTIF(Dates_Feries,CS$2)&gt;0),"",IFERROR(INDEX(Tableau1[[Type]:[Type]],SMALL(IF((Tableau1[[Nom]:[Nom]]=$A30)*(Tableau1[[Prénom]:[Prénom]]=$B30)*(CS$2&gt;=Tableau1[[Début]:[Début]])*(CS$2&lt;=Tableau1[[Fin]:[Fin]]),ROW(INDIRECT("A1:A"&amp;COUNTA(Tableau1[[Fin]:[Fin]])))),1)),""))</f>
        <v/>
      </c>
      <c r="CT30" s="34" t="str">
        <f t="array" aca="1" ref="CT30" ca="1">IF(OR(WEEKDAY(CT$2,2)&gt;5,COUNTIF(Dates_Feries,CT$2)&gt;0),"",IFERROR(INDEX(Tableau1[[Type]:[Type]],SMALL(IF((Tableau1[[Nom]:[Nom]]=$A30)*(Tableau1[[Prénom]:[Prénom]]=$B30)*(CT$2&gt;=Tableau1[[Début]:[Début]])*(CT$2&lt;=Tableau1[[Fin]:[Fin]]),ROW(INDIRECT("A1:A"&amp;COUNTA(Tableau1[[Fin]:[Fin]])))),1)),""))</f>
        <v/>
      </c>
      <c r="CU30" s="34" t="str">
        <f t="array" aca="1" ref="CU30" ca="1">IF(OR(WEEKDAY(CU$2,2)&gt;5,COUNTIF(Dates_Feries,CU$2)&gt;0),"",IFERROR(INDEX(Tableau1[[Type]:[Type]],SMALL(IF((Tableau1[[Nom]:[Nom]]=$A30)*(Tableau1[[Prénom]:[Prénom]]=$B30)*(CU$2&gt;=Tableau1[[Début]:[Début]])*(CU$2&lt;=Tableau1[[Fin]:[Fin]]),ROW(INDIRECT("A1:A"&amp;COUNTA(Tableau1[[Fin]:[Fin]])))),1)),""))</f>
        <v/>
      </c>
      <c r="CV30" s="34" t="str">
        <f t="array" aca="1" ref="CV30" ca="1">IF(OR(WEEKDAY(CV$2,2)&gt;5,COUNTIF(Dates_Feries,CV$2)&gt;0),"",IFERROR(INDEX(Tableau1[[Type]:[Type]],SMALL(IF((Tableau1[[Nom]:[Nom]]=$A30)*(Tableau1[[Prénom]:[Prénom]]=$B30)*(CV$2&gt;=Tableau1[[Début]:[Début]])*(CV$2&lt;=Tableau1[[Fin]:[Fin]]),ROW(INDIRECT("A1:A"&amp;COUNTA(Tableau1[[Fin]:[Fin]])))),1)),""))</f>
        <v/>
      </c>
      <c r="CW30" s="34" t="str">
        <f t="array" aca="1" ref="CW30" ca="1">IF(OR(WEEKDAY(CW$2,2)&gt;5,COUNTIF(Dates_Feries,CW$2)&gt;0),"",IFERROR(INDEX(Tableau1[[Type]:[Type]],SMALL(IF((Tableau1[[Nom]:[Nom]]=$A30)*(Tableau1[[Prénom]:[Prénom]]=$B30)*(CW$2&gt;=Tableau1[[Début]:[Début]])*(CW$2&lt;=Tableau1[[Fin]:[Fin]]),ROW(INDIRECT("A1:A"&amp;COUNTA(Tableau1[[Fin]:[Fin]])))),1)),""))</f>
        <v/>
      </c>
      <c r="CX30" s="34" t="str">
        <f t="array" aca="1" ref="CX30" ca="1">IF(OR(WEEKDAY(CX$2,2)&gt;5,COUNTIF(Dates_Feries,CX$2)&gt;0),"",IFERROR(INDEX(Tableau1[[Type]:[Type]],SMALL(IF((Tableau1[[Nom]:[Nom]]=$A30)*(Tableau1[[Prénom]:[Prénom]]=$B30)*(CX$2&gt;=Tableau1[[Début]:[Début]])*(CX$2&lt;=Tableau1[[Fin]:[Fin]]),ROW(INDIRECT("A1:A"&amp;COUNTA(Tableau1[[Fin]:[Fin]])))),1)),""))</f>
        <v/>
      </c>
      <c r="CY30" s="34" t="str">
        <f t="array" aca="1" ref="CY30" ca="1">IF(OR(WEEKDAY(CY$2,2)&gt;5,COUNTIF(Dates_Feries,CY$2)&gt;0),"",IFERROR(INDEX(Tableau1[[Type]:[Type]],SMALL(IF((Tableau1[[Nom]:[Nom]]=$A30)*(Tableau1[[Prénom]:[Prénom]]=$B30)*(CY$2&gt;=Tableau1[[Début]:[Début]])*(CY$2&lt;=Tableau1[[Fin]:[Fin]]),ROW(INDIRECT("A1:A"&amp;COUNTA(Tableau1[[Fin]:[Fin]])))),1)),""))</f>
        <v/>
      </c>
      <c r="CZ30" s="34" t="str">
        <f t="array" aca="1" ref="CZ30" ca="1">IF(OR(WEEKDAY(CZ$2,2)&gt;5,COUNTIF(Dates_Feries,CZ$2)&gt;0),"",IFERROR(INDEX(Tableau1[[Type]:[Type]],SMALL(IF((Tableau1[[Nom]:[Nom]]=$A30)*(Tableau1[[Prénom]:[Prénom]]=$B30)*(CZ$2&gt;=Tableau1[[Début]:[Début]])*(CZ$2&lt;=Tableau1[[Fin]:[Fin]]),ROW(INDIRECT("A1:A"&amp;COUNTA(Tableau1[[Fin]:[Fin]])))),1)),""))</f>
        <v/>
      </c>
      <c r="DA30" s="34" t="str">
        <f t="array" aca="1" ref="DA30" ca="1">IF(OR(WEEKDAY(DA$2,2)&gt;5,COUNTIF(Dates_Feries,DA$2)&gt;0),"",IFERROR(INDEX(Tableau1[[Type]:[Type]],SMALL(IF((Tableau1[[Nom]:[Nom]]=$A30)*(Tableau1[[Prénom]:[Prénom]]=$B30)*(DA$2&gt;=Tableau1[[Début]:[Début]])*(DA$2&lt;=Tableau1[[Fin]:[Fin]]),ROW(INDIRECT("A1:A"&amp;COUNTA(Tableau1[[Fin]:[Fin]])))),1)),""))</f>
        <v/>
      </c>
      <c r="DB30" s="34" t="str">
        <f t="array" aca="1" ref="DB30" ca="1">IF(OR(WEEKDAY(DB$2,2)&gt;5,COUNTIF(Dates_Feries,DB$2)&gt;0),"",IFERROR(INDEX(Tableau1[[Type]:[Type]],SMALL(IF((Tableau1[[Nom]:[Nom]]=$A30)*(Tableau1[[Prénom]:[Prénom]]=$B30)*(DB$2&gt;=Tableau1[[Début]:[Début]])*(DB$2&lt;=Tableau1[[Fin]:[Fin]]),ROW(INDIRECT("A1:A"&amp;COUNTA(Tableau1[[Fin]:[Fin]])))),1)),""))</f>
        <v/>
      </c>
      <c r="DC30" s="34" t="str">
        <f t="array" aca="1" ref="DC30" ca="1">IF(OR(WEEKDAY(DC$2,2)&gt;5,COUNTIF(Dates_Feries,DC$2)&gt;0),"",IFERROR(INDEX(Tableau1[[Type]:[Type]],SMALL(IF((Tableau1[[Nom]:[Nom]]=$A30)*(Tableau1[[Prénom]:[Prénom]]=$B30)*(DC$2&gt;=Tableau1[[Début]:[Début]])*(DC$2&lt;=Tableau1[[Fin]:[Fin]]),ROW(INDIRECT("A1:A"&amp;COUNTA(Tableau1[[Fin]:[Fin]])))),1)),""))</f>
        <v/>
      </c>
      <c r="DD30" s="34" t="str">
        <f t="array" aca="1" ref="DD30" ca="1">IF(OR(WEEKDAY(DD$2,2)&gt;5,COUNTIF(Dates_Feries,DD$2)&gt;0),"",IFERROR(INDEX(Tableau1[[Type]:[Type]],SMALL(IF((Tableau1[[Nom]:[Nom]]=$A30)*(Tableau1[[Prénom]:[Prénom]]=$B30)*(DD$2&gt;=Tableau1[[Début]:[Début]])*(DD$2&lt;=Tableau1[[Fin]:[Fin]]),ROW(INDIRECT("A1:A"&amp;COUNTA(Tableau1[[Fin]:[Fin]])))),1)),""))</f>
        <v/>
      </c>
      <c r="DE30" s="34" t="str">
        <f t="array" aca="1" ref="DE30" ca="1">IF(OR(WEEKDAY(DE$2,2)&gt;5,COUNTIF(Dates_Feries,DE$2)&gt;0),"",IFERROR(INDEX(Tableau1[[Type]:[Type]],SMALL(IF((Tableau1[[Nom]:[Nom]]=$A30)*(Tableau1[[Prénom]:[Prénom]]=$B30)*(DE$2&gt;=Tableau1[[Début]:[Début]])*(DE$2&lt;=Tableau1[[Fin]:[Fin]]),ROW(INDIRECT("A1:A"&amp;COUNTA(Tableau1[[Fin]:[Fin]])))),1)),""))</f>
        <v/>
      </c>
      <c r="DF30" s="34" t="str">
        <f t="array" aca="1" ref="DF30" ca="1">IF(OR(WEEKDAY(DF$2,2)&gt;5,COUNTIF(Dates_Feries,DF$2)&gt;0),"",IFERROR(INDEX(Tableau1[[Type]:[Type]],SMALL(IF((Tableau1[[Nom]:[Nom]]=$A30)*(Tableau1[[Prénom]:[Prénom]]=$B30)*(DF$2&gt;=Tableau1[[Début]:[Début]])*(DF$2&lt;=Tableau1[[Fin]:[Fin]]),ROW(INDIRECT("A1:A"&amp;COUNTA(Tableau1[[Fin]:[Fin]])))),1)),""))</f>
        <v/>
      </c>
      <c r="DG30" s="34" t="str">
        <f t="array" aca="1" ref="DG30" ca="1">IF(OR(WEEKDAY(DG$2,2)&gt;5,COUNTIF(Dates_Feries,DG$2)&gt;0),"",IFERROR(INDEX(Tableau1[[Type]:[Type]],SMALL(IF((Tableau1[[Nom]:[Nom]]=$A30)*(Tableau1[[Prénom]:[Prénom]]=$B30)*(DG$2&gt;=Tableau1[[Début]:[Début]])*(DG$2&lt;=Tableau1[[Fin]:[Fin]]),ROW(INDIRECT("A1:A"&amp;COUNTA(Tableau1[[Fin]:[Fin]])))),1)),""))</f>
        <v/>
      </c>
      <c r="DH30" s="34" t="str">
        <f t="array" aca="1" ref="DH30" ca="1">IF(OR(WEEKDAY(DH$2,2)&gt;5,COUNTIF(Dates_Feries,DH$2)&gt;0),"",IFERROR(INDEX(Tableau1[[Type]:[Type]],SMALL(IF((Tableau1[[Nom]:[Nom]]=$A30)*(Tableau1[[Prénom]:[Prénom]]=$B30)*(DH$2&gt;=Tableau1[[Début]:[Début]])*(DH$2&lt;=Tableau1[[Fin]:[Fin]]),ROW(INDIRECT("A1:A"&amp;COUNTA(Tableau1[[Fin]:[Fin]])))),1)),""))</f>
        <v/>
      </c>
      <c r="DI30" s="34" t="str">
        <f t="array" aca="1" ref="DI30" ca="1">IF(OR(WEEKDAY(DI$2,2)&gt;5,COUNTIF(Dates_Feries,DI$2)&gt;0),"",IFERROR(INDEX(Tableau1[[Type]:[Type]],SMALL(IF((Tableau1[[Nom]:[Nom]]=$A30)*(Tableau1[[Prénom]:[Prénom]]=$B30)*(DI$2&gt;=Tableau1[[Début]:[Début]])*(DI$2&lt;=Tableau1[[Fin]:[Fin]]),ROW(INDIRECT("A1:A"&amp;COUNTA(Tableau1[[Fin]:[Fin]])))),1)),""))</f>
        <v/>
      </c>
      <c r="DJ30" s="34" t="str">
        <f t="array" aca="1" ref="DJ30" ca="1">IF(OR(WEEKDAY(DJ$2,2)&gt;5,COUNTIF(Dates_Feries,DJ$2)&gt;0),"",IFERROR(INDEX(Tableau1[[Type]:[Type]],SMALL(IF((Tableau1[[Nom]:[Nom]]=$A30)*(Tableau1[[Prénom]:[Prénom]]=$B30)*(DJ$2&gt;=Tableau1[[Début]:[Début]])*(DJ$2&lt;=Tableau1[[Fin]:[Fin]]),ROW(INDIRECT("A1:A"&amp;COUNTA(Tableau1[[Fin]:[Fin]])))),1)),""))</f>
        <v/>
      </c>
      <c r="DK30" s="34" t="str">
        <f t="array" aca="1" ref="DK30" ca="1">IF(OR(WEEKDAY(DK$2,2)&gt;5,COUNTIF(Dates_Feries,DK$2)&gt;0),"",IFERROR(INDEX(Tableau1[[Type]:[Type]],SMALL(IF((Tableau1[[Nom]:[Nom]]=$A30)*(Tableau1[[Prénom]:[Prénom]]=$B30)*(DK$2&gt;=Tableau1[[Début]:[Début]])*(DK$2&lt;=Tableau1[[Fin]:[Fin]]),ROW(INDIRECT("A1:A"&amp;COUNTA(Tableau1[[Fin]:[Fin]])))),1)),""))</f>
        <v/>
      </c>
      <c r="DL30" s="34" t="str">
        <f t="array" aca="1" ref="DL30" ca="1">IF(OR(WEEKDAY(DL$2,2)&gt;5,COUNTIF(Dates_Feries,DL$2)&gt;0),"",IFERROR(INDEX(Tableau1[[Type]:[Type]],SMALL(IF((Tableau1[[Nom]:[Nom]]=$A30)*(Tableau1[[Prénom]:[Prénom]]=$B30)*(DL$2&gt;=Tableau1[[Début]:[Début]])*(DL$2&lt;=Tableau1[[Fin]:[Fin]]),ROW(INDIRECT("A1:A"&amp;COUNTA(Tableau1[[Fin]:[Fin]])))),1)),""))</f>
        <v/>
      </c>
      <c r="DM30" s="34" t="str">
        <f t="array" aca="1" ref="DM30" ca="1">IF(OR(WEEKDAY(DM$2,2)&gt;5,COUNTIF(Dates_Feries,DM$2)&gt;0),"",IFERROR(INDEX(Tableau1[[Type]:[Type]],SMALL(IF((Tableau1[[Nom]:[Nom]]=$A30)*(Tableau1[[Prénom]:[Prénom]]=$B30)*(DM$2&gt;=Tableau1[[Début]:[Début]])*(DM$2&lt;=Tableau1[[Fin]:[Fin]]),ROW(INDIRECT("A1:A"&amp;COUNTA(Tableau1[[Fin]:[Fin]])))),1)),""))</f>
        <v/>
      </c>
      <c r="DN30" s="34" t="str">
        <f t="array" aca="1" ref="DN30" ca="1">IF(OR(WEEKDAY(DN$2,2)&gt;5,COUNTIF(Dates_Feries,DN$2)&gt;0),"",IFERROR(INDEX(Tableau1[[Type]:[Type]],SMALL(IF((Tableau1[[Nom]:[Nom]]=$A30)*(Tableau1[[Prénom]:[Prénom]]=$B30)*(DN$2&gt;=Tableau1[[Début]:[Début]])*(DN$2&lt;=Tableau1[[Fin]:[Fin]]),ROW(INDIRECT("A1:A"&amp;COUNTA(Tableau1[[Fin]:[Fin]])))),1)),""))</f>
        <v/>
      </c>
      <c r="DO30" s="34" t="str">
        <f t="array" aca="1" ref="DO30" ca="1">IF(OR(WEEKDAY(DO$2,2)&gt;5,COUNTIF(Dates_Feries,DO$2)&gt;0),"",IFERROR(INDEX(Tableau1[[Type]:[Type]],SMALL(IF((Tableau1[[Nom]:[Nom]]=$A30)*(Tableau1[[Prénom]:[Prénom]]=$B30)*(DO$2&gt;=Tableau1[[Début]:[Début]])*(DO$2&lt;=Tableau1[[Fin]:[Fin]]),ROW(INDIRECT("A1:A"&amp;COUNTA(Tableau1[[Fin]:[Fin]])))),1)),""))</f>
        <v/>
      </c>
      <c r="DP30" s="34" t="str">
        <f t="array" aca="1" ref="DP30" ca="1">IF(OR(WEEKDAY(DP$2,2)&gt;5,COUNTIF(Dates_Feries,DP$2)&gt;0),"",IFERROR(INDEX(Tableau1[[Type]:[Type]],SMALL(IF((Tableau1[[Nom]:[Nom]]=$A30)*(Tableau1[[Prénom]:[Prénom]]=$B30)*(DP$2&gt;=Tableau1[[Début]:[Début]])*(DP$2&lt;=Tableau1[[Fin]:[Fin]]),ROW(INDIRECT("A1:A"&amp;COUNTA(Tableau1[[Fin]:[Fin]])))),1)),""))</f>
        <v/>
      </c>
      <c r="DQ30" s="34" t="str">
        <f t="array" aca="1" ref="DQ30" ca="1">IF(OR(WEEKDAY(DQ$2,2)&gt;5,COUNTIF(Dates_Feries,DQ$2)&gt;0),"",IFERROR(INDEX(Tableau1[[Type]:[Type]],SMALL(IF((Tableau1[[Nom]:[Nom]]=$A30)*(Tableau1[[Prénom]:[Prénom]]=$B30)*(DQ$2&gt;=Tableau1[[Début]:[Début]])*(DQ$2&lt;=Tableau1[[Fin]:[Fin]]),ROW(INDIRECT("A1:A"&amp;COUNTA(Tableau1[[Fin]:[Fin]])))),1)),""))</f>
        <v/>
      </c>
      <c r="DR30" s="34" t="str">
        <f t="array" aca="1" ref="DR30" ca="1">IF(OR(WEEKDAY(DR$2,2)&gt;5,COUNTIF(Dates_Feries,DR$2)&gt;0),"",IFERROR(INDEX(Tableau1[[Type]:[Type]],SMALL(IF((Tableau1[[Nom]:[Nom]]=$A30)*(Tableau1[[Prénom]:[Prénom]]=$B30)*(DR$2&gt;=Tableau1[[Début]:[Début]])*(DR$2&lt;=Tableau1[[Fin]:[Fin]]),ROW(INDIRECT("A1:A"&amp;COUNTA(Tableau1[[Fin]:[Fin]])))),1)),""))</f>
        <v/>
      </c>
      <c r="DS30" s="34" t="str">
        <f t="array" aca="1" ref="DS30" ca="1">IF(OR(WEEKDAY(DS$2,2)&gt;5,COUNTIF(Dates_Feries,DS$2)&gt;0),"",IFERROR(INDEX(Tableau1[[Type]:[Type]],SMALL(IF((Tableau1[[Nom]:[Nom]]=$A30)*(Tableau1[[Prénom]:[Prénom]]=$B30)*(DS$2&gt;=Tableau1[[Début]:[Début]])*(DS$2&lt;=Tableau1[[Fin]:[Fin]]),ROW(INDIRECT("A1:A"&amp;COUNTA(Tableau1[[Fin]:[Fin]])))),1)),""))</f>
        <v/>
      </c>
      <c r="DT30" s="34" t="str">
        <f t="array" aca="1" ref="DT30" ca="1">IF(OR(WEEKDAY(DT$2,2)&gt;5,COUNTIF(Dates_Feries,DT$2)&gt;0),"",IFERROR(INDEX(Tableau1[[Type]:[Type]],SMALL(IF((Tableau1[[Nom]:[Nom]]=$A30)*(Tableau1[[Prénom]:[Prénom]]=$B30)*(DT$2&gt;=Tableau1[[Début]:[Début]])*(DT$2&lt;=Tableau1[[Fin]:[Fin]]),ROW(INDIRECT("A1:A"&amp;COUNTA(Tableau1[[Fin]:[Fin]])))),1)),""))</f>
        <v/>
      </c>
      <c r="DU30" s="34" t="str">
        <f t="array" aca="1" ref="DU30" ca="1">IF(OR(WEEKDAY(DU$2,2)&gt;5,COUNTIF(Dates_Feries,DU$2)&gt;0),"",IFERROR(INDEX(Tableau1[[Type]:[Type]],SMALL(IF((Tableau1[[Nom]:[Nom]]=$A30)*(Tableau1[[Prénom]:[Prénom]]=$B30)*(DU$2&gt;=Tableau1[[Début]:[Début]])*(DU$2&lt;=Tableau1[[Fin]:[Fin]]),ROW(INDIRECT("A1:A"&amp;COUNTA(Tableau1[[Fin]:[Fin]])))),1)),""))</f>
        <v/>
      </c>
      <c r="DV30" s="34" t="str">
        <f t="array" aca="1" ref="DV30" ca="1">IF(OR(WEEKDAY(DV$2,2)&gt;5,COUNTIF(Dates_Feries,DV$2)&gt;0),"",IFERROR(INDEX(Tableau1[[Type]:[Type]],SMALL(IF((Tableau1[[Nom]:[Nom]]=$A30)*(Tableau1[[Prénom]:[Prénom]]=$B30)*(DV$2&gt;=Tableau1[[Début]:[Début]])*(DV$2&lt;=Tableau1[[Fin]:[Fin]]),ROW(INDIRECT("A1:A"&amp;COUNTA(Tableau1[[Fin]:[Fin]])))),1)),""))</f>
        <v/>
      </c>
      <c r="DW30" s="34" t="str">
        <f t="array" aca="1" ref="DW30" ca="1">IF(OR(WEEKDAY(DW$2,2)&gt;5,COUNTIF(Dates_Feries,DW$2)&gt;0),"",IFERROR(INDEX(Tableau1[[Type]:[Type]],SMALL(IF((Tableau1[[Nom]:[Nom]]=$A30)*(Tableau1[[Prénom]:[Prénom]]=$B30)*(DW$2&gt;=Tableau1[[Début]:[Début]])*(DW$2&lt;=Tableau1[[Fin]:[Fin]]),ROW(INDIRECT("A1:A"&amp;COUNTA(Tableau1[[Fin]:[Fin]])))),1)),""))</f>
        <v/>
      </c>
      <c r="DX30" s="34" t="str">
        <f t="array" aca="1" ref="DX30" ca="1">IF(OR(WEEKDAY(DX$2,2)&gt;5,COUNTIF(Dates_Feries,DX$2)&gt;0),"",IFERROR(INDEX(Tableau1[[Type]:[Type]],SMALL(IF((Tableau1[[Nom]:[Nom]]=$A30)*(Tableau1[[Prénom]:[Prénom]]=$B30)*(DX$2&gt;=Tableau1[[Début]:[Début]])*(DX$2&lt;=Tableau1[[Fin]:[Fin]]),ROW(INDIRECT("A1:A"&amp;COUNTA(Tableau1[[Fin]:[Fin]])))),1)),""))</f>
        <v/>
      </c>
      <c r="DY30" s="34" t="str">
        <f t="array" aca="1" ref="DY30" ca="1">IF(OR(WEEKDAY(DY$2,2)&gt;5,COUNTIF(Dates_Feries,DY$2)&gt;0),"",IFERROR(INDEX(Tableau1[[Type]:[Type]],SMALL(IF((Tableau1[[Nom]:[Nom]]=$A30)*(Tableau1[[Prénom]:[Prénom]]=$B30)*(DY$2&gt;=Tableau1[[Début]:[Début]])*(DY$2&lt;=Tableau1[[Fin]:[Fin]]),ROW(INDIRECT("A1:A"&amp;COUNTA(Tableau1[[Fin]:[Fin]])))),1)),""))</f>
        <v/>
      </c>
      <c r="DZ30" s="34" t="str">
        <f t="array" aca="1" ref="DZ30" ca="1">IF(OR(WEEKDAY(DZ$2,2)&gt;5,COUNTIF(Dates_Feries,DZ$2)&gt;0),"",IFERROR(INDEX(Tableau1[[Type]:[Type]],SMALL(IF((Tableau1[[Nom]:[Nom]]=$A30)*(Tableau1[[Prénom]:[Prénom]]=$B30)*(DZ$2&gt;=Tableau1[[Début]:[Début]])*(DZ$2&lt;=Tableau1[[Fin]:[Fin]]),ROW(INDIRECT("A1:A"&amp;COUNTA(Tableau1[[Fin]:[Fin]])))),1)),""))</f>
        <v/>
      </c>
      <c r="EA30" s="34" t="str">
        <f t="array" aca="1" ref="EA30" ca="1">IF(OR(WEEKDAY(EA$2,2)&gt;5,COUNTIF(Dates_Feries,EA$2)&gt;0),"",IFERROR(INDEX(Tableau1[[Type]:[Type]],SMALL(IF((Tableau1[[Nom]:[Nom]]=$A30)*(Tableau1[[Prénom]:[Prénom]]=$B30)*(EA$2&gt;=Tableau1[[Début]:[Début]])*(EA$2&lt;=Tableau1[[Fin]:[Fin]]),ROW(INDIRECT("A1:A"&amp;COUNTA(Tableau1[[Fin]:[Fin]])))),1)),""))</f>
        <v/>
      </c>
      <c r="EB30" s="34" t="str">
        <f t="array" aca="1" ref="EB30" ca="1">IF(OR(WEEKDAY(EB$2,2)&gt;5,COUNTIF(Dates_Feries,EB$2)&gt;0),"",IFERROR(INDEX(Tableau1[[Type]:[Type]],SMALL(IF((Tableau1[[Nom]:[Nom]]=$A30)*(Tableau1[[Prénom]:[Prénom]]=$B30)*(EB$2&gt;=Tableau1[[Début]:[Début]])*(EB$2&lt;=Tableau1[[Fin]:[Fin]]),ROW(INDIRECT("A1:A"&amp;COUNTA(Tableau1[[Fin]:[Fin]])))),1)),""))</f>
        <v/>
      </c>
      <c r="EC30" s="34" t="str">
        <f t="array" aca="1" ref="EC30" ca="1">IF(OR(WEEKDAY(EC$2,2)&gt;5,COUNTIF(Dates_Feries,EC$2)&gt;0),"",IFERROR(INDEX(Tableau1[[Type]:[Type]],SMALL(IF((Tableau1[[Nom]:[Nom]]=$A30)*(Tableau1[[Prénom]:[Prénom]]=$B30)*(EC$2&gt;=Tableau1[[Début]:[Début]])*(EC$2&lt;=Tableau1[[Fin]:[Fin]]),ROW(INDIRECT("A1:A"&amp;COUNTA(Tableau1[[Fin]:[Fin]])))),1)),""))</f>
        <v/>
      </c>
      <c r="ED30" s="34" t="str">
        <f t="array" aca="1" ref="ED30" ca="1">IF(OR(WEEKDAY(ED$2,2)&gt;5,COUNTIF(Dates_Feries,ED$2)&gt;0),"",IFERROR(INDEX(Tableau1[[Type]:[Type]],SMALL(IF((Tableau1[[Nom]:[Nom]]=$A30)*(Tableau1[[Prénom]:[Prénom]]=$B30)*(ED$2&gt;=Tableau1[[Début]:[Début]])*(ED$2&lt;=Tableau1[[Fin]:[Fin]]),ROW(INDIRECT("A1:A"&amp;COUNTA(Tableau1[[Fin]:[Fin]])))),1)),""))</f>
        <v/>
      </c>
      <c r="EE30" s="34" t="str">
        <f t="array" aca="1" ref="EE30" ca="1">IF(OR(WEEKDAY(EE$2,2)&gt;5,COUNTIF(Dates_Feries,EE$2)&gt;0),"",IFERROR(INDEX(Tableau1[[Type]:[Type]],SMALL(IF((Tableau1[[Nom]:[Nom]]=$A30)*(Tableau1[[Prénom]:[Prénom]]=$B30)*(EE$2&gt;=Tableau1[[Début]:[Début]])*(EE$2&lt;=Tableau1[[Fin]:[Fin]]),ROW(INDIRECT("A1:A"&amp;COUNTA(Tableau1[[Fin]:[Fin]])))),1)),""))</f>
        <v/>
      </c>
      <c r="EF30" s="34" t="str">
        <f t="array" aca="1" ref="EF30" ca="1">IF(OR(WEEKDAY(EF$2,2)&gt;5,COUNTIF(Dates_Feries,EF$2)&gt;0),"",IFERROR(INDEX(Tableau1[[Type]:[Type]],SMALL(IF((Tableau1[[Nom]:[Nom]]=$A30)*(Tableau1[[Prénom]:[Prénom]]=$B30)*(EF$2&gt;=Tableau1[[Début]:[Début]])*(EF$2&lt;=Tableau1[[Fin]:[Fin]]),ROW(INDIRECT("A1:A"&amp;COUNTA(Tableau1[[Fin]:[Fin]])))),1)),""))</f>
        <v/>
      </c>
      <c r="EG30" s="34" t="str">
        <f t="array" aca="1" ref="EG30" ca="1">IF(OR(WEEKDAY(EG$2,2)&gt;5,COUNTIF(Dates_Feries,EG$2)&gt;0),"",IFERROR(INDEX(Tableau1[[Type]:[Type]],SMALL(IF((Tableau1[[Nom]:[Nom]]=$A30)*(Tableau1[[Prénom]:[Prénom]]=$B30)*(EG$2&gt;=Tableau1[[Début]:[Début]])*(EG$2&lt;=Tableau1[[Fin]:[Fin]]),ROW(INDIRECT("A1:A"&amp;COUNTA(Tableau1[[Fin]:[Fin]])))),1)),""))</f>
        <v/>
      </c>
      <c r="EH30" s="34" t="str">
        <f t="array" aca="1" ref="EH30" ca="1">IF(OR(WEEKDAY(EH$2,2)&gt;5,COUNTIF(Dates_Feries,EH$2)&gt;0),"",IFERROR(INDEX(Tableau1[[Type]:[Type]],SMALL(IF((Tableau1[[Nom]:[Nom]]=$A30)*(Tableau1[[Prénom]:[Prénom]]=$B30)*(EH$2&gt;=Tableau1[[Début]:[Début]])*(EH$2&lt;=Tableau1[[Fin]:[Fin]]),ROW(INDIRECT("A1:A"&amp;COUNTA(Tableau1[[Fin]:[Fin]])))),1)),""))</f>
        <v/>
      </c>
      <c r="EI30" s="34" t="str">
        <f t="array" aca="1" ref="EI30" ca="1">IF(OR(WEEKDAY(EI$2,2)&gt;5,COUNTIF(Dates_Feries,EI$2)&gt;0),"",IFERROR(INDEX(Tableau1[[Type]:[Type]],SMALL(IF((Tableau1[[Nom]:[Nom]]=$A30)*(Tableau1[[Prénom]:[Prénom]]=$B30)*(EI$2&gt;=Tableau1[[Début]:[Début]])*(EI$2&lt;=Tableau1[[Fin]:[Fin]]),ROW(INDIRECT("A1:A"&amp;COUNTA(Tableau1[[Fin]:[Fin]])))),1)),""))</f>
        <v/>
      </c>
      <c r="EJ30" s="34" t="str">
        <f t="array" aca="1" ref="EJ30" ca="1">IF(OR(WEEKDAY(EJ$2,2)&gt;5,COUNTIF(Dates_Feries,EJ$2)&gt;0),"",IFERROR(INDEX(Tableau1[[Type]:[Type]],SMALL(IF((Tableau1[[Nom]:[Nom]]=$A30)*(Tableau1[[Prénom]:[Prénom]]=$B30)*(EJ$2&gt;=Tableau1[[Début]:[Début]])*(EJ$2&lt;=Tableau1[[Fin]:[Fin]]),ROW(INDIRECT("A1:A"&amp;COUNTA(Tableau1[[Fin]:[Fin]])))),1)),""))</f>
        <v/>
      </c>
      <c r="EK30" s="34" t="str">
        <f t="array" aca="1" ref="EK30" ca="1">IF(OR(WEEKDAY(EK$2,2)&gt;5,COUNTIF(Dates_Feries,EK$2)&gt;0),"",IFERROR(INDEX(Tableau1[[Type]:[Type]],SMALL(IF((Tableau1[[Nom]:[Nom]]=$A30)*(Tableau1[[Prénom]:[Prénom]]=$B30)*(EK$2&gt;=Tableau1[[Début]:[Début]])*(EK$2&lt;=Tableau1[[Fin]:[Fin]]),ROW(INDIRECT("A1:A"&amp;COUNTA(Tableau1[[Fin]:[Fin]])))),1)),""))</f>
        <v/>
      </c>
      <c r="EL30" s="34" t="str">
        <f t="array" aca="1" ref="EL30" ca="1">IF(OR(WEEKDAY(EL$2,2)&gt;5,COUNTIF(Dates_Feries,EL$2)&gt;0),"",IFERROR(INDEX(Tableau1[[Type]:[Type]],SMALL(IF((Tableau1[[Nom]:[Nom]]=$A30)*(Tableau1[[Prénom]:[Prénom]]=$B30)*(EL$2&gt;=Tableau1[[Début]:[Début]])*(EL$2&lt;=Tableau1[[Fin]:[Fin]]),ROW(INDIRECT("A1:A"&amp;COUNTA(Tableau1[[Fin]:[Fin]])))),1)),""))</f>
        <v/>
      </c>
      <c r="EM30" s="34" t="str">
        <f t="array" aca="1" ref="EM30" ca="1">IF(OR(WEEKDAY(EM$2,2)&gt;5,COUNTIF(Dates_Feries,EM$2)&gt;0),"",IFERROR(INDEX(Tableau1[[Type]:[Type]],SMALL(IF((Tableau1[[Nom]:[Nom]]=$A30)*(Tableau1[[Prénom]:[Prénom]]=$B30)*(EM$2&gt;=Tableau1[[Début]:[Début]])*(EM$2&lt;=Tableau1[[Fin]:[Fin]]),ROW(INDIRECT("A1:A"&amp;COUNTA(Tableau1[[Fin]:[Fin]])))),1)),""))</f>
        <v/>
      </c>
      <c r="EN30" s="34" t="str">
        <f t="array" aca="1" ref="EN30" ca="1">IF(OR(WEEKDAY(EN$2,2)&gt;5,COUNTIF(Dates_Feries,EN$2)&gt;0),"",IFERROR(INDEX(Tableau1[[Type]:[Type]],SMALL(IF((Tableau1[[Nom]:[Nom]]=$A30)*(Tableau1[[Prénom]:[Prénom]]=$B30)*(EN$2&gt;=Tableau1[[Début]:[Début]])*(EN$2&lt;=Tableau1[[Fin]:[Fin]]),ROW(INDIRECT("A1:A"&amp;COUNTA(Tableau1[[Fin]:[Fin]])))),1)),""))</f>
        <v/>
      </c>
      <c r="EO30" s="34" t="str">
        <f t="array" aca="1" ref="EO30" ca="1">IF(OR(WEEKDAY(EO$2,2)&gt;5,COUNTIF(Dates_Feries,EO$2)&gt;0),"",IFERROR(INDEX(Tableau1[[Type]:[Type]],SMALL(IF((Tableau1[[Nom]:[Nom]]=$A30)*(Tableau1[[Prénom]:[Prénom]]=$B30)*(EO$2&gt;=Tableau1[[Début]:[Début]])*(EO$2&lt;=Tableau1[[Fin]:[Fin]]),ROW(INDIRECT("A1:A"&amp;COUNTA(Tableau1[[Fin]:[Fin]])))),1)),""))</f>
        <v/>
      </c>
      <c r="EP30" s="34" t="str">
        <f t="array" aca="1" ref="EP30" ca="1">IF(OR(WEEKDAY(EP$2,2)&gt;5,COUNTIF(Dates_Feries,EP$2)&gt;0),"",IFERROR(INDEX(Tableau1[[Type]:[Type]],SMALL(IF((Tableau1[[Nom]:[Nom]]=$A30)*(Tableau1[[Prénom]:[Prénom]]=$B30)*(EP$2&gt;=Tableau1[[Début]:[Début]])*(EP$2&lt;=Tableau1[[Fin]:[Fin]]),ROW(INDIRECT("A1:A"&amp;COUNTA(Tableau1[[Fin]:[Fin]])))),1)),""))</f>
        <v/>
      </c>
      <c r="EQ30" s="34" t="str">
        <f t="array" aca="1" ref="EQ30" ca="1">IF(OR(WEEKDAY(EQ$2,2)&gt;5,COUNTIF(Dates_Feries,EQ$2)&gt;0),"",IFERROR(INDEX(Tableau1[[Type]:[Type]],SMALL(IF((Tableau1[[Nom]:[Nom]]=$A30)*(Tableau1[[Prénom]:[Prénom]]=$B30)*(EQ$2&gt;=Tableau1[[Début]:[Début]])*(EQ$2&lt;=Tableau1[[Fin]:[Fin]]),ROW(INDIRECT("A1:A"&amp;COUNTA(Tableau1[[Fin]:[Fin]])))),1)),""))</f>
        <v/>
      </c>
      <c r="ER30" s="34" t="str">
        <f t="array" aca="1" ref="ER30" ca="1">IF(OR(WEEKDAY(ER$2,2)&gt;5,COUNTIF(Dates_Feries,ER$2)&gt;0),"",IFERROR(INDEX(Tableau1[[Type]:[Type]],SMALL(IF((Tableau1[[Nom]:[Nom]]=$A30)*(Tableau1[[Prénom]:[Prénom]]=$B30)*(ER$2&gt;=Tableau1[[Début]:[Début]])*(ER$2&lt;=Tableau1[[Fin]:[Fin]]),ROW(INDIRECT("A1:A"&amp;COUNTA(Tableau1[[Fin]:[Fin]])))),1)),""))</f>
        <v/>
      </c>
      <c r="ES30" s="34" t="str">
        <f t="array" aca="1" ref="ES30" ca="1">IF(OR(WEEKDAY(ES$2,2)&gt;5,COUNTIF(Dates_Feries,ES$2)&gt;0),"",IFERROR(INDEX(Tableau1[[Type]:[Type]],SMALL(IF((Tableau1[[Nom]:[Nom]]=$A30)*(Tableau1[[Prénom]:[Prénom]]=$B30)*(ES$2&gt;=Tableau1[[Début]:[Début]])*(ES$2&lt;=Tableau1[[Fin]:[Fin]]),ROW(INDIRECT("A1:A"&amp;COUNTA(Tableau1[[Fin]:[Fin]])))),1)),""))</f>
        <v/>
      </c>
      <c r="ET30" s="34" t="str">
        <f t="array" aca="1" ref="ET30" ca="1">IF(OR(WEEKDAY(ET$2,2)&gt;5,COUNTIF(Dates_Feries,ET$2)&gt;0),"",IFERROR(INDEX(Tableau1[[Type]:[Type]],SMALL(IF((Tableau1[[Nom]:[Nom]]=$A30)*(Tableau1[[Prénom]:[Prénom]]=$B30)*(ET$2&gt;=Tableau1[[Début]:[Début]])*(ET$2&lt;=Tableau1[[Fin]:[Fin]]),ROW(INDIRECT("A1:A"&amp;COUNTA(Tableau1[[Fin]:[Fin]])))),1)),""))</f>
        <v/>
      </c>
      <c r="EU30" s="34" t="str">
        <f t="array" aca="1" ref="EU30" ca="1">IF(OR(WEEKDAY(EU$2,2)&gt;5,COUNTIF(Dates_Feries,EU$2)&gt;0),"",IFERROR(INDEX(Tableau1[[Type]:[Type]],SMALL(IF((Tableau1[[Nom]:[Nom]]=$A30)*(Tableau1[[Prénom]:[Prénom]]=$B30)*(EU$2&gt;=Tableau1[[Début]:[Début]])*(EU$2&lt;=Tableau1[[Fin]:[Fin]]),ROW(INDIRECT("A1:A"&amp;COUNTA(Tableau1[[Fin]:[Fin]])))),1)),""))</f>
        <v/>
      </c>
      <c r="EV30" s="34" t="str">
        <f t="array" aca="1" ref="EV30" ca="1">IF(OR(WEEKDAY(EV$2,2)&gt;5,COUNTIF(Dates_Feries,EV$2)&gt;0),"",IFERROR(INDEX(Tableau1[[Type]:[Type]],SMALL(IF((Tableau1[[Nom]:[Nom]]=$A30)*(Tableau1[[Prénom]:[Prénom]]=$B30)*(EV$2&gt;=Tableau1[[Début]:[Début]])*(EV$2&lt;=Tableau1[[Fin]:[Fin]]),ROW(INDIRECT("A1:A"&amp;COUNTA(Tableau1[[Fin]:[Fin]])))),1)),""))</f>
        <v/>
      </c>
      <c r="EW30" s="34" t="str">
        <f t="array" aca="1" ref="EW30" ca="1">IF(OR(WEEKDAY(EW$2,2)&gt;5,COUNTIF(Dates_Feries,EW$2)&gt;0),"",IFERROR(INDEX(Tableau1[[Type]:[Type]],SMALL(IF((Tableau1[[Nom]:[Nom]]=$A30)*(Tableau1[[Prénom]:[Prénom]]=$B30)*(EW$2&gt;=Tableau1[[Début]:[Début]])*(EW$2&lt;=Tableau1[[Fin]:[Fin]]),ROW(INDIRECT("A1:A"&amp;COUNTA(Tableau1[[Fin]:[Fin]])))),1)),""))</f>
        <v/>
      </c>
      <c r="EX30" s="34" t="str">
        <f t="array" aca="1" ref="EX30" ca="1">IF(OR(WEEKDAY(EX$2,2)&gt;5,COUNTIF(Dates_Feries,EX$2)&gt;0),"",IFERROR(INDEX(Tableau1[[Type]:[Type]],SMALL(IF((Tableau1[[Nom]:[Nom]]=$A30)*(Tableau1[[Prénom]:[Prénom]]=$B30)*(EX$2&gt;=Tableau1[[Début]:[Début]])*(EX$2&lt;=Tableau1[[Fin]:[Fin]]),ROW(INDIRECT("A1:A"&amp;COUNTA(Tableau1[[Fin]:[Fin]])))),1)),""))</f>
        <v/>
      </c>
      <c r="EY30" s="34" t="str">
        <f t="array" aca="1" ref="EY30" ca="1">IF(OR(WEEKDAY(EY$2,2)&gt;5,COUNTIF(Dates_Feries,EY$2)&gt;0),"",IFERROR(INDEX(Tableau1[[Type]:[Type]],SMALL(IF((Tableau1[[Nom]:[Nom]]=$A30)*(Tableau1[[Prénom]:[Prénom]]=$B30)*(EY$2&gt;=Tableau1[[Début]:[Début]])*(EY$2&lt;=Tableau1[[Fin]:[Fin]]),ROW(INDIRECT("A1:A"&amp;COUNTA(Tableau1[[Fin]:[Fin]])))),1)),""))</f>
        <v/>
      </c>
      <c r="EZ30" s="34" t="str">
        <f t="array" aca="1" ref="EZ30" ca="1">IF(OR(WEEKDAY(EZ$2,2)&gt;5,COUNTIF(Dates_Feries,EZ$2)&gt;0),"",IFERROR(INDEX(Tableau1[[Type]:[Type]],SMALL(IF((Tableau1[[Nom]:[Nom]]=$A30)*(Tableau1[[Prénom]:[Prénom]]=$B30)*(EZ$2&gt;=Tableau1[[Début]:[Début]])*(EZ$2&lt;=Tableau1[[Fin]:[Fin]]),ROW(INDIRECT("A1:A"&amp;COUNTA(Tableau1[[Fin]:[Fin]])))),1)),""))</f>
        <v/>
      </c>
      <c r="FA30" s="34" t="str">
        <f t="array" aca="1" ref="FA30" ca="1">IF(OR(WEEKDAY(FA$2,2)&gt;5,COUNTIF(Dates_Feries,FA$2)&gt;0),"",IFERROR(INDEX(Tableau1[[Type]:[Type]],SMALL(IF((Tableau1[[Nom]:[Nom]]=$A30)*(Tableau1[[Prénom]:[Prénom]]=$B30)*(FA$2&gt;=Tableau1[[Début]:[Début]])*(FA$2&lt;=Tableau1[[Fin]:[Fin]]),ROW(INDIRECT("A1:A"&amp;COUNTA(Tableau1[[Fin]:[Fin]])))),1)),""))</f>
        <v/>
      </c>
      <c r="FB30" s="34" t="str">
        <f t="array" aca="1" ref="FB30" ca="1">IF(OR(WEEKDAY(FB$2,2)&gt;5,COUNTIF(Dates_Feries,FB$2)&gt;0),"",IFERROR(INDEX(Tableau1[[Type]:[Type]],SMALL(IF((Tableau1[[Nom]:[Nom]]=$A30)*(Tableau1[[Prénom]:[Prénom]]=$B30)*(FB$2&gt;=Tableau1[[Début]:[Début]])*(FB$2&lt;=Tableau1[[Fin]:[Fin]]),ROW(INDIRECT("A1:A"&amp;COUNTA(Tableau1[[Fin]:[Fin]])))),1)),""))</f>
        <v/>
      </c>
      <c r="FC30" s="34" t="str">
        <f t="array" aca="1" ref="FC30" ca="1">IF(OR(WEEKDAY(FC$2,2)&gt;5,COUNTIF(Dates_Feries,FC$2)&gt;0),"",IFERROR(INDEX(Tableau1[[Type]:[Type]],SMALL(IF((Tableau1[[Nom]:[Nom]]=$A30)*(Tableau1[[Prénom]:[Prénom]]=$B30)*(FC$2&gt;=Tableau1[[Début]:[Début]])*(FC$2&lt;=Tableau1[[Fin]:[Fin]]),ROW(INDIRECT("A1:A"&amp;COUNTA(Tableau1[[Fin]:[Fin]])))),1)),""))</f>
        <v/>
      </c>
      <c r="FD30" s="34" t="str">
        <f t="array" aca="1" ref="FD30" ca="1">IF(OR(WEEKDAY(FD$2,2)&gt;5,COUNTIF(Dates_Feries,FD$2)&gt;0),"",IFERROR(INDEX(Tableau1[[Type]:[Type]],SMALL(IF((Tableau1[[Nom]:[Nom]]=$A30)*(Tableau1[[Prénom]:[Prénom]]=$B30)*(FD$2&gt;=Tableau1[[Début]:[Début]])*(FD$2&lt;=Tableau1[[Fin]:[Fin]]),ROW(INDIRECT("A1:A"&amp;COUNTA(Tableau1[[Fin]:[Fin]])))),1)),""))</f>
        <v/>
      </c>
      <c r="FE30" s="34" t="str">
        <f t="array" aca="1" ref="FE30" ca="1">IF(OR(WEEKDAY(FE$2,2)&gt;5,COUNTIF(Dates_Feries,FE$2)&gt;0),"",IFERROR(INDEX(Tableau1[[Type]:[Type]],SMALL(IF((Tableau1[[Nom]:[Nom]]=$A30)*(Tableau1[[Prénom]:[Prénom]]=$B30)*(FE$2&gt;=Tableau1[[Début]:[Début]])*(FE$2&lt;=Tableau1[[Fin]:[Fin]]),ROW(INDIRECT("A1:A"&amp;COUNTA(Tableau1[[Fin]:[Fin]])))),1)),""))</f>
        <v/>
      </c>
      <c r="FF30" s="34" t="str">
        <f t="array" aca="1" ref="FF30" ca="1">IF(OR(WEEKDAY(FF$2,2)&gt;5,COUNTIF(Dates_Feries,FF$2)&gt;0),"",IFERROR(INDEX(Tableau1[[Type]:[Type]],SMALL(IF((Tableau1[[Nom]:[Nom]]=$A30)*(Tableau1[[Prénom]:[Prénom]]=$B30)*(FF$2&gt;=Tableau1[[Début]:[Début]])*(FF$2&lt;=Tableau1[[Fin]:[Fin]]),ROW(INDIRECT("A1:A"&amp;COUNTA(Tableau1[[Fin]:[Fin]])))),1)),""))</f>
        <v/>
      </c>
      <c r="FG30" s="34" t="str">
        <f t="array" aca="1" ref="FG30" ca="1">IF(OR(WEEKDAY(FG$2,2)&gt;5,COUNTIF(Dates_Feries,FG$2)&gt;0),"",IFERROR(INDEX(Tableau1[[Type]:[Type]],SMALL(IF((Tableau1[[Nom]:[Nom]]=$A30)*(Tableau1[[Prénom]:[Prénom]]=$B30)*(FG$2&gt;=Tableau1[[Début]:[Début]])*(FG$2&lt;=Tableau1[[Fin]:[Fin]]),ROW(INDIRECT("A1:A"&amp;COUNTA(Tableau1[[Fin]:[Fin]])))),1)),""))</f>
        <v/>
      </c>
      <c r="FH30" s="34" t="str">
        <f t="array" aca="1" ref="FH30" ca="1">IF(OR(WEEKDAY(FH$2,2)&gt;5,COUNTIF(Dates_Feries,FH$2)&gt;0),"",IFERROR(INDEX(Tableau1[[Type]:[Type]],SMALL(IF((Tableau1[[Nom]:[Nom]]=$A30)*(Tableau1[[Prénom]:[Prénom]]=$B30)*(FH$2&gt;=Tableau1[[Début]:[Début]])*(FH$2&lt;=Tableau1[[Fin]:[Fin]]),ROW(INDIRECT("A1:A"&amp;COUNTA(Tableau1[[Fin]:[Fin]])))),1)),""))</f>
        <v/>
      </c>
      <c r="FI30" s="34" t="str">
        <f t="array" aca="1" ref="FI30" ca="1">IF(OR(WEEKDAY(FI$2,2)&gt;5,COUNTIF(Dates_Feries,FI$2)&gt;0),"",IFERROR(INDEX(Tableau1[[Type]:[Type]],SMALL(IF((Tableau1[[Nom]:[Nom]]=$A30)*(Tableau1[[Prénom]:[Prénom]]=$B30)*(FI$2&gt;=Tableau1[[Début]:[Début]])*(FI$2&lt;=Tableau1[[Fin]:[Fin]]),ROW(INDIRECT("A1:A"&amp;COUNTA(Tableau1[[Fin]:[Fin]])))),1)),""))</f>
        <v/>
      </c>
      <c r="FJ30" s="34" t="str">
        <f t="array" aca="1" ref="FJ30" ca="1">IF(OR(WEEKDAY(FJ$2,2)&gt;5,COUNTIF(Dates_Feries,FJ$2)&gt;0),"",IFERROR(INDEX(Tableau1[[Type]:[Type]],SMALL(IF((Tableau1[[Nom]:[Nom]]=$A30)*(Tableau1[[Prénom]:[Prénom]]=$B30)*(FJ$2&gt;=Tableau1[[Début]:[Début]])*(FJ$2&lt;=Tableau1[[Fin]:[Fin]]),ROW(INDIRECT("A1:A"&amp;COUNTA(Tableau1[[Fin]:[Fin]])))),1)),""))</f>
        <v/>
      </c>
      <c r="FK30" s="34" t="str">
        <f t="array" aca="1" ref="FK30" ca="1">IF(OR(WEEKDAY(FK$2,2)&gt;5,COUNTIF(Dates_Feries,FK$2)&gt;0),"",IFERROR(INDEX(Tableau1[[Type]:[Type]],SMALL(IF((Tableau1[[Nom]:[Nom]]=$A30)*(Tableau1[[Prénom]:[Prénom]]=$B30)*(FK$2&gt;=Tableau1[[Début]:[Début]])*(FK$2&lt;=Tableau1[[Fin]:[Fin]]),ROW(INDIRECT("A1:A"&amp;COUNTA(Tableau1[[Fin]:[Fin]])))),1)),""))</f>
        <v/>
      </c>
      <c r="FL30" s="34" t="str">
        <f t="array" aca="1" ref="FL30" ca="1">IF(OR(WEEKDAY(FL$2,2)&gt;5,COUNTIF(Dates_Feries,FL$2)&gt;0),"",IFERROR(INDEX(Tableau1[[Type]:[Type]],SMALL(IF((Tableau1[[Nom]:[Nom]]=$A30)*(Tableau1[[Prénom]:[Prénom]]=$B30)*(FL$2&gt;=Tableau1[[Début]:[Début]])*(FL$2&lt;=Tableau1[[Fin]:[Fin]]),ROW(INDIRECT("A1:A"&amp;COUNTA(Tableau1[[Fin]:[Fin]])))),1)),""))</f>
        <v/>
      </c>
      <c r="FM30" s="34" t="str">
        <f t="array" aca="1" ref="FM30" ca="1">IF(OR(WEEKDAY(FM$2,2)&gt;5,COUNTIF(Dates_Feries,FM$2)&gt;0),"",IFERROR(INDEX(Tableau1[[Type]:[Type]],SMALL(IF((Tableau1[[Nom]:[Nom]]=$A30)*(Tableau1[[Prénom]:[Prénom]]=$B30)*(FM$2&gt;=Tableau1[[Début]:[Début]])*(FM$2&lt;=Tableau1[[Fin]:[Fin]]),ROW(INDIRECT("A1:A"&amp;COUNTA(Tableau1[[Fin]:[Fin]])))),1)),""))</f>
        <v/>
      </c>
      <c r="FN30" s="34" t="str">
        <f t="array" aca="1" ref="FN30" ca="1">IF(OR(WEEKDAY(FN$2,2)&gt;5,COUNTIF(Dates_Feries,FN$2)&gt;0),"",IFERROR(INDEX(Tableau1[[Type]:[Type]],SMALL(IF((Tableau1[[Nom]:[Nom]]=$A30)*(Tableau1[[Prénom]:[Prénom]]=$B30)*(FN$2&gt;=Tableau1[[Début]:[Début]])*(FN$2&lt;=Tableau1[[Fin]:[Fin]]),ROW(INDIRECT("A1:A"&amp;COUNTA(Tableau1[[Fin]:[Fin]])))),1)),""))</f>
        <v/>
      </c>
      <c r="FO30" s="34" t="str">
        <f t="array" aca="1" ref="FO30" ca="1">IF(OR(WEEKDAY(FO$2,2)&gt;5,COUNTIF(Dates_Feries,FO$2)&gt;0),"",IFERROR(INDEX(Tableau1[[Type]:[Type]],SMALL(IF((Tableau1[[Nom]:[Nom]]=$A30)*(Tableau1[[Prénom]:[Prénom]]=$B30)*(FO$2&gt;=Tableau1[[Début]:[Début]])*(FO$2&lt;=Tableau1[[Fin]:[Fin]]),ROW(INDIRECT("A1:A"&amp;COUNTA(Tableau1[[Fin]:[Fin]])))),1)),""))</f>
        <v/>
      </c>
      <c r="FP30" s="34" t="str">
        <f t="array" aca="1" ref="FP30" ca="1">IF(OR(WEEKDAY(FP$2,2)&gt;5,COUNTIF(Dates_Feries,FP$2)&gt;0),"",IFERROR(INDEX(Tableau1[[Type]:[Type]],SMALL(IF((Tableau1[[Nom]:[Nom]]=$A30)*(Tableau1[[Prénom]:[Prénom]]=$B30)*(FP$2&gt;=Tableau1[[Début]:[Début]])*(FP$2&lt;=Tableau1[[Fin]:[Fin]]),ROW(INDIRECT("A1:A"&amp;COUNTA(Tableau1[[Fin]:[Fin]])))),1)),""))</f>
        <v/>
      </c>
      <c r="FQ30" s="34" t="str">
        <f t="array" aca="1" ref="FQ30" ca="1">IF(OR(WEEKDAY(FQ$2,2)&gt;5,COUNTIF(Dates_Feries,FQ$2)&gt;0),"",IFERROR(INDEX(Tableau1[[Type]:[Type]],SMALL(IF((Tableau1[[Nom]:[Nom]]=$A30)*(Tableau1[[Prénom]:[Prénom]]=$B30)*(FQ$2&gt;=Tableau1[[Début]:[Début]])*(FQ$2&lt;=Tableau1[[Fin]:[Fin]]),ROW(INDIRECT("A1:A"&amp;COUNTA(Tableau1[[Fin]:[Fin]])))),1)),""))</f>
        <v/>
      </c>
      <c r="FR30" s="34" t="str">
        <f t="array" aca="1" ref="FR30" ca="1">IF(OR(WEEKDAY(FR$2,2)&gt;5,COUNTIF(Dates_Feries,FR$2)&gt;0),"",IFERROR(INDEX(Tableau1[[Type]:[Type]],SMALL(IF((Tableau1[[Nom]:[Nom]]=$A30)*(Tableau1[[Prénom]:[Prénom]]=$B30)*(FR$2&gt;=Tableau1[[Début]:[Début]])*(FR$2&lt;=Tableau1[[Fin]:[Fin]]),ROW(INDIRECT("A1:A"&amp;COUNTA(Tableau1[[Fin]:[Fin]])))),1)),""))</f>
        <v/>
      </c>
      <c r="FS30" s="34" t="str">
        <f t="array" aca="1" ref="FS30" ca="1">IF(OR(WEEKDAY(FS$2,2)&gt;5,COUNTIF(Dates_Feries,FS$2)&gt;0),"",IFERROR(INDEX(Tableau1[[Type]:[Type]],SMALL(IF((Tableau1[[Nom]:[Nom]]=$A30)*(Tableau1[[Prénom]:[Prénom]]=$B30)*(FS$2&gt;=Tableau1[[Début]:[Début]])*(FS$2&lt;=Tableau1[[Fin]:[Fin]]),ROW(INDIRECT("A1:A"&amp;COUNTA(Tableau1[[Fin]:[Fin]])))),1)),""))</f>
        <v/>
      </c>
      <c r="FT30" s="34" t="str">
        <f t="array" aca="1" ref="FT30" ca="1">IF(OR(WEEKDAY(FT$2,2)&gt;5,COUNTIF(Dates_Feries,FT$2)&gt;0),"",IFERROR(INDEX(Tableau1[[Type]:[Type]],SMALL(IF((Tableau1[[Nom]:[Nom]]=$A30)*(Tableau1[[Prénom]:[Prénom]]=$B30)*(FT$2&gt;=Tableau1[[Début]:[Début]])*(FT$2&lt;=Tableau1[[Fin]:[Fin]]),ROW(INDIRECT("A1:A"&amp;COUNTA(Tableau1[[Fin]:[Fin]])))),1)),""))</f>
        <v/>
      </c>
      <c r="FU30" s="34" t="str">
        <f t="array" aca="1" ref="FU30" ca="1">IF(OR(WEEKDAY(FU$2,2)&gt;5,COUNTIF(Dates_Feries,FU$2)&gt;0),"",IFERROR(INDEX(Tableau1[[Type]:[Type]],SMALL(IF((Tableau1[[Nom]:[Nom]]=$A30)*(Tableau1[[Prénom]:[Prénom]]=$B30)*(FU$2&gt;=Tableau1[[Début]:[Début]])*(FU$2&lt;=Tableau1[[Fin]:[Fin]]),ROW(INDIRECT("A1:A"&amp;COUNTA(Tableau1[[Fin]:[Fin]])))),1)),""))</f>
        <v/>
      </c>
      <c r="FV30" s="34" t="str">
        <f t="array" aca="1" ref="FV30" ca="1">IF(OR(WEEKDAY(FV$2,2)&gt;5,COUNTIF(Dates_Feries,FV$2)&gt;0),"",IFERROR(INDEX(Tableau1[[Type]:[Type]],SMALL(IF((Tableau1[[Nom]:[Nom]]=$A30)*(Tableau1[[Prénom]:[Prénom]]=$B30)*(FV$2&gt;=Tableau1[[Début]:[Début]])*(FV$2&lt;=Tableau1[[Fin]:[Fin]]),ROW(INDIRECT("A1:A"&amp;COUNTA(Tableau1[[Fin]:[Fin]])))),1)),""))</f>
        <v/>
      </c>
      <c r="FW30" s="34" t="str">
        <f t="array" aca="1" ref="FW30" ca="1">IF(OR(WEEKDAY(FW$2,2)&gt;5,COUNTIF(Dates_Feries,FW$2)&gt;0),"",IFERROR(INDEX(Tableau1[[Type]:[Type]],SMALL(IF((Tableau1[[Nom]:[Nom]]=$A30)*(Tableau1[[Prénom]:[Prénom]]=$B30)*(FW$2&gt;=Tableau1[[Début]:[Début]])*(FW$2&lt;=Tableau1[[Fin]:[Fin]]),ROW(INDIRECT("A1:A"&amp;COUNTA(Tableau1[[Fin]:[Fin]])))),1)),""))</f>
        <v/>
      </c>
      <c r="FX30" s="34" t="str">
        <f t="array" aca="1" ref="FX30" ca="1">IF(OR(WEEKDAY(FX$2,2)&gt;5,COUNTIF(Dates_Feries,FX$2)&gt;0),"",IFERROR(INDEX(Tableau1[[Type]:[Type]],SMALL(IF((Tableau1[[Nom]:[Nom]]=$A30)*(Tableau1[[Prénom]:[Prénom]]=$B30)*(FX$2&gt;=Tableau1[[Début]:[Début]])*(FX$2&lt;=Tableau1[[Fin]:[Fin]]),ROW(INDIRECT("A1:A"&amp;COUNTA(Tableau1[[Fin]:[Fin]])))),1)),""))</f>
        <v/>
      </c>
      <c r="FY30" s="34" t="str">
        <f t="array" aca="1" ref="FY30" ca="1">IF(OR(WEEKDAY(FY$2,2)&gt;5,COUNTIF(Dates_Feries,FY$2)&gt;0),"",IFERROR(INDEX(Tableau1[[Type]:[Type]],SMALL(IF((Tableau1[[Nom]:[Nom]]=$A30)*(Tableau1[[Prénom]:[Prénom]]=$B30)*(FY$2&gt;=Tableau1[[Début]:[Début]])*(FY$2&lt;=Tableau1[[Fin]:[Fin]]),ROW(INDIRECT("A1:A"&amp;COUNTA(Tableau1[[Fin]:[Fin]])))),1)),""))</f>
        <v/>
      </c>
      <c r="FZ30" s="34" t="str">
        <f t="array" aca="1" ref="FZ30" ca="1">IF(OR(WEEKDAY(FZ$2,2)&gt;5,COUNTIF(Dates_Feries,FZ$2)&gt;0),"",IFERROR(INDEX(Tableau1[[Type]:[Type]],SMALL(IF((Tableau1[[Nom]:[Nom]]=$A30)*(Tableau1[[Prénom]:[Prénom]]=$B30)*(FZ$2&gt;=Tableau1[[Début]:[Début]])*(FZ$2&lt;=Tableau1[[Fin]:[Fin]]),ROW(INDIRECT("A1:A"&amp;COUNTA(Tableau1[[Fin]:[Fin]])))),1)),""))</f>
        <v/>
      </c>
      <c r="GA30" s="34" t="str">
        <f t="array" aca="1" ref="GA30" ca="1">IF(OR(WEEKDAY(GA$2,2)&gt;5,COUNTIF(Dates_Feries,GA$2)&gt;0),"",IFERROR(INDEX(Tableau1[[Type]:[Type]],SMALL(IF((Tableau1[[Nom]:[Nom]]=$A30)*(Tableau1[[Prénom]:[Prénom]]=$B30)*(GA$2&gt;=Tableau1[[Début]:[Début]])*(GA$2&lt;=Tableau1[[Fin]:[Fin]]),ROW(INDIRECT("A1:A"&amp;COUNTA(Tableau1[[Fin]:[Fin]])))),1)),""))</f>
        <v/>
      </c>
      <c r="GB30" s="34" t="str">
        <f t="array" aca="1" ref="GB30" ca="1">IF(OR(WEEKDAY(GB$2,2)&gt;5,COUNTIF(Dates_Feries,GB$2)&gt;0),"",IFERROR(INDEX(Tableau1[[Type]:[Type]],SMALL(IF((Tableau1[[Nom]:[Nom]]=$A30)*(Tableau1[[Prénom]:[Prénom]]=$B30)*(GB$2&gt;=Tableau1[[Début]:[Début]])*(GB$2&lt;=Tableau1[[Fin]:[Fin]]),ROW(INDIRECT("A1:A"&amp;COUNTA(Tableau1[[Fin]:[Fin]])))),1)),""))</f>
        <v/>
      </c>
      <c r="GC30" s="34" t="str">
        <f t="array" aca="1" ref="GC30" ca="1">IF(OR(WEEKDAY(GC$2,2)&gt;5,COUNTIF(Dates_Feries,GC$2)&gt;0),"",IFERROR(INDEX(Tableau1[[Type]:[Type]],SMALL(IF((Tableau1[[Nom]:[Nom]]=$A30)*(Tableau1[[Prénom]:[Prénom]]=$B30)*(GC$2&gt;=Tableau1[[Début]:[Début]])*(GC$2&lt;=Tableau1[[Fin]:[Fin]]),ROW(INDIRECT("A1:A"&amp;COUNTA(Tableau1[[Fin]:[Fin]])))),1)),""))</f>
        <v/>
      </c>
      <c r="GD30" s="34" t="str">
        <f t="array" aca="1" ref="GD30" ca="1">IF(OR(WEEKDAY(GD$2,2)&gt;5,COUNTIF(Dates_Feries,GD$2)&gt;0),"",IFERROR(INDEX(Tableau1[[Type]:[Type]],SMALL(IF((Tableau1[[Nom]:[Nom]]=$A30)*(Tableau1[[Prénom]:[Prénom]]=$B30)*(GD$2&gt;=Tableau1[[Début]:[Début]])*(GD$2&lt;=Tableau1[[Fin]:[Fin]]),ROW(INDIRECT("A1:A"&amp;COUNTA(Tableau1[[Fin]:[Fin]])))),1)),""))</f>
        <v/>
      </c>
      <c r="GE30" s="34" t="str">
        <f t="array" aca="1" ref="GE30" ca="1">IF(OR(WEEKDAY(GE$2,2)&gt;5,COUNTIF(Dates_Feries,GE$2)&gt;0),"",IFERROR(INDEX(Tableau1[[Type]:[Type]],SMALL(IF((Tableau1[[Nom]:[Nom]]=$A30)*(Tableau1[[Prénom]:[Prénom]]=$B30)*(GE$2&gt;=Tableau1[[Début]:[Début]])*(GE$2&lt;=Tableau1[[Fin]:[Fin]]),ROW(INDIRECT("A1:A"&amp;COUNTA(Tableau1[[Fin]:[Fin]])))),1)),""))</f>
        <v/>
      </c>
      <c r="GF30" s="34" t="str">
        <f t="array" aca="1" ref="GF30" ca="1">IF(OR(WEEKDAY(GF$2,2)&gt;5,COUNTIF(Dates_Feries,GF$2)&gt;0),"",IFERROR(INDEX(Tableau1[[Type]:[Type]],SMALL(IF((Tableau1[[Nom]:[Nom]]=$A30)*(Tableau1[[Prénom]:[Prénom]]=$B30)*(GF$2&gt;=Tableau1[[Début]:[Début]])*(GF$2&lt;=Tableau1[[Fin]:[Fin]]),ROW(INDIRECT("A1:A"&amp;COUNTA(Tableau1[[Fin]:[Fin]])))),1)),""))</f>
        <v/>
      </c>
      <c r="GG30" s="34" t="str">
        <f t="array" aca="1" ref="GG30" ca="1">IF(OR(WEEKDAY(GG$2,2)&gt;5,COUNTIF(Dates_Feries,GG$2)&gt;0),"",IFERROR(INDEX(Tableau1[[Type]:[Type]],SMALL(IF((Tableau1[[Nom]:[Nom]]=$A30)*(Tableau1[[Prénom]:[Prénom]]=$B30)*(GG$2&gt;=Tableau1[[Début]:[Début]])*(GG$2&lt;=Tableau1[[Fin]:[Fin]]),ROW(INDIRECT("A1:A"&amp;COUNTA(Tableau1[[Fin]:[Fin]])))),1)),""))</f>
        <v/>
      </c>
      <c r="GH30" s="34" t="str">
        <f t="array" aca="1" ref="GH30" ca="1">IF(OR(WEEKDAY(GH$2,2)&gt;5,COUNTIF(Dates_Feries,GH$2)&gt;0),"",IFERROR(INDEX(Tableau1[[Type]:[Type]],SMALL(IF((Tableau1[[Nom]:[Nom]]=$A30)*(Tableau1[[Prénom]:[Prénom]]=$B30)*(GH$2&gt;=Tableau1[[Début]:[Début]])*(GH$2&lt;=Tableau1[[Fin]:[Fin]]),ROW(INDIRECT("A1:A"&amp;COUNTA(Tableau1[[Fin]:[Fin]])))),1)),""))</f>
        <v/>
      </c>
      <c r="GI30" s="34" t="str">
        <f t="array" aca="1" ref="GI30" ca="1">IF(OR(WEEKDAY(GI$2,2)&gt;5,COUNTIF(Dates_Feries,GI$2)&gt;0),"",IFERROR(INDEX(Tableau1[[Type]:[Type]],SMALL(IF((Tableau1[[Nom]:[Nom]]=$A30)*(Tableau1[[Prénom]:[Prénom]]=$B30)*(GI$2&gt;=Tableau1[[Début]:[Début]])*(GI$2&lt;=Tableau1[[Fin]:[Fin]]),ROW(INDIRECT("A1:A"&amp;COUNTA(Tableau1[[Fin]:[Fin]])))),1)),""))</f>
        <v/>
      </c>
      <c r="GJ30" s="34" t="str">
        <f t="array" aca="1" ref="GJ30" ca="1">IF(OR(WEEKDAY(GJ$2,2)&gt;5,COUNTIF(Dates_Feries,GJ$2)&gt;0),"",IFERROR(INDEX(Tableau1[[Type]:[Type]],SMALL(IF((Tableau1[[Nom]:[Nom]]=$A30)*(Tableau1[[Prénom]:[Prénom]]=$B30)*(GJ$2&gt;=Tableau1[[Début]:[Début]])*(GJ$2&lt;=Tableau1[[Fin]:[Fin]]),ROW(INDIRECT("A1:A"&amp;COUNTA(Tableau1[[Fin]:[Fin]])))),1)),""))</f>
        <v/>
      </c>
      <c r="GK30" s="34" t="str">
        <f t="array" aca="1" ref="GK30" ca="1">IF(OR(WEEKDAY(GK$2,2)&gt;5,COUNTIF(Dates_Feries,GK$2)&gt;0),"",IFERROR(INDEX(Tableau1[[Type]:[Type]],SMALL(IF((Tableau1[[Nom]:[Nom]]=$A30)*(Tableau1[[Prénom]:[Prénom]]=$B30)*(GK$2&gt;=Tableau1[[Début]:[Début]])*(GK$2&lt;=Tableau1[[Fin]:[Fin]]),ROW(INDIRECT("A1:A"&amp;COUNTA(Tableau1[[Fin]:[Fin]])))),1)),""))</f>
        <v/>
      </c>
      <c r="GL30" s="34" t="str">
        <f t="array" aca="1" ref="GL30" ca="1">IF(OR(WEEKDAY(GL$2,2)&gt;5,COUNTIF(Dates_Feries,GL$2)&gt;0),"",IFERROR(INDEX(Tableau1[[Type]:[Type]],SMALL(IF((Tableau1[[Nom]:[Nom]]=$A30)*(Tableau1[[Prénom]:[Prénom]]=$B30)*(GL$2&gt;=Tableau1[[Début]:[Début]])*(GL$2&lt;=Tableau1[[Fin]:[Fin]]),ROW(INDIRECT("A1:A"&amp;COUNTA(Tableau1[[Fin]:[Fin]])))),1)),""))</f>
        <v/>
      </c>
      <c r="GM30" s="34" t="str">
        <f t="array" aca="1" ref="GM30" ca="1">IF(OR(WEEKDAY(GM$2,2)&gt;5,COUNTIF(Dates_Feries,GM$2)&gt;0),"",IFERROR(INDEX(Tableau1[[Type]:[Type]],SMALL(IF((Tableau1[[Nom]:[Nom]]=$A30)*(Tableau1[[Prénom]:[Prénom]]=$B30)*(GM$2&gt;=Tableau1[[Début]:[Début]])*(GM$2&lt;=Tableau1[[Fin]:[Fin]]),ROW(INDIRECT("A1:A"&amp;COUNTA(Tableau1[[Fin]:[Fin]])))),1)),""))</f>
        <v/>
      </c>
      <c r="GN30" s="34" t="str">
        <f t="array" aca="1" ref="GN30" ca="1">IF(OR(WEEKDAY(GN$2,2)&gt;5,COUNTIF(Dates_Feries,GN$2)&gt;0),"",IFERROR(INDEX(Tableau1[[Type]:[Type]],SMALL(IF((Tableau1[[Nom]:[Nom]]=$A30)*(Tableau1[[Prénom]:[Prénom]]=$B30)*(GN$2&gt;=Tableau1[[Début]:[Début]])*(GN$2&lt;=Tableau1[[Fin]:[Fin]]),ROW(INDIRECT("A1:A"&amp;COUNTA(Tableau1[[Fin]:[Fin]])))),1)),""))</f>
        <v/>
      </c>
      <c r="GO30" s="34" t="str">
        <f t="array" aca="1" ref="GO30" ca="1">IF(OR(WEEKDAY(GO$2,2)&gt;5,COUNTIF(Dates_Feries,GO$2)&gt;0),"",IFERROR(INDEX(Tableau1[[Type]:[Type]],SMALL(IF((Tableau1[[Nom]:[Nom]]=$A30)*(Tableau1[[Prénom]:[Prénom]]=$B30)*(GO$2&gt;=Tableau1[[Début]:[Début]])*(GO$2&lt;=Tableau1[[Fin]:[Fin]]),ROW(INDIRECT("A1:A"&amp;COUNTA(Tableau1[[Fin]:[Fin]])))),1)),""))</f>
        <v/>
      </c>
      <c r="GP30" s="34" t="str">
        <f t="array" aca="1" ref="GP30" ca="1">IF(OR(WEEKDAY(GP$2,2)&gt;5,COUNTIF(Dates_Feries,GP$2)&gt;0),"",IFERROR(INDEX(Tableau1[[Type]:[Type]],SMALL(IF((Tableau1[[Nom]:[Nom]]=$A30)*(Tableau1[[Prénom]:[Prénom]]=$B30)*(GP$2&gt;=Tableau1[[Début]:[Début]])*(GP$2&lt;=Tableau1[[Fin]:[Fin]]),ROW(INDIRECT("A1:A"&amp;COUNTA(Tableau1[[Fin]:[Fin]])))),1)),""))</f>
        <v/>
      </c>
      <c r="GQ30" s="34" t="str">
        <f t="array" aca="1" ref="GQ30" ca="1">IF(OR(WEEKDAY(GQ$2,2)&gt;5,COUNTIF(Dates_Feries,GQ$2)&gt;0),"",IFERROR(INDEX(Tableau1[[Type]:[Type]],SMALL(IF((Tableau1[[Nom]:[Nom]]=$A30)*(Tableau1[[Prénom]:[Prénom]]=$B30)*(GQ$2&gt;=Tableau1[[Début]:[Début]])*(GQ$2&lt;=Tableau1[[Fin]:[Fin]]),ROW(INDIRECT("A1:A"&amp;COUNTA(Tableau1[[Fin]:[Fin]])))),1)),""))</f>
        <v/>
      </c>
      <c r="GR30" s="34" t="str">
        <f t="array" aca="1" ref="GR30" ca="1">IF(OR(WEEKDAY(GR$2,2)&gt;5,COUNTIF(Dates_Feries,GR$2)&gt;0),"",IFERROR(INDEX(Tableau1[[Type]:[Type]],SMALL(IF((Tableau1[[Nom]:[Nom]]=$A30)*(Tableau1[[Prénom]:[Prénom]]=$B30)*(GR$2&gt;=Tableau1[[Début]:[Début]])*(GR$2&lt;=Tableau1[[Fin]:[Fin]]),ROW(INDIRECT("A1:A"&amp;COUNTA(Tableau1[[Fin]:[Fin]])))),1)),""))</f>
        <v/>
      </c>
      <c r="GS30" s="34" t="str">
        <f t="array" aca="1" ref="GS30" ca="1">IF(OR(WEEKDAY(GS$2,2)&gt;5,COUNTIF(Dates_Feries,GS$2)&gt;0),"",IFERROR(INDEX(Tableau1[[Type]:[Type]],SMALL(IF((Tableau1[[Nom]:[Nom]]=$A30)*(Tableau1[[Prénom]:[Prénom]]=$B30)*(GS$2&gt;=Tableau1[[Début]:[Début]])*(GS$2&lt;=Tableau1[[Fin]:[Fin]]),ROW(INDIRECT("A1:A"&amp;COUNTA(Tableau1[[Fin]:[Fin]])))),1)),""))</f>
        <v/>
      </c>
      <c r="GT30" s="34" t="str">
        <f t="array" aca="1" ref="GT30" ca="1">IF(OR(WEEKDAY(GT$2,2)&gt;5,COUNTIF(Dates_Feries,GT$2)&gt;0),"",IFERROR(INDEX(Tableau1[[Type]:[Type]],SMALL(IF((Tableau1[[Nom]:[Nom]]=$A30)*(Tableau1[[Prénom]:[Prénom]]=$B30)*(GT$2&gt;=Tableau1[[Début]:[Début]])*(GT$2&lt;=Tableau1[[Fin]:[Fin]]),ROW(INDIRECT("A1:A"&amp;COUNTA(Tableau1[[Fin]:[Fin]])))),1)),""))</f>
        <v/>
      </c>
      <c r="GU30" s="34" t="str">
        <f t="array" aca="1" ref="GU30" ca="1">IF(OR(WEEKDAY(GU$2,2)&gt;5,COUNTIF(Dates_Feries,GU$2)&gt;0),"",IFERROR(INDEX(Tableau1[[Type]:[Type]],SMALL(IF((Tableau1[[Nom]:[Nom]]=$A30)*(Tableau1[[Prénom]:[Prénom]]=$B30)*(GU$2&gt;=Tableau1[[Début]:[Début]])*(GU$2&lt;=Tableau1[[Fin]:[Fin]]),ROW(INDIRECT("A1:A"&amp;COUNTA(Tableau1[[Fin]:[Fin]])))),1)),""))</f>
        <v/>
      </c>
      <c r="GV30" s="34" t="str">
        <f t="array" aca="1" ref="GV30" ca="1">IF(OR(WEEKDAY(GV$2,2)&gt;5,COUNTIF(Dates_Feries,GV$2)&gt;0),"",IFERROR(INDEX(Tableau1[[Type]:[Type]],SMALL(IF((Tableau1[[Nom]:[Nom]]=$A30)*(Tableau1[[Prénom]:[Prénom]]=$B30)*(GV$2&gt;=Tableau1[[Début]:[Début]])*(GV$2&lt;=Tableau1[[Fin]:[Fin]]),ROW(INDIRECT("A1:A"&amp;COUNTA(Tableau1[[Fin]:[Fin]])))),1)),""))</f>
        <v/>
      </c>
      <c r="GW30" s="34" t="str">
        <f t="array" aca="1" ref="GW30" ca="1">IF(OR(WEEKDAY(GW$2,2)&gt;5,COUNTIF(Dates_Feries,GW$2)&gt;0),"",IFERROR(INDEX(Tableau1[[Type]:[Type]],SMALL(IF((Tableau1[[Nom]:[Nom]]=$A30)*(Tableau1[[Prénom]:[Prénom]]=$B30)*(GW$2&gt;=Tableau1[[Début]:[Début]])*(GW$2&lt;=Tableau1[[Fin]:[Fin]]),ROW(INDIRECT("A1:A"&amp;COUNTA(Tableau1[[Fin]:[Fin]])))),1)),""))</f>
        <v/>
      </c>
      <c r="GX30" s="34" t="str">
        <f t="array" aca="1" ref="GX30" ca="1">IF(OR(WEEKDAY(GX$2,2)&gt;5,COUNTIF(Dates_Feries,GX$2)&gt;0),"",IFERROR(INDEX(Tableau1[[Type]:[Type]],SMALL(IF((Tableau1[[Nom]:[Nom]]=$A30)*(Tableau1[[Prénom]:[Prénom]]=$B30)*(GX$2&gt;=Tableau1[[Début]:[Début]])*(GX$2&lt;=Tableau1[[Fin]:[Fin]]),ROW(INDIRECT("A1:A"&amp;COUNTA(Tableau1[[Fin]:[Fin]])))),1)),""))</f>
        <v/>
      </c>
      <c r="GY30" s="34" t="str">
        <f t="array" aca="1" ref="GY30" ca="1">IF(OR(WEEKDAY(GY$2,2)&gt;5,COUNTIF(Dates_Feries,GY$2)&gt;0),"",IFERROR(INDEX(Tableau1[[Type]:[Type]],SMALL(IF((Tableau1[[Nom]:[Nom]]=$A30)*(Tableau1[[Prénom]:[Prénom]]=$B30)*(GY$2&gt;=Tableau1[[Début]:[Début]])*(GY$2&lt;=Tableau1[[Fin]:[Fin]]),ROW(INDIRECT("A1:A"&amp;COUNTA(Tableau1[[Fin]:[Fin]])))),1)),""))</f>
        <v/>
      </c>
      <c r="GZ30" s="34" t="str">
        <f t="array" aca="1" ref="GZ30" ca="1">IF(OR(WEEKDAY(GZ$2,2)&gt;5,COUNTIF(Dates_Feries,GZ$2)&gt;0),"",IFERROR(INDEX(Tableau1[[Type]:[Type]],SMALL(IF((Tableau1[[Nom]:[Nom]]=$A30)*(Tableau1[[Prénom]:[Prénom]]=$B30)*(GZ$2&gt;=Tableau1[[Début]:[Début]])*(GZ$2&lt;=Tableau1[[Fin]:[Fin]]),ROW(INDIRECT("A1:A"&amp;COUNTA(Tableau1[[Fin]:[Fin]])))),1)),""))</f>
        <v/>
      </c>
      <c r="HA30" s="34" t="str">
        <f t="array" aca="1" ref="HA30" ca="1">IF(OR(WEEKDAY(HA$2,2)&gt;5,COUNTIF(Dates_Feries,HA$2)&gt;0),"",IFERROR(INDEX(Tableau1[[Type]:[Type]],SMALL(IF((Tableau1[[Nom]:[Nom]]=$A30)*(Tableau1[[Prénom]:[Prénom]]=$B30)*(HA$2&gt;=Tableau1[[Début]:[Début]])*(HA$2&lt;=Tableau1[[Fin]:[Fin]]),ROW(INDIRECT("A1:A"&amp;COUNTA(Tableau1[[Fin]:[Fin]])))),1)),""))</f>
        <v/>
      </c>
      <c r="HB30" s="34" t="str">
        <f t="array" aca="1" ref="HB30" ca="1">IF(OR(WEEKDAY(HB$2,2)&gt;5,COUNTIF(Dates_Feries,HB$2)&gt;0),"",IFERROR(INDEX(Tableau1[[Type]:[Type]],SMALL(IF((Tableau1[[Nom]:[Nom]]=$A30)*(Tableau1[[Prénom]:[Prénom]]=$B30)*(HB$2&gt;=Tableau1[[Début]:[Début]])*(HB$2&lt;=Tableau1[[Fin]:[Fin]]),ROW(INDIRECT("A1:A"&amp;COUNTA(Tableau1[[Fin]:[Fin]])))),1)),""))</f>
        <v/>
      </c>
      <c r="HC30" s="34" t="str">
        <f t="array" aca="1" ref="HC30" ca="1">IF(OR(WEEKDAY(HC$2,2)&gt;5,COUNTIF(Dates_Feries,HC$2)&gt;0),"",IFERROR(INDEX(Tableau1[[Type]:[Type]],SMALL(IF((Tableau1[[Nom]:[Nom]]=$A30)*(Tableau1[[Prénom]:[Prénom]]=$B30)*(HC$2&gt;=Tableau1[[Début]:[Début]])*(HC$2&lt;=Tableau1[[Fin]:[Fin]]),ROW(INDIRECT("A1:A"&amp;COUNTA(Tableau1[[Fin]:[Fin]])))),1)),""))</f>
        <v/>
      </c>
      <c r="HD30" s="34" t="str">
        <f t="array" aca="1" ref="HD30" ca="1">IF(OR(WEEKDAY(HD$2,2)&gt;5,COUNTIF(Dates_Feries,HD$2)&gt;0),"",IFERROR(INDEX(Tableau1[[Type]:[Type]],SMALL(IF((Tableau1[[Nom]:[Nom]]=$A30)*(Tableau1[[Prénom]:[Prénom]]=$B30)*(HD$2&gt;=Tableau1[[Début]:[Début]])*(HD$2&lt;=Tableau1[[Fin]:[Fin]]),ROW(INDIRECT("A1:A"&amp;COUNTA(Tableau1[[Fin]:[Fin]])))),1)),""))</f>
        <v/>
      </c>
      <c r="HE30" s="34" t="str">
        <f t="array" aca="1" ref="HE30" ca="1">IF(OR(WEEKDAY(HE$2,2)&gt;5,COUNTIF(Dates_Feries,HE$2)&gt;0),"",IFERROR(INDEX(Tableau1[[Type]:[Type]],SMALL(IF((Tableau1[[Nom]:[Nom]]=$A30)*(Tableau1[[Prénom]:[Prénom]]=$B30)*(HE$2&gt;=Tableau1[[Début]:[Début]])*(HE$2&lt;=Tableau1[[Fin]:[Fin]]),ROW(INDIRECT("A1:A"&amp;COUNTA(Tableau1[[Fin]:[Fin]])))),1)),""))</f>
        <v/>
      </c>
      <c r="HF30" s="34" t="str">
        <f t="array" aca="1" ref="HF30" ca="1">IF(OR(WEEKDAY(HF$2,2)&gt;5,COUNTIF(Dates_Feries,HF$2)&gt;0),"",IFERROR(INDEX(Tableau1[[Type]:[Type]],SMALL(IF((Tableau1[[Nom]:[Nom]]=$A30)*(Tableau1[[Prénom]:[Prénom]]=$B30)*(HF$2&gt;=Tableau1[[Début]:[Début]])*(HF$2&lt;=Tableau1[[Fin]:[Fin]]),ROW(INDIRECT("A1:A"&amp;COUNTA(Tableau1[[Fin]:[Fin]])))),1)),""))</f>
        <v/>
      </c>
      <c r="HG30" s="34" t="str">
        <f t="array" aca="1" ref="HG30" ca="1">IF(OR(WEEKDAY(HG$2,2)&gt;5,COUNTIF(Dates_Feries,HG$2)&gt;0),"",IFERROR(INDEX(Tableau1[[Type]:[Type]],SMALL(IF((Tableau1[[Nom]:[Nom]]=$A30)*(Tableau1[[Prénom]:[Prénom]]=$B30)*(HG$2&gt;=Tableau1[[Début]:[Début]])*(HG$2&lt;=Tableau1[[Fin]:[Fin]]),ROW(INDIRECT("A1:A"&amp;COUNTA(Tableau1[[Fin]:[Fin]])))),1)),""))</f>
        <v/>
      </c>
      <c r="HH30" s="34" t="str">
        <f t="array" aca="1" ref="HH30" ca="1">IF(OR(WEEKDAY(HH$2,2)&gt;5,COUNTIF(Dates_Feries,HH$2)&gt;0),"",IFERROR(INDEX(Tableau1[[Type]:[Type]],SMALL(IF((Tableau1[[Nom]:[Nom]]=$A30)*(Tableau1[[Prénom]:[Prénom]]=$B30)*(HH$2&gt;=Tableau1[[Début]:[Début]])*(HH$2&lt;=Tableau1[[Fin]:[Fin]]),ROW(INDIRECT("A1:A"&amp;COUNTA(Tableau1[[Fin]:[Fin]])))),1)),""))</f>
        <v/>
      </c>
      <c r="HI30" s="34" t="str">
        <f t="array" aca="1" ref="HI30" ca="1">IF(OR(WEEKDAY(HI$2,2)&gt;5,COUNTIF(Dates_Feries,HI$2)&gt;0),"",IFERROR(INDEX(Tableau1[[Type]:[Type]],SMALL(IF((Tableau1[[Nom]:[Nom]]=$A30)*(Tableau1[[Prénom]:[Prénom]]=$B30)*(HI$2&gt;=Tableau1[[Début]:[Début]])*(HI$2&lt;=Tableau1[[Fin]:[Fin]]),ROW(INDIRECT("A1:A"&amp;COUNTA(Tableau1[[Fin]:[Fin]])))),1)),""))</f>
        <v/>
      </c>
      <c r="HJ30" s="34" t="str">
        <f t="array" aca="1" ref="HJ30" ca="1">IF(OR(WEEKDAY(HJ$2,2)&gt;5,COUNTIF(Dates_Feries,HJ$2)&gt;0),"",IFERROR(INDEX(Tableau1[[Type]:[Type]],SMALL(IF((Tableau1[[Nom]:[Nom]]=$A30)*(Tableau1[[Prénom]:[Prénom]]=$B30)*(HJ$2&gt;=Tableau1[[Début]:[Début]])*(HJ$2&lt;=Tableau1[[Fin]:[Fin]]),ROW(INDIRECT("A1:A"&amp;COUNTA(Tableau1[[Fin]:[Fin]])))),1)),""))</f>
        <v/>
      </c>
      <c r="HK30" s="34" t="str">
        <f t="array" aca="1" ref="HK30" ca="1">IF(OR(WEEKDAY(HK$2,2)&gt;5,COUNTIF(Dates_Feries,HK$2)&gt;0),"",IFERROR(INDEX(Tableau1[[Type]:[Type]],SMALL(IF((Tableau1[[Nom]:[Nom]]=$A30)*(Tableau1[[Prénom]:[Prénom]]=$B30)*(HK$2&gt;=Tableau1[[Début]:[Début]])*(HK$2&lt;=Tableau1[[Fin]:[Fin]]),ROW(INDIRECT("A1:A"&amp;COUNTA(Tableau1[[Fin]:[Fin]])))),1)),""))</f>
        <v/>
      </c>
      <c r="HL30" s="34" t="str">
        <f t="array" aca="1" ref="HL30" ca="1">IF(OR(WEEKDAY(HL$2,2)&gt;5,COUNTIF(Dates_Feries,HL$2)&gt;0),"",IFERROR(INDEX(Tableau1[[Type]:[Type]],SMALL(IF((Tableau1[[Nom]:[Nom]]=$A30)*(Tableau1[[Prénom]:[Prénom]]=$B30)*(HL$2&gt;=Tableau1[[Début]:[Début]])*(HL$2&lt;=Tableau1[[Fin]:[Fin]]),ROW(INDIRECT("A1:A"&amp;COUNTA(Tableau1[[Fin]:[Fin]])))),1)),""))</f>
        <v/>
      </c>
      <c r="HM30" s="34" t="str">
        <f t="array" aca="1" ref="HM30" ca="1">IF(OR(WEEKDAY(HM$2,2)&gt;5,COUNTIF(Dates_Feries,HM$2)&gt;0),"",IFERROR(INDEX(Tableau1[[Type]:[Type]],SMALL(IF((Tableau1[[Nom]:[Nom]]=$A30)*(Tableau1[[Prénom]:[Prénom]]=$B30)*(HM$2&gt;=Tableau1[[Début]:[Début]])*(HM$2&lt;=Tableau1[[Fin]:[Fin]]),ROW(INDIRECT("A1:A"&amp;COUNTA(Tableau1[[Fin]:[Fin]])))),1)),""))</f>
        <v/>
      </c>
      <c r="HN30" s="34" t="str">
        <f t="array" aca="1" ref="HN30" ca="1">IF(OR(WEEKDAY(HN$2,2)&gt;5,COUNTIF(Dates_Feries,HN$2)&gt;0),"",IFERROR(INDEX(Tableau1[[Type]:[Type]],SMALL(IF((Tableau1[[Nom]:[Nom]]=$A30)*(Tableau1[[Prénom]:[Prénom]]=$B30)*(HN$2&gt;=Tableau1[[Début]:[Début]])*(HN$2&lt;=Tableau1[[Fin]:[Fin]]),ROW(INDIRECT("A1:A"&amp;COUNTA(Tableau1[[Fin]:[Fin]])))),1)),""))</f>
        <v/>
      </c>
      <c r="HO30" s="34" t="str">
        <f t="array" aca="1" ref="HO30" ca="1">IF(OR(WEEKDAY(HO$2,2)&gt;5,COUNTIF(Dates_Feries,HO$2)&gt;0),"",IFERROR(INDEX(Tableau1[[Type]:[Type]],SMALL(IF((Tableau1[[Nom]:[Nom]]=$A30)*(Tableau1[[Prénom]:[Prénom]]=$B30)*(HO$2&gt;=Tableau1[[Début]:[Début]])*(HO$2&lt;=Tableau1[[Fin]:[Fin]]),ROW(INDIRECT("A1:A"&amp;COUNTA(Tableau1[[Fin]:[Fin]])))),1)),""))</f>
        <v/>
      </c>
      <c r="HP30" s="34" t="str">
        <f t="array" aca="1" ref="HP30" ca="1">IF(OR(WEEKDAY(HP$2,2)&gt;5,COUNTIF(Dates_Feries,HP$2)&gt;0),"",IFERROR(INDEX(Tableau1[[Type]:[Type]],SMALL(IF((Tableau1[[Nom]:[Nom]]=$A30)*(Tableau1[[Prénom]:[Prénom]]=$B30)*(HP$2&gt;=Tableau1[[Début]:[Début]])*(HP$2&lt;=Tableau1[[Fin]:[Fin]]),ROW(INDIRECT("A1:A"&amp;COUNTA(Tableau1[[Fin]:[Fin]])))),1)),""))</f>
        <v/>
      </c>
      <c r="HQ30" s="34" t="str">
        <f t="array" aca="1" ref="HQ30" ca="1">IF(OR(WEEKDAY(HQ$2,2)&gt;5,COUNTIF(Dates_Feries,HQ$2)&gt;0),"",IFERROR(INDEX(Tableau1[[Type]:[Type]],SMALL(IF((Tableau1[[Nom]:[Nom]]=$A30)*(Tableau1[[Prénom]:[Prénom]]=$B30)*(HQ$2&gt;=Tableau1[[Début]:[Début]])*(HQ$2&lt;=Tableau1[[Fin]:[Fin]]),ROW(INDIRECT("A1:A"&amp;COUNTA(Tableau1[[Fin]:[Fin]])))),1)),""))</f>
        <v/>
      </c>
      <c r="HR30" s="34" t="str">
        <f t="array" aca="1" ref="HR30" ca="1">IF(OR(WEEKDAY(HR$2,2)&gt;5,COUNTIF(Dates_Feries,HR$2)&gt;0),"",IFERROR(INDEX(Tableau1[[Type]:[Type]],SMALL(IF((Tableau1[[Nom]:[Nom]]=$A30)*(Tableau1[[Prénom]:[Prénom]]=$B30)*(HR$2&gt;=Tableau1[[Début]:[Début]])*(HR$2&lt;=Tableau1[[Fin]:[Fin]]),ROW(INDIRECT("A1:A"&amp;COUNTA(Tableau1[[Fin]:[Fin]])))),1)),""))</f>
        <v/>
      </c>
      <c r="HS30" s="34" t="str">
        <f t="array" aca="1" ref="HS30" ca="1">IF(OR(WEEKDAY(HS$2,2)&gt;5,COUNTIF(Dates_Feries,HS$2)&gt;0),"",IFERROR(INDEX(Tableau1[[Type]:[Type]],SMALL(IF((Tableau1[[Nom]:[Nom]]=$A30)*(Tableau1[[Prénom]:[Prénom]]=$B30)*(HS$2&gt;=Tableau1[[Début]:[Début]])*(HS$2&lt;=Tableau1[[Fin]:[Fin]]),ROW(INDIRECT("A1:A"&amp;COUNTA(Tableau1[[Fin]:[Fin]])))),1)),""))</f>
        <v/>
      </c>
      <c r="HT30" s="34" t="str">
        <f t="array" aca="1" ref="HT30" ca="1">IF(OR(WEEKDAY(HT$2,2)&gt;5,COUNTIF(Dates_Feries,HT$2)&gt;0),"",IFERROR(INDEX(Tableau1[[Type]:[Type]],SMALL(IF((Tableau1[[Nom]:[Nom]]=$A30)*(Tableau1[[Prénom]:[Prénom]]=$B30)*(HT$2&gt;=Tableau1[[Début]:[Début]])*(HT$2&lt;=Tableau1[[Fin]:[Fin]]),ROW(INDIRECT("A1:A"&amp;COUNTA(Tableau1[[Fin]:[Fin]])))),1)),""))</f>
        <v/>
      </c>
      <c r="HU30" s="34" t="str">
        <f t="array" aca="1" ref="HU30" ca="1">IF(OR(WEEKDAY(HU$2,2)&gt;5,COUNTIF(Dates_Feries,HU$2)&gt;0),"",IFERROR(INDEX(Tableau1[[Type]:[Type]],SMALL(IF((Tableau1[[Nom]:[Nom]]=$A30)*(Tableau1[[Prénom]:[Prénom]]=$B30)*(HU$2&gt;=Tableau1[[Début]:[Début]])*(HU$2&lt;=Tableau1[[Fin]:[Fin]]),ROW(INDIRECT("A1:A"&amp;COUNTA(Tableau1[[Fin]:[Fin]])))),1)),""))</f>
        <v/>
      </c>
      <c r="HV30" s="34" t="str">
        <f t="array" aca="1" ref="HV30" ca="1">IF(OR(WEEKDAY(HV$2,2)&gt;5,COUNTIF(Dates_Feries,HV$2)&gt;0),"",IFERROR(INDEX(Tableau1[[Type]:[Type]],SMALL(IF((Tableau1[[Nom]:[Nom]]=$A30)*(Tableau1[[Prénom]:[Prénom]]=$B30)*(HV$2&gt;=Tableau1[[Début]:[Début]])*(HV$2&lt;=Tableau1[[Fin]:[Fin]]),ROW(INDIRECT("A1:A"&amp;COUNTA(Tableau1[[Fin]:[Fin]])))),1)),""))</f>
        <v/>
      </c>
      <c r="HW30" s="34" t="str">
        <f t="array" aca="1" ref="HW30" ca="1">IF(OR(WEEKDAY(HW$2,2)&gt;5,COUNTIF(Dates_Feries,HW$2)&gt;0),"",IFERROR(INDEX(Tableau1[[Type]:[Type]],SMALL(IF((Tableau1[[Nom]:[Nom]]=$A30)*(Tableau1[[Prénom]:[Prénom]]=$B30)*(HW$2&gt;=Tableau1[[Début]:[Début]])*(HW$2&lt;=Tableau1[[Fin]:[Fin]]),ROW(INDIRECT("A1:A"&amp;COUNTA(Tableau1[[Fin]:[Fin]])))),1)),""))</f>
        <v/>
      </c>
      <c r="HX30" s="34" t="str">
        <f t="array" aca="1" ref="HX30" ca="1">IF(OR(WEEKDAY(HX$2,2)&gt;5,COUNTIF(Dates_Feries,HX$2)&gt;0),"",IFERROR(INDEX(Tableau1[[Type]:[Type]],SMALL(IF((Tableau1[[Nom]:[Nom]]=$A30)*(Tableau1[[Prénom]:[Prénom]]=$B30)*(HX$2&gt;=Tableau1[[Début]:[Début]])*(HX$2&lt;=Tableau1[[Fin]:[Fin]]),ROW(INDIRECT("A1:A"&amp;COUNTA(Tableau1[[Fin]:[Fin]])))),1)),""))</f>
        <v/>
      </c>
      <c r="HY30" s="34" t="str">
        <f t="array" aca="1" ref="HY30" ca="1">IF(OR(WEEKDAY(HY$2,2)&gt;5,COUNTIF(Dates_Feries,HY$2)&gt;0),"",IFERROR(INDEX(Tableau1[[Type]:[Type]],SMALL(IF((Tableau1[[Nom]:[Nom]]=$A30)*(Tableau1[[Prénom]:[Prénom]]=$B30)*(HY$2&gt;=Tableau1[[Début]:[Début]])*(HY$2&lt;=Tableau1[[Fin]:[Fin]]),ROW(INDIRECT("A1:A"&amp;COUNTA(Tableau1[[Fin]:[Fin]])))),1)),""))</f>
        <v/>
      </c>
      <c r="HZ30" s="34" t="str">
        <f t="array" aca="1" ref="HZ30" ca="1">IF(OR(WEEKDAY(HZ$2,2)&gt;5,COUNTIF(Dates_Feries,HZ$2)&gt;0),"",IFERROR(INDEX(Tableau1[[Type]:[Type]],SMALL(IF((Tableau1[[Nom]:[Nom]]=$A30)*(Tableau1[[Prénom]:[Prénom]]=$B30)*(HZ$2&gt;=Tableau1[[Début]:[Début]])*(HZ$2&lt;=Tableau1[[Fin]:[Fin]]),ROW(INDIRECT("A1:A"&amp;COUNTA(Tableau1[[Fin]:[Fin]])))),1)),""))</f>
        <v/>
      </c>
      <c r="IA30" s="34" t="str">
        <f t="array" aca="1" ref="IA30" ca="1">IF(OR(WEEKDAY(IA$2,2)&gt;5,COUNTIF(Dates_Feries,IA$2)&gt;0),"",IFERROR(INDEX(Tableau1[[Type]:[Type]],SMALL(IF((Tableau1[[Nom]:[Nom]]=$A30)*(Tableau1[[Prénom]:[Prénom]]=$B30)*(IA$2&gt;=Tableau1[[Début]:[Début]])*(IA$2&lt;=Tableau1[[Fin]:[Fin]]),ROW(INDIRECT("A1:A"&amp;COUNTA(Tableau1[[Fin]:[Fin]])))),1)),""))</f>
        <v/>
      </c>
      <c r="IB30" s="34" t="str">
        <f t="array" aca="1" ref="IB30" ca="1">IF(OR(WEEKDAY(IB$2,2)&gt;5,COUNTIF(Dates_Feries,IB$2)&gt;0),"",IFERROR(INDEX(Tableau1[[Type]:[Type]],SMALL(IF((Tableau1[[Nom]:[Nom]]=$A30)*(Tableau1[[Prénom]:[Prénom]]=$B30)*(IB$2&gt;=Tableau1[[Début]:[Début]])*(IB$2&lt;=Tableau1[[Fin]:[Fin]]),ROW(INDIRECT("A1:A"&amp;COUNTA(Tableau1[[Fin]:[Fin]])))),1)),""))</f>
        <v/>
      </c>
      <c r="IC30" s="34" t="str">
        <f t="array" aca="1" ref="IC30" ca="1">IF(OR(WEEKDAY(IC$2,2)&gt;5,COUNTIF(Dates_Feries,IC$2)&gt;0),"",IFERROR(INDEX(Tableau1[[Type]:[Type]],SMALL(IF((Tableau1[[Nom]:[Nom]]=$A30)*(Tableau1[[Prénom]:[Prénom]]=$B30)*(IC$2&gt;=Tableau1[[Début]:[Début]])*(IC$2&lt;=Tableau1[[Fin]:[Fin]]),ROW(INDIRECT("A1:A"&amp;COUNTA(Tableau1[[Fin]:[Fin]])))),1)),""))</f>
        <v/>
      </c>
      <c r="ID30" s="34" t="str">
        <f t="array" aca="1" ref="ID30" ca="1">IF(OR(WEEKDAY(ID$2,2)&gt;5,COUNTIF(Dates_Feries,ID$2)&gt;0),"",IFERROR(INDEX(Tableau1[[Type]:[Type]],SMALL(IF((Tableau1[[Nom]:[Nom]]=$A30)*(Tableau1[[Prénom]:[Prénom]]=$B30)*(ID$2&gt;=Tableau1[[Début]:[Début]])*(ID$2&lt;=Tableau1[[Fin]:[Fin]]),ROW(INDIRECT("A1:A"&amp;COUNTA(Tableau1[[Fin]:[Fin]])))),1)),""))</f>
        <v/>
      </c>
      <c r="IE30" s="34" t="str">
        <f t="array" aca="1" ref="IE30" ca="1">IF(OR(WEEKDAY(IE$2,2)&gt;5,COUNTIF(Dates_Feries,IE$2)&gt;0),"",IFERROR(INDEX(Tableau1[[Type]:[Type]],SMALL(IF((Tableau1[[Nom]:[Nom]]=$A30)*(Tableau1[[Prénom]:[Prénom]]=$B30)*(IE$2&gt;=Tableau1[[Début]:[Début]])*(IE$2&lt;=Tableau1[[Fin]:[Fin]]),ROW(INDIRECT("A1:A"&amp;COUNTA(Tableau1[[Fin]:[Fin]])))),1)),""))</f>
        <v/>
      </c>
      <c r="IF30" s="34" t="str">
        <f t="array" aca="1" ref="IF30" ca="1">IF(OR(WEEKDAY(IF$2,2)&gt;5,COUNTIF(Dates_Feries,IF$2)&gt;0),"",IFERROR(INDEX(Tableau1[[Type]:[Type]],SMALL(IF((Tableau1[[Nom]:[Nom]]=$A30)*(Tableau1[[Prénom]:[Prénom]]=$B30)*(IF$2&gt;=Tableau1[[Début]:[Début]])*(IF$2&lt;=Tableau1[[Fin]:[Fin]]),ROW(INDIRECT("A1:A"&amp;COUNTA(Tableau1[[Fin]:[Fin]])))),1)),""))</f>
        <v/>
      </c>
      <c r="IG30" s="34" t="str">
        <f t="array" aca="1" ref="IG30" ca="1">IF(OR(WEEKDAY(IG$2,2)&gt;5,COUNTIF(Dates_Feries,IG$2)&gt;0),"",IFERROR(INDEX(Tableau1[[Type]:[Type]],SMALL(IF((Tableau1[[Nom]:[Nom]]=$A30)*(Tableau1[[Prénom]:[Prénom]]=$B30)*(IG$2&gt;=Tableau1[[Début]:[Début]])*(IG$2&lt;=Tableau1[[Fin]:[Fin]]),ROW(INDIRECT("A1:A"&amp;COUNTA(Tableau1[[Fin]:[Fin]])))),1)),""))</f>
        <v/>
      </c>
      <c r="IH30" s="34" t="str">
        <f t="array" aca="1" ref="IH30" ca="1">IF(OR(WEEKDAY(IH$2,2)&gt;5,COUNTIF(Dates_Feries,IH$2)&gt;0),"",IFERROR(INDEX(Tableau1[[Type]:[Type]],SMALL(IF((Tableau1[[Nom]:[Nom]]=$A30)*(Tableau1[[Prénom]:[Prénom]]=$B30)*(IH$2&gt;=Tableau1[[Début]:[Début]])*(IH$2&lt;=Tableau1[[Fin]:[Fin]]),ROW(INDIRECT("A1:A"&amp;COUNTA(Tableau1[[Fin]:[Fin]])))),1)),""))</f>
        <v/>
      </c>
      <c r="II30" s="34" t="str">
        <f t="array" aca="1" ref="II30" ca="1">IF(OR(WEEKDAY(II$2,2)&gt;5,COUNTIF(Dates_Feries,II$2)&gt;0),"",IFERROR(INDEX(Tableau1[[Type]:[Type]],SMALL(IF((Tableau1[[Nom]:[Nom]]=$A30)*(Tableau1[[Prénom]:[Prénom]]=$B30)*(II$2&gt;=Tableau1[[Début]:[Début]])*(II$2&lt;=Tableau1[[Fin]:[Fin]]),ROW(INDIRECT("A1:A"&amp;COUNTA(Tableau1[[Fin]:[Fin]])))),1)),""))</f>
        <v/>
      </c>
      <c r="IJ30" s="34" t="str">
        <f t="array" aca="1" ref="IJ30" ca="1">IF(OR(WEEKDAY(IJ$2,2)&gt;5,COUNTIF(Dates_Feries,IJ$2)&gt;0),"",IFERROR(INDEX(Tableau1[[Type]:[Type]],SMALL(IF((Tableau1[[Nom]:[Nom]]=$A30)*(Tableau1[[Prénom]:[Prénom]]=$B30)*(IJ$2&gt;=Tableau1[[Début]:[Début]])*(IJ$2&lt;=Tableau1[[Fin]:[Fin]]),ROW(INDIRECT("A1:A"&amp;COUNTA(Tableau1[[Fin]:[Fin]])))),1)),""))</f>
        <v/>
      </c>
      <c r="IK30" s="34" t="str">
        <f t="array" aca="1" ref="IK30" ca="1">IF(OR(WEEKDAY(IK$2,2)&gt;5,COUNTIF(Dates_Feries,IK$2)&gt;0),"",IFERROR(INDEX(Tableau1[[Type]:[Type]],SMALL(IF((Tableau1[[Nom]:[Nom]]=$A30)*(Tableau1[[Prénom]:[Prénom]]=$B30)*(IK$2&gt;=Tableau1[[Début]:[Début]])*(IK$2&lt;=Tableau1[[Fin]:[Fin]]),ROW(INDIRECT("A1:A"&amp;COUNTA(Tableau1[[Fin]:[Fin]])))),1)),""))</f>
        <v/>
      </c>
      <c r="IL30" s="34" t="str">
        <f t="array" aca="1" ref="IL30" ca="1">IF(OR(WEEKDAY(IL$2,2)&gt;5,COUNTIF(Dates_Feries,IL$2)&gt;0),"",IFERROR(INDEX(Tableau1[[Type]:[Type]],SMALL(IF((Tableau1[[Nom]:[Nom]]=$A30)*(Tableau1[[Prénom]:[Prénom]]=$B30)*(IL$2&gt;=Tableau1[[Début]:[Début]])*(IL$2&lt;=Tableau1[[Fin]:[Fin]]),ROW(INDIRECT("A1:A"&amp;COUNTA(Tableau1[[Fin]:[Fin]])))),1)),""))</f>
        <v/>
      </c>
      <c r="IM30" s="34" t="str">
        <f t="array" aca="1" ref="IM30" ca="1">IF(OR(WEEKDAY(IM$2,2)&gt;5,COUNTIF(Dates_Feries,IM$2)&gt;0),"",IFERROR(INDEX(Tableau1[[Type]:[Type]],SMALL(IF((Tableau1[[Nom]:[Nom]]=$A30)*(Tableau1[[Prénom]:[Prénom]]=$B30)*(IM$2&gt;=Tableau1[[Début]:[Début]])*(IM$2&lt;=Tableau1[[Fin]:[Fin]]),ROW(INDIRECT("A1:A"&amp;COUNTA(Tableau1[[Fin]:[Fin]])))),1)),""))</f>
        <v/>
      </c>
      <c r="IN30" s="34" t="str">
        <f t="array" aca="1" ref="IN30" ca="1">IF(OR(WEEKDAY(IN$2,2)&gt;5,COUNTIF(Dates_Feries,IN$2)&gt;0),"",IFERROR(INDEX(Tableau1[[Type]:[Type]],SMALL(IF((Tableau1[[Nom]:[Nom]]=$A30)*(Tableau1[[Prénom]:[Prénom]]=$B30)*(IN$2&gt;=Tableau1[[Début]:[Début]])*(IN$2&lt;=Tableau1[[Fin]:[Fin]]),ROW(INDIRECT("A1:A"&amp;COUNTA(Tableau1[[Fin]:[Fin]])))),1)),""))</f>
        <v/>
      </c>
      <c r="IO30" s="34" t="str">
        <f t="array" aca="1" ref="IO30" ca="1">IF(OR(WEEKDAY(IO$2,2)&gt;5,COUNTIF(Dates_Feries,IO$2)&gt;0),"",IFERROR(INDEX(Tableau1[[Type]:[Type]],SMALL(IF((Tableau1[[Nom]:[Nom]]=$A30)*(Tableau1[[Prénom]:[Prénom]]=$B30)*(IO$2&gt;=Tableau1[[Début]:[Début]])*(IO$2&lt;=Tableau1[[Fin]:[Fin]]),ROW(INDIRECT("A1:A"&amp;COUNTA(Tableau1[[Fin]:[Fin]])))),1)),""))</f>
        <v/>
      </c>
      <c r="IP30" s="34" t="str">
        <f t="array" aca="1" ref="IP30" ca="1">IF(OR(WEEKDAY(IP$2,2)&gt;5,COUNTIF(Dates_Feries,IP$2)&gt;0),"",IFERROR(INDEX(Tableau1[[Type]:[Type]],SMALL(IF((Tableau1[[Nom]:[Nom]]=$A30)*(Tableau1[[Prénom]:[Prénom]]=$B30)*(IP$2&gt;=Tableau1[[Début]:[Début]])*(IP$2&lt;=Tableau1[[Fin]:[Fin]]),ROW(INDIRECT("A1:A"&amp;COUNTA(Tableau1[[Fin]:[Fin]])))),1)),""))</f>
        <v/>
      </c>
      <c r="IQ30" s="34" t="str">
        <f t="array" aca="1" ref="IQ30" ca="1">IF(OR(WEEKDAY(IQ$2,2)&gt;5,COUNTIF(Dates_Feries,IQ$2)&gt;0),"",IFERROR(INDEX(Tableau1[[Type]:[Type]],SMALL(IF((Tableau1[[Nom]:[Nom]]=$A30)*(Tableau1[[Prénom]:[Prénom]]=$B30)*(IQ$2&gt;=Tableau1[[Début]:[Début]])*(IQ$2&lt;=Tableau1[[Fin]:[Fin]]),ROW(INDIRECT("A1:A"&amp;COUNTA(Tableau1[[Fin]:[Fin]])))),1)),""))</f>
        <v/>
      </c>
      <c r="IR30" s="34" t="str">
        <f t="array" aca="1" ref="IR30" ca="1">IF(OR(WEEKDAY(IR$2,2)&gt;5,COUNTIF(Dates_Feries,IR$2)&gt;0),"",IFERROR(INDEX(Tableau1[[Type]:[Type]],SMALL(IF((Tableau1[[Nom]:[Nom]]=$A30)*(Tableau1[[Prénom]:[Prénom]]=$B30)*(IR$2&gt;=Tableau1[[Début]:[Début]])*(IR$2&lt;=Tableau1[[Fin]:[Fin]]),ROW(INDIRECT("A1:A"&amp;COUNTA(Tableau1[[Fin]:[Fin]])))),1)),""))</f>
        <v/>
      </c>
      <c r="IS30" s="34" t="str">
        <f t="array" aca="1" ref="IS30" ca="1">IF(OR(WEEKDAY(IS$2,2)&gt;5,COUNTIF(Dates_Feries,IS$2)&gt;0),"",IFERROR(INDEX(Tableau1[[Type]:[Type]],SMALL(IF((Tableau1[[Nom]:[Nom]]=$A30)*(Tableau1[[Prénom]:[Prénom]]=$B30)*(IS$2&gt;=Tableau1[[Début]:[Début]])*(IS$2&lt;=Tableau1[[Fin]:[Fin]]),ROW(INDIRECT("A1:A"&amp;COUNTA(Tableau1[[Fin]:[Fin]])))),1)),""))</f>
        <v/>
      </c>
      <c r="IT30" s="34" t="str">
        <f t="array" aca="1" ref="IT30" ca="1">IF(OR(WEEKDAY(IT$2,2)&gt;5,COUNTIF(Dates_Feries,IT$2)&gt;0),"",IFERROR(INDEX(Tableau1[[Type]:[Type]],SMALL(IF((Tableau1[[Nom]:[Nom]]=$A30)*(Tableau1[[Prénom]:[Prénom]]=$B30)*(IT$2&gt;=Tableau1[[Début]:[Début]])*(IT$2&lt;=Tableau1[[Fin]:[Fin]]),ROW(INDIRECT("A1:A"&amp;COUNTA(Tableau1[[Fin]:[Fin]])))),1)),""))</f>
        <v/>
      </c>
      <c r="IU30" s="34" t="str">
        <f t="array" aca="1" ref="IU30" ca="1">IF(OR(WEEKDAY(IU$2,2)&gt;5,COUNTIF(Dates_Feries,IU$2)&gt;0),"",IFERROR(INDEX(Tableau1[[Type]:[Type]],SMALL(IF((Tableau1[[Nom]:[Nom]]=$A30)*(Tableau1[[Prénom]:[Prénom]]=$B30)*(IU$2&gt;=Tableau1[[Début]:[Début]])*(IU$2&lt;=Tableau1[[Fin]:[Fin]]),ROW(INDIRECT("A1:A"&amp;COUNTA(Tableau1[[Fin]:[Fin]])))),1)),""))</f>
        <v/>
      </c>
      <c r="IV30" s="34" t="str">
        <f t="array" aca="1" ref="IV30" ca="1">IF(OR(WEEKDAY(IV$2,2)&gt;5,COUNTIF(Dates_Feries,IV$2)&gt;0),"",IFERROR(INDEX(Tableau1[[Type]:[Type]],SMALL(IF((Tableau1[[Nom]:[Nom]]=$A30)*(Tableau1[[Prénom]:[Prénom]]=$B30)*(IV$2&gt;=Tableau1[[Début]:[Début]])*(IV$2&lt;=Tableau1[[Fin]:[Fin]]),ROW(INDIRECT("A1:A"&amp;COUNTA(Tableau1[[Fin]:[Fin]])))),1)),""))</f>
        <v/>
      </c>
      <c r="IW30" s="34" t="str">
        <f t="array" aca="1" ref="IW30" ca="1">IF(OR(WEEKDAY(IW$2,2)&gt;5,COUNTIF(Dates_Feries,IW$2)&gt;0),"",IFERROR(INDEX(Tableau1[[Type]:[Type]],SMALL(IF((Tableau1[[Nom]:[Nom]]=$A30)*(Tableau1[[Prénom]:[Prénom]]=$B30)*(IW$2&gt;=Tableau1[[Début]:[Début]])*(IW$2&lt;=Tableau1[[Fin]:[Fin]]),ROW(INDIRECT("A1:A"&amp;COUNTA(Tableau1[[Fin]:[Fin]])))),1)),""))</f>
        <v/>
      </c>
      <c r="IX30" s="34" t="str">
        <f t="array" aca="1" ref="IX30" ca="1">IF(OR(WEEKDAY(IX$2,2)&gt;5,COUNTIF(Dates_Feries,IX$2)&gt;0),"",IFERROR(INDEX(Tableau1[[Type]:[Type]],SMALL(IF((Tableau1[[Nom]:[Nom]]=$A30)*(Tableau1[[Prénom]:[Prénom]]=$B30)*(IX$2&gt;=Tableau1[[Début]:[Début]])*(IX$2&lt;=Tableau1[[Fin]:[Fin]]),ROW(INDIRECT("A1:A"&amp;COUNTA(Tableau1[[Fin]:[Fin]])))),1)),""))</f>
        <v/>
      </c>
      <c r="IY30" s="34" t="str">
        <f t="array" aca="1" ref="IY30" ca="1">IF(OR(WEEKDAY(IY$2,2)&gt;5,COUNTIF(Dates_Feries,IY$2)&gt;0),"",IFERROR(INDEX(Tableau1[[Type]:[Type]],SMALL(IF((Tableau1[[Nom]:[Nom]]=$A30)*(Tableau1[[Prénom]:[Prénom]]=$B30)*(IY$2&gt;=Tableau1[[Début]:[Début]])*(IY$2&lt;=Tableau1[[Fin]:[Fin]]),ROW(INDIRECT("A1:A"&amp;COUNTA(Tableau1[[Fin]:[Fin]])))),1)),""))</f>
        <v/>
      </c>
      <c r="IZ30" s="34" t="str">
        <f t="array" aca="1" ref="IZ30" ca="1">IF(OR(WEEKDAY(IZ$2,2)&gt;5,COUNTIF(Dates_Feries,IZ$2)&gt;0),"",IFERROR(INDEX(Tableau1[[Type]:[Type]],SMALL(IF((Tableau1[[Nom]:[Nom]]=$A30)*(Tableau1[[Prénom]:[Prénom]]=$B30)*(IZ$2&gt;=Tableau1[[Début]:[Début]])*(IZ$2&lt;=Tableau1[[Fin]:[Fin]]),ROW(INDIRECT("A1:A"&amp;COUNTA(Tableau1[[Fin]:[Fin]])))),1)),""))</f>
        <v/>
      </c>
      <c r="JA30" s="34" t="str">
        <f t="array" aca="1" ref="JA30" ca="1">IF(OR(WEEKDAY(JA$2,2)&gt;5,COUNTIF(Dates_Feries,JA$2)&gt;0),"",IFERROR(INDEX(Tableau1[[Type]:[Type]],SMALL(IF((Tableau1[[Nom]:[Nom]]=$A30)*(Tableau1[[Prénom]:[Prénom]]=$B30)*(JA$2&gt;=Tableau1[[Début]:[Début]])*(JA$2&lt;=Tableau1[[Fin]:[Fin]]),ROW(INDIRECT("A1:A"&amp;COUNTA(Tableau1[[Fin]:[Fin]])))),1)),""))</f>
        <v/>
      </c>
      <c r="JB30" s="34" t="str">
        <f t="array" aca="1" ref="JB30" ca="1">IF(OR(WEEKDAY(JB$2,2)&gt;5,COUNTIF(Dates_Feries,JB$2)&gt;0),"",IFERROR(INDEX(Tableau1[[Type]:[Type]],SMALL(IF((Tableau1[[Nom]:[Nom]]=$A30)*(Tableau1[[Prénom]:[Prénom]]=$B30)*(JB$2&gt;=Tableau1[[Début]:[Début]])*(JB$2&lt;=Tableau1[[Fin]:[Fin]]),ROW(INDIRECT("A1:A"&amp;COUNTA(Tableau1[[Fin]:[Fin]])))),1)),""))</f>
        <v/>
      </c>
      <c r="JC30" s="34" t="str">
        <f t="array" aca="1" ref="JC30" ca="1">IF(OR(WEEKDAY(JC$2,2)&gt;5,COUNTIF(Dates_Feries,JC$2)&gt;0),"",IFERROR(INDEX(Tableau1[[Type]:[Type]],SMALL(IF((Tableau1[[Nom]:[Nom]]=$A30)*(Tableau1[[Prénom]:[Prénom]]=$B30)*(JC$2&gt;=Tableau1[[Début]:[Début]])*(JC$2&lt;=Tableau1[[Fin]:[Fin]]),ROW(INDIRECT("A1:A"&amp;COUNTA(Tableau1[[Fin]:[Fin]])))),1)),""))</f>
        <v/>
      </c>
      <c r="JD30" s="34" t="str">
        <f t="array" aca="1" ref="JD30" ca="1">IF(OR(WEEKDAY(JD$2,2)&gt;5,COUNTIF(Dates_Feries,JD$2)&gt;0),"",IFERROR(INDEX(Tableau1[[Type]:[Type]],SMALL(IF((Tableau1[[Nom]:[Nom]]=$A30)*(Tableau1[[Prénom]:[Prénom]]=$B30)*(JD$2&gt;=Tableau1[[Début]:[Début]])*(JD$2&lt;=Tableau1[[Fin]:[Fin]]),ROW(INDIRECT("A1:A"&amp;COUNTA(Tableau1[[Fin]:[Fin]])))),1)),""))</f>
        <v/>
      </c>
      <c r="JE30" s="34" t="str">
        <f t="array" aca="1" ref="JE30" ca="1">IF(OR(WEEKDAY(JE$2,2)&gt;5,COUNTIF(Dates_Feries,JE$2)&gt;0),"",IFERROR(INDEX(Tableau1[[Type]:[Type]],SMALL(IF((Tableau1[[Nom]:[Nom]]=$A30)*(Tableau1[[Prénom]:[Prénom]]=$B30)*(JE$2&gt;=Tableau1[[Début]:[Début]])*(JE$2&lt;=Tableau1[[Fin]:[Fin]]),ROW(INDIRECT("A1:A"&amp;COUNTA(Tableau1[[Fin]:[Fin]])))),1)),""))</f>
        <v/>
      </c>
      <c r="JF30" s="34" t="str">
        <f t="array" aca="1" ref="JF30" ca="1">IF(OR(WEEKDAY(JF$2,2)&gt;5,COUNTIF(Dates_Feries,JF$2)&gt;0),"",IFERROR(INDEX(Tableau1[[Type]:[Type]],SMALL(IF((Tableau1[[Nom]:[Nom]]=$A30)*(Tableau1[[Prénom]:[Prénom]]=$B30)*(JF$2&gt;=Tableau1[[Début]:[Début]])*(JF$2&lt;=Tableau1[[Fin]:[Fin]]),ROW(INDIRECT("A1:A"&amp;COUNTA(Tableau1[[Fin]:[Fin]])))),1)),""))</f>
        <v/>
      </c>
      <c r="JG30" s="34" t="str">
        <f t="array" aca="1" ref="JG30" ca="1">IF(OR(WEEKDAY(JG$2,2)&gt;5,COUNTIF(Dates_Feries,JG$2)&gt;0),"",IFERROR(INDEX(Tableau1[[Type]:[Type]],SMALL(IF((Tableau1[[Nom]:[Nom]]=$A30)*(Tableau1[[Prénom]:[Prénom]]=$B30)*(JG$2&gt;=Tableau1[[Début]:[Début]])*(JG$2&lt;=Tableau1[[Fin]:[Fin]]),ROW(INDIRECT("A1:A"&amp;COUNTA(Tableau1[[Fin]:[Fin]])))),1)),""))</f>
        <v/>
      </c>
      <c r="JH30" s="34" t="str">
        <f t="array" aca="1" ref="JH30" ca="1">IF(OR(WEEKDAY(JH$2,2)&gt;5,COUNTIF(Dates_Feries,JH$2)&gt;0),"",IFERROR(INDEX(Tableau1[[Type]:[Type]],SMALL(IF((Tableau1[[Nom]:[Nom]]=$A30)*(Tableau1[[Prénom]:[Prénom]]=$B30)*(JH$2&gt;=Tableau1[[Début]:[Début]])*(JH$2&lt;=Tableau1[[Fin]:[Fin]]),ROW(INDIRECT("A1:A"&amp;COUNTA(Tableau1[[Fin]:[Fin]])))),1)),""))</f>
        <v/>
      </c>
      <c r="JI30" s="34" t="str">
        <f t="array" aca="1" ref="JI30" ca="1">IF(OR(WEEKDAY(JI$2,2)&gt;5,COUNTIF(Dates_Feries,JI$2)&gt;0),"",IFERROR(INDEX(Tableau1[[Type]:[Type]],SMALL(IF((Tableau1[[Nom]:[Nom]]=$A30)*(Tableau1[[Prénom]:[Prénom]]=$B30)*(JI$2&gt;=Tableau1[[Début]:[Début]])*(JI$2&lt;=Tableau1[[Fin]:[Fin]]),ROW(INDIRECT("A1:A"&amp;COUNTA(Tableau1[[Fin]:[Fin]])))),1)),""))</f>
        <v/>
      </c>
      <c r="JJ30" s="34" t="str">
        <f t="array" aca="1" ref="JJ30" ca="1">IF(OR(WEEKDAY(JJ$2,2)&gt;5,COUNTIF(Dates_Feries,JJ$2)&gt;0),"",IFERROR(INDEX(Tableau1[[Type]:[Type]],SMALL(IF((Tableau1[[Nom]:[Nom]]=$A30)*(Tableau1[[Prénom]:[Prénom]]=$B30)*(JJ$2&gt;=Tableau1[[Début]:[Début]])*(JJ$2&lt;=Tableau1[[Fin]:[Fin]]),ROW(INDIRECT("A1:A"&amp;COUNTA(Tableau1[[Fin]:[Fin]])))),1)),""))</f>
        <v/>
      </c>
      <c r="JK30" s="34" t="str">
        <f t="array" aca="1" ref="JK30" ca="1">IF(OR(WEEKDAY(JK$2,2)&gt;5,COUNTIF(Dates_Feries,JK$2)&gt;0),"",IFERROR(INDEX(Tableau1[[Type]:[Type]],SMALL(IF((Tableau1[[Nom]:[Nom]]=$A30)*(Tableau1[[Prénom]:[Prénom]]=$B30)*(JK$2&gt;=Tableau1[[Début]:[Début]])*(JK$2&lt;=Tableau1[[Fin]:[Fin]]),ROW(INDIRECT("A1:A"&amp;COUNTA(Tableau1[[Fin]:[Fin]])))),1)),""))</f>
        <v/>
      </c>
      <c r="JL30" s="34" t="str">
        <f t="array" aca="1" ref="JL30" ca="1">IF(OR(WEEKDAY(JL$2,2)&gt;5,COUNTIF(Dates_Feries,JL$2)&gt;0),"",IFERROR(INDEX(Tableau1[[Type]:[Type]],SMALL(IF((Tableau1[[Nom]:[Nom]]=$A30)*(Tableau1[[Prénom]:[Prénom]]=$B30)*(JL$2&gt;=Tableau1[[Début]:[Début]])*(JL$2&lt;=Tableau1[[Fin]:[Fin]]),ROW(INDIRECT("A1:A"&amp;COUNTA(Tableau1[[Fin]:[Fin]])))),1)),""))</f>
        <v/>
      </c>
      <c r="JM30" s="34" t="str">
        <f t="array" aca="1" ref="JM30" ca="1">IF(OR(WEEKDAY(JM$2,2)&gt;5,COUNTIF(Dates_Feries,JM$2)&gt;0),"",IFERROR(INDEX(Tableau1[[Type]:[Type]],SMALL(IF((Tableau1[[Nom]:[Nom]]=$A30)*(Tableau1[[Prénom]:[Prénom]]=$B30)*(JM$2&gt;=Tableau1[[Début]:[Début]])*(JM$2&lt;=Tableau1[[Fin]:[Fin]]),ROW(INDIRECT("A1:A"&amp;COUNTA(Tableau1[[Fin]:[Fin]])))),1)),""))</f>
        <v/>
      </c>
      <c r="JN30" s="34" t="str">
        <f t="array" aca="1" ref="JN30" ca="1">IF(OR(WEEKDAY(JN$2,2)&gt;5,COUNTIF(Dates_Feries,JN$2)&gt;0),"",IFERROR(INDEX(Tableau1[[Type]:[Type]],SMALL(IF((Tableau1[[Nom]:[Nom]]=$A30)*(Tableau1[[Prénom]:[Prénom]]=$B30)*(JN$2&gt;=Tableau1[[Début]:[Début]])*(JN$2&lt;=Tableau1[[Fin]:[Fin]]),ROW(INDIRECT("A1:A"&amp;COUNTA(Tableau1[[Fin]:[Fin]])))),1)),""))</f>
        <v/>
      </c>
      <c r="JO30" s="34" t="str">
        <f t="array" aca="1" ref="JO30" ca="1">IF(OR(WEEKDAY(JO$2,2)&gt;5,COUNTIF(Dates_Feries,JO$2)&gt;0),"",IFERROR(INDEX(Tableau1[[Type]:[Type]],SMALL(IF((Tableau1[[Nom]:[Nom]]=$A30)*(Tableau1[[Prénom]:[Prénom]]=$B30)*(JO$2&gt;=Tableau1[[Début]:[Début]])*(JO$2&lt;=Tableau1[[Fin]:[Fin]]),ROW(INDIRECT("A1:A"&amp;COUNTA(Tableau1[[Fin]:[Fin]])))),1)),""))</f>
        <v/>
      </c>
      <c r="JP30" s="34" t="str">
        <f t="array" aca="1" ref="JP30" ca="1">IF(OR(WEEKDAY(JP$2,2)&gt;5,COUNTIF(Dates_Feries,JP$2)&gt;0),"",IFERROR(INDEX(Tableau1[[Type]:[Type]],SMALL(IF((Tableau1[[Nom]:[Nom]]=$A30)*(Tableau1[[Prénom]:[Prénom]]=$B30)*(JP$2&gt;=Tableau1[[Début]:[Début]])*(JP$2&lt;=Tableau1[[Fin]:[Fin]]),ROW(INDIRECT("A1:A"&amp;COUNTA(Tableau1[[Fin]:[Fin]])))),1)),""))</f>
        <v/>
      </c>
      <c r="JQ30" s="34" t="str">
        <f t="array" aca="1" ref="JQ30" ca="1">IF(OR(WEEKDAY(JQ$2,2)&gt;5,COUNTIF(Dates_Feries,JQ$2)&gt;0),"",IFERROR(INDEX(Tableau1[[Type]:[Type]],SMALL(IF((Tableau1[[Nom]:[Nom]]=$A30)*(Tableau1[[Prénom]:[Prénom]]=$B30)*(JQ$2&gt;=Tableau1[[Début]:[Début]])*(JQ$2&lt;=Tableau1[[Fin]:[Fin]]),ROW(INDIRECT("A1:A"&amp;COUNTA(Tableau1[[Fin]:[Fin]])))),1)),""))</f>
        <v/>
      </c>
      <c r="JR30" s="34" t="str">
        <f t="array" aca="1" ref="JR30" ca="1">IF(OR(WEEKDAY(JR$2,2)&gt;5,COUNTIF(Dates_Feries,JR$2)&gt;0),"",IFERROR(INDEX(Tableau1[[Type]:[Type]],SMALL(IF((Tableau1[[Nom]:[Nom]]=$A30)*(Tableau1[[Prénom]:[Prénom]]=$B30)*(JR$2&gt;=Tableau1[[Début]:[Début]])*(JR$2&lt;=Tableau1[[Fin]:[Fin]]),ROW(INDIRECT("A1:A"&amp;COUNTA(Tableau1[[Fin]:[Fin]])))),1)),""))</f>
        <v/>
      </c>
      <c r="JS30" s="34" t="str">
        <f t="array" aca="1" ref="JS30" ca="1">IF(OR(WEEKDAY(JS$2,2)&gt;5,COUNTIF(Dates_Feries,JS$2)&gt;0),"",IFERROR(INDEX(Tableau1[[Type]:[Type]],SMALL(IF((Tableau1[[Nom]:[Nom]]=$A30)*(Tableau1[[Prénom]:[Prénom]]=$B30)*(JS$2&gt;=Tableau1[[Début]:[Début]])*(JS$2&lt;=Tableau1[[Fin]:[Fin]]),ROW(INDIRECT("A1:A"&amp;COUNTA(Tableau1[[Fin]:[Fin]])))),1)),""))</f>
        <v/>
      </c>
      <c r="JT30" s="34" t="str">
        <f t="array" aca="1" ref="JT30" ca="1">IF(OR(WEEKDAY(JT$2,2)&gt;5,COUNTIF(Dates_Feries,JT$2)&gt;0),"",IFERROR(INDEX(Tableau1[[Type]:[Type]],SMALL(IF((Tableau1[[Nom]:[Nom]]=$A30)*(Tableau1[[Prénom]:[Prénom]]=$B30)*(JT$2&gt;=Tableau1[[Début]:[Début]])*(JT$2&lt;=Tableau1[[Fin]:[Fin]]),ROW(INDIRECT("A1:A"&amp;COUNTA(Tableau1[[Fin]:[Fin]])))),1)),""))</f>
        <v/>
      </c>
      <c r="JU30" s="34" t="str">
        <f t="array" aca="1" ref="JU30" ca="1">IF(OR(WEEKDAY(JU$2,2)&gt;5,COUNTIF(Dates_Feries,JU$2)&gt;0),"",IFERROR(INDEX(Tableau1[[Type]:[Type]],SMALL(IF((Tableau1[[Nom]:[Nom]]=$A30)*(Tableau1[[Prénom]:[Prénom]]=$B30)*(JU$2&gt;=Tableau1[[Début]:[Début]])*(JU$2&lt;=Tableau1[[Fin]:[Fin]]),ROW(INDIRECT("A1:A"&amp;COUNTA(Tableau1[[Fin]:[Fin]])))),1)),""))</f>
        <v/>
      </c>
      <c r="JV30" s="34" t="str">
        <f t="array" aca="1" ref="JV30" ca="1">IF(OR(WEEKDAY(JV$2,2)&gt;5,COUNTIF(Dates_Feries,JV$2)&gt;0),"",IFERROR(INDEX(Tableau1[[Type]:[Type]],SMALL(IF((Tableau1[[Nom]:[Nom]]=$A30)*(Tableau1[[Prénom]:[Prénom]]=$B30)*(JV$2&gt;=Tableau1[[Début]:[Début]])*(JV$2&lt;=Tableau1[[Fin]:[Fin]]),ROW(INDIRECT("A1:A"&amp;COUNTA(Tableau1[[Fin]:[Fin]])))),1)),""))</f>
        <v/>
      </c>
      <c r="JW30" s="34" t="str">
        <f t="array" aca="1" ref="JW30" ca="1">IF(OR(WEEKDAY(JW$2,2)&gt;5,COUNTIF(Dates_Feries,JW$2)&gt;0),"",IFERROR(INDEX(Tableau1[[Type]:[Type]],SMALL(IF((Tableau1[[Nom]:[Nom]]=$A30)*(Tableau1[[Prénom]:[Prénom]]=$B30)*(JW$2&gt;=Tableau1[[Début]:[Début]])*(JW$2&lt;=Tableau1[[Fin]:[Fin]]),ROW(INDIRECT("A1:A"&amp;COUNTA(Tableau1[[Fin]:[Fin]])))),1)),""))</f>
        <v/>
      </c>
      <c r="JX30" s="34" t="str">
        <f t="array" aca="1" ref="JX30" ca="1">IF(OR(WEEKDAY(JX$2,2)&gt;5,COUNTIF(Dates_Feries,JX$2)&gt;0),"",IFERROR(INDEX(Tableau1[[Type]:[Type]],SMALL(IF((Tableau1[[Nom]:[Nom]]=$A30)*(Tableau1[[Prénom]:[Prénom]]=$B30)*(JX$2&gt;=Tableau1[[Début]:[Début]])*(JX$2&lt;=Tableau1[[Fin]:[Fin]]),ROW(INDIRECT("A1:A"&amp;COUNTA(Tableau1[[Fin]:[Fin]])))),1)),""))</f>
        <v/>
      </c>
      <c r="JY30" s="34" t="str">
        <f t="array" aca="1" ref="JY30" ca="1">IF(OR(WEEKDAY(JY$2,2)&gt;5,COUNTIF(Dates_Feries,JY$2)&gt;0),"",IFERROR(INDEX(Tableau1[[Type]:[Type]],SMALL(IF((Tableau1[[Nom]:[Nom]]=$A30)*(Tableau1[[Prénom]:[Prénom]]=$B30)*(JY$2&gt;=Tableau1[[Début]:[Début]])*(JY$2&lt;=Tableau1[[Fin]:[Fin]]),ROW(INDIRECT("A1:A"&amp;COUNTA(Tableau1[[Fin]:[Fin]])))),1)),""))</f>
        <v/>
      </c>
      <c r="JZ30" s="34" t="str">
        <f t="array" aca="1" ref="JZ30" ca="1">IF(OR(WEEKDAY(JZ$2,2)&gt;5,COUNTIF(Dates_Feries,JZ$2)&gt;0),"",IFERROR(INDEX(Tableau1[[Type]:[Type]],SMALL(IF((Tableau1[[Nom]:[Nom]]=$A30)*(Tableau1[[Prénom]:[Prénom]]=$B30)*(JZ$2&gt;=Tableau1[[Début]:[Début]])*(JZ$2&lt;=Tableau1[[Fin]:[Fin]]),ROW(INDIRECT("A1:A"&amp;COUNTA(Tableau1[[Fin]:[Fin]])))),1)),""))</f>
        <v/>
      </c>
      <c r="KA30" s="34" t="str">
        <f t="array" aca="1" ref="KA30" ca="1">IF(OR(WEEKDAY(KA$2,2)&gt;5,COUNTIF(Dates_Feries,KA$2)&gt;0),"",IFERROR(INDEX(Tableau1[[Type]:[Type]],SMALL(IF((Tableau1[[Nom]:[Nom]]=$A30)*(Tableau1[[Prénom]:[Prénom]]=$B30)*(KA$2&gt;=Tableau1[[Début]:[Début]])*(KA$2&lt;=Tableau1[[Fin]:[Fin]]),ROW(INDIRECT("A1:A"&amp;COUNTA(Tableau1[[Fin]:[Fin]])))),1)),""))</f>
        <v/>
      </c>
      <c r="KB30" s="34" t="str">
        <f t="array" aca="1" ref="KB30" ca="1">IF(OR(WEEKDAY(KB$2,2)&gt;5,COUNTIF(Dates_Feries,KB$2)&gt;0),"",IFERROR(INDEX(Tableau1[[Type]:[Type]],SMALL(IF((Tableau1[[Nom]:[Nom]]=$A30)*(Tableau1[[Prénom]:[Prénom]]=$B30)*(KB$2&gt;=Tableau1[[Début]:[Début]])*(KB$2&lt;=Tableau1[[Fin]:[Fin]]),ROW(INDIRECT("A1:A"&amp;COUNTA(Tableau1[[Fin]:[Fin]])))),1)),""))</f>
        <v/>
      </c>
      <c r="KC30" s="34" t="str">
        <f t="array" aca="1" ref="KC30" ca="1">IF(OR(WEEKDAY(KC$2,2)&gt;5,COUNTIF(Dates_Feries,KC$2)&gt;0),"",IFERROR(INDEX(Tableau1[[Type]:[Type]],SMALL(IF((Tableau1[[Nom]:[Nom]]=$A30)*(Tableau1[[Prénom]:[Prénom]]=$B30)*(KC$2&gt;=Tableau1[[Début]:[Début]])*(KC$2&lt;=Tableau1[[Fin]:[Fin]]),ROW(INDIRECT("A1:A"&amp;COUNTA(Tableau1[[Fin]:[Fin]])))),1)),""))</f>
        <v/>
      </c>
      <c r="KD30" s="34" t="str">
        <f t="array" aca="1" ref="KD30" ca="1">IF(OR(WEEKDAY(KD$2,2)&gt;5,COUNTIF(Dates_Feries,KD$2)&gt;0),"",IFERROR(INDEX(Tableau1[[Type]:[Type]],SMALL(IF((Tableau1[[Nom]:[Nom]]=$A30)*(Tableau1[[Prénom]:[Prénom]]=$B30)*(KD$2&gt;=Tableau1[[Début]:[Début]])*(KD$2&lt;=Tableau1[[Fin]:[Fin]]),ROW(INDIRECT("A1:A"&amp;COUNTA(Tableau1[[Fin]:[Fin]])))),1)),""))</f>
        <v/>
      </c>
      <c r="KE30" s="34" t="str">
        <f t="array" aca="1" ref="KE30" ca="1">IF(OR(WEEKDAY(KE$2,2)&gt;5,COUNTIF(Dates_Feries,KE$2)&gt;0),"",IFERROR(INDEX(Tableau1[[Type]:[Type]],SMALL(IF((Tableau1[[Nom]:[Nom]]=$A30)*(Tableau1[[Prénom]:[Prénom]]=$B30)*(KE$2&gt;=Tableau1[[Début]:[Début]])*(KE$2&lt;=Tableau1[[Fin]:[Fin]]),ROW(INDIRECT("A1:A"&amp;COUNTA(Tableau1[[Fin]:[Fin]])))),1)),""))</f>
        <v/>
      </c>
      <c r="KF30" s="34" t="str">
        <f t="array" aca="1" ref="KF30" ca="1">IF(OR(WEEKDAY(KF$2,2)&gt;5,COUNTIF(Dates_Feries,KF$2)&gt;0),"",IFERROR(INDEX(Tableau1[[Type]:[Type]],SMALL(IF((Tableau1[[Nom]:[Nom]]=$A30)*(Tableau1[[Prénom]:[Prénom]]=$B30)*(KF$2&gt;=Tableau1[[Début]:[Début]])*(KF$2&lt;=Tableau1[[Fin]:[Fin]]),ROW(INDIRECT("A1:A"&amp;COUNTA(Tableau1[[Fin]:[Fin]])))),1)),""))</f>
        <v/>
      </c>
      <c r="KG30" s="34" t="str">
        <f t="array" aca="1" ref="KG30" ca="1">IF(OR(WEEKDAY(KG$2,2)&gt;5,COUNTIF(Dates_Feries,KG$2)&gt;0),"",IFERROR(INDEX(Tableau1[[Type]:[Type]],SMALL(IF((Tableau1[[Nom]:[Nom]]=$A30)*(Tableau1[[Prénom]:[Prénom]]=$B30)*(KG$2&gt;=Tableau1[[Début]:[Début]])*(KG$2&lt;=Tableau1[[Fin]:[Fin]]),ROW(INDIRECT("A1:A"&amp;COUNTA(Tableau1[[Fin]:[Fin]])))),1)),""))</f>
        <v/>
      </c>
      <c r="KH30" s="34" t="str">
        <f t="array" aca="1" ref="KH30" ca="1">IF(OR(WEEKDAY(KH$2,2)&gt;5,COUNTIF(Dates_Feries,KH$2)&gt;0),"",IFERROR(INDEX(Tableau1[[Type]:[Type]],SMALL(IF((Tableau1[[Nom]:[Nom]]=$A30)*(Tableau1[[Prénom]:[Prénom]]=$B30)*(KH$2&gt;=Tableau1[[Début]:[Début]])*(KH$2&lt;=Tableau1[[Fin]:[Fin]]),ROW(INDIRECT("A1:A"&amp;COUNTA(Tableau1[[Fin]:[Fin]])))),1)),""))</f>
        <v/>
      </c>
      <c r="KI30" s="34" t="str">
        <f t="array" aca="1" ref="KI30" ca="1">IF(OR(WEEKDAY(KI$2,2)&gt;5,COUNTIF(Dates_Feries,KI$2)&gt;0),"",IFERROR(INDEX(Tableau1[[Type]:[Type]],SMALL(IF((Tableau1[[Nom]:[Nom]]=$A30)*(Tableau1[[Prénom]:[Prénom]]=$B30)*(KI$2&gt;=Tableau1[[Début]:[Début]])*(KI$2&lt;=Tableau1[[Fin]:[Fin]]),ROW(INDIRECT("A1:A"&amp;COUNTA(Tableau1[[Fin]:[Fin]])))),1)),""))</f>
        <v/>
      </c>
      <c r="KJ30" s="34" t="str">
        <f t="array" aca="1" ref="KJ30" ca="1">IF(OR(WEEKDAY(KJ$2,2)&gt;5,COUNTIF(Dates_Feries,KJ$2)&gt;0),"",IFERROR(INDEX(Tableau1[[Type]:[Type]],SMALL(IF((Tableau1[[Nom]:[Nom]]=$A30)*(Tableau1[[Prénom]:[Prénom]]=$B30)*(KJ$2&gt;=Tableau1[[Début]:[Début]])*(KJ$2&lt;=Tableau1[[Fin]:[Fin]]),ROW(INDIRECT("A1:A"&amp;COUNTA(Tableau1[[Fin]:[Fin]])))),1)),""))</f>
        <v/>
      </c>
      <c r="KK30" s="34" t="str">
        <f t="array" aca="1" ref="KK30" ca="1">IF(OR(WEEKDAY(KK$2,2)&gt;5,COUNTIF(Dates_Feries,KK$2)&gt;0),"",IFERROR(INDEX(Tableau1[[Type]:[Type]],SMALL(IF((Tableau1[[Nom]:[Nom]]=$A30)*(Tableau1[[Prénom]:[Prénom]]=$B30)*(KK$2&gt;=Tableau1[[Début]:[Début]])*(KK$2&lt;=Tableau1[[Fin]:[Fin]]),ROW(INDIRECT("A1:A"&amp;COUNTA(Tableau1[[Fin]:[Fin]])))),1)),""))</f>
        <v/>
      </c>
      <c r="KL30" s="34" t="str">
        <f t="array" aca="1" ref="KL30" ca="1">IF(OR(WEEKDAY(KL$2,2)&gt;5,COUNTIF(Dates_Feries,KL$2)&gt;0),"",IFERROR(INDEX(Tableau1[[Type]:[Type]],SMALL(IF((Tableau1[[Nom]:[Nom]]=$A30)*(Tableau1[[Prénom]:[Prénom]]=$B30)*(KL$2&gt;=Tableau1[[Début]:[Début]])*(KL$2&lt;=Tableau1[[Fin]:[Fin]]),ROW(INDIRECT("A1:A"&amp;COUNTA(Tableau1[[Fin]:[Fin]])))),1)),""))</f>
        <v/>
      </c>
      <c r="KM30" s="34" t="str">
        <f t="array" aca="1" ref="KM30" ca="1">IF(OR(WEEKDAY(KM$2,2)&gt;5,COUNTIF(Dates_Feries,KM$2)&gt;0),"",IFERROR(INDEX(Tableau1[[Type]:[Type]],SMALL(IF((Tableau1[[Nom]:[Nom]]=$A30)*(Tableau1[[Prénom]:[Prénom]]=$B30)*(KM$2&gt;=Tableau1[[Début]:[Début]])*(KM$2&lt;=Tableau1[[Fin]:[Fin]]),ROW(INDIRECT("A1:A"&amp;COUNTA(Tableau1[[Fin]:[Fin]])))),1)),""))</f>
        <v/>
      </c>
      <c r="KN30" s="34" t="str">
        <f t="array" aca="1" ref="KN30" ca="1">IF(OR(WEEKDAY(KN$2,2)&gt;5,COUNTIF(Dates_Feries,KN$2)&gt;0),"",IFERROR(INDEX(Tableau1[[Type]:[Type]],SMALL(IF((Tableau1[[Nom]:[Nom]]=$A30)*(Tableau1[[Prénom]:[Prénom]]=$B30)*(KN$2&gt;=Tableau1[[Début]:[Début]])*(KN$2&lt;=Tableau1[[Fin]:[Fin]]),ROW(INDIRECT("A1:A"&amp;COUNTA(Tableau1[[Fin]:[Fin]])))),1)),""))</f>
        <v/>
      </c>
      <c r="KO30" s="34" t="str">
        <f t="array" aca="1" ref="KO30" ca="1">IF(OR(WEEKDAY(KO$2,2)&gt;5,COUNTIF(Dates_Feries,KO$2)&gt;0),"",IFERROR(INDEX(Tableau1[[Type]:[Type]],SMALL(IF((Tableau1[[Nom]:[Nom]]=$A30)*(Tableau1[[Prénom]:[Prénom]]=$B30)*(KO$2&gt;=Tableau1[[Début]:[Début]])*(KO$2&lt;=Tableau1[[Fin]:[Fin]]),ROW(INDIRECT("A1:A"&amp;COUNTA(Tableau1[[Fin]:[Fin]])))),1)),""))</f>
        <v/>
      </c>
      <c r="KP30" s="34" t="str">
        <f t="array" aca="1" ref="KP30" ca="1">IF(OR(WEEKDAY(KP$2,2)&gt;5,COUNTIF(Dates_Feries,KP$2)&gt;0),"",IFERROR(INDEX(Tableau1[[Type]:[Type]],SMALL(IF((Tableau1[[Nom]:[Nom]]=$A30)*(Tableau1[[Prénom]:[Prénom]]=$B30)*(KP$2&gt;=Tableau1[[Début]:[Début]])*(KP$2&lt;=Tableau1[[Fin]:[Fin]]),ROW(INDIRECT("A1:A"&amp;COUNTA(Tableau1[[Fin]:[Fin]])))),1)),""))</f>
        <v/>
      </c>
      <c r="KQ30" s="34" t="str">
        <f t="array" aca="1" ref="KQ30" ca="1">IF(OR(WEEKDAY(KQ$2,2)&gt;5,COUNTIF(Dates_Feries,KQ$2)&gt;0),"",IFERROR(INDEX(Tableau1[[Type]:[Type]],SMALL(IF((Tableau1[[Nom]:[Nom]]=$A30)*(Tableau1[[Prénom]:[Prénom]]=$B30)*(KQ$2&gt;=Tableau1[[Début]:[Début]])*(KQ$2&lt;=Tableau1[[Fin]:[Fin]]),ROW(INDIRECT("A1:A"&amp;COUNTA(Tableau1[[Fin]:[Fin]])))),1)),""))</f>
        <v/>
      </c>
      <c r="KR30" s="34" t="str">
        <f t="array" aca="1" ref="KR30" ca="1">IF(OR(WEEKDAY(KR$2,2)&gt;5,COUNTIF(Dates_Feries,KR$2)&gt;0),"",IFERROR(INDEX(Tableau1[[Type]:[Type]],SMALL(IF((Tableau1[[Nom]:[Nom]]=$A30)*(Tableau1[[Prénom]:[Prénom]]=$B30)*(KR$2&gt;=Tableau1[[Début]:[Début]])*(KR$2&lt;=Tableau1[[Fin]:[Fin]]),ROW(INDIRECT("A1:A"&amp;COUNTA(Tableau1[[Fin]:[Fin]])))),1)),""))</f>
        <v/>
      </c>
      <c r="KS30" s="34" t="str">
        <f t="array" aca="1" ref="KS30" ca="1">IF(OR(WEEKDAY(KS$2,2)&gt;5,COUNTIF(Dates_Feries,KS$2)&gt;0),"",IFERROR(INDEX(Tableau1[[Type]:[Type]],SMALL(IF((Tableau1[[Nom]:[Nom]]=$A30)*(Tableau1[[Prénom]:[Prénom]]=$B30)*(KS$2&gt;=Tableau1[[Début]:[Début]])*(KS$2&lt;=Tableau1[[Fin]:[Fin]]),ROW(INDIRECT("A1:A"&amp;COUNTA(Tableau1[[Fin]:[Fin]])))),1)),""))</f>
        <v/>
      </c>
      <c r="KT30" s="34" t="str">
        <f t="array" aca="1" ref="KT30" ca="1">IF(OR(WEEKDAY(KT$2,2)&gt;5,COUNTIF(Dates_Feries,KT$2)&gt;0),"",IFERROR(INDEX(Tableau1[[Type]:[Type]],SMALL(IF((Tableau1[[Nom]:[Nom]]=$A30)*(Tableau1[[Prénom]:[Prénom]]=$B30)*(KT$2&gt;=Tableau1[[Début]:[Début]])*(KT$2&lt;=Tableau1[[Fin]:[Fin]]),ROW(INDIRECT("A1:A"&amp;COUNTA(Tableau1[[Fin]:[Fin]])))),1)),""))</f>
        <v/>
      </c>
      <c r="KU30" s="34" t="str">
        <f t="array" aca="1" ref="KU30" ca="1">IF(OR(WEEKDAY(KU$2,2)&gt;5,COUNTIF(Dates_Feries,KU$2)&gt;0),"",IFERROR(INDEX(Tableau1[[Type]:[Type]],SMALL(IF((Tableau1[[Nom]:[Nom]]=$A30)*(Tableau1[[Prénom]:[Prénom]]=$B30)*(KU$2&gt;=Tableau1[[Début]:[Début]])*(KU$2&lt;=Tableau1[[Fin]:[Fin]]),ROW(INDIRECT("A1:A"&amp;COUNTA(Tableau1[[Fin]:[Fin]])))),1)),""))</f>
        <v/>
      </c>
      <c r="KV30" s="34" t="str">
        <f t="array" aca="1" ref="KV30" ca="1">IF(OR(WEEKDAY(KV$2,2)&gt;5,COUNTIF(Dates_Feries,KV$2)&gt;0),"",IFERROR(INDEX(Tableau1[[Type]:[Type]],SMALL(IF((Tableau1[[Nom]:[Nom]]=$A30)*(Tableau1[[Prénom]:[Prénom]]=$B30)*(KV$2&gt;=Tableau1[[Début]:[Début]])*(KV$2&lt;=Tableau1[[Fin]:[Fin]]),ROW(INDIRECT("A1:A"&amp;COUNTA(Tableau1[[Fin]:[Fin]])))),1)),""))</f>
        <v/>
      </c>
      <c r="KW30" s="34" t="str">
        <f t="array" aca="1" ref="KW30" ca="1">IF(OR(WEEKDAY(KW$2,2)&gt;5,COUNTIF(Dates_Feries,KW$2)&gt;0),"",IFERROR(INDEX(Tableau1[[Type]:[Type]],SMALL(IF((Tableau1[[Nom]:[Nom]]=$A30)*(Tableau1[[Prénom]:[Prénom]]=$B30)*(KW$2&gt;=Tableau1[[Début]:[Début]])*(KW$2&lt;=Tableau1[[Fin]:[Fin]]),ROW(INDIRECT("A1:A"&amp;COUNTA(Tableau1[[Fin]:[Fin]])))),1)),""))</f>
        <v/>
      </c>
      <c r="KX30" s="34" t="str">
        <f t="array" aca="1" ref="KX30" ca="1">IF(OR(WEEKDAY(KX$2,2)&gt;5,COUNTIF(Dates_Feries,KX$2)&gt;0),"",IFERROR(INDEX(Tableau1[[Type]:[Type]],SMALL(IF((Tableau1[[Nom]:[Nom]]=$A30)*(Tableau1[[Prénom]:[Prénom]]=$B30)*(KX$2&gt;=Tableau1[[Début]:[Début]])*(KX$2&lt;=Tableau1[[Fin]:[Fin]]),ROW(INDIRECT("A1:A"&amp;COUNTA(Tableau1[[Fin]:[Fin]])))),1)),""))</f>
        <v/>
      </c>
      <c r="KY30" s="34" t="str">
        <f t="array" aca="1" ref="KY30" ca="1">IF(OR(WEEKDAY(KY$2,2)&gt;5,COUNTIF(Dates_Feries,KY$2)&gt;0),"",IFERROR(INDEX(Tableau1[[Type]:[Type]],SMALL(IF((Tableau1[[Nom]:[Nom]]=$A30)*(Tableau1[[Prénom]:[Prénom]]=$B30)*(KY$2&gt;=Tableau1[[Début]:[Début]])*(KY$2&lt;=Tableau1[[Fin]:[Fin]]),ROW(INDIRECT("A1:A"&amp;COUNTA(Tableau1[[Fin]:[Fin]])))),1)),""))</f>
        <v/>
      </c>
      <c r="KZ30" s="34" t="str">
        <f t="array" aca="1" ref="KZ30" ca="1">IF(OR(WEEKDAY(KZ$2,2)&gt;5,COUNTIF(Dates_Feries,KZ$2)&gt;0),"",IFERROR(INDEX(Tableau1[[Type]:[Type]],SMALL(IF((Tableau1[[Nom]:[Nom]]=$A30)*(Tableau1[[Prénom]:[Prénom]]=$B30)*(KZ$2&gt;=Tableau1[[Début]:[Début]])*(KZ$2&lt;=Tableau1[[Fin]:[Fin]]),ROW(INDIRECT("A1:A"&amp;COUNTA(Tableau1[[Fin]:[Fin]])))),1)),""))</f>
        <v/>
      </c>
      <c r="LA30" s="34" t="str">
        <f t="array" aca="1" ref="LA30" ca="1">IF(OR(WEEKDAY(LA$2,2)&gt;5,COUNTIF(Dates_Feries,LA$2)&gt;0),"",IFERROR(INDEX(Tableau1[[Type]:[Type]],SMALL(IF((Tableau1[[Nom]:[Nom]]=$A30)*(Tableau1[[Prénom]:[Prénom]]=$B30)*(LA$2&gt;=Tableau1[[Début]:[Début]])*(LA$2&lt;=Tableau1[[Fin]:[Fin]]),ROW(INDIRECT("A1:A"&amp;COUNTA(Tableau1[[Fin]:[Fin]])))),1)),""))</f>
        <v/>
      </c>
      <c r="LB30" s="34" t="str">
        <f t="array" aca="1" ref="LB30" ca="1">IF(OR(WEEKDAY(LB$2,2)&gt;5,COUNTIF(Dates_Feries,LB$2)&gt;0),"",IFERROR(INDEX(Tableau1[[Type]:[Type]],SMALL(IF((Tableau1[[Nom]:[Nom]]=$A30)*(Tableau1[[Prénom]:[Prénom]]=$B30)*(LB$2&gt;=Tableau1[[Début]:[Début]])*(LB$2&lt;=Tableau1[[Fin]:[Fin]]),ROW(INDIRECT("A1:A"&amp;COUNTA(Tableau1[[Fin]:[Fin]])))),1)),""))</f>
        <v/>
      </c>
      <c r="LC30" s="34" t="str">
        <f t="array" aca="1" ref="LC30" ca="1">IF(OR(WEEKDAY(LC$2,2)&gt;5,COUNTIF(Dates_Feries,LC$2)&gt;0),"",IFERROR(INDEX(Tableau1[[Type]:[Type]],SMALL(IF((Tableau1[[Nom]:[Nom]]=$A30)*(Tableau1[[Prénom]:[Prénom]]=$B30)*(LC$2&gt;=Tableau1[[Début]:[Début]])*(LC$2&lt;=Tableau1[[Fin]:[Fin]]),ROW(INDIRECT("A1:A"&amp;COUNTA(Tableau1[[Fin]:[Fin]])))),1)),""))</f>
        <v/>
      </c>
      <c r="LD30" s="34" t="str">
        <f t="array" aca="1" ref="LD30" ca="1">IF(OR(WEEKDAY(LD$2,2)&gt;5,COUNTIF(Dates_Feries,LD$2)&gt;0),"",IFERROR(INDEX(Tableau1[[Type]:[Type]],SMALL(IF((Tableau1[[Nom]:[Nom]]=$A30)*(Tableau1[[Prénom]:[Prénom]]=$B30)*(LD$2&gt;=Tableau1[[Début]:[Début]])*(LD$2&lt;=Tableau1[[Fin]:[Fin]]),ROW(INDIRECT("A1:A"&amp;COUNTA(Tableau1[[Fin]:[Fin]])))),1)),""))</f>
        <v/>
      </c>
      <c r="LE30" s="34" t="str">
        <f t="array" aca="1" ref="LE30" ca="1">IF(OR(WEEKDAY(LE$2,2)&gt;5,COUNTIF(Dates_Feries,LE$2)&gt;0),"",IFERROR(INDEX(Tableau1[[Type]:[Type]],SMALL(IF((Tableau1[[Nom]:[Nom]]=$A30)*(Tableau1[[Prénom]:[Prénom]]=$B30)*(LE$2&gt;=Tableau1[[Début]:[Début]])*(LE$2&lt;=Tableau1[[Fin]:[Fin]]),ROW(INDIRECT("A1:A"&amp;COUNTA(Tableau1[[Fin]:[Fin]])))),1)),""))</f>
        <v/>
      </c>
      <c r="LF30" s="34" t="str">
        <f t="array" aca="1" ref="LF30" ca="1">IF(OR(WEEKDAY(LF$2,2)&gt;5,COUNTIF(Dates_Feries,LF$2)&gt;0),"",IFERROR(INDEX(Tableau1[[Type]:[Type]],SMALL(IF((Tableau1[[Nom]:[Nom]]=$A30)*(Tableau1[[Prénom]:[Prénom]]=$B30)*(LF$2&gt;=Tableau1[[Début]:[Début]])*(LF$2&lt;=Tableau1[[Fin]:[Fin]]),ROW(INDIRECT("A1:A"&amp;COUNTA(Tableau1[[Fin]:[Fin]])))),1)),""))</f>
        <v/>
      </c>
      <c r="LG30" s="34" t="str">
        <f t="array" aca="1" ref="LG30" ca="1">IF(OR(WEEKDAY(LG$2,2)&gt;5,COUNTIF(Dates_Feries,LG$2)&gt;0),"",IFERROR(INDEX(Tableau1[[Type]:[Type]],SMALL(IF((Tableau1[[Nom]:[Nom]]=$A30)*(Tableau1[[Prénom]:[Prénom]]=$B30)*(LG$2&gt;=Tableau1[[Début]:[Début]])*(LG$2&lt;=Tableau1[[Fin]:[Fin]]),ROW(INDIRECT("A1:A"&amp;COUNTA(Tableau1[[Fin]:[Fin]])))),1)),""))</f>
        <v/>
      </c>
      <c r="LH30" s="34" t="str">
        <f t="array" aca="1" ref="LH30" ca="1">IF(OR(WEEKDAY(LH$2,2)&gt;5,COUNTIF(Dates_Feries,LH$2)&gt;0),"",IFERROR(INDEX(Tableau1[[Type]:[Type]],SMALL(IF((Tableau1[[Nom]:[Nom]]=$A30)*(Tableau1[[Prénom]:[Prénom]]=$B30)*(LH$2&gt;=Tableau1[[Début]:[Début]])*(LH$2&lt;=Tableau1[[Fin]:[Fin]]),ROW(INDIRECT("A1:A"&amp;COUNTA(Tableau1[[Fin]:[Fin]])))),1)),""))</f>
        <v/>
      </c>
      <c r="LI30" s="34" t="str">
        <f t="array" aca="1" ref="LI30" ca="1">IF(OR(WEEKDAY(LI$2,2)&gt;5,COUNTIF(Dates_Feries,LI$2)&gt;0),"",IFERROR(INDEX(Tableau1[[Type]:[Type]],SMALL(IF((Tableau1[[Nom]:[Nom]]=$A30)*(Tableau1[[Prénom]:[Prénom]]=$B30)*(LI$2&gt;=Tableau1[[Début]:[Début]])*(LI$2&lt;=Tableau1[[Fin]:[Fin]]),ROW(INDIRECT("A1:A"&amp;COUNTA(Tableau1[[Fin]:[Fin]])))),1)),""))</f>
        <v/>
      </c>
      <c r="LJ30" s="34" t="str">
        <f t="array" aca="1" ref="LJ30" ca="1">IF(OR(WEEKDAY(LJ$2,2)&gt;5,COUNTIF(Dates_Feries,LJ$2)&gt;0),"",IFERROR(INDEX(Tableau1[[Type]:[Type]],SMALL(IF((Tableau1[[Nom]:[Nom]]=$A30)*(Tableau1[[Prénom]:[Prénom]]=$B30)*(LJ$2&gt;=Tableau1[[Début]:[Début]])*(LJ$2&lt;=Tableau1[[Fin]:[Fin]]),ROW(INDIRECT("A1:A"&amp;COUNTA(Tableau1[[Fin]:[Fin]])))),1)),""))</f>
        <v/>
      </c>
      <c r="LK30" s="34" t="str">
        <f t="array" aca="1" ref="LK30" ca="1">IF(OR(WEEKDAY(LK$2,2)&gt;5,COUNTIF(Dates_Feries,LK$2)&gt;0),"",IFERROR(INDEX(Tableau1[[Type]:[Type]],SMALL(IF((Tableau1[[Nom]:[Nom]]=$A30)*(Tableau1[[Prénom]:[Prénom]]=$B30)*(LK$2&gt;=Tableau1[[Début]:[Début]])*(LK$2&lt;=Tableau1[[Fin]:[Fin]]),ROW(INDIRECT("A1:A"&amp;COUNTA(Tableau1[[Fin]:[Fin]])))),1)),""))</f>
        <v/>
      </c>
      <c r="LL30" s="34" t="str">
        <f t="array" aca="1" ref="LL30" ca="1">IF(OR(WEEKDAY(LL$2,2)&gt;5,COUNTIF(Dates_Feries,LL$2)&gt;0),"",IFERROR(INDEX(Tableau1[[Type]:[Type]],SMALL(IF((Tableau1[[Nom]:[Nom]]=$A30)*(Tableau1[[Prénom]:[Prénom]]=$B30)*(LL$2&gt;=Tableau1[[Début]:[Début]])*(LL$2&lt;=Tableau1[[Fin]:[Fin]]),ROW(INDIRECT("A1:A"&amp;COUNTA(Tableau1[[Fin]:[Fin]])))),1)),""))</f>
        <v/>
      </c>
      <c r="LM30" s="34" t="str">
        <f t="array" aca="1" ref="LM30" ca="1">IF(OR(WEEKDAY(LM$2,2)&gt;5,COUNTIF(Dates_Feries,LM$2)&gt;0),"",IFERROR(INDEX(Tableau1[[Type]:[Type]],SMALL(IF((Tableau1[[Nom]:[Nom]]=$A30)*(Tableau1[[Prénom]:[Prénom]]=$B30)*(LM$2&gt;=Tableau1[[Début]:[Début]])*(LM$2&lt;=Tableau1[[Fin]:[Fin]]),ROW(INDIRECT("A1:A"&amp;COUNTA(Tableau1[[Fin]:[Fin]])))),1)),""))</f>
        <v/>
      </c>
      <c r="LN30" s="34" t="str">
        <f t="array" aca="1" ref="LN30" ca="1">IF(OR(WEEKDAY(LN$2,2)&gt;5,COUNTIF(Dates_Feries,LN$2)&gt;0),"",IFERROR(INDEX(Tableau1[[Type]:[Type]],SMALL(IF((Tableau1[[Nom]:[Nom]]=$A30)*(Tableau1[[Prénom]:[Prénom]]=$B30)*(LN$2&gt;=Tableau1[[Début]:[Début]])*(LN$2&lt;=Tableau1[[Fin]:[Fin]]),ROW(INDIRECT("A1:A"&amp;COUNTA(Tableau1[[Fin]:[Fin]])))),1)),""))</f>
        <v/>
      </c>
      <c r="LO30" s="34" t="str">
        <f t="array" aca="1" ref="LO30" ca="1">IF(OR(WEEKDAY(LO$2,2)&gt;5,COUNTIF(Dates_Feries,LO$2)&gt;0),"",IFERROR(INDEX(Tableau1[[Type]:[Type]],SMALL(IF((Tableau1[[Nom]:[Nom]]=$A30)*(Tableau1[[Prénom]:[Prénom]]=$B30)*(LO$2&gt;=Tableau1[[Début]:[Début]])*(LO$2&lt;=Tableau1[[Fin]:[Fin]]),ROW(INDIRECT("A1:A"&amp;COUNTA(Tableau1[[Fin]:[Fin]])))),1)),""))</f>
        <v/>
      </c>
      <c r="LP30" s="34" t="str">
        <f t="array" aca="1" ref="LP30" ca="1">IF(OR(WEEKDAY(LP$2,2)&gt;5,COUNTIF(Dates_Feries,LP$2)&gt;0),"",IFERROR(INDEX(Tableau1[[Type]:[Type]],SMALL(IF((Tableau1[[Nom]:[Nom]]=$A30)*(Tableau1[[Prénom]:[Prénom]]=$B30)*(LP$2&gt;=Tableau1[[Début]:[Début]])*(LP$2&lt;=Tableau1[[Fin]:[Fin]]),ROW(INDIRECT("A1:A"&amp;COUNTA(Tableau1[[Fin]:[Fin]])))),1)),""))</f>
        <v/>
      </c>
      <c r="LQ30" s="34" t="str">
        <f t="array" aca="1" ref="LQ30" ca="1">IF(OR(WEEKDAY(LQ$2,2)&gt;5,COUNTIF(Dates_Feries,LQ$2)&gt;0),"",IFERROR(INDEX(Tableau1[[Type]:[Type]],SMALL(IF((Tableau1[[Nom]:[Nom]]=$A30)*(Tableau1[[Prénom]:[Prénom]]=$B30)*(LQ$2&gt;=Tableau1[[Début]:[Début]])*(LQ$2&lt;=Tableau1[[Fin]:[Fin]]),ROW(INDIRECT("A1:A"&amp;COUNTA(Tableau1[[Fin]:[Fin]])))),1)),""))</f>
        <v/>
      </c>
      <c r="LR30" s="34" t="str">
        <f t="array" aca="1" ref="LR30" ca="1">IF(OR(WEEKDAY(LR$2,2)&gt;5,COUNTIF(Dates_Feries,LR$2)&gt;0),"",IFERROR(INDEX(Tableau1[[Type]:[Type]],SMALL(IF((Tableau1[[Nom]:[Nom]]=$A30)*(Tableau1[[Prénom]:[Prénom]]=$B30)*(LR$2&gt;=Tableau1[[Début]:[Début]])*(LR$2&lt;=Tableau1[[Fin]:[Fin]]),ROW(INDIRECT("A1:A"&amp;COUNTA(Tableau1[[Fin]:[Fin]])))),1)),""))</f>
        <v/>
      </c>
      <c r="LS30" s="34" t="str">
        <f t="array" aca="1" ref="LS30" ca="1">IF(OR(WEEKDAY(LS$2,2)&gt;5,COUNTIF(Dates_Feries,LS$2)&gt;0),"",IFERROR(INDEX(Tableau1[[Type]:[Type]],SMALL(IF((Tableau1[[Nom]:[Nom]]=$A30)*(Tableau1[[Prénom]:[Prénom]]=$B30)*(LS$2&gt;=Tableau1[[Début]:[Début]])*(LS$2&lt;=Tableau1[[Fin]:[Fin]]),ROW(INDIRECT("A1:A"&amp;COUNTA(Tableau1[[Fin]:[Fin]])))),1)),""))</f>
        <v/>
      </c>
      <c r="LT30" s="34" t="str">
        <f t="array" aca="1" ref="LT30" ca="1">IF(OR(WEEKDAY(LT$2,2)&gt;5,COUNTIF(Dates_Feries,LT$2)&gt;0),"",IFERROR(INDEX(Tableau1[[Type]:[Type]],SMALL(IF((Tableau1[[Nom]:[Nom]]=$A30)*(Tableau1[[Prénom]:[Prénom]]=$B30)*(LT$2&gt;=Tableau1[[Début]:[Début]])*(LT$2&lt;=Tableau1[[Fin]:[Fin]]),ROW(INDIRECT("A1:A"&amp;COUNTA(Tableau1[[Fin]:[Fin]])))),1)),""))</f>
        <v/>
      </c>
      <c r="LU30" s="34" t="str">
        <f t="array" aca="1" ref="LU30" ca="1">IF(OR(WEEKDAY(LU$2,2)&gt;5,COUNTIF(Dates_Feries,LU$2)&gt;0),"",IFERROR(INDEX(Tableau1[[Type]:[Type]],SMALL(IF((Tableau1[[Nom]:[Nom]]=$A30)*(Tableau1[[Prénom]:[Prénom]]=$B30)*(LU$2&gt;=Tableau1[[Début]:[Début]])*(LU$2&lt;=Tableau1[[Fin]:[Fin]]),ROW(INDIRECT("A1:A"&amp;COUNTA(Tableau1[[Fin]:[Fin]])))),1)),""))</f>
        <v/>
      </c>
      <c r="LV30" s="34" t="str">
        <f t="array" aca="1" ref="LV30" ca="1">IF(OR(WEEKDAY(LV$2,2)&gt;5,COUNTIF(Dates_Feries,LV$2)&gt;0),"",IFERROR(INDEX(Tableau1[[Type]:[Type]],SMALL(IF((Tableau1[[Nom]:[Nom]]=$A30)*(Tableau1[[Prénom]:[Prénom]]=$B30)*(LV$2&gt;=Tableau1[[Début]:[Début]])*(LV$2&lt;=Tableau1[[Fin]:[Fin]]),ROW(INDIRECT("A1:A"&amp;COUNTA(Tableau1[[Fin]:[Fin]])))),1)),""))</f>
        <v/>
      </c>
      <c r="LW30" s="34" t="str">
        <f t="array" aca="1" ref="LW30" ca="1">IF(OR(WEEKDAY(LW$2,2)&gt;5,COUNTIF(Dates_Feries,LW$2)&gt;0),"",IFERROR(INDEX(Tableau1[[Type]:[Type]],SMALL(IF((Tableau1[[Nom]:[Nom]]=$A30)*(Tableau1[[Prénom]:[Prénom]]=$B30)*(LW$2&gt;=Tableau1[[Début]:[Début]])*(LW$2&lt;=Tableau1[[Fin]:[Fin]]),ROW(INDIRECT("A1:A"&amp;COUNTA(Tableau1[[Fin]:[Fin]])))),1)),""))</f>
        <v/>
      </c>
      <c r="LX30" s="34" t="str">
        <f t="array" aca="1" ref="LX30" ca="1">IF(OR(WEEKDAY(LX$2,2)&gt;5,COUNTIF(Dates_Feries,LX$2)&gt;0),"",IFERROR(INDEX(Tableau1[[Type]:[Type]],SMALL(IF((Tableau1[[Nom]:[Nom]]=$A30)*(Tableau1[[Prénom]:[Prénom]]=$B30)*(LX$2&gt;=Tableau1[[Début]:[Début]])*(LX$2&lt;=Tableau1[[Fin]:[Fin]]),ROW(INDIRECT("A1:A"&amp;COUNTA(Tableau1[[Fin]:[Fin]])))),1)),""))</f>
        <v/>
      </c>
      <c r="LY30" s="34" t="str">
        <f t="array" aca="1" ref="LY30" ca="1">IF(OR(WEEKDAY(LY$2,2)&gt;5,COUNTIF(Dates_Feries,LY$2)&gt;0),"",IFERROR(INDEX(Tableau1[[Type]:[Type]],SMALL(IF((Tableau1[[Nom]:[Nom]]=$A30)*(Tableau1[[Prénom]:[Prénom]]=$B30)*(LY$2&gt;=Tableau1[[Début]:[Début]])*(LY$2&lt;=Tableau1[[Fin]:[Fin]]),ROW(INDIRECT("A1:A"&amp;COUNTA(Tableau1[[Fin]:[Fin]])))),1)),""))</f>
        <v/>
      </c>
      <c r="LZ30" s="34" t="str">
        <f t="array" aca="1" ref="LZ30" ca="1">IF(OR(WEEKDAY(LZ$2,2)&gt;5,COUNTIF(Dates_Feries,LZ$2)&gt;0),"",IFERROR(INDEX(Tableau1[[Type]:[Type]],SMALL(IF((Tableau1[[Nom]:[Nom]]=$A30)*(Tableau1[[Prénom]:[Prénom]]=$B30)*(LZ$2&gt;=Tableau1[[Début]:[Début]])*(LZ$2&lt;=Tableau1[[Fin]:[Fin]]),ROW(INDIRECT("A1:A"&amp;COUNTA(Tableau1[[Fin]:[Fin]])))),1)),""))</f>
        <v/>
      </c>
      <c r="MA30" s="34" t="str">
        <f t="array" aca="1" ref="MA30" ca="1">IF(OR(WEEKDAY(MA$2,2)&gt;5,COUNTIF(Dates_Feries,MA$2)&gt;0),"",IFERROR(INDEX(Tableau1[[Type]:[Type]],SMALL(IF((Tableau1[[Nom]:[Nom]]=$A30)*(Tableau1[[Prénom]:[Prénom]]=$B30)*(MA$2&gt;=Tableau1[[Début]:[Début]])*(MA$2&lt;=Tableau1[[Fin]:[Fin]]),ROW(INDIRECT("A1:A"&amp;COUNTA(Tableau1[[Fin]:[Fin]])))),1)),""))</f>
        <v/>
      </c>
      <c r="MB30" s="34" t="str">
        <f t="array" aca="1" ref="MB30" ca="1">IF(OR(WEEKDAY(MB$2,2)&gt;5,COUNTIF(Dates_Feries,MB$2)&gt;0),"",IFERROR(INDEX(Tableau1[[Type]:[Type]],SMALL(IF((Tableau1[[Nom]:[Nom]]=$A30)*(Tableau1[[Prénom]:[Prénom]]=$B30)*(MB$2&gt;=Tableau1[[Début]:[Début]])*(MB$2&lt;=Tableau1[[Fin]:[Fin]]),ROW(INDIRECT("A1:A"&amp;COUNTA(Tableau1[[Fin]:[Fin]])))),1)),""))</f>
        <v/>
      </c>
      <c r="MC30" s="34" t="str">
        <f t="array" aca="1" ref="MC30" ca="1">IF(OR(WEEKDAY(MC$2,2)&gt;5,COUNTIF(Dates_Feries,MC$2)&gt;0),"",IFERROR(INDEX(Tableau1[[Type]:[Type]],SMALL(IF((Tableau1[[Nom]:[Nom]]=$A30)*(Tableau1[[Prénom]:[Prénom]]=$B30)*(MC$2&gt;=Tableau1[[Début]:[Début]])*(MC$2&lt;=Tableau1[[Fin]:[Fin]]),ROW(INDIRECT("A1:A"&amp;COUNTA(Tableau1[[Fin]:[Fin]])))),1)),""))</f>
        <v/>
      </c>
      <c r="MD30" s="34" t="str">
        <f t="array" aca="1" ref="MD30" ca="1">IF(OR(WEEKDAY(MD$2,2)&gt;5,COUNTIF(Dates_Feries,MD$2)&gt;0),"",IFERROR(INDEX(Tableau1[[Type]:[Type]],SMALL(IF((Tableau1[[Nom]:[Nom]]=$A30)*(Tableau1[[Prénom]:[Prénom]]=$B30)*(MD$2&gt;=Tableau1[[Début]:[Début]])*(MD$2&lt;=Tableau1[[Fin]:[Fin]]),ROW(INDIRECT("A1:A"&amp;COUNTA(Tableau1[[Fin]:[Fin]])))),1)),""))</f>
        <v/>
      </c>
      <c r="ME30" s="34" t="str">
        <f t="array" aca="1" ref="ME30" ca="1">IF(OR(WEEKDAY(ME$2,2)&gt;5,COUNTIF(Dates_Feries,ME$2)&gt;0),"",IFERROR(INDEX(Tableau1[[Type]:[Type]],SMALL(IF((Tableau1[[Nom]:[Nom]]=$A30)*(Tableau1[[Prénom]:[Prénom]]=$B30)*(ME$2&gt;=Tableau1[[Début]:[Début]])*(ME$2&lt;=Tableau1[[Fin]:[Fin]]),ROW(INDIRECT("A1:A"&amp;COUNTA(Tableau1[[Fin]:[Fin]])))),1)),""))</f>
        <v/>
      </c>
      <c r="MF30" s="34" t="str">
        <f t="array" aca="1" ref="MF30" ca="1">IF(OR(WEEKDAY(MF$2,2)&gt;5,COUNTIF(Dates_Feries,MF$2)&gt;0),"",IFERROR(INDEX(Tableau1[[Type]:[Type]],SMALL(IF((Tableau1[[Nom]:[Nom]]=$A30)*(Tableau1[[Prénom]:[Prénom]]=$B30)*(MF$2&gt;=Tableau1[[Début]:[Début]])*(MF$2&lt;=Tableau1[[Fin]:[Fin]]),ROW(INDIRECT("A1:A"&amp;COUNTA(Tableau1[[Fin]:[Fin]])))),1)),""))</f>
        <v/>
      </c>
      <c r="MG30" s="34" t="str">
        <f t="array" aca="1" ref="MG30" ca="1">IF(OR(WEEKDAY(MG$2,2)&gt;5,COUNTIF(Dates_Feries,MG$2)&gt;0),"",IFERROR(INDEX(Tableau1[[Type]:[Type]],SMALL(IF((Tableau1[[Nom]:[Nom]]=$A30)*(Tableau1[[Prénom]:[Prénom]]=$B30)*(MG$2&gt;=Tableau1[[Début]:[Début]])*(MG$2&lt;=Tableau1[[Fin]:[Fin]]),ROW(INDIRECT("A1:A"&amp;COUNTA(Tableau1[[Fin]:[Fin]])))),1)),""))</f>
        <v/>
      </c>
      <c r="MH30" s="34" t="str">
        <f t="array" aca="1" ref="MH30" ca="1">IF(OR(WEEKDAY(MH$2,2)&gt;5,COUNTIF(Dates_Feries,MH$2)&gt;0),"",IFERROR(INDEX(Tableau1[[Type]:[Type]],SMALL(IF((Tableau1[[Nom]:[Nom]]=$A30)*(Tableau1[[Prénom]:[Prénom]]=$B30)*(MH$2&gt;=Tableau1[[Début]:[Début]])*(MH$2&lt;=Tableau1[[Fin]:[Fin]]),ROW(INDIRECT("A1:A"&amp;COUNTA(Tableau1[[Fin]:[Fin]])))),1)),""))</f>
        <v/>
      </c>
      <c r="MI30" s="34" t="str">
        <f t="array" aca="1" ref="MI30" ca="1">IF(OR(WEEKDAY(MI$2,2)&gt;5,COUNTIF(Dates_Feries,MI$2)&gt;0),"",IFERROR(INDEX(Tableau1[[Type]:[Type]],SMALL(IF((Tableau1[[Nom]:[Nom]]=$A30)*(Tableau1[[Prénom]:[Prénom]]=$B30)*(MI$2&gt;=Tableau1[[Début]:[Début]])*(MI$2&lt;=Tableau1[[Fin]:[Fin]]),ROW(INDIRECT("A1:A"&amp;COUNTA(Tableau1[[Fin]:[Fin]])))),1)),""))</f>
        <v/>
      </c>
      <c r="MJ30" s="34" t="str">
        <f t="array" aca="1" ref="MJ30" ca="1">IF(OR(WEEKDAY(MJ$2,2)&gt;5,COUNTIF(Dates_Feries,MJ$2)&gt;0),"",IFERROR(INDEX(Tableau1[[Type]:[Type]],SMALL(IF((Tableau1[[Nom]:[Nom]]=$A30)*(Tableau1[[Prénom]:[Prénom]]=$B30)*(MJ$2&gt;=Tableau1[[Début]:[Début]])*(MJ$2&lt;=Tableau1[[Fin]:[Fin]]),ROW(INDIRECT("A1:A"&amp;COUNTA(Tableau1[[Fin]:[Fin]])))),1)),""))</f>
        <v/>
      </c>
      <c r="MK30" s="34" t="str">
        <f t="array" aca="1" ref="MK30" ca="1">IF(OR(WEEKDAY(MK$2,2)&gt;5,COUNTIF(Dates_Feries,MK$2)&gt;0),"",IFERROR(INDEX(Tableau1[[Type]:[Type]],SMALL(IF((Tableau1[[Nom]:[Nom]]=$A30)*(Tableau1[[Prénom]:[Prénom]]=$B30)*(MK$2&gt;=Tableau1[[Début]:[Début]])*(MK$2&lt;=Tableau1[[Fin]:[Fin]]),ROW(INDIRECT("A1:A"&amp;COUNTA(Tableau1[[Fin]:[Fin]])))),1)),""))</f>
        <v/>
      </c>
      <c r="ML30" s="34" t="str">
        <f t="array" aca="1" ref="ML30" ca="1">IF(OR(WEEKDAY(ML$2,2)&gt;5,COUNTIF(Dates_Feries,ML$2)&gt;0),"",IFERROR(INDEX(Tableau1[[Type]:[Type]],SMALL(IF((Tableau1[[Nom]:[Nom]]=$A30)*(Tableau1[[Prénom]:[Prénom]]=$B30)*(ML$2&gt;=Tableau1[[Début]:[Début]])*(ML$2&lt;=Tableau1[[Fin]:[Fin]]),ROW(INDIRECT("A1:A"&amp;COUNTA(Tableau1[[Fin]:[Fin]])))),1)),""))</f>
        <v/>
      </c>
      <c r="MM30" s="34" t="str">
        <f t="array" aca="1" ref="MM30" ca="1">IF(OR(WEEKDAY(MM$2,2)&gt;5,COUNTIF(Dates_Feries,MM$2)&gt;0),"",IFERROR(INDEX(Tableau1[[Type]:[Type]],SMALL(IF((Tableau1[[Nom]:[Nom]]=$A30)*(Tableau1[[Prénom]:[Prénom]]=$B30)*(MM$2&gt;=Tableau1[[Début]:[Début]])*(MM$2&lt;=Tableau1[[Fin]:[Fin]]),ROW(INDIRECT("A1:A"&amp;COUNTA(Tableau1[[Fin]:[Fin]])))),1)),""))</f>
        <v/>
      </c>
      <c r="MN30" s="34" t="str">
        <f t="array" aca="1" ref="MN30" ca="1">IF(OR(WEEKDAY(MN$2,2)&gt;5,COUNTIF(Dates_Feries,MN$2)&gt;0),"",IFERROR(INDEX(Tableau1[[Type]:[Type]],SMALL(IF((Tableau1[[Nom]:[Nom]]=$A30)*(Tableau1[[Prénom]:[Prénom]]=$B30)*(MN$2&gt;=Tableau1[[Début]:[Début]])*(MN$2&lt;=Tableau1[[Fin]:[Fin]]),ROW(INDIRECT("A1:A"&amp;COUNTA(Tableau1[[Fin]:[Fin]])))),1)),""))</f>
        <v/>
      </c>
      <c r="MO30" s="34" t="str">
        <f t="array" aca="1" ref="MO30" ca="1">IF(OR(WEEKDAY(MO$2,2)&gt;5,COUNTIF(Dates_Feries,MO$2)&gt;0),"",IFERROR(INDEX(Tableau1[[Type]:[Type]],SMALL(IF((Tableau1[[Nom]:[Nom]]=$A30)*(Tableau1[[Prénom]:[Prénom]]=$B30)*(MO$2&gt;=Tableau1[[Début]:[Début]])*(MO$2&lt;=Tableau1[[Fin]:[Fin]]),ROW(INDIRECT("A1:A"&amp;COUNTA(Tableau1[[Fin]:[Fin]])))),1)),""))</f>
        <v/>
      </c>
      <c r="MP30" s="34" t="str">
        <f t="array" aca="1" ref="MP30" ca="1">IF(OR(WEEKDAY(MP$2,2)&gt;5,COUNTIF(Dates_Feries,MP$2)&gt;0),"",IFERROR(INDEX(Tableau1[[Type]:[Type]],SMALL(IF((Tableau1[[Nom]:[Nom]]=$A30)*(Tableau1[[Prénom]:[Prénom]]=$B30)*(MP$2&gt;=Tableau1[[Début]:[Début]])*(MP$2&lt;=Tableau1[[Fin]:[Fin]]),ROW(INDIRECT("A1:A"&amp;COUNTA(Tableau1[[Fin]:[Fin]])))),1)),""))</f>
        <v/>
      </c>
      <c r="MQ30" s="34" t="str">
        <f t="array" aca="1" ref="MQ30" ca="1">IF(OR(WEEKDAY(MQ$2,2)&gt;5,COUNTIF(Dates_Feries,MQ$2)&gt;0),"",IFERROR(INDEX(Tableau1[[Type]:[Type]],SMALL(IF((Tableau1[[Nom]:[Nom]]=$A30)*(Tableau1[[Prénom]:[Prénom]]=$B30)*(MQ$2&gt;=Tableau1[[Début]:[Début]])*(MQ$2&lt;=Tableau1[[Fin]:[Fin]]),ROW(INDIRECT("A1:A"&amp;COUNTA(Tableau1[[Fin]:[Fin]])))),1)),""))</f>
        <v/>
      </c>
      <c r="MR30" s="34" t="str">
        <f t="array" aca="1" ref="MR30" ca="1">IF(OR(WEEKDAY(MR$2,2)&gt;5,COUNTIF(Dates_Feries,MR$2)&gt;0),"",IFERROR(INDEX(Tableau1[[Type]:[Type]],SMALL(IF((Tableau1[[Nom]:[Nom]]=$A30)*(Tableau1[[Prénom]:[Prénom]]=$B30)*(MR$2&gt;=Tableau1[[Début]:[Début]])*(MR$2&lt;=Tableau1[[Fin]:[Fin]]),ROW(INDIRECT("A1:A"&amp;COUNTA(Tableau1[[Fin]:[Fin]])))),1)),""))</f>
        <v/>
      </c>
      <c r="MS30" s="34" t="str">
        <f t="array" aca="1" ref="MS30" ca="1">IF(OR(WEEKDAY(MS$2,2)&gt;5,COUNTIF(Dates_Feries,MS$2)&gt;0),"",IFERROR(INDEX(Tableau1[[Type]:[Type]],SMALL(IF((Tableau1[[Nom]:[Nom]]=$A30)*(Tableau1[[Prénom]:[Prénom]]=$B30)*(MS$2&gt;=Tableau1[[Début]:[Début]])*(MS$2&lt;=Tableau1[[Fin]:[Fin]]),ROW(INDIRECT("A1:A"&amp;COUNTA(Tableau1[[Fin]:[Fin]])))),1)),""))</f>
        <v/>
      </c>
      <c r="MT30" s="34" t="str">
        <f t="array" aca="1" ref="MT30" ca="1">IF(OR(WEEKDAY(MT$2,2)&gt;5,COUNTIF(Dates_Feries,MT$2)&gt;0),"",IFERROR(INDEX(Tableau1[[Type]:[Type]],SMALL(IF((Tableau1[[Nom]:[Nom]]=$A30)*(Tableau1[[Prénom]:[Prénom]]=$B30)*(MT$2&gt;=Tableau1[[Début]:[Début]])*(MT$2&lt;=Tableau1[[Fin]:[Fin]]),ROW(INDIRECT("A1:A"&amp;COUNTA(Tableau1[[Fin]:[Fin]])))),1)),""))</f>
        <v/>
      </c>
      <c r="MU30" s="34" t="str">
        <f t="array" aca="1" ref="MU30" ca="1">IF(OR(WEEKDAY(MU$2,2)&gt;5,COUNTIF(Dates_Feries,MU$2)&gt;0),"",IFERROR(INDEX(Tableau1[[Type]:[Type]],SMALL(IF((Tableau1[[Nom]:[Nom]]=$A30)*(Tableau1[[Prénom]:[Prénom]]=$B30)*(MU$2&gt;=Tableau1[[Début]:[Début]])*(MU$2&lt;=Tableau1[[Fin]:[Fin]]),ROW(INDIRECT("A1:A"&amp;COUNTA(Tableau1[[Fin]:[Fin]])))),1)),""))</f>
        <v/>
      </c>
      <c r="MV30" s="34" t="str">
        <f t="array" aca="1" ref="MV30" ca="1">IF(OR(WEEKDAY(MV$2,2)&gt;5,COUNTIF(Dates_Feries,MV$2)&gt;0),"",IFERROR(INDEX(Tableau1[[Type]:[Type]],SMALL(IF((Tableau1[[Nom]:[Nom]]=$A30)*(Tableau1[[Prénom]:[Prénom]]=$B30)*(MV$2&gt;=Tableau1[[Début]:[Début]])*(MV$2&lt;=Tableau1[[Fin]:[Fin]]),ROW(INDIRECT("A1:A"&amp;COUNTA(Tableau1[[Fin]:[Fin]])))),1)),""))</f>
        <v/>
      </c>
      <c r="MW30" s="34" t="str">
        <f t="array" aca="1" ref="MW30" ca="1">IF(OR(WEEKDAY(MW$2,2)&gt;5,COUNTIF(Dates_Feries,MW$2)&gt;0),"",IFERROR(INDEX(Tableau1[[Type]:[Type]],SMALL(IF((Tableau1[[Nom]:[Nom]]=$A30)*(Tableau1[[Prénom]:[Prénom]]=$B30)*(MW$2&gt;=Tableau1[[Début]:[Début]])*(MW$2&lt;=Tableau1[[Fin]:[Fin]]),ROW(INDIRECT("A1:A"&amp;COUNTA(Tableau1[[Fin]:[Fin]])))),1)),""))</f>
        <v/>
      </c>
      <c r="MX30" s="34" t="str">
        <f t="array" aca="1" ref="MX30" ca="1">IF(OR(WEEKDAY(MX$2,2)&gt;5,COUNTIF(Dates_Feries,MX$2)&gt;0),"",IFERROR(INDEX(Tableau1[[Type]:[Type]],SMALL(IF((Tableau1[[Nom]:[Nom]]=$A30)*(Tableau1[[Prénom]:[Prénom]]=$B30)*(MX$2&gt;=Tableau1[[Début]:[Début]])*(MX$2&lt;=Tableau1[[Fin]:[Fin]]),ROW(INDIRECT("A1:A"&amp;COUNTA(Tableau1[[Fin]:[Fin]])))),1)),""))</f>
        <v/>
      </c>
      <c r="MY30" s="34" t="str">
        <f t="array" aca="1" ref="MY30" ca="1">IF(OR(WEEKDAY(MY$2,2)&gt;5,COUNTIF(Dates_Feries,MY$2)&gt;0),"",IFERROR(INDEX(Tableau1[[Type]:[Type]],SMALL(IF((Tableau1[[Nom]:[Nom]]=$A30)*(Tableau1[[Prénom]:[Prénom]]=$B30)*(MY$2&gt;=Tableau1[[Début]:[Début]])*(MY$2&lt;=Tableau1[[Fin]:[Fin]]),ROW(INDIRECT("A1:A"&amp;COUNTA(Tableau1[[Fin]:[Fin]])))),1)),""))</f>
        <v/>
      </c>
      <c r="MZ30" s="34" t="str">
        <f t="array" aca="1" ref="MZ30" ca="1">IF(OR(WEEKDAY(MZ$2,2)&gt;5,COUNTIF(Dates_Feries,MZ$2)&gt;0),"",IFERROR(INDEX(Tableau1[[Type]:[Type]],SMALL(IF((Tableau1[[Nom]:[Nom]]=$A30)*(Tableau1[[Prénom]:[Prénom]]=$B30)*(MZ$2&gt;=Tableau1[[Début]:[Début]])*(MZ$2&lt;=Tableau1[[Fin]:[Fin]]),ROW(INDIRECT("A1:A"&amp;COUNTA(Tableau1[[Fin]:[Fin]])))),1)),""))</f>
        <v/>
      </c>
      <c r="NA30" s="34" t="str">
        <f t="array" aca="1" ref="NA30" ca="1">IF(OR(WEEKDAY(NA$2,2)&gt;5,COUNTIF(Dates_Feries,NA$2)&gt;0),"",IFERROR(INDEX(Tableau1[[Type]:[Type]],SMALL(IF((Tableau1[[Nom]:[Nom]]=$A30)*(Tableau1[[Prénom]:[Prénom]]=$B30)*(NA$2&gt;=Tableau1[[Début]:[Début]])*(NA$2&lt;=Tableau1[[Fin]:[Fin]]),ROW(INDIRECT("A1:A"&amp;COUNTA(Tableau1[[Fin]:[Fin]])))),1)),""))</f>
        <v/>
      </c>
      <c r="NB30" s="34" t="str">
        <f t="array" aca="1" ref="NB30" ca="1">IF(OR(WEEKDAY(NB$2,2)&gt;5,COUNTIF(Dates_Feries,NB$2)&gt;0),"",IFERROR(INDEX(Tableau1[[Type]:[Type]],SMALL(IF((Tableau1[[Nom]:[Nom]]=$A30)*(Tableau1[[Prénom]:[Prénom]]=$B30)*(NB$2&gt;=Tableau1[[Début]:[Début]])*(NB$2&lt;=Tableau1[[Fin]:[Fin]]),ROW(INDIRECT("A1:A"&amp;COUNTA(Tableau1[[Fin]:[Fin]])))),1)),""))</f>
        <v/>
      </c>
      <c r="NC30" s="34" t="str">
        <f t="array" aca="1" ref="NC30" ca="1">IF(OR(WEEKDAY(NC$2,2)&gt;5,COUNTIF(Dates_Feries,NC$2)&gt;0),"",IFERROR(INDEX(Tableau1[[Type]:[Type]],SMALL(IF((Tableau1[[Nom]:[Nom]]=$A30)*(Tableau1[[Prénom]:[Prénom]]=$B30)*(NC$2&gt;=Tableau1[[Début]:[Début]])*(NC$2&lt;=Tableau1[[Fin]:[Fin]]),ROW(INDIRECT("A1:A"&amp;COUNTA(Tableau1[[Fin]:[Fin]])))),1)),""))</f>
        <v/>
      </c>
      <c r="ND30" s="34" t="str">
        <f t="array" aca="1" ref="ND30" ca="1">IF(OR(WEEKDAY(ND$2,2)&gt;5,COUNTIF(Dates_Feries,ND$2)&gt;0),"",IFERROR(INDEX(Tableau1[[Type]:[Type]],SMALL(IF((Tableau1[[Nom]:[Nom]]=$A30)*(Tableau1[[Prénom]:[Prénom]]=$B30)*(ND$2&gt;=Tableau1[[Début]:[Début]])*(ND$2&lt;=Tableau1[[Fin]:[Fin]]),ROW(INDIRECT("A1:A"&amp;COUNTA(Tableau1[[Fin]:[Fin]])))),1)),""))</f>
        <v/>
      </c>
      <c r="NE30" s="35" t="str">
        <f t="array" aca="1" ref="NE30" ca="1">IF(OR(WEEKDAY(NE$2,2)&gt;5,COUNTIF(Dates_Feries,NE$2)&gt;0),"",IFERROR(INDEX(Tableau1[[Type]:[Type]],SMALL(IF((Tableau1[[Nom]:[Nom]]=$A30)*(Tableau1[[Prénom]:[Prénom]]=$B30)*(NE$2&gt;=Tableau1[[Début]:[Début]])*(NE$2&lt;=Tableau1[[Fin]:[Fin]]),ROW(INDIRECT("A1:A"&amp;COUNTA(Tableau1[[Fin]:[Fin]])))),1)),""))</f>
        <v/>
      </c>
      <c r="NF30" s="2">
        <v>57</v>
      </c>
    </row>
    <row r="31" spans="1:370" ht="15" customHeight="1">
      <c r="A31" s="10"/>
      <c r="B31" s="11"/>
      <c r="C31" s="5">
        <f t="shared" ca="1" si="18"/>
        <v>0</v>
      </c>
      <c r="D31" s="29">
        <f t="shared" ca="1" si="19"/>
        <v>0</v>
      </c>
      <c r="E31" s="34" t="str">
        <f t="array" aca="1" ref="E31" ca="1">IF(OR(WEEKDAY(E$2,2)&gt;5,COUNTIF(Dates_Feries,E$2)&gt;0),"",IFERROR(INDEX(Tableau1[[Type]:[Type]],SMALL(IF((Tableau1[[Nom]:[Nom]]=$A31)*(Tableau1[[Prénom]:[Prénom]]=$B31)*(E$2&gt;=Tableau1[[Début]:[Début]])*(E$2&lt;=Tableau1[[Fin]:[Fin]]),ROW(INDIRECT("A1:A"&amp;COUNTA(Tableau1[[Fin]:[Fin]])))),1)),""))</f>
        <v/>
      </c>
      <c r="F31" s="34" t="str">
        <f t="array" aca="1" ref="F31" ca="1">IF(OR(WEEKDAY(F$2,2)&gt;5,COUNTIF(Dates_Feries,F$2)&gt;0),"",IFERROR(INDEX(Tableau1[[Type]:[Type]],SMALL(IF((Tableau1[[Nom]:[Nom]]=$A31)*(Tableau1[[Prénom]:[Prénom]]=$B31)*(F$2&gt;=Tableau1[[Début]:[Début]])*(F$2&lt;=Tableau1[[Fin]:[Fin]]),ROW(INDIRECT("A1:A"&amp;COUNTA(Tableau1[[Fin]:[Fin]])))),1)),""))</f>
        <v/>
      </c>
      <c r="G31" s="34" t="str">
        <f t="array" aca="1" ref="G31" ca="1">IF(OR(WEEKDAY(G$2,2)&gt;5,COUNTIF(Dates_Feries,G$2)&gt;0),"",IFERROR(INDEX(Tableau1[[Type]:[Type]],SMALL(IF((Tableau1[[Nom]:[Nom]]=$A31)*(Tableau1[[Prénom]:[Prénom]]=$B31)*(G$2&gt;=Tableau1[[Début]:[Début]])*(G$2&lt;=Tableau1[[Fin]:[Fin]]),ROW(INDIRECT("A1:A"&amp;COUNTA(Tableau1[[Fin]:[Fin]])))),1)),""))</f>
        <v/>
      </c>
      <c r="H31" s="34" t="str">
        <f t="array" aca="1" ref="H31" ca="1">IF(OR(WEEKDAY(H$2,2)&gt;5,COUNTIF(Dates_Feries,H$2)&gt;0),"",IFERROR(INDEX(Tableau1[[Type]:[Type]],SMALL(IF((Tableau1[[Nom]:[Nom]]=$A31)*(Tableau1[[Prénom]:[Prénom]]=$B31)*(H$2&gt;=Tableau1[[Début]:[Début]])*(H$2&lt;=Tableau1[[Fin]:[Fin]]),ROW(INDIRECT("A1:A"&amp;COUNTA(Tableau1[[Fin]:[Fin]])))),1)),""))</f>
        <v/>
      </c>
      <c r="I31" s="34" t="str">
        <f t="array" aca="1" ref="I31" ca="1">IF(OR(WEEKDAY(I$2,2)&gt;5,COUNTIF(Dates_Feries,I$2)&gt;0),"",IFERROR(INDEX(Tableau1[[Type]:[Type]],SMALL(IF((Tableau1[[Nom]:[Nom]]=$A31)*(Tableau1[[Prénom]:[Prénom]]=$B31)*(I$2&gt;=Tableau1[[Début]:[Début]])*(I$2&lt;=Tableau1[[Fin]:[Fin]]),ROW(INDIRECT("A1:A"&amp;COUNTA(Tableau1[[Fin]:[Fin]])))),1)),""))</f>
        <v/>
      </c>
      <c r="J31" s="34" t="str">
        <f t="array" aca="1" ref="J31" ca="1">IF(OR(WEEKDAY(J$2,2)&gt;5,COUNTIF(Dates_Feries,J$2)&gt;0),"",IFERROR(INDEX(Tableau1[[Type]:[Type]],SMALL(IF((Tableau1[[Nom]:[Nom]]=$A31)*(Tableau1[[Prénom]:[Prénom]]=$B31)*(J$2&gt;=Tableau1[[Début]:[Début]])*(J$2&lt;=Tableau1[[Fin]:[Fin]]),ROW(INDIRECT("A1:A"&amp;COUNTA(Tableau1[[Fin]:[Fin]])))),1)),""))</f>
        <v/>
      </c>
      <c r="K31" s="34" t="str">
        <f t="array" aca="1" ref="K31" ca="1">IF(OR(WEEKDAY(K$2,2)&gt;5,COUNTIF(Dates_Feries,K$2)&gt;0),"",IFERROR(INDEX(Tableau1[[Type]:[Type]],SMALL(IF((Tableau1[[Nom]:[Nom]]=$A31)*(Tableau1[[Prénom]:[Prénom]]=$B31)*(K$2&gt;=Tableau1[[Début]:[Début]])*(K$2&lt;=Tableau1[[Fin]:[Fin]]),ROW(INDIRECT("A1:A"&amp;COUNTA(Tableau1[[Fin]:[Fin]])))),1)),""))</f>
        <v/>
      </c>
      <c r="L31" s="34" t="str">
        <f t="array" aca="1" ref="L31" ca="1">IF(OR(WEEKDAY(L$2,2)&gt;5,COUNTIF(Dates_Feries,L$2)&gt;0),"",IFERROR(INDEX(Tableau1[[Type]:[Type]],SMALL(IF((Tableau1[[Nom]:[Nom]]=$A31)*(Tableau1[[Prénom]:[Prénom]]=$B31)*(L$2&gt;=Tableau1[[Début]:[Début]])*(L$2&lt;=Tableau1[[Fin]:[Fin]]),ROW(INDIRECT("A1:A"&amp;COUNTA(Tableau1[[Fin]:[Fin]])))),1)),""))</f>
        <v/>
      </c>
      <c r="M31" s="34" t="str">
        <f t="array" aca="1" ref="M31" ca="1">IF(OR(WEEKDAY(M$2,2)&gt;5,COUNTIF(Dates_Feries,M$2)&gt;0),"",IFERROR(INDEX(Tableau1[[Type]:[Type]],SMALL(IF((Tableau1[[Nom]:[Nom]]=$A31)*(Tableau1[[Prénom]:[Prénom]]=$B31)*(M$2&gt;=Tableau1[[Début]:[Début]])*(M$2&lt;=Tableau1[[Fin]:[Fin]]),ROW(INDIRECT("A1:A"&amp;COUNTA(Tableau1[[Fin]:[Fin]])))),1)),""))</f>
        <v/>
      </c>
      <c r="N31" s="34" t="str">
        <f t="array" aca="1" ref="N31" ca="1">IF(OR(WEEKDAY(N$2,2)&gt;5,COUNTIF(Dates_Feries,N$2)&gt;0),"",IFERROR(INDEX(Tableau1[[Type]:[Type]],SMALL(IF((Tableau1[[Nom]:[Nom]]=$A31)*(Tableau1[[Prénom]:[Prénom]]=$B31)*(N$2&gt;=Tableau1[[Début]:[Début]])*(N$2&lt;=Tableau1[[Fin]:[Fin]]),ROW(INDIRECT("A1:A"&amp;COUNTA(Tableau1[[Fin]:[Fin]])))),1)),""))</f>
        <v/>
      </c>
      <c r="O31" s="34" t="str">
        <f t="array" aca="1" ref="O31" ca="1">IF(OR(WEEKDAY(O$2,2)&gt;5,COUNTIF(Dates_Feries,O$2)&gt;0),"",IFERROR(INDEX(Tableau1[[Type]:[Type]],SMALL(IF((Tableau1[[Nom]:[Nom]]=$A31)*(Tableau1[[Prénom]:[Prénom]]=$B31)*(O$2&gt;=Tableau1[[Début]:[Début]])*(O$2&lt;=Tableau1[[Fin]:[Fin]]),ROW(INDIRECT("A1:A"&amp;COUNTA(Tableau1[[Fin]:[Fin]])))),1)),""))</f>
        <v/>
      </c>
      <c r="P31" s="34" t="str">
        <f t="array" aca="1" ref="P31" ca="1">IF(OR(WEEKDAY(P$2,2)&gt;5,COUNTIF(Dates_Feries,P$2)&gt;0),"",IFERROR(INDEX(Tableau1[[Type]:[Type]],SMALL(IF((Tableau1[[Nom]:[Nom]]=$A31)*(Tableau1[[Prénom]:[Prénom]]=$B31)*(P$2&gt;=Tableau1[[Début]:[Début]])*(P$2&lt;=Tableau1[[Fin]:[Fin]]),ROW(INDIRECT("A1:A"&amp;COUNTA(Tableau1[[Fin]:[Fin]])))),1)),""))</f>
        <v/>
      </c>
      <c r="Q31" s="34" t="str">
        <f t="array" aca="1" ref="Q31" ca="1">IF(OR(WEEKDAY(Q$2,2)&gt;5,COUNTIF(Dates_Feries,Q$2)&gt;0),"",IFERROR(INDEX(Tableau1[[Type]:[Type]],SMALL(IF((Tableau1[[Nom]:[Nom]]=$A31)*(Tableau1[[Prénom]:[Prénom]]=$B31)*(Q$2&gt;=Tableau1[[Début]:[Début]])*(Q$2&lt;=Tableau1[[Fin]:[Fin]]),ROW(INDIRECT("A1:A"&amp;COUNTA(Tableau1[[Fin]:[Fin]])))),1)),""))</f>
        <v/>
      </c>
      <c r="R31" s="34" t="str">
        <f t="array" aca="1" ref="R31" ca="1">IF(OR(WEEKDAY(R$2,2)&gt;5,COUNTIF(Dates_Feries,R$2)&gt;0),"",IFERROR(INDEX(Tableau1[[Type]:[Type]],SMALL(IF((Tableau1[[Nom]:[Nom]]=$A31)*(Tableau1[[Prénom]:[Prénom]]=$B31)*(R$2&gt;=Tableau1[[Début]:[Début]])*(R$2&lt;=Tableau1[[Fin]:[Fin]]),ROW(INDIRECT("A1:A"&amp;COUNTA(Tableau1[[Fin]:[Fin]])))),1)),""))</f>
        <v/>
      </c>
      <c r="S31" s="34" t="str">
        <f t="array" aca="1" ref="S31" ca="1">IF(OR(WEEKDAY(S$2,2)&gt;5,COUNTIF(Dates_Feries,S$2)&gt;0),"",IFERROR(INDEX(Tableau1[[Type]:[Type]],SMALL(IF((Tableau1[[Nom]:[Nom]]=$A31)*(Tableau1[[Prénom]:[Prénom]]=$B31)*(S$2&gt;=Tableau1[[Début]:[Début]])*(S$2&lt;=Tableau1[[Fin]:[Fin]]),ROW(INDIRECT("A1:A"&amp;COUNTA(Tableau1[[Fin]:[Fin]])))),1)),""))</f>
        <v/>
      </c>
      <c r="T31" s="34" t="str">
        <f t="array" aca="1" ref="T31" ca="1">IF(OR(WEEKDAY(T$2,2)&gt;5,COUNTIF(Dates_Feries,T$2)&gt;0),"",IFERROR(INDEX(Tableau1[[Type]:[Type]],SMALL(IF((Tableau1[[Nom]:[Nom]]=$A31)*(Tableau1[[Prénom]:[Prénom]]=$B31)*(T$2&gt;=Tableau1[[Début]:[Début]])*(T$2&lt;=Tableau1[[Fin]:[Fin]]),ROW(INDIRECT("A1:A"&amp;COUNTA(Tableau1[[Fin]:[Fin]])))),1)),""))</f>
        <v/>
      </c>
      <c r="U31" s="34" t="str">
        <f t="array" aca="1" ref="U31" ca="1">IF(OR(WEEKDAY(U$2,2)&gt;5,COUNTIF(Dates_Feries,U$2)&gt;0),"",IFERROR(INDEX(Tableau1[[Type]:[Type]],SMALL(IF((Tableau1[[Nom]:[Nom]]=$A31)*(Tableau1[[Prénom]:[Prénom]]=$B31)*(U$2&gt;=Tableau1[[Début]:[Début]])*(U$2&lt;=Tableau1[[Fin]:[Fin]]),ROW(INDIRECT("A1:A"&amp;COUNTA(Tableau1[[Fin]:[Fin]])))),1)),""))</f>
        <v/>
      </c>
      <c r="V31" s="34" t="str">
        <f t="array" aca="1" ref="V31" ca="1">IF(OR(WEEKDAY(V$2,2)&gt;5,COUNTIF(Dates_Feries,V$2)&gt;0),"",IFERROR(INDEX(Tableau1[[Type]:[Type]],SMALL(IF((Tableau1[[Nom]:[Nom]]=$A31)*(Tableau1[[Prénom]:[Prénom]]=$B31)*(V$2&gt;=Tableau1[[Début]:[Début]])*(V$2&lt;=Tableau1[[Fin]:[Fin]]),ROW(INDIRECT("A1:A"&amp;COUNTA(Tableau1[[Fin]:[Fin]])))),1)),""))</f>
        <v/>
      </c>
      <c r="W31" s="34" t="str">
        <f t="array" aca="1" ref="W31" ca="1">IF(OR(WEEKDAY(W$2,2)&gt;5,COUNTIF(Dates_Feries,W$2)&gt;0),"",IFERROR(INDEX(Tableau1[[Type]:[Type]],SMALL(IF((Tableau1[[Nom]:[Nom]]=$A31)*(Tableau1[[Prénom]:[Prénom]]=$B31)*(W$2&gt;=Tableau1[[Début]:[Début]])*(W$2&lt;=Tableau1[[Fin]:[Fin]]),ROW(INDIRECT("A1:A"&amp;COUNTA(Tableau1[[Fin]:[Fin]])))),1)),""))</f>
        <v/>
      </c>
      <c r="X31" s="34" t="str">
        <f t="array" aca="1" ref="X31" ca="1">IF(OR(WEEKDAY(X$2,2)&gt;5,COUNTIF(Dates_Feries,X$2)&gt;0),"",IFERROR(INDEX(Tableau1[[Type]:[Type]],SMALL(IF((Tableau1[[Nom]:[Nom]]=$A31)*(Tableau1[[Prénom]:[Prénom]]=$B31)*(X$2&gt;=Tableau1[[Début]:[Début]])*(X$2&lt;=Tableau1[[Fin]:[Fin]]),ROW(INDIRECT("A1:A"&amp;COUNTA(Tableau1[[Fin]:[Fin]])))),1)),""))</f>
        <v/>
      </c>
      <c r="Y31" s="34" t="str">
        <f t="array" aca="1" ref="Y31" ca="1">IF(OR(WEEKDAY(Y$2,2)&gt;5,COUNTIF(Dates_Feries,Y$2)&gt;0),"",IFERROR(INDEX(Tableau1[[Type]:[Type]],SMALL(IF((Tableau1[[Nom]:[Nom]]=$A31)*(Tableau1[[Prénom]:[Prénom]]=$B31)*(Y$2&gt;=Tableau1[[Début]:[Début]])*(Y$2&lt;=Tableau1[[Fin]:[Fin]]),ROW(INDIRECT("A1:A"&amp;COUNTA(Tableau1[[Fin]:[Fin]])))),1)),""))</f>
        <v/>
      </c>
      <c r="Z31" s="34" t="str">
        <f t="array" aca="1" ref="Z31" ca="1">IF(OR(WEEKDAY(Z$2,2)&gt;5,COUNTIF(Dates_Feries,Z$2)&gt;0),"",IFERROR(INDEX(Tableau1[[Type]:[Type]],SMALL(IF((Tableau1[[Nom]:[Nom]]=$A31)*(Tableau1[[Prénom]:[Prénom]]=$B31)*(Z$2&gt;=Tableau1[[Début]:[Début]])*(Z$2&lt;=Tableau1[[Fin]:[Fin]]),ROW(INDIRECT("A1:A"&amp;COUNTA(Tableau1[[Fin]:[Fin]])))),1)),""))</f>
        <v/>
      </c>
      <c r="AA31" s="34" t="str">
        <f t="array" aca="1" ref="AA31" ca="1">IF(OR(WEEKDAY(AA$2,2)&gt;5,COUNTIF(Dates_Feries,AA$2)&gt;0),"",IFERROR(INDEX(Tableau1[[Type]:[Type]],SMALL(IF((Tableau1[[Nom]:[Nom]]=$A31)*(Tableau1[[Prénom]:[Prénom]]=$B31)*(AA$2&gt;=Tableau1[[Début]:[Début]])*(AA$2&lt;=Tableau1[[Fin]:[Fin]]),ROW(INDIRECT("A1:A"&amp;COUNTA(Tableau1[[Fin]:[Fin]])))),1)),""))</f>
        <v/>
      </c>
      <c r="AB31" s="34" t="str">
        <f t="array" aca="1" ref="AB31" ca="1">IF(OR(WEEKDAY(AB$2,2)&gt;5,COUNTIF(Dates_Feries,AB$2)&gt;0),"",IFERROR(INDEX(Tableau1[[Type]:[Type]],SMALL(IF((Tableau1[[Nom]:[Nom]]=$A31)*(Tableau1[[Prénom]:[Prénom]]=$B31)*(AB$2&gt;=Tableau1[[Début]:[Début]])*(AB$2&lt;=Tableau1[[Fin]:[Fin]]),ROW(INDIRECT("A1:A"&amp;COUNTA(Tableau1[[Fin]:[Fin]])))),1)),""))</f>
        <v/>
      </c>
      <c r="AC31" s="34" t="str">
        <f t="array" aca="1" ref="AC31" ca="1">IF(OR(WEEKDAY(AC$2,2)&gt;5,COUNTIF(Dates_Feries,AC$2)&gt;0),"",IFERROR(INDEX(Tableau1[[Type]:[Type]],SMALL(IF((Tableau1[[Nom]:[Nom]]=$A31)*(Tableau1[[Prénom]:[Prénom]]=$B31)*(AC$2&gt;=Tableau1[[Début]:[Début]])*(AC$2&lt;=Tableau1[[Fin]:[Fin]]),ROW(INDIRECT("A1:A"&amp;COUNTA(Tableau1[[Fin]:[Fin]])))),1)),""))</f>
        <v/>
      </c>
      <c r="AD31" s="34" t="str">
        <f t="array" aca="1" ref="AD31" ca="1">IF(OR(WEEKDAY(AD$2,2)&gt;5,COUNTIF(Dates_Feries,AD$2)&gt;0),"",IFERROR(INDEX(Tableau1[[Type]:[Type]],SMALL(IF((Tableau1[[Nom]:[Nom]]=$A31)*(Tableau1[[Prénom]:[Prénom]]=$B31)*(AD$2&gt;=Tableau1[[Début]:[Début]])*(AD$2&lt;=Tableau1[[Fin]:[Fin]]),ROW(INDIRECT("A1:A"&amp;COUNTA(Tableau1[[Fin]:[Fin]])))),1)),""))</f>
        <v/>
      </c>
      <c r="AE31" s="34" t="str">
        <f t="array" aca="1" ref="AE31" ca="1">IF(OR(WEEKDAY(AE$2,2)&gt;5,COUNTIF(Dates_Feries,AE$2)&gt;0),"",IFERROR(INDEX(Tableau1[[Type]:[Type]],SMALL(IF((Tableau1[[Nom]:[Nom]]=$A31)*(Tableau1[[Prénom]:[Prénom]]=$B31)*(AE$2&gt;=Tableau1[[Début]:[Début]])*(AE$2&lt;=Tableau1[[Fin]:[Fin]]),ROW(INDIRECT("A1:A"&amp;COUNTA(Tableau1[[Fin]:[Fin]])))),1)),""))</f>
        <v/>
      </c>
      <c r="AF31" s="34" t="str">
        <f t="array" aca="1" ref="AF31" ca="1">IF(OR(WEEKDAY(AF$2,2)&gt;5,COUNTIF(Dates_Feries,AF$2)&gt;0),"",IFERROR(INDEX(Tableau1[[Type]:[Type]],SMALL(IF((Tableau1[[Nom]:[Nom]]=$A31)*(Tableau1[[Prénom]:[Prénom]]=$B31)*(AF$2&gt;=Tableau1[[Début]:[Début]])*(AF$2&lt;=Tableau1[[Fin]:[Fin]]),ROW(INDIRECT("A1:A"&amp;COUNTA(Tableau1[[Fin]:[Fin]])))),1)),""))</f>
        <v/>
      </c>
      <c r="AG31" s="34" t="str">
        <f t="array" aca="1" ref="AG31" ca="1">IF(OR(WEEKDAY(AG$2,2)&gt;5,COUNTIF(Dates_Feries,AG$2)&gt;0),"",IFERROR(INDEX(Tableau1[[Type]:[Type]],SMALL(IF((Tableau1[[Nom]:[Nom]]=$A31)*(Tableau1[[Prénom]:[Prénom]]=$B31)*(AG$2&gt;=Tableau1[[Début]:[Début]])*(AG$2&lt;=Tableau1[[Fin]:[Fin]]),ROW(INDIRECT("A1:A"&amp;COUNTA(Tableau1[[Fin]:[Fin]])))),1)),""))</f>
        <v/>
      </c>
      <c r="AH31" s="34" t="str">
        <f t="array" aca="1" ref="AH31" ca="1">IF(OR(WEEKDAY(AH$2,2)&gt;5,COUNTIF(Dates_Feries,AH$2)&gt;0),"",IFERROR(INDEX(Tableau1[[Type]:[Type]],SMALL(IF((Tableau1[[Nom]:[Nom]]=$A31)*(Tableau1[[Prénom]:[Prénom]]=$B31)*(AH$2&gt;=Tableau1[[Début]:[Début]])*(AH$2&lt;=Tableau1[[Fin]:[Fin]]),ROW(INDIRECT("A1:A"&amp;COUNTA(Tableau1[[Fin]:[Fin]])))),1)),""))</f>
        <v/>
      </c>
      <c r="AI31" s="34" t="str">
        <f t="array" aca="1" ref="AI31" ca="1">IF(OR(WEEKDAY(AI$2,2)&gt;5,COUNTIF(Dates_Feries,AI$2)&gt;0),"",IFERROR(INDEX(Tableau1[[Type]:[Type]],SMALL(IF((Tableau1[[Nom]:[Nom]]=$A31)*(Tableau1[[Prénom]:[Prénom]]=$B31)*(AI$2&gt;=Tableau1[[Début]:[Début]])*(AI$2&lt;=Tableau1[[Fin]:[Fin]]),ROW(INDIRECT("A1:A"&amp;COUNTA(Tableau1[[Fin]:[Fin]])))),1)),""))</f>
        <v/>
      </c>
      <c r="AJ31" s="34" t="str">
        <f t="array" aca="1" ref="AJ31" ca="1">IF(OR(WEEKDAY(AJ$2,2)&gt;5,COUNTIF(Dates_Feries,AJ$2)&gt;0),"",IFERROR(INDEX(Tableau1[[Type]:[Type]],SMALL(IF((Tableau1[[Nom]:[Nom]]=$A31)*(Tableau1[[Prénom]:[Prénom]]=$B31)*(AJ$2&gt;=Tableau1[[Début]:[Début]])*(AJ$2&lt;=Tableau1[[Fin]:[Fin]]),ROW(INDIRECT("A1:A"&amp;COUNTA(Tableau1[[Fin]:[Fin]])))),1)),""))</f>
        <v/>
      </c>
      <c r="AK31" s="34" t="str">
        <f t="array" aca="1" ref="AK31" ca="1">IF(OR(WEEKDAY(AK$2,2)&gt;5,COUNTIF(Dates_Feries,AK$2)&gt;0),"",IFERROR(INDEX(Tableau1[[Type]:[Type]],SMALL(IF((Tableau1[[Nom]:[Nom]]=$A31)*(Tableau1[[Prénom]:[Prénom]]=$B31)*(AK$2&gt;=Tableau1[[Début]:[Début]])*(AK$2&lt;=Tableau1[[Fin]:[Fin]]),ROW(INDIRECT("A1:A"&amp;COUNTA(Tableau1[[Fin]:[Fin]])))),1)),""))</f>
        <v/>
      </c>
      <c r="AL31" s="34" t="str">
        <f t="array" aca="1" ref="AL31" ca="1">IF(OR(WEEKDAY(AL$2,2)&gt;5,COUNTIF(Dates_Feries,AL$2)&gt;0),"",IFERROR(INDEX(Tableau1[[Type]:[Type]],SMALL(IF((Tableau1[[Nom]:[Nom]]=$A31)*(Tableau1[[Prénom]:[Prénom]]=$B31)*(AL$2&gt;=Tableau1[[Début]:[Début]])*(AL$2&lt;=Tableau1[[Fin]:[Fin]]),ROW(INDIRECT("A1:A"&amp;COUNTA(Tableau1[[Fin]:[Fin]])))),1)),""))</f>
        <v/>
      </c>
      <c r="AM31" s="34" t="str">
        <f t="array" aca="1" ref="AM31" ca="1">IF(OR(WEEKDAY(AM$2,2)&gt;5,COUNTIF(Dates_Feries,AM$2)&gt;0),"",IFERROR(INDEX(Tableau1[[Type]:[Type]],SMALL(IF((Tableau1[[Nom]:[Nom]]=$A31)*(Tableau1[[Prénom]:[Prénom]]=$B31)*(AM$2&gt;=Tableau1[[Début]:[Début]])*(AM$2&lt;=Tableau1[[Fin]:[Fin]]),ROW(INDIRECT("A1:A"&amp;COUNTA(Tableau1[[Fin]:[Fin]])))),1)),""))</f>
        <v/>
      </c>
      <c r="AN31" s="34" t="str">
        <f t="array" aca="1" ref="AN31" ca="1">IF(OR(WEEKDAY(AN$2,2)&gt;5,COUNTIF(Dates_Feries,AN$2)&gt;0),"",IFERROR(INDEX(Tableau1[[Type]:[Type]],SMALL(IF((Tableau1[[Nom]:[Nom]]=$A31)*(Tableau1[[Prénom]:[Prénom]]=$B31)*(AN$2&gt;=Tableau1[[Début]:[Début]])*(AN$2&lt;=Tableau1[[Fin]:[Fin]]),ROW(INDIRECT("A1:A"&amp;COUNTA(Tableau1[[Fin]:[Fin]])))),1)),""))</f>
        <v/>
      </c>
      <c r="AO31" s="34" t="str">
        <f t="array" aca="1" ref="AO31" ca="1">IF(OR(WEEKDAY(AO$2,2)&gt;5,COUNTIF(Dates_Feries,AO$2)&gt;0),"",IFERROR(INDEX(Tableau1[[Type]:[Type]],SMALL(IF((Tableau1[[Nom]:[Nom]]=$A31)*(Tableau1[[Prénom]:[Prénom]]=$B31)*(AO$2&gt;=Tableau1[[Début]:[Début]])*(AO$2&lt;=Tableau1[[Fin]:[Fin]]),ROW(INDIRECT("A1:A"&amp;COUNTA(Tableau1[[Fin]:[Fin]])))),1)),""))</f>
        <v/>
      </c>
      <c r="AP31" s="34" t="str">
        <f t="array" aca="1" ref="AP31" ca="1">IF(OR(WEEKDAY(AP$2,2)&gt;5,COUNTIF(Dates_Feries,AP$2)&gt;0),"",IFERROR(INDEX(Tableau1[[Type]:[Type]],SMALL(IF((Tableau1[[Nom]:[Nom]]=$A31)*(Tableau1[[Prénom]:[Prénom]]=$B31)*(AP$2&gt;=Tableau1[[Début]:[Début]])*(AP$2&lt;=Tableau1[[Fin]:[Fin]]),ROW(INDIRECT("A1:A"&amp;COUNTA(Tableau1[[Fin]:[Fin]])))),1)),""))</f>
        <v/>
      </c>
      <c r="AQ31" s="34" t="str">
        <f t="array" aca="1" ref="AQ31" ca="1">IF(OR(WEEKDAY(AQ$2,2)&gt;5,COUNTIF(Dates_Feries,AQ$2)&gt;0),"",IFERROR(INDEX(Tableau1[[Type]:[Type]],SMALL(IF((Tableau1[[Nom]:[Nom]]=$A31)*(Tableau1[[Prénom]:[Prénom]]=$B31)*(AQ$2&gt;=Tableau1[[Début]:[Début]])*(AQ$2&lt;=Tableau1[[Fin]:[Fin]]),ROW(INDIRECT("A1:A"&amp;COUNTA(Tableau1[[Fin]:[Fin]])))),1)),""))</f>
        <v/>
      </c>
      <c r="AR31" s="34" t="str">
        <f t="array" aca="1" ref="AR31" ca="1">IF(OR(WEEKDAY(AR$2,2)&gt;5,COUNTIF(Dates_Feries,AR$2)&gt;0),"",IFERROR(INDEX(Tableau1[[Type]:[Type]],SMALL(IF((Tableau1[[Nom]:[Nom]]=$A31)*(Tableau1[[Prénom]:[Prénom]]=$B31)*(AR$2&gt;=Tableau1[[Début]:[Début]])*(AR$2&lt;=Tableau1[[Fin]:[Fin]]),ROW(INDIRECT("A1:A"&amp;COUNTA(Tableau1[[Fin]:[Fin]])))),1)),""))</f>
        <v/>
      </c>
      <c r="AS31" s="34" t="str">
        <f t="array" aca="1" ref="AS31" ca="1">IF(OR(WEEKDAY(AS$2,2)&gt;5,COUNTIF(Dates_Feries,AS$2)&gt;0),"",IFERROR(INDEX(Tableau1[[Type]:[Type]],SMALL(IF((Tableau1[[Nom]:[Nom]]=$A31)*(Tableau1[[Prénom]:[Prénom]]=$B31)*(AS$2&gt;=Tableau1[[Début]:[Début]])*(AS$2&lt;=Tableau1[[Fin]:[Fin]]),ROW(INDIRECT("A1:A"&amp;COUNTA(Tableau1[[Fin]:[Fin]])))),1)),""))</f>
        <v/>
      </c>
      <c r="AT31" s="34" t="str">
        <f t="array" aca="1" ref="AT31" ca="1">IF(OR(WEEKDAY(AT$2,2)&gt;5,COUNTIF(Dates_Feries,AT$2)&gt;0),"",IFERROR(INDEX(Tableau1[[Type]:[Type]],SMALL(IF((Tableau1[[Nom]:[Nom]]=$A31)*(Tableau1[[Prénom]:[Prénom]]=$B31)*(AT$2&gt;=Tableau1[[Début]:[Début]])*(AT$2&lt;=Tableau1[[Fin]:[Fin]]),ROW(INDIRECT("A1:A"&amp;COUNTA(Tableau1[[Fin]:[Fin]])))),1)),""))</f>
        <v/>
      </c>
      <c r="AU31" s="34" t="str">
        <f t="array" aca="1" ref="AU31" ca="1">IF(OR(WEEKDAY(AU$2,2)&gt;5,COUNTIF(Dates_Feries,AU$2)&gt;0),"",IFERROR(INDEX(Tableau1[[Type]:[Type]],SMALL(IF((Tableau1[[Nom]:[Nom]]=$A31)*(Tableau1[[Prénom]:[Prénom]]=$B31)*(AU$2&gt;=Tableau1[[Début]:[Début]])*(AU$2&lt;=Tableau1[[Fin]:[Fin]]),ROW(INDIRECT("A1:A"&amp;COUNTA(Tableau1[[Fin]:[Fin]])))),1)),""))</f>
        <v/>
      </c>
      <c r="AV31" s="34" t="str">
        <f t="array" aca="1" ref="AV31" ca="1">IF(OR(WEEKDAY(AV$2,2)&gt;5,COUNTIF(Dates_Feries,AV$2)&gt;0),"",IFERROR(INDEX(Tableau1[[Type]:[Type]],SMALL(IF((Tableau1[[Nom]:[Nom]]=$A31)*(Tableau1[[Prénom]:[Prénom]]=$B31)*(AV$2&gt;=Tableau1[[Début]:[Début]])*(AV$2&lt;=Tableau1[[Fin]:[Fin]]),ROW(INDIRECT("A1:A"&amp;COUNTA(Tableau1[[Fin]:[Fin]])))),1)),""))</f>
        <v/>
      </c>
      <c r="AW31" s="34" t="str">
        <f t="array" aca="1" ref="AW31" ca="1">IF(OR(WEEKDAY(AW$2,2)&gt;5,COUNTIF(Dates_Feries,AW$2)&gt;0),"",IFERROR(INDEX(Tableau1[[Type]:[Type]],SMALL(IF((Tableau1[[Nom]:[Nom]]=$A31)*(Tableau1[[Prénom]:[Prénom]]=$B31)*(AW$2&gt;=Tableau1[[Début]:[Début]])*(AW$2&lt;=Tableau1[[Fin]:[Fin]]),ROW(INDIRECT("A1:A"&amp;COUNTA(Tableau1[[Fin]:[Fin]])))),1)),""))</f>
        <v/>
      </c>
      <c r="AX31" s="34" t="str">
        <f t="array" aca="1" ref="AX31" ca="1">IF(OR(WEEKDAY(AX$2,2)&gt;5,COUNTIF(Dates_Feries,AX$2)&gt;0),"",IFERROR(INDEX(Tableau1[[Type]:[Type]],SMALL(IF((Tableau1[[Nom]:[Nom]]=$A31)*(Tableau1[[Prénom]:[Prénom]]=$B31)*(AX$2&gt;=Tableau1[[Début]:[Début]])*(AX$2&lt;=Tableau1[[Fin]:[Fin]]),ROW(INDIRECT("A1:A"&amp;COUNTA(Tableau1[[Fin]:[Fin]])))),1)),""))</f>
        <v/>
      </c>
      <c r="AY31" s="34" t="str">
        <f t="array" aca="1" ref="AY31" ca="1">IF(OR(WEEKDAY(AY$2,2)&gt;5,COUNTIF(Dates_Feries,AY$2)&gt;0),"",IFERROR(INDEX(Tableau1[[Type]:[Type]],SMALL(IF((Tableau1[[Nom]:[Nom]]=$A31)*(Tableau1[[Prénom]:[Prénom]]=$B31)*(AY$2&gt;=Tableau1[[Début]:[Début]])*(AY$2&lt;=Tableau1[[Fin]:[Fin]]),ROW(INDIRECT("A1:A"&amp;COUNTA(Tableau1[[Fin]:[Fin]])))),1)),""))</f>
        <v/>
      </c>
      <c r="AZ31" s="34" t="str">
        <f t="array" aca="1" ref="AZ31" ca="1">IF(OR(WEEKDAY(AZ$2,2)&gt;5,COUNTIF(Dates_Feries,AZ$2)&gt;0),"",IFERROR(INDEX(Tableau1[[Type]:[Type]],SMALL(IF((Tableau1[[Nom]:[Nom]]=$A31)*(Tableau1[[Prénom]:[Prénom]]=$B31)*(AZ$2&gt;=Tableau1[[Début]:[Début]])*(AZ$2&lt;=Tableau1[[Fin]:[Fin]]),ROW(INDIRECT("A1:A"&amp;COUNTA(Tableau1[[Fin]:[Fin]])))),1)),""))</f>
        <v/>
      </c>
      <c r="BA31" s="34" t="str">
        <f t="array" aca="1" ref="BA31" ca="1">IF(OR(WEEKDAY(BA$2,2)&gt;5,COUNTIF(Dates_Feries,BA$2)&gt;0),"",IFERROR(INDEX(Tableau1[[Type]:[Type]],SMALL(IF((Tableau1[[Nom]:[Nom]]=$A31)*(Tableau1[[Prénom]:[Prénom]]=$B31)*(BA$2&gt;=Tableau1[[Début]:[Début]])*(BA$2&lt;=Tableau1[[Fin]:[Fin]]),ROW(INDIRECT("A1:A"&amp;COUNTA(Tableau1[[Fin]:[Fin]])))),1)),""))</f>
        <v/>
      </c>
      <c r="BB31" s="34" t="str">
        <f t="array" aca="1" ref="BB31" ca="1">IF(OR(WEEKDAY(BB$2,2)&gt;5,COUNTIF(Dates_Feries,BB$2)&gt;0),"",IFERROR(INDEX(Tableau1[[Type]:[Type]],SMALL(IF((Tableau1[[Nom]:[Nom]]=$A31)*(Tableau1[[Prénom]:[Prénom]]=$B31)*(BB$2&gt;=Tableau1[[Début]:[Début]])*(BB$2&lt;=Tableau1[[Fin]:[Fin]]),ROW(INDIRECT("A1:A"&amp;COUNTA(Tableau1[[Fin]:[Fin]])))),1)),""))</f>
        <v/>
      </c>
      <c r="BC31" s="34" t="str">
        <f t="array" aca="1" ref="BC31" ca="1">IF(OR(WEEKDAY(BC$2,2)&gt;5,COUNTIF(Dates_Feries,BC$2)&gt;0),"",IFERROR(INDEX(Tableau1[[Type]:[Type]],SMALL(IF((Tableau1[[Nom]:[Nom]]=$A31)*(Tableau1[[Prénom]:[Prénom]]=$B31)*(BC$2&gt;=Tableau1[[Début]:[Début]])*(BC$2&lt;=Tableau1[[Fin]:[Fin]]),ROW(INDIRECT("A1:A"&amp;COUNTA(Tableau1[[Fin]:[Fin]])))),1)),""))</f>
        <v/>
      </c>
      <c r="BD31" s="34" t="str">
        <f t="array" aca="1" ref="BD31" ca="1">IF(OR(WEEKDAY(BD$2,2)&gt;5,COUNTIF(Dates_Feries,BD$2)&gt;0),"",IFERROR(INDEX(Tableau1[[Type]:[Type]],SMALL(IF((Tableau1[[Nom]:[Nom]]=$A31)*(Tableau1[[Prénom]:[Prénom]]=$B31)*(BD$2&gt;=Tableau1[[Début]:[Début]])*(BD$2&lt;=Tableau1[[Fin]:[Fin]]),ROW(INDIRECT("A1:A"&amp;COUNTA(Tableau1[[Fin]:[Fin]])))),1)),""))</f>
        <v/>
      </c>
      <c r="BE31" s="34" t="str">
        <f t="array" aca="1" ref="BE31" ca="1">IF(OR(WEEKDAY(BE$2,2)&gt;5,COUNTIF(Dates_Feries,BE$2)&gt;0),"",IFERROR(INDEX(Tableau1[[Type]:[Type]],SMALL(IF((Tableau1[[Nom]:[Nom]]=$A31)*(Tableau1[[Prénom]:[Prénom]]=$B31)*(BE$2&gt;=Tableau1[[Début]:[Début]])*(BE$2&lt;=Tableau1[[Fin]:[Fin]]),ROW(INDIRECT("A1:A"&amp;COUNTA(Tableau1[[Fin]:[Fin]])))),1)),""))</f>
        <v/>
      </c>
      <c r="BF31" s="34" t="str">
        <f t="array" aca="1" ref="BF31" ca="1">IF(OR(WEEKDAY(BF$2,2)&gt;5,COUNTIF(Dates_Feries,BF$2)&gt;0),"",IFERROR(INDEX(Tableau1[[Type]:[Type]],SMALL(IF((Tableau1[[Nom]:[Nom]]=$A31)*(Tableau1[[Prénom]:[Prénom]]=$B31)*(BF$2&gt;=Tableau1[[Début]:[Début]])*(BF$2&lt;=Tableau1[[Fin]:[Fin]]),ROW(INDIRECT("A1:A"&amp;COUNTA(Tableau1[[Fin]:[Fin]])))),1)),""))</f>
        <v/>
      </c>
      <c r="BG31" s="34" t="str">
        <f t="array" aca="1" ref="BG31" ca="1">IF(OR(WEEKDAY(BG$2,2)&gt;5,COUNTIF(Dates_Feries,BG$2)&gt;0),"",IFERROR(INDEX(Tableau1[[Type]:[Type]],SMALL(IF((Tableau1[[Nom]:[Nom]]=$A31)*(Tableau1[[Prénom]:[Prénom]]=$B31)*(BG$2&gt;=Tableau1[[Début]:[Début]])*(BG$2&lt;=Tableau1[[Fin]:[Fin]]),ROW(INDIRECT("A1:A"&amp;COUNTA(Tableau1[[Fin]:[Fin]])))),1)),""))</f>
        <v/>
      </c>
      <c r="BH31" s="34" t="str">
        <f t="array" aca="1" ref="BH31" ca="1">IF(OR(WEEKDAY(BH$2,2)&gt;5,COUNTIF(Dates_Feries,BH$2)&gt;0),"",IFERROR(INDEX(Tableau1[[Type]:[Type]],SMALL(IF((Tableau1[[Nom]:[Nom]]=$A31)*(Tableau1[[Prénom]:[Prénom]]=$B31)*(BH$2&gt;=Tableau1[[Début]:[Début]])*(BH$2&lt;=Tableau1[[Fin]:[Fin]]),ROW(INDIRECT("A1:A"&amp;COUNTA(Tableau1[[Fin]:[Fin]])))),1)),""))</f>
        <v/>
      </c>
      <c r="BI31" s="34" t="str">
        <f t="array" aca="1" ref="BI31" ca="1">IF(OR(WEEKDAY(BI$2,2)&gt;5,COUNTIF(Dates_Feries,BI$2)&gt;0),"",IFERROR(INDEX(Tableau1[[Type]:[Type]],SMALL(IF((Tableau1[[Nom]:[Nom]]=$A31)*(Tableau1[[Prénom]:[Prénom]]=$B31)*(BI$2&gt;=Tableau1[[Début]:[Début]])*(BI$2&lt;=Tableau1[[Fin]:[Fin]]),ROW(INDIRECT("A1:A"&amp;COUNTA(Tableau1[[Fin]:[Fin]])))),1)),""))</f>
        <v/>
      </c>
      <c r="BJ31" s="34" t="str">
        <f t="array" aca="1" ref="BJ31" ca="1">IF(OR(WEEKDAY(BJ$2,2)&gt;5,COUNTIF(Dates_Feries,BJ$2)&gt;0),"",IFERROR(INDEX(Tableau1[[Type]:[Type]],SMALL(IF((Tableau1[[Nom]:[Nom]]=$A31)*(Tableau1[[Prénom]:[Prénom]]=$B31)*(BJ$2&gt;=Tableau1[[Début]:[Début]])*(BJ$2&lt;=Tableau1[[Fin]:[Fin]]),ROW(INDIRECT("A1:A"&amp;COUNTA(Tableau1[[Fin]:[Fin]])))),1)),""))</f>
        <v/>
      </c>
      <c r="BK31" s="34" t="str">
        <f t="array" aca="1" ref="BK31" ca="1">IF(OR(WEEKDAY(BK$2,2)&gt;5,COUNTIF(Dates_Feries,BK$2)&gt;0),"",IFERROR(INDEX(Tableau1[[Type]:[Type]],SMALL(IF((Tableau1[[Nom]:[Nom]]=$A31)*(Tableau1[[Prénom]:[Prénom]]=$B31)*(BK$2&gt;=Tableau1[[Début]:[Début]])*(BK$2&lt;=Tableau1[[Fin]:[Fin]]),ROW(INDIRECT("A1:A"&amp;COUNTA(Tableau1[[Fin]:[Fin]])))),1)),""))</f>
        <v/>
      </c>
      <c r="BL31" s="34" t="str">
        <f t="array" aca="1" ref="BL31" ca="1">IF(OR(WEEKDAY(BL$2,2)&gt;5,COUNTIF(Dates_Feries,BL$2)&gt;0),"",IFERROR(INDEX(Tableau1[[Type]:[Type]],SMALL(IF((Tableau1[[Nom]:[Nom]]=$A31)*(Tableau1[[Prénom]:[Prénom]]=$B31)*(BL$2&gt;=Tableau1[[Début]:[Début]])*(BL$2&lt;=Tableau1[[Fin]:[Fin]]),ROW(INDIRECT("A1:A"&amp;COUNTA(Tableau1[[Fin]:[Fin]])))),1)),""))</f>
        <v/>
      </c>
      <c r="BM31" s="34" t="str">
        <f t="array" aca="1" ref="BM31" ca="1">IF(OR(WEEKDAY(BM$2,2)&gt;5,COUNTIF(Dates_Feries,BM$2)&gt;0),"",IFERROR(INDEX(Tableau1[[Type]:[Type]],SMALL(IF((Tableau1[[Nom]:[Nom]]=$A31)*(Tableau1[[Prénom]:[Prénom]]=$B31)*(BM$2&gt;=Tableau1[[Début]:[Début]])*(BM$2&lt;=Tableau1[[Fin]:[Fin]]),ROW(INDIRECT("A1:A"&amp;COUNTA(Tableau1[[Fin]:[Fin]])))),1)),""))</f>
        <v/>
      </c>
      <c r="BN31" s="34" t="str">
        <f t="array" aca="1" ref="BN31" ca="1">IF(OR(WEEKDAY(BN$2,2)&gt;5,COUNTIF(Dates_Feries,BN$2)&gt;0),"",IFERROR(INDEX(Tableau1[[Type]:[Type]],SMALL(IF((Tableau1[[Nom]:[Nom]]=$A31)*(Tableau1[[Prénom]:[Prénom]]=$B31)*(BN$2&gt;=Tableau1[[Début]:[Début]])*(BN$2&lt;=Tableau1[[Fin]:[Fin]]),ROW(INDIRECT("A1:A"&amp;COUNTA(Tableau1[[Fin]:[Fin]])))),1)),""))</f>
        <v/>
      </c>
      <c r="BO31" s="34" t="str">
        <f t="array" aca="1" ref="BO31" ca="1">IF(OR(WEEKDAY(BO$2,2)&gt;5,COUNTIF(Dates_Feries,BO$2)&gt;0),"",IFERROR(INDEX(Tableau1[[Type]:[Type]],SMALL(IF((Tableau1[[Nom]:[Nom]]=$A31)*(Tableau1[[Prénom]:[Prénom]]=$B31)*(BO$2&gt;=Tableau1[[Début]:[Début]])*(BO$2&lt;=Tableau1[[Fin]:[Fin]]),ROW(INDIRECT("A1:A"&amp;COUNTA(Tableau1[[Fin]:[Fin]])))),1)),""))</f>
        <v/>
      </c>
      <c r="BP31" s="34" t="str">
        <f t="array" aca="1" ref="BP31" ca="1">IF(OR(WEEKDAY(BP$2,2)&gt;5,COUNTIF(Dates_Feries,BP$2)&gt;0),"",IFERROR(INDEX(Tableau1[[Type]:[Type]],SMALL(IF((Tableau1[[Nom]:[Nom]]=$A31)*(Tableau1[[Prénom]:[Prénom]]=$B31)*(BP$2&gt;=Tableau1[[Début]:[Début]])*(BP$2&lt;=Tableau1[[Fin]:[Fin]]),ROW(INDIRECT("A1:A"&amp;COUNTA(Tableau1[[Fin]:[Fin]])))),1)),""))</f>
        <v/>
      </c>
      <c r="BQ31" s="34" t="str">
        <f t="array" aca="1" ref="BQ31" ca="1">IF(OR(WEEKDAY(BQ$2,2)&gt;5,COUNTIF(Dates_Feries,BQ$2)&gt;0),"",IFERROR(INDEX(Tableau1[[Type]:[Type]],SMALL(IF((Tableau1[[Nom]:[Nom]]=$A31)*(Tableau1[[Prénom]:[Prénom]]=$B31)*(BQ$2&gt;=Tableau1[[Début]:[Début]])*(BQ$2&lt;=Tableau1[[Fin]:[Fin]]),ROW(INDIRECT("A1:A"&amp;COUNTA(Tableau1[[Fin]:[Fin]])))),1)),""))</f>
        <v/>
      </c>
      <c r="BR31" s="34" t="str">
        <f t="array" aca="1" ref="BR31" ca="1">IF(OR(WEEKDAY(BR$2,2)&gt;5,COUNTIF(Dates_Feries,BR$2)&gt;0),"",IFERROR(INDEX(Tableau1[[Type]:[Type]],SMALL(IF((Tableau1[[Nom]:[Nom]]=$A31)*(Tableau1[[Prénom]:[Prénom]]=$B31)*(BR$2&gt;=Tableau1[[Début]:[Début]])*(BR$2&lt;=Tableau1[[Fin]:[Fin]]),ROW(INDIRECT("A1:A"&amp;COUNTA(Tableau1[[Fin]:[Fin]])))),1)),""))</f>
        <v/>
      </c>
      <c r="BS31" s="34" t="str">
        <f t="array" aca="1" ref="BS31" ca="1">IF(OR(WEEKDAY(BS$2,2)&gt;5,COUNTIF(Dates_Feries,BS$2)&gt;0),"",IFERROR(INDEX(Tableau1[[Type]:[Type]],SMALL(IF((Tableau1[[Nom]:[Nom]]=$A31)*(Tableau1[[Prénom]:[Prénom]]=$B31)*(BS$2&gt;=Tableau1[[Début]:[Début]])*(BS$2&lt;=Tableau1[[Fin]:[Fin]]),ROW(INDIRECT("A1:A"&amp;COUNTA(Tableau1[[Fin]:[Fin]])))),1)),""))</f>
        <v/>
      </c>
      <c r="BT31" s="34" t="str">
        <f t="array" aca="1" ref="BT31" ca="1">IF(OR(WEEKDAY(BT$2,2)&gt;5,COUNTIF(Dates_Feries,BT$2)&gt;0),"",IFERROR(INDEX(Tableau1[[Type]:[Type]],SMALL(IF((Tableau1[[Nom]:[Nom]]=$A31)*(Tableau1[[Prénom]:[Prénom]]=$B31)*(BT$2&gt;=Tableau1[[Début]:[Début]])*(BT$2&lt;=Tableau1[[Fin]:[Fin]]),ROW(INDIRECT("A1:A"&amp;COUNTA(Tableau1[[Fin]:[Fin]])))),1)),""))</f>
        <v/>
      </c>
      <c r="BU31" s="34" t="str">
        <f t="array" aca="1" ref="BU31" ca="1">IF(OR(WEEKDAY(BU$2,2)&gt;5,COUNTIF(Dates_Feries,BU$2)&gt;0),"",IFERROR(INDEX(Tableau1[[Type]:[Type]],SMALL(IF((Tableau1[[Nom]:[Nom]]=$A31)*(Tableau1[[Prénom]:[Prénom]]=$B31)*(BU$2&gt;=Tableau1[[Début]:[Début]])*(BU$2&lt;=Tableau1[[Fin]:[Fin]]),ROW(INDIRECT("A1:A"&amp;COUNTA(Tableau1[[Fin]:[Fin]])))),1)),""))</f>
        <v/>
      </c>
      <c r="BV31" s="34" t="str">
        <f t="array" aca="1" ref="BV31" ca="1">IF(OR(WEEKDAY(BV$2,2)&gt;5,COUNTIF(Dates_Feries,BV$2)&gt;0),"",IFERROR(INDEX(Tableau1[[Type]:[Type]],SMALL(IF((Tableau1[[Nom]:[Nom]]=$A31)*(Tableau1[[Prénom]:[Prénom]]=$B31)*(BV$2&gt;=Tableau1[[Début]:[Début]])*(BV$2&lt;=Tableau1[[Fin]:[Fin]]),ROW(INDIRECT("A1:A"&amp;COUNTA(Tableau1[[Fin]:[Fin]])))),1)),""))</f>
        <v/>
      </c>
      <c r="BW31" s="34" t="str">
        <f t="array" aca="1" ref="BW31" ca="1">IF(OR(WEEKDAY(BW$2,2)&gt;5,COUNTIF(Dates_Feries,BW$2)&gt;0),"",IFERROR(INDEX(Tableau1[[Type]:[Type]],SMALL(IF((Tableau1[[Nom]:[Nom]]=$A31)*(Tableau1[[Prénom]:[Prénom]]=$B31)*(BW$2&gt;=Tableau1[[Début]:[Début]])*(BW$2&lt;=Tableau1[[Fin]:[Fin]]),ROW(INDIRECT("A1:A"&amp;COUNTA(Tableau1[[Fin]:[Fin]])))),1)),""))</f>
        <v/>
      </c>
      <c r="BX31" s="34" t="str">
        <f t="array" aca="1" ref="BX31" ca="1">IF(OR(WEEKDAY(BX$2,2)&gt;5,COUNTIF(Dates_Feries,BX$2)&gt;0),"",IFERROR(INDEX(Tableau1[[Type]:[Type]],SMALL(IF((Tableau1[[Nom]:[Nom]]=$A31)*(Tableau1[[Prénom]:[Prénom]]=$B31)*(BX$2&gt;=Tableau1[[Début]:[Début]])*(BX$2&lt;=Tableau1[[Fin]:[Fin]]),ROW(INDIRECT("A1:A"&amp;COUNTA(Tableau1[[Fin]:[Fin]])))),1)),""))</f>
        <v/>
      </c>
      <c r="BY31" s="34" t="str">
        <f t="array" aca="1" ref="BY31" ca="1">IF(OR(WEEKDAY(BY$2,2)&gt;5,COUNTIF(Dates_Feries,BY$2)&gt;0),"",IFERROR(INDEX(Tableau1[[Type]:[Type]],SMALL(IF((Tableau1[[Nom]:[Nom]]=$A31)*(Tableau1[[Prénom]:[Prénom]]=$B31)*(BY$2&gt;=Tableau1[[Début]:[Début]])*(BY$2&lt;=Tableau1[[Fin]:[Fin]]),ROW(INDIRECT("A1:A"&amp;COUNTA(Tableau1[[Fin]:[Fin]])))),1)),""))</f>
        <v/>
      </c>
      <c r="BZ31" s="34" t="str">
        <f t="array" aca="1" ref="BZ31" ca="1">IF(OR(WEEKDAY(BZ$2,2)&gt;5,COUNTIF(Dates_Feries,BZ$2)&gt;0),"",IFERROR(INDEX(Tableau1[[Type]:[Type]],SMALL(IF((Tableau1[[Nom]:[Nom]]=$A31)*(Tableau1[[Prénom]:[Prénom]]=$B31)*(BZ$2&gt;=Tableau1[[Début]:[Début]])*(BZ$2&lt;=Tableau1[[Fin]:[Fin]]),ROW(INDIRECT("A1:A"&amp;COUNTA(Tableau1[[Fin]:[Fin]])))),1)),""))</f>
        <v/>
      </c>
      <c r="CA31" s="34" t="str">
        <f t="array" aca="1" ref="CA31" ca="1">IF(OR(WEEKDAY(CA$2,2)&gt;5,COUNTIF(Dates_Feries,CA$2)&gt;0),"",IFERROR(INDEX(Tableau1[[Type]:[Type]],SMALL(IF((Tableau1[[Nom]:[Nom]]=$A31)*(Tableau1[[Prénom]:[Prénom]]=$B31)*(CA$2&gt;=Tableau1[[Début]:[Début]])*(CA$2&lt;=Tableau1[[Fin]:[Fin]]),ROW(INDIRECT("A1:A"&amp;COUNTA(Tableau1[[Fin]:[Fin]])))),1)),""))</f>
        <v/>
      </c>
      <c r="CB31" s="34" t="str">
        <f t="array" aca="1" ref="CB31" ca="1">IF(OR(WEEKDAY(CB$2,2)&gt;5,COUNTIF(Dates_Feries,CB$2)&gt;0),"",IFERROR(INDEX(Tableau1[[Type]:[Type]],SMALL(IF((Tableau1[[Nom]:[Nom]]=$A31)*(Tableau1[[Prénom]:[Prénom]]=$B31)*(CB$2&gt;=Tableau1[[Début]:[Début]])*(CB$2&lt;=Tableau1[[Fin]:[Fin]]),ROW(INDIRECT("A1:A"&amp;COUNTA(Tableau1[[Fin]:[Fin]])))),1)),""))</f>
        <v/>
      </c>
      <c r="CC31" s="34" t="str">
        <f t="array" aca="1" ref="CC31" ca="1">IF(OR(WEEKDAY(CC$2,2)&gt;5,COUNTIF(Dates_Feries,CC$2)&gt;0),"",IFERROR(INDEX(Tableau1[[Type]:[Type]],SMALL(IF((Tableau1[[Nom]:[Nom]]=$A31)*(Tableau1[[Prénom]:[Prénom]]=$B31)*(CC$2&gt;=Tableau1[[Début]:[Début]])*(CC$2&lt;=Tableau1[[Fin]:[Fin]]),ROW(INDIRECT("A1:A"&amp;COUNTA(Tableau1[[Fin]:[Fin]])))),1)),""))</f>
        <v/>
      </c>
      <c r="CD31" s="34" t="str">
        <f t="array" aca="1" ref="CD31" ca="1">IF(OR(WEEKDAY(CD$2,2)&gt;5,COUNTIF(Dates_Feries,CD$2)&gt;0),"",IFERROR(INDEX(Tableau1[[Type]:[Type]],SMALL(IF((Tableau1[[Nom]:[Nom]]=$A31)*(Tableau1[[Prénom]:[Prénom]]=$B31)*(CD$2&gt;=Tableau1[[Début]:[Début]])*(CD$2&lt;=Tableau1[[Fin]:[Fin]]),ROW(INDIRECT("A1:A"&amp;COUNTA(Tableau1[[Fin]:[Fin]])))),1)),""))</f>
        <v/>
      </c>
      <c r="CE31" s="34" t="str">
        <f t="array" aca="1" ref="CE31" ca="1">IF(OR(WEEKDAY(CE$2,2)&gt;5,COUNTIF(Dates_Feries,CE$2)&gt;0),"",IFERROR(INDEX(Tableau1[[Type]:[Type]],SMALL(IF((Tableau1[[Nom]:[Nom]]=$A31)*(Tableau1[[Prénom]:[Prénom]]=$B31)*(CE$2&gt;=Tableau1[[Début]:[Début]])*(CE$2&lt;=Tableau1[[Fin]:[Fin]]),ROW(INDIRECT("A1:A"&amp;COUNTA(Tableau1[[Fin]:[Fin]])))),1)),""))</f>
        <v/>
      </c>
      <c r="CF31" s="34" t="str">
        <f t="array" aca="1" ref="CF31" ca="1">IF(OR(WEEKDAY(CF$2,2)&gt;5,COUNTIF(Dates_Feries,CF$2)&gt;0),"",IFERROR(INDEX(Tableau1[[Type]:[Type]],SMALL(IF((Tableau1[[Nom]:[Nom]]=$A31)*(Tableau1[[Prénom]:[Prénom]]=$B31)*(CF$2&gt;=Tableau1[[Début]:[Début]])*(CF$2&lt;=Tableau1[[Fin]:[Fin]]),ROW(INDIRECT("A1:A"&amp;COUNTA(Tableau1[[Fin]:[Fin]])))),1)),""))</f>
        <v/>
      </c>
      <c r="CG31" s="34" t="str">
        <f t="array" aca="1" ref="CG31" ca="1">IF(OR(WEEKDAY(CG$2,2)&gt;5,COUNTIF(Dates_Feries,CG$2)&gt;0),"",IFERROR(INDEX(Tableau1[[Type]:[Type]],SMALL(IF((Tableau1[[Nom]:[Nom]]=$A31)*(Tableau1[[Prénom]:[Prénom]]=$B31)*(CG$2&gt;=Tableau1[[Début]:[Début]])*(CG$2&lt;=Tableau1[[Fin]:[Fin]]),ROW(INDIRECT("A1:A"&amp;COUNTA(Tableau1[[Fin]:[Fin]])))),1)),""))</f>
        <v/>
      </c>
      <c r="CH31" s="34" t="str">
        <f t="array" aca="1" ref="CH31" ca="1">IF(OR(WEEKDAY(CH$2,2)&gt;5,COUNTIF(Dates_Feries,CH$2)&gt;0),"",IFERROR(INDEX(Tableau1[[Type]:[Type]],SMALL(IF((Tableau1[[Nom]:[Nom]]=$A31)*(Tableau1[[Prénom]:[Prénom]]=$B31)*(CH$2&gt;=Tableau1[[Début]:[Début]])*(CH$2&lt;=Tableau1[[Fin]:[Fin]]),ROW(INDIRECT("A1:A"&amp;COUNTA(Tableau1[[Fin]:[Fin]])))),1)),""))</f>
        <v/>
      </c>
      <c r="CI31" s="34" t="str">
        <f t="array" aca="1" ref="CI31" ca="1">IF(OR(WEEKDAY(CI$2,2)&gt;5,COUNTIF(Dates_Feries,CI$2)&gt;0),"",IFERROR(INDEX(Tableau1[[Type]:[Type]],SMALL(IF((Tableau1[[Nom]:[Nom]]=$A31)*(Tableau1[[Prénom]:[Prénom]]=$B31)*(CI$2&gt;=Tableau1[[Début]:[Début]])*(CI$2&lt;=Tableau1[[Fin]:[Fin]]),ROW(INDIRECT("A1:A"&amp;COUNTA(Tableau1[[Fin]:[Fin]])))),1)),""))</f>
        <v/>
      </c>
      <c r="CJ31" s="34" t="str">
        <f t="array" aca="1" ref="CJ31" ca="1">IF(OR(WEEKDAY(CJ$2,2)&gt;5,COUNTIF(Dates_Feries,CJ$2)&gt;0),"",IFERROR(INDEX(Tableau1[[Type]:[Type]],SMALL(IF((Tableau1[[Nom]:[Nom]]=$A31)*(Tableau1[[Prénom]:[Prénom]]=$B31)*(CJ$2&gt;=Tableau1[[Début]:[Début]])*(CJ$2&lt;=Tableau1[[Fin]:[Fin]]),ROW(INDIRECT("A1:A"&amp;COUNTA(Tableau1[[Fin]:[Fin]])))),1)),""))</f>
        <v/>
      </c>
      <c r="CK31" s="34" t="str">
        <f t="array" aca="1" ref="CK31" ca="1">IF(OR(WEEKDAY(CK$2,2)&gt;5,COUNTIF(Dates_Feries,CK$2)&gt;0),"",IFERROR(INDEX(Tableau1[[Type]:[Type]],SMALL(IF((Tableau1[[Nom]:[Nom]]=$A31)*(Tableau1[[Prénom]:[Prénom]]=$B31)*(CK$2&gt;=Tableau1[[Début]:[Début]])*(CK$2&lt;=Tableau1[[Fin]:[Fin]]),ROW(INDIRECT("A1:A"&amp;COUNTA(Tableau1[[Fin]:[Fin]])))),1)),""))</f>
        <v/>
      </c>
      <c r="CL31" s="34" t="str">
        <f t="array" aca="1" ref="CL31" ca="1">IF(OR(WEEKDAY(CL$2,2)&gt;5,COUNTIF(Dates_Feries,CL$2)&gt;0),"",IFERROR(INDEX(Tableau1[[Type]:[Type]],SMALL(IF((Tableau1[[Nom]:[Nom]]=$A31)*(Tableau1[[Prénom]:[Prénom]]=$B31)*(CL$2&gt;=Tableau1[[Début]:[Début]])*(CL$2&lt;=Tableau1[[Fin]:[Fin]]),ROW(INDIRECT("A1:A"&amp;COUNTA(Tableau1[[Fin]:[Fin]])))),1)),""))</f>
        <v/>
      </c>
      <c r="CM31" s="34" t="str">
        <f t="array" aca="1" ref="CM31" ca="1">IF(OR(WEEKDAY(CM$2,2)&gt;5,COUNTIF(Dates_Feries,CM$2)&gt;0),"",IFERROR(INDEX(Tableau1[[Type]:[Type]],SMALL(IF((Tableau1[[Nom]:[Nom]]=$A31)*(Tableau1[[Prénom]:[Prénom]]=$B31)*(CM$2&gt;=Tableau1[[Début]:[Début]])*(CM$2&lt;=Tableau1[[Fin]:[Fin]]),ROW(INDIRECT("A1:A"&amp;COUNTA(Tableau1[[Fin]:[Fin]])))),1)),""))</f>
        <v/>
      </c>
      <c r="CN31" s="34" t="str">
        <f t="array" aca="1" ref="CN31" ca="1">IF(OR(WEEKDAY(CN$2,2)&gt;5,COUNTIF(Dates_Feries,CN$2)&gt;0),"",IFERROR(INDEX(Tableau1[[Type]:[Type]],SMALL(IF((Tableau1[[Nom]:[Nom]]=$A31)*(Tableau1[[Prénom]:[Prénom]]=$B31)*(CN$2&gt;=Tableau1[[Début]:[Début]])*(CN$2&lt;=Tableau1[[Fin]:[Fin]]),ROW(INDIRECT("A1:A"&amp;COUNTA(Tableau1[[Fin]:[Fin]])))),1)),""))</f>
        <v/>
      </c>
      <c r="CO31" s="34" t="str">
        <f t="array" aca="1" ref="CO31" ca="1">IF(OR(WEEKDAY(CO$2,2)&gt;5,COUNTIF(Dates_Feries,CO$2)&gt;0),"",IFERROR(INDEX(Tableau1[[Type]:[Type]],SMALL(IF((Tableau1[[Nom]:[Nom]]=$A31)*(Tableau1[[Prénom]:[Prénom]]=$B31)*(CO$2&gt;=Tableau1[[Début]:[Début]])*(CO$2&lt;=Tableau1[[Fin]:[Fin]]),ROW(INDIRECT("A1:A"&amp;COUNTA(Tableau1[[Fin]:[Fin]])))),1)),""))</f>
        <v/>
      </c>
      <c r="CP31" s="34" t="str">
        <f t="array" aca="1" ref="CP31" ca="1">IF(OR(WEEKDAY(CP$2,2)&gt;5,COUNTIF(Dates_Feries,CP$2)&gt;0),"",IFERROR(INDEX(Tableau1[[Type]:[Type]],SMALL(IF((Tableau1[[Nom]:[Nom]]=$A31)*(Tableau1[[Prénom]:[Prénom]]=$B31)*(CP$2&gt;=Tableau1[[Début]:[Début]])*(CP$2&lt;=Tableau1[[Fin]:[Fin]]),ROW(INDIRECT("A1:A"&amp;COUNTA(Tableau1[[Fin]:[Fin]])))),1)),""))</f>
        <v/>
      </c>
      <c r="CQ31" s="34" t="str">
        <f t="array" aca="1" ref="CQ31" ca="1">IF(OR(WEEKDAY(CQ$2,2)&gt;5,COUNTIF(Dates_Feries,CQ$2)&gt;0),"",IFERROR(INDEX(Tableau1[[Type]:[Type]],SMALL(IF((Tableau1[[Nom]:[Nom]]=$A31)*(Tableau1[[Prénom]:[Prénom]]=$B31)*(CQ$2&gt;=Tableau1[[Début]:[Début]])*(CQ$2&lt;=Tableau1[[Fin]:[Fin]]),ROW(INDIRECT("A1:A"&amp;COUNTA(Tableau1[[Fin]:[Fin]])))),1)),""))</f>
        <v/>
      </c>
      <c r="CR31" s="34" t="str">
        <f t="array" aca="1" ref="CR31" ca="1">IF(OR(WEEKDAY(CR$2,2)&gt;5,COUNTIF(Dates_Feries,CR$2)&gt;0),"",IFERROR(INDEX(Tableau1[[Type]:[Type]],SMALL(IF((Tableau1[[Nom]:[Nom]]=$A31)*(Tableau1[[Prénom]:[Prénom]]=$B31)*(CR$2&gt;=Tableau1[[Début]:[Début]])*(CR$2&lt;=Tableau1[[Fin]:[Fin]]),ROW(INDIRECT("A1:A"&amp;COUNTA(Tableau1[[Fin]:[Fin]])))),1)),""))</f>
        <v/>
      </c>
      <c r="CS31" s="34" t="str">
        <f t="array" aca="1" ref="CS31" ca="1">IF(OR(WEEKDAY(CS$2,2)&gt;5,COUNTIF(Dates_Feries,CS$2)&gt;0),"",IFERROR(INDEX(Tableau1[[Type]:[Type]],SMALL(IF((Tableau1[[Nom]:[Nom]]=$A31)*(Tableau1[[Prénom]:[Prénom]]=$B31)*(CS$2&gt;=Tableau1[[Début]:[Début]])*(CS$2&lt;=Tableau1[[Fin]:[Fin]]),ROW(INDIRECT("A1:A"&amp;COUNTA(Tableau1[[Fin]:[Fin]])))),1)),""))</f>
        <v/>
      </c>
      <c r="CT31" s="34" t="str">
        <f t="array" aca="1" ref="CT31" ca="1">IF(OR(WEEKDAY(CT$2,2)&gt;5,COUNTIF(Dates_Feries,CT$2)&gt;0),"",IFERROR(INDEX(Tableau1[[Type]:[Type]],SMALL(IF((Tableau1[[Nom]:[Nom]]=$A31)*(Tableau1[[Prénom]:[Prénom]]=$B31)*(CT$2&gt;=Tableau1[[Début]:[Début]])*(CT$2&lt;=Tableau1[[Fin]:[Fin]]),ROW(INDIRECT("A1:A"&amp;COUNTA(Tableau1[[Fin]:[Fin]])))),1)),""))</f>
        <v/>
      </c>
      <c r="CU31" s="34" t="str">
        <f t="array" aca="1" ref="CU31" ca="1">IF(OR(WEEKDAY(CU$2,2)&gt;5,COUNTIF(Dates_Feries,CU$2)&gt;0),"",IFERROR(INDEX(Tableau1[[Type]:[Type]],SMALL(IF((Tableau1[[Nom]:[Nom]]=$A31)*(Tableau1[[Prénom]:[Prénom]]=$B31)*(CU$2&gt;=Tableau1[[Début]:[Début]])*(CU$2&lt;=Tableau1[[Fin]:[Fin]]),ROW(INDIRECT("A1:A"&amp;COUNTA(Tableau1[[Fin]:[Fin]])))),1)),""))</f>
        <v/>
      </c>
      <c r="CV31" s="34" t="str">
        <f t="array" aca="1" ref="CV31" ca="1">IF(OR(WEEKDAY(CV$2,2)&gt;5,COUNTIF(Dates_Feries,CV$2)&gt;0),"",IFERROR(INDEX(Tableau1[[Type]:[Type]],SMALL(IF((Tableau1[[Nom]:[Nom]]=$A31)*(Tableau1[[Prénom]:[Prénom]]=$B31)*(CV$2&gt;=Tableau1[[Début]:[Début]])*(CV$2&lt;=Tableau1[[Fin]:[Fin]]),ROW(INDIRECT("A1:A"&amp;COUNTA(Tableau1[[Fin]:[Fin]])))),1)),""))</f>
        <v/>
      </c>
      <c r="CW31" s="34" t="str">
        <f t="array" aca="1" ref="CW31" ca="1">IF(OR(WEEKDAY(CW$2,2)&gt;5,COUNTIF(Dates_Feries,CW$2)&gt;0),"",IFERROR(INDEX(Tableau1[[Type]:[Type]],SMALL(IF((Tableau1[[Nom]:[Nom]]=$A31)*(Tableau1[[Prénom]:[Prénom]]=$B31)*(CW$2&gt;=Tableau1[[Début]:[Début]])*(CW$2&lt;=Tableau1[[Fin]:[Fin]]),ROW(INDIRECT("A1:A"&amp;COUNTA(Tableau1[[Fin]:[Fin]])))),1)),""))</f>
        <v/>
      </c>
      <c r="CX31" s="34" t="str">
        <f t="array" aca="1" ref="CX31" ca="1">IF(OR(WEEKDAY(CX$2,2)&gt;5,COUNTIF(Dates_Feries,CX$2)&gt;0),"",IFERROR(INDEX(Tableau1[[Type]:[Type]],SMALL(IF((Tableau1[[Nom]:[Nom]]=$A31)*(Tableau1[[Prénom]:[Prénom]]=$B31)*(CX$2&gt;=Tableau1[[Début]:[Début]])*(CX$2&lt;=Tableau1[[Fin]:[Fin]]),ROW(INDIRECT("A1:A"&amp;COUNTA(Tableau1[[Fin]:[Fin]])))),1)),""))</f>
        <v/>
      </c>
      <c r="CY31" s="34" t="str">
        <f t="array" aca="1" ref="CY31" ca="1">IF(OR(WEEKDAY(CY$2,2)&gt;5,COUNTIF(Dates_Feries,CY$2)&gt;0),"",IFERROR(INDEX(Tableau1[[Type]:[Type]],SMALL(IF((Tableau1[[Nom]:[Nom]]=$A31)*(Tableau1[[Prénom]:[Prénom]]=$B31)*(CY$2&gt;=Tableau1[[Début]:[Début]])*(CY$2&lt;=Tableau1[[Fin]:[Fin]]),ROW(INDIRECT("A1:A"&amp;COUNTA(Tableau1[[Fin]:[Fin]])))),1)),""))</f>
        <v/>
      </c>
      <c r="CZ31" s="34" t="str">
        <f t="array" aca="1" ref="CZ31" ca="1">IF(OR(WEEKDAY(CZ$2,2)&gt;5,COUNTIF(Dates_Feries,CZ$2)&gt;0),"",IFERROR(INDEX(Tableau1[[Type]:[Type]],SMALL(IF((Tableau1[[Nom]:[Nom]]=$A31)*(Tableau1[[Prénom]:[Prénom]]=$B31)*(CZ$2&gt;=Tableau1[[Début]:[Début]])*(CZ$2&lt;=Tableau1[[Fin]:[Fin]]),ROW(INDIRECT("A1:A"&amp;COUNTA(Tableau1[[Fin]:[Fin]])))),1)),""))</f>
        <v/>
      </c>
      <c r="DA31" s="34" t="str">
        <f t="array" aca="1" ref="DA31" ca="1">IF(OR(WEEKDAY(DA$2,2)&gt;5,COUNTIF(Dates_Feries,DA$2)&gt;0),"",IFERROR(INDEX(Tableau1[[Type]:[Type]],SMALL(IF((Tableau1[[Nom]:[Nom]]=$A31)*(Tableau1[[Prénom]:[Prénom]]=$B31)*(DA$2&gt;=Tableau1[[Début]:[Début]])*(DA$2&lt;=Tableau1[[Fin]:[Fin]]),ROW(INDIRECT("A1:A"&amp;COUNTA(Tableau1[[Fin]:[Fin]])))),1)),""))</f>
        <v/>
      </c>
      <c r="DB31" s="34" t="str">
        <f t="array" aca="1" ref="DB31" ca="1">IF(OR(WEEKDAY(DB$2,2)&gt;5,COUNTIF(Dates_Feries,DB$2)&gt;0),"",IFERROR(INDEX(Tableau1[[Type]:[Type]],SMALL(IF((Tableau1[[Nom]:[Nom]]=$A31)*(Tableau1[[Prénom]:[Prénom]]=$B31)*(DB$2&gt;=Tableau1[[Début]:[Début]])*(DB$2&lt;=Tableau1[[Fin]:[Fin]]),ROW(INDIRECT("A1:A"&amp;COUNTA(Tableau1[[Fin]:[Fin]])))),1)),""))</f>
        <v/>
      </c>
      <c r="DC31" s="34" t="str">
        <f t="array" aca="1" ref="DC31" ca="1">IF(OR(WEEKDAY(DC$2,2)&gt;5,COUNTIF(Dates_Feries,DC$2)&gt;0),"",IFERROR(INDEX(Tableau1[[Type]:[Type]],SMALL(IF((Tableau1[[Nom]:[Nom]]=$A31)*(Tableau1[[Prénom]:[Prénom]]=$B31)*(DC$2&gt;=Tableau1[[Début]:[Début]])*(DC$2&lt;=Tableau1[[Fin]:[Fin]]),ROW(INDIRECT("A1:A"&amp;COUNTA(Tableau1[[Fin]:[Fin]])))),1)),""))</f>
        <v/>
      </c>
      <c r="DD31" s="34" t="str">
        <f t="array" aca="1" ref="DD31" ca="1">IF(OR(WEEKDAY(DD$2,2)&gt;5,COUNTIF(Dates_Feries,DD$2)&gt;0),"",IFERROR(INDEX(Tableau1[[Type]:[Type]],SMALL(IF((Tableau1[[Nom]:[Nom]]=$A31)*(Tableau1[[Prénom]:[Prénom]]=$B31)*(DD$2&gt;=Tableau1[[Début]:[Début]])*(DD$2&lt;=Tableau1[[Fin]:[Fin]]),ROW(INDIRECT("A1:A"&amp;COUNTA(Tableau1[[Fin]:[Fin]])))),1)),""))</f>
        <v/>
      </c>
      <c r="DE31" s="34" t="str">
        <f t="array" aca="1" ref="DE31" ca="1">IF(OR(WEEKDAY(DE$2,2)&gt;5,COUNTIF(Dates_Feries,DE$2)&gt;0),"",IFERROR(INDEX(Tableau1[[Type]:[Type]],SMALL(IF((Tableau1[[Nom]:[Nom]]=$A31)*(Tableau1[[Prénom]:[Prénom]]=$B31)*(DE$2&gt;=Tableau1[[Début]:[Début]])*(DE$2&lt;=Tableau1[[Fin]:[Fin]]),ROW(INDIRECT("A1:A"&amp;COUNTA(Tableau1[[Fin]:[Fin]])))),1)),""))</f>
        <v/>
      </c>
      <c r="DF31" s="34" t="str">
        <f t="array" aca="1" ref="DF31" ca="1">IF(OR(WEEKDAY(DF$2,2)&gt;5,COUNTIF(Dates_Feries,DF$2)&gt;0),"",IFERROR(INDEX(Tableau1[[Type]:[Type]],SMALL(IF((Tableau1[[Nom]:[Nom]]=$A31)*(Tableau1[[Prénom]:[Prénom]]=$B31)*(DF$2&gt;=Tableau1[[Début]:[Début]])*(DF$2&lt;=Tableau1[[Fin]:[Fin]]),ROW(INDIRECT("A1:A"&amp;COUNTA(Tableau1[[Fin]:[Fin]])))),1)),""))</f>
        <v/>
      </c>
      <c r="DG31" s="34" t="str">
        <f t="array" aca="1" ref="DG31" ca="1">IF(OR(WEEKDAY(DG$2,2)&gt;5,COUNTIF(Dates_Feries,DG$2)&gt;0),"",IFERROR(INDEX(Tableau1[[Type]:[Type]],SMALL(IF((Tableau1[[Nom]:[Nom]]=$A31)*(Tableau1[[Prénom]:[Prénom]]=$B31)*(DG$2&gt;=Tableau1[[Début]:[Début]])*(DG$2&lt;=Tableau1[[Fin]:[Fin]]),ROW(INDIRECT("A1:A"&amp;COUNTA(Tableau1[[Fin]:[Fin]])))),1)),""))</f>
        <v/>
      </c>
      <c r="DH31" s="34" t="str">
        <f t="array" aca="1" ref="DH31" ca="1">IF(OR(WEEKDAY(DH$2,2)&gt;5,COUNTIF(Dates_Feries,DH$2)&gt;0),"",IFERROR(INDEX(Tableau1[[Type]:[Type]],SMALL(IF((Tableau1[[Nom]:[Nom]]=$A31)*(Tableau1[[Prénom]:[Prénom]]=$B31)*(DH$2&gt;=Tableau1[[Début]:[Début]])*(DH$2&lt;=Tableau1[[Fin]:[Fin]]),ROW(INDIRECT("A1:A"&amp;COUNTA(Tableau1[[Fin]:[Fin]])))),1)),""))</f>
        <v/>
      </c>
      <c r="DI31" s="34" t="str">
        <f t="array" aca="1" ref="DI31" ca="1">IF(OR(WEEKDAY(DI$2,2)&gt;5,COUNTIF(Dates_Feries,DI$2)&gt;0),"",IFERROR(INDEX(Tableau1[[Type]:[Type]],SMALL(IF((Tableau1[[Nom]:[Nom]]=$A31)*(Tableau1[[Prénom]:[Prénom]]=$B31)*(DI$2&gt;=Tableau1[[Début]:[Début]])*(DI$2&lt;=Tableau1[[Fin]:[Fin]]),ROW(INDIRECT("A1:A"&amp;COUNTA(Tableau1[[Fin]:[Fin]])))),1)),""))</f>
        <v/>
      </c>
      <c r="DJ31" s="34" t="str">
        <f t="array" aca="1" ref="DJ31" ca="1">IF(OR(WEEKDAY(DJ$2,2)&gt;5,COUNTIF(Dates_Feries,DJ$2)&gt;0),"",IFERROR(INDEX(Tableau1[[Type]:[Type]],SMALL(IF((Tableau1[[Nom]:[Nom]]=$A31)*(Tableau1[[Prénom]:[Prénom]]=$B31)*(DJ$2&gt;=Tableau1[[Début]:[Début]])*(DJ$2&lt;=Tableau1[[Fin]:[Fin]]),ROW(INDIRECT("A1:A"&amp;COUNTA(Tableau1[[Fin]:[Fin]])))),1)),""))</f>
        <v/>
      </c>
      <c r="DK31" s="34" t="str">
        <f t="array" aca="1" ref="DK31" ca="1">IF(OR(WEEKDAY(DK$2,2)&gt;5,COUNTIF(Dates_Feries,DK$2)&gt;0),"",IFERROR(INDEX(Tableau1[[Type]:[Type]],SMALL(IF((Tableau1[[Nom]:[Nom]]=$A31)*(Tableau1[[Prénom]:[Prénom]]=$B31)*(DK$2&gt;=Tableau1[[Début]:[Début]])*(DK$2&lt;=Tableau1[[Fin]:[Fin]]),ROW(INDIRECT("A1:A"&amp;COUNTA(Tableau1[[Fin]:[Fin]])))),1)),""))</f>
        <v/>
      </c>
      <c r="DL31" s="34" t="str">
        <f t="array" aca="1" ref="DL31" ca="1">IF(OR(WEEKDAY(DL$2,2)&gt;5,COUNTIF(Dates_Feries,DL$2)&gt;0),"",IFERROR(INDEX(Tableau1[[Type]:[Type]],SMALL(IF((Tableau1[[Nom]:[Nom]]=$A31)*(Tableau1[[Prénom]:[Prénom]]=$B31)*(DL$2&gt;=Tableau1[[Début]:[Début]])*(DL$2&lt;=Tableau1[[Fin]:[Fin]]),ROW(INDIRECT("A1:A"&amp;COUNTA(Tableau1[[Fin]:[Fin]])))),1)),""))</f>
        <v/>
      </c>
      <c r="DM31" s="34" t="str">
        <f t="array" aca="1" ref="DM31" ca="1">IF(OR(WEEKDAY(DM$2,2)&gt;5,COUNTIF(Dates_Feries,DM$2)&gt;0),"",IFERROR(INDEX(Tableau1[[Type]:[Type]],SMALL(IF((Tableau1[[Nom]:[Nom]]=$A31)*(Tableau1[[Prénom]:[Prénom]]=$B31)*(DM$2&gt;=Tableau1[[Début]:[Début]])*(DM$2&lt;=Tableau1[[Fin]:[Fin]]),ROW(INDIRECT("A1:A"&amp;COUNTA(Tableau1[[Fin]:[Fin]])))),1)),""))</f>
        <v/>
      </c>
      <c r="DN31" s="34" t="str">
        <f t="array" aca="1" ref="DN31" ca="1">IF(OR(WEEKDAY(DN$2,2)&gt;5,COUNTIF(Dates_Feries,DN$2)&gt;0),"",IFERROR(INDEX(Tableau1[[Type]:[Type]],SMALL(IF((Tableau1[[Nom]:[Nom]]=$A31)*(Tableau1[[Prénom]:[Prénom]]=$B31)*(DN$2&gt;=Tableau1[[Début]:[Début]])*(DN$2&lt;=Tableau1[[Fin]:[Fin]]),ROW(INDIRECT("A1:A"&amp;COUNTA(Tableau1[[Fin]:[Fin]])))),1)),""))</f>
        <v/>
      </c>
      <c r="DO31" s="34" t="str">
        <f t="array" aca="1" ref="DO31" ca="1">IF(OR(WEEKDAY(DO$2,2)&gt;5,COUNTIF(Dates_Feries,DO$2)&gt;0),"",IFERROR(INDEX(Tableau1[[Type]:[Type]],SMALL(IF((Tableau1[[Nom]:[Nom]]=$A31)*(Tableau1[[Prénom]:[Prénom]]=$B31)*(DO$2&gt;=Tableau1[[Début]:[Début]])*(DO$2&lt;=Tableau1[[Fin]:[Fin]]),ROW(INDIRECT("A1:A"&amp;COUNTA(Tableau1[[Fin]:[Fin]])))),1)),""))</f>
        <v/>
      </c>
      <c r="DP31" s="34" t="str">
        <f t="array" aca="1" ref="DP31" ca="1">IF(OR(WEEKDAY(DP$2,2)&gt;5,COUNTIF(Dates_Feries,DP$2)&gt;0),"",IFERROR(INDEX(Tableau1[[Type]:[Type]],SMALL(IF((Tableau1[[Nom]:[Nom]]=$A31)*(Tableau1[[Prénom]:[Prénom]]=$B31)*(DP$2&gt;=Tableau1[[Début]:[Début]])*(DP$2&lt;=Tableau1[[Fin]:[Fin]]),ROW(INDIRECT("A1:A"&amp;COUNTA(Tableau1[[Fin]:[Fin]])))),1)),""))</f>
        <v/>
      </c>
      <c r="DQ31" s="34" t="str">
        <f t="array" aca="1" ref="DQ31" ca="1">IF(OR(WEEKDAY(DQ$2,2)&gt;5,COUNTIF(Dates_Feries,DQ$2)&gt;0),"",IFERROR(INDEX(Tableau1[[Type]:[Type]],SMALL(IF((Tableau1[[Nom]:[Nom]]=$A31)*(Tableau1[[Prénom]:[Prénom]]=$B31)*(DQ$2&gt;=Tableau1[[Début]:[Début]])*(DQ$2&lt;=Tableau1[[Fin]:[Fin]]),ROW(INDIRECT("A1:A"&amp;COUNTA(Tableau1[[Fin]:[Fin]])))),1)),""))</f>
        <v/>
      </c>
      <c r="DR31" s="34" t="str">
        <f t="array" aca="1" ref="DR31" ca="1">IF(OR(WEEKDAY(DR$2,2)&gt;5,COUNTIF(Dates_Feries,DR$2)&gt;0),"",IFERROR(INDEX(Tableau1[[Type]:[Type]],SMALL(IF((Tableau1[[Nom]:[Nom]]=$A31)*(Tableau1[[Prénom]:[Prénom]]=$B31)*(DR$2&gt;=Tableau1[[Début]:[Début]])*(DR$2&lt;=Tableau1[[Fin]:[Fin]]),ROW(INDIRECT("A1:A"&amp;COUNTA(Tableau1[[Fin]:[Fin]])))),1)),""))</f>
        <v/>
      </c>
      <c r="DS31" s="34" t="str">
        <f t="array" aca="1" ref="DS31" ca="1">IF(OR(WEEKDAY(DS$2,2)&gt;5,COUNTIF(Dates_Feries,DS$2)&gt;0),"",IFERROR(INDEX(Tableau1[[Type]:[Type]],SMALL(IF((Tableau1[[Nom]:[Nom]]=$A31)*(Tableau1[[Prénom]:[Prénom]]=$B31)*(DS$2&gt;=Tableau1[[Début]:[Début]])*(DS$2&lt;=Tableau1[[Fin]:[Fin]]),ROW(INDIRECT("A1:A"&amp;COUNTA(Tableau1[[Fin]:[Fin]])))),1)),""))</f>
        <v/>
      </c>
      <c r="DT31" s="34" t="str">
        <f t="array" aca="1" ref="DT31" ca="1">IF(OR(WEEKDAY(DT$2,2)&gt;5,COUNTIF(Dates_Feries,DT$2)&gt;0),"",IFERROR(INDEX(Tableau1[[Type]:[Type]],SMALL(IF((Tableau1[[Nom]:[Nom]]=$A31)*(Tableau1[[Prénom]:[Prénom]]=$B31)*(DT$2&gt;=Tableau1[[Début]:[Début]])*(DT$2&lt;=Tableau1[[Fin]:[Fin]]),ROW(INDIRECT("A1:A"&amp;COUNTA(Tableau1[[Fin]:[Fin]])))),1)),""))</f>
        <v/>
      </c>
      <c r="DU31" s="34" t="str">
        <f t="array" aca="1" ref="DU31" ca="1">IF(OR(WEEKDAY(DU$2,2)&gt;5,COUNTIF(Dates_Feries,DU$2)&gt;0),"",IFERROR(INDEX(Tableau1[[Type]:[Type]],SMALL(IF((Tableau1[[Nom]:[Nom]]=$A31)*(Tableau1[[Prénom]:[Prénom]]=$B31)*(DU$2&gt;=Tableau1[[Début]:[Début]])*(DU$2&lt;=Tableau1[[Fin]:[Fin]]),ROW(INDIRECT("A1:A"&amp;COUNTA(Tableau1[[Fin]:[Fin]])))),1)),""))</f>
        <v/>
      </c>
      <c r="DV31" s="34" t="str">
        <f t="array" aca="1" ref="DV31" ca="1">IF(OR(WEEKDAY(DV$2,2)&gt;5,COUNTIF(Dates_Feries,DV$2)&gt;0),"",IFERROR(INDEX(Tableau1[[Type]:[Type]],SMALL(IF((Tableau1[[Nom]:[Nom]]=$A31)*(Tableau1[[Prénom]:[Prénom]]=$B31)*(DV$2&gt;=Tableau1[[Début]:[Début]])*(DV$2&lt;=Tableau1[[Fin]:[Fin]]),ROW(INDIRECT("A1:A"&amp;COUNTA(Tableau1[[Fin]:[Fin]])))),1)),""))</f>
        <v/>
      </c>
      <c r="DW31" s="34" t="str">
        <f t="array" aca="1" ref="DW31" ca="1">IF(OR(WEEKDAY(DW$2,2)&gt;5,COUNTIF(Dates_Feries,DW$2)&gt;0),"",IFERROR(INDEX(Tableau1[[Type]:[Type]],SMALL(IF((Tableau1[[Nom]:[Nom]]=$A31)*(Tableau1[[Prénom]:[Prénom]]=$B31)*(DW$2&gt;=Tableau1[[Début]:[Début]])*(DW$2&lt;=Tableau1[[Fin]:[Fin]]),ROW(INDIRECT("A1:A"&amp;COUNTA(Tableau1[[Fin]:[Fin]])))),1)),""))</f>
        <v/>
      </c>
      <c r="DX31" s="34" t="str">
        <f t="array" aca="1" ref="DX31" ca="1">IF(OR(WEEKDAY(DX$2,2)&gt;5,COUNTIF(Dates_Feries,DX$2)&gt;0),"",IFERROR(INDEX(Tableau1[[Type]:[Type]],SMALL(IF((Tableau1[[Nom]:[Nom]]=$A31)*(Tableau1[[Prénom]:[Prénom]]=$B31)*(DX$2&gt;=Tableau1[[Début]:[Début]])*(DX$2&lt;=Tableau1[[Fin]:[Fin]]),ROW(INDIRECT("A1:A"&amp;COUNTA(Tableau1[[Fin]:[Fin]])))),1)),""))</f>
        <v/>
      </c>
      <c r="DY31" s="34" t="str">
        <f t="array" aca="1" ref="DY31" ca="1">IF(OR(WEEKDAY(DY$2,2)&gt;5,COUNTIF(Dates_Feries,DY$2)&gt;0),"",IFERROR(INDEX(Tableau1[[Type]:[Type]],SMALL(IF((Tableau1[[Nom]:[Nom]]=$A31)*(Tableau1[[Prénom]:[Prénom]]=$B31)*(DY$2&gt;=Tableau1[[Début]:[Début]])*(DY$2&lt;=Tableau1[[Fin]:[Fin]]),ROW(INDIRECT("A1:A"&amp;COUNTA(Tableau1[[Fin]:[Fin]])))),1)),""))</f>
        <v/>
      </c>
      <c r="DZ31" s="34" t="str">
        <f t="array" aca="1" ref="DZ31" ca="1">IF(OR(WEEKDAY(DZ$2,2)&gt;5,COUNTIF(Dates_Feries,DZ$2)&gt;0),"",IFERROR(INDEX(Tableau1[[Type]:[Type]],SMALL(IF((Tableau1[[Nom]:[Nom]]=$A31)*(Tableau1[[Prénom]:[Prénom]]=$B31)*(DZ$2&gt;=Tableau1[[Début]:[Début]])*(DZ$2&lt;=Tableau1[[Fin]:[Fin]]),ROW(INDIRECT("A1:A"&amp;COUNTA(Tableau1[[Fin]:[Fin]])))),1)),""))</f>
        <v/>
      </c>
      <c r="EA31" s="34" t="str">
        <f t="array" aca="1" ref="EA31" ca="1">IF(OR(WEEKDAY(EA$2,2)&gt;5,COUNTIF(Dates_Feries,EA$2)&gt;0),"",IFERROR(INDEX(Tableau1[[Type]:[Type]],SMALL(IF((Tableau1[[Nom]:[Nom]]=$A31)*(Tableau1[[Prénom]:[Prénom]]=$B31)*(EA$2&gt;=Tableau1[[Début]:[Début]])*(EA$2&lt;=Tableau1[[Fin]:[Fin]]),ROW(INDIRECT("A1:A"&amp;COUNTA(Tableau1[[Fin]:[Fin]])))),1)),""))</f>
        <v/>
      </c>
      <c r="EB31" s="34" t="str">
        <f t="array" aca="1" ref="EB31" ca="1">IF(OR(WEEKDAY(EB$2,2)&gt;5,COUNTIF(Dates_Feries,EB$2)&gt;0),"",IFERROR(INDEX(Tableau1[[Type]:[Type]],SMALL(IF((Tableau1[[Nom]:[Nom]]=$A31)*(Tableau1[[Prénom]:[Prénom]]=$B31)*(EB$2&gt;=Tableau1[[Début]:[Début]])*(EB$2&lt;=Tableau1[[Fin]:[Fin]]),ROW(INDIRECT("A1:A"&amp;COUNTA(Tableau1[[Fin]:[Fin]])))),1)),""))</f>
        <v/>
      </c>
      <c r="EC31" s="34" t="str">
        <f t="array" aca="1" ref="EC31" ca="1">IF(OR(WEEKDAY(EC$2,2)&gt;5,COUNTIF(Dates_Feries,EC$2)&gt;0),"",IFERROR(INDEX(Tableau1[[Type]:[Type]],SMALL(IF((Tableau1[[Nom]:[Nom]]=$A31)*(Tableau1[[Prénom]:[Prénom]]=$B31)*(EC$2&gt;=Tableau1[[Début]:[Début]])*(EC$2&lt;=Tableau1[[Fin]:[Fin]]),ROW(INDIRECT("A1:A"&amp;COUNTA(Tableau1[[Fin]:[Fin]])))),1)),""))</f>
        <v/>
      </c>
      <c r="ED31" s="34" t="str">
        <f t="array" aca="1" ref="ED31" ca="1">IF(OR(WEEKDAY(ED$2,2)&gt;5,COUNTIF(Dates_Feries,ED$2)&gt;0),"",IFERROR(INDEX(Tableau1[[Type]:[Type]],SMALL(IF((Tableau1[[Nom]:[Nom]]=$A31)*(Tableau1[[Prénom]:[Prénom]]=$B31)*(ED$2&gt;=Tableau1[[Début]:[Début]])*(ED$2&lt;=Tableau1[[Fin]:[Fin]]),ROW(INDIRECT("A1:A"&amp;COUNTA(Tableau1[[Fin]:[Fin]])))),1)),""))</f>
        <v/>
      </c>
      <c r="EE31" s="34" t="str">
        <f t="array" aca="1" ref="EE31" ca="1">IF(OR(WEEKDAY(EE$2,2)&gt;5,COUNTIF(Dates_Feries,EE$2)&gt;0),"",IFERROR(INDEX(Tableau1[[Type]:[Type]],SMALL(IF((Tableau1[[Nom]:[Nom]]=$A31)*(Tableau1[[Prénom]:[Prénom]]=$B31)*(EE$2&gt;=Tableau1[[Début]:[Début]])*(EE$2&lt;=Tableau1[[Fin]:[Fin]]),ROW(INDIRECT("A1:A"&amp;COUNTA(Tableau1[[Fin]:[Fin]])))),1)),""))</f>
        <v/>
      </c>
      <c r="EF31" s="34" t="str">
        <f t="array" aca="1" ref="EF31" ca="1">IF(OR(WEEKDAY(EF$2,2)&gt;5,COUNTIF(Dates_Feries,EF$2)&gt;0),"",IFERROR(INDEX(Tableau1[[Type]:[Type]],SMALL(IF((Tableau1[[Nom]:[Nom]]=$A31)*(Tableau1[[Prénom]:[Prénom]]=$B31)*(EF$2&gt;=Tableau1[[Début]:[Début]])*(EF$2&lt;=Tableau1[[Fin]:[Fin]]),ROW(INDIRECT("A1:A"&amp;COUNTA(Tableau1[[Fin]:[Fin]])))),1)),""))</f>
        <v/>
      </c>
      <c r="EG31" s="34" t="str">
        <f t="array" aca="1" ref="EG31" ca="1">IF(OR(WEEKDAY(EG$2,2)&gt;5,COUNTIF(Dates_Feries,EG$2)&gt;0),"",IFERROR(INDEX(Tableau1[[Type]:[Type]],SMALL(IF((Tableau1[[Nom]:[Nom]]=$A31)*(Tableau1[[Prénom]:[Prénom]]=$B31)*(EG$2&gt;=Tableau1[[Début]:[Début]])*(EG$2&lt;=Tableau1[[Fin]:[Fin]]),ROW(INDIRECT("A1:A"&amp;COUNTA(Tableau1[[Fin]:[Fin]])))),1)),""))</f>
        <v/>
      </c>
      <c r="EH31" s="34" t="str">
        <f t="array" aca="1" ref="EH31" ca="1">IF(OR(WEEKDAY(EH$2,2)&gt;5,COUNTIF(Dates_Feries,EH$2)&gt;0),"",IFERROR(INDEX(Tableau1[[Type]:[Type]],SMALL(IF((Tableau1[[Nom]:[Nom]]=$A31)*(Tableau1[[Prénom]:[Prénom]]=$B31)*(EH$2&gt;=Tableau1[[Début]:[Début]])*(EH$2&lt;=Tableau1[[Fin]:[Fin]]),ROW(INDIRECT("A1:A"&amp;COUNTA(Tableau1[[Fin]:[Fin]])))),1)),""))</f>
        <v/>
      </c>
      <c r="EI31" s="34" t="str">
        <f t="array" aca="1" ref="EI31" ca="1">IF(OR(WEEKDAY(EI$2,2)&gt;5,COUNTIF(Dates_Feries,EI$2)&gt;0),"",IFERROR(INDEX(Tableau1[[Type]:[Type]],SMALL(IF((Tableau1[[Nom]:[Nom]]=$A31)*(Tableau1[[Prénom]:[Prénom]]=$B31)*(EI$2&gt;=Tableau1[[Début]:[Début]])*(EI$2&lt;=Tableau1[[Fin]:[Fin]]),ROW(INDIRECT("A1:A"&amp;COUNTA(Tableau1[[Fin]:[Fin]])))),1)),""))</f>
        <v/>
      </c>
      <c r="EJ31" s="34" t="str">
        <f t="array" aca="1" ref="EJ31" ca="1">IF(OR(WEEKDAY(EJ$2,2)&gt;5,COUNTIF(Dates_Feries,EJ$2)&gt;0),"",IFERROR(INDEX(Tableau1[[Type]:[Type]],SMALL(IF((Tableau1[[Nom]:[Nom]]=$A31)*(Tableau1[[Prénom]:[Prénom]]=$B31)*(EJ$2&gt;=Tableau1[[Début]:[Début]])*(EJ$2&lt;=Tableau1[[Fin]:[Fin]]),ROW(INDIRECT("A1:A"&amp;COUNTA(Tableau1[[Fin]:[Fin]])))),1)),""))</f>
        <v/>
      </c>
      <c r="EK31" s="34" t="str">
        <f t="array" aca="1" ref="EK31" ca="1">IF(OR(WEEKDAY(EK$2,2)&gt;5,COUNTIF(Dates_Feries,EK$2)&gt;0),"",IFERROR(INDEX(Tableau1[[Type]:[Type]],SMALL(IF((Tableau1[[Nom]:[Nom]]=$A31)*(Tableau1[[Prénom]:[Prénom]]=$B31)*(EK$2&gt;=Tableau1[[Début]:[Début]])*(EK$2&lt;=Tableau1[[Fin]:[Fin]]),ROW(INDIRECT("A1:A"&amp;COUNTA(Tableau1[[Fin]:[Fin]])))),1)),""))</f>
        <v/>
      </c>
      <c r="EL31" s="34" t="str">
        <f t="array" aca="1" ref="EL31" ca="1">IF(OR(WEEKDAY(EL$2,2)&gt;5,COUNTIF(Dates_Feries,EL$2)&gt;0),"",IFERROR(INDEX(Tableau1[[Type]:[Type]],SMALL(IF((Tableau1[[Nom]:[Nom]]=$A31)*(Tableau1[[Prénom]:[Prénom]]=$B31)*(EL$2&gt;=Tableau1[[Début]:[Début]])*(EL$2&lt;=Tableau1[[Fin]:[Fin]]),ROW(INDIRECT("A1:A"&amp;COUNTA(Tableau1[[Fin]:[Fin]])))),1)),""))</f>
        <v/>
      </c>
      <c r="EM31" s="34" t="str">
        <f t="array" aca="1" ref="EM31" ca="1">IF(OR(WEEKDAY(EM$2,2)&gt;5,COUNTIF(Dates_Feries,EM$2)&gt;0),"",IFERROR(INDEX(Tableau1[[Type]:[Type]],SMALL(IF((Tableau1[[Nom]:[Nom]]=$A31)*(Tableau1[[Prénom]:[Prénom]]=$B31)*(EM$2&gt;=Tableau1[[Début]:[Début]])*(EM$2&lt;=Tableau1[[Fin]:[Fin]]),ROW(INDIRECT("A1:A"&amp;COUNTA(Tableau1[[Fin]:[Fin]])))),1)),""))</f>
        <v/>
      </c>
      <c r="EN31" s="34" t="str">
        <f t="array" aca="1" ref="EN31" ca="1">IF(OR(WEEKDAY(EN$2,2)&gt;5,COUNTIF(Dates_Feries,EN$2)&gt;0),"",IFERROR(INDEX(Tableau1[[Type]:[Type]],SMALL(IF((Tableau1[[Nom]:[Nom]]=$A31)*(Tableau1[[Prénom]:[Prénom]]=$B31)*(EN$2&gt;=Tableau1[[Début]:[Début]])*(EN$2&lt;=Tableau1[[Fin]:[Fin]]),ROW(INDIRECT("A1:A"&amp;COUNTA(Tableau1[[Fin]:[Fin]])))),1)),""))</f>
        <v/>
      </c>
      <c r="EO31" s="34" t="str">
        <f t="array" aca="1" ref="EO31" ca="1">IF(OR(WEEKDAY(EO$2,2)&gt;5,COUNTIF(Dates_Feries,EO$2)&gt;0),"",IFERROR(INDEX(Tableau1[[Type]:[Type]],SMALL(IF((Tableau1[[Nom]:[Nom]]=$A31)*(Tableau1[[Prénom]:[Prénom]]=$B31)*(EO$2&gt;=Tableau1[[Début]:[Début]])*(EO$2&lt;=Tableau1[[Fin]:[Fin]]),ROW(INDIRECT("A1:A"&amp;COUNTA(Tableau1[[Fin]:[Fin]])))),1)),""))</f>
        <v/>
      </c>
      <c r="EP31" s="34" t="str">
        <f t="array" aca="1" ref="EP31" ca="1">IF(OR(WEEKDAY(EP$2,2)&gt;5,COUNTIF(Dates_Feries,EP$2)&gt;0),"",IFERROR(INDEX(Tableau1[[Type]:[Type]],SMALL(IF((Tableau1[[Nom]:[Nom]]=$A31)*(Tableau1[[Prénom]:[Prénom]]=$B31)*(EP$2&gt;=Tableau1[[Début]:[Début]])*(EP$2&lt;=Tableau1[[Fin]:[Fin]]),ROW(INDIRECT("A1:A"&amp;COUNTA(Tableau1[[Fin]:[Fin]])))),1)),""))</f>
        <v/>
      </c>
      <c r="EQ31" s="34" t="str">
        <f t="array" aca="1" ref="EQ31" ca="1">IF(OR(WEEKDAY(EQ$2,2)&gt;5,COUNTIF(Dates_Feries,EQ$2)&gt;0),"",IFERROR(INDEX(Tableau1[[Type]:[Type]],SMALL(IF((Tableau1[[Nom]:[Nom]]=$A31)*(Tableau1[[Prénom]:[Prénom]]=$B31)*(EQ$2&gt;=Tableau1[[Début]:[Début]])*(EQ$2&lt;=Tableau1[[Fin]:[Fin]]),ROW(INDIRECT("A1:A"&amp;COUNTA(Tableau1[[Fin]:[Fin]])))),1)),""))</f>
        <v/>
      </c>
      <c r="ER31" s="34" t="str">
        <f t="array" aca="1" ref="ER31" ca="1">IF(OR(WEEKDAY(ER$2,2)&gt;5,COUNTIF(Dates_Feries,ER$2)&gt;0),"",IFERROR(INDEX(Tableau1[[Type]:[Type]],SMALL(IF((Tableau1[[Nom]:[Nom]]=$A31)*(Tableau1[[Prénom]:[Prénom]]=$B31)*(ER$2&gt;=Tableau1[[Début]:[Début]])*(ER$2&lt;=Tableau1[[Fin]:[Fin]]),ROW(INDIRECT("A1:A"&amp;COUNTA(Tableau1[[Fin]:[Fin]])))),1)),""))</f>
        <v/>
      </c>
      <c r="ES31" s="34" t="str">
        <f t="array" aca="1" ref="ES31" ca="1">IF(OR(WEEKDAY(ES$2,2)&gt;5,COUNTIF(Dates_Feries,ES$2)&gt;0),"",IFERROR(INDEX(Tableau1[[Type]:[Type]],SMALL(IF((Tableau1[[Nom]:[Nom]]=$A31)*(Tableau1[[Prénom]:[Prénom]]=$B31)*(ES$2&gt;=Tableau1[[Début]:[Début]])*(ES$2&lt;=Tableau1[[Fin]:[Fin]]),ROW(INDIRECT("A1:A"&amp;COUNTA(Tableau1[[Fin]:[Fin]])))),1)),""))</f>
        <v/>
      </c>
      <c r="ET31" s="34" t="str">
        <f t="array" aca="1" ref="ET31" ca="1">IF(OR(WEEKDAY(ET$2,2)&gt;5,COUNTIF(Dates_Feries,ET$2)&gt;0),"",IFERROR(INDEX(Tableau1[[Type]:[Type]],SMALL(IF((Tableau1[[Nom]:[Nom]]=$A31)*(Tableau1[[Prénom]:[Prénom]]=$B31)*(ET$2&gt;=Tableau1[[Début]:[Début]])*(ET$2&lt;=Tableau1[[Fin]:[Fin]]),ROW(INDIRECT("A1:A"&amp;COUNTA(Tableau1[[Fin]:[Fin]])))),1)),""))</f>
        <v/>
      </c>
      <c r="EU31" s="34" t="str">
        <f t="array" aca="1" ref="EU31" ca="1">IF(OR(WEEKDAY(EU$2,2)&gt;5,COUNTIF(Dates_Feries,EU$2)&gt;0),"",IFERROR(INDEX(Tableau1[[Type]:[Type]],SMALL(IF((Tableau1[[Nom]:[Nom]]=$A31)*(Tableau1[[Prénom]:[Prénom]]=$B31)*(EU$2&gt;=Tableau1[[Début]:[Début]])*(EU$2&lt;=Tableau1[[Fin]:[Fin]]),ROW(INDIRECT("A1:A"&amp;COUNTA(Tableau1[[Fin]:[Fin]])))),1)),""))</f>
        <v/>
      </c>
      <c r="EV31" s="34" t="str">
        <f t="array" aca="1" ref="EV31" ca="1">IF(OR(WEEKDAY(EV$2,2)&gt;5,COUNTIF(Dates_Feries,EV$2)&gt;0),"",IFERROR(INDEX(Tableau1[[Type]:[Type]],SMALL(IF((Tableau1[[Nom]:[Nom]]=$A31)*(Tableau1[[Prénom]:[Prénom]]=$B31)*(EV$2&gt;=Tableau1[[Début]:[Début]])*(EV$2&lt;=Tableau1[[Fin]:[Fin]]),ROW(INDIRECT("A1:A"&amp;COUNTA(Tableau1[[Fin]:[Fin]])))),1)),""))</f>
        <v/>
      </c>
      <c r="EW31" s="34" t="str">
        <f t="array" aca="1" ref="EW31" ca="1">IF(OR(WEEKDAY(EW$2,2)&gt;5,COUNTIF(Dates_Feries,EW$2)&gt;0),"",IFERROR(INDEX(Tableau1[[Type]:[Type]],SMALL(IF((Tableau1[[Nom]:[Nom]]=$A31)*(Tableau1[[Prénom]:[Prénom]]=$B31)*(EW$2&gt;=Tableau1[[Début]:[Début]])*(EW$2&lt;=Tableau1[[Fin]:[Fin]]),ROW(INDIRECT("A1:A"&amp;COUNTA(Tableau1[[Fin]:[Fin]])))),1)),""))</f>
        <v/>
      </c>
      <c r="EX31" s="34" t="str">
        <f t="array" aca="1" ref="EX31" ca="1">IF(OR(WEEKDAY(EX$2,2)&gt;5,COUNTIF(Dates_Feries,EX$2)&gt;0),"",IFERROR(INDEX(Tableau1[[Type]:[Type]],SMALL(IF((Tableau1[[Nom]:[Nom]]=$A31)*(Tableau1[[Prénom]:[Prénom]]=$B31)*(EX$2&gt;=Tableau1[[Début]:[Début]])*(EX$2&lt;=Tableau1[[Fin]:[Fin]]),ROW(INDIRECT("A1:A"&amp;COUNTA(Tableau1[[Fin]:[Fin]])))),1)),""))</f>
        <v/>
      </c>
      <c r="EY31" s="34" t="str">
        <f t="array" aca="1" ref="EY31" ca="1">IF(OR(WEEKDAY(EY$2,2)&gt;5,COUNTIF(Dates_Feries,EY$2)&gt;0),"",IFERROR(INDEX(Tableau1[[Type]:[Type]],SMALL(IF((Tableau1[[Nom]:[Nom]]=$A31)*(Tableau1[[Prénom]:[Prénom]]=$B31)*(EY$2&gt;=Tableau1[[Début]:[Début]])*(EY$2&lt;=Tableau1[[Fin]:[Fin]]),ROW(INDIRECT("A1:A"&amp;COUNTA(Tableau1[[Fin]:[Fin]])))),1)),""))</f>
        <v/>
      </c>
      <c r="EZ31" s="34" t="str">
        <f t="array" aca="1" ref="EZ31" ca="1">IF(OR(WEEKDAY(EZ$2,2)&gt;5,COUNTIF(Dates_Feries,EZ$2)&gt;0),"",IFERROR(INDEX(Tableau1[[Type]:[Type]],SMALL(IF((Tableau1[[Nom]:[Nom]]=$A31)*(Tableau1[[Prénom]:[Prénom]]=$B31)*(EZ$2&gt;=Tableau1[[Début]:[Début]])*(EZ$2&lt;=Tableau1[[Fin]:[Fin]]),ROW(INDIRECT("A1:A"&amp;COUNTA(Tableau1[[Fin]:[Fin]])))),1)),""))</f>
        <v/>
      </c>
      <c r="FA31" s="34" t="str">
        <f t="array" aca="1" ref="FA31" ca="1">IF(OR(WEEKDAY(FA$2,2)&gt;5,COUNTIF(Dates_Feries,FA$2)&gt;0),"",IFERROR(INDEX(Tableau1[[Type]:[Type]],SMALL(IF((Tableau1[[Nom]:[Nom]]=$A31)*(Tableau1[[Prénom]:[Prénom]]=$B31)*(FA$2&gt;=Tableau1[[Début]:[Début]])*(FA$2&lt;=Tableau1[[Fin]:[Fin]]),ROW(INDIRECT("A1:A"&amp;COUNTA(Tableau1[[Fin]:[Fin]])))),1)),""))</f>
        <v/>
      </c>
      <c r="FB31" s="34" t="str">
        <f t="array" aca="1" ref="FB31" ca="1">IF(OR(WEEKDAY(FB$2,2)&gt;5,COUNTIF(Dates_Feries,FB$2)&gt;0),"",IFERROR(INDEX(Tableau1[[Type]:[Type]],SMALL(IF((Tableau1[[Nom]:[Nom]]=$A31)*(Tableau1[[Prénom]:[Prénom]]=$B31)*(FB$2&gt;=Tableau1[[Début]:[Début]])*(FB$2&lt;=Tableau1[[Fin]:[Fin]]),ROW(INDIRECT("A1:A"&amp;COUNTA(Tableau1[[Fin]:[Fin]])))),1)),""))</f>
        <v/>
      </c>
      <c r="FC31" s="34" t="str">
        <f t="array" aca="1" ref="FC31" ca="1">IF(OR(WEEKDAY(FC$2,2)&gt;5,COUNTIF(Dates_Feries,FC$2)&gt;0),"",IFERROR(INDEX(Tableau1[[Type]:[Type]],SMALL(IF((Tableau1[[Nom]:[Nom]]=$A31)*(Tableau1[[Prénom]:[Prénom]]=$B31)*(FC$2&gt;=Tableau1[[Début]:[Début]])*(FC$2&lt;=Tableau1[[Fin]:[Fin]]),ROW(INDIRECT("A1:A"&amp;COUNTA(Tableau1[[Fin]:[Fin]])))),1)),""))</f>
        <v/>
      </c>
      <c r="FD31" s="34" t="str">
        <f t="array" aca="1" ref="FD31" ca="1">IF(OR(WEEKDAY(FD$2,2)&gt;5,COUNTIF(Dates_Feries,FD$2)&gt;0),"",IFERROR(INDEX(Tableau1[[Type]:[Type]],SMALL(IF((Tableau1[[Nom]:[Nom]]=$A31)*(Tableau1[[Prénom]:[Prénom]]=$B31)*(FD$2&gt;=Tableau1[[Début]:[Début]])*(FD$2&lt;=Tableau1[[Fin]:[Fin]]),ROW(INDIRECT("A1:A"&amp;COUNTA(Tableau1[[Fin]:[Fin]])))),1)),""))</f>
        <v/>
      </c>
      <c r="FE31" s="34" t="str">
        <f t="array" aca="1" ref="FE31" ca="1">IF(OR(WEEKDAY(FE$2,2)&gt;5,COUNTIF(Dates_Feries,FE$2)&gt;0),"",IFERROR(INDEX(Tableau1[[Type]:[Type]],SMALL(IF((Tableau1[[Nom]:[Nom]]=$A31)*(Tableau1[[Prénom]:[Prénom]]=$B31)*(FE$2&gt;=Tableau1[[Début]:[Début]])*(FE$2&lt;=Tableau1[[Fin]:[Fin]]),ROW(INDIRECT("A1:A"&amp;COUNTA(Tableau1[[Fin]:[Fin]])))),1)),""))</f>
        <v/>
      </c>
      <c r="FF31" s="34" t="str">
        <f t="array" aca="1" ref="FF31" ca="1">IF(OR(WEEKDAY(FF$2,2)&gt;5,COUNTIF(Dates_Feries,FF$2)&gt;0),"",IFERROR(INDEX(Tableau1[[Type]:[Type]],SMALL(IF((Tableau1[[Nom]:[Nom]]=$A31)*(Tableau1[[Prénom]:[Prénom]]=$B31)*(FF$2&gt;=Tableau1[[Début]:[Début]])*(FF$2&lt;=Tableau1[[Fin]:[Fin]]),ROW(INDIRECT("A1:A"&amp;COUNTA(Tableau1[[Fin]:[Fin]])))),1)),""))</f>
        <v/>
      </c>
      <c r="FG31" s="34" t="str">
        <f t="array" aca="1" ref="FG31" ca="1">IF(OR(WEEKDAY(FG$2,2)&gt;5,COUNTIF(Dates_Feries,FG$2)&gt;0),"",IFERROR(INDEX(Tableau1[[Type]:[Type]],SMALL(IF((Tableau1[[Nom]:[Nom]]=$A31)*(Tableau1[[Prénom]:[Prénom]]=$B31)*(FG$2&gt;=Tableau1[[Début]:[Début]])*(FG$2&lt;=Tableau1[[Fin]:[Fin]]),ROW(INDIRECT("A1:A"&amp;COUNTA(Tableau1[[Fin]:[Fin]])))),1)),""))</f>
        <v/>
      </c>
      <c r="FH31" s="34" t="str">
        <f t="array" aca="1" ref="FH31" ca="1">IF(OR(WEEKDAY(FH$2,2)&gt;5,COUNTIF(Dates_Feries,FH$2)&gt;0),"",IFERROR(INDEX(Tableau1[[Type]:[Type]],SMALL(IF((Tableau1[[Nom]:[Nom]]=$A31)*(Tableau1[[Prénom]:[Prénom]]=$B31)*(FH$2&gt;=Tableau1[[Début]:[Début]])*(FH$2&lt;=Tableau1[[Fin]:[Fin]]),ROW(INDIRECT("A1:A"&amp;COUNTA(Tableau1[[Fin]:[Fin]])))),1)),""))</f>
        <v/>
      </c>
      <c r="FI31" s="34" t="str">
        <f t="array" aca="1" ref="FI31" ca="1">IF(OR(WEEKDAY(FI$2,2)&gt;5,COUNTIF(Dates_Feries,FI$2)&gt;0),"",IFERROR(INDEX(Tableau1[[Type]:[Type]],SMALL(IF((Tableau1[[Nom]:[Nom]]=$A31)*(Tableau1[[Prénom]:[Prénom]]=$B31)*(FI$2&gt;=Tableau1[[Début]:[Début]])*(FI$2&lt;=Tableau1[[Fin]:[Fin]]),ROW(INDIRECT("A1:A"&amp;COUNTA(Tableau1[[Fin]:[Fin]])))),1)),""))</f>
        <v/>
      </c>
      <c r="FJ31" s="34" t="str">
        <f t="array" aca="1" ref="FJ31" ca="1">IF(OR(WEEKDAY(FJ$2,2)&gt;5,COUNTIF(Dates_Feries,FJ$2)&gt;0),"",IFERROR(INDEX(Tableau1[[Type]:[Type]],SMALL(IF((Tableau1[[Nom]:[Nom]]=$A31)*(Tableau1[[Prénom]:[Prénom]]=$B31)*(FJ$2&gt;=Tableau1[[Début]:[Début]])*(FJ$2&lt;=Tableau1[[Fin]:[Fin]]),ROW(INDIRECT("A1:A"&amp;COUNTA(Tableau1[[Fin]:[Fin]])))),1)),""))</f>
        <v/>
      </c>
      <c r="FK31" s="34" t="str">
        <f t="array" aca="1" ref="FK31" ca="1">IF(OR(WEEKDAY(FK$2,2)&gt;5,COUNTIF(Dates_Feries,FK$2)&gt;0),"",IFERROR(INDEX(Tableau1[[Type]:[Type]],SMALL(IF((Tableau1[[Nom]:[Nom]]=$A31)*(Tableau1[[Prénom]:[Prénom]]=$B31)*(FK$2&gt;=Tableau1[[Début]:[Début]])*(FK$2&lt;=Tableau1[[Fin]:[Fin]]),ROW(INDIRECT("A1:A"&amp;COUNTA(Tableau1[[Fin]:[Fin]])))),1)),""))</f>
        <v/>
      </c>
      <c r="FL31" s="34" t="str">
        <f t="array" aca="1" ref="FL31" ca="1">IF(OR(WEEKDAY(FL$2,2)&gt;5,COUNTIF(Dates_Feries,FL$2)&gt;0),"",IFERROR(INDEX(Tableau1[[Type]:[Type]],SMALL(IF((Tableau1[[Nom]:[Nom]]=$A31)*(Tableau1[[Prénom]:[Prénom]]=$B31)*(FL$2&gt;=Tableau1[[Début]:[Début]])*(FL$2&lt;=Tableau1[[Fin]:[Fin]]),ROW(INDIRECT("A1:A"&amp;COUNTA(Tableau1[[Fin]:[Fin]])))),1)),""))</f>
        <v/>
      </c>
      <c r="FM31" s="34" t="str">
        <f t="array" aca="1" ref="FM31" ca="1">IF(OR(WEEKDAY(FM$2,2)&gt;5,COUNTIF(Dates_Feries,FM$2)&gt;0),"",IFERROR(INDEX(Tableau1[[Type]:[Type]],SMALL(IF((Tableau1[[Nom]:[Nom]]=$A31)*(Tableau1[[Prénom]:[Prénom]]=$B31)*(FM$2&gt;=Tableau1[[Début]:[Début]])*(FM$2&lt;=Tableau1[[Fin]:[Fin]]),ROW(INDIRECT("A1:A"&amp;COUNTA(Tableau1[[Fin]:[Fin]])))),1)),""))</f>
        <v/>
      </c>
      <c r="FN31" s="34" t="str">
        <f t="array" aca="1" ref="FN31" ca="1">IF(OR(WEEKDAY(FN$2,2)&gt;5,COUNTIF(Dates_Feries,FN$2)&gt;0),"",IFERROR(INDEX(Tableau1[[Type]:[Type]],SMALL(IF((Tableau1[[Nom]:[Nom]]=$A31)*(Tableau1[[Prénom]:[Prénom]]=$B31)*(FN$2&gt;=Tableau1[[Début]:[Début]])*(FN$2&lt;=Tableau1[[Fin]:[Fin]]),ROW(INDIRECT("A1:A"&amp;COUNTA(Tableau1[[Fin]:[Fin]])))),1)),""))</f>
        <v/>
      </c>
      <c r="FO31" s="34" t="str">
        <f t="array" aca="1" ref="FO31" ca="1">IF(OR(WEEKDAY(FO$2,2)&gt;5,COUNTIF(Dates_Feries,FO$2)&gt;0),"",IFERROR(INDEX(Tableau1[[Type]:[Type]],SMALL(IF((Tableau1[[Nom]:[Nom]]=$A31)*(Tableau1[[Prénom]:[Prénom]]=$B31)*(FO$2&gt;=Tableau1[[Début]:[Début]])*(FO$2&lt;=Tableau1[[Fin]:[Fin]]),ROW(INDIRECT("A1:A"&amp;COUNTA(Tableau1[[Fin]:[Fin]])))),1)),""))</f>
        <v/>
      </c>
      <c r="FP31" s="34" t="str">
        <f t="array" aca="1" ref="FP31" ca="1">IF(OR(WEEKDAY(FP$2,2)&gt;5,COUNTIF(Dates_Feries,FP$2)&gt;0),"",IFERROR(INDEX(Tableau1[[Type]:[Type]],SMALL(IF((Tableau1[[Nom]:[Nom]]=$A31)*(Tableau1[[Prénom]:[Prénom]]=$B31)*(FP$2&gt;=Tableau1[[Début]:[Début]])*(FP$2&lt;=Tableau1[[Fin]:[Fin]]),ROW(INDIRECT("A1:A"&amp;COUNTA(Tableau1[[Fin]:[Fin]])))),1)),""))</f>
        <v/>
      </c>
      <c r="FQ31" s="34" t="str">
        <f t="array" aca="1" ref="FQ31" ca="1">IF(OR(WEEKDAY(FQ$2,2)&gt;5,COUNTIF(Dates_Feries,FQ$2)&gt;0),"",IFERROR(INDEX(Tableau1[[Type]:[Type]],SMALL(IF((Tableau1[[Nom]:[Nom]]=$A31)*(Tableau1[[Prénom]:[Prénom]]=$B31)*(FQ$2&gt;=Tableau1[[Début]:[Début]])*(FQ$2&lt;=Tableau1[[Fin]:[Fin]]),ROW(INDIRECT("A1:A"&amp;COUNTA(Tableau1[[Fin]:[Fin]])))),1)),""))</f>
        <v/>
      </c>
      <c r="FR31" s="34" t="str">
        <f t="array" aca="1" ref="FR31" ca="1">IF(OR(WEEKDAY(FR$2,2)&gt;5,COUNTIF(Dates_Feries,FR$2)&gt;0),"",IFERROR(INDEX(Tableau1[[Type]:[Type]],SMALL(IF((Tableau1[[Nom]:[Nom]]=$A31)*(Tableau1[[Prénom]:[Prénom]]=$B31)*(FR$2&gt;=Tableau1[[Début]:[Début]])*(FR$2&lt;=Tableau1[[Fin]:[Fin]]),ROW(INDIRECT("A1:A"&amp;COUNTA(Tableau1[[Fin]:[Fin]])))),1)),""))</f>
        <v/>
      </c>
      <c r="FS31" s="34" t="str">
        <f t="array" aca="1" ref="FS31" ca="1">IF(OR(WEEKDAY(FS$2,2)&gt;5,COUNTIF(Dates_Feries,FS$2)&gt;0),"",IFERROR(INDEX(Tableau1[[Type]:[Type]],SMALL(IF((Tableau1[[Nom]:[Nom]]=$A31)*(Tableau1[[Prénom]:[Prénom]]=$B31)*(FS$2&gt;=Tableau1[[Début]:[Début]])*(FS$2&lt;=Tableau1[[Fin]:[Fin]]),ROW(INDIRECT("A1:A"&amp;COUNTA(Tableau1[[Fin]:[Fin]])))),1)),""))</f>
        <v/>
      </c>
      <c r="FT31" s="34" t="str">
        <f t="array" aca="1" ref="FT31" ca="1">IF(OR(WEEKDAY(FT$2,2)&gt;5,COUNTIF(Dates_Feries,FT$2)&gt;0),"",IFERROR(INDEX(Tableau1[[Type]:[Type]],SMALL(IF((Tableau1[[Nom]:[Nom]]=$A31)*(Tableau1[[Prénom]:[Prénom]]=$B31)*(FT$2&gt;=Tableau1[[Début]:[Début]])*(FT$2&lt;=Tableau1[[Fin]:[Fin]]),ROW(INDIRECT("A1:A"&amp;COUNTA(Tableau1[[Fin]:[Fin]])))),1)),""))</f>
        <v/>
      </c>
      <c r="FU31" s="34" t="str">
        <f t="array" aca="1" ref="FU31" ca="1">IF(OR(WEEKDAY(FU$2,2)&gt;5,COUNTIF(Dates_Feries,FU$2)&gt;0),"",IFERROR(INDEX(Tableau1[[Type]:[Type]],SMALL(IF((Tableau1[[Nom]:[Nom]]=$A31)*(Tableau1[[Prénom]:[Prénom]]=$B31)*(FU$2&gt;=Tableau1[[Début]:[Début]])*(FU$2&lt;=Tableau1[[Fin]:[Fin]]),ROW(INDIRECT("A1:A"&amp;COUNTA(Tableau1[[Fin]:[Fin]])))),1)),""))</f>
        <v/>
      </c>
      <c r="FV31" s="34" t="str">
        <f t="array" aca="1" ref="FV31" ca="1">IF(OR(WEEKDAY(FV$2,2)&gt;5,COUNTIF(Dates_Feries,FV$2)&gt;0),"",IFERROR(INDEX(Tableau1[[Type]:[Type]],SMALL(IF((Tableau1[[Nom]:[Nom]]=$A31)*(Tableau1[[Prénom]:[Prénom]]=$B31)*(FV$2&gt;=Tableau1[[Début]:[Début]])*(FV$2&lt;=Tableau1[[Fin]:[Fin]]),ROW(INDIRECT("A1:A"&amp;COUNTA(Tableau1[[Fin]:[Fin]])))),1)),""))</f>
        <v/>
      </c>
      <c r="FW31" s="34" t="str">
        <f t="array" aca="1" ref="FW31" ca="1">IF(OR(WEEKDAY(FW$2,2)&gt;5,COUNTIF(Dates_Feries,FW$2)&gt;0),"",IFERROR(INDEX(Tableau1[[Type]:[Type]],SMALL(IF((Tableau1[[Nom]:[Nom]]=$A31)*(Tableau1[[Prénom]:[Prénom]]=$B31)*(FW$2&gt;=Tableau1[[Début]:[Début]])*(FW$2&lt;=Tableau1[[Fin]:[Fin]]),ROW(INDIRECT("A1:A"&amp;COUNTA(Tableau1[[Fin]:[Fin]])))),1)),""))</f>
        <v/>
      </c>
      <c r="FX31" s="34" t="str">
        <f t="array" aca="1" ref="FX31" ca="1">IF(OR(WEEKDAY(FX$2,2)&gt;5,COUNTIF(Dates_Feries,FX$2)&gt;0),"",IFERROR(INDEX(Tableau1[[Type]:[Type]],SMALL(IF((Tableau1[[Nom]:[Nom]]=$A31)*(Tableau1[[Prénom]:[Prénom]]=$B31)*(FX$2&gt;=Tableau1[[Début]:[Début]])*(FX$2&lt;=Tableau1[[Fin]:[Fin]]),ROW(INDIRECT("A1:A"&amp;COUNTA(Tableau1[[Fin]:[Fin]])))),1)),""))</f>
        <v/>
      </c>
      <c r="FY31" s="34" t="str">
        <f t="array" aca="1" ref="FY31" ca="1">IF(OR(WEEKDAY(FY$2,2)&gt;5,COUNTIF(Dates_Feries,FY$2)&gt;0),"",IFERROR(INDEX(Tableau1[[Type]:[Type]],SMALL(IF((Tableau1[[Nom]:[Nom]]=$A31)*(Tableau1[[Prénom]:[Prénom]]=$B31)*(FY$2&gt;=Tableau1[[Début]:[Début]])*(FY$2&lt;=Tableau1[[Fin]:[Fin]]),ROW(INDIRECT("A1:A"&amp;COUNTA(Tableau1[[Fin]:[Fin]])))),1)),""))</f>
        <v/>
      </c>
      <c r="FZ31" s="34" t="str">
        <f t="array" aca="1" ref="FZ31" ca="1">IF(OR(WEEKDAY(FZ$2,2)&gt;5,COUNTIF(Dates_Feries,FZ$2)&gt;0),"",IFERROR(INDEX(Tableau1[[Type]:[Type]],SMALL(IF((Tableau1[[Nom]:[Nom]]=$A31)*(Tableau1[[Prénom]:[Prénom]]=$B31)*(FZ$2&gt;=Tableau1[[Début]:[Début]])*(FZ$2&lt;=Tableau1[[Fin]:[Fin]]),ROW(INDIRECT("A1:A"&amp;COUNTA(Tableau1[[Fin]:[Fin]])))),1)),""))</f>
        <v/>
      </c>
      <c r="GA31" s="34" t="str">
        <f t="array" aca="1" ref="GA31" ca="1">IF(OR(WEEKDAY(GA$2,2)&gt;5,COUNTIF(Dates_Feries,GA$2)&gt;0),"",IFERROR(INDEX(Tableau1[[Type]:[Type]],SMALL(IF((Tableau1[[Nom]:[Nom]]=$A31)*(Tableau1[[Prénom]:[Prénom]]=$B31)*(GA$2&gt;=Tableau1[[Début]:[Début]])*(GA$2&lt;=Tableau1[[Fin]:[Fin]]),ROW(INDIRECT("A1:A"&amp;COUNTA(Tableau1[[Fin]:[Fin]])))),1)),""))</f>
        <v/>
      </c>
      <c r="GB31" s="34" t="str">
        <f t="array" aca="1" ref="GB31" ca="1">IF(OR(WEEKDAY(GB$2,2)&gt;5,COUNTIF(Dates_Feries,GB$2)&gt;0),"",IFERROR(INDEX(Tableau1[[Type]:[Type]],SMALL(IF((Tableau1[[Nom]:[Nom]]=$A31)*(Tableau1[[Prénom]:[Prénom]]=$B31)*(GB$2&gt;=Tableau1[[Début]:[Début]])*(GB$2&lt;=Tableau1[[Fin]:[Fin]]),ROW(INDIRECT("A1:A"&amp;COUNTA(Tableau1[[Fin]:[Fin]])))),1)),""))</f>
        <v/>
      </c>
      <c r="GC31" s="34" t="str">
        <f t="array" aca="1" ref="GC31" ca="1">IF(OR(WEEKDAY(GC$2,2)&gt;5,COUNTIF(Dates_Feries,GC$2)&gt;0),"",IFERROR(INDEX(Tableau1[[Type]:[Type]],SMALL(IF((Tableau1[[Nom]:[Nom]]=$A31)*(Tableau1[[Prénom]:[Prénom]]=$B31)*(GC$2&gt;=Tableau1[[Début]:[Début]])*(GC$2&lt;=Tableau1[[Fin]:[Fin]]),ROW(INDIRECT("A1:A"&amp;COUNTA(Tableau1[[Fin]:[Fin]])))),1)),""))</f>
        <v/>
      </c>
      <c r="GD31" s="34" t="str">
        <f t="array" aca="1" ref="GD31" ca="1">IF(OR(WEEKDAY(GD$2,2)&gt;5,COUNTIF(Dates_Feries,GD$2)&gt;0),"",IFERROR(INDEX(Tableau1[[Type]:[Type]],SMALL(IF((Tableau1[[Nom]:[Nom]]=$A31)*(Tableau1[[Prénom]:[Prénom]]=$B31)*(GD$2&gt;=Tableau1[[Début]:[Début]])*(GD$2&lt;=Tableau1[[Fin]:[Fin]]),ROW(INDIRECT("A1:A"&amp;COUNTA(Tableau1[[Fin]:[Fin]])))),1)),""))</f>
        <v/>
      </c>
      <c r="GE31" s="34" t="str">
        <f t="array" aca="1" ref="GE31" ca="1">IF(OR(WEEKDAY(GE$2,2)&gt;5,COUNTIF(Dates_Feries,GE$2)&gt;0),"",IFERROR(INDEX(Tableau1[[Type]:[Type]],SMALL(IF((Tableau1[[Nom]:[Nom]]=$A31)*(Tableau1[[Prénom]:[Prénom]]=$B31)*(GE$2&gt;=Tableau1[[Début]:[Début]])*(GE$2&lt;=Tableau1[[Fin]:[Fin]]),ROW(INDIRECT("A1:A"&amp;COUNTA(Tableau1[[Fin]:[Fin]])))),1)),""))</f>
        <v/>
      </c>
      <c r="GF31" s="34" t="str">
        <f t="array" aca="1" ref="GF31" ca="1">IF(OR(WEEKDAY(GF$2,2)&gt;5,COUNTIF(Dates_Feries,GF$2)&gt;0),"",IFERROR(INDEX(Tableau1[[Type]:[Type]],SMALL(IF((Tableau1[[Nom]:[Nom]]=$A31)*(Tableau1[[Prénom]:[Prénom]]=$B31)*(GF$2&gt;=Tableau1[[Début]:[Début]])*(GF$2&lt;=Tableau1[[Fin]:[Fin]]),ROW(INDIRECT("A1:A"&amp;COUNTA(Tableau1[[Fin]:[Fin]])))),1)),""))</f>
        <v/>
      </c>
      <c r="GG31" s="34" t="str">
        <f t="array" aca="1" ref="GG31" ca="1">IF(OR(WEEKDAY(GG$2,2)&gt;5,COUNTIF(Dates_Feries,GG$2)&gt;0),"",IFERROR(INDEX(Tableau1[[Type]:[Type]],SMALL(IF((Tableau1[[Nom]:[Nom]]=$A31)*(Tableau1[[Prénom]:[Prénom]]=$B31)*(GG$2&gt;=Tableau1[[Début]:[Début]])*(GG$2&lt;=Tableau1[[Fin]:[Fin]]),ROW(INDIRECT("A1:A"&amp;COUNTA(Tableau1[[Fin]:[Fin]])))),1)),""))</f>
        <v/>
      </c>
      <c r="GH31" s="34" t="str">
        <f t="array" aca="1" ref="GH31" ca="1">IF(OR(WEEKDAY(GH$2,2)&gt;5,COUNTIF(Dates_Feries,GH$2)&gt;0),"",IFERROR(INDEX(Tableau1[[Type]:[Type]],SMALL(IF((Tableau1[[Nom]:[Nom]]=$A31)*(Tableau1[[Prénom]:[Prénom]]=$B31)*(GH$2&gt;=Tableau1[[Début]:[Début]])*(GH$2&lt;=Tableau1[[Fin]:[Fin]]),ROW(INDIRECT("A1:A"&amp;COUNTA(Tableau1[[Fin]:[Fin]])))),1)),""))</f>
        <v/>
      </c>
      <c r="GI31" s="34" t="str">
        <f t="array" aca="1" ref="GI31" ca="1">IF(OR(WEEKDAY(GI$2,2)&gt;5,COUNTIF(Dates_Feries,GI$2)&gt;0),"",IFERROR(INDEX(Tableau1[[Type]:[Type]],SMALL(IF((Tableau1[[Nom]:[Nom]]=$A31)*(Tableau1[[Prénom]:[Prénom]]=$B31)*(GI$2&gt;=Tableau1[[Début]:[Début]])*(GI$2&lt;=Tableau1[[Fin]:[Fin]]),ROW(INDIRECT("A1:A"&amp;COUNTA(Tableau1[[Fin]:[Fin]])))),1)),""))</f>
        <v/>
      </c>
      <c r="GJ31" s="34" t="str">
        <f t="array" aca="1" ref="GJ31" ca="1">IF(OR(WEEKDAY(GJ$2,2)&gt;5,COUNTIF(Dates_Feries,GJ$2)&gt;0),"",IFERROR(INDEX(Tableau1[[Type]:[Type]],SMALL(IF((Tableau1[[Nom]:[Nom]]=$A31)*(Tableau1[[Prénom]:[Prénom]]=$B31)*(GJ$2&gt;=Tableau1[[Début]:[Début]])*(GJ$2&lt;=Tableau1[[Fin]:[Fin]]),ROW(INDIRECT("A1:A"&amp;COUNTA(Tableau1[[Fin]:[Fin]])))),1)),""))</f>
        <v/>
      </c>
      <c r="GK31" s="34" t="str">
        <f t="array" aca="1" ref="GK31" ca="1">IF(OR(WEEKDAY(GK$2,2)&gt;5,COUNTIF(Dates_Feries,GK$2)&gt;0),"",IFERROR(INDEX(Tableau1[[Type]:[Type]],SMALL(IF((Tableau1[[Nom]:[Nom]]=$A31)*(Tableau1[[Prénom]:[Prénom]]=$B31)*(GK$2&gt;=Tableau1[[Début]:[Début]])*(GK$2&lt;=Tableau1[[Fin]:[Fin]]),ROW(INDIRECT("A1:A"&amp;COUNTA(Tableau1[[Fin]:[Fin]])))),1)),""))</f>
        <v/>
      </c>
      <c r="GL31" s="34" t="str">
        <f t="array" aca="1" ref="GL31" ca="1">IF(OR(WEEKDAY(GL$2,2)&gt;5,COUNTIF(Dates_Feries,GL$2)&gt;0),"",IFERROR(INDEX(Tableau1[[Type]:[Type]],SMALL(IF((Tableau1[[Nom]:[Nom]]=$A31)*(Tableau1[[Prénom]:[Prénom]]=$B31)*(GL$2&gt;=Tableau1[[Début]:[Début]])*(GL$2&lt;=Tableau1[[Fin]:[Fin]]),ROW(INDIRECT("A1:A"&amp;COUNTA(Tableau1[[Fin]:[Fin]])))),1)),""))</f>
        <v/>
      </c>
      <c r="GM31" s="34" t="str">
        <f t="array" aca="1" ref="GM31" ca="1">IF(OR(WEEKDAY(GM$2,2)&gt;5,COUNTIF(Dates_Feries,GM$2)&gt;0),"",IFERROR(INDEX(Tableau1[[Type]:[Type]],SMALL(IF((Tableau1[[Nom]:[Nom]]=$A31)*(Tableau1[[Prénom]:[Prénom]]=$B31)*(GM$2&gt;=Tableau1[[Début]:[Début]])*(GM$2&lt;=Tableau1[[Fin]:[Fin]]),ROW(INDIRECT("A1:A"&amp;COUNTA(Tableau1[[Fin]:[Fin]])))),1)),""))</f>
        <v/>
      </c>
      <c r="GN31" s="34" t="str">
        <f t="array" aca="1" ref="GN31" ca="1">IF(OR(WEEKDAY(GN$2,2)&gt;5,COUNTIF(Dates_Feries,GN$2)&gt;0),"",IFERROR(INDEX(Tableau1[[Type]:[Type]],SMALL(IF((Tableau1[[Nom]:[Nom]]=$A31)*(Tableau1[[Prénom]:[Prénom]]=$B31)*(GN$2&gt;=Tableau1[[Début]:[Début]])*(GN$2&lt;=Tableau1[[Fin]:[Fin]]),ROW(INDIRECT("A1:A"&amp;COUNTA(Tableau1[[Fin]:[Fin]])))),1)),""))</f>
        <v/>
      </c>
      <c r="GO31" s="34" t="str">
        <f t="array" aca="1" ref="GO31" ca="1">IF(OR(WEEKDAY(GO$2,2)&gt;5,COUNTIF(Dates_Feries,GO$2)&gt;0),"",IFERROR(INDEX(Tableau1[[Type]:[Type]],SMALL(IF((Tableau1[[Nom]:[Nom]]=$A31)*(Tableau1[[Prénom]:[Prénom]]=$B31)*(GO$2&gt;=Tableau1[[Début]:[Début]])*(GO$2&lt;=Tableau1[[Fin]:[Fin]]),ROW(INDIRECT("A1:A"&amp;COUNTA(Tableau1[[Fin]:[Fin]])))),1)),""))</f>
        <v/>
      </c>
      <c r="GP31" s="34" t="str">
        <f t="array" aca="1" ref="GP31" ca="1">IF(OR(WEEKDAY(GP$2,2)&gt;5,COUNTIF(Dates_Feries,GP$2)&gt;0),"",IFERROR(INDEX(Tableau1[[Type]:[Type]],SMALL(IF((Tableau1[[Nom]:[Nom]]=$A31)*(Tableau1[[Prénom]:[Prénom]]=$B31)*(GP$2&gt;=Tableau1[[Début]:[Début]])*(GP$2&lt;=Tableau1[[Fin]:[Fin]]),ROW(INDIRECT("A1:A"&amp;COUNTA(Tableau1[[Fin]:[Fin]])))),1)),""))</f>
        <v/>
      </c>
      <c r="GQ31" s="34" t="str">
        <f t="array" aca="1" ref="GQ31" ca="1">IF(OR(WEEKDAY(GQ$2,2)&gt;5,COUNTIF(Dates_Feries,GQ$2)&gt;0),"",IFERROR(INDEX(Tableau1[[Type]:[Type]],SMALL(IF((Tableau1[[Nom]:[Nom]]=$A31)*(Tableau1[[Prénom]:[Prénom]]=$B31)*(GQ$2&gt;=Tableau1[[Début]:[Début]])*(GQ$2&lt;=Tableau1[[Fin]:[Fin]]),ROW(INDIRECT("A1:A"&amp;COUNTA(Tableau1[[Fin]:[Fin]])))),1)),""))</f>
        <v/>
      </c>
      <c r="GR31" s="34" t="str">
        <f t="array" aca="1" ref="GR31" ca="1">IF(OR(WEEKDAY(GR$2,2)&gt;5,COUNTIF(Dates_Feries,GR$2)&gt;0),"",IFERROR(INDEX(Tableau1[[Type]:[Type]],SMALL(IF((Tableau1[[Nom]:[Nom]]=$A31)*(Tableau1[[Prénom]:[Prénom]]=$B31)*(GR$2&gt;=Tableau1[[Début]:[Début]])*(GR$2&lt;=Tableau1[[Fin]:[Fin]]),ROW(INDIRECT("A1:A"&amp;COUNTA(Tableau1[[Fin]:[Fin]])))),1)),""))</f>
        <v/>
      </c>
      <c r="GS31" s="34" t="str">
        <f t="array" aca="1" ref="GS31" ca="1">IF(OR(WEEKDAY(GS$2,2)&gt;5,COUNTIF(Dates_Feries,GS$2)&gt;0),"",IFERROR(INDEX(Tableau1[[Type]:[Type]],SMALL(IF((Tableau1[[Nom]:[Nom]]=$A31)*(Tableau1[[Prénom]:[Prénom]]=$B31)*(GS$2&gt;=Tableau1[[Début]:[Début]])*(GS$2&lt;=Tableau1[[Fin]:[Fin]]),ROW(INDIRECT("A1:A"&amp;COUNTA(Tableau1[[Fin]:[Fin]])))),1)),""))</f>
        <v/>
      </c>
      <c r="GT31" s="34" t="str">
        <f t="array" aca="1" ref="GT31" ca="1">IF(OR(WEEKDAY(GT$2,2)&gt;5,COUNTIF(Dates_Feries,GT$2)&gt;0),"",IFERROR(INDEX(Tableau1[[Type]:[Type]],SMALL(IF((Tableau1[[Nom]:[Nom]]=$A31)*(Tableau1[[Prénom]:[Prénom]]=$B31)*(GT$2&gt;=Tableau1[[Début]:[Début]])*(GT$2&lt;=Tableau1[[Fin]:[Fin]]),ROW(INDIRECT("A1:A"&amp;COUNTA(Tableau1[[Fin]:[Fin]])))),1)),""))</f>
        <v/>
      </c>
      <c r="GU31" s="34" t="str">
        <f t="array" aca="1" ref="GU31" ca="1">IF(OR(WEEKDAY(GU$2,2)&gt;5,COUNTIF(Dates_Feries,GU$2)&gt;0),"",IFERROR(INDEX(Tableau1[[Type]:[Type]],SMALL(IF((Tableau1[[Nom]:[Nom]]=$A31)*(Tableau1[[Prénom]:[Prénom]]=$B31)*(GU$2&gt;=Tableau1[[Début]:[Début]])*(GU$2&lt;=Tableau1[[Fin]:[Fin]]),ROW(INDIRECT("A1:A"&amp;COUNTA(Tableau1[[Fin]:[Fin]])))),1)),""))</f>
        <v/>
      </c>
      <c r="GV31" s="34" t="str">
        <f t="array" aca="1" ref="GV31" ca="1">IF(OR(WEEKDAY(GV$2,2)&gt;5,COUNTIF(Dates_Feries,GV$2)&gt;0),"",IFERROR(INDEX(Tableau1[[Type]:[Type]],SMALL(IF((Tableau1[[Nom]:[Nom]]=$A31)*(Tableau1[[Prénom]:[Prénom]]=$B31)*(GV$2&gt;=Tableau1[[Début]:[Début]])*(GV$2&lt;=Tableau1[[Fin]:[Fin]]),ROW(INDIRECT("A1:A"&amp;COUNTA(Tableau1[[Fin]:[Fin]])))),1)),""))</f>
        <v/>
      </c>
      <c r="GW31" s="34" t="str">
        <f t="array" aca="1" ref="GW31" ca="1">IF(OR(WEEKDAY(GW$2,2)&gt;5,COUNTIF(Dates_Feries,GW$2)&gt;0),"",IFERROR(INDEX(Tableau1[[Type]:[Type]],SMALL(IF((Tableau1[[Nom]:[Nom]]=$A31)*(Tableau1[[Prénom]:[Prénom]]=$B31)*(GW$2&gt;=Tableau1[[Début]:[Début]])*(GW$2&lt;=Tableau1[[Fin]:[Fin]]),ROW(INDIRECT("A1:A"&amp;COUNTA(Tableau1[[Fin]:[Fin]])))),1)),""))</f>
        <v/>
      </c>
      <c r="GX31" s="34" t="str">
        <f t="array" aca="1" ref="GX31" ca="1">IF(OR(WEEKDAY(GX$2,2)&gt;5,COUNTIF(Dates_Feries,GX$2)&gt;0),"",IFERROR(INDEX(Tableau1[[Type]:[Type]],SMALL(IF((Tableau1[[Nom]:[Nom]]=$A31)*(Tableau1[[Prénom]:[Prénom]]=$B31)*(GX$2&gt;=Tableau1[[Début]:[Début]])*(GX$2&lt;=Tableau1[[Fin]:[Fin]]),ROW(INDIRECT("A1:A"&amp;COUNTA(Tableau1[[Fin]:[Fin]])))),1)),""))</f>
        <v/>
      </c>
      <c r="GY31" s="34" t="str">
        <f t="array" aca="1" ref="GY31" ca="1">IF(OR(WEEKDAY(GY$2,2)&gt;5,COUNTIF(Dates_Feries,GY$2)&gt;0),"",IFERROR(INDEX(Tableau1[[Type]:[Type]],SMALL(IF((Tableau1[[Nom]:[Nom]]=$A31)*(Tableau1[[Prénom]:[Prénom]]=$B31)*(GY$2&gt;=Tableau1[[Début]:[Début]])*(GY$2&lt;=Tableau1[[Fin]:[Fin]]),ROW(INDIRECT("A1:A"&amp;COUNTA(Tableau1[[Fin]:[Fin]])))),1)),""))</f>
        <v/>
      </c>
      <c r="GZ31" s="34" t="str">
        <f t="array" aca="1" ref="GZ31" ca="1">IF(OR(WEEKDAY(GZ$2,2)&gt;5,COUNTIF(Dates_Feries,GZ$2)&gt;0),"",IFERROR(INDEX(Tableau1[[Type]:[Type]],SMALL(IF((Tableau1[[Nom]:[Nom]]=$A31)*(Tableau1[[Prénom]:[Prénom]]=$B31)*(GZ$2&gt;=Tableau1[[Début]:[Début]])*(GZ$2&lt;=Tableau1[[Fin]:[Fin]]),ROW(INDIRECT("A1:A"&amp;COUNTA(Tableau1[[Fin]:[Fin]])))),1)),""))</f>
        <v/>
      </c>
      <c r="HA31" s="34" t="str">
        <f t="array" aca="1" ref="HA31" ca="1">IF(OR(WEEKDAY(HA$2,2)&gt;5,COUNTIF(Dates_Feries,HA$2)&gt;0),"",IFERROR(INDEX(Tableau1[[Type]:[Type]],SMALL(IF((Tableau1[[Nom]:[Nom]]=$A31)*(Tableau1[[Prénom]:[Prénom]]=$B31)*(HA$2&gt;=Tableau1[[Début]:[Début]])*(HA$2&lt;=Tableau1[[Fin]:[Fin]]),ROW(INDIRECT("A1:A"&amp;COUNTA(Tableau1[[Fin]:[Fin]])))),1)),""))</f>
        <v/>
      </c>
      <c r="HB31" s="34" t="str">
        <f t="array" aca="1" ref="HB31" ca="1">IF(OR(WEEKDAY(HB$2,2)&gt;5,COUNTIF(Dates_Feries,HB$2)&gt;0),"",IFERROR(INDEX(Tableau1[[Type]:[Type]],SMALL(IF((Tableau1[[Nom]:[Nom]]=$A31)*(Tableau1[[Prénom]:[Prénom]]=$B31)*(HB$2&gt;=Tableau1[[Début]:[Début]])*(HB$2&lt;=Tableau1[[Fin]:[Fin]]),ROW(INDIRECT("A1:A"&amp;COUNTA(Tableau1[[Fin]:[Fin]])))),1)),""))</f>
        <v/>
      </c>
      <c r="HC31" s="34" t="str">
        <f t="array" aca="1" ref="HC31" ca="1">IF(OR(WEEKDAY(HC$2,2)&gt;5,COUNTIF(Dates_Feries,HC$2)&gt;0),"",IFERROR(INDEX(Tableau1[[Type]:[Type]],SMALL(IF((Tableau1[[Nom]:[Nom]]=$A31)*(Tableau1[[Prénom]:[Prénom]]=$B31)*(HC$2&gt;=Tableau1[[Début]:[Début]])*(HC$2&lt;=Tableau1[[Fin]:[Fin]]),ROW(INDIRECT("A1:A"&amp;COUNTA(Tableau1[[Fin]:[Fin]])))),1)),""))</f>
        <v/>
      </c>
      <c r="HD31" s="34" t="str">
        <f t="array" aca="1" ref="HD31" ca="1">IF(OR(WEEKDAY(HD$2,2)&gt;5,COUNTIF(Dates_Feries,HD$2)&gt;0),"",IFERROR(INDEX(Tableau1[[Type]:[Type]],SMALL(IF((Tableau1[[Nom]:[Nom]]=$A31)*(Tableau1[[Prénom]:[Prénom]]=$B31)*(HD$2&gt;=Tableau1[[Début]:[Début]])*(HD$2&lt;=Tableau1[[Fin]:[Fin]]),ROW(INDIRECT("A1:A"&amp;COUNTA(Tableau1[[Fin]:[Fin]])))),1)),""))</f>
        <v/>
      </c>
      <c r="HE31" s="34" t="str">
        <f t="array" aca="1" ref="HE31" ca="1">IF(OR(WEEKDAY(HE$2,2)&gt;5,COUNTIF(Dates_Feries,HE$2)&gt;0),"",IFERROR(INDEX(Tableau1[[Type]:[Type]],SMALL(IF((Tableau1[[Nom]:[Nom]]=$A31)*(Tableau1[[Prénom]:[Prénom]]=$B31)*(HE$2&gt;=Tableau1[[Début]:[Début]])*(HE$2&lt;=Tableau1[[Fin]:[Fin]]),ROW(INDIRECT("A1:A"&amp;COUNTA(Tableau1[[Fin]:[Fin]])))),1)),""))</f>
        <v/>
      </c>
      <c r="HF31" s="34" t="str">
        <f t="array" aca="1" ref="HF31" ca="1">IF(OR(WEEKDAY(HF$2,2)&gt;5,COUNTIF(Dates_Feries,HF$2)&gt;0),"",IFERROR(INDEX(Tableau1[[Type]:[Type]],SMALL(IF((Tableau1[[Nom]:[Nom]]=$A31)*(Tableau1[[Prénom]:[Prénom]]=$B31)*(HF$2&gt;=Tableau1[[Début]:[Début]])*(HF$2&lt;=Tableau1[[Fin]:[Fin]]),ROW(INDIRECT("A1:A"&amp;COUNTA(Tableau1[[Fin]:[Fin]])))),1)),""))</f>
        <v/>
      </c>
      <c r="HG31" s="34" t="str">
        <f t="array" aca="1" ref="HG31" ca="1">IF(OR(WEEKDAY(HG$2,2)&gt;5,COUNTIF(Dates_Feries,HG$2)&gt;0),"",IFERROR(INDEX(Tableau1[[Type]:[Type]],SMALL(IF((Tableau1[[Nom]:[Nom]]=$A31)*(Tableau1[[Prénom]:[Prénom]]=$B31)*(HG$2&gt;=Tableau1[[Début]:[Début]])*(HG$2&lt;=Tableau1[[Fin]:[Fin]]),ROW(INDIRECT("A1:A"&amp;COUNTA(Tableau1[[Fin]:[Fin]])))),1)),""))</f>
        <v/>
      </c>
      <c r="HH31" s="34" t="str">
        <f t="array" aca="1" ref="HH31" ca="1">IF(OR(WEEKDAY(HH$2,2)&gt;5,COUNTIF(Dates_Feries,HH$2)&gt;0),"",IFERROR(INDEX(Tableau1[[Type]:[Type]],SMALL(IF((Tableau1[[Nom]:[Nom]]=$A31)*(Tableau1[[Prénom]:[Prénom]]=$B31)*(HH$2&gt;=Tableau1[[Début]:[Début]])*(HH$2&lt;=Tableau1[[Fin]:[Fin]]),ROW(INDIRECT("A1:A"&amp;COUNTA(Tableau1[[Fin]:[Fin]])))),1)),""))</f>
        <v/>
      </c>
      <c r="HI31" s="34" t="str">
        <f t="array" aca="1" ref="HI31" ca="1">IF(OR(WEEKDAY(HI$2,2)&gt;5,COUNTIF(Dates_Feries,HI$2)&gt;0),"",IFERROR(INDEX(Tableau1[[Type]:[Type]],SMALL(IF((Tableau1[[Nom]:[Nom]]=$A31)*(Tableau1[[Prénom]:[Prénom]]=$B31)*(HI$2&gt;=Tableau1[[Début]:[Début]])*(HI$2&lt;=Tableau1[[Fin]:[Fin]]),ROW(INDIRECT("A1:A"&amp;COUNTA(Tableau1[[Fin]:[Fin]])))),1)),""))</f>
        <v/>
      </c>
      <c r="HJ31" s="34" t="str">
        <f t="array" aca="1" ref="HJ31" ca="1">IF(OR(WEEKDAY(HJ$2,2)&gt;5,COUNTIF(Dates_Feries,HJ$2)&gt;0),"",IFERROR(INDEX(Tableau1[[Type]:[Type]],SMALL(IF((Tableau1[[Nom]:[Nom]]=$A31)*(Tableau1[[Prénom]:[Prénom]]=$B31)*(HJ$2&gt;=Tableau1[[Début]:[Début]])*(HJ$2&lt;=Tableau1[[Fin]:[Fin]]),ROW(INDIRECT("A1:A"&amp;COUNTA(Tableau1[[Fin]:[Fin]])))),1)),""))</f>
        <v/>
      </c>
      <c r="HK31" s="34" t="str">
        <f t="array" aca="1" ref="HK31" ca="1">IF(OR(WEEKDAY(HK$2,2)&gt;5,COUNTIF(Dates_Feries,HK$2)&gt;0),"",IFERROR(INDEX(Tableau1[[Type]:[Type]],SMALL(IF((Tableau1[[Nom]:[Nom]]=$A31)*(Tableau1[[Prénom]:[Prénom]]=$B31)*(HK$2&gt;=Tableau1[[Début]:[Début]])*(HK$2&lt;=Tableau1[[Fin]:[Fin]]),ROW(INDIRECT("A1:A"&amp;COUNTA(Tableau1[[Fin]:[Fin]])))),1)),""))</f>
        <v/>
      </c>
      <c r="HL31" s="34" t="str">
        <f t="array" aca="1" ref="HL31" ca="1">IF(OR(WEEKDAY(HL$2,2)&gt;5,COUNTIF(Dates_Feries,HL$2)&gt;0),"",IFERROR(INDEX(Tableau1[[Type]:[Type]],SMALL(IF((Tableau1[[Nom]:[Nom]]=$A31)*(Tableau1[[Prénom]:[Prénom]]=$B31)*(HL$2&gt;=Tableau1[[Début]:[Début]])*(HL$2&lt;=Tableau1[[Fin]:[Fin]]),ROW(INDIRECT("A1:A"&amp;COUNTA(Tableau1[[Fin]:[Fin]])))),1)),""))</f>
        <v/>
      </c>
      <c r="HM31" s="34" t="str">
        <f t="array" aca="1" ref="HM31" ca="1">IF(OR(WEEKDAY(HM$2,2)&gt;5,COUNTIF(Dates_Feries,HM$2)&gt;0),"",IFERROR(INDEX(Tableau1[[Type]:[Type]],SMALL(IF((Tableau1[[Nom]:[Nom]]=$A31)*(Tableau1[[Prénom]:[Prénom]]=$B31)*(HM$2&gt;=Tableau1[[Début]:[Début]])*(HM$2&lt;=Tableau1[[Fin]:[Fin]]),ROW(INDIRECT("A1:A"&amp;COUNTA(Tableau1[[Fin]:[Fin]])))),1)),""))</f>
        <v/>
      </c>
      <c r="HN31" s="34" t="str">
        <f t="array" aca="1" ref="HN31" ca="1">IF(OR(WEEKDAY(HN$2,2)&gt;5,COUNTIF(Dates_Feries,HN$2)&gt;0),"",IFERROR(INDEX(Tableau1[[Type]:[Type]],SMALL(IF((Tableau1[[Nom]:[Nom]]=$A31)*(Tableau1[[Prénom]:[Prénom]]=$B31)*(HN$2&gt;=Tableau1[[Début]:[Début]])*(HN$2&lt;=Tableau1[[Fin]:[Fin]]),ROW(INDIRECT("A1:A"&amp;COUNTA(Tableau1[[Fin]:[Fin]])))),1)),""))</f>
        <v/>
      </c>
      <c r="HO31" s="34" t="str">
        <f t="array" aca="1" ref="HO31" ca="1">IF(OR(WEEKDAY(HO$2,2)&gt;5,COUNTIF(Dates_Feries,HO$2)&gt;0),"",IFERROR(INDEX(Tableau1[[Type]:[Type]],SMALL(IF((Tableau1[[Nom]:[Nom]]=$A31)*(Tableau1[[Prénom]:[Prénom]]=$B31)*(HO$2&gt;=Tableau1[[Début]:[Début]])*(HO$2&lt;=Tableau1[[Fin]:[Fin]]),ROW(INDIRECT("A1:A"&amp;COUNTA(Tableau1[[Fin]:[Fin]])))),1)),""))</f>
        <v/>
      </c>
      <c r="HP31" s="34" t="str">
        <f t="array" aca="1" ref="HP31" ca="1">IF(OR(WEEKDAY(HP$2,2)&gt;5,COUNTIF(Dates_Feries,HP$2)&gt;0),"",IFERROR(INDEX(Tableau1[[Type]:[Type]],SMALL(IF((Tableau1[[Nom]:[Nom]]=$A31)*(Tableau1[[Prénom]:[Prénom]]=$B31)*(HP$2&gt;=Tableau1[[Début]:[Début]])*(HP$2&lt;=Tableau1[[Fin]:[Fin]]),ROW(INDIRECT("A1:A"&amp;COUNTA(Tableau1[[Fin]:[Fin]])))),1)),""))</f>
        <v/>
      </c>
      <c r="HQ31" s="34" t="str">
        <f t="array" aca="1" ref="HQ31" ca="1">IF(OR(WEEKDAY(HQ$2,2)&gt;5,COUNTIF(Dates_Feries,HQ$2)&gt;0),"",IFERROR(INDEX(Tableau1[[Type]:[Type]],SMALL(IF((Tableau1[[Nom]:[Nom]]=$A31)*(Tableau1[[Prénom]:[Prénom]]=$B31)*(HQ$2&gt;=Tableau1[[Début]:[Début]])*(HQ$2&lt;=Tableau1[[Fin]:[Fin]]),ROW(INDIRECT("A1:A"&amp;COUNTA(Tableau1[[Fin]:[Fin]])))),1)),""))</f>
        <v/>
      </c>
      <c r="HR31" s="34" t="str">
        <f t="array" aca="1" ref="HR31" ca="1">IF(OR(WEEKDAY(HR$2,2)&gt;5,COUNTIF(Dates_Feries,HR$2)&gt;0),"",IFERROR(INDEX(Tableau1[[Type]:[Type]],SMALL(IF((Tableau1[[Nom]:[Nom]]=$A31)*(Tableau1[[Prénom]:[Prénom]]=$B31)*(HR$2&gt;=Tableau1[[Début]:[Début]])*(HR$2&lt;=Tableau1[[Fin]:[Fin]]),ROW(INDIRECT("A1:A"&amp;COUNTA(Tableau1[[Fin]:[Fin]])))),1)),""))</f>
        <v/>
      </c>
      <c r="HS31" s="34" t="str">
        <f t="array" aca="1" ref="HS31" ca="1">IF(OR(WEEKDAY(HS$2,2)&gt;5,COUNTIF(Dates_Feries,HS$2)&gt;0),"",IFERROR(INDEX(Tableau1[[Type]:[Type]],SMALL(IF((Tableau1[[Nom]:[Nom]]=$A31)*(Tableau1[[Prénom]:[Prénom]]=$B31)*(HS$2&gt;=Tableau1[[Début]:[Début]])*(HS$2&lt;=Tableau1[[Fin]:[Fin]]),ROW(INDIRECT("A1:A"&amp;COUNTA(Tableau1[[Fin]:[Fin]])))),1)),""))</f>
        <v/>
      </c>
      <c r="HT31" s="34" t="str">
        <f t="array" aca="1" ref="HT31" ca="1">IF(OR(WEEKDAY(HT$2,2)&gt;5,COUNTIF(Dates_Feries,HT$2)&gt;0),"",IFERROR(INDEX(Tableau1[[Type]:[Type]],SMALL(IF((Tableau1[[Nom]:[Nom]]=$A31)*(Tableau1[[Prénom]:[Prénom]]=$B31)*(HT$2&gt;=Tableau1[[Début]:[Début]])*(HT$2&lt;=Tableau1[[Fin]:[Fin]]),ROW(INDIRECT("A1:A"&amp;COUNTA(Tableau1[[Fin]:[Fin]])))),1)),""))</f>
        <v/>
      </c>
      <c r="HU31" s="34" t="str">
        <f t="array" aca="1" ref="HU31" ca="1">IF(OR(WEEKDAY(HU$2,2)&gt;5,COUNTIF(Dates_Feries,HU$2)&gt;0),"",IFERROR(INDEX(Tableau1[[Type]:[Type]],SMALL(IF((Tableau1[[Nom]:[Nom]]=$A31)*(Tableau1[[Prénom]:[Prénom]]=$B31)*(HU$2&gt;=Tableau1[[Début]:[Début]])*(HU$2&lt;=Tableau1[[Fin]:[Fin]]),ROW(INDIRECT("A1:A"&amp;COUNTA(Tableau1[[Fin]:[Fin]])))),1)),""))</f>
        <v/>
      </c>
      <c r="HV31" s="34" t="str">
        <f t="array" aca="1" ref="HV31" ca="1">IF(OR(WEEKDAY(HV$2,2)&gt;5,COUNTIF(Dates_Feries,HV$2)&gt;0),"",IFERROR(INDEX(Tableau1[[Type]:[Type]],SMALL(IF((Tableau1[[Nom]:[Nom]]=$A31)*(Tableau1[[Prénom]:[Prénom]]=$B31)*(HV$2&gt;=Tableau1[[Début]:[Début]])*(HV$2&lt;=Tableau1[[Fin]:[Fin]]),ROW(INDIRECT("A1:A"&amp;COUNTA(Tableau1[[Fin]:[Fin]])))),1)),""))</f>
        <v/>
      </c>
      <c r="HW31" s="34" t="str">
        <f t="array" aca="1" ref="HW31" ca="1">IF(OR(WEEKDAY(HW$2,2)&gt;5,COUNTIF(Dates_Feries,HW$2)&gt;0),"",IFERROR(INDEX(Tableau1[[Type]:[Type]],SMALL(IF((Tableau1[[Nom]:[Nom]]=$A31)*(Tableau1[[Prénom]:[Prénom]]=$B31)*(HW$2&gt;=Tableau1[[Début]:[Début]])*(HW$2&lt;=Tableau1[[Fin]:[Fin]]),ROW(INDIRECT("A1:A"&amp;COUNTA(Tableau1[[Fin]:[Fin]])))),1)),""))</f>
        <v/>
      </c>
      <c r="HX31" s="34" t="str">
        <f t="array" aca="1" ref="HX31" ca="1">IF(OR(WEEKDAY(HX$2,2)&gt;5,COUNTIF(Dates_Feries,HX$2)&gt;0),"",IFERROR(INDEX(Tableau1[[Type]:[Type]],SMALL(IF((Tableau1[[Nom]:[Nom]]=$A31)*(Tableau1[[Prénom]:[Prénom]]=$B31)*(HX$2&gt;=Tableau1[[Début]:[Début]])*(HX$2&lt;=Tableau1[[Fin]:[Fin]]),ROW(INDIRECT("A1:A"&amp;COUNTA(Tableau1[[Fin]:[Fin]])))),1)),""))</f>
        <v/>
      </c>
      <c r="HY31" s="34" t="str">
        <f t="array" aca="1" ref="HY31" ca="1">IF(OR(WEEKDAY(HY$2,2)&gt;5,COUNTIF(Dates_Feries,HY$2)&gt;0),"",IFERROR(INDEX(Tableau1[[Type]:[Type]],SMALL(IF((Tableau1[[Nom]:[Nom]]=$A31)*(Tableau1[[Prénom]:[Prénom]]=$B31)*(HY$2&gt;=Tableau1[[Début]:[Début]])*(HY$2&lt;=Tableau1[[Fin]:[Fin]]),ROW(INDIRECT("A1:A"&amp;COUNTA(Tableau1[[Fin]:[Fin]])))),1)),""))</f>
        <v/>
      </c>
      <c r="HZ31" s="34" t="str">
        <f t="array" aca="1" ref="HZ31" ca="1">IF(OR(WEEKDAY(HZ$2,2)&gt;5,COUNTIF(Dates_Feries,HZ$2)&gt;0),"",IFERROR(INDEX(Tableau1[[Type]:[Type]],SMALL(IF((Tableau1[[Nom]:[Nom]]=$A31)*(Tableau1[[Prénom]:[Prénom]]=$B31)*(HZ$2&gt;=Tableau1[[Début]:[Début]])*(HZ$2&lt;=Tableau1[[Fin]:[Fin]]),ROW(INDIRECT("A1:A"&amp;COUNTA(Tableau1[[Fin]:[Fin]])))),1)),""))</f>
        <v/>
      </c>
      <c r="IA31" s="34" t="str">
        <f t="array" aca="1" ref="IA31" ca="1">IF(OR(WEEKDAY(IA$2,2)&gt;5,COUNTIF(Dates_Feries,IA$2)&gt;0),"",IFERROR(INDEX(Tableau1[[Type]:[Type]],SMALL(IF((Tableau1[[Nom]:[Nom]]=$A31)*(Tableau1[[Prénom]:[Prénom]]=$B31)*(IA$2&gt;=Tableau1[[Début]:[Début]])*(IA$2&lt;=Tableau1[[Fin]:[Fin]]),ROW(INDIRECT("A1:A"&amp;COUNTA(Tableau1[[Fin]:[Fin]])))),1)),""))</f>
        <v/>
      </c>
      <c r="IB31" s="34" t="str">
        <f t="array" aca="1" ref="IB31" ca="1">IF(OR(WEEKDAY(IB$2,2)&gt;5,COUNTIF(Dates_Feries,IB$2)&gt;0),"",IFERROR(INDEX(Tableau1[[Type]:[Type]],SMALL(IF((Tableau1[[Nom]:[Nom]]=$A31)*(Tableau1[[Prénom]:[Prénom]]=$B31)*(IB$2&gt;=Tableau1[[Début]:[Début]])*(IB$2&lt;=Tableau1[[Fin]:[Fin]]),ROW(INDIRECT("A1:A"&amp;COUNTA(Tableau1[[Fin]:[Fin]])))),1)),""))</f>
        <v/>
      </c>
      <c r="IC31" s="34" t="str">
        <f t="array" aca="1" ref="IC31" ca="1">IF(OR(WEEKDAY(IC$2,2)&gt;5,COUNTIF(Dates_Feries,IC$2)&gt;0),"",IFERROR(INDEX(Tableau1[[Type]:[Type]],SMALL(IF((Tableau1[[Nom]:[Nom]]=$A31)*(Tableau1[[Prénom]:[Prénom]]=$B31)*(IC$2&gt;=Tableau1[[Début]:[Début]])*(IC$2&lt;=Tableau1[[Fin]:[Fin]]),ROW(INDIRECT("A1:A"&amp;COUNTA(Tableau1[[Fin]:[Fin]])))),1)),""))</f>
        <v/>
      </c>
      <c r="ID31" s="34" t="str">
        <f t="array" aca="1" ref="ID31" ca="1">IF(OR(WEEKDAY(ID$2,2)&gt;5,COUNTIF(Dates_Feries,ID$2)&gt;0),"",IFERROR(INDEX(Tableau1[[Type]:[Type]],SMALL(IF((Tableau1[[Nom]:[Nom]]=$A31)*(Tableau1[[Prénom]:[Prénom]]=$B31)*(ID$2&gt;=Tableau1[[Début]:[Début]])*(ID$2&lt;=Tableau1[[Fin]:[Fin]]),ROW(INDIRECT("A1:A"&amp;COUNTA(Tableau1[[Fin]:[Fin]])))),1)),""))</f>
        <v/>
      </c>
      <c r="IE31" s="34" t="str">
        <f t="array" aca="1" ref="IE31" ca="1">IF(OR(WEEKDAY(IE$2,2)&gt;5,COUNTIF(Dates_Feries,IE$2)&gt;0),"",IFERROR(INDEX(Tableau1[[Type]:[Type]],SMALL(IF((Tableau1[[Nom]:[Nom]]=$A31)*(Tableau1[[Prénom]:[Prénom]]=$B31)*(IE$2&gt;=Tableau1[[Début]:[Début]])*(IE$2&lt;=Tableau1[[Fin]:[Fin]]),ROW(INDIRECT("A1:A"&amp;COUNTA(Tableau1[[Fin]:[Fin]])))),1)),""))</f>
        <v/>
      </c>
      <c r="IF31" s="34" t="str">
        <f t="array" aca="1" ref="IF31" ca="1">IF(OR(WEEKDAY(IF$2,2)&gt;5,COUNTIF(Dates_Feries,IF$2)&gt;0),"",IFERROR(INDEX(Tableau1[[Type]:[Type]],SMALL(IF((Tableau1[[Nom]:[Nom]]=$A31)*(Tableau1[[Prénom]:[Prénom]]=$B31)*(IF$2&gt;=Tableau1[[Début]:[Début]])*(IF$2&lt;=Tableau1[[Fin]:[Fin]]),ROW(INDIRECT("A1:A"&amp;COUNTA(Tableau1[[Fin]:[Fin]])))),1)),""))</f>
        <v/>
      </c>
      <c r="IG31" s="34" t="str">
        <f t="array" aca="1" ref="IG31" ca="1">IF(OR(WEEKDAY(IG$2,2)&gt;5,COUNTIF(Dates_Feries,IG$2)&gt;0),"",IFERROR(INDEX(Tableau1[[Type]:[Type]],SMALL(IF((Tableau1[[Nom]:[Nom]]=$A31)*(Tableau1[[Prénom]:[Prénom]]=$B31)*(IG$2&gt;=Tableau1[[Début]:[Début]])*(IG$2&lt;=Tableau1[[Fin]:[Fin]]),ROW(INDIRECT("A1:A"&amp;COUNTA(Tableau1[[Fin]:[Fin]])))),1)),""))</f>
        <v/>
      </c>
      <c r="IH31" s="34" t="str">
        <f t="array" aca="1" ref="IH31" ca="1">IF(OR(WEEKDAY(IH$2,2)&gt;5,COUNTIF(Dates_Feries,IH$2)&gt;0),"",IFERROR(INDEX(Tableau1[[Type]:[Type]],SMALL(IF((Tableau1[[Nom]:[Nom]]=$A31)*(Tableau1[[Prénom]:[Prénom]]=$B31)*(IH$2&gt;=Tableau1[[Début]:[Début]])*(IH$2&lt;=Tableau1[[Fin]:[Fin]]),ROW(INDIRECT("A1:A"&amp;COUNTA(Tableau1[[Fin]:[Fin]])))),1)),""))</f>
        <v/>
      </c>
      <c r="II31" s="34" t="str">
        <f t="array" aca="1" ref="II31" ca="1">IF(OR(WEEKDAY(II$2,2)&gt;5,COUNTIF(Dates_Feries,II$2)&gt;0),"",IFERROR(INDEX(Tableau1[[Type]:[Type]],SMALL(IF((Tableau1[[Nom]:[Nom]]=$A31)*(Tableau1[[Prénom]:[Prénom]]=$B31)*(II$2&gt;=Tableau1[[Début]:[Début]])*(II$2&lt;=Tableau1[[Fin]:[Fin]]),ROW(INDIRECT("A1:A"&amp;COUNTA(Tableau1[[Fin]:[Fin]])))),1)),""))</f>
        <v/>
      </c>
      <c r="IJ31" s="34" t="str">
        <f t="array" aca="1" ref="IJ31" ca="1">IF(OR(WEEKDAY(IJ$2,2)&gt;5,COUNTIF(Dates_Feries,IJ$2)&gt;0),"",IFERROR(INDEX(Tableau1[[Type]:[Type]],SMALL(IF((Tableau1[[Nom]:[Nom]]=$A31)*(Tableau1[[Prénom]:[Prénom]]=$B31)*(IJ$2&gt;=Tableau1[[Début]:[Début]])*(IJ$2&lt;=Tableau1[[Fin]:[Fin]]),ROW(INDIRECT("A1:A"&amp;COUNTA(Tableau1[[Fin]:[Fin]])))),1)),""))</f>
        <v/>
      </c>
      <c r="IK31" s="34" t="str">
        <f t="array" aca="1" ref="IK31" ca="1">IF(OR(WEEKDAY(IK$2,2)&gt;5,COUNTIF(Dates_Feries,IK$2)&gt;0),"",IFERROR(INDEX(Tableau1[[Type]:[Type]],SMALL(IF((Tableau1[[Nom]:[Nom]]=$A31)*(Tableau1[[Prénom]:[Prénom]]=$B31)*(IK$2&gt;=Tableau1[[Début]:[Début]])*(IK$2&lt;=Tableau1[[Fin]:[Fin]]),ROW(INDIRECT("A1:A"&amp;COUNTA(Tableau1[[Fin]:[Fin]])))),1)),""))</f>
        <v/>
      </c>
      <c r="IL31" s="34" t="str">
        <f t="array" aca="1" ref="IL31" ca="1">IF(OR(WEEKDAY(IL$2,2)&gt;5,COUNTIF(Dates_Feries,IL$2)&gt;0),"",IFERROR(INDEX(Tableau1[[Type]:[Type]],SMALL(IF((Tableau1[[Nom]:[Nom]]=$A31)*(Tableau1[[Prénom]:[Prénom]]=$B31)*(IL$2&gt;=Tableau1[[Début]:[Début]])*(IL$2&lt;=Tableau1[[Fin]:[Fin]]),ROW(INDIRECT("A1:A"&amp;COUNTA(Tableau1[[Fin]:[Fin]])))),1)),""))</f>
        <v/>
      </c>
      <c r="IM31" s="34" t="str">
        <f t="array" aca="1" ref="IM31" ca="1">IF(OR(WEEKDAY(IM$2,2)&gt;5,COUNTIF(Dates_Feries,IM$2)&gt;0),"",IFERROR(INDEX(Tableau1[[Type]:[Type]],SMALL(IF((Tableau1[[Nom]:[Nom]]=$A31)*(Tableau1[[Prénom]:[Prénom]]=$B31)*(IM$2&gt;=Tableau1[[Début]:[Début]])*(IM$2&lt;=Tableau1[[Fin]:[Fin]]),ROW(INDIRECT("A1:A"&amp;COUNTA(Tableau1[[Fin]:[Fin]])))),1)),""))</f>
        <v/>
      </c>
      <c r="IN31" s="34" t="str">
        <f t="array" aca="1" ref="IN31" ca="1">IF(OR(WEEKDAY(IN$2,2)&gt;5,COUNTIF(Dates_Feries,IN$2)&gt;0),"",IFERROR(INDEX(Tableau1[[Type]:[Type]],SMALL(IF((Tableau1[[Nom]:[Nom]]=$A31)*(Tableau1[[Prénom]:[Prénom]]=$B31)*(IN$2&gt;=Tableau1[[Début]:[Début]])*(IN$2&lt;=Tableau1[[Fin]:[Fin]]),ROW(INDIRECT("A1:A"&amp;COUNTA(Tableau1[[Fin]:[Fin]])))),1)),""))</f>
        <v/>
      </c>
      <c r="IO31" s="34" t="str">
        <f t="array" aca="1" ref="IO31" ca="1">IF(OR(WEEKDAY(IO$2,2)&gt;5,COUNTIF(Dates_Feries,IO$2)&gt;0),"",IFERROR(INDEX(Tableau1[[Type]:[Type]],SMALL(IF((Tableau1[[Nom]:[Nom]]=$A31)*(Tableau1[[Prénom]:[Prénom]]=$B31)*(IO$2&gt;=Tableau1[[Début]:[Début]])*(IO$2&lt;=Tableau1[[Fin]:[Fin]]),ROW(INDIRECT("A1:A"&amp;COUNTA(Tableau1[[Fin]:[Fin]])))),1)),""))</f>
        <v/>
      </c>
      <c r="IP31" s="34" t="str">
        <f t="array" aca="1" ref="IP31" ca="1">IF(OR(WEEKDAY(IP$2,2)&gt;5,COUNTIF(Dates_Feries,IP$2)&gt;0),"",IFERROR(INDEX(Tableau1[[Type]:[Type]],SMALL(IF((Tableau1[[Nom]:[Nom]]=$A31)*(Tableau1[[Prénom]:[Prénom]]=$B31)*(IP$2&gt;=Tableau1[[Début]:[Début]])*(IP$2&lt;=Tableau1[[Fin]:[Fin]]),ROW(INDIRECT("A1:A"&amp;COUNTA(Tableau1[[Fin]:[Fin]])))),1)),""))</f>
        <v/>
      </c>
      <c r="IQ31" s="34" t="str">
        <f t="array" aca="1" ref="IQ31" ca="1">IF(OR(WEEKDAY(IQ$2,2)&gt;5,COUNTIF(Dates_Feries,IQ$2)&gt;0),"",IFERROR(INDEX(Tableau1[[Type]:[Type]],SMALL(IF((Tableau1[[Nom]:[Nom]]=$A31)*(Tableau1[[Prénom]:[Prénom]]=$B31)*(IQ$2&gt;=Tableau1[[Début]:[Début]])*(IQ$2&lt;=Tableau1[[Fin]:[Fin]]),ROW(INDIRECT("A1:A"&amp;COUNTA(Tableau1[[Fin]:[Fin]])))),1)),""))</f>
        <v/>
      </c>
      <c r="IR31" s="34" t="str">
        <f t="array" aca="1" ref="IR31" ca="1">IF(OR(WEEKDAY(IR$2,2)&gt;5,COUNTIF(Dates_Feries,IR$2)&gt;0),"",IFERROR(INDEX(Tableau1[[Type]:[Type]],SMALL(IF((Tableau1[[Nom]:[Nom]]=$A31)*(Tableau1[[Prénom]:[Prénom]]=$B31)*(IR$2&gt;=Tableau1[[Début]:[Début]])*(IR$2&lt;=Tableau1[[Fin]:[Fin]]),ROW(INDIRECT("A1:A"&amp;COUNTA(Tableau1[[Fin]:[Fin]])))),1)),""))</f>
        <v/>
      </c>
      <c r="IS31" s="34" t="str">
        <f t="array" aca="1" ref="IS31" ca="1">IF(OR(WEEKDAY(IS$2,2)&gt;5,COUNTIF(Dates_Feries,IS$2)&gt;0),"",IFERROR(INDEX(Tableau1[[Type]:[Type]],SMALL(IF((Tableau1[[Nom]:[Nom]]=$A31)*(Tableau1[[Prénom]:[Prénom]]=$B31)*(IS$2&gt;=Tableau1[[Début]:[Début]])*(IS$2&lt;=Tableau1[[Fin]:[Fin]]),ROW(INDIRECT("A1:A"&amp;COUNTA(Tableau1[[Fin]:[Fin]])))),1)),""))</f>
        <v/>
      </c>
      <c r="IT31" s="34" t="str">
        <f t="array" aca="1" ref="IT31" ca="1">IF(OR(WEEKDAY(IT$2,2)&gt;5,COUNTIF(Dates_Feries,IT$2)&gt;0),"",IFERROR(INDEX(Tableau1[[Type]:[Type]],SMALL(IF((Tableau1[[Nom]:[Nom]]=$A31)*(Tableau1[[Prénom]:[Prénom]]=$B31)*(IT$2&gt;=Tableau1[[Début]:[Début]])*(IT$2&lt;=Tableau1[[Fin]:[Fin]]),ROW(INDIRECT("A1:A"&amp;COUNTA(Tableau1[[Fin]:[Fin]])))),1)),""))</f>
        <v/>
      </c>
      <c r="IU31" s="34" t="str">
        <f t="array" aca="1" ref="IU31" ca="1">IF(OR(WEEKDAY(IU$2,2)&gt;5,COUNTIF(Dates_Feries,IU$2)&gt;0),"",IFERROR(INDEX(Tableau1[[Type]:[Type]],SMALL(IF((Tableau1[[Nom]:[Nom]]=$A31)*(Tableau1[[Prénom]:[Prénom]]=$B31)*(IU$2&gt;=Tableau1[[Début]:[Début]])*(IU$2&lt;=Tableau1[[Fin]:[Fin]]),ROW(INDIRECT("A1:A"&amp;COUNTA(Tableau1[[Fin]:[Fin]])))),1)),""))</f>
        <v/>
      </c>
      <c r="IV31" s="34" t="str">
        <f t="array" aca="1" ref="IV31" ca="1">IF(OR(WEEKDAY(IV$2,2)&gt;5,COUNTIF(Dates_Feries,IV$2)&gt;0),"",IFERROR(INDEX(Tableau1[[Type]:[Type]],SMALL(IF((Tableau1[[Nom]:[Nom]]=$A31)*(Tableau1[[Prénom]:[Prénom]]=$B31)*(IV$2&gt;=Tableau1[[Début]:[Début]])*(IV$2&lt;=Tableau1[[Fin]:[Fin]]),ROW(INDIRECT("A1:A"&amp;COUNTA(Tableau1[[Fin]:[Fin]])))),1)),""))</f>
        <v/>
      </c>
      <c r="IW31" s="34" t="str">
        <f t="array" aca="1" ref="IW31" ca="1">IF(OR(WEEKDAY(IW$2,2)&gt;5,COUNTIF(Dates_Feries,IW$2)&gt;0),"",IFERROR(INDEX(Tableau1[[Type]:[Type]],SMALL(IF((Tableau1[[Nom]:[Nom]]=$A31)*(Tableau1[[Prénom]:[Prénom]]=$B31)*(IW$2&gt;=Tableau1[[Début]:[Début]])*(IW$2&lt;=Tableau1[[Fin]:[Fin]]),ROW(INDIRECT("A1:A"&amp;COUNTA(Tableau1[[Fin]:[Fin]])))),1)),""))</f>
        <v/>
      </c>
      <c r="IX31" s="34" t="str">
        <f t="array" aca="1" ref="IX31" ca="1">IF(OR(WEEKDAY(IX$2,2)&gt;5,COUNTIF(Dates_Feries,IX$2)&gt;0),"",IFERROR(INDEX(Tableau1[[Type]:[Type]],SMALL(IF((Tableau1[[Nom]:[Nom]]=$A31)*(Tableau1[[Prénom]:[Prénom]]=$B31)*(IX$2&gt;=Tableau1[[Début]:[Début]])*(IX$2&lt;=Tableau1[[Fin]:[Fin]]),ROW(INDIRECT("A1:A"&amp;COUNTA(Tableau1[[Fin]:[Fin]])))),1)),""))</f>
        <v/>
      </c>
      <c r="IY31" s="34" t="str">
        <f t="array" aca="1" ref="IY31" ca="1">IF(OR(WEEKDAY(IY$2,2)&gt;5,COUNTIF(Dates_Feries,IY$2)&gt;0),"",IFERROR(INDEX(Tableau1[[Type]:[Type]],SMALL(IF((Tableau1[[Nom]:[Nom]]=$A31)*(Tableau1[[Prénom]:[Prénom]]=$B31)*(IY$2&gt;=Tableau1[[Début]:[Début]])*(IY$2&lt;=Tableau1[[Fin]:[Fin]]),ROW(INDIRECT("A1:A"&amp;COUNTA(Tableau1[[Fin]:[Fin]])))),1)),""))</f>
        <v/>
      </c>
      <c r="IZ31" s="34" t="str">
        <f t="array" aca="1" ref="IZ31" ca="1">IF(OR(WEEKDAY(IZ$2,2)&gt;5,COUNTIF(Dates_Feries,IZ$2)&gt;0),"",IFERROR(INDEX(Tableau1[[Type]:[Type]],SMALL(IF((Tableau1[[Nom]:[Nom]]=$A31)*(Tableau1[[Prénom]:[Prénom]]=$B31)*(IZ$2&gt;=Tableau1[[Début]:[Début]])*(IZ$2&lt;=Tableau1[[Fin]:[Fin]]),ROW(INDIRECT("A1:A"&amp;COUNTA(Tableau1[[Fin]:[Fin]])))),1)),""))</f>
        <v/>
      </c>
      <c r="JA31" s="34" t="str">
        <f t="array" aca="1" ref="JA31" ca="1">IF(OR(WEEKDAY(JA$2,2)&gt;5,COUNTIF(Dates_Feries,JA$2)&gt;0),"",IFERROR(INDEX(Tableau1[[Type]:[Type]],SMALL(IF((Tableau1[[Nom]:[Nom]]=$A31)*(Tableau1[[Prénom]:[Prénom]]=$B31)*(JA$2&gt;=Tableau1[[Début]:[Début]])*(JA$2&lt;=Tableau1[[Fin]:[Fin]]),ROW(INDIRECT("A1:A"&amp;COUNTA(Tableau1[[Fin]:[Fin]])))),1)),""))</f>
        <v/>
      </c>
      <c r="JB31" s="34" t="str">
        <f t="array" aca="1" ref="JB31" ca="1">IF(OR(WEEKDAY(JB$2,2)&gt;5,COUNTIF(Dates_Feries,JB$2)&gt;0),"",IFERROR(INDEX(Tableau1[[Type]:[Type]],SMALL(IF((Tableau1[[Nom]:[Nom]]=$A31)*(Tableau1[[Prénom]:[Prénom]]=$B31)*(JB$2&gt;=Tableau1[[Début]:[Début]])*(JB$2&lt;=Tableau1[[Fin]:[Fin]]),ROW(INDIRECT("A1:A"&amp;COUNTA(Tableau1[[Fin]:[Fin]])))),1)),""))</f>
        <v/>
      </c>
      <c r="JC31" s="34" t="str">
        <f t="array" aca="1" ref="JC31" ca="1">IF(OR(WEEKDAY(JC$2,2)&gt;5,COUNTIF(Dates_Feries,JC$2)&gt;0),"",IFERROR(INDEX(Tableau1[[Type]:[Type]],SMALL(IF((Tableau1[[Nom]:[Nom]]=$A31)*(Tableau1[[Prénom]:[Prénom]]=$B31)*(JC$2&gt;=Tableau1[[Début]:[Début]])*(JC$2&lt;=Tableau1[[Fin]:[Fin]]),ROW(INDIRECT("A1:A"&amp;COUNTA(Tableau1[[Fin]:[Fin]])))),1)),""))</f>
        <v/>
      </c>
      <c r="JD31" s="34" t="str">
        <f t="array" aca="1" ref="JD31" ca="1">IF(OR(WEEKDAY(JD$2,2)&gt;5,COUNTIF(Dates_Feries,JD$2)&gt;0),"",IFERROR(INDEX(Tableau1[[Type]:[Type]],SMALL(IF((Tableau1[[Nom]:[Nom]]=$A31)*(Tableau1[[Prénom]:[Prénom]]=$B31)*(JD$2&gt;=Tableau1[[Début]:[Début]])*(JD$2&lt;=Tableau1[[Fin]:[Fin]]),ROW(INDIRECT("A1:A"&amp;COUNTA(Tableau1[[Fin]:[Fin]])))),1)),""))</f>
        <v/>
      </c>
      <c r="JE31" s="34" t="str">
        <f t="array" aca="1" ref="JE31" ca="1">IF(OR(WEEKDAY(JE$2,2)&gt;5,COUNTIF(Dates_Feries,JE$2)&gt;0),"",IFERROR(INDEX(Tableau1[[Type]:[Type]],SMALL(IF((Tableau1[[Nom]:[Nom]]=$A31)*(Tableau1[[Prénom]:[Prénom]]=$B31)*(JE$2&gt;=Tableau1[[Début]:[Début]])*(JE$2&lt;=Tableau1[[Fin]:[Fin]]),ROW(INDIRECT("A1:A"&amp;COUNTA(Tableau1[[Fin]:[Fin]])))),1)),""))</f>
        <v/>
      </c>
      <c r="JF31" s="34" t="str">
        <f t="array" aca="1" ref="JF31" ca="1">IF(OR(WEEKDAY(JF$2,2)&gt;5,COUNTIF(Dates_Feries,JF$2)&gt;0),"",IFERROR(INDEX(Tableau1[[Type]:[Type]],SMALL(IF((Tableau1[[Nom]:[Nom]]=$A31)*(Tableau1[[Prénom]:[Prénom]]=$B31)*(JF$2&gt;=Tableau1[[Début]:[Début]])*(JF$2&lt;=Tableau1[[Fin]:[Fin]]),ROW(INDIRECT("A1:A"&amp;COUNTA(Tableau1[[Fin]:[Fin]])))),1)),""))</f>
        <v/>
      </c>
      <c r="JG31" s="34" t="str">
        <f t="array" aca="1" ref="JG31" ca="1">IF(OR(WEEKDAY(JG$2,2)&gt;5,COUNTIF(Dates_Feries,JG$2)&gt;0),"",IFERROR(INDEX(Tableau1[[Type]:[Type]],SMALL(IF((Tableau1[[Nom]:[Nom]]=$A31)*(Tableau1[[Prénom]:[Prénom]]=$B31)*(JG$2&gt;=Tableau1[[Début]:[Début]])*(JG$2&lt;=Tableau1[[Fin]:[Fin]]),ROW(INDIRECT("A1:A"&amp;COUNTA(Tableau1[[Fin]:[Fin]])))),1)),""))</f>
        <v/>
      </c>
      <c r="JH31" s="34" t="str">
        <f t="array" aca="1" ref="JH31" ca="1">IF(OR(WEEKDAY(JH$2,2)&gt;5,COUNTIF(Dates_Feries,JH$2)&gt;0),"",IFERROR(INDEX(Tableau1[[Type]:[Type]],SMALL(IF((Tableau1[[Nom]:[Nom]]=$A31)*(Tableau1[[Prénom]:[Prénom]]=$B31)*(JH$2&gt;=Tableau1[[Début]:[Début]])*(JH$2&lt;=Tableau1[[Fin]:[Fin]]),ROW(INDIRECT("A1:A"&amp;COUNTA(Tableau1[[Fin]:[Fin]])))),1)),""))</f>
        <v/>
      </c>
      <c r="JI31" s="34" t="str">
        <f t="array" aca="1" ref="JI31" ca="1">IF(OR(WEEKDAY(JI$2,2)&gt;5,COUNTIF(Dates_Feries,JI$2)&gt;0),"",IFERROR(INDEX(Tableau1[[Type]:[Type]],SMALL(IF((Tableau1[[Nom]:[Nom]]=$A31)*(Tableau1[[Prénom]:[Prénom]]=$B31)*(JI$2&gt;=Tableau1[[Début]:[Début]])*(JI$2&lt;=Tableau1[[Fin]:[Fin]]),ROW(INDIRECT("A1:A"&amp;COUNTA(Tableau1[[Fin]:[Fin]])))),1)),""))</f>
        <v/>
      </c>
      <c r="JJ31" s="34" t="str">
        <f t="array" aca="1" ref="JJ31" ca="1">IF(OR(WEEKDAY(JJ$2,2)&gt;5,COUNTIF(Dates_Feries,JJ$2)&gt;0),"",IFERROR(INDEX(Tableau1[[Type]:[Type]],SMALL(IF((Tableau1[[Nom]:[Nom]]=$A31)*(Tableau1[[Prénom]:[Prénom]]=$B31)*(JJ$2&gt;=Tableau1[[Début]:[Début]])*(JJ$2&lt;=Tableau1[[Fin]:[Fin]]),ROW(INDIRECT("A1:A"&amp;COUNTA(Tableau1[[Fin]:[Fin]])))),1)),""))</f>
        <v/>
      </c>
      <c r="JK31" s="34" t="str">
        <f t="array" aca="1" ref="JK31" ca="1">IF(OR(WEEKDAY(JK$2,2)&gt;5,COUNTIF(Dates_Feries,JK$2)&gt;0),"",IFERROR(INDEX(Tableau1[[Type]:[Type]],SMALL(IF((Tableau1[[Nom]:[Nom]]=$A31)*(Tableau1[[Prénom]:[Prénom]]=$B31)*(JK$2&gt;=Tableau1[[Début]:[Début]])*(JK$2&lt;=Tableau1[[Fin]:[Fin]]),ROW(INDIRECT("A1:A"&amp;COUNTA(Tableau1[[Fin]:[Fin]])))),1)),""))</f>
        <v/>
      </c>
      <c r="JL31" s="34" t="str">
        <f t="array" aca="1" ref="JL31" ca="1">IF(OR(WEEKDAY(JL$2,2)&gt;5,COUNTIF(Dates_Feries,JL$2)&gt;0),"",IFERROR(INDEX(Tableau1[[Type]:[Type]],SMALL(IF((Tableau1[[Nom]:[Nom]]=$A31)*(Tableau1[[Prénom]:[Prénom]]=$B31)*(JL$2&gt;=Tableau1[[Début]:[Début]])*(JL$2&lt;=Tableau1[[Fin]:[Fin]]),ROW(INDIRECT("A1:A"&amp;COUNTA(Tableau1[[Fin]:[Fin]])))),1)),""))</f>
        <v/>
      </c>
      <c r="JM31" s="34" t="str">
        <f t="array" aca="1" ref="JM31" ca="1">IF(OR(WEEKDAY(JM$2,2)&gt;5,COUNTIF(Dates_Feries,JM$2)&gt;0),"",IFERROR(INDEX(Tableau1[[Type]:[Type]],SMALL(IF((Tableau1[[Nom]:[Nom]]=$A31)*(Tableau1[[Prénom]:[Prénom]]=$B31)*(JM$2&gt;=Tableau1[[Début]:[Début]])*(JM$2&lt;=Tableau1[[Fin]:[Fin]]),ROW(INDIRECT("A1:A"&amp;COUNTA(Tableau1[[Fin]:[Fin]])))),1)),""))</f>
        <v/>
      </c>
      <c r="JN31" s="34" t="str">
        <f t="array" aca="1" ref="JN31" ca="1">IF(OR(WEEKDAY(JN$2,2)&gt;5,COUNTIF(Dates_Feries,JN$2)&gt;0),"",IFERROR(INDEX(Tableau1[[Type]:[Type]],SMALL(IF((Tableau1[[Nom]:[Nom]]=$A31)*(Tableau1[[Prénom]:[Prénom]]=$B31)*(JN$2&gt;=Tableau1[[Début]:[Début]])*(JN$2&lt;=Tableau1[[Fin]:[Fin]]),ROW(INDIRECT("A1:A"&amp;COUNTA(Tableau1[[Fin]:[Fin]])))),1)),""))</f>
        <v/>
      </c>
      <c r="JO31" s="34" t="str">
        <f t="array" aca="1" ref="JO31" ca="1">IF(OR(WEEKDAY(JO$2,2)&gt;5,COUNTIF(Dates_Feries,JO$2)&gt;0),"",IFERROR(INDEX(Tableau1[[Type]:[Type]],SMALL(IF((Tableau1[[Nom]:[Nom]]=$A31)*(Tableau1[[Prénom]:[Prénom]]=$B31)*(JO$2&gt;=Tableau1[[Début]:[Début]])*(JO$2&lt;=Tableau1[[Fin]:[Fin]]),ROW(INDIRECT("A1:A"&amp;COUNTA(Tableau1[[Fin]:[Fin]])))),1)),""))</f>
        <v/>
      </c>
      <c r="JP31" s="34" t="str">
        <f t="array" aca="1" ref="JP31" ca="1">IF(OR(WEEKDAY(JP$2,2)&gt;5,COUNTIF(Dates_Feries,JP$2)&gt;0),"",IFERROR(INDEX(Tableau1[[Type]:[Type]],SMALL(IF((Tableau1[[Nom]:[Nom]]=$A31)*(Tableau1[[Prénom]:[Prénom]]=$B31)*(JP$2&gt;=Tableau1[[Début]:[Début]])*(JP$2&lt;=Tableau1[[Fin]:[Fin]]),ROW(INDIRECT("A1:A"&amp;COUNTA(Tableau1[[Fin]:[Fin]])))),1)),""))</f>
        <v/>
      </c>
      <c r="JQ31" s="34" t="str">
        <f t="array" aca="1" ref="JQ31" ca="1">IF(OR(WEEKDAY(JQ$2,2)&gt;5,COUNTIF(Dates_Feries,JQ$2)&gt;0),"",IFERROR(INDEX(Tableau1[[Type]:[Type]],SMALL(IF((Tableau1[[Nom]:[Nom]]=$A31)*(Tableau1[[Prénom]:[Prénom]]=$B31)*(JQ$2&gt;=Tableau1[[Début]:[Début]])*(JQ$2&lt;=Tableau1[[Fin]:[Fin]]),ROW(INDIRECT("A1:A"&amp;COUNTA(Tableau1[[Fin]:[Fin]])))),1)),""))</f>
        <v/>
      </c>
      <c r="JR31" s="34" t="str">
        <f t="array" aca="1" ref="JR31" ca="1">IF(OR(WEEKDAY(JR$2,2)&gt;5,COUNTIF(Dates_Feries,JR$2)&gt;0),"",IFERROR(INDEX(Tableau1[[Type]:[Type]],SMALL(IF((Tableau1[[Nom]:[Nom]]=$A31)*(Tableau1[[Prénom]:[Prénom]]=$B31)*(JR$2&gt;=Tableau1[[Début]:[Début]])*(JR$2&lt;=Tableau1[[Fin]:[Fin]]),ROW(INDIRECT("A1:A"&amp;COUNTA(Tableau1[[Fin]:[Fin]])))),1)),""))</f>
        <v/>
      </c>
      <c r="JS31" s="34" t="str">
        <f t="array" aca="1" ref="JS31" ca="1">IF(OR(WEEKDAY(JS$2,2)&gt;5,COUNTIF(Dates_Feries,JS$2)&gt;0),"",IFERROR(INDEX(Tableau1[[Type]:[Type]],SMALL(IF((Tableau1[[Nom]:[Nom]]=$A31)*(Tableau1[[Prénom]:[Prénom]]=$B31)*(JS$2&gt;=Tableau1[[Début]:[Début]])*(JS$2&lt;=Tableau1[[Fin]:[Fin]]),ROW(INDIRECT("A1:A"&amp;COUNTA(Tableau1[[Fin]:[Fin]])))),1)),""))</f>
        <v/>
      </c>
      <c r="JT31" s="34" t="str">
        <f t="array" aca="1" ref="JT31" ca="1">IF(OR(WEEKDAY(JT$2,2)&gt;5,COUNTIF(Dates_Feries,JT$2)&gt;0),"",IFERROR(INDEX(Tableau1[[Type]:[Type]],SMALL(IF((Tableau1[[Nom]:[Nom]]=$A31)*(Tableau1[[Prénom]:[Prénom]]=$B31)*(JT$2&gt;=Tableau1[[Début]:[Début]])*(JT$2&lt;=Tableau1[[Fin]:[Fin]]),ROW(INDIRECT("A1:A"&amp;COUNTA(Tableau1[[Fin]:[Fin]])))),1)),""))</f>
        <v/>
      </c>
      <c r="JU31" s="34" t="str">
        <f t="array" aca="1" ref="JU31" ca="1">IF(OR(WEEKDAY(JU$2,2)&gt;5,COUNTIF(Dates_Feries,JU$2)&gt;0),"",IFERROR(INDEX(Tableau1[[Type]:[Type]],SMALL(IF((Tableau1[[Nom]:[Nom]]=$A31)*(Tableau1[[Prénom]:[Prénom]]=$B31)*(JU$2&gt;=Tableau1[[Début]:[Début]])*(JU$2&lt;=Tableau1[[Fin]:[Fin]]),ROW(INDIRECT("A1:A"&amp;COUNTA(Tableau1[[Fin]:[Fin]])))),1)),""))</f>
        <v/>
      </c>
      <c r="JV31" s="34" t="str">
        <f t="array" aca="1" ref="JV31" ca="1">IF(OR(WEEKDAY(JV$2,2)&gt;5,COUNTIF(Dates_Feries,JV$2)&gt;0),"",IFERROR(INDEX(Tableau1[[Type]:[Type]],SMALL(IF((Tableau1[[Nom]:[Nom]]=$A31)*(Tableau1[[Prénom]:[Prénom]]=$B31)*(JV$2&gt;=Tableau1[[Début]:[Début]])*(JV$2&lt;=Tableau1[[Fin]:[Fin]]),ROW(INDIRECT("A1:A"&amp;COUNTA(Tableau1[[Fin]:[Fin]])))),1)),""))</f>
        <v/>
      </c>
      <c r="JW31" s="34" t="str">
        <f t="array" aca="1" ref="JW31" ca="1">IF(OR(WEEKDAY(JW$2,2)&gt;5,COUNTIF(Dates_Feries,JW$2)&gt;0),"",IFERROR(INDEX(Tableau1[[Type]:[Type]],SMALL(IF((Tableau1[[Nom]:[Nom]]=$A31)*(Tableau1[[Prénom]:[Prénom]]=$B31)*(JW$2&gt;=Tableau1[[Début]:[Début]])*(JW$2&lt;=Tableau1[[Fin]:[Fin]]),ROW(INDIRECT("A1:A"&amp;COUNTA(Tableau1[[Fin]:[Fin]])))),1)),""))</f>
        <v/>
      </c>
      <c r="JX31" s="34" t="str">
        <f t="array" aca="1" ref="JX31" ca="1">IF(OR(WEEKDAY(JX$2,2)&gt;5,COUNTIF(Dates_Feries,JX$2)&gt;0),"",IFERROR(INDEX(Tableau1[[Type]:[Type]],SMALL(IF((Tableau1[[Nom]:[Nom]]=$A31)*(Tableau1[[Prénom]:[Prénom]]=$B31)*(JX$2&gt;=Tableau1[[Début]:[Début]])*(JX$2&lt;=Tableau1[[Fin]:[Fin]]),ROW(INDIRECT("A1:A"&amp;COUNTA(Tableau1[[Fin]:[Fin]])))),1)),""))</f>
        <v/>
      </c>
      <c r="JY31" s="34" t="str">
        <f t="array" aca="1" ref="JY31" ca="1">IF(OR(WEEKDAY(JY$2,2)&gt;5,COUNTIF(Dates_Feries,JY$2)&gt;0),"",IFERROR(INDEX(Tableau1[[Type]:[Type]],SMALL(IF((Tableau1[[Nom]:[Nom]]=$A31)*(Tableau1[[Prénom]:[Prénom]]=$B31)*(JY$2&gt;=Tableau1[[Début]:[Début]])*(JY$2&lt;=Tableau1[[Fin]:[Fin]]),ROW(INDIRECT("A1:A"&amp;COUNTA(Tableau1[[Fin]:[Fin]])))),1)),""))</f>
        <v/>
      </c>
      <c r="JZ31" s="34" t="str">
        <f t="array" aca="1" ref="JZ31" ca="1">IF(OR(WEEKDAY(JZ$2,2)&gt;5,COUNTIF(Dates_Feries,JZ$2)&gt;0),"",IFERROR(INDEX(Tableau1[[Type]:[Type]],SMALL(IF((Tableau1[[Nom]:[Nom]]=$A31)*(Tableau1[[Prénom]:[Prénom]]=$B31)*(JZ$2&gt;=Tableau1[[Début]:[Début]])*(JZ$2&lt;=Tableau1[[Fin]:[Fin]]),ROW(INDIRECT("A1:A"&amp;COUNTA(Tableau1[[Fin]:[Fin]])))),1)),""))</f>
        <v/>
      </c>
      <c r="KA31" s="34" t="str">
        <f t="array" aca="1" ref="KA31" ca="1">IF(OR(WEEKDAY(KA$2,2)&gt;5,COUNTIF(Dates_Feries,KA$2)&gt;0),"",IFERROR(INDEX(Tableau1[[Type]:[Type]],SMALL(IF((Tableau1[[Nom]:[Nom]]=$A31)*(Tableau1[[Prénom]:[Prénom]]=$B31)*(KA$2&gt;=Tableau1[[Début]:[Début]])*(KA$2&lt;=Tableau1[[Fin]:[Fin]]),ROW(INDIRECT("A1:A"&amp;COUNTA(Tableau1[[Fin]:[Fin]])))),1)),""))</f>
        <v/>
      </c>
      <c r="KB31" s="34" t="str">
        <f t="array" aca="1" ref="KB31" ca="1">IF(OR(WEEKDAY(KB$2,2)&gt;5,COUNTIF(Dates_Feries,KB$2)&gt;0),"",IFERROR(INDEX(Tableau1[[Type]:[Type]],SMALL(IF((Tableau1[[Nom]:[Nom]]=$A31)*(Tableau1[[Prénom]:[Prénom]]=$B31)*(KB$2&gt;=Tableau1[[Début]:[Début]])*(KB$2&lt;=Tableau1[[Fin]:[Fin]]),ROW(INDIRECT("A1:A"&amp;COUNTA(Tableau1[[Fin]:[Fin]])))),1)),""))</f>
        <v/>
      </c>
      <c r="KC31" s="34" t="str">
        <f t="array" aca="1" ref="KC31" ca="1">IF(OR(WEEKDAY(KC$2,2)&gt;5,COUNTIF(Dates_Feries,KC$2)&gt;0),"",IFERROR(INDEX(Tableau1[[Type]:[Type]],SMALL(IF((Tableau1[[Nom]:[Nom]]=$A31)*(Tableau1[[Prénom]:[Prénom]]=$B31)*(KC$2&gt;=Tableau1[[Début]:[Début]])*(KC$2&lt;=Tableau1[[Fin]:[Fin]]),ROW(INDIRECT("A1:A"&amp;COUNTA(Tableau1[[Fin]:[Fin]])))),1)),""))</f>
        <v/>
      </c>
      <c r="KD31" s="34" t="str">
        <f t="array" aca="1" ref="KD31" ca="1">IF(OR(WEEKDAY(KD$2,2)&gt;5,COUNTIF(Dates_Feries,KD$2)&gt;0),"",IFERROR(INDEX(Tableau1[[Type]:[Type]],SMALL(IF((Tableau1[[Nom]:[Nom]]=$A31)*(Tableau1[[Prénom]:[Prénom]]=$B31)*(KD$2&gt;=Tableau1[[Début]:[Début]])*(KD$2&lt;=Tableau1[[Fin]:[Fin]]),ROW(INDIRECT("A1:A"&amp;COUNTA(Tableau1[[Fin]:[Fin]])))),1)),""))</f>
        <v/>
      </c>
      <c r="KE31" s="34" t="str">
        <f t="array" aca="1" ref="KE31" ca="1">IF(OR(WEEKDAY(KE$2,2)&gt;5,COUNTIF(Dates_Feries,KE$2)&gt;0),"",IFERROR(INDEX(Tableau1[[Type]:[Type]],SMALL(IF((Tableau1[[Nom]:[Nom]]=$A31)*(Tableau1[[Prénom]:[Prénom]]=$B31)*(KE$2&gt;=Tableau1[[Début]:[Début]])*(KE$2&lt;=Tableau1[[Fin]:[Fin]]),ROW(INDIRECT("A1:A"&amp;COUNTA(Tableau1[[Fin]:[Fin]])))),1)),""))</f>
        <v/>
      </c>
      <c r="KF31" s="34" t="str">
        <f t="array" aca="1" ref="KF31" ca="1">IF(OR(WEEKDAY(KF$2,2)&gt;5,COUNTIF(Dates_Feries,KF$2)&gt;0),"",IFERROR(INDEX(Tableau1[[Type]:[Type]],SMALL(IF((Tableau1[[Nom]:[Nom]]=$A31)*(Tableau1[[Prénom]:[Prénom]]=$B31)*(KF$2&gt;=Tableau1[[Début]:[Début]])*(KF$2&lt;=Tableau1[[Fin]:[Fin]]),ROW(INDIRECT("A1:A"&amp;COUNTA(Tableau1[[Fin]:[Fin]])))),1)),""))</f>
        <v/>
      </c>
      <c r="KG31" s="34" t="str">
        <f t="array" aca="1" ref="KG31" ca="1">IF(OR(WEEKDAY(KG$2,2)&gt;5,COUNTIF(Dates_Feries,KG$2)&gt;0),"",IFERROR(INDEX(Tableau1[[Type]:[Type]],SMALL(IF((Tableau1[[Nom]:[Nom]]=$A31)*(Tableau1[[Prénom]:[Prénom]]=$B31)*(KG$2&gt;=Tableau1[[Début]:[Début]])*(KG$2&lt;=Tableau1[[Fin]:[Fin]]),ROW(INDIRECT("A1:A"&amp;COUNTA(Tableau1[[Fin]:[Fin]])))),1)),""))</f>
        <v/>
      </c>
      <c r="KH31" s="34" t="str">
        <f t="array" aca="1" ref="KH31" ca="1">IF(OR(WEEKDAY(KH$2,2)&gt;5,COUNTIF(Dates_Feries,KH$2)&gt;0),"",IFERROR(INDEX(Tableau1[[Type]:[Type]],SMALL(IF((Tableau1[[Nom]:[Nom]]=$A31)*(Tableau1[[Prénom]:[Prénom]]=$B31)*(KH$2&gt;=Tableau1[[Début]:[Début]])*(KH$2&lt;=Tableau1[[Fin]:[Fin]]),ROW(INDIRECT("A1:A"&amp;COUNTA(Tableau1[[Fin]:[Fin]])))),1)),""))</f>
        <v/>
      </c>
      <c r="KI31" s="34" t="str">
        <f t="array" aca="1" ref="KI31" ca="1">IF(OR(WEEKDAY(KI$2,2)&gt;5,COUNTIF(Dates_Feries,KI$2)&gt;0),"",IFERROR(INDEX(Tableau1[[Type]:[Type]],SMALL(IF((Tableau1[[Nom]:[Nom]]=$A31)*(Tableau1[[Prénom]:[Prénom]]=$B31)*(KI$2&gt;=Tableau1[[Début]:[Début]])*(KI$2&lt;=Tableau1[[Fin]:[Fin]]),ROW(INDIRECT("A1:A"&amp;COUNTA(Tableau1[[Fin]:[Fin]])))),1)),""))</f>
        <v/>
      </c>
      <c r="KJ31" s="34" t="str">
        <f t="array" aca="1" ref="KJ31" ca="1">IF(OR(WEEKDAY(KJ$2,2)&gt;5,COUNTIF(Dates_Feries,KJ$2)&gt;0),"",IFERROR(INDEX(Tableau1[[Type]:[Type]],SMALL(IF((Tableau1[[Nom]:[Nom]]=$A31)*(Tableau1[[Prénom]:[Prénom]]=$B31)*(KJ$2&gt;=Tableau1[[Début]:[Début]])*(KJ$2&lt;=Tableau1[[Fin]:[Fin]]),ROW(INDIRECT("A1:A"&amp;COUNTA(Tableau1[[Fin]:[Fin]])))),1)),""))</f>
        <v/>
      </c>
      <c r="KK31" s="34" t="str">
        <f t="array" aca="1" ref="KK31" ca="1">IF(OR(WEEKDAY(KK$2,2)&gt;5,COUNTIF(Dates_Feries,KK$2)&gt;0),"",IFERROR(INDEX(Tableau1[[Type]:[Type]],SMALL(IF((Tableau1[[Nom]:[Nom]]=$A31)*(Tableau1[[Prénom]:[Prénom]]=$B31)*(KK$2&gt;=Tableau1[[Début]:[Début]])*(KK$2&lt;=Tableau1[[Fin]:[Fin]]),ROW(INDIRECT("A1:A"&amp;COUNTA(Tableau1[[Fin]:[Fin]])))),1)),""))</f>
        <v/>
      </c>
      <c r="KL31" s="34" t="str">
        <f t="array" aca="1" ref="KL31" ca="1">IF(OR(WEEKDAY(KL$2,2)&gt;5,COUNTIF(Dates_Feries,KL$2)&gt;0),"",IFERROR(INDEX(Tableau1[[Type]:[Type]],SMALL(IF((Tableau1[[Nom]:[Nom]]=$A31)*(Tableau1[[Prénom]:[Prénom]]=$B31)*(KL$2&gt;=Tableau1[[Début]:[Début]])*(KL$2&lt;=Tableau1[[Fin]:[Fin]]),ROW(INDIRECT("A1:A"&amp;COUNTA(Tableau1[[Fin]:[Fin]])))),1)),""))</f>
        <v/>
      </c>
      <c r="KM31" s="34" t="str">
        <f t="array" aca="1" ref="KM31" ca="1">IF(OR(WEEKDAY(KM$2,2)&gt;5,COUNTIF(Dates_Feries,KM$2)&gt;0),"",IFERROR(INDEX(Tableau1[[Type]:[Type]],SMALL(IF((Tableau1[[Nom]:[Nom]]=$A31)*(Tableau1[[Prénom]:[Prénom]]=$B31)*(KM$2&gt;=Tableau1[[Début]:[Début]])*(KM$2&lt;=Tableau1[[Fin]:[Fin]]),ROW(INDIRECT("A1:A"&amp;COUNTA(Tableau1[[Fin]:[Fin]])))),1)),""))</f>
        <v/>
      </c>
      <c r="KN31" s="34" t="str">
        <f t="array" aca="1" ref="KN31" ca="1">IF(OR(WEEKDAY(KN$2,2)&gt;5,COUNTIF(Dates_Feries,KN$2)&gt;0),"",IFERROR(INDEX(Tableau1[[Type]:[Type]],SMALL(IF((Tableau1[[Nom]:[Nom]]=$A31)*(Tableau1[[Prénom]:[Prénom]]=$B31)*(KN$2&gt;=Tableau1[[Début]:[Début]])*(KN$2&lt;=Tableau1[[Fin]:[Fin]]),ROW(INDIRECT("A1:A"&amp;COUNTA(Tableau1[[Fin]:[Fin]])))),1)),""))</f>
        <v/>
      </c>
      <c r="KO31" s="34" t="str">
        <f t="array" aca="1" ref="KO31" ca="1">IF(OR(WEEKDAY(KO$2,2)&gt;5,COUNTIF(Dates_Feries,KO$2)&gt;0),"",IFERROR(INDEX(Tableau1[[Type]:[Type]],SMALL(IF((Tableau1[[Nom]:[Nom]]=$A31)*(Tableau1[[Prénom]:[Prénom]]=$B31)*(KO$2&gt;=Tableau1[[Début]:[Début]])*(KO$2&lt;=Tableau1[[Fin]:[Fin]]),ROW(INDIRECT("A1:A"&amp;COUNTA(Tableau1[[Fin]:[Fin]])))),1)),""))</f>
        <v/>
      </c>
      <c r="KP31" s="34" t="str">
        <f t="array" aca="1" ref="KP31" ca="1">IF(OR(WEEKDAY(KP$2,2)&gt;5,COUNTIF(Dates_Feries,KP$2)&gt;0),"",IFERROR(INDEX(Tableau1[[Type]:[Type]],SMALL(IF((Tableau1[[Nom]:[Nom]]=$A31)*(Tableau1[[Prénom]:[Prénom]]=$B31)*(KP$2&gt;=Tableau1[[Début]:[Début]])*(KP$2&lt;=Tableau1[[Fin]:[Fin]]),ROW(INDIRECT("A1:A"&amp;COUNTA(Tableau1[[Fin]:[Fin]])))),1)),""))</f>
        <v/>
      </c>
      <c r="KQ31" s="34" t="str">
        <f t="array" aca="1" ref="KQ31" ca="1">IF(OR(WEEKDAY(KQ$2,2)&gt;5,COUNTIF(Dates_Feries,KQ$2)&gt;0),"",IFERROR(INDEX(Tableau1[[Type]:[Type]],SMALL(IF((Tableau1[[Nom]:[Nom]]=$A31)*(Tableau1[[Prénom]:[Prénom]]=$B31)*(KQ$2&gt;=Tableau1[[Début]:[Début]])*(KQ$2&lt;=Tableau1[[Fin]:[Fin]]),ROW(INDIRECT("A1:A"&amp;COUNTA(Tableau1[[Fin]:[Fin]])))),1)),""))</f>
        <v/>
      </c>
      <c r="KR31" s="34" t="str">
        <f t="array" aca="1" ref="KR31" ca="1">IF(OR(WEEKDAY(KR$2,2)&gt;5,COUNTIF(Dates_Feries,KR$2)&gt;0),"",IFERROR(INDEX(Tableau1[[Type]:[Type]],SMALL(IF((Tableau1[[Nom]:[Nom]]=$A31)*(Tableau1[[Prénom]:[Prénom]]=$B31)*(KR$2&gt;=Tableau1[[Début]:[Début]])*(KR$2&lt;=Tableau1[[Fin]:[Fin]]),ROW(INDIRECT("A1:A"&amp;COUNTA(Tableau1[[Fin]:[Fin]])))),1)),""))</f>
        <v/>
      </c>
      <c r="KS31" s="34" t="str">
        <f t="array" aca="1" ref="KS31" ca="1">IF(OR(WEEKDAY(KS$2,2)&gt;5,COUNTIF(Dates_Feries,KS$2)&gt;0),"",IFERROR(INDEX(Tableau1[[Type]:[Type]],SMALL(IF((Tableau1[[Nom]:[Nom]]=$A31)*(Tableau1[[Prénom]:[Prénom]]=$B31)*(KS$2&gt;=Tableau1[[Début]:[Début]])*(KS$2&lt;=Tableau1[[Fin]:[Fin]]),ROW(INDIRECT("A1:A"&amp;COUNTA(Tableau1[[Fin]:[Fin]])))),1)),""))</f>
        <v/>
      </c>
      <c r="KT31" s="34" t="str">
        <f t="array" aca="1" ref="KT31" ca="1">IF(OR(WEEKDAY(KT$2,2)&gt;5,COUNTIF(Dates_Feries,KT$2)&gt;0),"",IFERROR(INDEX(Tableau1[[Type]:[Type]],SMALL(IF((Tableau1[[Nom]:[Nom]]=$A31)*(Tableau1[[Prénom]:[Prénom]]=$B31)*(KT$2&gt;=Tableau1[[Début]:[Début]])*(KT$2&lt;=Tableau1[[Fin]:[Fin]]),ROW(INDIRECT("A1:A"&amp;COUNTA(Tableau1[[Fin]:[Fin]])))),1)),""))</f>
        <v/>
      </c>
      <c r="KU31" s="34" t="str">
        <f t="array" aca="1" ref="KU31" ca="1">IF(OR(WEEKDAY(KU$2,2)&gt;5,COUNTIF(Dates_Feries,KU$2)&gt;0),"",IFERROR(INDEX(Tableau1[[Type]:[Type]],SMALL(IF((Tableau1[[Nom]:[Nom]]=$A31)*(Tableau1[[Prénom]:[Prénom]]=$B31)*(KU$2&gt;=Tableau1[[Début]:[Début]])*(KU$2&lt;=Tableau1[[Fin]:[Fin]]),ROW(INDIRECT("A1:A"&amp;COUNTA(Tableau1[[Fin]:[Fin]])))),1)),""))</f>
        <v/>
      </c>
      <c r="KV31" s="34" t="str">
        <f t="array" aca="1" ref="KV31" ca="1">IF(OR(WEEKDAY(KV$2,2)&gt;5,COUNTIF(Dates_Feries,KV$2)&gt;0),"",IFERROR(INDEX(Tableau1[[Type]:[Type]],SMALL(IF((Tableau1[[Nom]:[Nom]]=$A31)*(Tableau1[[Prénom]:[Prénom]]=$B31)*(KV$2&gt;=Tableau1[[Début]:[Début]])*(KV$2&lt;=Tableau1[[Fin]:[Fin]]),ROW(INDIRECT("A1:A"&amp;COUNTA(Tableau1[[Fin]:[Fin]])))),1)),""))</f>
        <v/>
      </c>
      <c r="KW31" s="34" t="str">
        <f t="array" aca="1" ref="KW31" ca="1">IF(OR(WEEKDAY(KW$2,2)&gt;5,COUNTIF(Dates_Feries,KW$2)&gt;0),"",IFERROR(INDEX(Tableau1[[Type]:[Type]],SMALL(IF((Tableau1[[Nom]:[Nom]]=$A31)*(Tableau1[[Prénom]:[Prénom]]=$B31)*(KW$2&gt;=Tableau1[[Début]:[Début]])*(KW$2&lt;=Tableau1[[Fin]:[Fin]]),ROW(INDIRECT("A1:A"&amp;COUNTA(Tableau1[[Fin]:[Fin]])))),1)),""))</f>
        <v/>
      </c>
      <c r="KX31" s="34" t="str">
        <f t="array" aca="1" ref="KX31" ca="1">IF(OR(WEEKDAY(KX$2,2)&gt;5,COUNTIF(Dates_Feries,KX$2)&gt;0),"",IFERROR(INDEX(Tableau1[[Type]:[Type]],SMALL(IF((Tableau1[[Nom]:[Nom]]=$A31)*(Tableau1[[Prénom]:[Prénom]]=$B31)*(KX$2&gt;=Tableau1[[Début]:[Début]])*(KX$2&lt;=Tableau1[[Fin]:[Fin]]),ROW(INDIRECT("A1:A"&amp;COUNTA(Tableau1[[Fin]:[Fin]])))),1)),""))</f>
        <v/>
      </c>
      <c r="KY31" s="34" t="str">
        <f t="array" aca="1" ref="KY31" ca="1">IF(OR(WEEKDAY(KY$2,2)&gt;5,COUNTIF(Dates_Feries,KY$2)&gt;0),"",IFERROR(INDEX(Tableau1[[Type]:[Type]],SMALL(IF((Tableau1[[Nom]:[Nom]]=$A31)*(Tableau1[[Prénom]:[Prénom]]=$B31)*(KY$2&gt;=Tableau1[[Début]:[Début]])*(KY$2&lt;=Tableau1[[Fin]:[Fin]]),ROW(INDIRECT("A1:A"&amp;COUNTA(Tableau1[[Fin]:[Fin]])))),1)),""))</f>
        <v/>
      </c>
      <c r="KZ31" s="34" t="str">
        <f t="array" aca="1" ref="KZ31" ca="1">IF(OR(WEEKDAY(KZ$2,2)&gt;5,COUNTIF(Dates_Feries,KZ$2)&gt;0),"",IFERROR(INDEX(Tableau1[[Type]:[Type]],SMALL(IF((Tableau1[[Nom]:[Nom]]=$A31)*(Tableau1[[Prénom]:[Prénom]]=$B31)*(KZ$2&gt;=Tableau1[[Début]:[Début]])*(KZ$2&lt;=Tableau1[[Fin]:[Fin]]),ROW(INDIRECT("A1:A"&amp;COUNTA(Tableau1[[Fin]:[Fin]])))),1)),""))</f>
        <v/>
      </c>
      <c r="LA31" s="34" t="str">
        <f t="array" aca="1" ref="LA31" ca="1">IF(OR(WEEKDAY(LA$2,2)&gt;5,COUNTIF(Dates_Feries,LA$2)&gt;0),"",IFERROR(INDEX(Tableau1[[Type]:[Type]],SMALL(IF((Tableau1[[Nom]:[Nom]]=$A31)*(Tableau1[[Prénom]:[Prénom]]=$B31)*(LA$2&gt;=Tableau1[[Début]:[Début]])*(LA$2&lt;=Tableau1[[Fin]:[Fin]]),ROW(INDIRECT("A1:A"&amp;COUNTA(Tableau1[[Fin]:[Fin]])))),1)),""))</f>
        <v/>
      </c>
      <c r="LB31" s="34" t="str">
        <f t="array" aca="1" ref="LB31" ca="1">IF(OR(WEEKDAY(LB$2,2)&gt;5,COUNTIF(Dates_Feries,LB$2)&gt;0),"",IFERROR(INDEX(Tableau1[[Type]:[Type]],SMALL(IF((Tableau1[[Nom]:[Nom]]=$A31)*(Tableau1[[Prénom]:[Prénom]]=$B31)*(LB$2&gt;=Tableau1[[Début]:[Début]])*(LB$2&lt;=Tableau1[[Fin]:[Fin]]),ROW(INDIRECT("A1:A"&amp;COUNTA(Tableau1[[Fin]:[Fin]])))),1)),""))</f>
        <v/>
      </c>
      <c r="LC31" s="34" t="str">
        <f t="array" aca="1" ref="LC31" ca="1">IF(OR(WEEKDAY(LC$2,2)&gt;5,COUNTIF(Dates_Feries,LC$2)&gt;0),"",IFERROR(INDEX(Tableau1[[Type]:[Type]],SMALL(IF((Tableau1[[Nom]:[Nom]]=$A31)*(Tableau1[[Prénom]:[Prénom]]=$B31)*(LC$2&gt;=Tableau1[[Début]:[Début]])*(LC$2&lt;=Tableau1[[Fin]:[Fin]]),ROW(INDIRECT("A1:A"&amp;COUNTA(Tableau1[[Fin]:[Fin]])))),1)),""))</f>
        <v/>
      </c>
      <c r="LD31" s="34" t="str">
        <f t="array" aca="1" ref="LD31" ca="1">IF(OR(WEEKDAY(LD$2,2)&gt;5,COUNTIF(Dates_Feries,LD$2)&gt;0),"",IFERROR(INDEX(Tableau1[[Type]:[Type]],SMALL(IF((Tableau1[[Nom]:[Nom]]=$A31)*(Tableau1[[Prénom]:[Prénom]]=$B31)*(LD$2&gt;=Tableau1[[Début]:[Début]])*(LD$2&lt;=Tableau1[[Fin]:[Fin]]),ROW(INDIRECT("A1:A"&amp;COUNTA(Tableau1[[Fin]:[Fin]])))),1)),""))</f>
        <v/>
      </c>
      <c r="LE31" s="34" t="str">
        <f t="array" aca="1" ref="LE31" ca="1">IF(OR(WEEKDAY(LE$2,2)&gt;5,COUNTIF(Dates_Feries,LE$2)&gt;0),"",IFERROR(INDEX(Tableau1[[Type]:[Type]],SMALL(IF((Tableau1[[Nom]:[Nom]]=$A31)*(Tableau1[[Prénom]:[Prénom]]=$B31)*(LE$2&gt;=Tableau1[[Début]:[Début]])*(LE$2&lt;=Tableau1[[Fin]:[Fin]]),ROW(INDIRECT("A1:A"&amp;COUNTA(Tableau1[[Fin]:[Fin]])))),1)),""))</f>
        <v/>
      </c>
      <c r="LF31" s="34" t="str">
        <f t="array" aca="1" ref="LF31" ca="1">IF(OR(WEEKDAY(LF$2,2)&gt;5,COUNTIF(Dates_Feries,LF$2)&gt;0),"",IFERROR(INDEX(Tableau1[[Type]:[Type]],SMALL(IF((Tableau1[[Nom]:[Nom]]=$A31)*(Tableau1[[Prénom]:[Prénom]]=$B31)*(LF$2&gt;=Tableau1[[Début]:[Début]])*(LF$2&lt;=Tableau1[[Fin]:[Fin]]),ROW(INDIRECT("A1:A"&amp;COUNTA(Tableau1[[Fin]:[Fin]])))),1)),""))</f>
        <v/>
      </c>
      <c r="LG31" s="34" t="str">
        <f t="array" aca="1" ref="LG31" ca="1">IF(OR(WEEKDAY(LG$2,2)&gt;5,COUNTIF(Dates_Feries,LG$2)&gt;0),"",IFERROR(INDEX(Tableau1[[Type]:[Type]],SMALL(IF((Tableau1[[Nom]:[Nom]]=$A31)*(Tableau1[[Prénom]:[Prénom]]=$B31)*(LG$2&gt;=Tableau1[[Début]:[Début]])*(LG$2&lt;=Tableau1[[Fin]:[Fin]]),ROW(INDIRECT("A1:A"&amp;COUNTA(Tableau1[[Fin]:[Fin]])))),1)),""))</f>
        <v/>
      </c>
      <c r="LH31" s="34" t="str">
        <f t="array" aca="1" ref="LH31" ca="1">IF(OR(WEEKDAY(LH$2,2)&gt;5,COUNTIF(Dates_Feries,LH$2)&gt;0),"",IFERROR(INDEX(Tableau1[[Type]:[Type]],SMALL(IF((Tableau1[[Nom]:[Nom]]=$A31)*(Tableau1[[Prénom]:[Prénom]]=$B31)*(LH$2&gt;=Tableau1[[Début]:[Début]])*(LH$2&lt;=Tableau1[[Fin]:[Fin]]),ROW(INDIRECT("A1:A"&amp;COUNTA(Tableau1[[Fin]:[Fin]])))),1)),""))</f>
        <v/>
      </c>
      <c r="LI31" s="34" t="str">
        <f t="array" aca="1" ref="LI31" ca="1">IF(OR(WEEKDAY(LI$2,2)&gt;5,COUNTIF(Dates_Feries,LI$2)&gt;0),"",IFERROR(INDEX(Tableau1[[Type]:[Type]],SMALL(IF((Tableau1[[Nom]:[Nom]]=$A31)*(Tableau1[[Prénom]:[Prénom]]=$B31)*(LI$2&gt;=Tableau1[[Début]:[Début]])*(LI$2&lt;=Tableau1[[Fin]:[Fin]]),ROW(INDIRECT("A1:A"&amp;COUNTA(Tableau1[[Fin]:[Fin]])))),1)),""))</f>
        <v/>
      </c>
      <c r="LJ31" s="34" t="str">
        <f t="array" aca="1" ref="LJ31" ca="1">IF(OR(WEEKDAY(LJ$2,2)&gt;5,COUNTIF(Dates_Feries,LJ$2)&gt;0),"",IFERROR(INDEX(Tableau1[[Type]:[Type]],SMALL(IF((Tableau1[[Nom]:[Nom]]=$A31)*(Tableau1[[Prénom]:[Prénom]]=$B31)*(LJ$2&gt;=Tableau1[[Début]:[Début]])*(LJ$2&lt;=Tableau1[[Fin]:[Fin]]),ROW(INDIRECT("A1:A"&amp;COUNTA(Tableau1[[Fin]:[Fin]])))),1)),""))</f>
        <v/>
      </c>
      <c r="LK31" s="34" t="str">
        <f t="array" aca="1" ref="LK31" ca="1">IF(OR(WEEKDAY(LK$2,2)&gt;5,COUNTIF(Dates_Feries,LK$2)&gt;0),"",IFERROR(INDEX(Tableau1[[Type]:[Type]],SMALL(IF((Tableau1[[Nom]:[Nom]]=$A31)*(Tableau1[[Prénom]:[Prénom]]=$B31)*(LK$2&gt;=Tableau1[[Début]:[Début]])*(LK$2&lt;=Tableau1[[Fin]:[Fin]]),ROW(INDIRECT("A1:A"&amp;COUNTA(Tableau1[[Fin]:[Fin]])))),1)),""))</f>
        <v/>
      </c>
      <c r="LL31" s="34" t="str">
        <f t="array" aca="1" ref="LL31" ca="1">IF(OR(WEEKDAY(LL$2,2)&gt;5,COUNTIF(Dates_Feries,LL$2)&gt;0),"",IFERROR(INDEX(Tableau1[[Type]:[Type]],SMALL(IF((Tableau1[[Nom]:[Nom]]=$A31)*(Tableau1[[Prénom]:[Prénom]]=$B31)*(LL$2&gt;=Tableau1[[Début]:[Début]])*(LL$2&lt;=Tableau1[[Fin]:[Fin]]),ROW(INDIRECT("A1:A"&amp;COUNTA(Tableau1[[Fin]:[Fin]])))),1)),""))</f>
        <v/>
      </c>
      <c r="LM31" s="34" t="str">
        <f t="array" aca="1" ref="LM31" ca="1">IF(OR(WEEKDAY(LM$2,2)&gt;5,COUNTIF(Dates_Feries,LM$2)&gt;0),"",IFERROR(INDEX(Tableau1[[Type]:[Type]],SMALL(IF((Tableau1[[Nom]:[Nom]]=$A31)*(Tableau1[[Prénom]:[Prénom]]=$B31)*(LM$2&gt;=Tableau1[[Début]:[Début]])*(LM$2&lt;=Tableau1[[Fin]:[Fin]]),ROW(INDIRECT("A1:A"&amp;COUNTA(Tableau1[[Fin]:[Fin]])))),1)),""))</f>
        <v/>
      </c>
      <c r="LN31" s="34" t="str">
        <f t="array" aca="1" ref="LN31" ca="1">IF(OR(WEEKDAY(LN$2,2)&gt;5,COUNTIF(Dates_Feries,LN$2)&gt;0),"",IFERROR(INDEX(Tableau1[[Type]:[Type]],SMALL(IF((Tableau1[[Nom]:[Nom]]=$A31)*(Tableau1[[Prénom]:[Prénom]]=$B31)*(LN$2&gt;=Tableau1[[Début]:[Début]])*(LN$2&lt;=Tableau1[[Fin]:[Fin]]),ROW(INDIRECT("A1:A"&amp;COUNTA(Tableau1[[Fin]:[Fin]])))),1)),""))</f>
        <v/>
      </c>
      <c r="LO31" s="34" t="str">
        <f t="array" aca="1" ref="LO31" ca="1">IF(OR(WEEKDAY(LO$2,2)&gt;5,COUNTIF(Dates_Feries,LO$2)&gt;0),"",IFERROR(INDEX(Tableau1[[Type]:[Type]],SMALL(IF((Tableau1[[Nom]:[Nom]]=$A31)*(Tableau1[[Prénom]:[Prénom]]=$B31)*(LO$2&gt;=Tableau1[[Début]:[Début]])*(LO$2&lt;=Tableau1[[Fin]:[Fin]]),ROW(INDIRECT("A1:A"&amp;COUNTA(Tableau1[[Fin]:[Fin]])))),1)),""))</f>
        <v/>
      </c>
      <c r="LP31" s="34" t="str">
        <f t="array" aca="1" ref="LP31" ca="1">IF(OR(WEEKDAY(LP$2,2)&gt;5,COUNTIF(Dates_Feries,LP$2)&gt;0),"",IFERROR(INDEX(Tableau1[[Type]:[Type]],SMALL(IF((Tableau1[[Nom]:[Nom]]=$A31)*(Tableau1[[Prénom]:[Prénom]]=$B31)*(LP$2&gt;=Tableau1[[Début]:[Début]])*(LP$2&lt;=Tableau1[[Fin]:[Fin]]),ROW(INDIRECT("A1:A"&amp;COUNTA(Tableau1[[Fin]:[Fin]])))),1)),""))</f>
        <v/>
      </c>
      <c r="LQ31" s="34" t="str">
        <f t="array" aca="1" ref="LQ31" ca="1">IF(OR(WEEKDAY(LQ$2,2)&gt;5,COUNTIF(Dates_Feries,LQ$2)&gt;0),"",IFERROR(INDEX(Tableau1[[Type]:[Type]],SMALL(IF((Tableau1[[Nom]:[Nom]]=$A31)*(Tableau1[[Prénom]:[Prénom]]=$B31)*(LQ$2&gt;=Tableau1[[Début]:[Début]])*(LQ$2&lt;=Tableau1[[Fin]:[Fin]]),ROW(INDIRECT("A1:A"&amp;COUNTA(Tableau1[[Fin]:[Fin]])))),1)),""))</f>
        <v/>
      </c>
      <c r="LR31" s="34" t="str">
        <f t="array" aca="1" ref="LR31" ca="1">IF(OR(WEEKDAY(LR$2,2)&gt;5,COUNTIF(Dates_Feries,LR$2)&gt;0),"",IFERROR(INDEX(Tableau1[[Type]:[Type]],SMALL(IF((Tableau1[[Nom]:[Nom]]=$A31)*(Tableau1[[Prénom]:[Prénom]]=$B31)*(LR$2&gt;=Tableau1[[Début]:[Début]])*(LR$2&lt;=Tableau1[[Fin]:[Fin]]),ROW(INDIRECT("A1:A"&amp;COUNTA(Tableau1[[Fin]:[Fin]])))),1)),""))</f>
        <v/>
      </c>
      <c r="LS31" s="34" t="str">
        <f t="array" aca="1" ref="LS31" ca="1">IF(OR(WEEKDAY(LS$2,2)&gt;5,COUNTIF(Dates_Feries,LS$2)&gt;0),"",IFERROR(INDEX(Tableau1[[Type]:[Type]],SMALL(IF((Tableau1[[Nom]:[Nom]]=$A31)*(Tableau1[[Prénom]:[Prénom]]=$B31)*(LS$2&gt;=Tableau1[[Début]:[Début]])*(LS$2&lt;=Tableau1[[Fin]:[Fin]]),ROW(INDIRECT("A1:A"&amp;COUNTA(Tableau1[[Fin]:[Fin]])))),1)),""))</f>
        <v/>
      </c>
      <c r="LT31" s="34" t="str">
        <f t="array" aca="1" ref="LT31" ca="1">IF(OR(WEEKDAY(LT$2,2)&gt;5,COUNTIF(Dates_Feries,LT$2)&gt;0),"",IFERROR(INDEX(Tableau1[[Type]:[Type]],SMALL(IF((Tableau1[[Nom]:[Nom]]=$A31)*(Tableau1[[Prénom]:[Prénom]]=$B31)*(LT$2&gt;=Tableau1[[Début]:[Début]])*(LT$2&lt;=Tableau1[[Fin]:[Fin]]),ROW(INDIRECT("A1:A"&amp;COUNTA(Tableau1[[Fin]:[Fin]])))),1)),""))</f>
        <v/>
      </c>
      <c r="LU31" s="34" t="str">
        <f t="array" aca="1" ref="LU31" ca="1">IF(OR(WEEKDAY(LU$2,2)&gt;5,COUNTIF(Dates_Feries,LU$2)&gt;0),"",IFERROR(INDEX(Tableau1[[Type]:[Type]],SMALL(IF((Tableau1[[Nom]:[Nom]]=$A31)*(Tableau1[[Prénom]:[Prénom]]=$B31)*(LU$2&gt;=Tableau1[[Début]:[Début]])*(LU$2&lt;=Tableau1[[Fin]:[Fin]]),ROW(INDIRECT("A1:A"&amp;COUNTA(Tableau1[[Fin]:[Fin]])))),1)),""))</f>
        <v/>
      </c>
      <c r="LV31" s="34" t="str">
        <f t="array" aca="1" ref="LV31" ca="1">IF(OR(WEEKDAY(LV$2,2)&gt;5,COUNTIF(Dates_Feries,LV$2)&gt;0),"",IFERROR(INDEX(Tableau1[[Type]:[Type]],SMALL(IF((Tableau1[[Nom]:[Nom]]=$A31)*(Tableau1[[Prénom]:[Prénom]]=$B31)*(LV$2&gt;=Tableau1[[Début]:[Début]])*(LV$2&lt;=Tableau1[[Fin]:[Fin]]),ROW(INDIRECT("A1:A"&amp;COUNTA(Tableau1[[Fin]:[Fin]])))),1)),""))</f>
        <v/>
      </c>
      <c r="LW31" s="34" t="str">
        <f t="array" aca="1" ref="LW31" ca="1">IF(OR(WEEKDAY(LW$2,2)&gt;5,COUNTIF(Dates_Feries,LW$2)&gt;0),"",IFERROR(INDEX(Tableau1[[Type]:[Type]],SMALL(IF((Tableau1[[Nom]:[Nom]]=$A31)*(Tableau1[[Prénom]:[Prénom]]=$B31)*(LW$2&gt;=Tableau1[[Début]:[Début]])*(LW$2&lt;=Tableau1[[Fin]:[Fin]]),ROW(INDIRECT("A1:A"&amp;COUNTA(Tableau1[[Fin]:[Fin]])))),1)),""))</f>
        <v/>
      </c>
      <c r="LX31" s="34" t="str">
        <f t="array" aca="1" ref="LX31" ca="1">IF(OR(WEEKDAY(LX$2,2)&gt;5,COUNTIF(Dates_Feries,LX$2)&gt;0),"",IFERROR(INDEX(Tableau1[[Type]:[Type]],SMALL(IF((Tableau1[[Nom]:[Nom]]=$A31)*(Tableau1[[Prénom]:[Prénom]]=$B31)*(LX$2&gt;=Tableau1[[Début]:[Début]])*(LX$2&lt;=Tableau1[[Fin]:[Fin]]),ROW(INDIRECT("A1:A"&amp;COUNTA(Tableau1[[Fin]:[Fin]])))),1)),""))</f>
        <v/>
      </c>
      <c r="LY31" s="34" t="str">
        <f t="array" aca="1" ref="LY31" ca="1">IF(OR(WEEKDAY(LY$2,2)&gt;5,COUNTIF(Dates_Feries,LY$2)&gt;0),"",IFERROR(INDEX(Tableau1[[Type]:[Type]],SMALL(IF((Tableau1[[Nom]:[Nom]]=$A31)*(Tableau1[[Prénom]:[Prénom]]=$B31)*(LY$2&gt;=Tableau1[[Début]:[Début]])*(LY$2&lt;=Tableau1[[Fin]:[Fin]]),ROW(INDIRECT("A1:A"&amp;COUNTA(Tableau1[[Fin]:[Fin]])))),1)),""))</f>
        <v/>
      </c>
      <c r="LZ31" s="34" t="str">
        <f t="array" aca="1" ref="LZ31" ca="1">IF(OR(WEEKDAY(LZ$2,2)&gt;5,COUNTIF(Dates_Feries,LZ$2)&gt;0),"",IFERROR(INDEX(Tableau1[[Type]:[Type]],SMALL(IF((Tableau1[[Nom]:[Nom]]=$A31)*(Tableau1[[Prénom]:[Prénom]]=$B31)*(LZ$2&gt;=Tableau1[[Début]:[Début]])*(LZ$2&lt;=Tableau1[[Fin]:[Fin]]),ROW(INDIRECT("A1:A"&amp;COUNTA(Tableau1[[Fin]:[Fin]])))),1)),""))</f>
        <v/>
      </c>
      <c r="MA31" s="34" t="str">
        <f t="array" aca="1" ref="MA31" ca="1">IF(OR(WEEKDAY(MA$2,2)&gt;5,COUNTIF(Dates_Feries,MA$2)&gt;0),"",IFERROR(INDEX(Tableau1[[Type]:[Type]],SMALL(IF((Tableau1[[Nom]:[Nom]]=$A31)*(Tableau1[[Prénom]:[Prénom]]=$B31)*(MA$2&gt;=Tableau1[[Début]:[Début]])*(MA$2&lt;=Tableau1[[Fin]:[Fin]]),ROW(INDIRECT("A1:A"&amp;COUNTA(Tableau1[[Fin]:[Fin]])))),1)),""))</f>
        <v/>
      </c>
      <c r="MB31" s="34" t="str">
        <f t="array" aca="1" ref="MB31" ca="1">IF(OR(WEEKDAY(MB$2,2)&gt;5,COUNTIF(Dates_Feries,MB$2)&gt;0),"",IFERROR(INDEX(Tableau1[[Type]:[Type]],SMALL(IF((Tableau1[[Nom]:[Nom]]=$A31)*(Tableau1[[Prénom]:[Prénom]]=$B31)*(MB$2&gt;=Tableau1[[Début]:[Début]])*(MB$2&lt;=Tableau1[[Fin]:[Fin]]),ROW(INDIRECT("A1:A"&amp;COUNTA(Tableau1[[Fin]:[Fin]])))),1)),""))</f>
        <v/>
      </c>
      <c r="MC31" s="34" t="str">
        <f t="array" aca="1" ref="MC31" ca="1">IF(OR(WEEKDAY(MC$2,2)&gt;5,COUNTIF(Dates_Feries,MC$2)&gt;0),"",IFERROR(INDEX(Tableau1[[Type]:[Type]],SMALL(IF((Tableau1[[Nom]:[Nom]]=$A31)*(Tableau1[[Prénom]:[Prénom]]=$B31)*(MC$2&gt;=Tableau1[[Début]:[Début]])*(MC$2&lt;=Tableau1[[Fin]:[Fin]]),ROW(INDIRECT("A1:A"&amp;COUNTA(Tableau1[[Fin]:[Fin]])))),1)),""))</f>
        <v/>
      </c>
      <c r="MD31" s="34" t="str">
        <f t="array" aca="1" ref="MD31" ca="1">IF(OR(WEEKDAY(MD$2,2)&gt;5,COUNTIF(Dates_Feries,MD$2)&gt;0),"",IFERROR(INDEX(Tableau1[[Type]:[Type]],SMALL(IF((Tableau1[[Nom]:[Nom]]=$A31)*(Tableau1[[Prénom]:[Prénom]]=$B31)*(MD$2&gt;=Tableau1[[Début]:[Début]])*(MD$2&lt;=Tableau1[[Fin]:[Fin]]),ROW(INDIRECT("A1:A"&amp;COUNTA(Tableau1[[Fin]:[Fin]])))),1)),""))</f>
        <v/>
      </c>
      <c r="ME31" s="34" t="str">
        <f t="array" aca="1" ref="ME31" ca="1">IF(OR(WEEKDAY(ME$2,2)&gt;5,COUNTIF(Dates_Feries,ME$2)&gt;0),"",IFERROR(INDEX(Tableau1[[Type]:[Type]],SMALL(IF((Tableau1[[Nom]:[Nom]]=$A31)*(Tableau1[[Prénom]:[Prénom]]=$B31)*(ME$2&gt;=Tableau1[[Début]:[Début]])*(ME$2&lt;=Tableau1[[Fin]:[Fin]]),ROW(INDIRECT("A1:A"&amp;COUNTA(Tableau1[[Fin]:[Fin]])))),1)),""))</f>
        <v/>
      </c>
      <c r="MF31" s="34" t="str">
        <f t="array" aca="1" ref="MF31" ca="1">IF(OR(WEEKDAY(MF$2,2)&gt;5,COUNTIF(Dates_Feries,MF$2)&gt;0),"",IFERROR(INDEX(Tableau1[[Type]:[Type]],SMALL(IF((Tableau1[[Nom]:[Nom]]=$A31)*(Tableau1[[Prénom]:[Prénom]]=$B31)*(MF$2&gt;=Tableau1[[Début]:[Début]])*(MF$2&lt;=Tableau1[[Fin]:[Fin]]),ROW(INDIRECT("A1:A"&amp;COUNTA(Tableau1[[Fin]:[Fin]])))),1)),""))</f>
        <v/>
      </c>
      <c r="MG31" s="34" t="str">
        <f t="array" aca="1" ref="MG31" ca="1">IF(OR(WEEKDAY(MG$2,2)&gt;5,COUNTIF(Dates_Feries,MG$2)&gt;0),"",IFERROR(INDEX(Tableau1[[Type]:[Type]],SMALL(IF((Tableau1[[Nom]:[Nom]]=$A31)*(Tableau1[[Prénom]:[Prénom]]=$B31)*(MG$2&gt;=Tableau1[[Début]:[Début]])*(MG$2&lt;=Tableau1[[Fin]:[Fin]]),ROW(INDIRECT("A1:A"&amp;COUNTA(Tableau1[[Fin]:[Fin]])))),1)),""))</f>
        <v/>
      </c>
      <c r="MH31" s="34" t="str">
        <f t="array" aca="1" ref="MH31" ca="1">IF(OR(WEEKDAY(MH$2,2)&gt;5,COUNTIF(Dates_Feries,MH$2)&gt;0),"",IFERROR(INDEX(Tableau1[[Type]:[Type]],SMALL(IF((Tableau1[[Nom]:[Nom]]=$A31)*(Tableau1[[Prénom]:[Prénom]]=$B31)*(MH$2&gt;=Tableau1[[Début]:[Début]])*(MH$2&lt;=Tableau1[[Fin]:[Fin]]),ROW(INDIRECT("A1:A"&amp;COUNTA(Tableau1[[Fin]:[Fin]])))),1)),""))</f>
        <v/>
      </c>
      <c r="MI31" s="34" t="str">
        <f t="array" aca="1" ref="MI31" ca="1">IF(OR(WEEKDAY(MI$2,2)&gt;5,COUNTIF(Dates_Feries,MI$2)&gt;0),"",IFERROR(INDEX(Tableau1[[Type]:[Type]],SMALL(IF((Tableau1[[Nom]:[Nom]]=$A31)*(Tableau1[[Prénom]:[Prénom]]=$B31)*(MI$2&gt;=Tableau1[[Début]:[Début]])*(MI$2&lt;=Tableau1[[Fin]:[Fin]]),ROW(INDIRECT("A1:A"&amp;COUNTA(Tableau1[[Fin]:[Fin]])))),1)),""))</f>
        <v/>
      </c>
      <c r="MJ31" s="34" t="str">
        <f t="array" aca="1" ref="MJ31" ca="1">IF(OR(WEEKDAY(MJ$2,2)&gt;5,COUNTIF(Dates_Feries,MJ$2)&gt;0),"",IFERROR(INDEX(Tableau1[[Type]:[Type]],SMALL(IF((Tableau1[[Nom]:[Nom]]=$A31)*(Tableau1[[Prénom]:[Prénom]]=$B31)*(MJ$2&gt;=Tableau1[[Début]:[Début]])*(MJ$2&lt;=Tableau1[[Fin]:[Fin]]),ROW(INDIRECT("A1:A"&amp;COUNTA(Tableau1[[Fin]:[Fin]])))),1)),""))</f>
        <v/>
      </c>
      <c r="MK31" s="34" t="str">
        <f t="array" aca="1" ref="MK31" ca="1">IF(OR(WEEKDAY(MK$2,2)&gt;5,COUNTIF(Dates_Feries,MK$2)&gt;0),"",IFERROR(INDEX(Tableau1[[Type]:[Type]],SMALL(IF((Tableau1[[Nom]:[Nom]]=$A31)*(Tableau1[[Prénom]:[Prénom]]=$B31)*(MK$2&gt;=Tableau1[[Début]:[Début]])*(MK$2&lt;=Tableau1[[Fin]:[Fin]]),ROW(INDIRECT("A1:A"&amp;COUNTA(Tableau1[[Fin]:[Fin]])))),1)),""))</f>
        <v/>
      </c>
      <c r="ML31" s="34" t="str">
        <f t="array" aca="1" ref="ML31" ca="1">IF(OR(WEEKDAY(ML$2,2)&gt;5,COUNTIF(Dates_Feries,ML$2)&gt;0),"",IFERROR(INDEX(Tableau1[[Type]:[Type]],SMALL(IF((Tableau1[[Nom]:[Nom]]=$A31)*(Tableau1[[Prénom]:[Prénom]]=$B31)*(ML$2&gt;=Tableau1[[Début]:[Début]])*(ML$2&lt;=Tableau1[[Fin]:[Fin]]),ROW(INDIRECT("A1:A"&amp;COUNTA(Tableau1[[Fin]:[Fin]])))),1)),""))</f>
        <v/>
      </c>
      <c r="MM31" s="34" t="str">
        <f t="array" aca="1" ref="MM31" ca="1">IF(OR(WEEKDAY(MM$2,2)&gt;5,COUNTIF(Dates_Feries,MM$2)&gt;0),"",IFERROR(INDEX(Tableau1[[Type]:[Type]],SMALL(IF((Tableau1[[Nom]:[Nom]]=$A31)*(Tableau1[[Prénom]:[Prénom]]=$B31)*(MM$2&gt;=Tableau1[[Début]:[Début]])*(MM$2&lt;=Tableau1[[Fin]:[Fin]]),ROW(INDIRECT("A1:A"&amp;COUNTA(Tableau1[[Fin]:[Fin]])))),1)),""))</f>
        <v/>
      </c>
      <c r="MN31" s="34" t="str">
        <f t="array" aca="1" ref="MN31" ca="1">IF(OR(WEEKDAY(MN$2,2)&gt;5,COUNTIF(Dates_Feries,MN$2)&gt;0),"",IFERROR(INDEX(Tableau1[[Type]:[Type]],SMALL(IF((Tableau1[[Nom]:[Nom]]=$A31)*(Tableau1[[Prénom]:[Prénom]]=$B31)*(MN$2&gt;=Tableau1[[Début]:[Début]])*(MN$2&lt;=Tableau1[[Fin]:[Fin]]),ROW(INDIRECT("A1:A"&amp;COUNTA(Tableau1[[Fin]:[Fin]])))),1)),""))</f>
        <v/>
      </c>
      <c r="MO31" s="34" t="str">
        <f t="array" aca="1" ref="MO31" ca="1">IF(OR(WEEKDAY(MO$2,2)&gt;5,COUNTIF(Dates_Feries,MO$2)&gt;0),"",IFERROR(INDEX(Tableau1[[Type]:[Type]],SMALL(IF((Tableau1[[Nom]:[Nom]]=$A31)*(Tableau1[[Prénom]:[Prénom]]=$B31)*(MO$2&gt;=Tableau1[[Début]:[Début]])*(MO$2&lt;=Tableau1[[Fin]:[Fin]]),ROW(INDIRECT("A1:A"&amp;COUNTA(Tableau1[[Fin]:[Fin]])))),1)),""))</f>
        <v/>
      </c>
      <c r="MP31" s="34" t="str">
        <f t="array" aca="1" ref="MP31" ca="1">IF(OR(WEEKDAY(MP$2,2)&gt;5,COUNTIF(Dates_Feries,MP$2)&gt;0),"",IFERROR(INDEX(Tableau1[[Type]:[Type]],SMALL(IF((Tableau1[[Nom]:[Nom]]=$A31)*(Tableau1[[Prénom]:[Prénom]]=$B31)*(MP$2&gt;=Tableau1[[Début]:[Début]])*(MP$2&lt;=Tableau1[[Fin]:[Fin]]),ROW(INDIRECT("A1:A"&amp;COUNTA(Tableau1[[Fin]:[Fin]])))),1)),""))</f>
        <v/>
      </c>
      <c r="MQ31" s="34" t="str">
        <f t="array" aca="1" ref="MQ31" ca="1">IF(OR(WEEKDAY(MQ$2,2)&gt;5,COUNTIF(Dates_Feries,MQ$2)&gt;0),"",IFERROR(INDEX(Tableau1[[Type]:[Type]],SMALL(IF((Tableau1[[Nom]:[Nom]]=$A31)*(Tableau1[[Prénom]:[Prénom]]=$B31)*(MQ$2&gt;=Tableau1[[Début]:[Début]])*(MQ$2&lt;=Tableau1[[Fin]:[Fin]]),ROW(INDIRECT("A1:A"&amp;COUNTA(Tableau1[[Fin]:[Fin]])))),1)),""))</f>
        <v/>
      </c>
      <c r="MR31" s="34" t="str">
        <f t="array" aca="1" ref="MR31" ca="1">IF(OR(WEEKDAY(MR$2,2)&gt;5,COUNTIF(Dates_Feries,MR$2)&gt;0),"",IFERROR(INDEX(Tableau1[[Type]:[Type]],SMALL(IF((Tableau1[[Nom]:[Nom]]=$A31)*(Tableau1[[Prénom]:[Prénom]]=$B31)*(MR$2&gt;=Tableau1[[Début]:[Début]])*(MR$2&lt;=Tableau1[[Fin]:[Fin]]),ROW(INDIRECT("A1:A"&amp;COUNTA(Tableau1[[Fin]:[Fin]])))),1)),""))</f>
        <v/>
      </c>
      <c r="MS31" s="34" t="str">
        <f t="array" aca="1" ref="MS31" ca="1">IF(OR(WEEKDAY(MS$2,2)&gt;5,COUNTIF(Dates_Feries,MS$2)&gt;0),"",IFERROR(INDEX(Tableau1[[Type]:[Type]],SMALL(IF((Tableau1[[Nom]:[Nom]]=$A31)*(Tableau1[[Prénom]:[Prénom]]=$B31)*(MS$2&gt;=Tableau1[[Début]:[Début]])*(MS$2&lt;=Tableau1[[Fin]:[Fin]]),ROW(INDIRECT("A1:A"&amp;COUNTA(Tableau1[[Fin]:[Fin]])))),1)),""))</f>
        <v/>
      </c>
      <c r="MT31" s="34" t="str">
        <f t="array" aca="1" ref="MT31" ca="1">IF(OR(WEEKDAY(MT$2,2)&gt;5,COUNTIF(Dates_Feries,MT$2)&gt;0),"",IFERROR(INDEX(Tableau1[[Type]:[Type]],SMALL(IF((Tableau1[[Nom]:[Nom]]=$A31)*(Tableau1[[Prénom]:[Prénom]]=$B31)*(MT$2&gt;=Tableau1[[Début]:[Début]])*(MT$2&lt;=Tableau1[[Fin]:[Fin]]),ROW(INDIRECT("A1:A"&amp;COUNTA(Tableau1[[Fin]:[Fin]])))),1)),""))</f>
        <v/>
      </c>
      <c r="MU31" s="34" t="str">
        <f t="array" aca="1" ref="MU31" ca="1">IF(OR(WEEKDAY(MU$2,2)&gt;5,COUNTIF(Dates_Feries,MU$2)&gt;0),"",IFERROR(INDEX(Tableau1[[Type]:[Type]],SMALL(IF((Tableau1[[Nom]:[Nom]]=$A31)*(Tableau1[[Prénom]:[Prénom]]=$B31)*(MU$2&gt;=Tableau1[[Début]:[Début]])*(MU$2&lt;=Tableau1[[Fin]:[Fin]]),ROW(INDIRECT("A1:A"&amp;COUNTA(Tableau1[[Fin]:[Fin]])))),1)),""))</f>
        <v/>
      </c>
      <c r="MV31" s="34" t="str">
        <f t="array" aca="1" ref="MV31" ca="1">IF(OR(WEEKDAY(MV$2,2)&gt;5,COUNTIF(Dates_Feries,MV$2)&gt;0),"",IFERROR(INDEX(Tableau1[[Type]:[Type]],SMALL(IF((Tableau1[[Nom]:[Nom]]=$A31)*(Tableau1[[Prénom]:[Prénom]]=$B31)*(MV$2&gt;=Tableau1[[Début]:[Début]])*(MV$2&lt;=Tableau1[[Fin]:[Fin]]),ROW(INDIRECT("A1:A"&amp;COUNTA(Tableau1[[Fin]:[Fin]])))),1)),""))</f>
        <v/>
      </c>
      <c r="MW31" s="34" t="str">
        <f t="array" aca="1" ref="MW31" ca="1">IF(OR(WEEKDAY(MW$2,2)&gt;5,COUNTIF(Dates_Feries,MW$2)&gt;0),"",IFERROR(INDEX(Tableau1[[Type]:[Type]],SMALL(IF((Tableau1[[Nom]:[Nom]]=$A31)*(Tableau1[[Prénom]:[Prénom]]=$B31)*(MW$2&gt;=Tableau1[[Début]:[Début]])*(MW$2&lt;=Tableau1[[Fin]:[Fin]]),ROW(INDIRECT("A1:A"&amp;COUNTA(Tableau1[[Fin]:[Fin]])))),1)),""))</f>
        <v/>
      </c>
      <c r="MX31" s="34" t="str">
        <f t="array" aca="1" ref="MX31" ca="1">IF(OR(WEEKDAY(MX$2,2)&gt;5,COUNTIF(Dates_Feries,MX$2)&gt;0),"",IFERROR(INDEX(Tableau1[[Type]:[Type]],SMALL(IF((Tableau1[[Nom]:[Nom]]=$A31)*(Tableau1[[Prénom]:[Prénom]]=$B31)*(MX$2&gt;=Tableau1[[Début]:[Début]])*(MX$2&lt;=Tableau1[[Fin]:[Fin]]),ROW(INDIRECT("A1:A"&amp;COUNTA(Tableau1[[Fin]:[Fin]])))),1)),""))</f>
        <v/>
      </c>
      <c r="MY31" s="34" t="str">
        <f t="array" aca="1" ref="MY31" ca="1">IF(OR(WEEKDAY(MY$2,2)&gt;5,COUNTIF(Dates_Feries,MY$2)&gt;0),"",IFERROR(INDEX(Tableau1[[Type]:[Type]],SMALL(IF((Tableau1[[Nom]:[Nom]]=$A31)*(Tableau1[[Prénom]:[Prénom]]=$B31)*(MY$2&gt;=Tableau1[[Début]:[Début]])*(MY$2&lt;=Tableau1[[Fin]:[Fin]]),ROW(INDIRECT("A1:A"&amp;COUNTA(Tableau1[[Fin]:[Fin]])))),1)),""))</f>
        <v/>
      </c>
      <c r="MZ31" s="34" t="str">
        <f t="array" aca="1" ref="MZ31" ca="1">IF(OR(WEEKDAY(MZ$2,2)&gt;5,COUNTIF(Dates_Feries,MZ$2)&gt;0),"",IFERROR(INDEX(Tableau1[[Type]:[Type]],SMALL(IF((Tableau1[[Nom]:[Nom]]=$A31)*(Tableau1[[Prénom]:[Prénom]]=$B31)*(MZ$2&gt;=Tableau1[[Début]:[Début]])*(MZ$2&lt;=Tableau1[[Fin]:[Fin]]),ROW(INDIRECT("A1:A"&amp;COUNTA(Tableau1[[Fin]:[Fin]])))),1)),""))</f>
        <v/>
      </c>
      <c r="NA31" s="34" t="str">
        <f t="array" aca="1" ref="NA31" ca="1">IF(OR(WEEKDAY(NA$2,2)&gt;5,COUNTIF(Dates_Feries,NA$2)&gt;0),"",IFERROR(INDEX(Tableau1[[Type]:[Type]],SMALL(IF((Tableau1[[Nom]:[Nom]]=$A31)*(Tableau1[[Prénom]:[Prénom]]=$B31)*(NA$2&gt;=Tableau1[[Début]:[Début]])*(NA$2&lt;=Tableau1[[Fin]:[Fin]]),ROW(INDIRECT("A1:A"&amp;COUNTA(Tableau1[[Fin]:[Fin]])))),1)),""))</f>
        <v/>
      </c>
      <c r="NB31" s="34" t="str">
        <f t="array" aca="1" ref="NB31" ca="1">IF(OR(WEEKDAY(NB$2,2)&gt;5,COUNTIF(Dates_Feries,NB$2)&gt;0),"",IFERROR(INDEX(Tableau1[[Type]:[Type]],SMALL(IF((Tableau1[[Nom]:[Nom]]=$A31)*(Tableau1[[Prénom]:[Prénom]]=$B31)*(NB$2&gt;=Tableau1[[Début]:[Début]])*(NB$2&lt;=Tableau1[[Fin]:[Fin]]),ROW(INDIRECT("A1:A"&amp;COUNTA(Tableau1[[Fin]:[Fin]])))),1)),""))</f>
        <v/>
      </c>
      <c r="NC31" s="34" t="str">
        <f t="array" aca="1" ref="NC31" ca="1">IF(OR(WEEKDAY(NC$2,2)&gt;5,COUNTIF(Dates_Feries,NC$2)&gt;0),"",IFERROR(INDEX(Tableau1[[Type]:[Type]],SMALL(IF((Tableau1[[Nom]:[Nom]]=$A31)*(Tableau1[[Prénom]:[Prénom]]=$B31)*(NC$2&gt;=Tableau1[[Début]:[Début]])*(NC$2&lt;=Tableau1[[Fin]:[Fin]]),ROW(INDIRECT("A1:A"&amp;COUNTA(Tableau1[[Fin]:[Fin]])))),1)),""))</f>
        <v/>
      </c>
      <c r="ND31" s="34" t="str">
        <f t="array" aca="1" ref="ND31" ca="1">IF(OR(WEEKDAY(ND$2,2)&gt;5,COUNTIF(Dates_Feries,ND$2)&gt;0),"",IFERROR(INDEX(Tableau1[[Type]:[Type]],SMALL(IF((Tableau1[[Nom]:[Nom]]=$A31)*(Tableau1[[Prénom]:[Prénom]]=$B31)*(ND$2&gt;=Tableau1[[Début]:[Début]])*(ND$2&lt;=Tableau1[[Fin]:[Fin]]),ROW(INDIRECT("A1:A"&amp;COUNTA(Tableau1[[Fin]:[Fin]])))),1)),""))</f>
        <v/>
      </c>
      <c r="NE31" s="35" t="str">
        <f t="array" aca="1" ref="NE31" ca="1">IF(OR(WEEKDAY(NE$2,2)&gt;5,COUNTIF(Dates_Feries,NE$2)&gt;0),"",IFERROR(INDEX(Tableau1[[Type]:[Type]],SMALL(IF((Tableau1[[Nom]:[Nom]]=$A31)*(Tableau1[[Prénom]:[Prénom]]=$B31)*(NE$2&gt;=Tableau1[[Début]:[Début]])*(NE$2&lt;=Tableau1[[Fin]:[Fin]]),ROW(INDIRECT("A1:A"&amp;COUNTA(Tableau1[[Fin]:[Fin]])))),1)),""))</f>
        <v/>
      </c>
      <c r="NF31" s="2">
        <v>79</v>
      </c>
    </row>
    <row r="32" spans="1:370" ht="15" customHeight="1">
      <c r="A32" s="10"/>
      <c r="B32" s="11"/>
      <c r="C32" s="5">
        <f t="shared" ca="1" si="18"/>
        <v>0</v>
      </c>
      <c r="D32" s="29">
        <f t="shared" ca="1" si="19"/>
        <v>0</v>
      </c>
      <c r="E32" s="34" t="str">
        <f t="array" aca="1" ref="E32" ca="1">IF(OR(WEEKDAY(E$2,2)&gt;5,COUNTIF(Dates_Feries,E$2)&gt;0),"",IFERROR(INDEX(Tableau1[[Type]:[Type]],SMALL(IF((Tableau1[[Nom]:[Nom]]=$A32)*(Tableau1[[Prénom]:[Prénom]]=$B32)*(E$2&gt;=Tableau1[[Début]:[Début]])*(E$2&lt;=Tableau1[[Fin]:[Fin]]),ROW(INDIRECT("A1:A"&amp;COUNTA(Tableau1[[Fin]:[Fin]])))),1)),""))</f>
        <v/>
      </c>
      <c r="F32" s="34" t="str">
        <f t="array" aca="1" ref="F32" ca="1">IF(OR(WEEKDAY(F$2,2)&gt;5,COUNTIF(Dates_Feries,F$2)&gt;0),"",IFERROR(INDEX(Tableau1[[Type]:[Type]],SMALL(IF((Tableau1[[Nom]:[Nom]]=$A32)*(Tableau1[[Prénom]:[Prénom]]=$B32)*(F$2&gt;=Tableau1[[Début]:[Début]])*(F$2&lt;=Tableau1[[Fin]:[Fin]]),ROW(INDIRECT("A1:A"&amp;COUNTA(Tableau1[[Fin]:[Fin]])))),1)),""))</f>
        <v/>
      </c>
      <c r="G32" s="34" t="str">
        <f t="array" aca="1" ref="G32" ca="1">IF(OR(WEEKDAY(G$2,2)&gt;5,COUNTIF(Dates_Feries,G$2)&gt;0),"",IFERROR(INDEX(Tableau1[[Type]:[Type]],SMALL(IF((Tableau1[[Nom]:[Nom]]=$A32)*(Tableau1[[Prénom]:[Prénom]]=$B32)*(G$2&gt;=Tableau1[[Début]:[Début]])*(G$2&lt;=Tableau1[[Fin]:[Fin]]),ROW(INDIRECT("A1:A"&amp;COUNTA(Tableau1[[Fin]:[Fin]])))),1)),""))</f>
        <v/>
      </c>
      <c r="H32" s="34" t="str">
        <f t="array" aca="1" ref="H32" ca="1">IF(OR(WEEKDAY(H$2,2)&gt;5,COUNTIF(Dates_Feries,H$2)&gt;0),"",IFERROR(INDEX(Tableau1[[Type]:[Type]],SMALL(IF((Tableau1[[Nom]:[Nom]]=$A32)*(Tableau1[[Prénom]:[Prénom]]=$B32)*(H$2&gt;=Tableau1[[Début]:[Début]])*(H$2&lt;=Tableau1[[Fin]:[Fin]]),ROW(INDIRECT("A1:A"&amp;COUNTA(Tableau1[[Fin]:[Fin]])))),1)),""))</f>
        <v/>
      </c>
      <c r="I32" s="34" t="str">
        <f t="array" aca="1" ref="I32" ca="1">IF(OR(WEEKDAY(I$2,2)&gt;5,COUNTIF(Dates_Feries,I$2)&gt;0),"",IFERROR(INDEX(Tableau1[[Type]:[Type]],SMALL(IF((Tableau1[[Nom]:[Nom]]=$A32)*(Tableau1[[Prénom]:[Prénom]]=$B32)*(I$2&gt;=Tableau1[[Début]:[Début]])*(I$2&lt;=Tableau1[[Fin]:[Fin]]),ROW(INDIRECT("A1:A"&amp;COUNTA(Tableau1[[Fin]:[Fin]])))),1)),""))</f>
        <v/>
      </c>
      <c r="J32" s="34" t="str">
        <f t="array" aca="1" ref="J32" ca="1">IF(OR(WEEKDAY(J$2,2)&gt;5,COUNTIF(Dates_Feries,J$2)&gt;0),"",IFERROR(INDEX(Tableau1[[Type]:[Type]],SMALL(IF((Tableau1[[Nom]:[Nom]]=$A32)*(Tableau1[[Prénom]:[Prénom]]=$B32)*(J$2&gt;=Tableau1[[Début]:[Début]])*(J$2&lt;=Tableau1[[Fin]:[Fin]]),ROW(INDIRECT("A1:A"&amp;COUNTA(Tableau1[[Fin]:[Fin]])))),1)),""))</f>
        <v/>
      </c>
      <c r="K32" s="34" t="str">
        <f t="array" aca="1" ref="K32" ca="1">IF(OR(WEEKDAY(K$2,2)&gt;5,COUNTIF(Dates_Feries,K$2)&gt;0),"",IFERROR(INDEX(Tableau1[[Type]:[Type]],SMALL(IF((Tableau1[[Nom]:[Nom]]=$A32)*(Tableau1[[Prénom]:[Prénom]]=$B32)*(K$2&gt;=Tableau1[[Début]:[Début]])*(K$2&lt;=Tableau1[[Fin]:[Fin]]),ROW(INDIRECT("A1:A"&amp;COUNTA(Tableau1[[Fin]:[Fin]])))),1)),""))</f>
        <v/>
      </c>
      <c r="L32" s="34" t="str">
        <f t="array" aca="1" ref="L32" ca="1">IF(OR(WEEKDAY(L$2,2)&gt;5,COUNTIF(Dates_Feries,L$2)&gt;0),"",IFERROR(INDEX(Tableau1[[Type]:[Type]],SMALL(IF((Tableau1[[Nom]:[Nom]]=$A32)*(Tableau1[[Prénom]:[Prénom]]=$B32)*(L$2&gt;=Tableau1[[Début]:[Début]])*(L$2&lt;=Tableau1[[Fin]:[Fin]]),ROW(INDIRECT("A1:A"&amp;COUNTA(Tableau1[[Fin]:[Fin]])))),1)),""))</f>
        <v/>
      </c>
      <c r="M32" s="34" t="str">
        <f t="array" aca="1" ref="M32" ca="1">IF(OR(WEEKDAY(M$2,2)&gt;5,COUNTIF(Dates_Feries,M$2)&gt;0),"",IFERROR(INDEX(Tableau1[[Type]:[Type]],SMALL(IF((Tableau1[[Nom]:[Nom]]=$A32)*(Tableau1[[Prénom]:[Prénom]]=$B32)*(M$2&gt;=Tableau1[[Début]:[Début]])*(M$2&lt;=Tableau1[[Fin]:[Fin]]),ROW(INDIRECT("A1:A"&amp;COUNTA(Tableau1[[Fin]:[Fin]])))),1)),""))</f>
        <v/>
      </c>
      <c r="N32" s="34" t="str">
        <f t="array" aca="1" ref="N32" ca="1">IF(OR(WEEKDAY(N$2,2)&gt;5,COUNTIF(Dates_Feries,N$2)&gt;0),"",IFERROR(INDEX(Tableau1[[Type]:[Type]],SMALL(IF((Tableau1[[Nom]:[Nom]]=$A32)*(Tableau1[[Prénom]:[Prénom]]=$B32)*(N$2&gt;=Tableau1[[Début]:[Début]])*(N$2&lt;=Tableau1[[Fin]:[Fin]]),ROW(INDIRECT("A1:A"&amp;COUNTA(Tableau1[[Fin]:[Fin]])))),1)),""))</f>
        <v/>
      </c>
      <c r="O32" s="34" t="str">
        <f t="array" aca="1" ref="O32" ca="1">IF(OR(WEEKDAY(O$2,2)&gt;5,COUNTIF(Dates_Feries,O$2)&gt;0),"",IFERROR(INDEX(Tableau1[[Type]:[Type]],SMALL(IF((Tableau1[[Nom]:[Nom]]=$A32)*(Tableau1[[Prénom]:[Prénom]]=$B32)*(O$2&gt;=Tableau1[[Début]:[Début]])*(O$2&lt;=Tableau1[[Fin]:[Fin]]),ROW(INDIRECT("A1:A"&amp;COUNTA(Tableau1[[Fin]:[Fin]])))),1)),""))</f>
        <v/>
      </c>
      <c r="P32" s="34" t="str">
        <f t="array" aca="1" ref="P32" ca="1">IF(OR(WEEKDAY(P$2,2)&gt;5,COUNTIF(Dates_Feries,P$2)&gt;0),"",IFERROR(INDEX(Tableau1[[Type]:[Type]],SMALL(IF((Tableau1[[Nom]:[Nom]]=$A32)*(Tableau1[[Prénom]:[Prénom]]=$B32)*(P$2&gt;=Tableau1[[Début]:[Début]])*(P$2&lt;=Tableau1[[Fin]:[Fin]]),ROW(INDIRECT("A1:A"&amp;COUNTA(Tableau1[[Fin]:[Fin]])))),1)),""))</f>
        <v/>
      </c>
      <c r="Q32" s="34" t="str">
        <f t="array" aca="1" ref="Q32" ca="1">IF(OR(WEEKDAY(Q$2,2)&gt;5,COUNTIF(Dates_Feries,Q$2)&gt;0),"",IFERROR(INDEX(Tableau1[[Type]:[Type]],SMALL(IF((Tableau1[[Nom]:[Nom]]=$A32)*(Tableau1[[Prénom]:[Prénom]]=$B32)*(Q$2&gt;=Tableau1[[Début]:[Début]])*(Q$2&lt;=Tableau1[[Fin]:[Fin]]),ROW(INDIRECT("A1:A"&amp;COUNTA(Tableau1[[Fin]:[Fin]])))),1)),""))</f>
        <v/>
      </c>
      <c r="R32" s="34" t="str">
        <f t="array" aca="1" ref="R32" ca="1">IF(OR(WEEKDAY(R$2,2)&gt;5,COUNTIF(Dates_Feries,R$2)&gt;0),"",IFERROR(INDEX(Tableau1[[Type]:[Type]],SMALL(IF((Tableau1[[Nom]:[Nom]]=$A32)*(Tableau1[[Prénom]:[Prénom]]=$B32)*(R$2&gt;=Tableau1[[Début]:[Début]])*(R$2&lt;=Tableau1[[Fin]:[Fin]]),ROW(INDIRECT("A1:A"&amp;COUNTA(Tableau1[[Fin]:[Fin]])))),1)),""))</f>
        <v/>
      </c>
      <c r="S32" s="34" t="str">
        <f t="array" aca="1" ref="S32" ca="1">IF(OR(WEEKDAY(S$2,2)&gt;5,COUNTIF(Dates_Feries,S$2)&gt;0),"",IFERROR(INDEX(Tableau1[[Type]:[Type]],SMALL(IF((Tableau1[[Nom]:[Nom]]=$A32)*(Tableau1[[Prénom]:[Prénom]]=$B32)*(S$2&gt;=Tableau1[[Début]:[Début]])*(S$2&lt;=Tableau1[[Fin]:[Fin]]),ROW(INDIRECT("A1:A"&amp;COUNTA(Tableau1[[Fin]:[Fin]])))),1)),""))</f>
        <v/>
      </c>
      <c r="T32" s="34" t="str">
        <f t="array" aca="1" ref="T32" ca="1">IF(OR(WEEKDAY(T$2,2)&gt;5,COUNTIF(Dates_Feries,T$2)&gt;0),"",IFERROR(INDEX(Tableau1[[Type]:[Type]],SMALL(IF((Tableau1[[Nom]:[Nom]]=$A32)*(Tableau1[[Prénom]:[Prénom]]=$B32)*(T$2&gt;=Tableau1[[Début]:[Début]])*(T$2&lt;=Tableau1[[Fin]:[Fin]]),ROW(INDIRECT("A1:A"&amp;COUNTA(Tableau1[[Fin]:[Fin]])))),1)),""))</f>
        <v/>
      </c>
      <c r="U32" s="34" t="str">
        <f t="array" aca="1" ref="U32" ca="1">IF(OR(WEEKDAY(U$2,2)&gt;5,COUNTIF(Dates_Feries,U$2)&gt;0),"",IFERROR(INDEX(Tableau1[[Type]:[Type]],SMALL(IF((Tableau1[[Nom]:[Nom]]=$A32)*(Tableau1[[Prénom]:[Prénom]]=$B32)*(U$2&gt;=Tableau1[[Début]:[Début]])*(U$2&lt;=Tableau1[[Fin]:[Fin]]),ROW(INDIRECT("A1:A"&amp;COUNTA(Tableau1[[Fin]:[Fin]])))),1)),""))</f>
        <v/>
      </c>
      <c r="V32" s="34" t="str">
        <f t="array" aca="1" ref="V32" ca="1">IF(OR(WEEKDAY(V$2,2)&gt;5,COUNTIF(Dates_Feries,V$2)&gt;0),"",IFERROR(INDEX(Tableau1[[Type]:[Type]],SMALL(IF((Tableau1[[Nom]:[Nom]]=$A32)*(Tableau1[[Prénom]:[Prénom]]=$B32)*(V$2&gt;=Tableau1[[Début]:[Début]])*(V$2&lt;=Tableau1[[Fin]:[Fin]]),ROW(INDIRECT("A1:A"&amp;COUNTA(Tableau1[[Fin]:[Fin]])))),1)),""))</f>
        <v/>
      </c>
      <c r="W32" s="34" t="str">
        <f t="array" aca="1" ref="W32" ca="1">IF(OR(WEEKDAY(W$2,2)&gt;5,COUNTIF(Dates_Feries,W$2)&gt;0),"",IFERROR(INDEX(Tableau1[[Type]:[Type]],SMALL(IF((Tableau1[[Nom]:[Nom]]=$A32)*(Tableau1[[Prénom]:[Prénom]]=$B32)*(W$2&gt;=Tableau1[[Début]:[Début]])*(W$2&lt;=Tableau1[[Fin]:[Fin]]),ROW(INDIRECT("A1:A"&amp;COUNTA(Tableau1[[Fin]:[Fin]])))),1)),""))</f>
        <v/>
      </c>
      <c r="X32" s="34" t="str">
        <f t="array" aca="1" ref="X32" ca="1">IF(OR(WEEKDAY(X$2,2)&gt;5,COUNTIF(Dates_Feries,X$2)&gt;0),"",IFERROR(INDEX(Tableau1[[Type]:[Type]],SMALL(IF((Tableau1[[Nom]:[Nom]]=$A32)*(Tableau1[[Prénom]:[Prénom]]=$B32)*(X$2&gt;=Tableau1[[Début]:[Début]])*(X$2&lt;=Tableau1[[Fin]:[Fin]]),ROW(INDIRECT("A1:A"&amp;COUNTA(Tableau1[[Fin]:[Fin]])))),1)),""))</f>
        <v/>
      </c>
      <c r="Y32" s="34" t="str">
        <f t="array" aca="1" ref="Y32" ca="1">IF(OR(WEEKDAY(Y$2,2)&gt;5,COUNTIF(Dates_Feries,Y$2)&gt;0),"",IFERROR(INDEX(Tableau1[[Type]:[Type]],SMALL(IF((Tableau1[[Nom]:[Nom]]=$A32)*(Tableau1[[Prénom]:[Prénom]]=$B32)*(Y$2&gt;=Tableau1[[Début]:[Début]])*(Y$2&lt;=Tableau1[[Fin]:[Fin]]),ROW(INDIRECT("A1:A"&amp;COUNTA(Tableau1[[Fin]:[Fin]])))),1)),""))</f>
        <v/>
      </c>
      <c r="Z32" s="34" t="str">
        <f t="array" aca="1" ref="Z32" ca="1">IF(OR(WEEKDAY(Z$2,2)&gt;5,COUNTIF(Dates_Feries,Z$2)&gt;0),"",IFERROR(INDEX(Tableau1[[Type]:[Type]],SMALL(IF((Tableau1[[Nom]:[Nom]]=$A32)*(Tableau1[[Prénom]:[Prénom]]=$B32)*(Z$2&gt;=Tableau1[[Début]:[Début]])*(Z$2&lt;=Tableau1[[Fin]:[Fin]]),ROW(INDIRECT("A1:A"&amp;COUNTA(Tableau1[[Fin]:[Fin]])))),1)),""))</f>
        <v/>
      </c>
      <c r="AA32" s="34" t="str">
        <f t="array" aca="1" ref="AA32" ca="1">IF(OR(WEEKDAY(AA$2,2)&gt;5,COUNTIF(Dates_Feries,AA$2)&gt;0),"",IFERROR(INDEX(Tableau1[[Type]:[Type]],SMALL(IF((Tableau1[[Nom]:[Nom]]=$A32)*(Tableau1[[Prénom]:[Prénom]]=$B32)*(AA$2&gt;=Tableau1[[Début]:[Début]])*(AA$2&lt;=Tableau1[[Fin]:[Fin]]),ROW(INDIRECT("A1:A"&amp;COUNTA(Tableau1[[Fin]:[Fin]])))),1)),""))</f>
        <v/>
      </c>
      <c r="AB32" s="34" t="str">
        <f t="array" aca="1" ref="AB32" ca="1">IF(OR(WEEKDAY(AB$2,2)&gt;5,COUNTIF(Dates_Feries,AB$2)&gt;0),"",IFERROR(INDEX(Tableau1[[Type]:[Type]],SMALL(IF((Tableau1[[Nom]:[Nom]]=$A32)*(Tableau1[[Prénom]:[Prénom]]=$B32)*(AB$2&gt;=Tableau1[[Début]:[Début]])*(AB$2&lt;=Tableau1[[Fin]:[Fin]]),ROW(INDIRECT("A1:A"&amp;COUNTA(Tableau1[[Fin]:[Fin]])))),1)),""))</f>
        <v/>
      </c>
      <c r="AC32" s="34" t="str">
        <f t="array" aca="1" ref="AC32" ca="1">IF(OR(WEEKDAY(AC$2,2)&gt;5,COUNTIF(Dates_Feries,AC$2)&gt;0),"",IFERROR(INDEX(Tableau1[[Type]:[Type]],SMALL(IF((Tableau1[[Nom]:[Nom]]=$A32)*(Tableau1[[Prénom]:[Prénom]]=$B32)*(AC$2&gt;=Tableau1[[Début]:[Début]])*(AC$2&lt;=Tableau1[[Fin]:[Fin]]),ROW(INDIRECT("A1:A"&amp;COUNTA(Tableau1[[Fin]:[Fin]])))),1)),""))</f>
        <v/>
      </c>
      <c r="AD32" s="34" t="str">
        <f t="array" aca="1" ref="AD32" ca="1">IF(OR(WEEKDAY(AD$2,2)&gt;5,COUNTIF(Dates_Feries,AD$2)&gt;0),"",IFERROR(INDEX(Tableau1[[Type]:[Type]],SMALL(IF((Tableau1[[Nom]:[Nom]]=$A32)*(Tableau1[[Prénom]:[Prénom]]=$B32)*(AD$2&gt;=Tableau1[[Début]:[Début]])*(AD$2&lt;=Tableau1[[Fin]:[Fin]]),ROW(INDIRECT("A1:A"&amp;COUNTA(Tableau1[[Fin]:[Fin]])))),1)),""))</f>
        <v/>
      </c>
      <c r="AE32" s="34" t="str">
        <f t="array" aca="1" ref="AE32" ca="1">IF(OR(WEEKDAY(AE$2,2)&gt;5,COUNTIF(Dates_Feries,AE$2)&gt;0),"",IFERROR(INDEX(Tableau1[[Type]:[Type]],SMALL(IF((Tableau1[[Nom]:[Nom]]=$A32)*(Tableau1[[Prénom]:[Prénom]]=$B32)*(AE$2&gt;=Tableau1[[Début]:[Début]])*(AE$2&lt;=Tableau1[[Fin]:[Fin]]),ROW(INDIRECT("A1:A"&amp;COUNTA(Tableau1[[Fin]:[Fin]])))),1)),""))</f>
        <v/>
      </c>
      <c r="AF32" s="34" t="str">
        <f t="array" aca="1" ref="AF32" ca="1">IF(OR(WEEKDAY(AF$2,2)&gt;5,COUNTIF(Dates_Feries,AF$2)&gt;0),"",IFERROR(INDEX(Tableau1[[Type]:[Type]],SMALL(IF((Tableau1[[Nom]:[Nom]]=$A32)*(Tableau1[[Prénom]:[Prénom]]=$B32)*(AF$2&gt;=Tableau1[[Début]:[Début]])*(AF$2&lt;=Tableau1[[Fin]:[Fin]]),ROW(INDIRECT("A1:A"&amp;COUNTA(Tableau1[[Fin]:[Fin]])))),1)),""))</f>
        <v/>
      </c>
      <c r="AG32" s="34" t="str">
        <f t="array" aca="1" ref="AG32" ca="1">IF(OR(WEEKDAY(AG$2,2)&gt;5,COUNTIF(Dates_Feries,AG$2)&gt;0),"",IFERROR(INDEX(Tableau1[[Type]:[Type]],SMALL(IF((Tableau1[[Nom]:[Nom]]=$A32)*(Tableau1[[Prénom]:[Prénom]]=$B32)*(AG$2&gt;=Tableau1[[Début]:[Début]])*(AG$2&lt;=Tableau1[[Fin]:[Fin]]),ROW(INDIRECT("A1:A"&amp;COUNTA(Tableau1[[Fin]:[Fin]])))),1)),""))</f>
        <v/>
      </c>
      <c r="AH32" s="34" t="str">
        <f t="array" aca="1" ref="AH32" ca="1">IF(OR(WEEKDAY(AH$2,2)&gt;5,COUNTIF(Dates_Feries,AH$2)&gt;0),"",IFERROR(INDEX(Tableau1[[Type]:[Type]],SMALL(IF((Tableau1[[Nom]:[Nom]]=$A32)*(Tableau1[[Prénom]:[Prénom]]=$B32)*(AH$2&gt;=Tableau1[[Début]:[Début]])*(AH$2&lt;=Tableau1[[Fin]:[Fin]]),ROW(INDIRECT("A1:A"&amp;COUNTA(Tableau1[[Fin]:[Fin]])))),1)),""))</f>
        <v/>
      </c>
      <c r="AI32" s="34" t="str">
        <f t="array" aca="1" ref="AI32" ca="1">IF(OR(WEEKDAY(AI$2,2)&gt;5,COUNTIF(Dates_Feries,AI$2)&gt;0),"",IFERROR(INDEX(Tableau1[[Type]:[Type]],SMALL(IF((Tableau1[[Nom]:[Nom]]=$A32)*(Tableau1[[Prénom]:[Prénom]]=$B32)*(AI$2&gt;=Tableau1[[Début]:[Début]])*(AI$2&lt;=Tableau1[[Fin]:[Fin]]),ROW(INDIRECT("A1:A"&amp;COUNTA(Tableau1[[Fin]:[Fin]])))),1)),""))</f>
        <v/>
      </c>
      <c r="AJ32" s="34" t="str">
        <f t="array" aca="1" ref="AJ32" ca="1">IF(OR(WEEKDAY(AJ$2,2)&gt;5,COUNTIF(Dates_Feries,AJ$2)&gt;0),"",IFERROR(INDEX(Tableau1[[Type]:[Type]],SMALL(IF((Tableau1[[Nom]:[Nom]]=$A32)*(Tableau1[[Prénom]:[Prénom]]=$B32)*(AJ$2&gt;=Tableau1[[Début]:[Début]])*(AJ$2&lt;=Tableau1[[Fin]:[Fin]]),ROW(INDIRECT("A1:A"&amp;COUNTA(Tableau1[[Fin]:[Fin]])))),1)),""))</f>
        <v/>
      </c>
      <c r="AK32" s="34" t="str">
        <f t="array" aca="1" ref="AK32" ca="1">IF(OR(WEEKDAY(AK$2,2)&gt;5,COUNTIF(Dates_Feries,AK$2)&gt;0),"",IFERROR(INDEX(Tableau1[[Type]:[Type]],SMALL(IF((Tableau1[[Nom]:[Nom]]=$A32)*(Tableau1[[Prénom]:[Prénom]]=$B32)*(AK$2&gt;=Tableau1[[Début]:[Début]])*(AK$2&lt;=Tableau1[[Fin]:[Fin]]),ROW(INDIRECT("A1:A"&amp;COUNTA(Tableau1[[Fin]:[Fin]])))),1)),""))</f>
        <v/>
      </c>
      <c r="AL32" s="34" t="str">
        <f t="array" aca="1" ref="AL32" ca="1">IF(OR(WEEKDAY(AL$2,2)&gt;5,COUNTIF(Dates_Feries,AL$2)&gt;0),"",IFERROR(INDEX(Tableau1[[Type]:[Type]],SMALL(IF((Tableau1[[Nom]:[Nom]]=$A32)*(Tableau1[[Prénom]:[Prénom]]=$B32)*(AL$2&gt;=Tableau1[[Début]:[Début]])*(AL$2&lt;=Tableau1[[Fin]:[Fin]]),ROW(INDIRECT("A1:A"&amp;COUNTA(Tableau1[[Fin]:[Fin]])))),1)),""))</f>
        <v/>
      </c>
      <c r="AM32" s="34" t="str">
        <f t="array" aca="1" ref="AM32" ca="1">IF(OR(WEEKDAY(AM$2,2)&gt;5,COUNTIF(Dates_Feries,AM$2)&gt;0),"",IFERROR(INDEX(Tableau1[[Type]:[Type]],SMALL(IF((Tableau1[[Nom]:[Nom]]=$A32)*(Tableau1[[Prénom]:[Prénom]]=$B32)*(AM$2&gt;=Tableau1[[Début]:[Début]])*(AM$2&lt;=Tableau1[[Fin]:[Fin]]),ROW(INDIRECT("A1:A"&amp;COUNTA(Tableau1[[Fin]:[Fin]])))),1)),""))</f>
        <v/>
      </c>
      <c r="AN32" s="34" t="str">
        <f t="array" aca="1" ref="AN32" ca="1">IF(OR(WEEKDAY(AN$2,2)&gt;5,COUNTIF(Dates_Feries,AN$2)&gt;0),"",IFERROR(INDEX(Tableau1[[Type]:[Type]],SMALL(IF((Tableau1[[Nom]:[Nom]]=$A32)*(Tableau1[[Prénom]:[Prénom]]=$B32)*(AN$2&gt;=Tableau1[[Début]:[Début]])*(AN$2&lt;=Tableau1[[Fin]:[Fin]]),ROW(INDIRECT("A1:A"&amp;COUNTA(Tableau1[[Fin]:[Fin]])))),1)),""))</f>
        <v/>
      </c>
      <c r="AO32" s="34" t="str">
        <f t="array" aca="1" ref="AO32" ca="1">IF(OR(WEEKDAY(AO$2,2)&gt;5,COUNTIF(Dates_Feries,AO$2)&gt;0),"",IFERROR(INDEX(Tableau1[[Type]:[Type]],SMALL(IF((Tableau1[[Nom]:[Nom]]=$A32)*(Tableau1[[Prénom]:[Prénom]]=$B32)*(AO$2&gt;=Tableau1[[Début]:[Début]])*(AO$2&lt;=Tableau1[[Fin]:[Fin]]),ROW(INDIRECT("A1:A"&amp;COUNTA(Tableau1[[Fin]:[Fin]])))),1)),""))</f>
        <v/>
      </c>
      <c r="AP32" s="34" t="str">
        <f t="array" aca="1" ref="AP32" ca="1">IF(OR(WEEKDAY(AP$2,2)&gt;5,COUNTIF(Dates_Feries,AP$2)&gt;0),"",IFERROR(INDEX(Tableau1[[Type]:[Type]],SMALL(IF((Tableau1[[Nom]:[Nom]]=$A32)*(Tableau1[[Prénom]:[Prénom]]=$B32)*(AP$2&gt;=Tableau1[[Début]:[Début]])*(AP$2&lt;=Tableau1[[Fin]:[Fin]]),ROW(INDIRECT("A1:A"&amp;COUNTA(Tableau1[[Fin]:[Fin]])))),1)),""))</f>
        <v/>
      </c>
      <c r="AQ32" s="34" t="str">
        <f t="array" aca="1" ref="AQ32" ca="1">IF(OR(WEEKDAY(AQ$2,2)&gt;5,COUNTIF(Dates_Feries,AQ$2)&gt;0),"",IFERROR(INDEX(Tableau1[[Type]:[Type]],SMALL(IF((Tableau1[[Nom]:[Nom]]=$A32)*(Tableau1[[Prénom]:[Prénom]]=$B32)*(AQ$2&gt;=Tableau1[[Début]:[Début]])*(AQ$2&lt;=Tableau1[[Fin]:[Fin]]),ROW(INDIRECT("A1:A"&amp;COUNTA(Tableau1[[Fin]:[Fin]])))),1)),""))</f>
        <v/>
      </c>
      <c r="AR32" s="34" t="str">
        <f t="array" aca="1" ref="AR32" ca="1">IF(OR(WEEKDAY(AR$2,2)&gt;5,COUNTIF(Dates_Feries,AR$2)&gt;0),"",IFERROR(INDEX(Tableau1[[Type]:[Type]],SMALL(IF((Tableau1[[Nom]:[Nom]]=$A32)*(Tableau1[[Prénom]:[Prénom]]=$B32)*(AR$2&gt;=Tableau1[[Début]:[Début]])*(AR$2&lt;=Tableau1[[Fin]:[Fin]]),ROW(INDIRECT("A1:A"&amp;COUNTA(Tableau1[[Fin]:[Fin]])))),1)),""))</f>
        <v/>
      </c>
      <c r="AS32" s="34" t="str">
        <f t="array" aca="1" ref="AS32" ca="1">IF(OR(WEEKDAY(AS$2,2)&gt;5,COUNTIF(Dates_Feries,AS$2)&gt;0),"",IFERROR(INDEX(Tableau1[[Type]:[Type]],SMALL(IF((Tableau1[[Nom]:[Nom]]=$A32)*(Tableau1[[Prénom]:[Prénom]]=$B32)*(AS$2&gt;=Tableau1[[Début]:[Début]])*(AS$2&lt;=Tableau1[[Fin]:[Fin]]),ROW(INDIRECT("A1:A"&amp;COUNTA(Tableau1[[Fin]:[Fin]])))),1)),""))</f>
        <v/>
      </c>
      <c r="AT32" s="34" t="str">
        <f t="array" aca="1" ref="AT32" ca="1">IF(OR(WEEKDAY(AT$2,2)&gt;5,COUNTIF(Dates_Feries,AT$2)&gt;0),"",IFERROR(INDEX(Tableau1[[Type]:[Type]],SMALL(IF((Tableau1[[Nom]:[Nom]]=$A32)*(Tableau1[[Prénom]:[Prénom]]=$B32)*(AT$2&gt;=Tableau1[[Début]:[Début]])*(AT$2&lt;=Tableau1[[Fin]:[Fin]]),ROW(INDIRECT("A1:A"&amp;COUNTA(Tableau1[[Fin]:[Fin]])))),1)),""))</f>
        <v/>
      </c>
      <c r="AU32" s="34" t="str">
        <f t="array" aca="1" ref="AU32" ca="1">IF(OR(WEEKDAY(AU$2,2)&gt;5,COUNTIF(Dates_Feries,AU$2)&gt;0),"",IFERROR(INDEX(Tableau1[[Type]:[Type]],SMALL(IF((Tableau1[[Nom]:[Nom]]=$A32)*(Tableau1[[Prénom]:[Prénom]]=$B32)*(AU$2&gt;=Tableau1[[Début]:[Début]])*(AU$2&lt;=Tableau1[[Fin]:[Fin]]),ROW(INDIRECT("A1:A"&amp;COUNTA(Tableau1[[Fin]:[Fin]])))),1)),""))</f>
        <v/>
      </c>
      <c r="AV32" s="34" t="str">
        <f t="array" aca="1" ref="AV32" ca="1">IF(OR(WEEKDAY(AV$2,2)&gt;5,COUNTIF(Dates_Feries,AV$2)&gt;0),"",IFERROR(INDEX(Tableau1[[Type]:[Type]],SMALL(IF((Tableau1[[Nom]:[Nom]]=$A32)*(Tableau1[[Prénom]:[Prénom]]=$B32)*(AV$2&gt;=Tableau1[[Début]:[Début]])*(AV$2&lt;=Tableau1[[Fin]:[Fin]]),ROW(INDIRECT("A1:A"&amp;COUNTA(Tableau1[[Fin]:[Fin]])))),1)),""))</f>
        <v/>
      </c>
      <c r="AW32" s="34" t="str">
        <f t="array" aca="1" ref="AW32" ca="1">IF(OR(WEEKDAY(AW$2,2)&gt;5,COUNTIF(Dates_Feries,AW$2)&gt;0),"",IFERROR(INDEX(Tableau1[[Type]:[Type]],SMALL(IF((Tableau1[[Nom]:[Nom]]=$A32)*(Tableau1[[Prénom]:[Prénom]]=$B32)*(AW$2&gt;=Tableau1[[Début]:[Début]])*(AW$2&lt;=Tableau1[[Fin]:[Fin]]),ROW(INDIRECT("A1:A"&amp;COUNTA(Tableau1[[Fin]:[Fin]])))),1)),""))</f>
        <v/>
      </c>
      <c r="AX32" s="34" t="str">
        <f t="array" aca="1" ref="AX32" ca="1">IF(OR(WEEKDAY(AX$2,2)&gt;5,COUNTIF(Dates_Feries,AX$2)&gt;0),"",IFERROR(INDEX(Tableau1[[Type]:[Type]],SMALL(IF((Tableau1[[Nom]:[Nom]]=$A32)*(Tableau1[[Prénom]:[Prénom]]=$B32)*(AX$2&gt;=Tableau1[[Début]:[Début]])*(AX$2&lt;=Tableau1[[Fin]:[Fin]]),ROW(INDIRECT("A1:A"&amp;COUNTA(Tableau1[[Fin]:[Fin]])))),1)),""))</f>
        <v/>
      </c>
      <c r="AY32" s="34" t="str">
        <f t="array" aca="1" ref="AY32" ca="1">IF(OR(WEEKDAY(AY$2,2)&gt;5,COUNTIF(Dates_Feries,AY$2)&gt;0),"",IFERROR(INDEX(Tableau1[[Type]:[Type]],SMALL(IF((Tableau1[[Nom]:[Nom]]=$A32)*(Tableau1[[Prénom]:[Prénom]]=$B32)*(AY$2&gt;=Tableau1[[Début]:[Début]])*(AY$2&lt;=Tableau1[[Fin]:[Fin]]),ROW(INDIRECT("A1:A"&amp;COUNTA(Tableau1[[Fin]:[Fin]])))),1)),""))</f>
        <v/>
      </c>
      <c r="AZ32" s="34" t="str">
        <f t="array" aca="1" ref="AZ32" ca="1">IF(OR(WEEKDAY(AZ$2,2)&gt;5,COUNTIF(Dates_Feries,AZ$2)&gt;0),"",IFERROR(INDEX(Tableau1[[Type]:[Type]],SMALL(IF((Tableau1[[Nom]:[Nom]]=$A32)*(Tableau1[[Prénom]:[Prénom]]=$B32)*(AZ$2&gt;=Tableau1[[Début]:[Début]])*(AZ$2&lt;=Tableau1[[Fin]:[Fin]]),ROW(INDIRECT("A1:A"&amp;COUNTA(Tableau1[[Fin]:[Fin]])))),1)),""))</f>
        <v/>
      </c>
      <c r="BA32" s="34" t="str">
        <f t="array" aca="1" ref="BA32" ca="1">IF(OR(WEEKDAY(BA$2,2)&gt;5,COUNTIF(Dates_Feries,BA$2)&gt;0),"",IFERROR(INDEX(Tableau1[[Type]:[Type]],SMALL(IF((Tableau1[[Nom]:[Nom]]=$A32)*(Tableau1[[Prénom]:[Prénom]]=$B32)*(BA$2&gt;=Tableau1[[Début]:[Début]])*(BA$2&lt;=Tableau1[[Fin]:[Fin]]),ROW(INDIRECT("A1:A"&amp;COUNTA(Tableau1[[Fin]:[Fin]])))),1)),""))</f>
        <v/>
      </c>
      <c r="BB32" s="34" t="str">
        <f t="array" aca="1" ref="BB32" ca="1">IF(OR(WEEKDAY(BB$2,2)&gt;5,COUNTIF(Dates_Feries,BB$2)&gt;0),"",IFERROR(INDEX(Tableau1[[Type]:[Type]],SMALL(IF((Tableau1[[Nom]:[Nom]]=$A32)*(Tableau1[[Prénom]:[Prénom]]=$B32)*(BB$2&gt;=Tableau1[[Début]:[Début]])*(BB$2&lt;=Tableau1[[Fin]:[Fin]]),ROW(INDIRECT("A1:A"&amp;COUNTA(Tableau1[[Fin]:[Fin]])))),1)),""))</f>
        <v/>
      </c>
      <c r="BC32" s="34" t="str">
        <f t="array" aca="1" ref="BC32" ca="1">IF(OR(WEEKDAY(BC$2,2)&gt;5,COUNTIF(Dates_Feries,BC$2)&gt;0),"",IFERROR(INDEX(Tableau1[[Type]:[Type]],SMALL(IF((Tableau1[[Nom]:[Nom]]=$A32)*(Tableau1[[Prénom]:[Prénom]]=$B32)*(BC$2&gt;=Tableau1[[Début]:[Début]])*(BC$2&lt;=Tableau1[[Fin]:[Fin]]),ROW(INDIRECT("A1:A"&amp;COUNTA(Tableau1[[Fin]:[Fin]])))),1)),""))</f>
        <v/>
      </c>
      <c r="BD32" s="34" t="str">
        <f t="array" aca="1" ref="BD32" ca="1">IF(OR(WEEKDAY(BD$2,2)&gt;5,COUNTIF(Dates_Feries,BD$2)&gt;0),"",IFERROR(INDEX(Tableau1[[Type]:[Type]],SMALL(IF((Tableau1[[Nom]:[Nom]]=$A32)*(Tableau1[[Prénom]:[Prénom]]=$B32)*(BD$2&gt;=Tableau1[[Début]:[Début]])*(BD$2&lt;=Tableau1[[Fin]:[Fin]]),ROW(INDIRECT("A1:A"&amp;COUNTA(Tableau1[[Fin]:[Fin]])))),1)),""))</f>
        <v/>
      </c>
      <c r="BE32" s="34" t="str">
        <f t="array" aca="1" ref="BE32" ca="1">IF(OR(WEEKDAY(BE$2,2)&gt;5,COUNTIF(Dates_Feries,BE$2)&gt;0),"",IFERROR(INDEX(Tableau1[[Type]:[Type]],SMALL(IF((Tableau1[[Nom]:[Nom]]=$A32)*(Tableau1[[Prénom]:[Prénom]]=$B32)*(BE$2&gt;=Tableau1[[Début]:[Début]])*(BE$2&lt;=Tableau1[[Fin]:[Fin]]),ROW(INDIRECT("A1:A"&amp;COUNTA(Tableau1[[Fin]:[Fin]])))),1)),""))</f>
        <v/>
      </c>
      <c r="BF32" s="34" t="str">
        <f t="array" aca="1" ref="BF32" ca="1">IF(OR(WEEKDAY(BF$2,2)&gt;5,COUNTIF(Dates_Feries,BF$2)&gt;0),"",IFERROR(INDEX(Tableau1[[Type]:[Type]],SMALL(IF((Tableau1[[Nom]:[Nom]]=$A32)*(Tableau1[[Prénom]:[Prénom]]=$B32)*(BF$2&gt;=Tableau1[[Début]:[Début]])*(BF$2&lt;=Tableau1[[Fin]:[Fin]]),ROW(INDIRECT("A1:A"&amp;COUNTA(Tableau1[[Fin]:[Fin]])))),1)),""))</f>
        <v/>
      </c>
      <c r="BG32" s="34" t="str">
        <f t="array" aca="1" ref="BG32" ca="1">IF(OR(WEEKDAY(BG$2,2)&gt;5,COUNTIF(Dates_Feries,BG$2)&gt;0),"",IFERROR(INDEX(Tableau1[[Type]:[Type]],SMALL(IF((Tableau1[[Nom]:[Nom]]=$A32)*(Tableau1[[Prénom]:[Prénom]]=$B32)*(BG$2&gt;=Tableau1[[Début]:[Début]])*(BG$2&lt;=Tableau1[[Fin]:[Fin]]),ROW(INDIRECT("A1:A"&amp;COUNTA(Tableau1[[Fin]:[Fin]])))),1)),""))</f>
        <v/>
      </c>
      <c r="BH32" s="34" t="str">
        <f t="array" aca="1" ref="BH32" ca="1">IF(OR(WEEKDAY(BH$2,2)&gt;5,COUNTIF(Dates_Feries,BH$2)&gt;0),"",IFERROR(INDEX(Tableau1[[Type]:[Type]],SMALL(IF((Tableau1[[Nom]:[Nom]]=$A32)*(Tableau1[[Prénom]:[Prénom]]=$B32)*(BH$2&gt;=Tableau1[[Début]:[Début]])*(BH$2&lt;=Tableau1[[Fin]:[Fin]]),ROW(INDIRECT("A1:A"&amp;COUNTA(Tableau1[[Fin]:[Fin]])))),1)),""))</f>
        <v/>
      </c>
      <c r="BI32" s="34" t="str">
        <f t="array" aca="1" ref="BI32" ca="1">IF(OR(WEEKDAY(BI$2,2)&gt;5,COUNTIF(Dates_Feries,BI$2)&gt;0),"",IFERROR(INDEX(Tableau1[[Type]:[Type]],SMALL(IF((Tableau1[[Nom]:[Nom]]=$A32)*(Tableau1[[Prénom]:[Prénom]]=$B32)*(BI$2&gt;=Tableau1[[Début]:[Début]])*(BI$2&lt;=Tableau1[[Fin]:[Fin]]),ROW(INDIRECT("A1:A"&amp;COUNTA(Tableau1[[Fin]:[Fin]])))),1)),""))</f>
        <v/>
      </c>
      <c r="BJ32" s="34" t="str">
        <f t="array" aca="1" ref="BJ32" ca="1">IF(OR(WEEKDAY(BJ$2,2)&gt;5,COUNTIF(Dates_Feries,BJ$2)&gt;0),"",IFERROR(INDEX(Tableau1[[Type]:[Type]],SMALL(IF((Tableau1[[Nom]:[Nom]]=$A32)*(Tableau1[[Prénom]:[Prénom]]=$B32)*(BJ$2&gt;=Tableau1[[Début]:[Début]])*(BJ$2&lt;=Tableau1[[Fin]:[Fin]]),ROW(INDIRECT("A1:A"&amp;COUNTA(Tableau1[[Fin]:[Fin]])))),1)),""))</f>
        <v/>
      </c>
      <c r="BK32" s="34" t="str">
        <f t="array" aca="1" ref="BK32" ca="1">IF(OR(WEEKDAY(BK$2,2)&gt;5,COUNTIF(Dates_Feries,BK$2)&gt;0),"",IFERROR(INDEX(Tableau1[[Type]:[Type]],SMALL(IF((Tableau1[[Nom]:[Nom]]=$A32)*(Tableau1[[Prénom]:[Prénom]]=$B32)*(BK$2&gt;=Tableau1[[Début]:[Début]])*(BK$2&lt;=Tableau1[[Fin]:[Fin]]),ROW(INDIRECT("A1:A"&amp;COUNTA(Tableau1[[Fin]:[Fin]])))),1)),""))</f>
        <v/>
      </c>
      <c r="BL32" s="34" t="str">
        <f t="array" aca="1" ref="BL32" ca="1">IF(OR(WEEKDAY(BL$2,2)&gt;5,COUNTIF(Dates_Feries,BL$2)&gt;0),"",IFERROR(INDEX(Tableau1[[Type]:[Type]],SMALL(IF((Tableau1[[Nom]:[Nom]]=$A32)*(Tableau1[[Prénom]:[Prénom]]=$B32)*(BL$2&gt;=Tableau1[[Début]:[Début]])*(BL$2&lt;=Tableau1[[Fin]:[Fin]]),ROW(INDIRECT("A1:A"&amp;COUNTA(Tableau1[[Fin]:[Fin]])))),1)),""))</f>
        <v/>
      </c>
      <c r="BM32" s="34" t="str">
        <f t="array" aca="1" ref="BM32" ca="1">IF(OR(WEEKDAY(BM$2,2)&gt;5,COUNTIF(Dates_Feries,BM$2)&gt;0),"",IFERROR(INDEX(Tableau1[[Type]:[Type]],SMALL(IF((Tableau1[[Nom]:[Nom]]=$A32)*(Tableau1[[Prénom]:[Prénom]]=$B32)*(BM$2&gt;=Tableau1[[Début]:[Début]])*(BM$2&lt;=Tableau1[[Fin]:[Fin]]),ROW(INDIRECT("A1:A"&amp;COUNTA(Tableau1[[Fin]:[Fin]])))),1)),""))</f>
        <v/>
      </c>
      <c r="BN32" s="34" t="str">
        <f t="array" aca="1" ref="BN32" ca="1">IF(OR(WEEKDAY(BN$2,2)&gt;5,COUNTIF(Dates_Feries,BN$2)&gt;0),"",IFERROR(INDEX(Tableau1[[Type]:[Type]],SMALL(IF((Tableau1[[Nom]:[Nom]]=$A32)*(Tableau1[[Prénom]:[Prénom]]=$B32)*(BN$2&gt;=Tableau1[[Début]:[Début]])*(BN$2&lt;=Tableau1[[Fin]:[Fin]]),ROW(INDIRECT("A1:A"&amp;COUNTA(Tableau1[[Fin]:[Fin]])))),1)),""))</f>
        <v/>
      </c>
      <c r="BO32" s="34" t="str">
        <f t="array" aca="1" ref="BO32" ca="1">IF(OR(WEEKDAY(BO$2,2)&gt;5,COUNTIF(Dates_Feries,BO$2)&gt;0),"",IFERROR(INDEX(Tableau1[[Type]:[Type]],SMALL(IF((Tableau1[[Nom]:[Nom]]=$A32)*(Tableau1[[Prénom]:[Prénom]]=$B32)*(BO$2&gt;=Tableau1[[Début]:[Début]])*(BO$2&lt;=Tableau1[[Fin]:[Fin]]),ROW(INDIRECT("A1:A"&amp;COUNTA(Tableau1[[Fin]:[Fin]])))),1)),""))</f>
        <v/>
      </c>
      <c r="BP32" s="34" t="str">
        <f t="array" aca="1" ref="BP32" ca="1">IF(OR(WEEKDAY(BP$2,2)&gt;5,COUNTIF(Dates_Feries,BP$2)&gt;0),"",IFERROR(INDEX(Tableau1[[Type]:[Type]],SMALL(IF((Tableau1[[Nom]:[Nom]]=$A32)*(Tableau1[[Prénom]:[Prénom]]=$B32)*(BP$2&gt;=Tableau1[[Début]:[Début]])*(BP$2&lt;=Tableau1[[Fin]:[Fin]]),ROW(INDIRECT("A1:A"&amp;COUNTA(Tableau1[[Fin]:[Fin]])))),1)),""))</f>
        <v/>
      </c>
      <c r="BQ32" s="34" t="str">
        <f t="array" aca="1" ref="BQ32" ca="1">IF(OR(WEEKDAY(BQ$2,2)&gt;5,COUNTIF(Dates_Feries,BQ$2)&gt;0),"",IFERROR(INDEX(Tableau1[[Type]:[Type]],SMALL(IF((Tableau1[[Nom]:[Nom]]=$A32)*(Tableau1[[Prénom]:[Prénom]]=$B32)*(BQ$2&gt;=Tableau1[[Début]:[Début]])*(BQ$2&lt;=Tableau1[[Fin]:[Fin]]),ROW(INDIRECT("A1:A"&amp;COUNTA(Tableau1[[Fin]:[Fin]])))),1)),""))</f>
        <v/>
      </c>
      <c r="BR32" s="34" t="str">
        <f t="array" aca="1" ref="BR32" ca="1">IF(OR(WEEKDAY(BR$2,2)&gt;5,COUNTIF(Dates_Feries,BR$2)&gt;0),"",IFERROR(INDEX(Tableau1[[Type]:[Type]],SMALL(IF((Tableau1[[Nom]:[Nom]]=$A32)*(Tableau1[[Prénom]:[Prénom]]=$B32)*(BR$2&gt;=Tableau1[[Début]:[Début]])*(BR$2&lt;=Tableau1[[Fin]:[Fin]]),ROW(INDIRECT("A1:A"&amp;COUNTA(Tableau1[[Fin]:[Fin]])))),1)),""))</f>
        <v/>
      </c>
      <c r="BS32" s="34" t="str">
        <f t="array" aca="1" ref="BS32" ca="1">IF(OR(WEEKDAY(BS$2,2)&gt;5,COUNTIF(Dates_Feries,BS$2)&gt;0),"",IFERROR(INDEX(Tableau1[[Type]:[Type]],SMALL(IF((Tableau1[[Nom]:[Nom]]=$A32)*(Tableau1[[Prénom]:[Prénom]]=$B32)*(BS$2&gt;=Tableau1[[Début]:[Début]])*(BS$2&lt;=Tableau1[[Fin]:[Fin]]),ROW(INDIRECT("A1:A"&amp;COUNTA(Tableau1[[Fin]:[Fin]])))),1)),""))</f>
        <v/>
      </c>
      <c r="BT32" s="34" t="str">
        <f t="array" aca="1" ref="BT32" ca="1">IF(OR(WEEKDAY(BT$2,2)&gt;5,COUNTIF(Dates_Feries,BT$2)&gt;0),"",IFERROR(INDEX(Tableau1[[Type]:[Type]],SMALL(IF((Tableau1[[Nom]:[Nom]]=$A32)*(Tableau1[[Prénom]:[Prénom]]=$B32)*(BT$2&gt;=Tableau1[[Début]:[Début]])*(BT$2&lt;=Tableau1[[Fin]:[Fin]]),ROW(INDIRECT("A1:A"&amp;COUNTA(Tableau1[[Fin]:[Fin]])))),1)),""))</f>
        <v/>
      </c>
      <c r="BU32" s="34" t="str">
        <f t="array" aca="1" ref="BU32" ca="1">IF(OR(WEEKDAY(BU$2,2)&gt;5,COUNTIF(Dates_Feries,BU$2)&gt;0),"",IFERROR(INDEX(Tableau1[[Type]:[Type]],SMALL(IF((Tableau1[[Nom]:[Nom]]=$A32)*(Tableau1[[Prénom]:[Prénom]]=$B32)*(BU$2&gt;=Tableau1[[Début]:[Début]])*(BU$2&lt;=Tableau1[[Fin]:[Fin]]),ROW(INDIRECT("A1:A"&amp;COUNTA(Tableau1[[Fin]:[Fin]])))),1)),""))</f>
        <v/>
      </c>
      <c r="BV32" s="34" t="str">
        <f t="array" aca="1" ref="BV32" ca="1">IF(OR(WEEKDAY(BV$2,2)&gt;5,COUNTIF(Dates_Feries,BV$2)&gt;0),"",IFERROR(INDEX(Tableau1[[Type]:[Type]],SMALL(IF((Tableau1[[Nom]:[Nom]]=$A32)*(Tableau1[[Prénom]:[Prénom]]=$B32)*(BV$2&gt;=Tableau1[[Début]:[Début]])*(BV$2&lt;=Tableau1[[Fin]:[Fin]]),ROW(INDIRECT("A1:A"&amp;COUNTA(Tableau1[[Fin]:[Fin]])))),1)),""))</f>
        <v/>
      </c>
      <c r="BW32" s="34" t="str">
        <f t="array" aca="1" ref="BW32" ca="1">IF(OR(WEEKDAY(BW$2,2)&gt;5,COUNTIF(Dates_Feries,BW$2)&gt;0),"",IFERROR(INDEX(Tableau1[[Type]:[Type]],SMALL(IF((Tableau1[[Nom]:[Nom]]=$A32)*(Tableau1[[Prénom]:[Prénom]]=$B32)*(BW$2&gt;=Tableau1[[Début]:[Début]])*(BW$2&lt;=Tableau1[[Fin]:[Fin]]),ROW(INDIRECT("A1:A"&amp;COUNTA(Tableau1[[Fin]:[Fin]])))),1)),""))</f>
        <v/>
      </c>
      <c r="BX32" s="34" t="str">
        <f t="array" aca="1" ref="BX32" ca="1">IF(OR(WEEKDAY(BX$2,2)&gt;5,COUNTIF(Dates_Feries,BX$2)&gt;0),"",IFERROR(INDEX(Tableau1[[Type]:[Type]],SMALL(IF((Tableau1[[Nom]:[Nom]]=$A32)*(Tableau1[[Prénom]:[Prénom]]=$B32)*(BX$2&gt;=Tableau1[[Début]:[Début]])*(BX$2&lt;=Tableau1[[Fin]:[Fin]]),ROW(INDIRECT("A1:A"&amp;COUNTA(Tableau1[[Fin]:[Fin]])))),1)),""))</f>
        <v/>
      </c>
      <c r="BY32" s="34" t="str">
        <f t="array" aca="1" ref="BY32" ca="1">IF(OR(WEEKDAY(BY$2,2)&gt;5,COUNTIF(Dates_Feries,BY$2)&gt;0),"",IFERROR(INDEX(Tableau1[[Type]:[Type]],SMALL(IF((Tableau1[[Nom]:[Nom]]=$A32)*(Tableau1[[Prénom]:[Prénom]]=$B32)*(BY$2&gt;=Tableau1[[Début]:[Début]])*(BY$2&lt;=Tableau1[[Fin]:[Fin]]),ROW(INDIRECT("A1:A"&amp;COUNTA(Tableau1[[Fin]:[Fin]])))),1)),""))</f>
        <v/>
      </c>
      <c r="BZ32" s="34" t="str">
        <f t="array" aca="1" ref="BZ32" ca="1">IF(OR(WEEKDAY(BZ$2,2)&gt;5,COUNTIF(Dates_Feries,BZ$2)&gt;0),"",IFERROR(INDEX(Tableau1[[Type]:[Type]],SMALL(IF((Tableau1[[Nom]:[Nom]]=$A32)*(Tableau1[[Prénom]:[Prénom]]=$B32)*(BZ$2&gt;=Tableau1[[Début]:[Début]])*(BZ$2&lt;=Tableau1[[Fin]:[Fin]]),ROW(INDIRECT("A1:A"&amp;COUNTA(Tableau1[[Fin]:[Fin]])))),1)),""))</f>
        <v/>
      </c>
      <c r="CA32" s="34" t="str">
        <f t="array" aca="1" ref="CA32" ca="1">IF(OR(WEEKDAY(CA$2,2)&gt;5,COUNTIF(Dates_Feries,CA$2)&gt;0),"",IFERROR(INDEX(Tableau1[[Type]:[Type]],SMALL(IF((Tableau1[[Nom]:[Nom]]=$A32)*(Tableau1[[Prénom]:[Prénom]]=$B32)*(CA$2&gt;=Tableau1[[Début]:[Début]])*(CA$2&lt;=Tableau1[[Fin]:[Fin]]),ROW(INDIRECT("A1:A"&amp;COUNTA(Tableau1[[Fin]:[Fin]])))),1)),""))</f>
        <v/>
      </c>
      <c r="CB32" s="34" t="str">
        <f t="array" aca="1" ref="CB32" ca="1">IF(OR(WEEKDAY(CB$2,2)&gt;5,COUNTIF(Dates_Feries,CB$2)&gt;0),"",IFERROR(INDEX(Tableau1[[Type]:[Type]],SMALL(IF((Tableau1[[Nom]:[Nom]]=$A32)*(Tableau1[[Prénom]:[Prénom]]=$B32)*(CB$2&gt;=Tableau1[[Début]:[Début]])*(CB$2&lt;=Tableau1[[Fin]:[Fin]]),ROW(INDIRECT("A1:A"&amp;COUNTA(Tableau1[[Fin]:[Fin]])))),1)),""))</f>
        <v/>
      </c>
      <c r="CC32" s="34" t="str">
        <f t="array" aca="1" ref="CC32" ca="1">IF(OR(WEEKDAY(CC$2,2)&gt;5,COUNTIF(Dates_Feries,CC$2)&gt;0),"",IFERROR(INDEX(Tableau1[[Type]:[Type]],SMALL(IF((Tableau1[[Nom]:[Nom]]=$A32)*(Tableau1[[Prénom]:[Prénom]]=$B32)*(CC$2&gt;=Tableau1[[Début]:[Début]])*(CC$2&lt;=Tableau1[[Fin]:[Fin]]),ROW(INDIRECT("A1:A"&amp;COUNTA(Tableau1[[Fin]:[Fin]])))),1)),""))</f>
        <v/>
      </c>
      <c r="CD32" s="34" t="str">
        <f t="array" aca="1" ref="CD32" ca="1">IF(OR(WEEKDAY(CD$2,2)&gt;5,COUNTIF(Dates_Feries,CD$2)&gt;0),"",IFERROR(INDEX(Tableau1[[Type]:[Type]],SMALL(IF((Tableau1[[Nom]:[Nom]]=$A32)*(Tableau1[[Prénom]:[Prénom]]=$B32)*(CD$2&gt;=Tableau1[[Début]:[Début]])*(CD$2&lt;=Tableau1[[Fin]:[Fin]]),ROW(INDIRECT("A1:A"&amp;COUNTA(Tableau1[[Fin]:[Fin]])))),1)),""))</f>
        <v/>
      </c>
      <c r="CE32" s="34" t="str">
        <f t="array" aca="1" ref="CE32" ca="1">IF(OR(WEEKDAY(CE$2,2)&gt;5,COUNTIF(Dates_Feries,CE$2)&gt;0),"",IFERROR(INDEX(Tableau1[[Type]:[Type]],SMALL(IF((Tableau1[[Nom]:[Nom]]=$A32)*(Tableau1[[Prénom]:[Prénom]]=$B32)*(CE$2&gt;=Tableau1[[Début]:[Début]])*(CE$2&lt;=Tableau1[[Fin]:[Fin]]),ROW(INDIRECT("A1:A"&amp;COUNTA(Tableau1[[Fin]:[Fin]])))),1)),""))</f>
        <v/>
      </c>
      <c r="CF32" s="34" t="str">
        <f t="array" aca="1" ref="CF32" ca="1">IF(OR(WEEKDAY(CF$2,2)&gt;5,COUNTIF(Dates_Feries,CF$2)&gt;0),"",IFERROR(INDEX(Tableau1[[Type]:[Type]],SMALL(IF((Tableau1[[Nom]:[Nom]]=$A32)*(Tableau1[[Prénom]:[Prénom]]=$B32)*(CF$2&gt;=Tableau1[[Début]:[Début]])*(CF$2&lt;=Tableau1[[Fin]:[Fin]]),ROW(INDIRECT("A1:A"&amp;COUNTA(Tableau1[[Fin]:[Fin]])))),1)),""))</f>
        <v/>
      </c>
      <c r="CG32" s="34" t="str">
        <f t="array" aca="1" ref="CG32" ca="1">IF(OR(WEEKDAY(CG$2,2)&gt;5,COUNTIF(Dates_Feries,CG$2)&gt;0),"",IFERROR(INDEX(Tableau1[[Type]:[Type]],SMALL(IF((Tableau1[[Nom]:[Nom]]=$A32)*(Tableau1[[Prénom]:[Prénom]]=$B32)*(CG$2&gt;=Tableau1[[Début]:[Début]])*(CG$2&lt;=Tableau1[[Fin]:[Fin]]),ROW(INDIRECT("A1:A"&amp;COUNTA(Tableau1[[Fin]:[Fin]])))),1)),""))</f>
        <v/>
      </c>
      <c r="CH32" s="34" t="str">
        <f t="array" aca="1" ref="CH32" ca="1">IF(OR(WEEKDAY(CH$2,2)&gt;5,COUNTIF(Dates_Feries,CH$2)&gt;0),"",IFERROR(INDEX(Tableau1[[Type]:[Type]],SMALL(IF((Tableau1[[Nom]:[Nom]]=$A32)*(Tableau1[[Prénom]:[Prénom]]=$B32)*(CH$2&gt;=Tableau1[[Début]:[Début]])*(CH$2&lt;=Tableau1[[Fin]:[Fin]]),ROW(INDIRECT("A1:A"&amp;COUNTA(Tableau1[[Fin]:[Fin]])))),1)),""))</f>
        <v/>
      </c>
      <c r="CI32" s="34" t="str">
        <f t="array" aca="1" ref="CI32" ca="1">IF(OR(WEEKDAY(CI$2,2)&gt;5,COUNTIF(Dates_Feries,CI$2)&gt;0),"",IFERROR(INDEX(Tableau1[[Type]:[Type]],SMALL(IF((Tableau1[[Nom]:[Nom]]=$A32)*(Tableau1[[Prénom]:[Prénom]]=$B32)*(CI$2&gt;=Tableau1[[Début]:[Début]])*(CI$2&lt;=Tableau1[[Fin]:[Fin]]),ROW(INDIRECT("A1:A"&amp;COUNTA(Tableau1[[Fin]:[Fin]])))),1)),""))</f>
        <v/>
      </c>
      <c r="CJ32" s="34" t="str">
        <f t="array" aca="1" ref="CJ32" ca="1">IF(OR(WEEKDAY(CJ$2,2)&gt;5,COUNTIF(Dates_Feries,CJ$2)&gt;0),"",IFERROR(INDEX(Tableau1[[Type]:[Type]],SMALL(IF((Tableau1[[Nom]:[Nom]]=$A32)*(Tableau1[[Prénom]:[Prénom]]=$B32)*(CJ$2&gt;=Tableau1[[Début]:[Début]])*(CJ$2&lt;=Tableau1[[Fin]:[Fin]]),ROW(INDIRECT("A1:A"&amp;COUNTA(Tableau1[[Fin]:[Fin]])))),1)),""))</f>
        <v/>
      </c>
      <c r="CK32" s="34" t="str">
        <f t="array" aca="1" ref="CK32" ca="1">IF(OR(WEEKDAY(CK$2,2)&gt;5,COUNTIF(Dates_Feries,CK$2)&gt;0),"",IFERROR(INDEX(Tableau1[[Type]:[Type]],SMALL(IF((Tableau1[[Nom]:[Nom]]=$A32)*(Tableau1[[Prénom]:[Prénom]]=$B32)*(CK$2&gt;=Tableau1[[Début]:[Début]])*(CK$2&lt;=Tableau1[[Fin]:[Fin]]),ROW(INDIRECT("A1:A"&amp;COUNTA(Tableau1[[Fin]:[Fin]])))),1)),""))</f>
        <v/>
      </c>
      <c r="CL32" s="34" t="str">
        <f t="array" aca="1" ref="CL32" ca="1">IF(OR(WEEKDAY(CL$2,2)&gt;5,COUNTIF(Dates_Feries,CL$2)&gt;0),"",IFERROR(INDEX(Tableau1[[Type]:[Type]],SMALL(IF((Tableau1[[Nom]:[Nom]]=$A32)*(Tableau1[[Prénom]:[Prénom]]=$B32)*(CL$2&gt;=Tableau1[[Début]:[Début]])*(CL$2&lt;=Tableau1[[Fin]:[Fin]]),ROW(INDIRECT("A1:A"&amp;COUNTA(Tableau1[[Fin]:[Fin]])))),1)),""))</f>
        <v/>
      </c>
      <c r="CM32" s="34" t="str">
        <f t="array" aca="1" ref="CM32" ca="1">IF(OR(WEEKDAY(CM$2,2)&gt;5,COUNTIF(Dates_Feries,CM$2)&gt;0),"",IFERROR(INDEX(Tableau1[[Type]:[Type]],SMALL(IF((Tableau1[[Nom]:[Nom]]=$A32)*(Tableau1[[Prénom]:[Prénom]]=$B32)*(CM$2&gt;=Tableau1[[Début]:[Début]])*(CM$2&lt;=Tableau1[[Fin]:[Fin]]),ROW(INDIRECT("A1:A"&amp;COUNTA(Tableau1[[Fin]:[Fin]])))),1)),""))</f>
        <v/>
      </c>
      <c r="CN32" s="34" t="str">
        <f t="array" aca="1" ref="CN32" ca="1">IF(OR(WEEKDAY(CN$2,2)&gt;5,COUNTIF(Dates_Feries,CN$2)&gt;0),"",IFERROR(INDEX(Tableau1[[Type]:[Type]],SMALL(IF((Tableau1[[Nom]:[Nom]]=$A32)*(Tableau1[[Prénom]:[Prénom]]=$B32)*(CN$2&gt;=Tableau1[[Début]:[Début]])*(CN$2&lt;=Tableau1[[Fin]:[Fin]]),ROW(INDIRECT("A1:A"&amp;COUNTA(Tableau1[[Fin]:[Fin]])))),1)),""))</f>
        <v/>
      </c>
      <c r="CO32" s="34" t="str">
        <f t="array" aca="1" ref="CO32" ca="1">IF(OR(WEEKDAY(CO$2,2)&gt;5,COUNTIF(Dates_Feries,CO$2)&gt;0),"",IFERROR(INDEX(Tableau1[[Type]:[Type]],SMALL(IF((Tableau1[[Nom]:[Nom]]=$A32)*(Tableau1[[Prénom]:[Prénom]]=$B32)*(CO$2&gt;=Tableau1[[Début]:[Début]])*(CO$2&lt;=Tableau1[[Fin]:[Fin]]),ROW(INDIRECT("A1:A"&amp;COUNTA(Tableau1[[Fin]:[Fin]])))),1)),""))</f>
        <v/>
      </c>
      <c r="CP32" s="34" t="str">
        <f t="array" aca="1" ref="CP32" ca="1">IF(OR(WEEKDAY(CP$2,2)&gt;5,COUNTIF(Dates_Feries,CP$2)&gt;0),"",IFERROR(INDEX(Tableau1[[Type]:[Type]],SMALL(IF((Tableau1[[Nom]:[Nom]]=$A32)*(Tableau1[[Prénom]:[Prénom]]=$B32)*(CP$2&gt;=Tableau1[[Début]:[Début]])*(CP$2&lt;=Tableau1[[Fin]:[Fin]]),ROW(INDIRECT("A1:A"&amp;COUNTA(Tableau1[[Fin]:[Fin]])))),1)),""))</f>
        <v/>
      </c>
      <c r="CQ32" s="34" t="str">
        <f t="array" aca="1" ref="CQ32" ca="1">IF(OR(WEEKDAY(CQ$2,2)&gt;5,COUNTIF(Dates_Feries,CQ$2)&gt;0),"",IFERROR(INDEX(Tableau1[[Type]:[Type]],SMALL(IF((Tableau1[[Nom]:[Nom]]=$A32)*(Tableau1[[Prénom]:[Prénom]]=$B32)*(CQ$2&gt;=Tableau1[[Début]:[Début]])*(CQ$2&lt;=Tableau1[[Fin]:[Fin]]),ROW(INDIRECT("A1:A"&amp;COUNTA(Tableau1[[Fin]:[Fin]])))),1)),""))</f>
        <v/>
      </c>
      <c r="CR32" s="34" t="str">
        <f t="array" aca="1" ref="CR32" ca="1">IF(OR(WEEKDAY(CR$2,2)&gt;5,COUNTIF(Dates_Feries,CR$2)&gt;0),"",IFERROR(INDEX(Tableau1[[Type]:[Type]],SMALL(IF((Tableau1[[Nom]:[Nom]]=$A32)*(Tableau1[[Prénom]:[Prénom]]=$B32)*(CR$2&gt;=Tableau1[[Début]:[Début]])*(CR$2&lt;=Tableau1[[Fin]:[Fin]]),ROW(INDIRECT("A1:A"&amp;COUNTA(Tableau1[[Fin]:[Fin]])))),1)),""))</f>
        <v/>
      </c>
      <c r="CS32" s="34" t="str">
        <f t="array" aca="1" ref="CS32" ca="1">IF(OR(WEEKDAY(CS$2,2)&gt;5,COUNTIF(Dates_Feries,CS$2)&gt;0),"",IFERROR(INDEX(Tableau1[[Type]:[Type]],SMALL(IF((Tableau1[[Nom]:[Nom]]=$A32)*(Tableau1[[Prénom]:[Prénom]]=$B32)*(CS$2&gt;=Tableau1[[Début]:[Début]])*(CS$2&lt;=Tableau1[[Fin]:[Fin]]),ROW(INDIRECT("A1:A"&amp;COUNTA(Tableau1[[Fin]:[Fin]])))),1)),""))</f>
        <v/>
      </c>
      <c r="CT32" s="34" t="str">
        <f t="array" aca="1" ref="CT32" ca="1">IF(OR(WEEKDAY(CT$2,2)&gt;5,COUNTIF(Dates_Feries,CT$2)&gt;0),"",IFERROR(INDEX(Tableau1[[Type]:[Type]],SMALL(IF((Tableau1[[Nom]:[Nom]]=$A32)*(Tableau1[[Prénom]:[Prénom]]=$B32)*(CT$2&gt;=Tableau1[[Début]:[Début]])*(CT$2&lt;=Tableau1[[Fin]:[Fin]]),ROW(INDIRECT("A1:A"&amp;COUNTA(Tableau1[[Fin]:[Fin]])))),1)),""))</f>
        <v/>
      </c>
      <c r="CU32" s="34" t="str">
        <f t="array" aca="1" ref="CU32" ca="1">IF(OR(WEEKDAY(CU$2,2)&gt;5,COUNTIF(Dates_Feries,CU$2)&gt;0),"",IFERROR(INDEX(Tableau1[[Type]:[Type]],SMALL(IF((Tableau1[[Nom]:[Nom]]=$A32)*(Tableau1[[Prénom]:[Prénom]]=$B32)*(CU$2&gt;=Tableau1[[Début]:[Début]])*(CU$2&lt;=Tableau1[[Fin]:[Fin]]),ROW(INDIRECT("A1:A"&amp;COUNTA(Tableau1[[Fin]:[Fin]])))),1)),""))</f>
        <v/>
      </c>
      <c r="CV32" s="34" t="str">
        <f t="array" aca="1" ref="CV32" ca="1">IF(OR(WEEKDAY(CV$2,2)&gt;5,COUNTIF(Dates_Feries,CV$2)&gt;0),"",IFERROR(INDEX(Tableau1[[Type]:[Type]],SMALL(IF((Tableau1[[Nom]:[Nom]]=$A32)*(Tableau1[[Prénom]:[Prénom]]=$B32)*(CV$2&gt;=Tableau1[[Début]:[Début]])*(CV$2&lt;=Tableau1[[Fin]:[Fin]]),ROW(INDIRECT("A1:A"&amp;COUNTA(Tableau1[[Fin]:[Fin]])))),1)),""))</f>
        <v/>
      </c>
      <c r="CW32" s="34" t="str">
        <f t="array" aca="1" ref="CW32" ca="1">IF(OR(WEEKDAY(CW$2,2)&gt;5,COUNTIF(Dates_Feries,CW$2)&gt;0),"",IFERROR(INDEX(Tableau1[[Type]:[Type]],SMALL(IF((Tableau1[[Nom]:[Nom]]=$A32)*(Tableau1[[Prénom]:[Prénom]]=$B32)*(CW$2&gt;=Tableau1[[Début]:[Début]])*(CW$2&lt;=Tableau1[[Fin]:[Fin]]),ROW(INDIRECT("A1:A"&amp;COUNTA(Tableau1[[Fin]:[Fin]])))),1)),""))</f>
        <v/>
      </c>
      <c r="CX32" s="34" t="str">
        <f t="array" aca="1" ref="CX32" ca="1">IF(OR(WEEKDAY(CX$2,2)&gt;5,COUNTIF(Dates_Feries,CX$2)&gt;0),"",IFERROR(INDEX(Tableau1[[Type]:[Type]],SMALL(IF((Tableau1[[Nom]:[Nom]]=$A32)*(Tableau1[[Prénom]:[Prénom]]=$B32)*(CX$2&gt;=Tableau1[[Début]:[Début]])*(CX$2&lt;=Tableau1[[Fin]:[Fin]]),ROW(INDIRECT("A1:A"&amp;COUNTA(Tableau1[[Fin]:[Fin]])))),1)),""))</f>
        <v/>
      </c>
      <c r="CY32" s="34" t="str">
        <f t="array" aca="1" ref="CY32" ca="1">IF(OR(WEEKDAY(CY$2,2)&gt;5,COUNTIF(Dates_Feries,CY$2)&gt;0),"",IFERROR(INDEX(Tableau1[[Type]:[Type]],SMALL(IF((Tableau1[[Nom]:[Nom]]=$A32)*(Tableau1[[Prénom]:[Prénom]]=$B32)*(CY$2&gt;=Tableau1[[Début]:[Début]])*(CY$2&lt;=Tableau1[[Fin]:[Fin]]),ROW(INDIRECT("A1:A"&amp;COUNTA(Tableau1[[Fin]:[Fin]])))),1)),""))</f>
        <v/>
      </c>
      <c r="CZ32" s="34" t="str">
        <f t="array" aca="1" ref="CZ32" ca="1">IF(OR(WEEKDAY(CZ$2,2)&gt;5,COUNTIF(Dates_Feries,CZ$2)&gt;0),"",IFERROR(INDEX(Tableau1[[Type]:[Type]],SMALL(IF((Tableau1[[Nom]:[Nom]]=$A32)*(Tableau1[[Prénom]:[Prénom]]=$B32)*(CZ$2&gt;=Tableau1[[Début]:[Début]])*(CZ$2&lt;=Tableau1[[Fin]:[Fin]]),ROW(INDIRECT("A1:A"&amp;COUNTA(Tableau1[[Fin]:[Fin]])))),1)),""))</f>
        <v/>
      </c>
      <c r="DA32" s="34" t="str">
        <f t="array" aca="1" ref="DA32" ca="1">IF(OR(WEEKDAY(DA$2,2)&gt;5,COUNTIF(Dates_Feries,DA$2)&gt;0),"",IFERROR(INDEX(Tableau1[[Type]:[Type]],SMALL(IF((Tableau1[[Nom]:[Nom]]=$A32)*(Tableau1[[Prénom]:[Prénom]]=$B32)*(DA$2&gt;=Tableau1[[Début]:[Début]])*(DA$2&lt;=Tableau1[[Fin]:[Fin]]),ROW(INDIRECT("A1:A"&amp;COUNTA(Tableau1[[Fin]:[Fin]])))),1)),""))</f>
        <v/>
      </c>
      <c r="DB32" s="34" t="str">
        <f t="array" aca="1" ref="DB32" ca="1">IF(OR(WEEKDAY(DB$2,2)&gt;5,COUNTIF(Dates_Feries,DB$2)&gt;0),"",IFERROR(INDEX(Tableau1[[Type]:[Type]],SMALL(IF((Tableau1[[Nom]:[Nom]]=$A32)*(Tableau1[[Prénom]:[Prénom]]=$B32)*(DB$2&gt;=Tableau1[[Début]:[Début]])*(DB$2&lt;=Tableau1[[Fin]:[Fin]]),ROW(INDIRECT("A1:A"&amp;COUNTA(Tableau1[[Fin]:[Fin]])))),1)),""))</f>
        <v/>
      </c>
      <c r="DC32" s="34" t="str">
        <f t="array" aca="1" ref="DC32" ca="1">IF(OR(WEEKDAY(DC$2,2)&gt;5,COUNTIF(Dates_Feries,DC$2)&gt;0),"",IFERROR(INDEX(Tableau1[[Type]:[Type]],SMALL(IF((Tableau1[[Nom]:[Nom]]=$A32)*(Tableau1[[Prénom]:[Prénom]]=$B32)*(DC$2&gt;=Tableau1[[Début]:[Début]])*(DC$2&lt;=Tableau1[[Fin]:[Fin]]),ROW(INDIRECT("A1:A"&amp;COUNTA(Tableau1[[Fin]:[Fin]])))),1)),""))</f>
        <v/>
      </c>
      <c r="DD32" s="34" t="str">
        <f t="array" aca="1" ref="DD32" ca="1">IF(OR(WEEKDAY(DD$2,2)&gt;5,COUNTIF(Dates_Feries,DD$2)&gt;0),"",IFERROR(INDEX(Tableau1[[Type]:[Type]],SMALL(IF((Tableau1[[Nom]:[Nom]]=$A32)*(Tableau1[[Prénom]:[Prénom]]=$B32)*(DD$2&gt;=Tableau1[[Début]:[Début]])*(DD$2&lt;=Tableau1[[Fin]:[Fin]]),ROW(INDIRECT("A1:A"&amp;COUNTA(Tableau1[[Fin]:[Fin]])))),1)),""))</f>
        <v/>
      </c>
      <c r="DE32" s="34" t="str">
        <f t="array" aca="1" ref="DE32" ca="1">IF(OR(WEEKDAY(DE$2,2)&gt;5,COUNTIF(Dates_Feries,DE$2)&gt;0),"",IFERROR(INDEX(Tableau1[[Type]:[Type]],SMALL(IF((Tableau1[[Nom]:[Nom]]=$A32)*(Tableau1[[Prénom]:[Prénom]]=$B32)*(DE$2&gt;=Tableau1[[Début]:[Début]])*(DE$2&lt;=Tableau1[[Fin]:[Fin]]),ROW(INDIRECT("A1:A"&amp;COUNTA(Tableau1[[Fin]:[Fin]])))),1)),""))</f>
        <v/>
      </c>
      <c r="DF32" s="34" t="str">
        <f t="array" aca="1" ref="DF32" ca="1">IF(OR(WEEKDAY(DF$2,2)&gt;5,COUNTIF(Dates_Feries,DF$2)&gt;0),"",IFERROR(INDEX(Tableau1[[Type]:[Type]],SMALL(IF((Tableau1[[Nom]:[Nom]]=$A32)*(Tableau1[[Prénom]:[Prénom]]=$B32)*(DF$2&gt;=Tableau1[[Début]:[Début]])*(DF$2&lt;=Tableau1[[Fin]:[Fin]]),ROW(INDIRECT("A1:A"&amp;COUNTA(Tableau1[[Fin]:[Fin]])))),1)),""))</f>
        <v/>
      </c>
      <c r="DG32" s="34" t="str">
        <f t="array" aca="1" ref="DG32" ca="1">IF(OR(WEEKDAY(DG$2,2)&gt;5,COUNTIF(Dates_Feries,DG$2)&gt;0),"",IFERROR(INDEX(Tableau1[[Type]:[Type]],SMALL(IF((Tableau1[[Nom]:[Nom]]=$A32)*(Tableau1[[Prénom]:[Prénom]]=$B32)*(DG$2&gt;=Tableau1[[Début]:[Début]])*(DG$2&lt;=Tableau1[[Fin]:[Fin]]),ROW(INDIRECT("A1:A"&amp;COUNTA(Tableau1[[Fin]:[Fin]])))),1)),""))</f>
        <v/>
      </c>
      <c r="DH32" s="34" t="str">
        <f t="array" aca="1" ref="DH32" ca="1">IF(OR(WEEKDAY(DH$2,2)&gt;5,COUNTIF(Dates_Feries,DH$2)&gt;0),"",IFERROR(INDEX(Tableau1[[Type]:[Type]],SMALL(IF((Tableau1[[Nom]:[Nom]]=$A32)*(Tableau1[[Prénom]:[Prénom]]=$B32)*(DH$2&gt;=Tableau1[[Début]:[Début]])*(DH$2&lt;=Tableau1[[Fin]:[Fin]]),ROW(INDIRECT("A1:A"&amp;COUNTA(Tableau1[[Fin]:[Fin]])))),1)),""))</f>
        <v/>
      </c>
      <c r="DI32" s="34" t="str">
        <f t="array" aca="1" ref="DI32" ca="1">IF(OR(WEEKDAY(DI$2,2)&gt;5,COUNTIF(Dates_Feries,DI$2)&gt;0),"",IFERROR(INDEX(Tableau1[[Type]:[Type]],SMALL(IF((Tableau1[[Nom]:[Nom]]=$A32)*(Tableau1[[Prénom]:[Prénom]]=$B32)*(DI$2&gt;=Tableau1[[Début]:[Début]])*(DI$2&lt;=Tableau1[[Fin]:[Fin]]),ROW(INDIRECT("A1:A"&amp;COUNTA(Tableau1[[Fin]:[Fin]])))),1)),""))</f>
        <v/>
      </c>
      <c r="DJ32" s="34" t="str">
        <f t="array" aca="1" ref="DJ32" ca="1">IF(OR(WEEKDAY(DJ$2,2)&gt;5,COUNTIF(Dates_Feries,DJ$2)&gt;0),"",IFERROR(INDEX(Tableau1[[Type]:[Type]],SMALL(IF((Tableau1[[Nom]:[Nom]]=$A32)*(Tableau1[[Prénom]:[Prénom]]=$B32)*(DJ$2&gt;=Tableau1[[Début]:[Début]])*(DJ$2&lt;=Tableau1[[Fin]:[Fin]]),ROW(INDIRECT("A1:A"&amp;COUNTA(Tableau1[[Fin]:[Fin]])))),1)),""))</f>
        <v/>
      </c>
      <c r="DK32" s="34" t="str">
        <f t="array" aca="1" ref="DK32" ca="1">IF(OR(WEEKDAY(DK$2,2)&gt;5,COUNTIF(Dates_Feries,DK$2)&gt;0),"",IFERROR(INDEX(Tableau1[[Type]:[Type]],SMALL(IF((Tableau1[[Nom]:[Nom]]=$A32)*(Tableau1[[Prénom]:[Prénom]]=$B32)*(DK$2&gt;=Tableau1[[Début]:[Début]])*(DK$2&lt;=Tableau1[[Fin]:[Fin]]),ROW(INDIRECT("A1:A"&amp;COUNTA(Tableau1[[Fin]:[Fin]])))),1)),""))</f>
        <v/>
      </c>
      <c r="DL32" s="34" t="str">
        <f t="array" aca="1" ref="DL32" ca="1">IF(OR(WEEKDAY(DL$2,2)&gt;5,COUNTIF(Dates_Feries,DL$2)&gt;0),"",IFERROR(INDEX(Tableau1[[Type]:[Type]],SMALL(IF((Tableau1[[Nom]:[Nom]]=$A32)*(Tableau1[[Prénom]:[Prénom]]=$B32)*(DL$2&gt;=Tableau1[[Début]:[Début]])*(DL$2&lt;=Tableau1[[Fin]:[Fin]]),ROW(INDIRECT("A1:A"&amp;COUNTA(Tableau1[[Fin]:[Fin]])))),1)),""))</f>
        <v/>
      </c>
      <c r="DM32" s="34" t="str">
        <f t="array" aca="1" ref="DM32" ca="1">IF(OR(WEEKDAY(DM$2,2)&gt;5,COUNTIF(Dates_Feries,DM$2)&gt;0),"",IFERROR(INDEX(Tableau1[[Type]:[Type]],SMALL(IF((Tableau1[[Nom]:[Nom]]=$A32)*(Tableau1[[Prénom]:[Prénom]]=$B32)*(DM$2&gt;=Tableau1[[Début]:[Début]])*(DM$2&lt;=Tableau1[[Fin]:[Fin]]),ROW(INDIRECT("A1:A"&amp;COUNTA(Tableau1[[Fin]:[Fin]])))),1)),""))</f>
        <v/>
      </c>
      <c r="DN32" s="34" t="str">
        <f t="array" aca="1" ref="DN32" ca="1">IF(OR(WEEKDAY(DN$2,2)&gt;5,COUNTIF(Dates_Feries,DN$2)&gt;0),"",IFERROR(INDEX(Tableau1[[Type]:[Type]],SMALL(IF((Tableau1[[Nom]:[Nom]]=$A32)*(Tableau1[[Prénom]:[Prénom]]=$B32)*(DN$2&gt;=Tableau1[[Début]:[Début]])*(DN$2&lt;=Tableau1[[Fin]:[Fin]]),ROW(INDIRECT("A1:A"&amp;COUNTA(Tableau1[[Fin]:[Fin]])))),1)),""))</f>
        <v/>
      </c>
      <c r="DO32" s="34" t="str">
        <f t="array" aca="1" ref="DO32" ca="1">IF(OR(WEEKDAY(DO$2,2)&gt;5,COUNTIF(Dates_Feries,DO$2)&gt;0),"",IFERROR(INDEX(Tableau1[[Type]:[Type]],SMALL(IF((Tableau1[[Nom]:[Nom]]=$A32)*(Tableau1[[Prénom]:[Prénom]]=$B32)*(DO$2&gt;=Tableau1[[Début]:[Début]])*(DO$2&lt;=Tableau1[[Fin]:[Fin]]),ROW(INDIRECT("A1:A"&amp;COUNTA(Tableau1[[Fin]:[Fin]])))),1)),""))</f>
        <v/>
      </c>
      <c r="DP32" s="34" t="str">
        <f t="array" aca="1" ref="DP32" ca="1">IF(OR(WEEKDAY(DP$2,2)&gt;5,COUNTIF(Dates_Feries,DP$2)&gt;0),"",IFERROR(INDEX(Tableau1[[Type]:[Type]],SMALL(IF((Tableau1[[Nom]:[Nom]]=$A32)*(Tableau1[[Prénom]:[Prénom]]=$B32)*(DP$2&gt;=Tableau1[[Début]:[Début]])*(DP$2&lt;=Tableau1[[Fin]:[Fin]]),ROW(INDIRECT("A1:A"&amp;COUNTA(Tableau1[[Fin]:[Fin]])))),1)),""))</f>
        <v/>
      </c>
      <c r="DQ32" s="34" t="str">
        <f t="array" aca="1" ref="DQ32" ca="1">IF(OR(WEEKDAY(DQ$2,2)&gt;5,COUNTIF(Dates_Feries,DQ$2)&gt;0),"",IFERROR(INDEX(Tableau1[[Type]:[Type]],SMALL(IF((Tableau1[[Nom]:[Nom]]=$A32)*(Tableau1[[Prénom]:[Prénom]]=$B32)*(DQ$2&gt;=Tableau1[[Début]:[Début]])*(DQ$2&lt;=Tableau1[[Fin]:[Fin]]),ROW(INDIRECT("A1:A"&amp;COUNTA(Tableau1[[Fin]:[Fin]])))),1)),""))</f>
        <v/>
      </c>
      <c r="DR32" s="34" t="str">
        <f t="array" aca="1" ref="DR32" ca="1">IF(OR(WEEKDAY(DR$2,2)&gt;5,COUNTIF(Dates_Feries,DR$2)&gt;0),"",IFERROR(INDEX(Tableau1[[Type]:[Type]],SMALL(IF((Tableau1[[Nom]:[Nom]]=$A32)*(Tableau1[[Prénom]:[Prénom]]=$B32)*(DR$2&gt;=Tableau1[[Début]:[Début]])*(DR$2&lt;=Tableau1[[Fin]:[Fin]]),ROW(INDIRECT("A1:A"&amp;COUNTA(Tableau1[[Fin]:[Fin]])))),1)),""))</f>
        <v/>
      </c>
      <c r="DS32" s="34" t="str">
        <f t="array" aca="1" ref="DS32" ca="1">IF(OR(WEEKDAY(DS$2,2)&gt;5,COUNTIF(Dates_Feries,DS$2)&gt;0),"",IFERROR(INDEX(Tableau1[[Type]:[Type]],SMALL(IF((Tableau1[[Nom]:[Nom]]=$A32)*(Tableau1[[Prénom]:[Prénom]]=$B32)*(DS$2&gt;=Tableau1[[Début]:[Début]])*(DS$2&lt;=Tableau1[[Fin]:[Fin]]),ROW(INDIRECT("A1:A"&amp;COUNTA(Tableau1[[Fin]:[Fin]])))),1)),""))</f>
        <v/>
      </c>
      <c r="DT32" s="34" t="str">
        <f t="array" aca="1" ref="DT32" ca="1">IF(OR(WEEKDAY(DT$2,2)&gt;5,COUNTIF(Dates_Feries,DT$2)&gt;0),"",IFERROR(INDEX(Tableau1[[Type]:[Type]],SMALL(IF((Tableau1[[Nom]:[Nom]]=$A32)*(Tableau1[[Prénom]:[Prénom]]=$B32)*(DT$2&gt;=Tableau1[[Début]:[Début]])*(DT$2&lt;=Tableau1[[Fin]:[Fin]]),ROW(INDIRECT("A1:A"&amp;COUNTA(Tableau1[[Fin]:[Fin]])))),1)),""))</f>
        <v/>
      </c>
      <c r="DU32" s="34" t="str">
        <f t="array" aca="1" ref="DU32" ca="1">IF(OR(WEEKDAY(DU$2,2)&gt;5,COUNTIF(Dates_Feries,DU$2)&gt;0),"",IFERROR(INDEX(Tableau1[[Type]:[Type]],SMALL(IF((Tableau1[[Nom]:[Nom]]=$A32)*(Tableau1[[Prénom]:[Prénom]]=$B32)*(DU$2&gt;=Tableau1[[Début]:[Début]])*(DU$2&lt;=Tableau1[[Fin]:[Fin]]),ROW(INDIRECT("A1:A"&amp;COUNTA(Tableau1[[Fin]:[Fin]])))),1)),""))</f>
        <v/>
      </c>
      <c r="DV32" s="34" t="str">
        <f t="array" aca="1" ref="DV32" ca="1">IF(OR(WEEKDAY(DV$2,2)&gt;5,COUNTIF(Dates_Feries,DV$2)&gt;0),"",IFERROR(INDEX(Tableau1[[Type]:[Type]],SMALL(IF((Tableau1[[Nom]:[Nom]]=$A32)*(Tableau1[[Prénom]:[Prénom]]=$B32)*(DV$2&gt;=Tableau1[[Début]:[Début]])*(DV$2&lt;=Tableau1[[Fin]:[Fin]]),ROW(INDIRECT("A1:A"&amp;COUNTA(Tableau1[[Fin]:[Fin]])))),1)),""))</f>
        <v/>
      </c>
      <c r="DW32" s="34" t="str">
        <f t="array" aca="1" ref="DW32" ca="1">IF(OR(WEEKDAY(DW$2,2)&gt;5,COUNTIF(Dates_Feries,DW$2)&gt;0),"",IFERROR(INDEX(Tableau1[[Type]:[Type]],SMALL(IF((Tableau1[[Nom]:[Nom]]=$A32)*(Tableau1[[Prénom]:[Prénom]]=$B32)*(DW$2&gt;=Tableau1[[Début]:[Début]])*(DW$2&lt;=Tableau1[[Fin]:[Fin]]),ROW(INDIRECT("A1:A"&amp;COUNTA(Tableau1[[Fin]:[Fin]])))),1)),""))</f>
        <v/>
      </c>
      <c r="DX32" s="34" t="str">
        <f t="array" aca="1" ref="DX32" ca="1">IF(OR(WEEKDAY(DX$2,2)&gt;5,COUNTIF(Dates_Feries,DX$2)&gt;0),"",IFERROR(INDEX(Tableau1[[Type]:[Type]],SMALL(IF((Tableau1[[Nom]:[Nom]]=$A32)*(Tableau1[[Prénom]:[Prénom]]=$B32)*(DX$2&gt;=Tableau1[[Début]:[Début]])*(DX$2&lt;=Tableau1[[Fin]:[Fin]]),ROW(INDIRECT("A1:A"&amp;COUNTA(Tableau1[[Fin]:[Fin]])))),1)),""))</f>
        <v/>
      </c>
      <c r="DY32" s="34" t="str">
        <f t="array" aca="1" ref="DY32" ca="1">IF(OR(WEEKDAY(DY$2,2)&gt;5,COUNTIF(Dates_Feries,DY$2)&gt;0),"",IFERROR(INDEX(Tableau1[[Type]:[Type]],SMALL(IF((Tableau1[[Nom]:[Nom]]=$A32)*(Tableau1[[Prénom]:[Prénom]]=$B32)*(DY$2&gt;=Tableau1[[Début]:[Début]])*(DY$2&lt;=Tableau1[[Fin]:[Fin]]),ROW(INDIRECT("A1:A"&amp;COUNTA(Tableau1[[Fin]:[Fin]])))),1)),""))</f>
        <v/>
      </c>
      <c r="DZ32" s="34" t="str">
        <f t="array" aca="1" ref="DZ32" ca="1">IF(OR(WEEKDAY(DZ$2,2)&gt;5,COUNTIF(Dates_Feries,DZ$2)&gt;0),"",IFERROR(INDEX(Tableau1[[Type]:[Type]],SMALL(IF((Tableau1[[Nom]:[Nom]]=$A32)*(Tableau1[[Prénom]:[Prénom]]=$B32)*(DZ$2&gt;=Tableau1[[Début]:[Début]])*(DZ$2&lt;=Tableau1[[Fin]:[Fin]]),ROW(INDIRECT("A1:A"&amp;COUNTA(Tableau1[[Fin]:[Fin]])))),1)),""))</f>
        <v/>
      </c>
      <c r="EA32" s="34" t="str">
        <f t="array" aca="1" ref="EA32" ca="1">IF(OR(WEEKDAY(EA$2,2)&gt;5,COUNTIF(Dates_Feries,EA$2)&gt;0),"",IFERROR(INDEX(Tableau1[[Type]:[Type]],SMALL(IF((Tableau1[[Nom]:[Nom]]=$A32)*(Tableau1[[Prénom]:[Prénom]]=$B32)*(EA$2&gt;=Tableau1[[Début]:[Début]])*(EA$2&lt;=Tableau1[[Fin]:[Fin]]),ROW(INDIRECT("A1:A"&amp;COUNTA(Tableau1[[Fin]:[Fin]])))),1)),""))</f>
        <v/>
      </c>
      <c r="EB32" s="34" t="str">
        <f t="array" aca="1" ref="EB32" ca="1">IF(OR(WEEKDAY(EB$2,2)&gt;5,COUNTIF(Dates_Feries,EB$2)&gt;0),"",IFERROR(INDEX(Tableau1[[Type]:[Type]],SMALL(IF((Tableau1[[Nom]:[Nom]]=$A32)*(Tableau1[[Prénom]:[Prénom]]=$B32)*(EB$2&gt;=Tableau1[[Début]:[Début]])*(EB$2&lt;=Tableau1[[Fin]:[Fin]]),ROW(INDIRECT("A1:A"&amp;COUNTA(Tableau1[[Fin]:[Fin]])))),1)),""))</f>
        <v/>
      </c>
      <c r="EC32" s="34" t="str">
        <f t="array" aca="1" ref="EC32" ca="1">IF(OR(WEEKDAY(EC$2,2)&gt;5,COUNTIF(Dates_Feries,EC$2)&gt;0),"",IFERROR(INDEX(Tableau1[[Type]:[Type]],SMALL(IF((Tableau1[[Nom]:[Nom]]=$A32)*(Tableau1[[Prénom]:[Prénom]]=$B32)*(EC$2&gt;=Tableau1[[Début]:[Début]])*(EC$2&lt;=Tableau1[[Fin]:[Fin]]),ROW(INDIRECT("A1:A"&amp;COUNTA(Tableau1[[Fin]:[Fin]])))),1)),""))</f>
        <v/>
      </c>
      <c r="ED32" s="34" t="str">
        <f t="array" aca="1" ref="ED32" ca="1">IF(OR(WEEKDAY(ED$2,2)&gt;5,COUNTIF(Dates_Feries,ED$2)&gt;0),"",IFERROR(INDEX(Tableau1[[Type]:[Type]],SMALL(IF((Tableau1[[Nom]:[Nom]]=$A32)*(Tableau1[[Prénom]:[Prénom]]=$B32)*(ED$2&gt;=Tableau1[[Début]:[Début]])*(ED$2&lt;=Tableau1[[Fin]:[Fin]]),ROW(INDIRECT("A1:A"&amp;COUNTA(Tableau1[[Fin]:[Fin]])))),1)),""))</f>
        <v/>
      </c>
      <c r="EE32" s="34" t="str">
        <f t="array" aca="1" ref="EE32" ca="1">IF(OR(WEEKDAY(EE$2,2)&gt;5,COUNTIF(Dates_Feries,EE$2)&gt;0),"",IFERROR(INDEX(Tableau1[[Type]:[Type]],SMALL(IF((Tableau1[[Nom]:[Nom]]=$A32)*(Tableau1[[Prénom]:[Prénom]]=$B32)*(EE$2&gt;=Tableau1[[Début]:[Début]])*(EE$2&lt;=Tableau1[[Fin]:[Fin]]),ROW(INDIRECT("A1:A"&amp;COUNTA(Tableau1[[Fin]:[Fin]])))),1)),""))</f>
        <v/>
      </c>
      <c r="EF32" s="34" t="str">
        <f t="array" aca="1" ref="EF32" ca="1">IF(OR(WEEKDAY(EF$2,2)&gt;5,COUNTIF(Dates_Feries,EF$2)&gt;0),"",IFERROR(INDEX(Tableau1[[Type]:[Type]],SMALL(IF((Tableau1[[Nom]:[Nom]]=$A32)*(Tableau1[[Prénom]:[Prénom]]=$B32)*(EF$2&gt;=Tableau1[[Début]:[Début]])*(EF$2&lt;=Tableau1[[Fin]:[Fin]]),ROW(INDIRECT("A1:A"&amp;COUNTA(Tableau1[[Fin]:[Fin]])))),1)),""))</f>
        <v/>
      </c>
      <c r="EG32" s="34" t="str">
        <f t="array" aca="1" ref="EG32" ca="1">IF(OR(WEEKDAY(EG$2,2)&gt;5,COUNTIF(Dates_Feries,EG$2)&gt;0),"",IFERROR(INDEX(Tableau1[[Type]:[Type]],SMALL(IF((Tableau1[[Nom]:[Nom]]=$A32)*(Tableau1[[Prénom]:[Prénom]]=$B32)*(EG$2&gt;=Tableau1[[Début]:[Début]])*(EG$2&lt;=Tableau1[[Fin]:[Fin]]),ROW(INDIRECT("A1:A"&amp;COUNTA(Tableau1[[Fin]:[Fin]])))),1)),""))</f>
        <v/>
      </c>
      <c r="EH32" s="34" t="str">
        <f t="array" aca="1" ref="EH32" ca="1">IF(OR(WEEKDAY(EH$2,2)&gt;5,COUNTIF(Dates_Feries,EH$2)&gt;0),"",IFERROR(INDEX(Tableau1[[Type]:[Type]],SMALL(IF((Tableau1[[Nom]:[Nom]]=$A32)*(Tableau1[[Prénom]:[Prénom]]=$B32)*(EH$2&gt;=Tableau1[[Début]:[Début]])*(EH$2&lt;=Tableau1[[Fin]:[Fin]]),ROW(INDIRECT("A1:A"&amp;COUNTA(Tableau1[[Fin]:[Fin]])))),1)),""))</f>
        <v/>
      </c>
      <c r="EI32" s="34" t="str">
        <f t="array" aca="1" ref="EI32" ca="1">IF(OR(WEEKDAY(EI$2,2)&gt;5,COUNTIF(Dates_Feries,EI$2)&gt;0),"",IFERROR(INDEX(Tableau1[[Type]:[Type]],SMALL(IF((Tableau1[[Nom]:[Nom]]=$A32)*(Tableau1[[Prénom]:[Prénom]]=$B32)*(EI$2&gt;=Tableau1[[Début]:[Début]])*(EI$2&lt;=Tableau1[[Fin]:[Fin]]),ROW(INDIRECT("A1:A"&amp;COUNTA(Tableau1[[Fin]:[Fin]])))),1)),""))</f>
        <v/>
      </c>
      <c r="EJ32" s="34" t="str">
        <f t="array" aca="1" ref="EJ32" ca="1">IF(OR(WEEKDAY(EJ$2,2)&gt;5,COUNTIF(Dates_Feries,EJ$2)&gt;0),"",IFERROR(INDEX(Tableau1[[Type]:[Type]],SMALL(IF((Tableau1[[Nom]:[Nom]]=$A32)*(Tableau1[[Prénom]:[Prénom]]=$B32)*(EJ$2&gt;=Tableau1[[Début]:[Début]])*(EJ$2&lt;=Tableau1[[Fin]:[Fin]]),ROW(INDIRECT("A1:A"&amp;COUNTA(Tableau1[[Fin]:[Fin]])))),1)),""))</f>
        <v/>
      </c>
      <c r="EK32" s="34" t="str">
        <f t="array" aca="1" ref="EK32" ca="1">IF(OR(WEEKDAY(EK$2,2)&gt;5,COUNTIF(Dates_Feries,EK$2)&gt;0),"",IFERROR(INDEX(Tableau1[[Type]:[Type]],SMALL(IF((Tableau1[[Nom]:[Nom]]=$A32)*(Tableau1[[Prénom]:[Prénom]]=$B32)*(EK$2&gt;=Tableau1[[Début]:[Début]])*(EK$2&lt;=Tableau1[[Fin]:[Fin]]),ROW(INDIRECT("A1:A"&amp;COUNTA(Tableau1[[Fin]:[Fin]])))),1)),""))</f>
        <v/>
      </c>
      <c r="EL32" s="34" t="str">
        <f t="array" aca="1" ref="EL32" ca="1">IF(OR(WEEKDAY(EL$2,2)&gt;5,COUNTIF(Dates_Feries,EL$2)&gt;0),"",IFERROR(INDEX(Tableau1[[Type]:[Type]],SMALL(IF((Tableau1[[Nom]:[Nom]]=$A32)*(Tableau1[[Prénom]:[Prénom]]=$B32)*(EL$2&gt;=Tableau1[[Début]:[Début]])*(EL$2&lt;=Tableau1[[Fin]:[Fin]]),ROW(INDIRECT("A1:A"&amp;COUNTA(Tableau1[[Fin]:[Fin]])))),1)),""))</f>
        <v/>
      </c>
      <c r="EM32" s="34" t="str">
        <f t="array" aca="1" ref="EM32" ca="1">IF(OR(WEEKDAY(EM$2,2)&gt;5,COUNTIF(Dates_Feries,EM$2)&gt;0),"",IFERROR(INDEX(Tableau1[[Type]:[Type]],SMALL(IF((Tableau1[[Nom]:[Nom]]=$A32)*(Tableau1[[Prénom]:[Prénom]]=$B32)*(EM$2&gt;=Tableau1[[Début]:[Début]])*(EM$2&lt;=Tableau1[[Fin]:[Fin]]),ROW(INDIRECT("A1:A"&amp;COUNTA(Tableau1[[Fin]:[Fin]])))),1)),""))</f>
        <v/>
      </c>
      <c r="EN32" s="34" t="str">
        <f t="array" aca="1" ref="EN32" ca="1">IF(OR(WEEKDAY(EN$2,2)&gt;5,COUNTIF(Dates_Feries,EN$2)&gt;0),"",IFERROR(INDEX(Tableau1[[Type]:[Type]],SMALL(IF((Tableau1[[Nom]:[Nom]]=$A32)*(Tableau1[[Prénom]:[Prénom]]=$B32)*(EN$2&gt;=Tableau1[[Début]:[Début]])*(EN$2&lt;=Tableau1[[Fin]:[Fin]]),ROW(INDIRECT("A1:A"&amp;COUNTA(Tableau1[[Fin]:[Fin]])))),1)),""))</f>
        <v/>
      </c>
      <c r="EO32" s="34" t="str">
        <f t="array" aca="1" ref="EO32" ca="1">IF(OR(WEEKDAY(EO$2,2)&gt;5,COUNTIF(Dates_Feries,EO$2)&gt;0),"",IFERROR(INDEX(Tableau1[[Type]:[Type]],SMALL(IF((Tableau1[[Nom]:[Nom]]=$A32)*(Tableau1[[Prénom]:[Prénom]]=$B32)*(EO$2&gt;=Tableau1[[Début]:[Début]])*(EO$2&lt;=Tableau1[[Fin]:[Fin]]),ROW(INDIRECT("A1:A"&amp;COUNTA(Tableau1[[Fin]:[Fin]])))),1)),""))</f>
        <v/>
      </c>
      <c r="EP32" s="34" t="str">
        <f t="array" aca="1" ref="EP32" ca="1">IF(OR(WEEKDAY(EP$2,2)&gt;5,COUNTIF(Dates_Feries,EP$2)&gt;0),"",IFERROR(INDEX(Tableau1[[Type]:[Type]],SMALL(IF((Tableau1[[Nom]:[Nom]]=$A32)*(Tableau1[[Prénom]:[Prénom]]=$B32)*(EP$2&gt;=Tableau1[[Début]:[Début]])*(EP$2&lt;=Tableau1[[Fin]:[Fin]]),ROW(INDIRECT("A1:A"&amp;COUNTA(Tableau1[[Fin]:[Fin]])))),1)),""))</f>
        <v/>
      </c>
      <c r="EQ32" s="34" t="str">
        <f t="array" aca="1" ref="EQ32" ca="1">IF(OR(WEEKDAY(EQ$2,2)&gt;5,COUNTIF(Dates_Feries,EQ$2)&gt;0),"",IFERROR(INDEX(Tableau1[[Type]:[Type]],SMALL(IF((Tableau1[[Nom]:[Nom]]=$A32)*(Tableau1[[Prénom]:[Prénom]]=$B32)*(EQ$2&gt;=Tableau1[[Début]:[Début]])*(EQ$2&lt;=Tableau1[[Fin]:[Fin]]),ROW(INDIRECT("A1:A"&amp;COUNTA(Tableau1[[Fin]:[Fin]])))),1)),""))</f>
        <v/>
      </c>
      <c r="ER32" s="34" t="str">
        <f t="array" aca="1" ref="ER32" ca="1">IF(OR(WEEKDAY(ER$2,2)&gt;5,COUNTIF(Dates_Feries,ER$2)&gt;0),"",IFERROR(INDEX(Tableau1[[Type]:[Type]],SMALL(IF((Tableau1[[Nom]:[Nom]]=$A32)*(Tableau1[[Prénom]:[Prénom]]=$B32)*(ER$2&gt;=Tableau1[[Début]:[Début]])*(ER$2&lt;=Tableau1[[Fin]:[Fin]]),ROW(INDIRECT("A1:A"&amp;COUNTA(Tableau1[[Fin]:[Fin]])))),1)),""))</f>
        <v/>
      </c>
      <c r="ES32" s="34" t="str">
        <f t="array" aca="1" ref="ES32" ca="1">IF(OR(WEEKDAY(ES$2,2)&gt;5,COUNTIF(Dates_Feries,ES$2)&gt;0),"",IFERROR(INDEX(Tableau1[[Type]:[Type]],SMALL(IF((Tableau1[[Nom]:[Nom]]=$A32)*(Tableau1[[Prénom]:[Prénom]]=$B32)*(ES$2&gt;=Tableau1[[Début]:[Début]])*(ES$2&lt;=Tableau1[[Fin]:[Fin]]),ROW(INDIRECT("A1:A"&amp;COUNTA(Tableau1[[Fin]:[Fin]])))),1)),""))</f>
        <v/>
      </c>
      <c r="ET32" s="34" t="str">
        <f t="array" aca="1" ref="ET32" ca="1">IF(OR(WEEKDAY(ET$2,2)&gt;5,COUNTIF(Dates_Feries,ET$2)&gt;0),"",IFERROR(INDEX(Tableau1[[Type]:[Type]],SMALL(IF((Tableau1[[Nom]:[Nom]]=$A32)*(Tableau1[[Prénom]:[Prénom]]=$B32)*(ET$2&gt;=Tableau1[[Début]:[Début]])*(ET$2&lt;=Tableau1[[Fin]:[Fin]]),ROW(INDIRECT("A1:A"&amp;COUNTA(Tableau1[[Fin]:[Fin]])))),1)),""))</f>
        <v/>
      </c>
      <c r="EU32" s="34" t="str">
        <f t="array" aca="1" ref="EU32" ca="1">IF(OR(WEEKDAY(EU$2,2)&gt;5,COUNTIF(Dates_Feries,EU$2)&gt;0),"",IFERROR(INDEX(Tableau1[[Type]:[Type]],SMALL(IF((Tableau1[[Nom]:[Nom]]=$A32)*(Tableau1[[Prénom]:[Prénom]]=$B32)*(EU$2&gt;=Tableau1[[Début]:[Début]])*(EU$2&lt;=Tableau1[[Fin]:[Fin]]),ROW(INDIRECT("A1:A"&amp;COUNTA(Tableau1[[Fin]:[Fin]])))),1)),""))</f>
        <v/>
      </c>
      <c r="EV32" s="34" t="str">
        <f t="array" aca="1" ref="EV32" ca="1">IF(OR(WEEKDAY(EV$2,2)&gt;5,COUNTIF(Dates_Feries,EV$2)&gt;0),"",IFERROR(INDEX(Tableau1[[Type]:[Type]],SMALL(IF((Tableau1[[Nom]:[Nom]]=$A32)*(Tableau1[[Prénom]:[Prénom]]=$B32)*(EV$2&gt;=Tableau1[[Début]:[Début]])*(EV$2&lt;=Tableau1[[Fin]:[Fin]]),ROW(INDIRECT("A1:A"&amp;COUNTA(Tableau1[[Fin]:[Fin]])))),1)),""))</f>
        <v/>
      </c>
      <c r="EW32" s="34" t="str">
        <f t="array" aca="1" ref="EW32" ca="1">IF(OR(WEEKDAY(EW$2,2)&gt;5,COUNTIF(Dates_Feries,EW$2)&gt;0),"",IFERROR(INDEX(Tableau1[[Type]:[Type]],SMALL(IF((Tableau1[[Nom]:[Nom]]=$A32)*(Tableau1[[Prénom]:[Prénom]]=$B32)*(EW$2&gt;=Tableau1[[Début]:[Début]])*(EW$2&lt;=Tableau1[[Fin]:[Fin]]),ROW(INDIRECT("A1:A"&amp;COUNTA(Tableau1[[Fin]:[Fin]])))),1)),""))</f>
        <v/>
      </c>
      <c r="EX32" s="34" t="str">
        <f t="array" aca="1" ref="EX32" ca="1">IF(OR(WEEKDAY(EX$2,2)&gt;5,COUNTIF(Dates_Feries,EX$2)&gt;0),"",IFERROR(INDEX(Tableau1[[Type]:[Type]],SMALL(IF((Tableau1[[Nom]:[Nom]]=$A32)*(Tableau1[[Prénom]:[Prénom]]=$B32)*(EX$2&gt;=Tableau1[[Début]:[Début]])*(EX$2&lt;=Tableau1[[Fin]:[Fin]]),ROW(INDIRECT("A1:A"&amp;COUNTA(Tableau1[[Fin]:[Fin]])))),1)),""))</f>
        <v/>
      </c>
      <c r="EY32" s="34" t="str">
        <f t="array" aca="1" ref="EY32" ca="1">IF(OR(WEEKDAY(EY$2,2)&gt;5,COUNTIF(Dates_Feries,EY$2)&gt;0),"",IFERROR(INDEX(Tableau1[[Type]:[Type]],SMALL(IF((Tableau1[[Nom]:[Nom]]=$A32)*(Tableau1[[Prénom]:[Prénom]]=$B32)*(EY$2&gt;=Tableau1[[Début]:[Début]])*(EY$2&lt;=Tableau1[[Fin]:[Fin]]),ROW(INDIRECT("A1:A"&amp;COUNTA(Tableau1[[Fin]:[Fin]])))),1)),""))</f>
        <v/>
      </c>
      <c r="EZ32" s="34" t="str">
        <f t="array" aca="1" ref="EZ32" ca="1">IF(OR(WEEKDAY(EZ$2,2)&gt;5,COUNTIF(Dates_Feries,EZ$2)&gt;0),"",IFERROR(INDEX(Tableau1[[Type]:[Type]],SMALL(IF((Tableau1[[Nom]:[Nom]]=$A32)*(Tableau1[[Prénom]:[Prénom]]=$B32)*(EZ$2&gt;=Tableau1[[Début]:[Début]])*(EZ$2&lt;=Tableau1[[Fin]:[Fin]]),ROW(INDIRECT("A1:A"&amp;COUNTA(Tableau1[[Fin]:[Fin]])))),1)),""))</f>
        <v/>
      </c>
      <c r="FA32" s="34" t="str">
        <f t="array" aca="1" ref="FA32" ca="1">IF(OR(WEEKDAY(FA$2,2)&gt;5,COUNTIF(Dates_Feries,FA$2)&gt;0),"",IFERROR(INDEX(Tableau1[[Type]:[Type]],SMALL(IF((Tableau1[[Nom]:[Nom]]=$A32)*(Tableau1[[Prénom]:[Prénom]]=$B32)*(FA$2&gt;=Tableau1[[Début]:[Début]])*(FA$2&lt;=Tableau1[[Fin]:[Fin]]),ROW(INDIRECT("A1:A"&amp;COUNTA(Tableau1[[Fin]:[Fin]])))),1)),""))</f>
        <v/>
      </c>
      <c r="FB32" s="34" t="str">
        <f t="array" aca="1" ref="FB32" ca="1">IF(OR(WEEKDAY(FB$2,2)&gt;5,COUNTIF(Dates_Feries,FB$2)&gt;0),"",IFERROR(INDEX(Tableau1[[Type]:[Type]],SMALL(IF((Tableau1[[Nom]:[Nom]]=$A32)*(Tableau1[[Prénom]:[Prénom]]=$B32)*(FB$2&gt;=Tableau1[[Début]:[Début]])*(FB$2&lt;=Tableau1[[Fin]:[Fin]]),ROW(INDIRECT("A1:A"&amp;COUNTA(Tableau1[[Fin]:[Fin]])))),1)),""))</f>
        <v/>
      </c>
      <c r="FC32" s="34" t="str">
        <f t="array" aca="1" ref="FC32" ca="1">IF(OR(WEEKDAY(FC$2,2)&gt;5,COUNTIF(Dates_Feries,FC$2)&gt;0),"",IFERROR(INDEX(Tableau1[[Type]:[Type]],SMALL(IF((Tableau1[[Nom]:[Nom]]=$A32)*(Tableau1[[Prénom]:[Prénom]]=$B32)*(FC$2&gt;=Tableau1[[Début]:[Début]])*(FC$2&lt;=Tableau1[[Fin]:[Fin]]),ROW(INDIRECT("A1:A"&amp;COUNTA(Tableau1[[Fin]:[Fin]])))),1)),""))</f>
        <v/>
      </c>
      <c r="FD32" s="34" t="str">
        <f t="array" aca="1" ref="FD32" ca="1">IF(OR(WEEKDAY(FD$2,2)&gt;5,COUNTIF(Dates_Feries,FD$2)&gt;0),"",IFERROR(INDEX(Tableau1[[Type]:[Type]],SMALL(IF((Tableau1[[Nom]:[Nom]]=$A32)*(Tableau1[[Prénom]:[Prénom]]=$B32)*(FD$2&gt;=Tableau1[[Début]:[Début]])*(FD$2&lt;=Tableau1[[Fin]:[Fin]]),ROW(INDIRECT("A1:A"&amp;COUNTA(Tableau1[[Fin]:[Fin]])))),1)),""))</f>
        <v/>
      </c>
      <c r="FE32" s="34" t="str">
        <f t="array" aca="1" ref="FE32" ca="1">IF(OR(WEEKDAY(FE$2,2)&gt;5,COUNTIF(Dates_Feries,FE$2)&gt;0),"",IFERROR(INDEX(Tableau1[[Type]:[Type]],SMALL(IF((Tableau1[[Nom]:[Nom]]=$A32)*(Tableau1[[Prénom]:[Prénom]]=$B32)*(FE$2&gt;=Tableau1[[Début]:[Début]])*(FE$2&lt;=Tableau1[[Fin]:[Fin]]),ROW(INDIRECT("A1:A"&amp;COUNTA(Tableau1[[Fin]:[Fin]])))),1)),""))</f>
        <v/>
      </c>
      <c r="FF32" s="34" t="str">
        <f t="array" aca="1" ref="FF32" ca="1">IF(OR(WEEKDAY(FF$2,2)&gt;5,COUNTIF(Dates_Feries,FF$2)&gt;0),"",IFERROR(INDEX(Tableau1[[Type]:[Type]],SMALL(IF((Tableau1[[Nom]:[Nom]]=$A32)*(Tableau1[[Prénom]:[Prénom]]=$B32)*(FF$2&gt;=Tableau1[[Début]:[Début]])*(FF$2&lt;=Tableau1[[Fin]:[Fin]]),ROW(INDIRECT("A1:A"&amp;COUNTA(Tableau1[[Fin]:[Fin]])))),1)),""))</f>
        <v/>
      </c>
      <c r="FG32" s="34" t="str">
        <f t="array" aca="1" ref="FG32" ca="1">IF(OR(WEEKDAY(FG$2,2)&gt;5,COUNTIF(Dates_Feries,FG$2)&gt;0),"",IFERROR(INDEX(Tableau1[[Type]:[Type]],SMALL(IF((Tableau1[[Nom]:[Nom]]=$A32)*(Tableau1[[Prénom]:[Prénom]]=$B32)*(FG$2&gt;=Tableau1[[Début]:[Début]])*(FG$2&lt;=Tableau1[[Fin]:[Fin]]),ROW(INDIRECT("A1:A"&amp;COUNTA(Tableau1[[Fin]:[Fin]])))),1)),""))</f>
        <v/>
      </c>
      <c r="FH32" s="34" t="str">
        <f t="array" aca="1" ref="FH32" ca="1">IF(OR(WEEKDAY(FH$2,2)&gt;5,COUNTIF(Dates_Feries,FH$2)&gt;0),"",IFERROR(INDEX(Tableau1[[Type]:[Type]],SMALL(IF((Tableau1[[Nom]:[Nom]]=$A32)*(Tableau1[[Prénom]:[Prénom]]=$B32)*(FH$2&gt;=Tableau1[[Début]:[Début]])*(FH$2&lt;=Tableau1[[Fin]:[Fin]]),ROW(INDIRECT("A1:A"&amp;COUNTA(Tableau1[[Fin]:[Fin]])))),1)),""))</f>
        <v/>
      </c>
      <c r="FI32" s="34" t="str">
        <f t="array" aca="1" ref="FI32" ca="1">IF(OR(WEEKDAY(FI$2,2)&gt;5,COUNTIF(Dates_Feries,FI$2)&gt;0),"",IFERROR(INDEX(Tableau1[[Type]:[Type]],SMALL(IF((Tableau1[[Nom]:[Nom]]=$A32)*(Tableau1[[Prénom]:[Prénom]]=$B32)*(FI$2&gt;=Tableau1[[Début]:[Début]])*(FI$2&lt;=Tableau1[[Fin]:[Fin]]),ROW(INDIRECT("A1:A"&amp;COUNTA(Tableau1[[Fin]:[Fin]])))),1)),""))</f>
        <v/>
      </c>
      <c r="FJ32" s="34" t="str">
        <f t="array" aca="1" ref="FJ32" ca="1">IF(OR(WEEKDAY(FJ$2,2)&gt;5,COUNTIF(Dates_Feries,FJ$2)&gt;0),"",IFERROR(INDEX(Tableau1[[Type]:[Type]],SMALL(IF((Tableau1[[Nom]:[Nom]]=$A32)*(Tableau1[[Prénom]:[Prénom]]=$B32)*(FJ$2&gt;=Tableau1[[Début]:[Début]])*(FJ$2&lt;=Tableau1[[Fin]:[Fin]]),ROW(INDIRECT("A1:A"&amp;COUNTA(Tableau1[[Fin]:[Fin]])))),1)),""))</f>
        <v/>
      </c>
      <c r="FK32" s="34" t="str">
        <f t="array" aca="1" ref="FK32" ca="1">IF(OR(WEEKDAY(FK$2,2)&gt;5,COUNTIF(Dates_Feries,FK$2)&gt;0),"",IFERROR(INDEX(Tableau1[[Type]:[Type]],SMALL(IF((Tableau1[[Nom]:[Nom]]=$A32)*(Tableau1[[Prénom]:[Prénom]]=$B32)*(FK$2&gt;=Tableau1[[Début]:[Début]])*(FK$2&lt;=Tableau1[[Fin]:[Fin]]),ROW(INDIRECT("A1:A"&amp;COUNTA(Tableau1[[Fin]:[Fin]])))),1)),""))</f>
        <v/>
      </c>
      <c r="FL32" s="34" t="str">
        <f t="array" aca="1" ref="FL32" ca="1">IF(OR(WEEKDAY(FL$2,2)&gt;5,COUNTIF(Dates_Feries,FL$2)&gt;0),"",IFERROR(INDEX(Tableau1[[Type]:[Type]],SMALL(IF((Tableau1[[Nom]:[Nom]]=$A32)*(Tableau1[[Prénom]:[Prénom]]=$B32)*(FL$2&gt;=Tableau1[[Début]:[Début]])*(FL$2&lt;=Tableau1[[Fin]:[Fin]]),ROW(INDIRECT("A1:A"&amp;COUNTA(Tableau1[[Fin]:[Fin]])))),1)),""))</f>
        <v/>
      </c>
      <c r="FM32" s="34" t="str">
        <f t="array" aca="1" ref="FM32" ca="1">IF(OR(WEEKDAY(FM$2,2)&gt;5,COUNTIF(Dates_Feries,FM$2)&gt;0),"",IFERROR(INDEX(Tableau1[[Type]:[Type]],SMALL(IF((Tableau1[[Nom]:[Nom]]=$A32)*(Tableau1[[Prénom]:[Prénom]]=$B32)*(FM$2&gt;=Tableau1[[Début]:[Début]])*(FM$2&lt;=Tableau1[[Fin]:[Fin]]),ROW(INDIRECT("A1:A"&amp;COUNTA(Tableau1[[Fin]:[Fin]])))),1)),""))</f>
        <v/>
      </c>
      <c r="FN32" s="34" t="str">
        <f t="array" aca="1" ref="FN32" ca="1">IF(OR(WEEKDAY(FN$2,2)&gt;5,COUNTIF(Dates_Feries,FN$2)&gt;0),"",IFERROR(INDEX(Tableau1[[Type]:[Type]],SMALL(IF((Tableau1[[Nom]:[Nom]]=$A32)*(Tableau1[[Prénom]:[Prénom]]=$B32)*(FN$2&gt;=Tableau1[[Début]:[Début]])*(FN$2&lt;=Tableau1[[Fin]:[Fin]]),ROW(INDIRECT("A1:A"&amp;COUNTA(Tableau1[[Fin]:[Fin]])))),1)),""))</f>
        <v/>
      </c>
      <c r="FO32" s="34" t="str">
        <f t="array" aca="1" ref="FO32" ca="1">IF(OR(WEEKDAY(FO$2,2)&gt;5,COUNTIF(Dates_Feries,FO$2)&gt;0),"",IFERROR(INDEX(Tableau1[[Type]:[Type]],SMALL(IF((Tableau1[[Nom]:[Nom]]=$A32)*(Tableau1[[Prénom]:[Prénom]]=$B32)*(FO$2&gt;=Tableau1[[Début]:[Début]])*(FO$2&lt;=Tableau1[[Fin]:[Fin]]),ROW(INDIRECT("A1:A"&amp;COUNTA(Tableau1[[Fin]:[Fin]])))),1)),""))</f>
        <v/>
      </c>
      <c r="FP32" s="34" t="str">
        <f t="array" aca="1" ref="FP32" ca="1">IF(OR(WEEKDAY(FP$2,2)&gt;5,COUNTIF(Dates_Feries,FP$2)&gt;0),"",IFERROR(INDEX(Tableau1[[Type]:[Type]],SMALL(IF((Tableau1[[Nom]:[Nom]]=$A32)*(Tableau1[[Prénom]:[Prénom]]=$B32)*(FP$2&gt;=Tableau1[[Début]:[Début]])*(FP$2&lt;=Tableau1[[Fin]:[Fin]]),ROW(INDIRECT("A1:A"&amp;COUNTA(Tableau1[[Fin]:[Fin]])))),1)),""))</f>
        <v/>
      </c>
      <c r="FQ32" s="34" t="str">
        <f t="array" aca="1" ref="FQ32" ca="1">IF(OR(WEEKDAY(FQ$2,2)&gt;5,COUNTIF(Dates_Feries,FQ$2)&gt;0),"",IFERROR(INDEX(Tableau1[[Type]:[Type]],SMALL(IF((Tableau1[[Nom]:[Nom]]=$A32)*(Tableau1[[Prénom]:[Prénom]]=$B32)*(FQ$2&gt;=Tableau1[[Début]:[Début]])*(FQ$2&lt;=Tableau1[[Fin]:[Fin]]),ROW(INDIRECT("A1:A"&amp;COUNTA(Tableau1[[Fin]:[Fin]])))),1)),""))</f>
        <v/>
      </c>
      <c r="FR32" s="34" t="str">
        <f t="array" aca="1" ref="FR32" ca="1">IF(OR(WEEKDAY(FR$2,2)&gt;5,COUNTIF(Dates_Feries,FR$2)&gt;0),"",IFERROR(INDEX(Tableau1[[Type]:[Type]],SMALL(IF((Tableau1[[Nom]:[Nom]]=$A32)*(Tableau1[[Prénom]:[Prénom]]=$B32)*(FR$2&gt;=Tableau1[[Début]:[Début]])*(FR$2&lt;=Tableau1[[Fin]:[Fin]]),ROW(INDIRECT("A1:A"&amp;COUNTA(Tableau1[[Fin]:[Fin]])))),1)),""))</f>
        <v/>
      </c>
      <c r="FS32" s="34" t="str">
        <f t="array" aca="1" ref="FS32" ca="1">IF(OR(WEEKDAY(FS$2,2)&gt;5,COUNTIF(Dates_Feries,FS$2)&gt;0),"",IFERROR(INDEX(Tableau1[[Type]:[Type]],SMALL(IF((Tableau1[[Nom]:[Nom]]=$A32)*(Tableau1[[Prénom]:[Prénom]]=$B32)*(FS$2&gt;=Tableau1[[Début]:[Début]])*(FS$2&lt;=Tableau1[[Fin]:[Fin]]),ROW(INDIRECT("A1:A"&amp;COUNTA(Tableau1[[Fin]:[Fin]])))),1)),""))</f>
        <v/>
      </c>
      <c r="FT32" s="34" t="str">
        <f t="array" aca="1" ref="FT32" ca="1">IF(OR(WEEKDAY(FT$2,2)&gt;5,COUNTIF(Dates_Feries,FT$2)&gt;0),"",IFERROR(INDEX(Tableau1[[Type]:[Type]],SMALL(IF((Tableau1[[Nom]:[Nom]]=$A32)*(Tableau1[[Prénom]:[Prénom]]=$B32)*(FT$2&gt;=Tableau1[[Début]:[Début]])*(FT$2&lt;=Tableau1[[Fin]:[Fin]]),ROW(INDIRECT("A1:A"&amp;COUNTA(Tableau1[[Fin]:[Fin]])))),1)),""))</f>
        <v/>
      </c>
      <c r="FU32" s="34" t="str">
        <f t="array" aca="1" ref="FU32" ca="1">IF(OR(WEEKDAY(FU$2,2)&gt;5,COUNTIF(Dates_Feries,FU$2)&gt;0),"",IFERROR(INDEX(Tableau1[[Type]:[Type]],SMALL(IF((Tableau1[[Nom]:[Nom]]=$A32)*(Tableau1[[Prénom]:[Prénom]]=$B32)*(FU$2&gt;=Tableau1[[Début]:[Début]])*(FU$2&lt;=Tableau1[[Fin]:[Fin]]),ROW(INDIRECT("A1:A"&amp;COUNTA(Tableau1[[Fin]:[Fin]])))),1)),""))</f>
        <v/>
      </c>
      <c r="FV32" s="34" t="str">
        <f t="array" aca="1" ref="FV32" ca="1">IF(OR(WEEKDAY(FV$2,2)&gt;5,COUNTIF(Dates_Feries,FV$2)&gt;0),"",IFERROR(INDEX(Tableau1[[Type]:[Type]],SMALL(IF((Tableau1[[Nom]:[Nom]]=$A32)*(Tableau1[[Prénom]:[Prénom]]=$B32)*(FV$2&gt;=Tableau1[[Début]:[Début]])*(FV$2&lt;=Tableau1[[Fin]:[Fin]]),ROW(INDIRECT("A1:A"&amp;COUNTA(Tableau1[[Fin]:[Fin]])))),1)),""))</f>
        <v/>
      </c>
      <c r="FW32" s="34" t="str">
        <f t="array" aca="1" ref="FW32" ca="1">IF(OR(WEEKDAY(FW$2,2)&gt;5,COUNTIF(Dates_Feries,FW$2)&gt;0),"",IFERROR(INDEX(Tableau1[[Type]:[Type]],SMALL(IF((Tableau1[[Nom]:[Nom]]=$A32)*(Tableau1[[Prénom]:[Prénom]]=$B32)*(FW$2&gt;=Tableau1[[Début]:[Début]])*(FW$2&lt;=Tableau1[[Fin]:[Fin]]),ROW(INDIRECT("A1:A"&amp;COUNTA(Tableau1[[Fin]:[Fin]])))),1)),""))</f>
        <v/>
      </c>
      <c r="FX32" s="34" t="str">
        <f t="array" aca="1" ref="FX32" ca="1">IF(OR(WEEKDAY(FX$2,2)&gt;5,COUNTIF(Dates_Feries,FX$2)&gt;0),"",IFERROR(INDEX(Tableau1[[Type]:[Type]],SMALL(IF((Tableau1[[Nom]:[Nom]]=$A32)*(Tableau1[[Prénom]:[Prénom]]=$B32)*(FX$2&gt;=Tableau1[[Début]:[Début]])*(FX$2&lt;=Tableau1[[Fin]:[Fin]]),ROW(INDIRECT("A1:A"&amp;COUNTA(Tableau1[[Fin]:[Fin]])))),1)),""))</f>
        <v/>
      </c>
      <c r="FY32" s="34" t="str">
        <f t="array" aca="1" ref="FY32" ca="1">IF(OR(WEEKDAY(FY$2,2)&gt;5,COUNTIF(Dates_Feries,FY$2)&gt;0),"",IFERROR(INDEX(Tableau1[[Type]:[Type]],SMALL(IF((Tableau1[[Nom]:[Nom]]=$A32)*(Tableau1[[Prénom]:[Prénom]]=$B32)*(FY$2&gt;=Tableau1[[Début]:[Début]])*(FY$2&lt;=Tableau1[[Fin]:[Fin]]),ROW(INDIRECT("A1:A"&amp;COUNTA(Tableau1[[Fin]:[Fin]])))),1)),""))</f>
        <v/>
      </c>
      <c r="FZ32" s="34" t="str">
        <f t="array" aca="1" ref="FZ32" ca="1">IF(OR(WEEKDAY(FZ$2,2)&gt;5,COUNTIF(Dates_Feries,FZ$2)&gt;0),"",IFERROR(INDEX(Tableau1[[Type]:[Type]],SMALL(IF((Tableau1[[Nom]:[Nom]]=$A32)*(Tableau1[[Prénom]:[Prénom]]=$B32)*(FZ$2&gt;=Tableau1[[Début]:[Début]])*(FZ$2&lt;=Tableau1[[Fin]:[Fin]]),ROW(INDIRECT("A1:A"&amp;COUNTA(Tableau1[[Fin]:[Fin]])))),1)),""))</f>
        <v/>
      </c>
      <c r="GA32" s="34" t="str">
        <f t="array" aca="1" ref="GA32" ca="1">IF(OR(WEEKDAY(GA$2,2)&gt;5,COUNTIF(Dates_Feries,GA$2)&gt;0),"",IFERROR(INDEX(Tableau1[[Type]:[Type]],SMALL(IF((Tableau1[[Nom]:[Nom]]=$A32)*(Tableau1[[Prénom]:[Prénom]]=$B32)*(GA$2&gt;=Tableau1[[Début]:[Début]])*(GA$2&lt;=Tableau1[[Fin]:[Fin]]),ROW(INDIRECT("A1:A"&amp;COUNTA(Tableau1[[Fin]:[Fin]])))),1)),""))</f>
        <v/>
      </c>
      <c r="GB32" s="34" t="str">
        <f t="array" aca="1" ref="GB32" ca="1">IF(OR(WEEKDAY(GB$2,2)&gt;5,COUNTIF(Dates_Feries,GB$2)&gt;0),"",IFERROR(INDEX(Tableau1[[Type]:[Type]],SMALL(IF((Tableau1[[Nom]:[Nom]]=$A32)*(Tableau1[[Prénom]:[Prénom]]=$B32)*(GB$2&gt;=Tableau1[[Début]:[Début]])*(GB$2&lt;=Tableau1[[Fin]:[Fin]]),ROW(INDIRECT("A1:A"&amp;COUNTA(Tableau1[[Fin]:[Fin]])))),1)),""))</f>
        <v/>
      </c>
      <c r="GC32" s="34" t="str">
        <f t="array" aca="1" ref="GC32" ca="1">IF(OR(WEEKDAY(GC$2,2)&gt;5,COUNTIF(Dates_Feries,GC$2)&gt;0),"",IFERROR(INDEX(Tableau1[[Type]:[Type]],SMALL(IF((Tableau1[[Nom]:[Nom]]=$A32)*(Tableau1[[Prénom]:[Prénom]]=$B32)*(GC$2&gt;=Tableau1[[Début]:[Début]])*(GC$2&lt;=Tableau1[[Fin]:[Fin]]),ROW(INDIRECT("A1:A"&amp;COUNTA(Tableau1[[Fin]:[Fin]])))),1)),""))</f>
        <v/>
      </c>
      <c r="GD32" s="34" t="str">
        <f t="array" aca="1" ref="GD32" ca="1">IF(OR(WEEKDAY(GD$2,2)&gt;5,COUNTIF(Dates_Feries,GD$2)&gt;0),"",IFERROR(INDEX(Tableau1[[Type]:[Type]],SMALL(IF((Tableau1[[Nom]:[Nom]]=$A32)*(Tableau1[[Prénom]:[Prénom]]=$B32)*(GD$2&gt;=Tableau1[[Début]:[Début]])*(GD$2&lt;=Tableau1[[Fin]:[Fin]]),ROW(INDIRECT("A1:A"&amp;COUNTA(Tableau1[[Fin]:[Fin]])))),1)),""))</f>
        <v/>
      </c>
      <c r="GE32" s="34" t="str">
        <f t="array" aca="1" ref="GE32" ca="1">IF(OR(WEEKDAY(GE$2,2)&gt;5,COUNTIF(Dates_Feries,GE$2)&gt;0),"",IFERROR(INDEX(Tableau1[[Type]:[Type]],SMALL(IF((Tableau1[[Nom]:[Nom]]=$A32)*(Tableau1[[Prénom]:[Prénom]]=$B32)*(GE$2&gt;=Tableau1[[Début]:[Début]])*(GE$2&lt;=Tableau1[[Fin]:[Fin]]),ROW(INDIRECT("A1:A"&amp;COUNTA(Tableau1[[Fin]:[Fin]])))),1)),""))</f>
        <v/>
      </c>
      <c r="GF32" s="34" t="str">
        <f t="array" aca="1" ref="GF32" ca="1">IF(OR(WEEKDAY(GF$2,2)&gt;5,COUNTIF(Dates_Feries,GF$2)&gt;0),"",IFERROR(INDEX(Tableau1[[Type]:[Type]],SMALL(IF((Tableau1[[Nom]:[Nom]]=$A32)*(Tableau1[[Prénom]:[Prénom]]=$B32)*(GF$2&gt;=Tableau1[[Début]:[Début]])*(GF$2&lt;=Tableau1[[Fin]:[Fin]]),ROW(INDIRECT("A1:A"&amp;COUNTA(Tableau1[[Fin]:[Fin]])))),1)),""))</f>
        <v/>
      </c>
      <c r="GG32" s="34" t="str">
        <f t="array" aca="1" ref="GG32" ca="1">IF(OR(WEEKDAY(GG$2,2)&gt;5,COUNTIF(Dates_Feries,GG$2)&gt;0),"",IFERROR(INDEX(Tableau1[[Type]:[Type]],SMALL(IF((Tableau1[[Nom]:[Nom]]=$A32)*(Tableau1[[Prénom]:[Prénom]]=$B32)*(GG$2&gt;=Tableau1[[Début]:[Début]])*(GG$2&lt;=Tableau1[[Fin]:[Fin]]),ROW(INDIRECT("A1:A"&amp;COUNTA(Tableau1[[Fin]:[Fin]])))),1)),""))</f>
        <v/>
      </c>
      <c r="GH32" s="34" t="str">
        <f t="array" aca="1" ref="GH32" ca="1">IF(OR(WEEKDAY(GH$2,2)&gt;5,COUNTIF(Dates_Feries,GH$2)&gt;0),"",IFERROR(INDEX(Tableau1[[Type]:[Type]],SMALL(IF((Tableau1[[Nom]:[Nom]]=$A32)*(Tableau1[[Prénom]:[Prénom]]=$B32)*(GH$2&gt;=Tableau1[[Début]:[Début]])*(GH$2&lt;=Tableau1[[Fin]:[Fin]]),ROW(INDIRECT("A1:A"&amp;COUNTA(Tableau1[[Fin]:[Fin]])))),1)),""))</f>
        <v/>
      </c>
      <c r="GI32" s="34" t="str">
        <f t="array" aca="1" ref="GI32" ca="1">IF(OR(WEEKDAY(GI$2,2)&gt;5,COUNTIF(Dates_Feries,GI$2)&gt;0),"",IFERROR(INDEX(Tableau1[[Type]:[Type]],SMALL(IF((Tableau1[[Nom]:[Nom]]=$A32)*(Tableau1[[Prénom]:[Prénom]]=$B32)*(GI$2&gt;=Tableau1[[Début]:[Début]])*(GI$2&lt;=Tableau1[[Fin]:[Fin]]),ROW(INDIRECT("A1:A"&amp;COUNTA(Tableau1[[Fin]:[Fin]])))),1)),""))</f>
        <v/>
      </c>
      <c r="GJ32" s="34" t="str">
        <f t="array" aca="1" ref="GJ32" ca="1">IF(OR(WEEKDAY(GJ$2,2)&gt;5,COUNTIF(Dates_Feries,GJ$2)&gt;0),"",IFERROR(INDEX(Tableau1[[Type]:[Type]],SMALL(IF((Tableau1[[Nom]:[Nom]]=$A32)*(Tableau1[[Prénom]:[Prénom]]=$B32)*(GJ$2&gt;=Tableau1[[Début]:[Début]])*(GJ$2&lt;=Tableau1[[Fin]:[Fin]]),ROW(INDIRECT("A1:A"&amp;COUNTA(Tableau1[[Fin]:[Fin]])))),1)),""))</f>
        <v/>
      </c>
      <c r="GK32" s="34" t="str">
        <f t="array" aca="1" ref="GK32" ca="1">IF(OR(WEEKDAY(GK$2,2)&gt;5,COUNTIF(Dates_Feries,GK$2)&gt;0),"",IFERROR(INDEX(Tableau1[[Type]:[Type]],SMALL(IF((Tableau1[[Nom]:[Nom]]=$A32)*(Tableau1[[Prénom]:[Prénom]]=$B32)*(GK$2&gt;=Tableau1[[Début]:[Début]])*(GK$2&lt;=Tableau1[[Fin]:[Fin]]),ROW(INDIRECT("A1:A"&amp;COUNTA(Tableau1[[Fin]:[Fin]])))),1)),""))</f>
        <v/>
      </c>
      <c r="GL32" s="34" t="str">
        <f t="array" aca="1" ref="GL32" ca="1">IF(OR(WEEKDAY(GL$2,2)&gt;5,COUNTIF(Dates_Feries,GL$2)&gt;0),"",IFERROR(INDEX(Tableau1[[Type]:[Type]],SMALL(IF((Tableau1[[Nom]:[Nom]]=$A32)*(Tableau1[[Prénom]:[Prénom]]=$B32)*(GL$2&gt;=Tableau1[[Début]:[Début]])*(GL$2&lt;=Tableau1[[Fin]:[Fin]]),ROW(INDIRECT("A1:A"&amp;COUNTA(Tableau1[[Fin]:[Fin]])))),1)),""))</f>
        <v/>
      </c>
      <c r="GM32" s="34" t="str">
        <f t="array" aca="1" ref="GM32" ca="1">IF(OR(WEEKDAY(GM$2,2)&gt;5,COUNTIF(Dates_Feries,GM$2)&gt;0),"",IFERROR(INDEX(Tableau1[[Type]:[Type]],SMALL(IF((Tableau1[[Nom]:[Nom]]=$A32)*(Tableau1[[Prénom]:[Prénom]]=$B32)*(GM$2&gt;=Tableau1[[Début]:[Début]])*(GM$2&lt;=Tableau1[[Fin]:[Fin]]),ROW(INDIRECT("A1:A"&amp;COUNTA(Tableau1[[Fin]:[Fin]])))),1)),""))</f>
        <v/>
      </c>
      <c r="GN32" s="34" t="str">
        <f t="array" aca="1" ref="GN32" ca="1">IF(OR(WEEKDAY(GN$2,2)&gt;5,COUNTIF(Dates_Feries,GN$2)&gt;0),"",IFERROR(INDEX(Tableau1[[Type]:[Type]],SMALL(IF((Tableau1[[Nom]:[Nom]]=$A32)*(Tableau1[[Prénom]:[Prénom]]=$B32)*(GN$2&gt;=Tableau1[[Début]:[Début]])*(GN$2&lt;=Tableau1[[Fin]:[Fin]]),ROW(INDIRECT("A1:A"&amp;COUNTA(Tableau1[[Fin]:[Fin]])))),1)),""))</f>
        <v/>
      </c>
      <c r="GO32" s="34" t="str">
        <f t="array" aca="1" ref="GO32" ca="1">IF(OR(WEEKDAY(GO$2,2)&gt;5,COUNTIF(Dates_Feries,GO$2)&gt;0),"",IFERROR(INDEX(Tableau1[[Type]:[Type]],SMALL(IF((Tableau1[[Nom]:[Nom]]=$A32)*(Tableau1[[Prénom]:[Prénom]]=$B32)*(GO$2&gt;=Tableau1[[Début]:[Début]])*(GO$2&lt;=Tableau1[[Fin]:[Fin]]),ROW(INDIRECT("A1:A"&amp;COUNTA(Tableau1[[Fin]:[Fin]])))),1)),""))</f>
        <v/>
      </c>
      <c r="GP32" s="34" t="str">
        <f t="array" aca="1" ref="GP32" ca="1">IF(OR(WEEKDAY(GP$2,2)&gt;5,COUNTIF(Dates_Feries,GP$2)&gt;0),"",IFERROR(INDEX(Tableau1[[Type]:[Type]],SMALL(IF((Tableau1[[Nom]:[Nom]]=$A32)*(Tableau1[[Prénom]:[Prénom]]=$B32)*(GP$2&gt;=Tableau1[[Début]:[Début]])*(GP$2&lt;=Tableau1[[Fin]:[Fin]]),ROW(INDIRECT("A1:A"&amp;COUNTA(Tableau1[[Fin]:[Fin]])))),1)),""))</f>
        <v/>
      </c>
      <c r="GQ32" s="34" t="str">
        <f t="array" aca="1" ref="GQ32" ca="1">IF(OR(WEEKDAY(GQ$2,2)&gt;5,COUNTIF(Dates_Feries,GQ$2)&gt;0),"",IFERROR(INDEX(Tableau1[[Type]:[Type]],SMALL(IF((Tableau1[[Nom]:[Nom]]=$A32)*(Tableau1[[Prénom]:[Prénom]]=$B32)*(GQ$2&gt;=Tableau1[[Début]:[Début]])*(GQ$2&lt;=Tableau1[[Fin]:[Fin]]),ROW(INDIRECT("A1:A"&amp;COUNTA(Tableau1[[Fin]:[Fin]])))),1)),""))</f>
        <v/>
      </c>
      <c r="GR32" s="34" t="str">
        <f t="array" aca="1" ref="GR32" ca="1">IF(OR(WEEKDAY(GR$2,2)&gt;5,COUNTIF(Dates_Feries,GR$2)&gt;0),"",IFERROR(INDEX(Tableau1[[Type]:[Type]],SMALL(IF((Tableau1[[Nom]:[Nom]]=$A32)*(Tableau1[[Prénom]:[Prénom]]=$B32)*(GR$2&gt;=Tableau1[[Début]:[Début]])*(GR$2&lt;=Tableau1[[Fin]:[Fin]]),ROW(INDIRECT("A1:A"&amp;COUNTA(Tableau1[[Fin]:[Fin]])))),1)),""))</f>
        <v/>
      </c>
      <c r="GS32" s="34" t="str">
        <f t="array" aca="1" ref="GS32" ca="1">IF(OR(WEEKDAY(GS$2,2)&gt;5,COUNTIF(Dates_Feries,GS$2)&gt;0),"",IFERROR(INDEX(Tableau1[[Type]:[Type]],SMALL(IF((Tableau1[[Nom]:[Nom]]=$A32)*(Tableau1[[Prénom]:[Prénom]]=$B32)*(GS$2&gt;=Tableau1[[Début]:[Début]])*(GS$2&lt;=Tableau1[[Fin]:[Fin]]),ROW(INDIRECT("A1:A"&amp;COUNTA(Tableau1[[Fin]:[Fin]])))),1)),""))</f>
        <v/>
      </c>
      <c r="GT32" s="34" t="str">
        <f t="array" aca="1" ref="GT32" ca="1">IF(OR(WEEKDAY(GT$2,2)&gt;5,COUNTIF(Dates_Feries,GT$2)&gt;0),"",IFERROR(INDEX(Tableau1[[Type]:[Type]],SMALL(IF((Tableau1[[Nom]:[Nom]]=$A32)*(Tableau1[[Prénom]:[Prénom]]=$B32)*(GT$2&gt;=Tableau1[[Début]:[Début]])*(GT$2&lt;=Tableau1[[Fin]:[Fin]]),ROW(INDIRECT("A1:A"&amp;COUNTA(Tableau1[[Fin]:[Fin]])))),1)),""))</f>
        <v/>
      </c>
      <c r="GU32" s="34" t="str">
        <f t="array" aca="1" ref="GU32" ca="1">IF(OR(WEEKDAY(GU$2,2)&gt;5,COUNTIF(Dates_Feries,GU$2)&gt;0),"",IFERROR(INDEX(Tableau1[[Type]:[Type]],SMALL(IF((Tableau1[[Nom]:[Nom]]=$A32)*(Tableau1[[Prénom]:[Prénom]]=$B32)*(GU$2&gt;=Tableau1[[Début]:[Début]])*(GU$2&lt;=Tableau1[[Fin]:[Fin]]),ROW(INDIRECT("A1:A"&amp;COUNTA(Tableau1[[Fin]:[Fin]])))),1)),""))</f>
        <v/>
      </c>
      <c r="GV32" s="34" t="str">
        <f t="array" aca="1" ref="GV32" ca="1">IF(OR(WEEKDAY(GV$2,2)&gt;5,COUNTIF(Dates_Feries,GV$2)&gt;0),"",IFERROR(INDEX(Tableau1[[Type]:[Type]],SMALL(IF((Tableau1[[Nom]:[Nom]]=$A32)*(Tableau1[[Prénom]:[Prénom]]=$B32)*(GV$2&gt;=Tableau1[[Début]:[Début]])*(GV$2&lt;=Tableau1[[Fin]:[Fin]]),ROW(INDIRECT("A1:A"&amp;COUNTA(Tableau1[[Fin]:[Fin]])))),1)),""))</f>
        <v/>
      </c>
      <c r="GW32" s="34" t="str">
        <f t="array" aca="1" ref="GW32" ca="1">IF(OR(WEEKDAY(GW$2,2)&gt;5,COUNTIF(Dates_Feries,GW$2)&gt;0),"",IFERROR(INDEX(Tableau1[[Type]:[Type]],SMALL(IF((Tableau1[[Nom]:[Nom]]=$A32)*(Tableau1[[Prénom]:[Prénom]]=$B32)*(GW$2&gt;=Tableau1[[Début]:[Début]])*(GW$2&lt;=Tableau1[[Fin]:[Fin]]),ROW(INDIRECT("A1:A"&amp;COUNTA(Tableau1[[Fin]:[Fin]])))),1)),""))</f>
        <v/>
      </c>
      <c r="GX32" s="34" t="str">
        <f t="array" aca="1" ref="GX32" ca="1">IF(OR(WEEKDAY(GX$2,2)&gt;5,COUNTIF(Dates_Feries,GX$2)&gt;0),"",IFERROR(INDEX(Tableau1[[Type]:[Type]],SMALL(IF((Tableau1[[Nom]:[Nom]]=$A32)*(Tableau1[[Prénom]:[Prénom]]=$B32)*(GX$2&gt;=Tableau1[[Début]:[Début]])*(GX$2&lt;=Tableau1[[Fin]:[Fin]]),ROW(INDIRECT("A1:A"&amp;COUNTA(Tableau1[[Fin]:[Fin]])))),1)),""))</f>
        <v/>
      </c>
      <c r="GY32" s="34" t="str">
        <f t="array" aca="1" ref="GY32" ca="1">IF(OR(WEEKDAY(GY$2,2)&gt;5,COUNTIF(Dates_Feries,GY$2)&gt;0),"",IFERROR(INDEX(Tableau1[[Type]:[Type]],SMALL(IF((Tableau1[[Nom]:[Nom]]=$A32)*(Tableau1[[Prénom]:[Prénom]]=$B32)*(GY$2&gt;=Tableau1[[Début]:[Début]])*(GY$2&lt;=Tableau1[[Fin]:[Fin]]),ROW(INDIRECT("A1:A"&amp;COUNTA(Tableau1[[Fin]:[Fin]])))),1)),""))</f>
        <v/>
      </c>
      <c r="GZ32" s="34" t="str">
        <f t="array" aca="1" ref="GZ32" ca="1">IF(OR(WEEKDAY(GZ$2,2)&gt;5,COUNTIF(Dates_Feries,GZ$2)&gt;0),"",IFERROR(INDEX(Tableau1[[Type]:[Type]],SMALL(IF((Tableau1[[Nom]:[Nom]]=$A32)*(Tableau1[[Prénom]:[Prénom]]=$B32)*(GZ$2&gt;=Tableau1[[Début]:[Début]])*(GZ$2&lt;=Tableau1[[Fin]:[Fin]]),ROW(INDIRECT("A1:A"&amp;COUNTA(Tableau1[[Fin]:[Fin]])))),1)),""))</f>
        <v/>
      </c>
      <c r="HA32" s="34" t="str">
        <f t="array" aca="1" ref="HA32" ca="1">IF(OR(WEEKDAY(HA$2,2)&gt;5,COUNTIF(Dates_Feries,HA$2)&gt;0),"",IFERROR(INDEX(Tableau1[[Type]:[Type]],SMALL(IF((Tableau1[[Nom]:[Nom]]=$A32)*(Tableau1[[Prénom]:[Prénom]]=$B32)*(HA$2&gt;=Tableau1[[Début]:[Début]])*(HA$2&lt;=Tableau1[[Fin]:[Fin]]),ROW(INDIRECT("A1:A"&amp;COUNTA(Tableau1[[Fin]:[Fin]])))),1)),""))</f>
        <v/>
      </c>
      <c r="HB32" s="34" t="str">
        <f t="array" aca="1" ref="HB32" ca="1">IF(OR(WEEKDAY(HB$2,2)&gt;5,COUNTIF(Dates_Feries,HB$2)&gt;0),"",IFERROR(INDEX(Tableau1[[Type]:[Type]],SMALL(IF((Tableau1[[Nom]:[Nom]]=$A32)*(Tableau1[[Prénom]:[Prénom]]=$B32)*(HB$2&gt;=Tableau1[[Début]:[Début]])*(HB$2&lt;=Tableau1[[Fin]:[Fin]]),ROW(INDIRECT("A1:A"&amp;COUNTA(Tableau1[[Fin]:[Fin]])))),1)),""))</f>
        <v/>
      </c>
      <c r="HC32" s="34" t="str">
        <f t="array" aca="1" ref="HC32" ca="1">IF(OR(WEEKDAY(HC$2,2)&gt;5,COUNTIF(Dates_Feries,HC$2)&gt;0),"",IFERROR(INDEX(Tableau1[[Type]:[Type]],SMALL(IF((Tableau1[[Nom]:[Nom]]=$A32)*(Tableau1[[Prénom]:[Prénom]]=$B32)*(HC$2&gt;=Tableau1[[Début]:[Début]])*(HC$2&lt;=Tableau1[[Fin]:[Fin]]),ROW(INDIRECT("A1:A"&amp;COUNTA(Tableau1[[Fin]:[Fin]])))),1)),""))</f>
        <v/>
      </c>
      <c r="HD32" s="34" t="str">
        <f t="array" aca="1" ref="HD32" ca="1">IF(OR(WEEKDAY(HD$2,2)&gt;5,COUNTIF(Dates_Feries,HD$2)&gt;0),"",IFERROR(INDEX(Tableau1[[Type]:[Type]],SMALL(IF((Tableau1[[Nom]:[Nom]]=$A32)*(Tableau1[[Prénom]:[Prénom]]=$B32)*(HD$2&gt;=Tableau1[[Début]:[Début]])*(HD$2&lt;=Tableau1[[Fin]:[Fin]]),ROW(INDIRECT("A1:A"&amp;COUNTA(Tableau1[[Fin]:[Fin]])))),1)),""))</f>
        <v/>
      </c>
      <c r="HE32" s="34" t="str">
        <f t="array" aca="1" ref="HE32" ca="1">IF(OR(WEEKDAY(HE$2,2)&gt;5,COUNTIF(Dates_Feries,HE$2)&gt;0),"",IFERROR(INDEX(Tableau1[[Type]:[Type]],SMALL(IF((Tableau1[[Nom]:[Nom]]=$A32)*(Tableau1[[Prénom]:[Prénom]]=$B32)*(HE$2&gt;=Tableau1[[Début]:[Début]])*(HE$2&lt;=Tableau1[[Fin]:[Fin]]),ROW(INDIRECT("A1:A"&amp;COUNTA(Tableau1[[Fin]:[Fin]])))),1)),""))</f>
        <v/>
      </c>
      <c r="HF32" s="34" t="str">
        <f t="array" aca="1" ref="HF32" ca="1">IF(OR(WEEKDAY(HF$2,2)&gt;5,COUNTIF(Dates_Feries,HF$2)&gt;0),"",IFERROR(INDEX(Tableau1[[Type]:[Type]],SMALL(IF((Tableau1[[Nom]:[Nom]]=$A32)*(Tableau1[[Prénom]:[Prénom]]=$B32)*(HF$2&gt;=Tableau1[[Début]:[Début]])*(HF$2&lt;=Tableau1[[Fin]:[Fin]]),ROW(INDIRECT("A1:A"&amp;COUNTA(Tableau1[[Fin]:[Fin]])))),1)),""))</f>
        <v/>
      </c>
      <c r="HG32" s="34" t="str">
        <f t="array" aca="1" ref="HG32" ca="1">IF(OR(WEEKDAY(HG$2,2)&gt;5,COUNTIF(Dates_Feries,HG$2)&gt;0),"",IFERROR(INDEX(Tableau1[[Type]:[Type]],SMALL(IF((Tableau1[[Nom]:[Nom]]=$A32)*(Tableau1[[Prénom]:[Prénom]]=$B32)*(HG$2&gt;=Tableau1[[Début]:[Début]])*(HG$2&lt;=Tableau1[[Fin]:[Fin]]),ROW(INDIRECT("A1:A"&amp;COUNTA(Tableau1[[Fin]:[Fin]])))),1)),""))</f>
        <v/>
      </c>
      <c r="HH32" s="34" t="str">
        <f t="array" aca="1" ref="HH32" ca="1">IF(OR(WEEKDAY(HH$2,2)&gt;5,COUNTIF(Dates_Feries,HH$2)&gt;0),"",IFERROR(INDEX(Tableau1[[Type]:[Type]],SMALL(IF((Tableau1[[Nom]:[Nom]]=$A32)*(Tableau1[[Prénom]:[Prénom]]=$B32)*(HH$2&gt;=Tableau1[[Début]:[Début]])*(HH$2&lt;=Tableau1[[Fin]:[Fin]]),ROW(INDIRECT("A1:A"&amp;COUNTA(Tableau1[[Fin]:[Fin]])))),1)),""))</f>
        <v/>
      </c>
      <c r="HI32" s="34" t="str">
        <f t="array" aca="1" ref="HI32" ca="1">IF(OR(WEEKDAY(HI$2,2)&gt;5,COUNTIF(Dates_Feries,HI$2)&gt;0),"",IFERROR(INDEX(Tableau1[[Type]:[Type]],SMALL(IF((Tableau1[[Nom]:[Nom]]=$A32)*(Tableau1[[Prénom]:[Prénom]]=$B32)*(HI$2&gt;=Tableau1[[Début]:[Début]])*(HI$2&lt;=Tableau1[[Fin]:[Fin]]),ROW(INDIRECT("A1:A"&amp;COUNTA(Tableau1[[Fin]:[Fin]])))),1)),""))</f>
        <v/>
      </c>
      <c r="HJ32" s="34" t="str">
        <f t="array" aca="1" ref="HJ32" ca="1">IF(OR(WEEKDAY(HJ$2,2)&gt;5,COUNTIF(Dates_Feries,HJ$2)&gt;0),"",IFERROR(INDEX(Tableau1[[Type]:[Type]],SMALL(IF((Tableau1[[Nom]:[Nom]]=$A32)*(Tableau1[[Prénom]:[Prénom]]=$B32)*(HJ$2&gt;=Tableau1[[Début]:[Début]])*(HJ$2&lt;=Tableau1[[Fin]:[Fin]]),ROW(INDIRECT("A1:A"&amp;COUNTA(Tableau1[[Fin]:[Fin]])))),1)),""))</f>
        <v/>
      </c>
      <c r="HK32" s="34" t="str">
        <f t="array" aca="1" ref="HK32" ca="1">IF(OR(WEEKDAY(HK$2,2)&gt;5,COUNTIF(Dates_Feries,HK$2)&gt;0),"",IFERROR(INDEX(Tableau1[[Type]:[Type]],SMALL(IF((Tableau1[[Nom]:[Nom]]=$A32)*(Tableau1[[Prénom]:[Prénom]]=$B32)*(HK$2&gt;=Tableau1[[Début]:[Début]])*(HK$2&lt;=Tableau1[[Fin]:[Fin]]),ROW(INDIRECT("A1:A"&amp;COUNTA(Tableau1[[Fin]:[Fin]])))),1)),""))</f>
        <v/>
      </c>
      <c r="HL32" s="34" t="str">
        <f t="array" aca="1" ref="HL32" ca="1">IF(OR(WEEKDAY(HL$2,2)&gt;5,COUNTIF(Dates_Feries,HL$2)&gt;0),"",IFERROR(INDEX(Tableau1[[Type]:[Type]],SMALL(IF((Tableau1[[Nom]:[Nom]]=$A32)*(Tableau1[[Prénom]:[Prénom]]=$B32)*(HL$2&gt;=Tableau1[[Début]:[Début]])*(HL$2&lt;=Tableau1[[Fin]:[Fin]]),ROW(INDIRECT("A1:A"&amp;COUNTA(Tableau1[[Fin]:[Fin]])))),1)),""))</f>
        <v/>
      </c>
      <c r="HM32" s="34" t="str">
        <f t="array" aca="1" ref="HM32" ca="1">IF(OR(WEEKDAY(HM$2,2)&gt;5,COUNTIF(Dates_Feries,HM$2)&gt;0),"",IFERROR(INDEX(Tableau1[[Type]:[Type]],SMALL(IF((Tableau1[[Nom]:[Nom]]=$A32)*(Tableau1[[Prénom]:[Prénom]]=$B32)*(HM$2&gt;=Tableau1[[Début]:[Début]])*(HM$2&lt;=Tableau1[[Fin]:[Fin]]),ROW(INDIRECT("A1:A"&amp;COUNTA(Tableau1[[Fin]:[Fin]])))),1)),""))</f>
        <v/>
      </c>
      <c r="HN32" s="34" t="str">
        <f t="array" aca="1" ref="HN32" ca="1">IF(OR(WEEKDAY(HN$2,2)&gt;5,COUNTIF(Dates_Feries,HN$2)&gt;0),"",IFERROR(INDEX(Tableau1[[Type]:[Type]],SMALL(IF((Tableau1[[Nom]:[Nom]]=$A32)*(Tableau1[[Prénom]:[Prénom]]=$B32)*(HN$2&gt;=Tableau1[[Début]:[Début]])*(HN$2&lt;=Tableau1[[Fin]:[Fin]]),ROW(INDIRECT("A1:A"&amp;COUNTA(Tableau1[[Fin]:[Fin]])))),1)),""))</f>
        <v/>
      </c>
      <c r="HO32" s="34" t="str">
        <f t="array" aca="1" ref="HO32" ca="1">IF(OR(WEEKDAY(HO$2,2)&gt;5,COUNTIF(Dates_Feries,HO$2)&gt;0),"",IFERROR(INDEX(Tableau1[[Type]:[Type]],SMALL(IF((Tableau1[[Nom]:[Nom]]=$A32)*(Tableau1[[Prénom]:[Prénom]]=$B32)*(HO$2&gt;=Tableau1[[Début]:[Début]])*(HO$2&lt;=Tableau1[[Fin]:[Fin]]),ROW(INDIRECT("A1:A"&amp;COUNTA(Tableau1[[Fin]:[Fin]])))),1)),""))</f>
        <v/>
      </c>
      <c r="HP32" s="34" t="str">
        <f t="array" aca="1" ref="HP32" ca="1">IF(OR(WEEKDAY(HP$2,2)&gt;5,COUNTIF(Dates_Feries,HP$2)&gt;0),"",IFERROR(INDEX(Tableau1[[Type]:[Type]],SMALL(IF((Tableau1[[Nom]:[Nom]]=$A32)*(Tableau1[[Prénom]:[Prénom]]=$B32)*(HP$2&gt;=Tableau1[[Début]:[Début]])*(HP$2&lt;=Tableau1[[Fin]:[Fin]]),ROW(INDIRECT("A1:A"&amp;COUNTA(Tableau1[[Fin]:[Fin]])))),1)),""))</f>
        <v/>
      </c>
      <c r="HQ32" s="34" t="str">
        <f t="array" aca="1" ref="HQ32" ca="1">IF(OR(WEEKDAY(HQ$2,2)&gt;5,COUNTIF(Dates_Feries,HQ$2)&gt;0),"",IFERROR(INDEX(Tableau1[[Type]:[Type]],SMALL(IF((Tableau1[[Nom]:[Nom]]=$A32)*(Tableau1[[Prénom]:[Prénom]]=$B32)*(HQ$2&gt;=Tableau1[[Début]:[Début]])*(HQ$2&lt;=Tableau1[[Fin]:[Fin]]),ROW(INDIRECT("A1:A"&amp;COUNTA(Tableau1[[Fin]:[Fin]])))),1)),""))</f>
        <v/>
      </c>
      <c r="HR32" s="34" t="str">
        <f t="array" aca="1" ref="HR32" ca="1">IF(OR(WEEKDAY(HR$2,2)&gt;5,COUNTIF(Dates_Feries,HR$2)&gt;0),"",IFERROR(INDEX(Tableau1[[Type]:[Type]],SMALL(IF((Tableau1[[Nom]:[Nom]]=$A32)*(Tableau1[[Prénom]:[Prénom]]=$B32)*(HR$2&gt;=Tableau1[[Début]:[Début]])*(HR$2&lt;=Tableau1[[Fin]:[Fin]]),ROW(INDIRECT("A1:A"&amp;COUNTA(Tableau1[[Fin]:[Fin]])))),1)),""))</f>
        <v/>
      </c>
      <c r="HS32" s="34" t="str">
        <f t="array" aca="1" ref="HS32" ca="1">IF(OR(WEEKDAY(HS$2,2)&gt;5,COUNTIF(Dates_Feries,HS$2)&gt;0),"",IFERROR(INDEX(Tableau1[[Type]:[Type]],SMALL(IF((Tableau1[[Nom]:[Nom]]=$A32)*(Tableau1[[Prénom]:[Prénom]]=$B32)*(HS$2&gt;=Tableau1[[Début]:[Début]])*(HS$2&lt;=Tableau1[[Fin]:[Fin]]),ROW(INDIRECT("A1:A"&amp;COUNTA(Tableau1[[Fin]:[Fin]])))),1)),""))</f>
        <v/>
      </c>
      <c r="HT32" s="34" t="str">
        <f t="array" aca="1" ref="HT32" ca="1">IF(OR(WEEKDAY(HT$2,2)&gt;5,COUNTIF(Dates_Feries,HT$2)&gt;0),"",IFERROR(INDEX(Tableau1[[Type]:[Type]],SMALL(IF((Tableau1[[Nom]:[Nom]]=$A32)*(Tableau1[[Prénom]:[Prénom]]=$B32)*(HT$2&gt;=Tableau1[[Début]:[Début]])*(HT$2&lt;=Tableau1[[Fin]:[Fin]]),ROW(INDIRECT("A1:A"&amp;COUNTA(Tableau1[[Fin]:[Fin]])))),1)),""))</f>
        <v/>
      </c>
      <c r="HU32" s="34" t="str">
        <f t="array" aca="1" ref="HU32" ca="1">IF(OR(WEEKDAY(HU$2,2)&gt;5,COUNTIF(Dates_Feries,HU$2)&gt;0),"",IFERROR(INDEX(Tableau1[[Type]:[Type]],SMALL(IF((Tableau1[[Nom]:[Nom]]=$A32)*(Tableau1[[Prénom]:[Prénom]]=$B32)*(HU$2&gt;=Tableau1[[Début]:[Début]])*(HU$2&lt;=Tableau1[[Fin]:[Fin]]),ROW(INDIRECT("A1:A"&amp;COUNTA(Tableau1[[Fin]:[Fin]])))),1)),""))</f>
        <v/>
      </c>
      <c r="HV32" s="34" t="str">
        <f t="array" aca="1" ref="HV32" ca="1">IF(OR(WEEKDAY(HV$2,2)&gt;5,COUNTIF(Dates_Feries,HV$2)&gt;0),"",IFERROR(INDEX(Tableau1[[Type]:[Type]],SMALL(IF((Tableau1[[Nom]:[Nom]]=$A32)*(Tableau1[[Prénom]:[Prénom]]=$B32)*(HV$2&gt;=Tableau1[[Début]:[Début]])*(HV$2&lt;=Tableau1[[Fin]:[Fin]]),ROW(INDIRECT("A1:A"&amp;COUNTA(Tableau1[[Fin]:[Fin]])))),1)),""))</f>
        <v/>
      </c>
      <c r="HW32" s="34" t="str">
        <f t="array" aca="1" ref="HW32" ca="1">IF(OR(WEEKDAY(HW$2,2)&gt;5,COUNTIF(Dates_Feries,HW$2)&gt;0),"",IFERROR(INDEX(Tableau1[[Type]:[Type]],SMALL(IF((Tableau1[[Nom]:[Nom]]=$A32)*(Tableau1[[Prénom]:[Prénom]]=$B32)*(HW$2&gt;=Tableau1[[Début]:[Début]])*(HW$2&lt;=Tableau1[[Fin]:[Fin]]),ROW(INDIRECT("A1:A"&amp;COUNTA(Tableau1[[Fin]:[Fin]])))),1)),""))</f>
        <v/>
      </c>
      <c r="HX32" s="34" t="str">
        <f t="array" aca="1" ref="HX32" ca="1">IF(OR(WEEKDAY(HX$2,2)&gt;5,COUNTIF(Dates_Feries,HX$2)&gt;0),"",IFERROR(INDEX(Tableau1[[Type]:[Type]],SMALL(IF((Tableau1[[Nom]:[Nom]]=$A32)*(Tableau1[[Prénom]:[Prénom]]=$B32)*(HX$2&gt;=Tableau1[[Début]:[Début]])*(HX$2&lt;=Tableau1[[Fin]:[Fin]]),ROW(INDIRECT("A1:A"&amp;COUNTA(Tableau1[[Fin]:[Fin]])))),1)),""))</f>
        <v/>
      </c>
      <c r="HY32" s="34" t="str">
        <f t="array" aca="1" ref="HY32" ca="1">IF(OR(WEEKDAY(HY$2,2)&gt;5,COUNTIF(Dates_Feries,HY$2)&gt;0),"",IFERROR(INDEX(Tableau1[[Type]:[Type]],SMALL(IF((Tableau1[[Nom]:[Nom]]=$A32)*(Tableau1[[Prénom]:[Prénom]]=$B32)*(HY$2&gt;=Tableau1[[Début]:[Début]])*(HY$2&lt;=Tableau1[[Fin]:[Fin]]),ROW(INDIRECT("A1:A"&amp;COUNTA(Tableau1[[Fin]:[Fin]])))),1)),""))</f>
        <v/>
      </c>
      <c r="HZ32" s="34" t="str">
        <f t="array" aca="1" ref="HZ32" ca="1">IF(OR(WEEKDAY(HZ$2,2)&gt;5,COUNTIF(Dates_Feries,HZ$2)&gt;0),"",IFERROR(INDEX(Tableau1[[Type]:[Type]],SMALL(IF((Tableau1[[Nom]:[Nom]]=$A32)*(Tableau1[[Prénom]:[Prénom]]=$B32)*(HZ$2&gt;=Tableau1[[Début]:[Début]])*(HZ$2&lt;=Tableau1[[Fin]:[Fin]]),ROW(INDIRECT("A1:A"&amp;COUNTA(Tableau1[[Fin]:[Fin]])))),1)),""))</f>
        <v/>
      </c>
      <c r="IA32" s="34" t="str">
        <f t="array" aca="1" ref="IA32" ca="1">IF(OR(WEEKDAY(IA$2,2)&gt;5,COUNTIF(Dates_Feries,IA$2)&gt;0),"",IFERROR(INDEX(Tableau1[[Type]:[Type]],SMALL(IF((Tableau1[[Nom]:[Nom]]=$A32)*(Tableau1[[Prénom]:[Prénom]]=$B32)*(IA$2&gt;=Tableau1[[Début]:[Début]])*(IA$2&lt;=Tableau1[[Fin]:[Fin]]),ROW(INDIRECT("A1:A"&amp;COUNTA(Tableau1[[Fin]:[Fin]])))),1)),""))</f>
        <v/>
      </c>
      <c r="IB32" s="34" t="str">
        <f t="array" aca="1" ref="IB32" ca="1">IF(OR(WEEKDAY(IB$2,2)&gt;5,COUNTIF(Dates_Feries,IB$2)&gt;0),"",IFERROR(INDEX(Tableau1[[Type]:[Type]],SMALL(IF((Tableau1[[Nom]:[Nom]]=$A32)*(Tableau1[[Prénom]:[Prénom]]=$B32)*(IB$2&gt;=Tableau1[[Début]:[Début]])*(IB$2&lt;=Tableau1[[Fin]:[Fin]]),ROW(INDIRECT("A1:A"&amp;COUNTA(Tableau1[[Fin]:[Fin]])))),1)),""))</f>
        <v/>
      </c>
      <c r="IC32" s="34" t="str">
        <f t="array" aca="1" ref="IC32" ca="1">IF(OR(WEEKDAY(IC$2,2)&gt;5,COUNTIF(Dates_Feries,IC$2)&gt;0),"",IFERROR(INDEX(Tableau1[[Type]:[Type]],SMALL(IF((Tableau1[[Nom]:[Nom]]=$A32)*(Tableau1[[Prénom]:[Prénom]]=$B32)*(IC$2&gt;=Tableau1[[Début]:[Début]])*(IC$2&lt;=Tableau1[[Fin]:[Fin]]),ROW(INDIRECT("A1:A"&amp;COUNTA(Tableau1[[Fin]:[Fin]])))),1)),""))</f>
        <v/>
      </c>
      <c r="ID32" s="34" t="str">
        <f t="array" aca="1" ref="ID32" ca="1">IF(OR(WEEKDAY(ID$2,2)&gt;5,COUNTIF(Dates_Feries,ID$2)&gt;0),"",IFERROR(INDEX(Tableau1[[Type]:[Type]],SMALL(IF((Tableau1[[Nom]:[Nom]]=$A32)*(Tableau1[[Prénom]:[Prénom]]=$B32)*(ID$2&gt;=Tableau1[[Début]:[Début]])*(ID$2&lt;=Tableau1[[Fin]:[Fin]]),ROW(INDIRECT("A1:A"&amp;COUNTA(Tableau1[[Fin]:[Fin]])))),1)),""))</f>
        <v/>
      </c>
      <c r="IE32" s="34" t="str">
        <f t="array" aca="1" ref="IE32" ca="1">IF(OR(WEEKDAY(IE$2,2)&gt;5,COUNTIF(Dates_Feries,IE$2)&gt;0),"",IFERROR(INDEX(Tableau1[[Type]:[Type]],SMALL(IF((Tableau1[[Nom]:[Nom]]=$A32)*(Tableau1[[Prénom]:[Prénom]]=$B32)*(IE$2&gt;=Tableau1[[Début]:[Début]])*(IE$2&lt;=Tableau1[[Fin]:[Fin]]),ROW(INDIRECT("A1:A"&amp;COUNTA(Tableau1[[Fin]:[Fin]])))),1)),""))</f>
        <v/>
      </c>
      <c r="IF32" s="34" t="str">
        <f t="array" aca="1" ref="IF32" ca="1">IF(OR(WEEKDAY(IF$2,2)&gt;5,COUNTIF(Dates_Feries,IF$2)&gt;0),"",IFERROR(INDEX(Tableau1[[Type]:[Type]],SMALL(IF((Tableau1[[Nom]:[Nom]]=$A32)*(Tableau1[[Prénom]:[Prénom]]=$B32)*(IF$2&gt;=Tableau1[[Début]:[Début]])*(IF$2&lt;=Tableau1[[Fin]:[Fin]]),ROW(INDIRECT("A1:A"&amp;COUNTA(Tableau1[[Fin]:[Fin]])))),1)),""))</f>
        <v/>
      </c>
      <c r="IG32" s="34" t="str">
        <f t="array" aca="1" ref="IG32" ca="1">IF(OR(WEEKDAY(IG$2,2)&gt;5,COUNTIF(Dates_Feries,IG$2)&gt;0),"",IFERROR(INDEX(Tableau1[[Type]:[Type]],SMALL(IF((Tableau1[[Nom]:[Nom]]=$A32)*(Tableau1[[Prénom]:[Prénom]]=$B32)*(IG$2&gt;=Tableau1[[Début]:[Début]])*(IG$2&lt;=Tableau1[[Fin]:[Fin]]),ROW(INDIRECT("A1:A"&amp;COUNTA(Tableau1[[Fin]:[Fin]])))),1)),""))</f>
        <v/>
      </c>
      <c r="IH32" s="34" t="str">
        <f t="array" aca="1" ref="IH32" ca="1">IF(OR(WEEKDAY(IH$2,2)&gt;5,COUNTIF(Dates_Feries,IH$2)&gt;0),"",IFERROR(INDEX(Tableau1[[Type]:[Type]],SMALL(IF((Tableau1[[Nom]:[Nom]]=$A32)*(Tableau1[[Prénom]:[Prénom]]=$B32)*(IH$2&gt;=Tableau1[[Début]:[Début]])*(IH$2&lt;=Tableau1[[Fin]:[Fin]]),ROW(INDIRECT("A1:A"&amp;COUNTA(Tableau1[[Fin]:[Fin]])))),1)),""))</f>
        <v/>
      </c>
      <c r="II32" s="34" t="str">
        <f t="array" aca="1" ref="II32" ca="1">IF(OR(WEEKDAY(II$2,2)&gt;5,COUNTIF(Dates_Feries,II$2)&gt;0),"",IFERROR(INDEX(Tableau1[[Type]:[Type]],SMALL(IF((Tableau1[[Nom]:[Nom]]=$A32)*(Tableau1[[Prénom]:[Prénom]]=$B32)*(II$2&gt;=Tableau1[[Début]:[Début]])*(II$2&lt;=Tableau1[[Fin]:[Fin]]),ROW(INDIRECT("A1:A"&amp;COUNTA(Tableau1[[Fin]:[Fin]])))),1)),""))</f>
        <v/>
      </c>
      <c r="IJ32" s="34" t="str">
        <f t="array" aca="1" ref="IJ32" ca="1">IF(OR(WEEKDAY(IJ$2,2)&gt;5,COUNTIF(Dates_Feries,IJ$2)&gt;0),"",IFERROR(INDEX(Tableau1[[Type]:[Type]],SMALL(IF((Tableau1[[Nom]:[Nom]]=$A32)*(Tableau1[[Prénom]:[Prénom]]=$B32)*(IJ$2&gt;=Tableau1[[Début]:[Début]])*(IJ$2&lt;=Tableau1[[Fin]:[Fin]]),ROW(INDIRECT("A1:A"&amp;COUNTA(Tableau1[[Fin]:[Fin]])))),1)),""))</f>
        <v/>
      </c>
      <c r="IK32" s="34" t="str">
        <f t="array" aca="1" ref="IK32" ca="1">IF(OR(WEEKDAY(IK$2,2)&gt;5,COUNTIF(Dates_Feries,IK$2)&gt;0),"",IFERROR(INDEX(Tableau1[[Type]:[Type]],SMALL(IF((Tableau1[[Nom]:[Nom]]=$A32)*(Tableau1[[Prénom]:[Prénom]]=$B32)*(IK$2&gt;=Tableau1[[Début]:[Début]])*(IK$2&lt;=Tableau1[[Fin]:[Fin]]),ROW(INDIRECT("A1:A"&amp;COUNTA(Tableau1[[Fin]:[Fin]])))),1)),""))</f>
        <v/>
      </c>
      <c r="IL32" s="34" t="str">
        <f t="array" aca="1" ref="IL32" ca="1">IF(OR(WEEKDAY(IL$2,2)&gt;5,COUNTIF(Dates_Feries,IL$2)&gt;0),"",IFERROR(INDEX(Tableau1[[Type]:[Type]],SMALL(IF((Tableau1[[Nom]:[Nom]]=$A32)*(Tableau1[[Prénom]:[Prénom]]=$B32)*(IL$2&gt;=Tableau1[[Début]:[Début]])*(IL$2&lt;=Tableau1[[Fin]:[Fin]]),ROW(INDIRECT("A1:A"&amp;COUNTA(Tableau1[[Fin]:[Fin]])))),1)),""))</f>
        <v/>
      </c>
      <c r="IM32" s="34" t="str">
        <f t="array" aca="1" ref="IM32" ca="1">IF(OR(WEEKDAY(IM$2,2)&gt;5,COUNTIF(Dates_Feries,IM$2)&gt;0),"",IFERROR(INDEX(Tableau1[[Type]:[Type]],SMALL(IF((Tableau1[[Nom]:[Nom]]=$A32)*(Tableau1[[Prénom]:[Prénom]]=$B32)*(IM$2&gt;=Tableau1[[Début]:[Début]])*(IM$2&lt;=Tableau1[[Fin]:[Fin]]),ROW(INDIRECT("A1:A"&amp;COUNTA(Tableau1[[Fin]:[Fin]])))),1)),""))</f>
        <v/>
      </c>
      <c r="IN32" s="34" t="str">
        <f t="array" aca="1" ref="IN32" ca="1">IF(OR(WEEKDAY(IN$2,2)&gt;5,COUNTIF(Dates_Feries,IN$2)&gt;0),"",IFERROR(INDEX(Tableau1[[Type]:[Type]],SMALL(IF((Tableau1[[Nom]:[Nom]]=$A32)*(Tableau1[[Prénom]:[Prénom]]=$B32)*(IN$2&gt;=Tableau1[[Début]:[Début]])*(IN$2&lt;=Tableau1[[Fin]:[Fin]]),ROW(INDIRECT("A1:A"&amp;COUNTA(Tableau1[[Fin]:[Fin]])))),1)),""))</f>
        <v/>
      </c>
      <c r="IO32" s="34" t="str">
        <f t="array" aca="1" ref="IO32" ca="1">IF(OR(WEEKDAY(IO$2,2)&gt;5,COUNTIF(Dates_Feries,IO$2)&gt;0),"",IFERROR(INDEX(Tableau1[[Type]:[Type]],SMALL(IF((Tableau1[[Nom]:[Nom]]=$A32)*(Tableau1[[Prénom]:[Prénom]]=$B32)*(IO$2&gt;=Tableau1[[Début]:[Début]])*(IO$2&lt;=Tableau1[[Fin]:[Fin]]),ROW(INDIRECT("A1:A"&amp;COUNTA(Tableau1[[Fin]:[Fin]])))),1)),""))</f>
        <v/>
      </c>
      <c r="IP32" s="34" t="str">
        <f t="array" aca="1" ref="IP32" ca="1">IF(OR(WEEKDAY(IP$2,2)&gt;5,COUNTIF(Dates_Feries,IP$2)&gt;0),"",IFERROR(INDEX(Tableau1[[Type]:[Type]],SMALL(IF((Tableau1[[Nom]:[Nom]]=$A32)*(Tableau1[[Prénom]:[Prénom]]=$B32)*(IP$2&gt;=Tableau1[[Début]:[Début]])*(IP$2&lt;=Tableau1[[Fin]:[Fin]]),ROW(INDIRECT("A1:A"&amp;COUNTA(Tableau1[[Fin]:[Fin]])))),1)),""))</f>
        <v/>
      </c>
      <c r="IQ32" s="34" t="str">
        <f t="array" aca="1" ref="IQ32" ca="1">IF(OR(WEEKDAY(IQ$2,2)&gt;5,COUNTIF(Dates_Feries,IQ$2)&gt;0),"",IFERROR(INDEX(Tableau1[[Type]:[Type]],SMALL(IF((Tableau1[[Nom]:[Nom]]=$A32)*(Tableau1[[Prénom]:[Prénom]]=$B32)*(IQ$2&gt;=Tableau1[[Début]:[Début]])*(IQ$2&lt;=Tableau1[[Fin]:[Fin]]),ROW(INDIRECT("A1:A"&amp;COUNTA(Tableau1[[Fin]:[Fin]])))),1)),""))</f>
        <v/>
      </c>
      <c r="IR32" s="34" t="str">
        <f t="array" aca="1" ref="IR32" ca="1">IF(OR(WEEKDAY(IR$2,2)&gt;5,COUNTIF(Dates_Feries,IR$2)&gt;0),"",IFERROR(INDEX(Tableau1[[Type]:[Type]],SMALL(IF((Tableau1[[Nom]:[Nom]]=$A32)*(Tableau1[[Prénom]:[Prénom]]=$B32)*(IR$2&gt;=Tableau1[[Début]:[Début]])*(IR$2&lt;=Tableau1[[Fin]:[Fin]]),ROW(INDIRECT("A1:A"&amp;COUNTA(Tableau1[[Fin]:[Fin]])))),1)),""))</f>
        <v/>
      </c>
      <c r="IS32" s="34" t="str">
        <f t="array" aca="1" ref="IS32" ca="1">IF(OR(WEEKDAY(IS$2,2)&gt;5,COUNTIF(Dates_Feries,IS$2)&gt;0),"",IFERROR(INDEX(Tableau1[[Type]:[Type]],SMALL(IF((Tableau1[[Nom]:[Nom]]=$A32)*(Tableau1[[Prénom]:[Prénom]]=$B32)*(IS$2&gt;=Tableau1[[Début]:[Début]])*(IS$2&lt;=Tableau1[[Fin]:[Fin]]),ROW(INDIRECT("A1:A"&amp;COUNTA(Tableau1[[Fin]:[Fin]])))),1)),""))</f>
        <v/>
      </c>
      <c r="IT32" s="34" t="str">
        <f t="array" aca="1" ref="IT32" ca="1">IF(OR(WEEKDAY(IT$2,2)&gt;5,COUNTIF(Dates_Feries,IT$2)&gt;0),"",IFERROR(INDEX(Tableau1[[Type]:[Type]],SMALL(IF((Tableau1[[Nom]:[Nom]]=$A32)*(Tableau1[[Prénom]:[Prénom]]=$B32)*(IT$2&gt;=Tableau1[[Début]:[Début]])*(IT$2&lt;=Tableau1[[Fin]:[Fin]]),ROW(INDIRECT("A1:A"&amp;COUNTA(Tableau1[[Fin]:[Fin]])))),1)),""))</f>
        <v/>
      </c>
      <c r="IU32" s="34" t="str">
        <f t="array" aca="1" ref="IU32" ca="1">IF(OR(WEEKDAY(IU$2,2)&gt;5,COUNTIF(Dates_Feries,IU$2)&gt;0),"",IFERROR(INDEX(Tableau1[[Type]:[Type]],SMALL(IF((Tableau1[[Nom]:[Nom]]=$A32)*(Tableau1[[Prénom]:[Prénom]]=$B32)*(IU$2&gt;=Tableau1[[Début]:[Début]])*(IU$2&lt;=Tableau1[[Fin]:[Fin]]),ROW(INDIRECT("A1:A"&amp;COUNTA(Tableau1[[Fin]:[Fin]])))),1)),""))</f>
        <v/>
      </c>
      <c r="IV32" s="34" t="str">
        <f t="array" aca="1" ref="IV32" ca="1">IF(OR(WEEKDAY(IV$2,2)&gt;5,COUNTIF(Dates_Feries,IV$2)&gt;0),"",IFERROR(INDEX(Tableau1[[Type]:[Type]],SMALL(IF((Tableau1[[Nom]:[Nom]]=$A32)*(Tableau1[[Prénom]:[Prénom]]=$B32)*(IV$2&gt;=Tableau1[[Début]:[Début]])*(IV$2&lt;=Tableau1[[Fin]:[Fin]]),ROW(INDIRECT("A1:A"&amp;COUNTA(Tableau1[[Fin]:[Fin]])))),1)),""))</f>
        <v/>
      </c>
      <c r="IW32" s="34" t="str">
        <f t="array" aca="1" ref="IW32" ca="1">IF(OR(WEEKDAY(IW$2,2)&gt;5,COUNTIF(Dates_Feries,IW$2)&gt;0),"",IFERROR(INDEX(Tableau1[[Type]:[Type]],SMALL(IF((Tableau1[[Nom]:[Nom]]=$A32)*(Tableau1[[Prénom]:[Prénom]]=$B32)*(IW$2&gt;=Tableau1[[Début]:[Début]])*(IW$2&lt;=Tableau1[[Fin]:[Fin]]),ROW(INDIRECT("A1:A"&amp;COUNTA(Tableau1[[Fin]:[Fin]])))),1)),""))</f>
        <v/>
      </c>
      <c r="IX32" s="34" t="str">
        <f t="array" aca="1" ref="IX32" ca="1">IF(OR(WEEKDAY(IX$2,2)&gt;5,COUNTIF(Dates_Feries,IX$2)&gt;0),"",IFERROR(INDEX(Tableau1[[Type]:[Type]],SMALL(IF((Tableau1[[Nom]:[Nom]]=$A32)*(Tableau1[[Prénom]:[Prénom]]=$B32)*(IX$2&gt;=Tableau1[[Début]:[Début]])*(IX$2&lt;=Tableau1[[Fin]:[Fin]]),ROW(INDIRECT("A1:A"&amp;COUNTA(Tableau1[[Fin]:[Fin]])))),1)),""))</f>
        <v/>
      </c>
      <c r="IY32" s="34" t="str">
        <f t="array" aca="1" ref="IY32" ca="1">IF(OR(WEEKDAY(IY$2,2)&gt;5,COUNTIF(Dates_Feries,IY$2)&gt;0),"",IFERROR(INDEX(Tableau1[[Type]:[Type]],SMALL(IF((Tableau1[[Nom]:[Nom]]=$A32)*(Tableau1[[Prénom]:[Prénom]]=$B32)*(IY$2&gt;=Tableau1[[Début]:[Début]])*(IY$2&lt;=Tableau1[[Fin]:[Fin]]),ROW(INDIRECT("A1:A"&amp;COUNTA(Tableau1[[Fin]:[Fin]])))),1)),""))</f>
        <v/>
      </c>
      <c r="IZ32" s="34" t="str">
        <f t="array" aca="1" ref="IZ32" ca="1">IF(OR(WEEKDAY(IZ$2,2)&gt;5,COUNTIF(Dates_Feries,IZ$2)&gt;0),"",IFERROR(INDEX(Tableau1[[Type]:[Type]],SMALL(IF((Tableau1[[Nom]:[Nom]]=$A32)*(Tableau1[[Prénom]:[Prénom]]=$B32)*(IZ$2&gt;=Tableau1[[Début]:[Début]])*(IZ$2&lt;=Tableau1[[Fin]:[Fin]]),ROW(INDIRECT("A1:A"&amp;COUNTA(Tableau1[[Fin]:[Fin]])))),1)),""))</f>
        <v/>
      </c>
      <c r="JA32" s="34" t="str">
        <f t="array" aca="1" ref="JA32" ca="1">IF(OR(WEEKDAY(JA$2,2)&gt;5,COUNTIF(Dates_Feries,JA$2)&gt;0),"",IFERROR(INDEX(Tableau1[[Type]:[Type]],SMALL(IF((Tableau1[[Nom]:[Nom]]=$A32)*(Tableau1[[Prénom]:[Prénom]]=$B32)*(JA$2&gt;=Tableau1[[Début]:[Début]])*(JA$2&lt;=Tableau1[[Fin]:[Fin]]),ROW(INDIRECT("A1:A"&amp;COUNTA(Tableau1[[Fin]:[Fin]])))),1)),""))</f>
        <v/>
      </c>
      <c r="JB32" s="34" t="str">
        <f t="array" aca="1" ref="JB32" ca="1">IF(OR(WEEKDAY(JB$2,2)&gt;5,COUNTIF(Dates_Feries,JB$2)&gt;0),"",IFERROR(INDEX(Tableau1[[Type]:[Type]],SMALL(IF((Tableau1[[Nom]:[Nom]]=$A32)*(Tableau1[[Prénom]:[Prénom]]=$B32)*(JB$2&gt;=Tableau1[[Début]:[Début]])*(JB$2&lt;=Tableau1[[Fin]:[Fin]]),ROW(INDIRECT("A1:A"&amp;COUNTA(Tableau1[[Fin]:[Fin]])))),1)),""))</f>
        <v/>
      </c>
      <c r="JC32" s="34" t="str">
        <f t="array" aca="1" ref="JC32" ca="1">IF(OR(WEEKDAY(JC$2,2)&gt;5,COUNTIF(Dates_Feries,JC$2)&gt;0),"",IFERROR(INDEX(Tableau1[[Type]:[Type]],SMALL(IF((Tableau1[[Nom]:[Nom]]=$A32)*(Tableau1[[Prénom]:[Prénom]]=$B32)*(JC$2&gt;=Tableau1[[Début]:[Début]])*(JC$2&lt;=Tableau1[[Fin]:[Fin]]),ROW(INDIRECT("A1:A"&amp;COUNTA(Tableau1[[Fin]:[Fin]])))),1)),""))</f>
        <v/>
      </c>
      <c r="JD32" s="34" t="str">
        <f t="array" aca="1" ref="JD32" ca="1">IF(OR(WEEKDAY(JD$2,2)&gt;5,COUNTIF(Dates_Feries,JD$2)&gt;0),"",IFERROR(INDEX(Tableau1[[Type]:[Type]],SMALL(IF((Tableau1[[Nom]:[Nom]]=$A32)*(Tableau1[[Prénom]:[Prénom]]=$B32)*(JD$2&gt;=Tableau1[[Début]:[Début]])*(JD$2&lt;=Tableau1[[Fin]:[Fin]]),ROW(INDIRECT("A1:A"&amp;COUNTA(Tableau1[[Fin]:[Fin]])))),1)),""))</f>
        <v/>
      </c>
      <c r="JE32" s="34" t="str">
        <f t="array" aca="1" ref="JE32" ca="1">IF(OR(WEEKDAY(JE$2,2)&gt;5,COUNTIF(Dates_Feries,JE$2)&gt;0),"",IFERROR(INDEX(Tableau1[[Type]:[Type]],SMALL(IF((Tableau1[[Nom]:[Nom]]=$A32)*(Tableau1[[Prénom]:[Prénom]]=$B32)*(JE$2&gt;=Tableau1[[Début]:[Début]])*(JE$2&lt;=Tableau1[[Fin]:[Fin]]),ROW(INDIRECT("A1:A"&amp;COUNTA(Tableau1[[Fin]:[Fin]])))),1)),""))</f>
        <v/>
      </c>
      <c r="JF32" s="34" t="str">
        <f t="array" aca="1" ref="JF32" ca="1">IF(OR(WEEKDAY(JF$2,2)&gt;5,COUNTIF(Dates_Feries,JF$2)&gt;0),"",IFERROR(INDEX(Tableau1[[Type]:[Type]],SMALL(IF((Tableau1[[Nom]:[Nom]]=$A32)*(Tableau1[[Prénom]:[Prénom]]=$B32)*(JF$2&gt;=Tableau1[[Début]:[Début]])*(JF$2&lt;=Tableau1[[Fin]:[Fin]]),ROW(INDIRECT("A1:A"&amp;COUNTA(Tableau1[[Fin]:[Fin]])))),1)),""))</f>
        <v/>
      </c>
      <c r="JG32" s="34" t="str">
        <f t="array" aca="1" ref="JG32" ca="1">IF(OR(WEEKDAY(JG$2,2)&gt;5,COUNTIF(Dates_Feries,JG$2)&gt;0),"",IFERROR(INDEX(Tableau1[[Type]:[Type]],SMALL(IF((Tableau1[[Nom]:[Nom]]=$A32)*(Tableau1[[Prénom]:[Prénom]]=$B32)*(JG$2&gt;=Tableau1[[Début]:[Début]])*(JG$2&lt;=Tableau1[[Fin]:[Fin]]),ROW(INDIRECT("A1:A"&amp;COUNTA(Tableau1[[Fin]:[Fin]])))),1)),""))</f>
        <v/>
      </c>
      <c r="JH32" s="34" t="str">
        <f t="array" aca="1" ref="JH32" ca="1">IF(OR(WEEKDAY(JH$2,2)&gt;5,COUNTIF(Dates_Feries,JH$2)&gt;0),"",IFERROR(INDEX(Tableau1[[Type]:[Type]],SMALL(IF((Tableau1[[Nom]:[Nom]]=$A32)*(Tableau1[[Prénom]:[Prénom]]=$B32)*(JH$2&gt;=Tableau1[[Début]:[Début]])*(JH$2&lt;=Tableau1[[Fin]:[Fin]]),ROW(INDIRECT("A1:A"&amp;COUNTA(Tableau1[[Fin]:[Fin]])))),1)),""))</f>
        <v/>
      </c>
      <c r="JI32" s="34" t="str">
        <f t="array" aca="1" ref="JI32" ca="1">IF(OR(WEEKDAY(JI$2,2)&gt;5,COUNTIF(Dates_Feries,JI$2)&gt;0),"",IFERROR(INDEX(Tableau1[[Type]:[Type]],SMALL(IF((Tableau1[[Nom]:[Nom]]=$A32)*(Tableau1[[Prénom]:[Prénom]]=$B32)*(JI$2&gt;=Tableau1[[Début]:[Début]])*(JI$2&lt;=Tableau1[[Fin]:[Fin]]),ROW(INDIRECT("A1:A"&amp;COUNTA(Tableau1[[Fin]:[Fin]])))),1)),""))</f>
        <v/>
      </c>
      <c r="JJ32" s="34" t="str">
        <f t="array" aca="1" ref="JJ32" ca="1">IF(OR(WEEKDAY(JJ$2,2)&gt;5,COUNTIF(Dates_Feries,JJ$2)&gt;0),"",IFERROR(INDEX(Tableau1[[Type]:[Type]],SMALL(IF((Tableau1[[Nom]:[Nom]]=$A32)*(Tableau1[[Prénom]:[Prénom]]=$B32)*(JJ$2&gt;=Tableau1[[Début]:[Début]])*(JJ$2&lt;=Tableau1[[Fin]:[Fin]]),ROW(INDIRECT("A1:A"&amp;COUNTA(Tableau1[[Fin]:[Fin]])))),1)),""))</f>
        <v/>
      </c>
      <c r="JK32" s="34" t="str">
        <f t="array" aca="1" ref="JK32" ca="1">IF(OR(WEEKDAY(JK$2,2)&gt;5,COUNTIF(Dates_Feries,JK$2)&gt;0),"",IFERROR(INDEX(Tableau1[[Type]:[Type]],SMALL(IF((Tableau1[[Nom]:[Nom]]=$A32)*(Tableau1[[Prénom]:[Prénom]]=$B32)*(JK$2&gt;=Tableau1[[Début]:[Début]])*(JK$2&lt;=Tableau1[[Fin]:[Fin]]),ROW(INDIRECT("A1:A"&amp;COUNTA(Tableau1[[Fin]:[Fin]])))),1)),""))</f>
        <v/>
      </c>
      <c r="JL32" s="34" t="str">
        <f t="array" aca="1" ref="JL32" ca="1">IF(OR(WEEKDAY(JL$2,2)&gt;5,COUNTIF(Dates_Feries,JL$2)&gt;0),"",IFERROR(INDEX(Tableau1[[Type]:[Type]],SMALL(IF((Tableau1[[Nom]:[Nom]]=$A32)*(Tableau1[[Prénom]:[Prénom]]=$B32)*(JL$2&gt;=Tableau1[[Début]:[Début]])*(JL$2&lt;=Tableau1[[Fin]:[Fin]]),ROW(INDIRECT("A1:A"&amp;COUNTA(Tableau1[[Fin]:[Fin]])))),1)),""))</f>
        <v/>
      </c>
      <c r="JM32" s="34" t="str">
        <f t="array" aca="1" ref="JM32" ca="1">IF(OR(WEEKDAY(JM$2,2)&gt;5,COUNTIF(Dates_Feries,JM$2)&gt;0),"",IFERROR(INDEX(Tableau1[[Type]:[Type]],SMALL(IF((Tableau1[[Nom]:[Nom]]=$A32)*(Tableau1[[Prénom]:[Prénom]]=$B32)*(JM$2&gt;=Tableau1[[Début]:[Début]])*(JM$2&lt;=Tableau1[[Fin]:[Fin]]),ROW(INDIRECT("A1:A"&amp;COUNTA(Tableau1[[Fin]:[Fin]])))),1)),""))</f>
        <v/>
      </c>
      <c r="JN32" s="34" t="str">
        <f t="array" aca="1" ref="JN32" ca="1">IF(OR(WEEKDAY(JN$2,2)&gt;5,COUNTIF(Dates_Feries,JN$2)&gt;0),"",IFERROR(INDEX(Tableau1[[Type]:[Type]],SMALL(IF((Tableau1[[Nom]:[Nom]]=$A32)*(Tableau1[[Prénom]:[Prénom]]=$B32)*(JN$2&gt;=Tableau1[[Début]:[Début]])*(JN$2&lt;=Tableau1[[Fin]:[Fin]]),ROW(INDIRECT("A1:A"&amp;COUNTA(Tableau1[[Fin]:[Fin]])))),1)),""))</f>
        <v/>
      </c>
      <c r="JO32" s="34" t="str">
        <f t="array" aca="1" ref="JO32" ca="1">IF(OR(WEEKDAY(JO$2,2)&gt;5,COUNTIF(Dates_Feries,JO$2)&gt;0),"",IFERROR(INDEX(Tableau1[[Type]:[Type]],SMALL(IF((Tableau1[[Nom]:[Nom]]=$A32)*(Tableau1[[Prénom]:[Prénom]]=$B32)*(JO$2&gt;=Tableau1[[Début]:[Début]])*(JO$2&lt;=Tableau1[[Fin]:[Fin]]),ROW(INDIRECT("A1:A"&amp;COUNTA(Tableau1[[Fin]:[Fin]])))),1)),""))</f>
        <v/>
      </c>
      <c r="JP32" s="34" t="str">
        <f t="array" aca="1" ref="JP32" ca="1">IF(OR(WEEKDAY(JP$2,2)&gt;5,COUNTIF(Dates_Feries,JP$2)&gt;0),"",IFERROR(INDEX(Tableau1[[Type]:[Type]],SMALL(IF((Tableau1[[Nom]:[Nom]]=$A32)*(Tableau1[[Prénom]:[Prénom]]=$B32)*(JP$2&gt;=Tableau1[[Début]:[Début]])*(JP$2&lt;=Tableau1[[Fin]:[Fin]]),ROW(INDIRECT("A1:A"&amp;COUNTA(Tableau1[[Fin]:[Fin]])))),1)),""))</f>
        <v/>
      </c>
      <c r="JQ32" s="34" t="str">
        <f t="array" aca="1" ref="JQ32" ca="1">IF(OR(WEEKDAY(JQ$2,2)&gt;5,COUNTIF(Dates_Feries,JQ$2)&gt;0),"",IFERROR(INDEX(Tableau1[[Type]:[Type]],SMALL(IF((Tableau1[[Nom]:[Nom]]=$A32)*(Tableau1[[Prénom]:[Prénom]]=$B32)*(JQ$2&gt;=Tableau1[[Début]:[Début]])*(JQ$2&lt;=Tableau1[[Fin]:[Fin]]),ROW(INDIRECT("A1:A"&amp;COUNTA(Tableau1[[Fin]:[Fin]])))),1)),""))</f>
        <v/>
      </c>
      <c r="JR32" s="34" t="str">
        <f t="array" aca="1" ref="JR32" ca="1">IF(OR(WEEKDAY(JR$2,2)&gt;5,COUNTIF(Dates_Feries,JR$2)&gt;0),"",IFERROR(INDEX(Tableau1[[Type]:[Type]],SMALL(IF((Tableau1[[Nom]:[Nom]]=$A32)*(Tableau1[[Prénom]:[Prénom]]=$B32)*(JR$2&gt;=Tableau1[[Début]:[Début]])*(JR$2&lt;=Tableau1[[Fin]:[Fin]]),ROW(INDIRECT("A1:A"&amp;COUNTA(Tableau1[[Fin]:[Fin]])))),1)),""))</f>
        <v/>
      </c>
      <c r="JS32" s="34" t="str">
        <f t="array" aca="1" ref="JS32" ca="1">IF(OR(WEEKDAY(JS$2,2)&gt;5,COUNTIF(Dates_Feries,JS$2)&gt;0),"",IFERROR(INDEX(Tableau1[[Type]:[Type]],SMALL(IF((Tableau1[[Nom]:[Nom]]=$A32)*(Tableau1[[Prénom]:[Prénom]]=$B32)*(JS$2&gt;=Tableau1[[Début]:[Début]])*(JS$2&lt;=Tableau1[[Fin]:[Fin]]),ROW(INDIRECT("A1:A"&amp;COUNTA(Tableau1[[Fin]:[Fin]])))),1)),""))</f>
        <v/>
      </c>
      <c r="JT32" s="34" t="str">
        <f t="array" aca="1" ref="JT32" ca="1">IF(OR(WEEKDAY(JT$2,2)&gt;5,COUNTIF(Dates_Feries,JT$2)&gt;0),"",IFERROR(INDEX(Tableau1[[Type]:[Type]],SMALL(IF((Tableau1[[Nom]:[Nom]]=$A32)*(Tableau1[[Prénom]:[Prénom]]=$B32)*(JT$2&gt;=Tableau1[[Début]:[Début]])*(JT$2&lt;=Tableau1[[Fin]:[Fin]]),ROW(INDIRECT("A1:A"&amp;COUNTA(Tableau1[[Fin]:[Fin]])))),1)),""))</f>
        <v/>
      </c>
      <c r="JU32" s="34" t="str">
        <f t="array" aca="1" ref="JU32" ca="1">IF(OR(WEEKDAY(JU$2,2)&gt;5,COUNTIF(Dates_Feries,JU$2)&gt;0),"",IFERROR(INDEX(Tableau1[[Type]:[Type]],SMALL(IF((Tableau1[[Nom]:[Nom]]=$A32)*(Tableau1[[Prénom]:[Prénom]]=$B32)*(JU$2&gt;=Tableau1[[Début]:[Début]])*(JU$2&lt;=Tableau1[[Fin]:[Fin]]),ROW(INDIRECT("A1:A"&amp;COUNTA(Tableau1[[Fin]:[Fin]])))),1)),""))</f>
        <v/>
      </c>
      <c r="JV32" s="34" t="str">
        <f t="array" aca="1" ref="JV32" ca="1">IF(OR(WEEKDAY(JV$2,2)&gt;5,COUNTIF(Dates_Feries,JV$2)&gt;0),"",IFERROR(INDEX(Tableau1[[Type]:[Type]],SMALL(IF((Tableau1[[Nom]:[Nom]]=$A32)*(Tableau1[[Prénom]:[Prénom]]=$B32)*(JV$2&gt;=Tableau1[[Début]:[Début]])*(JV$2&lt;=Tableau1[[Fin]:[Fin]]),ROW(INDIRECT("A1:A"&amp;COUNTA(Tableau1[[Fin]:[Fin]])))),1)),""))</f>
        <v/>
      </c>
      <c r="JW32" s="34" t="str">
        <f t="array" aca="1" ref="JW32" ca="1">IF(OR(WEEKDAY(JW$2,2)&gt;5,COUNTIF(Dates_Feries,JW$2)&gt;0),"",IFERROR(INDEX(Tableau1[[Type]:[Type]],SMALL(IF((Tableau1[[Nom]:[Nom]]=$A32)*(Tableau1[[Prénom]:[Prénom]]=$B32)*(JW$2&gt;=Tableau1[[Début]:[Début]])*(JW$2&lt;=Tableau1[[Fin]:[Fin]]),ROW(INDIRECT("A1:A"&amp;COUNTA(Tableau1[[Fin]:[Fin]])))),1)),""))</f>
        <v/>
      </c>
      <c r="JX32" s="34" t="str">
        <f t="array" aca="1" ref="JX32" ca="1">IF(OR(WEEKDAY(JX$2,2)&gt;5,COUNTIF(Dates_Feries,JX$2)&gt;0),"",IFERROR(INDEX(Tableau1[[Type]:[Type]],SMALL(IF((Tableau1[[Nom]:[Nom]]=$A32)*(Tableau1[[Prénom]:[Prénom]]=$B32)*(JX$2&gt;=Tableau1[[Début]:[Début]])*(JX$2&lt;=Tableau1[[Fin]:[Fin]]),ROW(INDIRECT("A1:A"&amp;COUNTA(Tableau1[[Fin]:[Fin]])))),1)),""))</f>
        <v/>
      </c>
      <c r="JY32" s="34" t="str">
        <f t="array" aca="1" ref="JY32" ca="1">IF(OR(WEEKDAY(JY$2,2)&gt;5,COUNTIF(Dates_Feries,JY$2)&gt;0),"",IFERROR(INDEX(Tableau1[[Type]:[Type]],SMALL(IF((Tableau1[[Nom]:[Nom]]=$A32)*(Tableau1[[Prénom]:[Prénom]]=$B32)*(JY$2&gt;=Tableau1[[Début]:[Début]])*(JY$2&lt;=Tableau1[[Fin]:[Fin]]),ROW(INDIRECT("A1:A"&amp;COUNTA(Tableau1[[Fin]:[Fin]])))),1)),""))</f>
        <v/>
      </c>
      <c r="JZ32" s="34" t="str">
        <f t="array" aca="1" ref="JZ32" ca="1">IF(OR(WEEKDAY(JZ$2,2)&gt;5,COUNTIF(Dates_Feries,JZ$2)&gt;0),"",IFERROR(INDEX(Tableau1[[Type]:[Type]],SMALL(IF((Tableau1[[Nom]:[Nom]]=$A32)*(Tableau1[[Prénom]:[Prénom]]=$B32)*(JZ$2&gt;=Tableau1[[Début]:[Début]])*(JZ$2&lt;=Tableau1[[Fin]:[Fin]]),ROW(INDIRECT("A1:A"&amp;COUNTA(Tableau1[[Fin]:[Fin]])))),1)),""))</f>
        <v/>
      </c>
      <c r="KA32" s="34" t="str">
        <f t="array" aca="1" ref="KA32" ca="1">IF(OR(WEEKDAY(KA$2,2)&gt;5,COUNTIF(Dates_Feries,KA$2)&gt;0),"",IFERROR(INDEX(Tableau1[[Type]:[Type]],SMALL(IF((Tableau1[[Nom]:[Nom]]=$A32)*(Tableau1[[Prénom]:[Prénom]]=$B32)*(KA$2&gt;=Tableau1[[Début]:[Début]])*(KA$2&lt;=Tableau1[[Fin]:[Fin]]),ROW(INDIRECT("A1:A"&amp;COUNTA(Tableau1[[Fin]:[Fin]])))),1)),""))</f>
        <v/>
      </c>
      <c r="KB32" s="34" t="str">
        <f t="array" aca="1" ref="KB32" ca="1">IF(OR(WEEKDAY(KB$2,2)&gt;5,COUNTIF(Dates_Feries,KB$2)&gt;0),"",IFERROR(INDEX(Tableau1[[Type]:[Type]],SMALL(IF((Tableau1[[Nom]:[Nom]]=$A32)*(Tableau1[[Prénom]:[Prénom]]=$B32)*(KB$2&gt;=Tableau1[[Début]:[Début]])*(KB$2&lt;=Tableau1[[Fin]:[Fin]]),ROW(INDIRECT("A1:A"&amp;COUNTA(Tableau1[[Fin]:[Fin]])))),1)),""))</f>
        <v/>
      </c>
      <c r="KC32" s="34" t="str">
        <f t="array" aca="1" ref="KC32" ca="1">IF(OR(WEEKDAY(KC$2,2)&gt;5,COUNTIF(Dates_Feries,KC$2)&gt;0),"",IFERROR(INDEX(Tableau1[[Type]:[Type]],SMALL(IF((Tableau1[[Nom]:[Nom]]=$A32)*(Tableau1[[Prénom]:[Prénom]]=$B32)*(KC$2&gt;=Tableau1[[Début]:[Début]])*(KC$2&lt;=Tableau1[[Fin]:[Fin]]),ROW(INDIRECT("A1:A"&amp;COUNTA(Tableau1[[Fin]:[Fin]])))),1)),""))</f>
        <v/>
      </c>
      <c r="KD32" s="34" t="str">
        <f t="array" aca="1" ref="KD32" ca="1">IF(OR(WEEKDAY(KD$2,2)&gt;5,COUNTIF(Dates_Feries,KD$2)&gt;0),"",IFERROR(INDEX(Tableau1[[Type]:[Type]],SMALL(IF((Tableau1[[Nom]:[Nom]]=$A32)*(Tableau1[[Prénom]:[Prénom]]=$B32)*(KD$2&gt;=Tableau1[[Début]:[Début]])*(KD$2&lt;=Tableau1[[Fin]:[Fin]]),ROW(INDIRECT("A1:A"&amp;COUNTA(Tableau1[[Fin]:[Fin]])))),1)),""))</f>
        <v/>
      </c>
      <c r="KE32" s="34" t="str">
        <f t="array" aca="1" ref="KE32" ca="1">IF(OR(WEEKDAY(KE$2,2)&gt;5,COUNTIF(Dates_Feries,KE$2)&gt;0),"",IFERROR(INDEX(Tableau1[[Type]:[Type]],SMALL(IF((Tableau1[[Nom]:[Nom]]=$A32)*(Tableau1[[Prénom]:[Prénom]]=$B32)*(KE$2&gt;=Tableau1[[Début]:[Début]])*(KE$2&lt;=Tableau1[[Fin]:[Fin]]),ROW(INDIRECT("A1:A"&amp;COUNTA(Tableau1[[Fin]:[Fin]])))),1)),""))</f>
        <v/>
      </c>
      <c r="KF32" s="34" t="str">
        <f t="array" aca="1" ref="KF32" ca="1">IF(OR(WEEKDAY(KF$2,2)&gt;5,COUNTIF(Dates_Feries,KF$2)&gt;0),"",IFERROR(INDEX(Tableau1[[Type]:[Type]],SMALL(IF((Tableau1[[Nom]:[Nom]]=$A32)*(Tableau1[[Prénom]:[Prénom]]=$B32)*(KF$2&gt;=Tableau1[[Début]:[Début]])*(KF$2&lt;=Tableau1[[Fin]:[Fin]]),ROW(INDIRECT("A1:A"&amp;COUNTA(Tableau1[[Fin]:[Fin]])))),1)),""))</f>
        <v/>
      </c>
      <c r="KG32" s="34" t="str">
        <f t="array" aca="1" ref="KG32" ca="1">IF(OR(WEEKDAY(KG$2,2)&gt;5,COUNTIF(Dates_Feries,KG$2)&gt;0),"",IFERROR(INDEX(Tableau1[[Type]:[Type]],SMALL(IF((Tableau1[[Nom]:[Nom]]=$A32)*(Tableau1[[Prénom]:[Prénom]]=$B32)*(KG$2&gt;=Tableau1[[Début]:[Début]])*(KG$2&lt;=Tableau1[[Fin]:[Fin]]),ROW(INDIRECT("A1:A"&amp;COUNTA(Tableau1[[Fin]:[Fin]])))),1)),""))</f>
        <v/>
      </c>
      <c r="KH32" s="34" t="str">
        <f t="array" aca="1" ref="KH32" ca="1">IF(OR(WEEKDAY(KH$2,2)&gt;5,COUNTIF(Dates_Feries,KH$2)&gt;0),"",IFERROR(INDEX(Tableau1[[Type]:[Type]],SMALL(IF((Tableau1[[Nom]:[Nom]]=$A32)*(Tableau1[[Prénom]:[Prénom]]=$B32)*(KH$2&gt;=Tableau1[[Début]:[Début]])*(KH$2&lt;=Tableau1[[Fin]:[Fin]]),ROW(INDIRECT("A1:A"&amp;COUNTA(Tableau1[[Fin]:[Fin]])))),1)),""))</f>
        <v/>
      </c>
      <c r="KI32" s="34" t="str">
        <f t="array" aca="1" ref="KI32" ca="1">IF(OR(WEEKDAY(KI$2,2)&gt;5,COUNTIF(Dates_Feries,KI$2)&gt;0),"",IFERROR(INDEX(Tableau1[[Type]:[Type]],SMALL(IF((Tableau1[[Nom]:[Nom]]=$A32)*(Tableau1[[Prénom]:[Prénom]]=$B32)*(KI$2&gt;=Tableau1[[Début]:[Début]])*(KI$2&lt;=Tableau1[[Fin]:[Fin]]),ROW(INDIRECT("A1:A"&amp;COUNTA(Tableau1[[Fin]:[Fin]])))),1)),""))</f>
        <v/>
      </c>
      <c r="KJ32" s="34" t="str">
        <f t="array" aca="1" ref="KJ32" ca="1">IF(OR(WEEKDAY(KJ$2,2)&gt;5,COUNTIF(Dates_Feries,KJ$2)&gt;0),"",IFERROR(INDEX(Tableau1[[Type]:[Type]],SMALL(IF((Tableau1[[Nom]:[Nom]]=$A32)*(Tableau1[[Prénom]:[Prénom]]=$B32)*(KJ$2&gt;=Tableau1[[Début]:[Début]])*(KJ$2&lt;=Tableau1[[Fin]:[Fin]]),ROW(INDIRECT("A1:A"&amp;COUNTA(Tableau1[[Fin]:[Fin]])))),1)),""))</f>
        <v/>
      </c>
      <c r="KK32" s="34" t="str">
        <f t="array" aca="1" ref="KK32" ca="1">IF(OR(WEEKDAY(KK$2,2)&gt;5,COUNTIF(Dates_Feries,KK$2)&gt;0),"",IFERROR(INDEX(Tableau1[[Type]:[Type]],SMALL(IF((Tableau1[[Nom]:[Nom]]=$A32)*(Tableau1[[Prénom]:[Prénom]]=$B32)*(KK$2&gt;=Tableau1[[Début]:[Début]])*(KK$2&lt;=Tableau1[[Fin]:[Fin]]),ROW(INDIRECT("A1:A"&amp;COUNTA(Tableau1[[Fin]:[Fin]])))),1)),""))</f>
        <v/>
      </c>
      <c r="KL32" s="34" t="str">
        <f t="array" aca="1" ref="KL32" ca="1">IF(OR(WEEKDAY(KL$2,2)&gt;5,COUNTIF(Dates_Feries,KL$2)&gt;0),"",IFERROR(INDEX(Tableau1[[Type]:[Type]],SMALL(IF((Tableau1[[Nom]:[Nom]]=$A32)*(Tableau1[[Prénom]:[Prénom]]=$B32)*(KL$2&gt;=Tableau1[[Début]:[Début]])*(KL$2&lt;=Tableau1[[Fin]:[Fin]]),ROW(INDIRECT("A1:A"&amp;COUNTA(Tableau1[[Fin]:[Fin]])))),1)),""))</f>
        <v/>
      </c>
      <c r="KM32" s="34" t="str">
        <f t="array" aca="1" ref="KM32" ca="1">IF(OR(WEEKDAY(KM$2,2)&gt;5,COUNTIF(Dates_Feries,KM$2)&gt;0),"",IFERROR(INDEX(Tableau1[[Type]:[Type]],SMALL(IF((Tableau1[[Nom]:[Nom]]=$A32)*(Tableau1[[Prénom]:[Prénom]]=$B32)*(KM$2&gt;=Tableau1[[Début]:[Début]])*(KM$2&lt;=Tableau1[[Fin]:[Fin]]),ROW(INDIRECT("A1:A"&amp;COUNTA(Tableau1[[Fin]:[Fin]])))),1)),""))</f>
        <v/>
      </c>
      <c r="KN32" s="34" t="str">
        <f t="array" aca="1" ref="KN32" ca="1">IF(OR(WEEKDAY(KN$2,2)&gt;5,COUNTIF(Dates_Feries,KN$2)&gt;0),"",IFERROR(INDEX(Tableau1[[Type]:[Type]],SMALL(IF((Tableau1[[Nom]:[Nom]]=$A32)*(Tableau1[[Prénom]:[Prénom]]=$B32)*(KN$2&gt;=Tableau1[[Début]:[Début]])*(KN$2&lt;=Tableau1[[Fin]:[Fin]]),ROW(INDIRECT("A1:A"&amp;COUNTA(Tableau1[[Fin]:[Fin]])))),1)),""))</f>
        <v/>
      </c>
      <c r="KO32" s="34" t="str">
        <f t="array" aca="1" ref="KO32" ca="1">IF(OR(WEEKDAY(KO$2,2)&gt;5,COUNTIF(Dates_Feries,KO$2)&gt;0),"",IFERROR(INDEX(Tableau1[[Type]:[Type]],SMALL(IF((Tableau1[[Nom]:[Nom]]=$A32)*(Tableau1[[Prénom]:[Prénom]]=$B32)*(KO$2&gt;=Tableau1[[Début]:[Début]])*(KO$2&lt;=Tableau1[[Fin]:[Fin]]),ROW(INDIRECT("A1:A"&amp;COUNTA(Tableau1[[Fin]:[Fin]])))),1)),""))</f>
        <v/>
      </c>
      <c r="KP32" s="34" t="str">
        <f t="array" aca="1" ref="KP32" ca="1">IF(OR(WEEKDAY(KP$2,2)&gt;5,COUNTIF(Dates_Feries,KP$2)&gt;0),"",IFERROR(INDEX(Tableau1[[Type]:[Type]],SMALL(IF((Tableau1[[Nom]:[Nom]]=$A32)*(Tableau1[[Prénom]:[Prénom]]=$B32)*(KP$2&gt;=Tableau1[[Début]:[Début]])*(KP$2&lt;=Tableau1[[Fin]:[Fin]]),ROW(INDIRECT("A1:A"&amp;COUNTA(Tableau1[[Fin]:[Fin]])))),1)),""))</f>
        <v/>
      </c>
      <c r="KQ32" s="34" t="str">
        <f t="array" aca="1" ref="KQ32" ca="1">IF(OR(WEEKDAY(KQ$2,2)&gt;5,COUNTIF(Dates_Feries,KQ$2)&gt;0),"",IFERROR(INDEX(Tableau1[[Type]:[Type]],SMALL(IF((Tableau1[[Nom]:[Nom]]=$A32)*(Tableau1[[Prénom]:[Prénom]]=$B32)*(KQ$2&gt;=Tableau1[[Début]:[Début]])*(KQ$2&lt;=Tableau1[[Fin]:[Fin]]),ROW(INDIRECT("A1:A"&amp;COUNTA(Tableau1[[Fin]:[Fin]])))),1)),""))</f>
        <v/>
      </c>
      <c r="KR32" s="34" t="str">
        <f t="array" aca="1" ref="KR32" ca="1">IF(OR(WEEKDAY(KR$2,2)&gt;5,COUNTIF(Dates_Feries,KR$2)&gt;0),"",IFERROR(INDEX(Tableau1[[Type]:[Type]],SMALL(IF((Tableau1[[Nom]:[Nom]]=$A32)*(Tableau1[[Prénom]:[Prénom]]=$B32)*(KR$2&gt;=Tableau1[[Début]:[Début]])*(KR$2&lt;=Tableau1[[Fin]:[Fin]]),ROW(INDIRECT("A1:A"&amp;COUNTA(Tableau1[[Fin]:[Fin]])))),1)),""))</f>
        <v/>
      </c>
      <c r="KS32" s="34" t="str">
        <f t="array" aca="1" ref="KS32" ca="1">IF(OR(WEEKDAY(KS$2,2)&gt;5,COUNTIF(Dates_Feries,KS$2)&gt;0),"",IFERROR(INDEX(Tableau1[[Type]:[Type]],SMALL(IF((Tableau1[[Nom]:[Nom]]=$A32)*(Tableau1[[Prénom]:[Prénom]]=$B32)*(KS$2&gt;=Tableau1[[Début]:[Début]])*(KS$2&lt;=Tableau1[[Fin]:[Fin]]),ROW(INDIRECT("A1:A"&amp;COUNTA(Tableau1[[Fin]:[Fin]])))),1)),""))</f>
        <v/>
      </c>
      <c r="KT32" s="34" t="str">
        <f t="array" aca="1" ref="KT32" ca="1">IF(OR(WEEKDAY(KT$2,2)&gt;5,COUNTIF(Dates_Feries,KT$2)&gt;0),"",IFERROR(INDEX(Tableau1[[Type]:[Type]],SMALL(IF((Tableau1[[Nom]:[Nom]]=$A32)*(Tableau1[[Prénom]:[Prénom]]=$B32)*(KT$2&gt;=Tableau1[[Début]:[Début]])*(KT$2&lt;=Tableau1[[Fin]:[Fin]]),ROW(INDIRECT("A1:A"&amp;COUNTA(Tableau1[[Fin]:[Fin]])))),1)),""))</f>
        <v/>
      </c>
      <c r="KU32" s="34" t="str">
        <f t="array" aca="1" ref="KU32" ca="1">IF(OR(WEEKDAY(KU$2,2)&gt;5,COUNTIF(Dates_Feries,KU$2)&gt;0),"",IFERROR(INDEX(Tableau1[[Type]:[Type]],SMALL(IF((Tableau1[[Nom]:[Nom]]=$A32)*(Tableau1[[Prénom]:[Prénom]]=$B32)*(KU$2&gt;=Tableau1[[Début]:[Début]])*(KU$2&lt;=Tableau1[[Fin]:[Fin]]),ROW(INDIRECT("A1:A"&amp;COUNTA(Tableau1[[Fin]:[Fin]])))),1)),""))</f>
        <v/>
      </c>
      <c r="KV32" s="34" t="str">
        <f t="array" aca="1" ref="KV32" ca="1">IF(OR(WEEKDAY(KV$2,2)&gt;5,COUNTIF(Dates_Feries,KV$2)&gt;0),"",IFERROR(INDEX(Tableau1[[Type]:[Type]],SMALL(IF((Tableau1[[Nom]:[Nom]]=$A32)*(Tableau1[[Prénom]:[Prénom]]=$B32)*(KV$2&gt;=Tableau1[[Début]:[Début]])*(KV$2&lt;=Tableau1[[Fin]:[Fin]]),ROW(INDIRECT("A1:A"&amp;COUNTA(Tableau1[[Fin]:[Fin]])))),1)),""))</f>
        <v/>
      </c>
      <c r="KW32" s="34" t="str">
        <f t="array" aca="1" ref="KW32" ca="1">IF(OR(WEEKDAY(KW$2,2)&gt;5,COUNTIF(Dates_Feries,KW$2)&gt;0),"",IFERROR(INDEX(Tableau1[[Type]:[Type]],SMALL(IF((Tableau1[[Nom]:[Nom]]=$A32)*(Tableau1[[Prénom]:[Prénom]]=$B32)*(KW$2&gt;=Tableau1[[Début]:[Début]])*(KW$2&lt;=Tableau1[[Fin]:[Fin]]),ROW(INDIRECT("A1:A"&amp;COUNTA(Tableau1[[Fin]:[Fin]])))),1)),""))</f>
        <v/>
      </c>
      <c r="KX32" s="34" t="str">
        <f t="array" aca="1" ref="KX32" ca="1">IF(OR(WEEKDAY(KX$2,2)&gt;5,COUNTIF(Dates_Feries,KX$2)&gt;0),"",IFERROR(INDEX(Tableau1[[Type]:[Type]],SMALL(IF((Tableau1[[Nom]:[Nom]]=$A32)*(Tableau1[[Prénom]:[Prénom]]=$B32)*(KX$2&gt;=Tableau1[[Début]:[Début]])*(KX$2&lt;=Tableau1[[Fin]:[Fin]]),ROW(INDIRECT("A1:A"&amp;COUNTA(Tableau1[[Fin]:[Fin]])))),1)),""))</f>
        <v/>
      </c>
      <c r="KY32" s="34" t="str">
        <f t="array" aca="1" ref="KY32" ca="1">IF(OR(WEEKDAY(KY$2,2)&gt;5,COUNTIF(Dates_Feries,KY$2)&gt;0),"",IFERROR(INDEX(Tableau1[[Type]:[Type]],SMALL(IF((Tableau1[[Nom]:[Nom]]=$A32)*(Tableau1[[Prénom]:[Prénom]]=$B32)*(KY$2&gt;=Tableau1[[Début]:[Début]])*(KY$2&lt;=Tableau1[[Fin]:[Fin]]),ROW(INDIRECT("A1:A"&amp;COUNTA(Tableau1[[Fin]:[Fin]])))),1)),""))</f>
        <v/>
      </c>
      <c r="KZ32" s="34" t="str">
        <f t="array" aca="1" ref="KZ32" ca="1">IF(OR(WEEKDAY(KZ$2,2)&gt;5,COUNTIF(Dates_Feries,KZ$2)&gt;0),"",IFERROR(INDEX(Tableau1[[Type]:[Type]],SMALL(IF((Tableau1[[Nom]:[Nom]]=$A32)*(Tableau1[[Prénom]:[Prénom]]=$B32)*(KZ$2&gt;=Tableau1[[Début]:[Début]])*(KZ$2&lt;=Tableau1[[Fin]:[Fin]]),ROW(INDIRECT("A1:A"&amp;COUNTA(Tableau1[[Fin]:[Fin]])))),1)),""))</f>
        <v/>
      </c>
      <c r="LA32" s="34" t="str">
        <f t="array" aca="1" ref="LA32" ca="1">IF(OR(WEEKDAY(LA$2,2)&gt;5,COUNTIF(Dates_Feries,LA$2)&gt;0),"",IFERROR(INDEX(Tableau1[[Type]:[Type]],SMALL(IF((Tableau1[[Nom]:[Nom]]=$A32)*(Tableau1[[Prénom]:[Prénom]]=$B32)*(LA$2&gt;=Tableau1[[Début]:[Début]])*(LA$2&lt;=Tableau1[[Fin]:[Fin]]),ROW(INDIRECT("A1:A"&amp;COUNTA(Tableau1[[Fin]:[Fin]])))),1)),""))</f>
        <v/>
      </c>
      <c r="LB32" s="34" t="str">
        <f t="array" aca="1" ref="LB32" ca="1">IF(OR(WEEKDAY(LB$2,2)&gt;5,COUNTIF(Dates_Feries,LB$2)&gt;0),"",IFERROR(INDEX(Tableau1[[Type]:[Type]],SMALL(IF((Tableau1[[Nom]:[Nom]]=$A32)*(Tableau1[[Prénom]:[Prénom]]=$B32)*(LB$2&gt;=Tableau1[[Début]:[Début]])*(LB$2&lt;=Tableau1[[Fin]:[Fin]]),ROW(INDIRECT("A1:A"&amp;COUNTA(Tableau1[[Fin]:[Fin]])))),1)),""))</f>
        <v/>
      </c>
      <c r="LC32" s="34" t="str">
        <f t="array" aca="1" ref="LC32" ca="1">IF(OR(WEEKDAY(LC$2,2)&gt;5,COUNTIF(Dates_Feries,LC$2)&gt;0),"",IFERROR(INDEX(Tableau1[[Type]:[Type]],SMALL(IF((Tableau1[[Nom]:[Nom]]=$A32)*(Tableau1[[Prénom]:[Prénom]]=$B32)*(LC$2&gt;=Tableau1[[Début]:[Début]])*(LC$2&lt;=Tableau1[[Fin]:[Fin]]),ROW(INDIRECT("A1:A"&amp;COUNTA(Tableau1[[Fin]:[Fin]])))),1)),""))</f>
        <v/>
      </c>
      <c r="LD32" s="34" t="str">
        <f t="array" aca="1" ref="LD32" ca="1">IF(OR(WEEKDAY(LD$2,2)&gt;5,COUNTIF(Dates_Feries,LD$2)&gt;0),"",IFERROR(INDEX(Tableau1[[Type]:[Type]],SMALL(IF((Tableau1[[Nom]:[Nom]]=$A32)*(Tableau1[[Prénom]:[Prénom]]=$B32)*(LD$2&gt;=Tableau1[[Début]:[Début]])*(LD$2&lt;=Tableau1[[Fin]:[Fin]]),ROW(INDIRECT("A1:A"&amp;COUNTA(Tableau1[[Fin]:[Fin]])))),1)),""))</f>
        <v/>
      </c>
      <c r="LE32" s="34" t="str">
        <f t="array" aca="1" ref="LE32" ca="1">IF(OR(WEEKDAY(LE$2,2)&gt;5,COUNTIF(Dates_Feries,LE$2)&gt;0),"",IFERROR(INDEX(Tableau1[[Type]:[Type]],SMALL(IF((Tableau1[[Nom]:[Nom]]=$A32)*(Tableau1[[Prénom]:[Prénom]]=$B32)*(LE$2&gt;=Tableau1[[Début]:[Début]])*(LE$2&lt;=Tableau1[[Fin]:[Fin]]),ROW(INDIRECT("A1:A"&amp;COUNTA(Tableau1[[Fin]:[Fin]])))),1)),""))</f>
        <v/>
      </c>
      <c r="LF32" s="34" t="str">
        <f t="array" aca="1" ref="LF32" ca="1">IF(OR(WEEKDAY(LF$2,2)&gt;5,COUNTIF(Dates_Feries,LF$2)&gt;0),"",IFERROR(INDEX(Tableau1[[Type]:[Type]],SMALL(IF((Tableau1[[Nom]:[Nom]]=$A32)*(Tableau1[[Prénom]:[Prénom]]=$B32)*(LF$2&gt;=Tableau1[[Début]:[Début]])*(LF$2&lt;=Tableau1[[Fin]:[Fin]]),ROW(INDIRECT("A1:A"&amp;COUNTA(Tableau1[[Fin]:[Fin]])))),1)),""))</f>
        <v/>
      </c>
      <c r="LG32" s="34" t="str">
        <f t="array" aca="1" ref="LG32" ca="1">IF(OR(WEEKDAY(LG$2,2)&gt;5,COUNTIF(Dates_Feries,LG$2)&gt;0),"",IFERROR(INDEX(Tableau1[[Type]:[Type]],SMALL(IF((Tableau1[[Nom]:[Nom]]=$A32)*(Tableau1[[Prénom]:[Prénom]]=$B32)*(LG$2&gt;=Tableau1[[Début]:[Début]])*(LG$2&lt;=Tableau1[[Fin]:[Fin]]),ROW(INDIRECT("A1:A"&amp;COUNTA(Tableau1[[Fin]:[Fin]])))),1)),""))</f>
        <v/>
      </c>
      <c r="LH32" s="34" t="str">
        <f t="array" aca="1" ref="LH32" ca="1">IF(OR(WEEKDAY(LH$2,2)&gt;5,COUNTIF(Dates_Feries,LH$2)&gt;0),"",IFERROR(INDEX(Tableau1[[Type]:[Type]],SMALL(IF((Tableau1[[Nom]:[Nom]]=$A32)*(Tableau1[[Prénom]:[Prénom]]=$B32)*(LH$2&gt;=Tableau1[[Début]:[Début]])*(LH$2&lt;=Tableau1[[Fin]:[Fin]]),ROW(INDIRECT("A1:A"&amp;COUNTA(Tableau1[[Fin]:[Fin]])))),1)),""))</f>
        <v/>
      </c>
      <c r="LI32" s="34" t="str">
        <f t="array" aca="1" ref="LI32" ca="1">IF(OR(WEEKDAY(LI$2,2)&gt;5,COUNTIF(Dates_Feries,LI$2)&gt;0),"",IFERROR(INDEX(Tableau1[[Type]:[Type]],SMALL(IF((Tableau1[[Nom]:[Nom]]=$A32)*(Tableau1[[Prénom]:[Prénom]]=$B32)*(LI$2&gt;=Tableau1[[Début]:[Début]])*(LI$2&lt;=Tableau1[[Fin]:[Fin]]),ROW(INDIRECT("A1:A"&amp;COUNTA(Tableau1[[Fin]:[Fin]])))),1)),""))</f>
        <v/>
      </c>
      <c r="LJ32" s="34" t="str">
        <f t="array" aca="1" ref="LJ32" ca="1">IF(OR(WEEKDAY(LJ$2,2)&gt;5,COUNTIF(Dates_Feries,LJ$2)&gt;0),"",IFERROR(INDEX(Tableau1[[Type]:[Type]],SMALL(IF((Tableau1[[Nom]:[Nom]]=$A32)*(Tableau1[[Prénom]:[Prénom]]=$B32)*(LJ$2&gt;=Tableau1[[Début]:[Début]])*(LJ$2&lt;=Tableau1[[Fin]:[Fin]]),ROW(INDIRECT("A1:A"&amp;COUNTA(Tableau1[[Fin]:[Fin]])))),1)),""))</f>
        <v/>
      </c>
      <c r="LK32" s="34" t="str">
        <f t="array" aca="1" ref="LK32" ca="1">IF(OR(WEEKDAY(LK$2,2)&gt;5,COUNTIF(Dates_Feries,LK$2)&gt;0),"",IFERROR(INDEX(Tableau1[[Type]:[Type]],SMALL(IF((Tableau1[[Nom]:[Nom]]=$A32)*(Tableau1[[Prénom]:[Prénom]]=$B32)*(LK$2&gt;=Tableau1[[Début]:[Début]])*(LK$2&lt;=Tableau1[[Fin]:[Fin]]),ROW(INDIRECT("A1:A"&amp;COUNTA(Tableau1[[Fin]:[Fin]])))),1)),""))</f>
        <v/>
      </c>
      <c r="LL32" s="34" t="str">
        <f t="array" aca="1" ref="LL32" ca="1">IF(OR(WEEKDAY(LL$2,2)&gt;5,COUNTIF(Dates_Feries,LL$2)&gt;0),"",IFERROR(INDEX(Tableau1[[Type]:[Type]],SMALL(IF((Tableau1[[Nom]:[Nom]]=$A32)*(Tableau1[[Prénom]:[Prénom]]=$B32)*(LL$2&gt;=Tableau1[[Début]:[Début]])*(LL$2&lt;=Tableau1[[Fin]:[Fin]]),ROW(INDIRECT("A1:A"&amp;COUNTA(Tableau1[[Fin]:[Fin]])))),1)),""))</f>
        <v/>
      </c>
      <c r="LM32" s="34" t="str">
        <f t="array" aca="1" ref="LM32" ca="1">IF(OR(WEEKDAY(LM$2,2)&gt;5,COUNTIF(Dates_Feries,LM$2)&gt;0),"",IFERROR(INDEX(Tableau1[[Type]:[Type]],SMALL(IF((Tableau1[[Nom]:[Nom]]=$A32)*(Tableau1[[Prénom]:[Prénom]]=$B32)*(LM$2&gt;=Tableau1[[Début]:[Début]])*(LM$2&lt;=Tableau1[[Fin]:[Fin]]),ROW(INDIRECT("A1:A"&amp;COUNTA(Tableau1[[Fin]:[Fin]])))),1)),""))</f>
        <v/>
      </c>
      <c r="LN32" s="34" t="str">
        <f t="array" aca="1" ref="LN32" ca="1">IF(OR(WEEKDAY(LN$2,2)&gt;5,COUNTIF(Dates_Feries,LN$2)&gt;0),"",IFERROR(INDEX(Tableau1[[Type]:[Type]],SMALL(IF((Tableau1[[Nom]:[Nom]]=$A32)*(Tableau1[[Prénom]:[Prénom]]=$B32)*(LN$2&gt;=Tableau1[[Début]:[Début]])*(LN$2&lt;=Tableau1[[Fin]:[Fin]]),ROW(INDIRECT("A1:A"&amp;COUNTA(Tableau1[[Fin]:[Fin]])))),1)),""))</f>
        <v/>
      </c>
      <c r="LO32" s="34" t="str">
        <f t="array" aca="1" ref="LO32" ca="1">IF(OR(WEEKDAY(LO$2,2)&gt;5,COUNTIF(Dates_Feries,LO$2)&gt;0),"",IFERROR(INDEX(Tableau1[[Type]:[Type]],SMALL(IF((Tableau1[[Nom]:[Nom]]=$A32)*(Tableau1[[Prénom]:[Prénom]]=$B32)*(LO$2&gt;=Tableau1[[Début]:[Début]])*(LO$2&lt;=Tableau1[[Fin]:[Fin]]),ROW(INDIRECT("A1:A"&amp;COUNTA(Tableau1[[Fin]:[Fin]])))),1)),""))</f>
        <v/>
      </c>
      <c r="LP32" s="34" t="str">
        <f t="array" aca="1" ref="LP32" ca="1">IF(OR(WEEKDAY(LP$2,2)&gt;5,COUNTIF(Dates_Feries,LP$2)&gt;0),"",IFERROR(INDEX(Tableau1[[Type]:[Type]],SMALL(IF((Tableau1[[Nom]:[Nom]]=$A32)*(Tableau1[[Prénom]:[Prénom]]=$B32)*(LP$2&gt;=Tableau1[[Début]:[Début]])*(LP$2&lt;=Tableau1[[Fin]:[Fin]]),ROW(INDIRECT("A1:A"&amp;COUNTA(Tableau1[[Fin]:[Fin]])))),1)),""))</f>
        <v/>
      </c>
      <c r="LQ32" s="34" t="str">
        <f t="array" aca="1" ref="LQ32" ca="1">IF(OR(WEEKDAY(LQ$2,2)&gt;5,COUNTIF(Dates_Feries,LQ$2)&gt;0),"",IFERROR(INDEX(Tableau1[[Type]:[Type]],SMALL(IF((Tableau1[[Nom]:[Nom]]=$A32)*(Tableau1[[Prénom]:[Prénom]]=$B32)*(LQ$2&gt;=Tableau1[[Début]:[Début]])*(LQ$2&lt;=Tableau1[[Fin]:[Fin]]),ROW(INDIRECT("A1:A"&amp;COUNTA(Tableau1[[Fin]:[Fin]])))),1)),""))</f>
        <v/>
      </c>
      <c r="LR32" s="34" t="str">
        <f t="array" aca="1" ref="LR32" ca="1">IF(OR(WEEKDAY(LR$2,2)&gt;5,COUNTIF(Dates_Feries,LR$2)&gt;0),"",IFERROR(INDEX(Tableau1[[Type]:[Type]],SMALL(IF((Tableau1[[Nom]:[Nom]]=$A32)*(Tableau1[[Prénom]:[Prénom]]=$B32)*(LR$2&gt;=Tableau1[[Début]:[Début]])*(LR$2&lt;=Tableau1[[Fin]:[Fin]]),ROW(INDIRECT("A1:A"&amp;COUNTA(Tableau1[[Fin]:[Fin]])))),1)),""))</f>
        <v/>
      </c>
      <c r="LS32" s="34" t="str">
        <f t="array" aca="1" ref="LS32" ca="1">IF(OR(WEEKDAY(LS$2,2)&gt;5,COUNTIF(Dates_Feries,LS$2)&gt;0),"",IFERROR(INDEX(Tableau1[[Type]:[Type]],SMALL(IF((Tableau1[[Nom]:[Nom]]=$A32)*(Tableau1[[Prénom]:[Prénom]]=$B32)*(LS$2&gt;=Tableau1[[Début]:[Début]])*(LS$2&lt;=Tableau1[[Fin]:[Fin]]),ROW(INDIRECT("A1:A"&amp;COUNTA(Tableau1[[Fin]:[Fin]])))),1)),""))</f>
        <v/>
      </c>
      <c r="LT32" s="34" t="str">
        <f t="array" aca="1" ref="LT32" ca="1">IF(OR(WEEKDAY(LT$2,2)&gt;5,COUNTIF(Dates_Feries,LT$2)&gt;0),"",IFERROR(INDEX(Tableau1[[Type]:[Type]],SMALL(IF((Tableau1[[Nom]:[Nom]]=$A32)*(Tableau1[[Prénom]:[Prénom]]=$B32)*(LT$2&gt;=Tableau1[[Début]:[Début]])*(LT$2&lt;=Tableau1[[Fin]:[Fin]]),ROW(INDIRECT("A1:A"&amp;COUNTA(Tableau1[[Fin]:[Fin]])))),1)),""))</f>
        <v/>
      </c>
      <c r="LU32" s="34" t="str">
        <f t="array" aca="1" ref="LU32" ca="1">IF(OR(WEEKDAY(LU$2,2)&gt;5,COUNTIF(Dates_Feries,LU$2)&gt;0),"",IFERROR(INDEX(Tableau1[[Type]:[Type]],SMALL(IF((Tableau1[[Nom]:[Nom]]=$A32)*(Tableau1[[Prénom]:[Prénom]]=$B32)*(LU$2&gt;=Tableau1[[Début]:[Début]])*(LU$2&lt;=Tableau1[[Fin]:[Fin]]),ROW(INDIRECT("A1:A"&amp;COUNTA(Tableau1[[Fin]:[Fin]])))),1)),""))</f>
        <v/>
      </c>
      <c r="LV32" s="34" t="str">
        <f t="array" aca="1" ref="LV32" ca="1">IF(OR(WEEKDAY(LV$2,2)&gt;5,COUNTIF(Dates_Feries,LV$2)&gt;0),"",IFERROR(INDEX(Tableau1[[Type]:[Type]],SMALL(IF((Tableau1[[Nom]:[Nom]]=$A32)*(Tableau1[[Prénom]:[Prénom]]=$B32)*(LV$2&gt;=Tableau1[[Début]:[Début]])*(LV$2&lt;=Tableau1[[Fin]:[Fin]]),ROW(INDIRECT("A1:A"&amp;COUNTA(Tableau1[[Fin]:[Fin]])))),1)),""))</f>
        <v/>
      </c>
      <c r="LW32" s="34" t="str">
        <f t="array" aca="1" ref="LW32" ca="1">IF(OR(WEEKDAY(LW$2,2)&gt;5,COUNTIF(Dates_Feries,LW$2)&gt;0),"",IFERROR(INDEX(Tableau1[[Type]:[Type]],SMALL(IF((Tableau1[[Nom]:[Nom]]=$A32)*(Tableau1[[Prénom]:[Prénom]]=$B32)*(LW$2&gt;=Tableau1[[Début]:[Début]])*(LW$2&lt;=Tableau1[[Fin]:[Fin]]),ROW(INDIRECT("A1:A"&amp;COUNTA(Tableau1[[Fin]:[Fin]])))),1)),""))</f>
        <v/>
      </c>
      <c r="LX32" s="34" t="str">
        <f t="array" aca="1" ref="LX32" ca="1">IF(OR(WEEKDAY(LX$2,2)&gt;5,COUNTIF(Dates_Feries,LX$2)&gt;0),"",IFERROR(INDEX(Tableau1[[Type]:[Type]],SMALL(IF((Tableau1[[Nom]:[Nom]]=$A32)*(Tableau1[[Prénom]:[Prénom]]=$B32)*(LX$2&gt;=Tableau1[[Début]:[Début]])*(LX$2&lt;=Tableau1[[Fin]:[Fin]]),ROW(INDIRECT("A1:A"&amp;COUNTA(Tableau1[[Fin]:[Fin]])))),1)),""))</f>
        <v/>
      </c>
      <c r="LY32" s="34" t="str">
        <f t="array" aca="1" ref="LY32" ca="1">IF(OR(WEEKDAY(LY$2,2)&gt;5,COUNTIF(Dates_Feries,LY$2)&gt;0),"",IFERROR(INDEX(Tableau1[[Type]:[Type]],SMALL(IF((Tableau1[[Nom]:[Nom]]=$A32)*(Tableau1[[Prénom]:[Prénom]]=$B32)*(LY$2&gt;=Tableau1[[Début]:[Début]])*(LY$2&lt;=Tableau1[[Fin]:[Fin]]),ROW(INDIRECT("A1:A"&amp;COUNTA(Tableau1[[Fin]:[Fin]])))),1)),""))</f>
        <v/>
      </c>
      <c r="LZ32" s="34" t="str">
        <f t="array" aca="1" ref="LZ32" ca="1">IF(OR(WEEKDAY(LZ$2,2)&gt;5,COUNTIF(Dates_Feries,LZ$2)&gt;0),"",IFERROR(INDEX(Tableau1[[Type]:[Type]],SMALL(IF((Tableau1[[Nom]:[Nom]]=$A32)*(Tableau1[[Prénom]:[Prénom]]=$B32)*(LZ$2&gt;=Tableau1[[Début]:[Début]])*(LZ$2&lt;=Tableau1[[Fin]:[Fin]]),ROW(INDIRECT("A1:A"&amp;COUNTA(Tableau1[[Fin]:[Fin]])))),1)),""))</f>
        <v/>
      </c>
      <c r="MA32" s="34" t="str">
        <f t="array" aca="1" ref="MA32" ca="1">IF(OR(WEEKDAY(MA$2,2)&gt;5,COUNTIF(Dates_Feries,MA$2)&gt;0),"",IFERROR(INDEX(Tableau1[[Type]:[Type]],SMALL(IF((Tableau1[[Nom]:[Nom]]=$A32)*(Tableau1[[Prénom]:[Prénom]]=$B32)*(MA$2&gt;=Tableau1[[Début]:[Début]])*(MA$2&lt;=Tableau1[[Fin]:[Fin]]),ROW(INDIRECT("A1:A"&amp;COUNTA(Tableau1[[Fin]:[Fin]])))),1)),""))</f>
        <v/>
      </c>
      <c r="MB32" s="34" t="str">
        <f t="array" aca="1" ref="MB32" ca="1">IF(OR(WEEKDAY(MB$2,2)&gt;5,COUNTIF(Dates_Feries,MB$2)&gt;0),"",IFERROR(INDEX(Tableau1[[Type]:[Type]],SMALL(IF((Tableau1[[Nom]:[Nom]]=$A32)*(Tableau1[[Prénom]:[Prénom]]=$B32)*(MB$2&gt;=Tableau1[[Début]:[Début]])*(MB$2&lt;=Tableau1[[Fin]:[Fin]]),ROW(INDIRECT("A1:A"&amp;COUNTA(Tableau1[[Fin]:[Fin]])))),1)),""))</f>
        <v/>
      </c>
      <c r="MC32" s="34" t="str">
        <f t="array" aca="1" ref="MC32" ca="1">IF(OR(WEEKDAY(MC$2,2)&gt;5,COUNTIF(Dates_Feries,MC$2)&gt;0),"",IFERROR(INDEX(Tableau1[[Type]:[Type]],SMALL(IF((Tableau1[[Nom]:[Nom]]=$A32)*(Tableau1[[Prénom]:[Prénom]]=$B32)*(MC$2&gt;=Tableau1[[Début]:[Début]])*(MC$2&lt;=Tableau1[[Fin]:[Fin]]),ROW(INDIRECT("A1:A"&amp;COUNTA(Tableau1[[Fin]:[Fin]])))),1)),""))</f>
        <v/>
      </c>
      <c r="MD32" s="34" t="str">
        <f t="array" aca="1" ref="MD32" ca="1">IF(OR(WEEKDAY(MD$2,2)&gt;5,COUNTIF(Dates_Feries,MD$2)&gt;0),"",IFERROR(INDEX(Tableau1[[Type]:[Type]],SMALL(IF((Tableau1[[Nom]:[Nom]]=$A32)*(Tableau1[[Prénom]:[Prénom]]=$B32)*(MD$2&gt;=Tableau1[[Début]:[Début]])*(MD$2&lt;=Tableau1[[Fin]:[Fin]]),ROW(INDIRECT("A1:A"&amp;COUNTA(Tableau1[[Fin]:[Fin]])))),1)),""))</f>
        <v/>
      </c>
      <c r="ME32" s="34" t="str">
        <f t="array" aca="1" ref="ME32" ca="1">IF(OR(WEEKDAY(ME$2,2)&gt;5,COUNTIF(Dates_Feries,ME$2)&gt;0),"",IFERROR(INDEX(Tableau1[[Type]:[Type]],SMALL(IF((Tableau1[[Nom]:[Nom]]=$A32)*(Tableau1[[Prénom]:[Prénom]]=$B32)*(ME$2&gt;=Tableau1[[Début]:[Début]])*(ME$2&lt;=Tableau1[[Fin]:[Fin]]),ROW(INDIRECT("A1:A"&amp;COUNTA(Tableau1[[Fin]:[Fin]])))),1)),""))</f>
        <v/>
      </c>
      <c r="MF32" s="34" t="str">
        <f t="array" aca="1" ref="MF32" ca="1">IF(OR(WEEKDAY(MF$2,2)&gt;5,COUNTIF(Dates_Feries,MF$2)&gt;0),"",IFERROR(INDEX(Tableau1[[Type]:[Type]],SMALL(IF((Tableau1[[Nom]:[Nom]]=$A32)*(Tableau1[[Prénom]:[Prénom]]=$B32)*(MF$2&gt;=Tableau1[[Début]:[Début]])*(MF$2&lt;=Tableau1[[Fin]:[Fin]]),ROW(INDIRECT("A1:A"&amp;COUNTA(Tableau1[[Fin]:[Fin]])))),1)),""))</f>
        <v/>
      </c>
      <c r="MG32" s="34" t="str">
        <f t="array" aca="1" ref="MG32" ca="1">IF(OR(WEEKDAY(MG$2,2)&gt;5,COUNTIF(Dates_Feries,MG$2)&gt;0),"",IFERROR(INDEX(Tableau1[[Type]:[Type]],SMALL(IF((Tableau1[[Nom]:[Nom]]=$A32)*(Tableau1[[Prénom]:[Prénom]]=$B32)*(MG$2&gt;=Tableau1[[Début]:[Début]])*(MG$2&lt;=Tableau1[[Fin]:[Fin]]),ROW(INDIRECT("A1:A"&amp;COUNTA(Tableau1[[Fin]:[Fin]])))),1)),""))</f>
        <v/>
      </c>
      <c r="MH32" s="34" t="str">
        <f t="array" aca="1" ref="MH32" ca="1">IF(OR(WEEKDAY(MH$2,2)&gt;5,COUNTIF(Dates_Feries,MH$2)&gt;0),"",IFERROR(INDEX(Tableau1[[Type]:[Type]],SMALL(IF((Tableau1[[Nom]:[Nom]]=$A32)*(Tableau1[[Prénom]:[Prénom]]=$B32)*(MH$2&gt;=Tableau1[[Début]:[Début]])*(MH$2&lt;=Tableau1[[Fin]:[Fin]]),ROW(INDIRECT("A1:A"&amp;COUNTA(Tableau1[[Fin]:[Fin]])))),1)),""))</f>
        <v/>
      </c>
      <c r="MI32" s="34" t="str">
        <f t="array" aca="1" ref="MI32" ca="1">IF(OR(WEEKDAY(MI$2,2)&gt;5,COUNTIF(Dates_Feries,MI$2)&gt;0),"",IFERROR(INDEX(Tableau1[[Type]:[Type]],SMALL(IF((Tableau1[[Nom]:[Nom]]=$A32)*(Tableau1[[Prénom]:[Prénom]]=$B32)*(MI$2&gt;=Tableau1[[Début]:[Début]])*(MI$2&lt;=Tableau1[[Fin]:[Fin]]),ROW(INDIRECT("A1:A"&amp;COUNTA(Tableau1[[Fin]:[Fin]])))),1)),""))</f>
        <v/>
      </c>
      <c r="MJ32" s="34" t="str">
        <f t="array" aca="1" ref="MJ32" ca="1">IF(OR(WEEKDAY(MJ$2,2)&gt;5,COUNTIF(Dates_Feries,MJ$2)&gt;0),"",IFERROR(INDEX(Tableau1[[Type]:[Type]],SMALL(IF((Tableau1[[Nom]:[Nom]]=$A32)*(Tableau1[[Prénom]:[Prénom]]=$B32)*(MJ$2&gt;=Tableau1[[Début]:[Début]])*(MJ$2&lt;=Tableau1[[Fin]:[Fin]]),ROW(INDIRECT("A1:A"&amp;COUNTA(Tableau1[[Fin]:[Fin]])))),1)),""))</f>
        <v/>
      </c>
      <c r="MK32" s="34" t="str">
        <f t="array" aca="1" ref="MK32" ca="1">IF(OR(WEEKDAY(MK$2,2)&gt;5,COUNTIF(Dates_Feries,MK$2)&gt;0),"",IFERROR(INDEX(Tableau1[[Type]:[Type]],SMALL(IF((Tableau1[[Nom]:[Nom]]=$A32)*(Tableau1[[Prénom]:[Prénom]]=$B32)*(MK$2&gt;=Tableau1[[Début]:[Début]])*(MK$2&lt;=Tableau1[[Fin]:[Fin]]),ROW(INDIRECT("A1:A"&amp;COUNTA(Tableau1[[Fin]:[Fin]])))),1)),""))</f>
        <v/>
      </c>
      <c r="ML32" s="34" t="str">
        <f t="array" aca="1" ref="ML32" ca="1">IF(OR(WEEKDAY(ML$2,2)&gt;5,COUNTIF(Dates_Feries,ML$2)&gt;0),"",IFERROR(INDEX(Tableau1[[Type]:[Type]],SMALL(IF((Tableau1[[Nom]:[Nom]]=$A32)*(Tableau1[[Prénom]:[Prénom]]=$B32)*(ML$2&gt;=Tableau1[[Début]:[Début]])*(ML$2&lt;=Tableau1[[Fin]:[Fin]]),ROW(INDIRECT("A1:A"&amp;COUNTA(Tableau1[[Fin]:[Fin]])))),1)),""))</f>
        <v/>
      </c>
      <c r="MM32" s="34" t="str">
        <f t="array" aca="1" ref="MM32" ca="1">IF(OR(WEEKDAY(MM$2,2)&gt;5,COUNTIF(Dates_Feries,MM$2)&gt;0),"",IFERROR(INDEX(Tableau1[[Type]:[Type]],SMALL(IF((Tableau1[[Nom]:[Nom]]=$A32)*(Tableau1[[Prénom]:[Prénom]]=$B32)*(MM$2&gt;=Tableau1[[Début]:[Début]])*(MM$2&lt;=Tableau1[[Fin]:[Fin]]),ROW(INDIRECT("A1:A"&amp;COUNTA(Tableau1[[Fin]:[Fin]])))),1)),""))</f>
        <v/>
      </c>
      <c r="MN32" s="34" t="str">
        <f t="array" aca="1" ref="MN32" ca="1">IF(OR(WEEKDAY(MN$2,2)&gt;5,COUNTIF(Dates_Feries,MN$2)&gt;0),"",IFERROR(INDEX(Tableau1[[Type]:[Type]],SMALL(IF((Tableau1[[Nom]:[Nom]]=$A32)*(Tableau1[[Prénom]:[Prénom]]=$B32)*(MN$2&gt;=Tableau1[[Début]:[Début]])*(MN$2&lt;=Tableau1[[Fin]:[Fin]]),ROW(INDIRECT("A1:A"&amp;COUNTA(Tableau1[[Fin]:[Fin]])))),1)),""))</f>
        <v/>
      </c>
      <c r="MO32" s="34" t="str">
        <f t="array" aca="1" ref="MO32" ca="1">IF(OR(WEEKDAY(MO$2,2)&gt;5,COUNTIF(Dates_Feries,MO$2)&gt;0),"",IFERROR(INDEX(Tableau1[[Type]:[Type]],SMALL(IF((Tableau1[[Nom]:[Nom]]=$A32)*(Tableau1[[Prénom]:[Prénom]]=$B32)*(MO$2&gt;=Tableau1[[Début]:[Début]])*(MO$2&lt;=Tableau1[[Fin]:[Fin]]),ROW(INDIRECT("A1:A"&amp;COUNTA(Tableau1[[Fin]:[Fin]])))),1)),""))</f>
        <v/>
      </c>
      <c r="MP32" s="34" t="str">
        <f t="array" aca="1" ref="MP32" ca="1">IF(OR(WEEKDAY(MP$2,2)&gt;5,COUNTIF(Dates_Feries,MP$2)&gt;0),"",IFERROR(INDEX(Tableau1[[Type]:[Type]],SMALL(IF((Tableau1[[Nom]:[Nom]]=$A32)*(Tableau1[[Prénom]:[Prénom]]=$B32)*(MP$2&gt;=Tableau1[[Début]:[Début]])*(MP$2&lt;=Tableau1[[Fin]:[Fin]]),ROW(INDIRECT("A1:A"&amp;COUNTA(Tableau1[[Fin]:[Fin]])))),1)),""))</f>
        <v/>
      </c>
      <c r="MQ32" s="34" t="str">
        <f t="array" aca="1" ref="MQ32" ca="1">IF(OR(WEEKDAY(MQ$2,2)&gt;5,COUNTIF(Dates_Feries,MQ$2)&gt;0),"",IFERROR(INDEX(Tableau1[[Type]:[Type]],SMALL(IF((Tableau1[[Nom]:[Nom]]=$A32)*(Tableau1[[Prénom]:[Prénom]]=$B32)*(MQ$2&gt;=Tableau1[[Début]:[Début]])*(MQ$2&lt;=Tableau1[[Fin]:[Fin]]),ROW(INDIRECT("A1:A"&amp;COUNTA(Tableau1[[Fin]:[Fin]])))),1)),""))</f>
        <v/>
      </c>
      <c r="MR32" s="34" t="str">
        <f t="array" aca="1" ref="MR32" ca="1">IF(OR(WEEKDAY(MR$2,2)&gt;5,COUNTIF(Dates_Feries,MR$2)&gt;0),"",IFERROR(INDEX(Tableau1[[Type]:[Type]],SMALL(IF((Tableau1[[Nom]:[Nom]]=$A32)*(Tableau1[[Prénom]:[Prénom]]=$B32)*(MR$2&gt;=Tableau1[[Début]:[Début]])*(MR$2&lt;=Tableau1[[Fin]:[Fin]]),ROW(INDIRECT("A1:A"&amp;COUNTA(Tableau1[[Fin]:[Fin]])))),1)),""))</f>
        <v/>
      </c>
      <c r="MS32" s="34" t="str">
        <f t="array" aca="1" ref="MS32" ca="1">IF(OR(WEEKDAY(MS$2,2)&gt;5,COUNTIF(Dates_Feries,MS$2)&gt;0),"",IFERROR(INDEX(Tableau1[[Type]:[Type]],SMALL(IF((Tableau1[[Nom]:[Nom]]=$A32)*(Tableau1[[Prénom]:[Prénom]]=$B32)*(MS$2&gt;=Tableau1[[Début]:[Début]])*(MS$2&lt;=Tableau1[[Fin]:[Fin]]),ROW(INDIRECT("A1:A"&amp;COUNTA(Tableau1[[Fin]:[Fin]])))),1)),""))</f>
        <v/>
      </c>
      <c r="MT32" s="34" t="str">
        <f t="array" aca="1" ref="MT32" ca="1">IF(OR(WEEKDAY(MT$2,2)&gt;5,COUNTIF(Dates_Feries,MT$2)&gt;0),"",IFERROR(INDEX(Tableau1[[Type]:[Type]],SMALL(IF((Tableau1[[Nom]:[Nom]]=$A32)*(Tableau1[[Prénom]:[Prénom]]=$B32)*(MT$2&gt;=Tableau1[[Début]:[Début]])*(MT$2&lt;=Tableau1[[Fin]:[Fin]]),ROW(INDIRECT("A1:A"&amp;COUNTA(Tableau1[[Fin]:[Fin]])))),1)),""))</f>
        <v/>
      </c>
      <c r="MU32" s="34" t="str">
        <f t="array" aca="1" ref="MU32" ca="1">IF(OR(WEEKDAY(MU$2,2)&gt;5,COUNTIF(Dates_Feries,MU$2)&gt;0),"",IFERROR(INDEX(Tableau1[[Type]:[Type]],SMALL(IF((Tableau1[[Nom]:[Nom]]=$A32)*(Tableau1[[Prénom]:[Prénom]]=$B32)*(MU$2&gt;=Tableau1[[Début]:[Début]])*(MU$2&lt;=Tableau1[[Fin]:[Fin]]),ROW(INDIRECT("A1:A"&amp;COUNTA(Tableau1[[Fin]:[Fin]])))),1)),""))</f>
        <v/>
      </c>
      <c r="MV32" s="34" t="str">
        <f t="array" aca="1" ref="MV32" ca="1">IF(OR(WEEKDAY(MV$2,2)&gt;5,COUNTIF(Dates_Feries,MV$2)&gt;0),"",IFERROR(INDEX(Tableau1[[Type]:[Type]],SMALL(IF((Tableau1[[Nom]:[Nom]]=$A32)*(Tableau1[[Prénom]:[Prénom]]=$B32)*(MV$2&gt;=Tableau1[[Début]:[Début]])*(MV$2&lt;=Tableau1[[Fin]:[Fin]]),ROW(INDIRECT("A1:A"&amp;COUNTA(Tableau1[[Fin]:[Fin]])))),1)),""))</f>
        <v/>
      </c>
      <c r="MW32" s="34" t="str">
        <f t="array" aca="1" ref="MW32" ca="1">IF(OR(WEEKDAY(MW$2,2)&gt;5,COUNTIF(Dates_Feries,MW$2)&gt;0),"",IFERROR(INDEX(Tableau1[[Type]:[Type]],SMALL(IF((Tableau1[[Nom]:[Nom]]=$A32)*(Tableau1[[Prénom]:[Prénom]]=$B32)*(MW$2&gt;=Tableau1[[Début]:[Début]])*(MW$2&lt;=Tableau1[[Fin]:[Fin]]),ROW(INDIRECT("A1:A"&amp;COUNTA(Tableau1[[Fin]:[Fin]])))),1)),""))</f>
        <v/>
      </c>
      <c r="MX32" s="34" t="str">
        <f t="array" aca="1" ref="MX32" ca="1">IF(OR(WEEKDAY(MX$2,2)&gt;5,COUNTIF(Dates_Feries,MX$2)&gt;0),"",IFERROR(INDEX(Tableau1[[Type]:[Type]],SMALL(IF((Tableau1[[Nom]:[Nom]]=$A32)*(Tableau1[[Prénom]:[Prénom]]=$B32)*(MX$2&gt;=Tableau1[[Début]:[Début]])*(MX$2&lt;=Tableau1[[Fin]:[Fin]]),ROW(INDIRECT("A1:A"&amp;COUNTA(Tableau1[[Fin]:[Fin]])))),1)),""))</f>
        <v/>
      </c>
      <c r="MY32" s="34" t="str">
        <f t="array" aca="1" ref="MY32" ca="1">IF(OR(WEEKDAY(MY$2,2)&gt;5,COUNTIF(Dates_Feries,MY$2)&gt;0),"",IFERROR(INDEX(Tableau1[[Type]:[Type]],SMALL(IF((Tableau1[[Nom]:[Nom]]=$A32)*(Tableau1[[Prénom]:[Prénom]]=$B32)*(MY$2&gt;=Tableau1[[Début]:[Début]])*(MY$2&lt;=Tableau1[[Fin]:[Fin]]),ROW(INDIRECT("A1:A"&amp;COUNTA(Tableau1[[Fin]:[Fin]])))),1)),""))</f>
        <v/>
      </c>
      <c r="MZ32" s="34" t="str">
        <f t="array" aca="1" ref="MZ32" ca="1">IF(OR(WEEKDAY(MZ$2,2)&gt;5,COUNTIF(Dates_Feries,MZ$2)&gt;0),"",IFERROR(INDEX(Tableau1[[Type]:[Type]],SMALL(IF((Tableau1[[Nom]:[Nom]]=$A32)*(Tableau1[[Prénom]:[Prénom]]=$B32)*(MZ$2&gt;=Tableau1[[Début]:[Début]])*(MZ$2&lt;=Tableau1[[Fin]:[Fin]]),ROW(INDIRECT("A1:A"&amp;COUNTA(Tableau1[[Fin]:[Fin]])))),1)),""))</f>
        <v/>
      </c>
      <c r="NA32" s="34" t="str">
        <f t="array" aca="1" ref="NA32" ca="1">IF(OR(WEEKDAY(NA$2,2)&gt;5,COUNTIF(Dates_Feries,NA$2)&gt;0),"",IFERROR(INDEX(Tableau1[[Type]:[Type]],SMALL(IF((Tableau1[[Nom]:[Nom]]=$A32)*(Tableau1[[Prénom]:[Prénom]]=$B32)*(NA$2&gt;=Tableau1[[Début]:[Début]])*(NA$2&lt;=Tableau1[[Fin]:[Fin]]),ROW(INDIRECT("A1:A"&amp;COUNTA(Tableau1[[Fin]:[Fin]])))),1)),""))</f>
        <v/>
      </c>
      <c r="NB32" s="34" t="str">
        <f t="array" aca="1" ref="NB32" ca="1">IF(OR(WEEKDAY(NB$2,2)&gt;5,COUNTIF(Dates_Feries,NB$2)&gt;0),"",IFERROR(INDEX(Tableau1[[Type]:[Type]],SMALL(IF((Tableau1[[Nom]:[Nom]]=$A32)*(Tableau1[[Prénom]:[Prénom]]=$B32)*(NB$2&gt;=Tableau1[[Début]:[Début]])*(NB$2&lt;=Tableau1[[Fin]:[Fin]]),ROW(INDIRECT("A1:A"&amp;COUNTA(Tableau1[[Fin]:[Fin]])))),1)),""))</f>
        <v/>
      </c>
      <c r="NC32" s="34" t="str">
        <f t="array" aca="1" ref="NC32" ca="1">IF(OR(WEEKDAY(NC$2,2)&gt;5,COUNTIF(Dates_Feries,NC$2)&gt;0),"",IFERROR(INDEX(Tableau1[[Type]:[Type]],SMALL(IF((Tableau1[[Nom]:[Nom]]=$A32)*(Tableau1[[Prénom]:[Prénom]]=$B32)*(NC$2&gt;=Tableau1[[Début]:[Début]])*(NC$2&lt;=Tableau1[[Fin]:[Fin]]),ROW(INDIRECT("A1:A"&amp;COUNTA(Tableau1[[Fin]:[Fin]])))),1)),""))</f>
        <v/>
      </c>
      <c r="ND32" s="34" t="str">
        <f t="array" aca="1" ref="ND32" ca="1">IF(OR(WEEKDAY(ND$2,2)&gt;5,COUNTIF(Dates_Feries,ND$2)&gt;0),"",IFERROR(INDEX(Tableau1[[Type]:[Type]],SMALL(IF((Tableau1[[Nom]:[Nom]]=$A32)*(Tableau1[[Prénom]:[Prénom]]=$B32)*(ND$2&gt;=Tableau1[[Début]:[Début]])*(ND$2&lt;=Tableau1[[Fin]:[Fin]]),ROW(INDIRECT("A1:A"&amp;COUNTA(Tableau1[[Fin]:[Fin]])))),1)),""))</f>
        <v/>
      </c>
      <c r="NE32" s="35" t="str">
        <f t="array" aca="1" ref="NE32" ca="1">IF(OR(WEEKDAY(NE$2,2)&gt;5,COUNTIF(Dates_Feries,NE$2)&gt;0),"",IFERROR(INDEX(Tableau1[[Type]:[Type]],SMALL(IF((Tableau1[[Nom]:[Nom]]=$A32)*(Tableau1[[Prénom]:[Prénom]]=$B32)*(NE$2&gt;=Tableau1[[Début]:[Début]])*(NE$2&lt;=Tableau1[[Fin]:[Fin]]),ROW(INDIRECT("A1:A"&amp;COUNTA(Tableau1[[Fin]:[Fin]])))),1)),""))</f>
        <v/>
      </c>
      <c r="NF32" s="2">
        <v>60</v>
      </c>
    </row>
    <row r="33" spans="1:370" ht="15" customHeight="1">
      <c r="A33" s="10"/>
      <c r="B33" s="11"/>
      <c r="C33" s="5">
        <f t="shared" ca="1" si="18"/>
        <v>0</v>
      </c>
      <c r="D33" s="29">
        <f t="shared" ca="1" si="19"/>
        <v>0</v>
      </c>
      <c r="E33" s="34" t="str">
        <f t="array" aca="1" ref="E33" ca="1">IF(OR(WEEKDAY(E$2,2)&gt;5,COUNTIF(Dates_Feries,E$2)&gt;0),"",IFERROR(INDEX(Tableau1[[Type]:[Type]],SMALL(IF((Tableau1[[Nom]:[Nom]]=$A33)*(Tableau1[[Prénom]:[Prénom]]=$B33)*(E$2&gt;=Tableau1[[Début]:[Début]])*(E$2&lt;=Tableau1[[Fin]:[Fin]]),ROW(INDIRECT("A1:A"&amp;COUNTA(Tableau1[[Fin]:[Fin]])))),1)),""))</f>
        <v/>
      </c>
      <c r="F33" s="34" t="str">
        <f t="array" aca="1" ref="F33" ca="1">IF(OR(WEEKDAY(F$2,2)&gt;5,COUNTIF(Dates_Feries,F$2)&gt;0),"",IFERROR(INDEX(Tableau1[[Type]:[Type]],SMALL(IF((Tableau1[[Nom]:[Nom]]=$A33)*(Tableau1[[Prénom]:[Prénom]]=$B33)*(F$2&gt;=Tableau1[[Début]:[Début]])*(F$2&lt;=Tableau1[[Fin]:[Fin]]),ROW(INDIRECT("A1:A"&amp;COUNTA(Tableau1[[Fin]:[Fin]])))),1)),""))</f>
        <v/>
      </c>
      <c r="G33" s="34" t="str">
        <f t="array" aca="1" ref="G33" ca="1">IF(OR(WEEKDAY(G$2,2)&gt;5,COUNTIF(Dates_Feries,G$2)&gt;0),"",IFERROR(INDEX(Tableau1[[Type]:[Type]],SMALL(IF((Tableau1[[Nom]:[Nom]]=$A33)*(Tableau1[[Prénom]:[Prénom]]=$B33)*(G$2&gt;=Tableau1[[Début]:[Début]])*(G$2&lt;=Tableau1[[Fin]:[Fin]]),ROW(INDIRECT("A1:A"&amp;COUNTA(Tableau1[[Fin]:[Fin]])))),1)),""))</f>
        <v/>
      </c>
      <c r="H33" s="34" t="str">
        <f t="array" aca="1" ref="H33" ca="1">IF(OR(WEEKDAY(H$2,2)&gt;5,COUNTIF(Dates_Feries,H$2)&gt;0),"",IFERROR(INDEX(Tableau1[[Type]:[Type]],SMALL(IF((Tableau1[[Nom]:[Nom]]=$A33)*(Tableau1[[Prénom]:[Prénom]]=$B33)*(H$2&gt;=Tableau1[[Début]:[Début]])*(H$2&lt;=Tableau1[[Fin]:[Fin]]),ROW(INDIRECT("A1:A"&amp;COUNTA(Tableau1[[Fin]:[Fin]])))),1)),""))</f>
        <v/>
      </c>
      <c r="I33" s="34" t="str">
        <f t="array" aca="1" ref="I33" ca="1">IF(OR(WEEKDAY(I$2,2)&gt;5,COUNTIF(Dates_Feries,I$2)&gt;0),"",IFERROR(INDEX(Tableau1[[Type]:[Type]],SMALL(IF((Tableau1[[Nom]:[Nom]]=$A33)*(Tableau1[[Prénom]:[Prénom]]=$B33)*(I$2&gt;=Tableau1[[Début]:[Début]])*(I$2&lt;=Tableau1[[Fin]:[Fin]]),ROW(INDIRECT("A1:A"&amp;COUNTA(Tableau1[[Fin]:[Fin]])))),1)),""))</f>
        <v/>
      </c>
      <c r="J33" s="34" t="str">
        <f t="array" aca="1" ref="J33" ca="1">IF(OR(WEEKDAY(J$2,2)&gt;5,COUNTIF(Dates_Feries,J$2)&gt;0),"",IFERROR(INDEX(Tableau1[[Type]:[Type]],SMALL(IF((Tableau1[[Nom]:[Nom]]=$A33)*(Tableau1[[Prénom]:[Prénom]]=$B33)*(J$2&gt;=Tableau1[[Début]:[Début]])*(J$2&lt;=Tableau1[[Fin]:[Fin]]),ROW(INDIRECT("A1:A"&amp;COUNTA(Tableau1[[Fin]:[Fin]])))),1)),""))</f>
        <v/>
      </c>
      <c r="K33" s="34" t="str">
        <f t="array" aca="1" ref="K33" ca="1">IF(OR(WEEKDAY(K$2,2)&gt;5,COUNTIF(Dates_Feries,K$2)&gt;0),"",IFERROR(INDEX(Tableau1[[Type]:[Type]],SMALL(IF((Tableau1[[Nom]:[Nom]]=$A33)*(Tableau1[[Prénom]:[Prénom]]=$B33)*(K$2&gt;=Tableau1[[Début]:[Début]])*(K$2&lt;=Tableau1[[Fin]:[Fin]]),ROW(INDIRECT("A1:A"&amp;COUNTA(Tableau1[[Fin]:[Fin]])))),1)),""))</f>
        <v/>
      </c>
      <c r="L33" s="34" t="str">
        <f t="array" aca="1" ref="L33" ca="1">IF(OR(WEEKDAY(L$2,2)&gt;5,COUNTIF(Dates_Feries,L$2)&gt;0),"",IFERROR(INDEX(Tableau1[[Type]:[Type]],SMALL(IF((Tableau1[[Nom]:[Nom]]=$A33)*(Tableau1[[Prénom]:[Prénom]]=$B33)*(L$2&gt;=Tableau1[[Début]:[Début]])*(L$2&lt;=Tableau1[[Fin]:[Fin]]),ROW(INDIRECT("A1:A"&amp;COUNTA(Tableau1[[Fin]:[Fin]])))),1)),""))</f>
        <v/>
      </c>
      <c r="M33" s="34" t="str">
        <f t="array" aca="1" ref="M33" ca="1">IF(OR(WEEKDAY(M$2,2)&gt;5,COUNTIF(Dates_Feries,M$2)&gt;0),"",IFERROR(INDEX(Tableau1[[Type]:[Type]],SMALL(IF((Tableau1[[Nom]:[Nom]]=$A33)*(Tableau1[[Prénom]:[Prénom]]=$B33)*(M$2&gt;=Tableau1[[Début]:[Début]])*(M$2&lt;=Tableau1[[Fin]:[Fin]]),ROW(INDIRECT("A1:A"&amp;COUNTA(Tableau1[[Fin]:[Fin]])))),1)),""))</f>
        <v/>
      </c>
      <c r="N33" s="34" t="str">
        <f t="array" aca="1" ref="N33" ca="1">IF(OR(WEEKDAY(N$2,2)&gt;5,COUNTIF(Dates_Feries,N$2)&gt;0),"",IFERROR(INDEX(Tableau1[[Type]:[Type]],SMALL(IF((Tableau1[[Nom]:[Nom]]=$A33)*(Tableau1[[Prénom]:[Prénom]]=$B33)*(N$2&gt;=Tableau1[[Début]:[Début]])*(N$2&lt;=Tableau1[[Fin]:[Fin]]),ROW(INDIRECT("A1:A"&amp;COUNTA(Tableau1[[Fin]:[Fin]])))),1)),""))</f>
        <v/>
      </c>
      <c r="O33" s="34" t="str">
        <f t="array" aca="1" ref="O33" ca="1">IF(OR(WEEKDAY(O$2,2)&gt;5,COUNTIF(Dates_Feries,O$2)&gt;0),"",IFERROR(INDEX(Tableau1[[Type]:[Type]],SMALL(IF((Tableau1[[Nom]:[Nom]]=$A33)*(Tableau1[[Prénom]:[Prénom]]=$B33)*(O$2&gt;=Tableau1[[Début]:[Début]])*(O$2&lt;=Tableau1[[Fin]:[Fin]]),ROW(INDIRECT("A1:A"&amp;COUNTA(Tableau1[[Fin]:[Fin]])))),1)),""))</f>
        <v/>
      </c>
      <c r="P33" s="34" t="str">
        <f t="array" aca="1" ref="P33" ca="1">IF(OR(WEEKDAY(P$2,2)&gt;5,COUNTIF(Dates_Feries,P$2)&gt;0),"",IFERROR(INDEX(Tableau1[[Type]:[Type]],SMALL(IF((Tableau1[[Nom]:[Nom]]=$A33)*(Tableau1[[Prénom]:[Prénom]]=$B33)*(P$2&gt;=Tableau1[[Début]:[Début]])*(P$2&lt;=Tableau1[[Fin]:[Fin]]),ROW(INDIRECT("A1:A"&amp;COUNTA(Tableau1[[Fin]:[Fin]])))),1)),""))</f>
        <v/>
      </c>
      <c r="Q33" s="34" t="str">
        <f t="array" aca="1" ref="Q33" ca="1">IF(OR(WEEKDAY(Q$2,2)&gt;5,COUNTIF(Dates_Feries,Q$2)&gt;0),"",IFERROR(INDEX(Tableau1[[Type]:[Type]],SMALL(IF((Tableau1[[Nom]:[Nom]]=$A33)*(Tableau1[[Prénom]:[Prénom]]=$B33)*(Q$2&gt;=Tableau1[[Début]:[Début]])*(Q$2&lt;=Tableau1[[Fin]:[Fin]]),ROW(INDIRECT("A1:A"&amp;COUNTA(Tableau1[[Fin]:[Fin]])))),1)),""))</f>
        <v/>
      </c>
      <c r="R33" s="34" t="str">
        <f t="array" aca="1" ref="R33" ca="1">IF(OR(WEEKDAY(R$2,2)&gt;5,COUNTIF(Dates_Feries,R$2)&gt;0),"",IFERROR(INDEX(Tableau1[[Type]:[Type]],SMALL(IF((Tableau1[[Nom]:[Nom]]=$A33)*(Tableau1[[Prénom]:[Prénom]]=$B33)*(R$2&gt;=Tableau1[[Début]:[Début]])*(R$2&lt;=Tableau1[[Fin]:[Fin]]),ROW(INDIRECT("A1:A"&amp;COUNTA(Tableau1[[Fin]:[Fin]])))),1)),""))</f>
        <v/>
      </c>
      <c r="S33" s="34" t="str">
        <f t="array" aca="1" ref="S33" ca="1">IF(OR(WEEKDAY(S$2,2)&gt;5,COUNTIF(Dates_Feries,S$2)&gt;0),"",IFERROR(INDEX(Tableau1[[Type]:[Type]],SMALL(IF((Tableau1[[Nom]:[Nom]]=$A33)*(Tableau1[[Prénom]:[Prénom]]=$B33)*(S$2&gt;=Tableau1[[Début]:[Début]])*(S$2&lt;=Tableau1[[Fin]:[Fin]]),ROW(INDIRECT("A1:A"&amp;COUNTA(Tableau1[[Fin]:[Fin]])))),1)),""))</f>
        <v/>
      </c>
      <c r="T33" s="34" t="str">
        <f t="array" aca="1" ref="T33" ca="1">IF(OR(WEEKDAY(T$2,2)&gt;5,COUNTIF(Dates_Feries,T$2)&gt;0),"",IFERROR(INDEX(Tableau1[[Type]:[Type]],SMALL(IF((Tableau1[[Nom]:[Nom]]=$A33)*(Tableau1[[Prénom]:[Prénom]]=$B33)*(T$2&gt;=Tableau1[[Début]:[Début]])*(T$2&lt;=Tableau1[[Fin]:[Fin]]),ROW(INDIRECT("A1:A"&amp;COUNTA(Tableau1[[Fin]:[Fin]])))),1)),""))</f>
        <v/>
      </c>
      <c r="U33" s="34" t="str">
        <f t="array" aca="1" ref="U33" ca="1">IF(OR(WEEKDAY(U$2,2)&gt;5,COUNTIF(Dates_Feries,U$2)&gt;0),"",IFERROR(INDEX(Tableau1[[Type]:[Type]],SMALL(IF((Tableau1[[Nom]:[Nom]]=$A33)*(Tableau1[[Prénom]:[Prénom]]=$B33)*(U$2&gt;=Tableau1[[Début]:[Début]])*(U$2&lt;=Tableau1[[Fin]:[Fin]]),ROW(INDIRECT("A1:A"&amp;COUNTA(Tableau1[[Fin]:[Fin]])))),1)),""))</f>
        <v/>
      </c>
      <c r="V33" s="34" t="str">
        <f t="array" aca="1" ref="V33" ca="1">IF(OR(WEEKDAY(V$2,2)&gt;5,COUNTIF(Dates_Feries,V$2)&gt;0),"",IFERROR(INDEX(Tableau1[[Type]:[Type]],SMALL(IF((Tableau1[[Nom]:[Nom]]=$A33)*(Tableau1[[Prénom]:[Prénom]]=$B33)*(V$2&gt;=Tableau1[[Début]:[Début]])*(V$2&lt;=Tableau1[[Fin]:[Fin]]),ROW(INDIRECT("A1:A"&amp;COUNTA(Tableau1[[Fin]:[Fin]])))),1)),""))</f>
        <v/>
      </c>
      <c r="W33" s="34" t="str">
        <f t="array" aca="1" ref="W33" ca="1">IF(OR(WEEKDAY(W$2,2)&gt;5,COUNTIF(Dates_Feries,W$2)&gt;0),"",IFERROR(INDEX(Tableau1[[Type]:[Type]],SMALL(IF((Tableau1[[Nom]:[Nom]]=$A33)*(Tableau1[[Prénom]:[Prénom]]=$B33)*(W$2&gt;=Tableau1[[Début]:[Début]])*(W$2&lt;=Tableau1[[Fin]:[Fin]]),ROW(INDIRECT("A1:A"&amp;COUNTA(Tableau1[[Fin]:[Fin]])))),1)),""))</f>
        <v/>
      </c>
      <c r="X33" s="34" t="str">
        <f t="array" aca="1" ref="X33" ca="1">IF(OR(WEEKDAY(X$2,2)&gt;5,COUNTIF(Dates_Feries,X$2)&gt;0),"",IFERROR(INDEX(Tableau1[[Type]:[Type]],SMALL(IF((Tableau1[[Nom]:[Nom]]=$A33)*(Tableau1[[Prénom]:[Prénom]]=$B33)*(X$2&gt;=Tableau1[[Début]:[Début]])*(X$2&lt;=Tableau1[[Fin]:[Fin]]),ROW(INDIRECT("A1:A"&amp;COUNTA(Tableau1[[Fin]:[Fin]])))),1)),""))</f>
        <v/>
      </c>
      <c r="Y33" s="34" t="str">
        <f t="array" aca="1" ref="Y33" ca="1">IF(OR(WEEKDAY(Y$2,2)&gt;5,COUNTIF(Dates_Feries,Y$2)&gt;0),"",IFERROR(INDEX(Tableau1[[Type]:[Type]],SMALL(IF((Tableau1[[Nom]:[Nom]]=$A33)*(Tableau1[[Prénom]:[Prénom]]=$B33)*(Y$2&gt;=Tableau1[[Début]:[Début]])*(Y$2&lt;=Tableau1[[Fin]:[Fin]]),ROW(INDIRECT("A1:A"&amp;COUNTA(Tableau1[[Fin]:[Fin]])))),1)),""))</f>
        <v/>
      </c>
      <c r="Z33" s="34" t="str">
        <f t="array" aca="1" ref="Z33" ca="1">IF(OR(WEEKDAY(Z$2,2)&gt;5,COUNTIF(Dates_Feries,Z$2)&gt;0),"",IFERROR(INDEX(Tableau1[[Type]:[Type]],SMALL(IF((Tableau1[[Nom]:[Nom]]=$A33)*(Tableau1[[Prénom]:[Prénom]]=$B33)*(Z$2&gt;=Tableau1[[Début]:[Début]])*(Z$2&lt;=Tableau1[[Fin]:[Fin]]),ROW(INDIRECT("A1:A"&amp;COUNTA(Tableau1[[Fin]:[Fin]])))),1)),""))</f>
        <v/>
      </c>
      <c r="AA33" s="34" t="str">
        <f t="array" aca="1" ref="AA33" ca="1">IF(OR(WEEKDAY(AA$2,2)&gt;5,COUNTIF(Dates_Feries,AA$2)&gt;0),"",IFERROR(INDEX(Tableau1[[Type]:[Type]],SMALL(IF((Tableau1[[Nom]:[Nom]]=$A33)*(Tableau1[[Prénom]:[Prénom]]=$B33)*(AA$2&gt;=Tableau1[[Début]:[Début]])*(AA$2&lt;=Tableau1[[Fin]:[Fin]]),ROW(INDIRECT("A1:A"&amp;COUNTA(Tableau1[[Fin]:[Fin]])))),1)),""))</f>
        <v/>
      </c>
      <c r="AB33" s="34" t="str">
        <f t="array" aca="1" ref="AB33" ca="1">IF(OR(WEEKDAY(AB$2,2)&gt;5,COUNTIF(Dates_Feries,AB$2)&gt;0),"",IFERROR(INDEX(Tableau1[[Type]:[Type]],SMALL(IF((Tableau1[[Nom]:[Nom]]=$A33)*(Tableau1[[Prénom]:[Prénom]]=$B33)*(AB$2&gt;=Tableau1[[Début]:[Début]])*(AB$2&lt;=Tableau1[[Fin]:[Fin]]),ROW(INDIRECT("A1:A"&amp;COUNTA(Tableau1[[Fin]:[Fin]])))),1)),""))</f>
        <v/>
      </c>
      <c r="AC33" s="34" t="str">
        <f t="array" aca="1" ref="AC33" ca="1">IF(OR(WEEKDAY(AC$2,2)&gt;5,COUNTIF(Dates_Feries,AC$2)&gt;0),"",IFERROR(INDEX(Tableau1[[Type]:[Type]],SMALL(IF((Tableau1[[Nom]:[Nom]]=$A33)*(Tableau1[[Prénom]:[Prénom]]=$B33)*(AC$2&gt;=Tableau1[[Début]:[Début]])*(AC$2&lt;=Tableau1[[Fin]:[Fin]]),ROW(INDIRECT("A1:A"&amp;COUNTA(Tableau1[[Fin]:[Fin]])))),1)),""))</f>
        <v/>
      </c>
      <c r="AD33" s="34" t="str">
        <f t="array" aca="1" ref="AD33" ca="1">IF(OR(WEEKDAY(AD$2,2)&gt;5,COUNTIF(Dates_Feries,AD$2)&gt;0),"",IFERROR(INDEX(Tableau1[[Type]:[Type]],SMALL(IF((Tableau1[[Nom]:[Nom]]=$A33)*(Tableau1[[Prénom]:[Prénom]]=$B33)*(AD$2&gt;=Tableau1[[Début]:[Début]])*(AD$2&lt;=Tableau1[[Fin]:[Fin]]),ROW(INDIRECT("A1:A"&amp;COUNTA(Tableau1[[Fin]:[Fin]])))),1)),""))</f>
        <v/>
      </c>
      <c r="AE33" s="34" t="str">
        <f t="array" aca="1" ref="AE33" ca="1">IF(OR(WEEKDAY(AE$2,2)&gt;5,COUNTIF(Dates_Feries,AE$2)&gt;0),"",IFERROR(INDEX(Tableau1[[Type]:[Type]],SMALL(IF((Tableau1[[Nom]:[Nom]]=$A33)*(Tableau1[[Prénom]:[Prénom]]=$B33)*(AE$2&gt;=Tableau1[[Début]:[Début]])*(AE$2&lt;=Tableau1[[Fin]:[Fin]]),ROW(INDIRECT("A1:A"&amp;COUNTA(Tableau1[[Fin]:[Fin]])))),1)),""))</f>
        <v/>
      </c>
      <c r="AF33" s="34" t="str">
        <f t="array" aca="1" ref="AF33" ca="1">IF(OR(WEEKDAY(AF$2,2)&gt;5,COUNTIF(Dates_Feries,AF$2)&gt;0),"",IFERROR(INDEX(Tableau1[[Type]:[Type]],SMALL(IF((Tableau1[[Nom]:[Nom]]=$A33)*(Tableau1[[Prénom]:[Prénom]]=$B33)*(AF$2&gt;=Tableau1[[Début]:[Début]])*(AF$2&lt;=Tableau1[[Fin]:[Fin]]),ROW(INDIRECT("A1:A"&amp;COUNTA(Tableau1[[Fin]:[Fin]])))),1)),""))</f>
        <v/>
      </c>
      <c r="AG33" s="34" t="str">
        <f t="array" aca="1" ref="AG33" ca="1">IF(OR(WEEKDAY(AG$2,2)&gt;5,COUNTIF(Dates_Feries,AG$2)&gt;0),"",IFERROR(INDEX(Tableau1[[Type]:[Type]],SMALL(IF((Tableau1[[Nom]:[Nom]]=$A33)*(Tableau1[[Prénom]:[Prénom]]=$B33)*(AG$2&gt;=Tableau1[[Début]:[Début]])*(AG$2&lt;=Tableau1[[Fin]:[Fin]]),ROW(INDIRECT("A1:A"&amp;COUNTA(Tableau1[[Fin]:[Fin]])))),1)),""))</f>
        <v/>
      </c>
      <c r="AH33" s="34" t="str">
        <f t="array" aca="1" ref="AH33" ca="1">IF(OR(WEEKDAY(AH$2,2)&gt;5,COUNTIF(Dates_Feries,AH$2)&gt;0),"",IFERROR(INDEX(Tableau1[[Type]:[Type]],SMALL(IF((Tableau1[[Nom]:[Nom]]=$A33)*(Tableau1[[Prénom]:[Prénom]]=$B33)*(AH$2&gt;=Tableau1[[Début]:[Début]])*(AH$2&lt;=Tableau1[[Fin]:[Fin]]),ROW(INDIRECT("A1:A"&amp;COUNTA(Tableau1[[Fin]:[Fin]])))),1)),""))</f>
        <v/>
      </c>
      <c r="AI33" s="34" t="str">
        <f t="array" aca="1" ref="AI33" ca="1">IF(OR(WEEKDAY(AI$2,2)&gt;5,COUNTIF(Dates_Feries,AI$2)&gt;0),"",IFERROR(INDEX(Tableau1[[Type]:[Type]],SMALL(IF((Tableau1[[Nom]:[Nom]]=$A33)*(Tableau1[[Prénom]:[Prénom]]=$B33)*(AI$2&gt;=Tableau1[[Début]:[Début]])*(AI$2&lt;=Tableau1[[Fin]:[Fin]]),ROW(INDIRECT("A1:A"&amp;COUNTA(Tableau1[[Fin]:[Fin]])))),1)),""))</f>
        <v/>
      </c>
      <c r="AJ33" s="34" t="str">
        <f t="array" aca="1" ref="AJ33" ca="1">IF(OR(WEEKDAY(AJ$2,2)&gt;5,COUNTIF(Dates_Feries,AJ$2)&gt;0),"",IFERROR(INDEX(Tableau1[[Type]:[Type]],SMALL(IF((Tableau1[[Nom]:[Nom]]=$A33)*(Tableau1[[Prénom]:[Prénom]]=$B33)*(AJ$2&gt;=Tableau1[[Début]:[Début]])*(AJ$2&lt;=Tableau1[[Fin]:[Fin]]),ROW(INDIRECT("A1:A"&amp;COUNTA(Tableau1[[Fin]:[Fin]])))),1)),""))</f>
        <v/>
      </c>
      <c r="AK33" s="34" t="str">
        <f t="array" aca="1" ref="AK33" ca="1">IF(OR(WEEKDAY(AK$2,2)&gt;5,COUNTIF(Dates_Feries,AK$2)&gt;0),"",IFERROR(INDEX(Tableau1[[Type]:[Type]],SMALL(IF((Tableau1[[Nom]:[Nom]]=$A33)*(Tableau1[[Prénom]:[Prénom]]=$B33)*(AK$2&gt;=Tableau1[[Début]:[Début]])*(AK$2&lt;=Tableau1[[Fin]:[Fin]]),ROW(INDIRECT("A1:A"&amp;COUNTA(Tableau1[[Fin]:[Fin]])))),1)),""))</f>
        <v/>
      </c>
      <c r="AL33" s="34" t="str">
        <f t="array" aca="1" ref="AL33" ca="1">IF(OR(WEEKDAY(AL$2,2)&gt;5,COUNTIF(Dates_Feries,AL$2)&gt;0),"",IFERROR(INDEX(Tableau1[[Type]:[Type]],SMALL(IF((Tableau1[[Nom]:[Nom]]=$A33)*(Tableau1[[Prénom]:[Prénom]]=$B33)*(AL$2&gt;=Tableau1[[Début]:[Début]])*(AL$2&lt;=Tableau1[[Fin]:[Fin]]),ROW(INDIRECT("A1:A"&amp;COUNTA(Tableau1[[Fin]:[Fin]])))),1)),""))</f>
        <v/>
      </c>
      <c r="AM33" s="34" t="str">
        <f t="array" aca="1" ref="AM33" ca="1">IF(OR(WEEKDAY(AM$2,2)&gt;5,COUNTIF(Dates_Feries,AM$2)&gt;0),"",IFERROR(INDEX(Tableau1[[Type]:[Type]],SMALL(IF((Tableau1[[Nom]:[Nom]]=$A33)*(Tableau1[[Prénom]:[Prénom]]=$B33)*(AM$2&gt;=Tableau1[[Début]:[Début]])*(AM$2&lt;=Tableau1[[Fin]:[Fin]]),ROW(INDIRECT("A1:A"&amp;COUNTA(Tableau1[[Fin]:[Fin]])))),1)),""))</f>
        <v/>
      </c>
      <c r="AN33" s="34" t="str">
        <f t="array" aca="1" ref="AN33" ca="1">IF(OR(WEEKDAY(AN$2,2)&gt;5,COUNTIF(Dates_Feries,AN$2)&gt;0),"",IFERROR(INDEX(Tableau1[[Type]:[Type]],SMALL(IF((Tableau1[[Nom]:[Nom]]=$A33)*(Tableau1[[Prénom]:[Prénom]]=$B33)*(AN$2&gt;=Tableau1[[Début]:[Début]])*(AN$2&lt;=Tableau1[[Fin]:[Fin]]),ROW(INDIRECT("A1:A"&amp;COUNTA(Tableau1[[Fin]:[Fin]])))),1)),""))</f>
        <v/>
      </c>
      <c r="AO33" s="34" t="str">
        <f t="array" aca="1" ref="AO33" ca="1">IF(OR(WEEKDAY(AO$2,2)&gt;5,COUNTIF(Dates_Feries,AO$2)&gt;0),"",IFERROR(INDEX(Tableau1[[Type]:[Type]],SMALL(IF((Tableau1[[Nom]:[Nom]]=$A33)*(Tableau1[[Prénom]:[Prénom]]=$B33)*(AO$2&gt;=Tableau1[[Début]:[Début]])*(AO$2&lt;=Tableau1[[Fin]:[Fin]]),ROW(INDIRECT("A1:A"&amp;COUNTA(Tableau1[[Fin]:[Fin]])))),1)),""))</f>
        <v/>
      </c>
      <c r="AP33" s="34" t="str">
        <f t="array" aca="1" ref="AP33" ca="1">IF(OR(WEEKDAY(AP$2,2)&gt;5,COUNTIF(Dates_Feries,AP$2)&gt;0),"",IFERROR(INDEX(Tableau1[[Type]:[Type]],SMALL(IF((Tableau1[[Nom]:[Nom]]=$A33)*(Tableau1[[Prénom]:[Prénom]]=$B33)*(AP$2&gt;=Tableau1[[Début]:[Début]])*(AP$2&lt;=Tableau1[[Fin]:[Fin]]),ROW(INDIRECT("A1:A"&amp;COUNTA(Tableau1[[Fin]:[Fin]])))),1)),""))</f>
        <v/>
      </c>
      <c r="AQ33" s="34" t="str">
        <f t="array" aca="1" ref="AQ33" ca="1">IF(OR(WEEKDAY(AQ$2,2)&gt;5,COUNTIF(Dates_Feries,AQ$2)&gt;0),"",IFERROR(INDEX(Tableau1[[Type]:[Type]],SMALL(IF((Tableau1[[Nom]:[Nom]]=$A33)*(Tableau1[[Prénom]:[Prénom]]=$B33)*(AQ$2&gt;=Tableau1[[Début]:[Début]])*(AQ$2&lt;=Tableau1[[Fin]:[Fin]]),ROW(INDIRECT("A1:A"&amp;COUNTA(Tableau1[[Fin]:[Fin]])))),1)),""))</f>
        <v/>
      </c>
      <c r="AR33" s="34" t="str">
        <f t="array" aca="1" ref="AR33" ca="1">IF(OR(WEEKDAY(AR$2,2)&gt;5,COUNTIF(Dates_Feries,AR$2)&gt;0),"",IFERROR(INDEX(Tableau1[[Type]:[Type]],SMALL(IF((Tableau1[[Nom]:[Nom]]=$A33)*(Tableau1[[Prénom]:[Prénom]]=$B33)*(AR$2&gt;=Tableau1[[Début]:[Début]])*(AR$2&lt;=Tableau1[[Fin]:[Fin]]),ROW(INDIRECT("A1:A"&amp;COUNTA(Tableau1[[Fin]:[Fin]])))),1)),""))</f>
        <v/>
      </c>
      <c r="AS33" s="34" t="str">
        <f t="array" aca="1" ref="AS33" ca="1">IF(OR(WEEKDAY(AS$2,2)&gt;5,COUNTIF(Dates_Feries,AS$2)&gt;0),"",IFERROR(INDEX(Tableau1[[Type]:[Type]],SMALL(IF((Tableau1[[Nom]:[Nom]]=$A33)*(Tableau1[[Prénom]:[Prénom]]=$B33)*(AS$2&gt;=Tableau1[[Début]:[Début]])*(AS$2&lt;=Tableau1[[Fin]:[Fin]]),ROW(INDIRECT("A1:A"&amp;COUNTA(Tableau1[[Fin]:[Fin]])))),1)),""))</f>
        <v/>
      </c>
      <c r="AT33" s="34" t="str">
        <f t="array" aca="1" ref="AT33" ca="1">IF(OR(WEEKDAY(AT$2,2)&gt;5,COUNTIF(Dates_Feries,AT$2)&gt;0),"",IFERROR(INDEX(Tableau1[[Type]:[Type]],SMALL(IF((Tableau1[[Nom]:[Nom]]=$A33)*(Tableau1[[Prénom]:[Prénom]]=$B33)*(AT$2&gt;=Tableau1[[Début]:[Début]])*(AT$2&lt;=Tableau1[[Fin]:[Fin]]),ROW(INDIRECT("A1:A"&amp;COUNTA(Tableau1[[Fin]:[Fin]])))),1)),""))</f>
        <v/>
      </c>
      <c r="AU33" s="34" t="str">
        <f t="array" aca="1" ref="AU33" ca="1">IF(OR(WEEKDAY(AU$2,2)&gt;5,COUNTIF(Dates_Feries,AU$2)&gt;0),"",IFERROR(INDEX(Tableau1[[Type]:[Type]],SMALL(IF((Tableau1[[Nom]:[Nom]]=$A33)*(Tableau1[[Prénom]:[Prénom]]=$B33)*(AU$2&gt;=Tableau1[[Début]:[Début]])*(AU$2&lt;=Tableau1[[Fin]:[Fin]]),ROW(INDIRECT("A1:A"&amp;COUNTA(Tableau1[[Fin]:[Fin]])))),1)),""))</f>
        <v/>
      </c>
      <c r="AV33" s="34" t="str">
        <f t="array" aca="1" ref="AV33" ca="1">IF(OR(WEEKDAY(AV$2,2)&gt;5,COUNTIF(Dates_Feries,AV$2)&gt;0),"",IFERROR(INDEX(Tableau1[[Type]:[Type]],SMALL(IF((Tableau1[[Nom]:[Nom]]=$A33)*(Tableau1[[Prénom]:[Prénom]]=$B33)*(AV$2&gt;=Tableau1[[Début]:[Début]])*(AV$2&lt;=Tableau1[[Fin]:[Fin]]),ROW(INDIRECT("A1:A"&amp;COUNTA(Tableau1[[Fin]:[Fin]])))),1)),""))</f>
        <v/>
      </c>
      <c r="AW33" s="34" t="str">
        <f t="array" aca="1" ref="AW33" ca="1">IF(OR(WEEKDAY(AW$2,2)&gt;5,COUNTIF(Dates_Feries,AW$2)&gt;0),"",IFERROR(INDEX(Tableau1[[Type]:[Type]],SMALL(IF((Tableau1[[Nom]:[Nom]]=$A33)*(Tableau1[[Prénom]:[Prénom]]=$B33)*(AW$2&gt;=Tableau1[[Début]:[Début]])*(AW$2&lt;=Tableau1[[Fin]:[Fin]]),ROW(INDIRECT("A1:A"&amp;COUNTA(Tableau1[[Fin]:[Fin]])))),1)),""))</f>
        <v/>
      </c>
      <c r="AX33" s="34" t="str">
        <f t="array" aca="1" ref="AX33" ca="1">IF(OR(WEEKDAY(AX$2,2)&gt;5,COUNTIF(Dates_Feries,AX$2)&gt;0),"",IFERROR(INDEX(Tableau1[[Type]:[Type]],SMALL(IF((Tableau1[[Nom]:[Nom]]=$A33)*(Tableau1[[Prénom]:[Prénom]]=$B33)*(AX$2&gt;=Tableau1[[Début]:[Début]])*(AX$2&lt;=Tableau1[[Fin]:[Fin]]),ROW(INDIRECT("A1:A"&amp;COUNTA(Tableau1[[Fin]:[Fin]])))),1)),""))</f>
        <v/>
      </c>
      <c r="AY33" s="34" t="str">
        <f t="array" aca="1" ref="AY33" ca="1">IF(OR(WEEKDAY(AY$2,2)&gt;5,COUNTIF(Dates_Feries,AY$2)&gt;0),"",IFERROR(INDEX(Tableau1[[Type]:[Type]],SMALL(IF((Tableau1[[Nom]:[Nom]]=$A33)*(Tableau1[[Prénom]:[Prénom]]=$B33)*(AY$2&gt;=Tableau1[[Début]:[Début]])*(AY$2&lt;=Tableau1[[Fin]:[Fin]]),ROW(INDIRECT("A1:A"&amp;COUNTA(Tableau1[[Fin]:[Fin]])))),1)),""))</f>
        <v/>
      </c>
      <c r="AZ33" s="34" t="str">
        <f t="array" aca="1" ref="AZ33" ca="1">IF(OR(WEEKDAY(AZ$2,2)&gt;5,COUNTIF(Dates_Feries,AZ$2)&gt;0),"",IFERROR(INDEX(Tableau1[[Type]:[Type]],SMALL(IF((Tableau1[[Nom]:[Nom]]=$A33)*(Tableau1[[Prénom]:[Prénom]]=$B33)*(AZ$2&gt;=Tableau1[[Début]:[Début]])*(AZ$2&lt;=Tableau1[[Fin]:[Fin]]),ROW(INDIRECT("A1:A"&amp;COUNTA(Tableau1[[Fin]:[Fin]])))),1)),""))</f>
        <v/>
      </c>
      <c r="BA33" s="34" t="str">
        <f t="array" aca="1" ref="BA33" ca="1">IF(OR(WEEKDAY(BA$2,2)&gt;5,COUNTIF(Dates_Feries,BA$2)&gt;0),"",IFERROR(INDEX(Tableau1[[Type]:[Type]],SMALL(IF((Tableau1[[Nom]:[Nom]]=$A33)*(Tableau1[[Prénom]:[Prénom]]=$B33)*(BA$2&gt;=Tableau1[[Début]:[Début]])*(BA$2&lt;=Tableau1[[Fin]:[Fin]]),ROW(INDIRECT("A1:A"&amp;COUNTA(Tableau1[[Fin]:[Fin]])))),1)),""))</f>
        <v/>
      </c>
      <c r="BB33" s="34" t="str">
        <f t="array" aca="1" ref="BB33" ca="1">IF(OR(WEEKDAY(BB$2,2)&gt;5,COUNTIF(Dates_Feries,BB$2)&gt;0),"",IFERROR(INDEX(Tableau1[[Type]:[Type]],SMALL(IF((Tableau1[[Nom]:[Nom]]=$A33)*(Tableau1[[Prénom]:[Prénom]]=$B33)*(BB$2&gt;=Tableau1[[Début]:[Début]])*(BB$2&lt;=Tableau1[[Fin]:[Fin]]),ROW(INDIRECT("A1:A"&amp;COUNTA(Tableau1[[Fin]:[Fin]])))),1)),""))</f>
        <v/>
      </c>
      <c r="BC33" s="34" t="str">
        <f t="array" aca="1" ref="BC33" ca="1">IF(OR(WEEKDAY(BC$2,2)&gt;5,COUNTIF(Dates_Feries,BC$2)&gt;0),"",IFERROR(INDEX(Tableau1[[Type]:[Type]],SMALL(IF((Tableau1[[Nom]:[Nom]]=$A33)*(Tableau1[[Prénom]:[Prénom]]=$B33)*(BC$2&gt;=Tableau1[[Début]:[Début]])*(BC$2&lt;=Tableau1[[Fin]:[Fin]]),ROW(INDIRECT("A1:A"&amp;COUNTA(Tableau1[[Fin]:[Fin]])))),1)),""))</f>
        <v/>
      </c>
      <c r="BD33" s="34" t="str">
        <f t="array" aca="1" ref="BD33" ca="1">IF(OR(WEEKDAY(BD$2,2)&gt;5,COUNTIF(Dates_Feries,BD$2)&gt;0),"",IFERROR(INDEX(Tableau1[[Type]:[Type]],SMALL(IF((Tableau1[[Nom]:[Nom]]=$A33)*(Tableau1[[Prénom]:[Prénom]]=$B33)*(BD$2&gt;=Tableau1[[Début]:[Début]])*(BD$2&lt;=Tableau1[[Fin]:[Fin]]),ROW(INDIRECT("A1:A"&amp;COUNTA(Tableau1[[Fin]:[Fin]])))),1)),""))</f>
        <v/>
      </c>
      <c r="BE33" s="34" t="str">
        <f t="array" aca="1" ref="BE33" ca="1">IF(OR(WEEKDAY(BE$2,2)&gt;5,COUNTIF(Dates_Feries,BE$2)&gt;0),"",IFERROR(INDEX(Tableau1[[Type]:[Type]],SMALL(IF((Tableau1[[Nom]:[Nom]]=$A33)*(Tableau1[[Prénom]:[Prénom]]=$B33)*(BE$2&gt;=Tableau1[[Début]:[Début]])*(BE$2&lt;=Tableau1[[Fin]:[Fin]]),ROW(INDIRECT("A1:A"&amp;COUNTA(Tableau1[[Fin]:[Fin]])))),1)),""))</f>
        <v/>
      </c>
      <c r="BF33" s="34" t="str">
        <f t="array" aca="1" ref="BF33" ca="1">IF(OR(WEEKDAY(BF$2,2)&gt;5,COUNTIF(Dates_Feries,BF$2)&gt;0),"",IFERROR(INDEX(Tableau1[[Type]:[Type]],SMALL(IF((Tableau1[[Nom]:[Nom]]=$A33)*(Tableau1[[Prénom]:[Prénom]]=$B33)*(BF$2&gt;=Tableau1[[Début]:[Début]])*(BF$2&lt;=Tableau1[[Fin]:[Fin]]),ROW(INDIRECT("A1:A"&amp;COUNTA(Tableau1[[Fin]:[Fin]])))),1)),""))</f>
        <v/>
      </c>
      <c r="BG33" s="34" t="str">
        <f t="array" aca="1" ref="BG33" ca="1">IF(OR(WEEKDAY(BG$2,2)&gt;5,COUNTIF(Dates_Feries,BG$2)&gt;0),"",IFERROR(INDEX(Tableau1[[Type]:[Type]],SMALL(IF((Tableau1[[Nom]:[Nom]]=$A33)*(Tableau1[[Prénom]:[Prénom]]=$B33)*(BG$2&gt;=Tableau1[[Début]:[Début]])*(BG$2&lt;=Tableau1[[Fin]:[Fin]]),ROW(INDIRECT("A1:A"&amp;COUNTA(Tableau1[[Fin]:[Fin]])))),1)),""))</f>
        <v/>
      </c>
      <c r="BH33" s="34" t="str">
        <f t="array" aca="1" ref="BH33" ca="1">IF(OR(WEEKDAY(BH$2,2)&gt;5,COUNTIF(Dates_Feries,BH$2)&gt;0),"",IFERROR(INDEX(Tableau1[[Type]:[Type]],SMALL(IF((Tableau1[[Nom]:[Nom]]=$A33)*(Tableau1[[Prénom]:[Prénom]]=$B33)*(BH$2&gt;=Tableau1[[Début]:[Début]])*(BH$2&lt;=Tableau1[[Fin]:[Fin]]),ROW(INDIRECT("A1:A"&amp;COUNTA(Tableau1[[Fin]:[Fin]])))),1)),""))</f>
        <v/>
      </c>
      <c r="BI33" s="34" t="str">
        <f t="array" aca="1" ref="BI33" ca="1">IF(OR(WEEKDAY(BI$2,2)&gt;5,COUNTIF(Dates_Feries,BI$2)&gt;0),"",IFERROR(INDEX(Tableau1[[Type]:[Type]],SMALL(IF((Tableau1[[Nom]:[Nom]]=$A33)*(Tableau1[[Prénom]:[Prénom]]=$B33)*(BI$2&gt;=Tableau1[[Début]:[Début]])*(BI$2&lt;=Tableau1[[Fin]:[Fin]]),ROW(INDIRECT("A1:A"&amp;COUNTA(Tableau1[[Fin]:[Fin]])))),1)),""))</f>
        <v/>
      </c>
      <c r="BJ33" s="34" t="str">
        <f t="array" aca="1" ref="BJ33" ca="1">IF(OR(WEEKDAY(BJ$2,2)&gt;5,COUNTIF(Dates_Feries,BJ$2)&gt;0),"",IFERROR(INDEX(Tableau1[[Type]:[Type]],SMALL(IF((Tableau1[[Nom]:[Nom]]=$A33)*(Tableau1[[Prénom]:[Prénom]]=$B33)*(BJ$2&gt;=Tableau1[[Début]:[Début]])*(BJ$2&lt;=Tableau1[[Fin]:[Fin]]),ROW(INDIRECT("A1:A"&amp;COUNTA(Tableau1[[Fin]:[Fin]])))),1)),""))</f>
        <v/>
      </c>
      <c r="BK33" s="34" t="str">
        <f t="array" aca="1" ref="BK33" ca="1">IF(OR(WEEKDAY(BK$2,2)&gt;5,COUNTIF(Dates_Feries,BK$2)&gt;0),"",IFERROR(INDEX(Tableau1[[Type]:[Type]],SMALL(IF((Tableau1[[Nom]:[Nom]]=$A33)*(Tableau1[[Prénom]:[Prénom]]=$B33)*(BK$2&gt;=Tableau1[[Début]:[Début]])*(BK$2&lt;=Tableau1[[Fin]:[Fin]]),ROW(INDIRECT("A1:A"&amp;COUNTA(Tableau1[[Fin]:[Fin]])))),1)),""))</f>
        <v/>
      </c>
      <c r="BL33" s="34" t="str">
        <f t="array" aca="1" ref="BL33" ca="1">IF(OR(WEEKDAY(BL$2,2)&gt;5,COUNTIF(Dates_Feries,BL$2)&gt;0),"",IFERROR(INDEX(Tableau1[[Type]:[Type]],SMALL(IF((Tableau1[[Nom]:[Nom]]=$A33)*(Tableau1[[Prénom]:[Prénom]]=$B33)*(BL$2&gt;=Tableau1[[Début]:[Début]])*(BL$2&lt;=Tableau1[[Fin]:[Fin]]),ROW(INDIRECT("A1:A"&amp;COUNTA(Tableau1[[Fin]:[Fin]])))),1)),""))</f>
        <v/>
      </c>
      <c r="BM33" s="34" t="str">
        <f t="array" aca="1" ref="BM33" ca="1">IF(OR(WEEKDAY(BM$2,2)&gt;5,COUNTIF(Dates_Feries,BM$2)&gt;0),"",IFERROR(INDEX(Tableau1[[Type]:[Type]],SMALL(IF((Tableau1[[Nom]:[Nom]]=$A33)*(Tableau1[[Prénom]:[Prénom]]=$B33)*(BM$2&gt;=Tableau1[[Début]:[Début]])*(BM$2&lt;=Tableau1[[Fin]:[Fin]]),ROW(INDIRECT("A1:A"&amp;COUNTA(Tableau1[[Fin]:[Fin]])))),1)),""))</f>
        <v/>
      </c>
      <c r="BN33" s="34" t="str">
        <f t="array" aca="1" ref="BN33" ca="1">IF(OR(WEEKDAY(BN$2,2)&gt;5,COUNTIF(Dates_Feries,BN$2)&gt;0),"",IFERROR(INDEX(Tableau1[[Type]:[Type]],SMALL(IF((Tableau1[[Nom]:[Nom]]=$A33)*(Tableau1[[Prénom]:[Prénom]]=$B33)*(BN$2&gt;=Tableau1[[Début]:[Début]])*(BN$2&lt;=Tableau1[[Fin]:[Fin]]),ROW(INDIRECT("A1:A"&amp;COUNTA(Tableau1[[Fin]:[Fin]])))),1)),""))</f>
        <v/>
      </c>
      <c r="BO33" s="34" t="str">
        <f t="array" aca="1" ref="BO33" ca="1">IF(OR(WEEKDAY(BO$2,2)&gt;5,COUNTIF(Dates_Feries,BO$2)&gt;0),"",IFERROR(INDEX(Tableau1[[Type]:[Type]],SMALL(IF((Tableau1[[Nom]:[Nom]]=$A33)*(Tableau1[[Prénom]:[Prénom]]=$B33)*(BO$2&gt;=Tableau1[[Début]:[Début]])*(BO$2&lt;=Tableau1[[Fin]:[Fin]]),ROW(INDIRECT("A1:A"&amp;COUNTA(Tableau1[[Fin]:[Fin]])))),1)),""))</f>
        <v/>
      </c>
      <c r="BP33" s="34" t="str">
        <f t="array" aca="1" ref="BP33" ca="1">IF(OR(WEEKDAY(BP$2,2)&gt;5,COUNTIF(Dates_Feries,BP$2)&gt;0),"",IFERROR(INDEX(Tableau1[[Type]:[Type]],SMALL(IF((Tableau1[[Nom]:[Nom]]=$A33)*(Tableau1[[Prénom]:[Prénom]]=$B33)*(BP$2&gt;=Tableau1[[Début]:[Début]])*(BP$2&lt;=Tableau1[[Fin]:[Fin]]),ROW(INDIRECT("A1:A"&amp;COUNTA(Tableau1[[Fin]:[Fin]])))),1)),""))</f>
        <v/>
      </c>
      <c r="BQ33" s="34" t="str">
        <f t="array" aca="1" ref="BQ33" ca="1">IF(OR(WEEKDAY(BQ$2,2)&gt;5,COUNTIF(Dates_Feries,BQ$2)&gt;0),"",IFERROR(INDEX(Tableau1[[Type]:[Type]],SMALL(IF((Tableau1[[Nom]:[Nom]]=$A33)*(Tableau1[[Prénom]:[Prénom]]=$B33)*(BQ$2&gt;=Tableau1[[Début]:[Début]])*(BQ$2&lt;=Tableau1[[Fin]:[Fin]]),ROW(INDIRECT("A1:A"&amp;COUNTA(Tableau1[[Fin]:[Fin]])))),1)),""))</f>
        <v/>
      </c>
      <c r="BR33" s="34" t="str">
        <f t="array" aca="1" ref="BR33" ca="1">IF(OR(WEEKDAY(BR$2,2)&gt;5,COUNTIF(Dates_Feries,BR$2)&gt;0),"",IFERROR(INDEX(Tableau1[[Type]:[Type]],SMALL(IF((Tableau1[[Nom]:[Nom]]=$A33)*(Tableau1[[Prénom]:[Prénom]]=$B33)*(BR$2&gt;=Tableau1[[Début]:[Début]])*(BR$2&lt;=Tableau1[[Fin]:[Fin]]),ROW(INDIRECT("A1:A"&amp;COUNTA(Tableau1[[Fin]:[Fin]])))),1)),""))</f>
        <v/>
      </c>
      <c r="BS33" s="34" t="str">
        <f t="array" aca="1" ref="BS33" ca="1">IF(OR(WEEKDAY(BS$2,2)&gt;5,COUNTIF(Dates_Feries,BS$2)&gt;0),"",IFERROR(INDEX(Tableau1[[Type]:[Type]],SMALL(IF((Tableau1[[Nom]:[Nom]]=$A33)*(Tableau1[[Prénom]:[Prénom]]=$B33)*(BS$2&gt;=Tableau1[[Début]:[Début]])*(BS$2&lt;=Tableau1[[Fin]:[Fin]]),ROW(INDIRECT("A1:A"&amp;COUNTA(Tableau1[[Fin]:[Fin]])))),1)),""))</f>
        <v/>
      </c>
      <c r="BT33" s="34" t="str">
        <f t="array" aca="1" ref="BT33" ca="1">IF(OR(WEEKDAY(BT$2,2)&gt;5,COUNTIF(Dates_Feries,BT$2)&gt;0),"",IFERROR(INDEX(Tableau1[[Type]:[Type]],SMALL(IF((Tableau1[[Nom]:[Nom]]=$A33)*(Tableau1[[Prénom]:[Prénom]]=$B33)*(BT$2&gt;=Tableau1[[Début]:[Début]])*(BT$2&lt;=Tableau1[[Fin]:[Fin]]),ROW(INDIRECT("A1:A"&amp;COUNTA(Tableau1[[Fin]:[Fin]])))),1)),""))</f>
        <v/>
      </c>
      <c r="BU33" s="34" t="str">
        <f t="array" aca="1" ref="BU33" ca="1">IF(OR(WEEKDAY(BU$2,2)&gt;5,COUNTIF(Dates_Feries,BU$2)&gt;0),"",IFERROR(INDEX(Tableau1[[Type]:[Type]],SMALL(IF((Tableau1[[Nom]:[Nom]]=$A33)*(Tableau1[[Prénom]:[Prénom]]=$B33)*(BU$2&gt;=Tableau1[[Début]:[Début]])*(BU$2&lt;=Tableau1[[Fin]:[Fin]]),ROW(INDIRECT("A1:A"&amp;COUNTA(Tableau1[[Fin]:[Fin]])))),1)),""))</f>
        <v/>
      </c>
      <c r="BV33" s="34" t="str">
        <f t="array" aca="1" ref="BV33" ca="1">IF(OR(WEEKDAY(BV$2,2)&gt;5,COUNTIF(Dates_Feries,BV$2)&gt;0),"",IFERROR(INDEX(Tableau1[[Type]:[Type]],SMALL(IF((Tableau1[[Nom]:[Nom]]=$A33)*(Tableau1[[Prénom]:[Prénom]]=$B33)*(BV$2&gt;=Tableau1[[Début]:[Début]])*(BV$2&lt;=Tableau1[[Fin]:[Fin]]),ROW(INDIRECT("A1:A"&amp;COUNTA(Tableau1[[Fin]:[Fin]])))),1)),""))</f>
        <v/>
      </c>
      <c r="BW33" s="34" t="str">
        <f t="array" aca="1" ref="BW33" ca="1">IF(OR(WEEKDAY(BW$2,2)&gt;5,COUNTIF(Dates_Feries,BW$2)&gt;0),"",IFERROR(INDEX(Tableau1[[Type]:[Type]],SMALL(IF((Tableau1[[Nom]:[Nom]]=$A33)*(Tableau1[[Prénom]:[Prénom]]=$B33)*(BW$2&gt;=Tableau1[[Début]:[Début]])*(BW$2&lt;=Tableau1[[Fin]:[Fin]]),ROW(INDIRECT("A1:A"&amp;COUNTA(Tableau1[[Fin]:[Fin]])))),1)),""))</f>
        <v/>
      </c>
      <c r="BX33" s="34" t="str">
        <f t="array" aca="1" ref="BX33" ca="1">IF(OR(WEEKDAY(BX$2,2)&gt;5,COUNTIF(Dates_Feries,BX$2)&gt;0),"",IFERROR(INDEX(Tableau1[[Type]:[Type]],SMALL(IF((Tableau1[[Nom]:[Nom]]=$A33)*(Tableau1[[Prénom]:[Prénom]]=$B33)*(BX$2&gt;=Tableau1[[Début]:[Début]])*(BX$2&lt;=Tableau1[[Fin]:[Fin]]),ROW(INDIRECT("A1:A"&amp;COUNTA(Tableau1[[Fin]:[Fin]])))),1)),""))</f>
        <v/>
      </c>
      <c r="BY33" s="34" t="str">
        <f t="array" aca="1" ref="BY33" ca="1">IF(OR(WEEKDAY(BY$2,2)&gt;5,COUNTIF(Dates_Feries,BY$2)&gt;0),"",IFERROR(INDEX(Tableau1[[Type]:[Type]],SMALL(IF((Tableau1[[Nom]:[Nom]]=$A33)*(Tableau1[[Prénom]:[Prénom]]=$B33)*(BY$2&gt;=Tableau1[[Début]:[Début]])*(BY$2&lt;=Tableau1[[Fin]:[Fin]]),ROW(INDIRECT("A1:A"&amp;COUNTA(Tableau1[[Fin]:[Fin]])))),1)),""))</f>
        <v/>
      </c>
      <c r="BZ33" s="34" t="str">
        <f t="array" aca="1" ref="BZ33" ca="1">IF(OR(WEEKDAY(BZ$2,2)&gt;5,COUNTIF(Dates_Feries,BZ$2)&gt;0),"",IFERROR(INDEX(Tableau1[[Type]:[Type]],SMALL(IF((Tableau1[[Nom]:[Nom]]=$A33)*(Tableau1[[Prénom]:[Prénom]]=$B33)*(BZ$2&gt;=Tableau1[[Début]:[Début]])*(BZ$2&lt;=Tableau1[[Fin]:[Fin]]),ROW(INDIRECT("A1:A"&amp;COUNTA(Tableau1[[Fin]:[Fin]])))),1)),""))</f>
        <v/>
      </c>
      <c r="CA33" s="34" t="str">
        <f t="array" aca="1" ref="CA33" ca="1">IF(OR(WEEKDAY(CA$2,2)&gt;5,COUNTIF(Dates_Feries,CA$2)&gt;0),"",IFERROR(INDEX(Tableau1[[Type]:[Type]],SMALL(IF((Tableau1[[Nom]:[Nom]]=$A33)*(Tableau1[[Prénom]:[Prénom]]=$B33)*(CA$2&gt;=Tableau1[[Début]:[Début]])*(CA$2&lt;=Tableau1[[Fin]:[Fin]]),ROW(INDIRECT("A1:A"&amp;COUNTA(Tableau1[[Fin]:[Fin]])))),1)),""))</f>
        <v/>
      </c>
      <c r="CB33" s="34" t="str">
        <f t="array" aca="1" ref="CB33" ca="1">IF(OR(WEEKDAY(CB$2,2)&gt;5,COUNTIF(Dates_Feries,CB$2)&gt;0),"",IFERROR(INDEX(Tableau1[[Type]:[Type]],SMALL(IF((Tableau1[[Nom]:[Nom]]=$A33)*(Tableau1[[Prénom]:[Prénom]]=$B33)*(CB$2&gt;=Tableau1[[Début]:[Début]])*(CB$2&lt;=Tableau1[[Fin]:[Fin]]),ROW(INDIRECT("A1:A"&amp;COUNTA(Tableau1[[Fin]:[Fin]])))),1)),""))</f>
        <v/>
      </c>
      <c r="CC33" s="34" t="str">
        <f t="array" aca="1" ref="CC33" ca="1">IF(OR(WEEKDAY(CC$2,2)&gt;5,COUNTIF(Dates_Feries,CC$2)&gt;0),"",IFERROR(INDEX(Tableau1[[Type]:[Type]],SMALL(IF((Tableau1[[Nom]:[Nom]]=$A33)*(Tableau1[[Prénom]:[Prénom]]=$B33)*(CC$2&gt;=Tableau1[[Début]:[Début]])*(CC$2&lt;=Tableau1[[Fin]:[Fin]]),ROW(INDIRECT("A1:A"&amp;COUNTA(Tableau1[[Fin]:[Fin]])))),1)),""))</f>
        <v/>
      </c>
      <c r="CD33" s="34" t="str">
        <f t="array" aca="1" ref="CD33" ca="1">IF(OR(WEEKDAY(CD$2,2)&gt;5,COUNTIF(Dates_Feries,CD$2)&gt;0),"",IFERROR(INDEX(Tableau1[[Type]:[Type]],SMALL(IF((Tableau1[[Nom]:[Nom]]=$A33)*(Tableau1[[Prénom]:[Prénom]]=$B33)*(CD$2&gt;=Tableau1[[Début]:[Début]])*(CD$2&lt;=Tableau1[[Fin]:[Fin]]),ROW(INDIRECT("A1:A"&amp;COUNTA(Tableau1[[Fin]:[Fin]])))),1)),""))</f>
        <v/>
      </c>
      <c r="CE33" s="34" t="str">
        <f t="array" aca="1" ref="CE33" ca="1">IF(OR(WEEKDAY(CE$2,2)&gt;5,COUNTIF(Dates_Feries,CE$2)&gt;0),"",IFERROR(INDEX(Tableau1[[Type]:[Type]],SMALL(IF((Tableau1[[Nom]:[Nom]]=$A33)*(Tableau1[[Prénom]:[Prénom]]=$B33)*(CE$2&gt;=Tableau1[[Début]:[Début]])*(CE$2&lt;=Tableau1[[Fin]:[Fin]]),ROW(INDIRECT("A1:A"&amp;COUNTA(Tableau1[[Fin]:[Fin]])))),1)),""))</f>
        <v/>
      </c>
      <c r="CF33" s="34" t="str">
        <f t="array" aca="1" ref="CF33" ca="1">IF(OR(WEEKDAY(CF$2,2)&gt;5,COUNTIF(Dates_Feries,CF$2)&gt;0),"",IFERROR(INDEX(Tableau1[[Type]:[Type]],SMALL(IF((Tableau1[[Nom]:[Nom]]=$A33)*(Tableau1[[Prénom]:[Prénom]]=$B33)*(CF$2&gt;=Tableau1[[Début]:[Début]])*(CF$2&lt;=Tableau1[[Fin]:[Fin]]),ROW(INDIRECT("A1:A"&amp;COUNTA(Tableau1[[Fin]:[Fin]])))),1)),""))</f>
        <v/>
      </c>
      <c r="CG33" s="34" t="str">
        <f t="array" aca="1" ref="CG33" ca="1">IF(OR(WEEKDAY(CG$2,2)&gt;5,COUNTIF(Dates_Feries,CG$2)&gt;0),"",IFERROR(INDEX(Tableau1[[Type]:[Type]],SMALL(IF((Tableau1[[Nom]:[Nom]]=$A33)*(Tableau1[[Prénom]:[Prénom]]=$B33)*(CG$2&gt;=Tableau1[[Début]:[Début]])*(CG$2&lt;=Tableau1[[Fin]:[Fin]]),ROW(INDIRECT("A1:A"&amp;COUNTA(Tableau1[[Fin]:[Fin]])))),1)),""))</f>
        <v/>
      </c>
      <c r="CH33" s="34" t="str">
        <f t="array" aca="1" ref="CH33" ca="1">IF(OR(WEEKDAY(CH$2,2)&gt;5,COUNTIF(Dates_Feries,CH$2)&gt;0),"",IFERROR(INDEX(Tableau1[[Type]:[Type]],SMALL(IF((Tableau1[[Nom]:[Nom]]=$A33)*(Tableau1[[Prénom]:[Prénom]]=$B33)*(CH$2&gt;=Tableau1[[Début]:[Début]])*(CH$2&lt;=Tableau1[[Fin]:[Fin]]),ROW(INDIRECT("A1:A"&amp;COUNTA(Tableau1[[Fin]:[Fin]])))),1)),""))</f>
        <v/>
      </c>
      <c r="CI33" s="34" t="str">
        <f t="array" aca="1" ref="CI33" ca="1">IF(OR(WEEKDAY(CI$2,2)&gt;5,COUNTIF(Dates_Feries,CI$2)&gt;0),"",IFERROR(INDEX(Tableau1[[Type]:[Type]],SMALL(IF((Tableau1[[Nom]:[Nom]]=$A33)*(Tableau1[[Prénom]:[Prénom]]=$B33)*(CI$2&gt;=Tableau1[[Début]:[Début]])*(CI$2&lt;=Tableau1[[Fin]:[Fin]]),ROW(INDIRECT("A1:A"&amp;COUNTA(Tableau1[[Fin]:[Fin]])))),1)),""))</f>
        <v/>
      </c>
      <c r="CJ33" s="34" t="str">
        <f t="array" aca="1" ref="CJ33" ca="1">IF(OR(WEEKDAY(CJ$2,2)&gt;5,COUNTIF(Dates_Feries,CJ$2)&gt;0),"",IFERROR(INDEX(Tableau1[[Type]:[Type]],SMALL(IF((Tableau1[[Nom]:[Nom]]=$A33)*(Tableau1[[Prénom]:[Prénom]]=$B33)*(CJ$2&gt;=Tableau1[[Début]:[Début]])*(CJ$2&lt;=Tableau1[[Fin]:[Fin]]),ROW(INDIRECT("A1:A"&amp;COUNTA(Tableau1[[Fin]:[Fin]])))),1)),""))</f>
        <v/>
      </c>
      <c r="CK33" s="34" t="str">
        <f t="array" aca="1" ref="CK33" ca="1">IF(OR(WEEKDAY(CK$2,2)&gt;5,COUNTIF(Dates_Feries,CK$2)&gt;0),"",IFERROR(INDEX(Tableau1[[Type]:[Type]],SMALL(IF((Tableau1[[Nom]:[Nom]]=$A33)*(Tableau1[[Prénom]:[Prénom]]=$B33)*(CK$2&gt;=Tableau1[[Début]:[Début]])*(CK$2&lt;=Tableau1[[Fin]:[Fin]]),ROW(INDIRECT("A1:A"&amp;COUNTA(Tableau1[[Fin]:[Fin]])))),1)),""))</f>
        <v/>
      </c>
      <c r="CL33" s="34" t="str">
        <f t="array" aca="1" ref="CL33" ca="1">IF(OR(WEEKDAY(CL$2,2)&gt;5,COUNTIF(Dates_Feries,CL$2)&gt;0),"",IFERROR(INDEX(Tableau1[[Type]:[Type]],SMALL(IF((Tableau1[[Nom]:[Nom]]=$A33)*(Tableau1[[Prénom]:[Prénom]]=$B33)*(CL$2&gt;=Tableau1[[Début]:[Début]])*(CL$2&lt;=Tableau1[[Fin]:[Fin]]),ROW(INDIRECT("A1:A"&amp;COUNTA(Tableau1[[Fin]:[Fin]])))),1)),""))</f>
        <v/>
      </c>
      <c r="CM33" s="34" t="str">
        <f t="array" aca="1" ref="CM33" ca="1">IF(OR(WEEKDAY(CM$2,2)&gt;5,COUNTIF(Dates_Feries,CM$2)&gt;0),"",IFERROR(INDEX(Tableau1[[Type]:[Type]],SMALL(IF((Tableau1[[Nom]:[Nom]]=$A33)*(Tableau1[[Prénom]:[Prénom]]=$B33)*(CM$2&gt;=Tableau1[[Début]:[Début]])*(CM$2&lt;=Tableau1[[Fin]:[Fin]]),ROW(INDIRECT("A1:A"&amp;COUNTA(Tableau1[[Fin]:[Fin]])))),1)),""))</f>
        <v/>
      </c>
      <c r="CN33" s="34" t="str">
        <f t="array" aca="1" ref="CN33" ca="1">IF(OR(WEEKDAY(CN$2,2)&gt;5,COUNTIF(Dates_Feries,CN$2)&gt;0),"",IFERROR(INDEX(Tableau1[[Type]:[Type]],SMALL(IF((Tableau1[[Nom]:[Nom]]=$A33)*(Tableau1[[Prénom]:[Prénom]]=$B33)*(CN$2&gt;=Tableau1[[Début]:[Début]])*(CN$2&lt;=Tableau1[[Fin]:[Fin]]),ROW(INDIRECT("A1:A"&amp;COUNTA(Tableau1[[Fin]:[Fin]])))),1)),""))</f>
        <v/>
      </c>
      <c r="CO33" s="34" t="str">
        <f t="array" aca="1" ref="CO33" ca="1">IF(OR(WEEKDAY(CO$2,2)&gt;5,COUNTIF(Dates_Feries,CO$2)&gt;0),"",IFERROR(INDEX(Tableau1[[Type]:[Type]],SMALL(IF((Tableau1[[Nom]:[Nom]]=$A33)*(Tableau1[[Prénom]:[Prénom]]=$B33)*(CO$2&gt;=Tableau1[[Début]:[Début]])*(CO$2&lt;=Tableau1[[Fin]:[Fin]]),ROW(INDIRECT("A1:A"&amp;COUNTA(Tableau1[[Fin]:[Fin]])))),1)),""))</f>
        <v/>
      </c>
      <c r="CP33" s="34" t="str">
        <f t="array" aca="1" ref="CP33" ca="1">IF(OR(WEEKDAY(CP$2,2)&gt;5,COUNTIF(Dates_Feries,CP$2)&gt;0),"",IFERROR(INDEX(Tableau1[[Type]:[Type]],SMALL(IF((Tableau1[[Nom]:[Nom]]=$A33)*(Tableau1[[Prénom]:[Prénom]]=$B33)*(CP$2&gt;=Tableau1[[Début]:[Début]])*(CP$2&lt;=Tableau1[[Fin]:[Fin]]),ROW(INDIRECT("A1:A"&amp;COUNTA(Tableau1[[Fin]:[Fin]])))),1)),""))</f>
        <v/>
      </c>
      <c r="CQ33" s="34" t="str">
        <f t="array" aca="1" ref="CQ33" ca="1">IF(OR(WEEKDAY(CQ$2,2)&gt;5,COUNTIF(Dates_Feries,CQ$2)&gt;0),"",IFERROR(INDEX(Tableau1[[Type]:[Type]],SMALL(IF((Tableau1[[Nom]:[Nom]]=$A33)*(Tableau1[[Prénom]:[Prénom]]=$B33)*(CQ$2&gt;=Tableau1[[Début]:[Début]])*(CQ$2&lt;=Tableau1[[Fin]:[Fin]]),ROW(INDIRECT("A1:A"&amp;COUNTA(Tableau1[[Fin]:[Fin]])))),1)),""))</f>
        <v/>
      </c>
      <c r="CR33" s="34" t="str">
        <f t="array" aca="1" ref="CR33" ca="1">IF(OR(WEEKDAY(CR$2,2)&gt;5,COUNTIF(Dates_Feries,CR$2)&gt;0),"",IFERROR(INDEX(Tableau1[[Type]:[Type]],SMALL(IF((Tableau1[[Nom]:[Nom]]=$A33)*(Tableau1[[Prénom]:[Prénom]]=$B33)*(CR$2&gt;=Tableau1[[Début]:[Début]])*(CR$2&lt;=Tableau1[[Fin]:[Fin]]),ROW(INDIRECT("A1:A"&amp;COUNTA(Tableau1[[Fin]:[Fin]])))),1)),""))</f>
        <v/>
      </c>
      <c r="CS33" s="34" t="str">
        <f t="array" aca="1" ref="CS33" ca="1">IF(OR(WEEKDAY(CS$2,2)&gt;5,COUNTIF(Dates_Feries,CS$2)&gt;0),"",IFERROR(INDEX(Tableau1[[Type]:[Type]],SMALL(IF((Tableau1[[Nom]:[Nom]]=$A33)*(Tableau1[[Prénom]:[Prénom]]=$B33)*(CS$2&gt;=Tableau1[[Début]:[Début]])*(CS$2&lt;=Tableau1[[Fin]:[Fin]]),ROW(INDIRECT("A1:A"&amp;COUNTA(Tableau1[[Fin]:[Fin]])))),1)),""))</f>
        <v/>
      </c>
      <c r="CT33" s="34" t="str">
        <f t="array" aca="1" ref="CT33" ca="1">IF(OR(WEEKDAY(CT$2,2)&gt;5,COUNTIF(Dates_Feries,CT$2)&gt;0),"",IFERROR(INDEX(Tableau1[[Type]:[Type]],SMALL(IF((Tableau1[[Nom]:[Nom]]=$A33)*(Tableau1[[Prénom]:[Prénom]]=$B33)*(CT$2&gt;=Tableau1[[Début]:[Début]])*(CT$2&lt;=Tableau1[[Fin]:[Fin]]),ROW(INDIRECT("A1:A"&amp;COUNTA(Tableau1[[Fin]:[Fin]])))),1)),""))</f>
        <v/>
      </c>
      <c r="CU33" s="34" t="str">
        <f t="array" aca="1" ref="CU33" ca="1">IF(OR(WEEKDAY(CU$2,2)&gt;5,COUNTIF(Dates_Feries,CU$2)&gt;0),"",IFERROR(INDEX(Tableau1[[Type]:[Type]],SMALL(IF((Tableau1[[Nom]:[Nom]]=$A33)*(Tableau1[[Prénom]:[Prénom]]=$B33)*(CU$2&gt;=Tableau1[[Début]:[Début]])*(CU$2&lt;=Tableau1[[Fin]:[Fin]]),ROW(INDIRECT("A1:A"&amp;COUNTA(Tableau1[[Fin]:[Fin]])))),1)),""))</f>
        <v/>
      </c>
      <c r="CV33" s="34" t="str">
        <f t="array" aca="1" ref="CV33" ca="1">IF(OR(WEEKDAY(CV$2,2)&gt;5,COUNTIF(Dates_Feries,CV$2)&gt;0),"",IFERROR(INDEX(Tableau1[[Type]:[Type]],SMALL(IF((Tableau1[[Nom]:[Nom]]=$A33)*(Tableau1[[Prénom]:[Prénom]]=$B33)*(CV$2&gt;=Tableau1[[Début]:[Début]])*(CV$2&lt;=Tableau1[[Fin]:[Fin]]),ROW(INDIRECT("A1:A"&amp;COUNTA(Tableau1[[Fin]:[Fin]])))),1)),""))</f>
        <v/>
      </c>
      <c r="CW33" s="34" t="str">
        <f t="array" aca="1" ref="CW33" ca="1">IF(OR(WEEKDAY(CW$2,2)&gt;5,COUNTIF(Dates_Feries,CW$2)&gt;0),"",IFERROR(INDEX(Tableau1[[Type]:[Type]],SMALL(IF((Tableau1[[Nom]:[Nom]]=$A33)*(Tableau1[[Prénom]:[Prénom]]=$B33)*(CW$2&gt;=Tableau1[[Début]:[Début]])*(CW$2&lt;=Tableau1[[Fin]:[Fin]]),ROW(INDIRECT("A1:A"&amp;COUNTA(Tableau1[[Fin]:[Fin]])))),1)),""))</f>
        <v/>
      </c>
      <c r="CX33" s="34" t="str">
        <f t="array" aca="1" ref="CX33" ca="1">IF(OR(WEEKDAY(CX$2,2)&gt;5,COUNTIF(Dates_Feries,CX$2)&gt;0),"",IFERROR(INDEX(Tableau1[[Type]:[Type]],SMALL(IF((Tableau1[[Nom]:[Nom]]=$A33)*(Tableau1[[Prénom]:[Prénom]]=$B33)*(CX$2&gt;=Tableau1[[Début]:[Début]])*(CX$2&lt;=Tableau1[[Fin]:[Fin]]),ROW(INDIRECT("A1:A"&amp;COUNTA(Tableau1[[Fin]:[Fin]])))),1)),""))</f>
        <v/>
      </c>
      <c r="CY33" s="34" t="str">
        <f t="array" aca="1" ref="CY33" ca="1">IF(OR(WEEKDAY(CY$2,2)&gt;5,COUNTIF(Dates_Feries,CY$2)&gt;0),"",IFERROR(INDEX(Tableau1[[Type]:[Type]],SMALL(IF((Tableau1[[Nom]:[Nom]]=$A33)*(Tableau1[[Prénom]:[Prénom]]=$B33)*(CY$2&gt;=Tableau1[[Début]:[Début]])*(CY$2&lt;=Tableau1[[Fin]:[Fin]]),ROW(INDIRECT("A1:A"&amp;COUNTA(Tableau1[[Fin]:[Fin]])))),1)),""))</f>
        <v/>
      </c>
      <c r="CZ33" s="34" t="str">
        <f t="array" aca="1" ref="CZ33" ca="1">IF(OR(WEEKDAY(CZ$2,2)&gt;5,COUNTIF(Dates_Feries,CZ$2)&gt;0),"",IFERROR(INDEX(Tableau1[[Type]:[Type]],SMALL(IF((Tableau1[[Nom]:[Nom]]=$A33)*(Tableau1[[Prénom]:[Prénom]]=$B33)*(CZ$2&gt;=Tableau1[[Début]:[Début]])*(CZ$2&lt;=Tableau1[[Fin]:[Fin]]),ROW(INDIRECT("A1:A"&amp;COUNTA(Tableau1[[Fin]:[Fin]])))),1)),""))</f>
        <v/>
      </c>
      <c r="DA33" s="34" t="str">
        <f t="array" aca="1" ref="DA33" ca="1">IF(OR(WEEKDAY(DA$2,2)&gt;5,COUNTIF(Dates_Feries,DA$2)&gt;0),"",IFERROR(INDEX(Tableau1[[Type]:[Type]],SMALL(IF((Tableau1[[Nom]:[Nom]]=$A33)*(Tableau1[[Prénom]:[Prénom]]=$B33)*(DA$2&gt;=Tableau1[[Début]:[Début]])*(DA$2&lt;=Tableau1[[Fin]:[Fin]]),ROW(INDIRECT("A1:A"&amp;COUNTA(Tableau1[[Fin]:[Fin]])))),1)),""))</f>
        <v/>
      </c>
      <c r="DB33" s="34" t="str">
        <f t="array" aca="1" ref="DB33" ca="1">IF(OR(WEEKDAY(DB$2,2)&gt;5,COUNTIF(Dates_Feries,DB$2)&gt;0),"",IFERROR(INDEX(Tableau1[[Type]:[Type]],SMALL(IF((Tableau1[[Nom]:[Nom]]=$A33)*(Tableau1[[Prénom]:[Prénom]]=$B33)*(DB$2&gt;=Tableau1[[Début]:[Début]])*(DB$2&lt;=Tableau1[[Fin]:[Fin]]),ROW(INDIRECT("A1:A"&amp;COUNTA(Tableau1[[Fin]:[Fin]])))),1)),""))</f>
        <v/>
      </c>
      <c r="DC33" s="34" t="str">
        <f t="array" aca="1" ref="DC33" ca="1">IF(OR(WEEKDAY(DC$2,2)&gt;5,COUNTIF(Dates_Feries,DC$2)&gt;0),"",IFERROR(INDEX(Tableau1[[Type]:[Type]],SMALL(IF((Tableau1[[Nom]:[Nom]]=$A33)*(Tableau1[[Prénom]:[Prénom]]=$B33)*(DC$2&gt;=Tableau1[[Début]:[Début]])*(DC$2&lt;=Tableau1[[Fin]:[Fin]]),ROW(INDIRECT("A1:A"&amp;COUNTA(Tableau1[[Fin]:[Fin]])))),1)),""))</f>
        <v/>
      </c>
      <c r="DD33" s="34" t="str">
        <f t="array" aca="1" ref="DD33" ca="1">IF(OR(WEEKDAY(DD$2,2)&gt;5,COUNTIF(Dates_Feries,DD$2)&gt;0),"",IFERROR(INDEX(Tableau1[[Type]:[Type]],SMALL(IF((Tableau1[[Nom]:[Nom]]=$A33)*(Tableau1[[Prénom]:[Prénom]]=$B33)*(DD$2&gt;=Tableau1[[Début]:[Début]])*(DD$2&lt;=Tableau1[[Fin]:[Fin]]),ROW(INDIRECT("A1:A"&amp;COUNTA(Tableau1[[Fin]:[Fin]])))),1)),""))</f>
        <v/>
      </c>
      <c r="DE33" s="34" t="str">
        <f t="array" aca="1" ref="DE33" ca="1">IF(OR(WEEKDAY(DE$2,2)&gt;5,COUNTIF(Dates_Feries,DE$2)&gt;0),"",IFERROR(INDEX(Tableau1[[Type]:[Type]],SMALL(IF((Tableau1[[Nom]:[Nom]]=$A33)*(Tableau1[[Prénom]:[Prénom]]=$B33)*(DE$2&gt;=Tableau1[[Début]:[Début]])*(DE$2&lt;=Tableau1[[Fin]:[Fin]]),ROW(INDIRECT("A1:A"&amp;COUNTA(Tableau1[[Fin]:[Fin]])))),1)),""))</f>
        <v/>
      </c>
      <c r="DF33" s="34" t="str">
        <f t="array" aca="1" ref="DF33" ca="1">IF(OR(WEEKDAY(DF$2,2)&gt;5,COUNTIF(Dates_Feries,DF$2)&gt;0),"",IFERROR(INDEX(Tableau1[[Type]:[Type]],SMALL(IF((Tableau1[[Nom]:[Nom]]=$A33)*(Tableau1[[Prénom]:[Prénom]]=$B33)*(DF$2&gt;=Tableau1[[Début]:[Début]])*(DF$2&lt;=Tableau1[[Fin]:[Fin]]),ROW(INDIRECT("A1:A"&amp;COUNTA(Tableau1[[Fin]:[Fin]])))),1)),""))</f>
        <v/>
      </c>
      <c r="DG33" s="34" t="str">
        <f t="array" aca="1" ref="DG33" ca="1">IF(OR(WEEKDAY(DG$2,2)&gt;5,COUNTIF(Dates_Feries,DG$2)&gt;0),"",IFERROR(INDEX(Tableau1[[Type]:[Type]],SMALL(IF((Tableau1[[Nom]:[Nom]]=$A33)*(Tableau1[[Prénom]:[Prénom]]=$B33)*(DG$2&gt;=Tableau1[[Début]:[Début]])*(DG$2&lt;=Tableau1[[Fin]:[Fin]]),ROW(INDIRECT("A1:A"&amp;COUNTA(Tableau1[[Fin]:[Fin]])))),1)),""))</f>
        <v/>
      </c>
      <c r="DH33" s="34" t="str">
        <f t="array" aca="1" ref="DH33" ca="1">IF(OR(WEEKDAY(DH$2,2)&gt;5,COUNTIF(Dates_Feries,DH$2)&gt;0),"",IFERROR(INDEX(Tableau1[[Type]:[Type]],SMALL(IF((Tableau1[[Nom]:[Nom]]=$A33)*(Tableau1[[Prénom]:[Prénom]]=$B33)*(DH$2&gt;=Tableau1[[Début]:[Début]])*(DH$2&lt;=Tableau1[[Fin]:[Fin]]),ROW(INDIRECT("A1:A"&amp;COUNTA(Tableau1[[Fin]:[Fin]])))),1)),""))</f>
        <v/>
      </c>
      <c r="DI33" s="34" t="str">
        <f t="array" aca="1" ref="DI33" ca="1">IF(OR(WEEKDAY(DI$2,2)&gt;5,COUNTIF(Dates_Feries,DI$2)&gt;0),"",IFERROR(INDEX(Tableau1[[Type]:[Type]],SMALL(IF((Tableau1[[Nom]:[Nom]]=$A33)*(Tableau1[[Prénom]:[Prénom]]=$B33)*(DI$2&gt;=Tableau1[[Début]:[Début]])*(DI$2&lt;=Tableau1[[Fin]:[Fin]]),ROW(INDIRECT("A1:A"&amp;COUNTA(Tableau1[[Fin]:[Fin]])))),1)),""))</f>
        <v/>
      </c>
      <c r="DJ33" s="34" t="str">
        <f t="array" aca="1" ref="DJ33" ca="1">IF(OR(WEEKDAY(DJ$2,2)&gt;5,COUNTIF(Dates_Feries,DJ$2)&gt;0),"",IFERROR(INDEX(Tableau1[[Type]:[Type]],SMALL(IF((Tableau1[[Nom]:[Nom]]=$A33)*(Tableau1[[Prénom]:[Prénom]]=$B33)*(DJ$2&gt;=Tableau1[[Début]:[Début]])*(DJ$2&lt;=Tableau1[[Fin]:[Fin]]),ROW(INDIRECT("A1:A"&amp;COUNTA(Tableau1[[Fin]:[Fin]])))),1)),""))</f>
        <v/>
      </c>
      <c r="DK33" s="34" t="str">
        <f t="array" aca="1" ref="DK33" ca="1">IF(OR(WEEKDAY(DK$2,2)&gt;5,COUNTIF(Dates_Feries,DK$2)&gt;0),"",IFERROR(INDEX(Tableau1[[Type]:[Type]],SMALL(IF((Tableau1[[Nom]:[Nom]]=$A33)*(Tableau1[[Prénom]:[Prénom]]=$B33)*(DK$2&gt;=Tableau1[[Début]:[Début]])*(DK$2&lt;=Tableau1[[Fin]:[Fin]]),ROW(INDIRECT("A1:A"&amp;COUNTA(Tableau1[[Fin]:[Fin]])))),1)),""))</f>
        <v/>
      </c>
      <c r="DL33" s="34" t="str">
        <f t="array" aca="1" ref="DL33" ca="1">IF(OR(WEEKDAY(DL$2,2)&gt;5,COUNTIF(Dates_Feries,DL$2)&gt;0),"",IFERROR(INDEX(Tableau1[[Type]:[Type]],SMALL(IF((Tableau1[[Nom]:[Nom]]=$A33)*(Tableau1[[Prénom]:[Prénom]]=$B33)*(DL$2&gt;=Tableau1[[Début]:[Début]])*(DL$2&lt;=Tableau1[[Fin]:[Fin]]),ROW(INDIRECT("A1:A"&amp;COUNTA(Tableau1[[Fin]:[Fin]])))),1)),""))</f>
        <v/>
      </c>
      <c r="DM33" s="34" t="str">
        <f t="array" aca="1" ref="DM33" ca="1">IF(OR(WEEKDAY(DM$2,2)&gt;5,COUNTIF(Dates_Feries,DM$2)&gt;0),"",IFERROR(INDEX(Tableau1[[Type]:[Type]],SMALL(IF((Tableau1[[Nom]:[Nom]]=$A33)*(Tableau1[[Prénom]:[Prénom]]=$B33)*(DM$2&gt;=Tableau1[[Début]:[Début]])*(DM$2&lt;=Tableau1[[Fin]:[Fin]]),ROW(INDIRECT("A1:A"&amp;COUNTA(Tableau1[[Fin]:[Fin]])))),1)),""))</f>
        <v/>
      </c>
      <c r="DN33" s="34" t="str">
        <f t="array" aca="1" ref="DN33" ca="1">IF(OR(WEEKDAY(DN$2,2)&gt;5,COUNTIF(Dates_Feries,DN$2)&gt;0),"",IFERROR(INDEX(Tableau1[[Type]:[Type]],SMALL(IF((Tableau1[[Nom]:[Nom]]=$A33)*(Tableau1[[Prénom]:[Prénom]]=$B33)*(DN$2&gt;=Tableau1[[Début]:[Début]])*(DN$2&lt;=Tableau1[[Fin]:[Fin]]),ROW(INDIRECT("A1:A"&amp;COUNTA(Tableau1[[Fin]:[Fin]])))),1)),""))</f>
        <v/>
      </c>
      <c r="DO33" s="34" t="str">
        <f t="array" aca="1" ref="DO33" ca="1">IF(OR(WEEKDAY(DO$2,2)&gt;5,COUNTIF(Dates_Feries,DO$2)&gt;0),"",IFERROR(INDEX(Tableau1[[Type]:[Type]],SMALL(IF((Tableau1[[Nom]:[Nom]]=$A33)*(Tableau1[[Prénom]:[Prénom]]=$B33)*(DO$2&gt;=Tableau1[[Début]:[Début]])*(DO$2&lt;=Tableau1[[Fin]:[Fin]]),ROW(INDIRECT("A1:A"&amp;COUNTA(Tableau1[[Fin]:[Fin]])))),1)),""))</f>
        <v/>
      </c>
      <c r="DP33" s="34" t="str">
        <f t="array" aca="1" ref="DP33" ca="1">IF(OR(WEEKDAY(DP$2,2)&gt;5,COUNTIF(Dates_Feries,DP$2)&gt;0),"",IFERROR(INDEX(Tableau1[[Type]:[Type]],SMALL(IF((Tableau1[[Nom]:[Nom]]=$A33)*(Tableau1[[Prénom]:[Prénom]]=$B33)*(DP$2&gt;=Tableau1[[Début]:[Début]])*(DP$2&lt;=Tableau1[[Fin]:[Fin]]),ROW(INDIRECT("A1:A"&amp;COUNTA(Tableau1[[Fin]:[Fin]])))),1)),""))</f>
        <v/>
      </c>
      <c r="DQ33" s="34" t="str">
        <f t="array" aca="1" ref="DQ33" ca="1">IF(OR(WEEKDAY(DQ$2,2)&gt;5,COUNTIF(Dates_Feries,DQ$2)&gt;0),"",IFERROR(INDEX(Tableau1[[Type]:[Type]],SMALL(IF((Tableau1[[Nom]:[Nom]]=$A33)*(Tableau1[[Prénom]:[Prénom]]=$B33)*(DQ$2&gt;=Tableau1[[Début]:[Début]])*(DQ$2&lt;=Tableau1[[Fin]:[Fin]]),ROW(INDIRECT("A1:A"&amp;COUNTA(Tableau1[[Fin]:[Fin]])))),1)),""))</f>
        <v/>
      </c>
      <c r="DR33" s="34" t="str">
        <f t="array" aca="1" ref="DR33" ca="1">IF(OR(WEEKDAY(DR$2,2)&gt;5,COUNTIF(Dates_Feries,DR$2)&gt;0),"",IFERROR(INDEX(Tableau1[[Type]:[Type]],SMALL(IF((Tableau1[[Nom]:[Nom]]=$A33)*(Tableau1[[Prénom]:[Prénom]]=$B33)*(DR$2&gt;=Tableau1[[Début]:[Début]])*(DR$2&lt;=Tableau1[[Fin]:[Fin]]),ROW(INDIRECT("A1:A"&amp;COUNTA(Tableau1[[Fin]:[Fin]])))),1)),""))</f>
        <v/>
      </c>
      <c r="DS33" s="34" t="str">
        <f t="array" aca="1" ref="DS33" ca="1">IF(OR(WEEKDAY(DS$2,2)&gt;5,COUNTIF(Dates_Feries,DS$2)&gt;0),"",IFERROR(INDEX(Tableau1[[Type]:[Type]],SMALL(IF((Tableau1[[Nom]:[Nom]]=$A33)*(Tableau1[[Prénom]:[Prénom]]=$B33)*(DS$2&gt;=Tableau1[[Début]:[Début]])*(DS$2&lt;=Tableau1[[Fin]:[Fin]]),ROW(INDIRECT("A1:A"&amp;COUNTA(Tableau1[[Fin]:[Fin]])))),1)),""))</f>
        <v/>
      </c>
      <c r="DT33" s="34" t="str">
        <f t="array" aca="1" ref="DT33" ca="1">IF(OR(WEEKDAY(DT$2,2)&gt;5,COUNTIF(Dates_Feries,DT$2)&gt;0),"",IFERROR(INDEX(Tableau1[[Type]:[Type]],SMALL(IF((Tableau1[[Nom]:[Nom]]=$A33)*(Tableau1[[Prénom]:[Prénom]]=$B33)*(DT$2&gt;=Tableau1[[Début]:[Début]])*(DT$2&lt;=Tableau1[[Fin]:[Fin]]),ROW(INDIRECT("A1:A"&amp;COUNTA(Tableau1[[Fin]:[Fin]])))),1)),""))</f>
        <v/>
      </c>
      <c r="DU33" s="34" t="str">
        <f t="array" aca="1" ref="DU33" ca="1">IF(OR(WEEKDAY(DU$2,2)&gt;5,COUNTIF(Dates_Feries,DU$2)&gt;0),"",IFERROR(INDEX(Tableau1[[Type]:[Type]],SMALL(IF((Tableau1[[Nom]:[Nom]]=$A33)*(Tableau1[[Prénom]:[Prénom]]=$B33)*(DU$2&gt;=Tableau1[[Début]:[Début]])*(DU$2&lt;=Tableau1[[Fin]:[Fin]]),ROW(INDIRECT("A1:A"&amp;COUNTA(Tableau1[[Fin]:[Fin]])))),1)),""))</f>
        <v/>
      </c>
      <c r="DV33" s="34" t="str">
        <f t="array" aca="1" ref="DV33" ca="1">IF(OR(WEEKDAY(DV$2,2)&gt;5,COUNTIF(Dates_Feries,DV$2)&gt;0),"",IFERROR(INDEX(Tableau1[[Type]:[Type]],SMALL(IF((Tableau1[[Nom]:[Nom]]=$A33)*(Tableau1[[Prénom]:[Prénom]]=$B33)*(DV$2&gt;=Tableau1[[Début]:[Début]])*(DV$2&lt;=Tableau1[[Fin]:[Fin]]),ROW(INDIRECT("A1:A"&amp;COUNTA(Tableau1[[Fin]:[Fin]])))),1)),""))</f>
        <v/>
      </c>
      <c r="DW33" s="34" t="str">
        <f t="array" aca="1" ref="DW33" ca="1">IF(OR(WEEKDAY(DW$2,2)&gt;5,COUNTIF(Dates_Feries,DW$2)&gt;0),"",IFERROR(INDEX(Tableau1[[Type]:[Type]],SMALL(IF((Tableau1[[Nom]:[Nom]]=$A33)*(Tableau1[[Prénom]:[Prénom]]=$B33)*(DW$2&gt;=Tableau1[[Début]:[Début]])*(DW$2&lt;=Tableau1[[Fin]:[Fin]]),ROW(INDIRECT("A1:A"&amp;COUNTA(Tableau1[[Fin]:[Fin]])))),1)),""))</f>
        <v/>
      </c>
      <c r="DX33" s="34" t="str">
        <f t="array" aca="1" ref="DX33" ca="1">IF(OR(WEEKDAY(DX$2,2)&gt;5,COUNTIF(Dates_Feries,DX$2)&gt;0),"",IFERROR(INDEX(Tableau1[[Type]:[Type]],SMALL(IF((Tableau1[[Nom]:[Nom]]=$A33)*(Tableau1[[Prénom]:[Prénom]]=$B33)*(DX$2&gt;=Tableau1[[Début]:[Début]])*(DX$2&lt;=Tableau1[[Fin]:[Fin]]),ROW(INDIRECT("A1:A"&amp;COUNTA(Tableau1[[Fin]:[Fin]])))),1)),""))</f>
        <v/>
      </c>
      <c r="DY33" s="34" t="str">
        <f t="array" aca="1" ref="DY33" ca="1">IF(OR(WEEKDAY(DY$2,2)&gt;5,COUNTIF(Dates_Feries,DY$2)&gt;0),"",IFERROR(INDEX(Tableau1[[Type]:[Type]],SMALL(IF((Tableau1[[Nom]:[Nom]]=$A33)*(Tableau1[[Prénom]:[Prénom]]=$B33)*(DY$2&gt;=Tableau1[[Début]:[Début]])*(DY$2&lt;=Tableau1[[Fin]:[Fin]]),ROW(INDIRECT("A1:A"&amp;COUNTA(Tableau1[[Fin]:[Fin]])))),1)),""))</f>
        <v/>
      </c>
      <c r="DZ33" s="34" t="str">
        <f t="array" aca="1" ref="DZ33" ca="1">IF(OR(WEEKDAY(DZ$2,2)&gt;5,COUNTIF(Dates_Feries,DZ$2)&gt;0),"",IFERROR(INDEX(Tableau1[[Type]:[Type]],SMALL(IF((Tableau1[[Nom]:[Nom]]=$A33)*(Tableau1[[Prénom]:[Prénom]]=$B33)*(DZ$2&gt;=Tableau1[[Début]:[Début]])*(DZ$2&lt;=Tableau1[[Fin]:[Fin]]),ROW(INDIRECT("A1:A"&amp;COUNTA(Tableau1[[Fin]:[Fin]])))),1)),""))</f>
        <v/>
      </c>
      <c r="EA33" s="34" t="str">
        <f t="array" aca="1" ref="EA33" ca="1">IF(OR(WEEKDAY(EA$2,2)&gt;5,COUNTIF(Dates_Feries,EA$2)&gt;0),"",IFERROR(INDEX(Tableau1[[Type]:[Type]],SMALL(IF((Tableau1[[Nom]:[Nom]]=$A33)*(Tableau1[[Prénom]:[Prénom]]=$B33)*(EA$2&gt;=Tableau1[[Début]:[Début]])*(EA$2&lt;=Tableau1[[Fin]:[Fin]]),ROW(INDIRECT("A1:A"&amp;COUNTA(Tableau1[[Fin]:[Fin]])))),1)),""))</f>
        <v/>
      </c>
      <c r="EB33" s="34" t="str">
        <f t="array" aca="1" ref="EB33" ca="1">IF(OR(WEEKDAY(EB$2,2)&gt;5,COUNTIF(Dates_Feries,EB$2)&gt;0),"",IFERROR(INDEX(Tableau1[[Type]:[Type]],SMALL(IF((Tableau1[[Nom]:[Nom]]=$A33)*(Tableau1[[Prénom]:[Prénom]]=$B33)*(EB$2&gt;=Tableau1[[Début]:[Début]])*(EB$2&lt;=Tableau1[[Fin]:[Fin]]),ROW(INDIRECT("A1:A"&amp;COUNTA(Tableau1[[Fin]:[Fin]])))),1)),""))</f>
        <v/>
      </c>
      <c r="EC33" s="34" t="str">
        <f t="array" aca="1" ref="EC33" ca="1">IF(OR(WEEKDAY(EC$2,2)&gt;5,COUNTIF(Dates_Feries,EC$2)&gt;0),"",IFERROR(INDEX(Tableau1[[Type]:[Type]],SMALL(IF((Tableau1[[Nom]:[Nom]]=$A33)*(Tableau1[[Prénom]:[Prénom]]=$B33)*(EC$2&gt;=Tableau1[[Début]:[Début]])*(EC$2&lt;=Tableau1[[Fin]:[Fin]]),ROW(INDIRECT("A1:A"&amp;COUNTA(Tableau1[[Fin]:[Fin]])))),1)),""))</f>
        <v/>
      </c>
      <c r="ED33" s="34" t="str">
        <f t="array" aca="1" ref="ED33" ca="1">IF(OR(WEEKDAY(ED$2,2)&gt;5,COUNTIF(Dates_Feries,ED$2)&gt;0),"",IFERROR(INDEX(Tableau1[[Type]:[Type]],SMALL(IF((Tableau1[[Nom]:[Nom]]=$A33)*(Tableau1[[Prénom]:[Prénom]]=$B33)*(ED$2&gt;=Tableau1[[Début]:[Début]])*(ED$2&lt;=Tableau1[[Fin]:[Fin]]),ROW(INDIRECT("A1:A"&amp;COUNTA(Tableau1[[Fin]:[Fin]])))),1)),""))</f>
        <v/>
      </c>
      <c r="EE33" s="34" t="str">
        <f t="array" aca="1" ref="EE33" ca="1">IF(OR(WEEKDAY(EE$2,2)&gt;5,COUNTIF(Dates_Feries,EE$2)&gt;0),"",IFERROR(INDEX(Tableau1[[Type]:[Type]],SMALL(IF((Tableau1[[Nom]:[Nom]]=$A33)*(Tableau1[[Prénom]:[Prénom]]=$B33)*(EE$2&gt;=Tableau1[[Début]:[Début]])*(EE$2&lt;=Tableau1[[Fin]:[Fin]]),ROW(INDIRECT("A1:A"&amp;COUNTA(Tableau1[[Fin]:[Fin]])))),1)),""))</f>
        <v/>
      </c>
      <c r="EF33" s="34" t="str">
        <f t="array" aca="1" ref="EF33" ca="1">IF(OR(WEEKDAY(EF$2,2)&gt;5,COUNTIF(Dates_Feries,EF$2)&gt;0),"",IFERROR(INDEX(Tableau1[[Type]:[Type]],SMALL(IF((Tableau1[[Nom]:[Nom]]=$A33)*(Tableau1[[Prénom]:[Prénom]]=$B33)*(EF$2&gt;=Tableau1[[Début]:[Début]])*(EF$2&lt;=Tableau1[[Fin]:[Fin]]),ROW(INDIRECT("A1:A"&amp;COUNTA(Tableau1[[Fin]:[Fin]])))),1)),""))</f>
        <v/>
      </c>
      <c r="EG33" s="34" t="str">
        <f t="array" aca="1" ref="EG33" ca="1">IF(OR(WEEKDAY(EG$2,2)&gt;5,COUNTIF(Dates_Feries,EG$2)&gt;0),"",IFERROR(INDEX(Tableau1[[Type]:[Type]],SMALL(IF((Tableau1[[Nom]:[Nom]]=$A33)*(Tableau1[[Prénom]:[Prénom]]=$B33)*(EG$2&gt;=Tableau1[[Début]:[Début]])*(EG$2&lt;=Tableau1[[Fin]:[Fin]]),ROW(INDIRECT("A1:A"&amp;COUNTA(Tableau1[[Fin]:[Fin]])))),1)),""))</f>
        <v/>
      </c>
      <c r="EH33" s="34" t="str">
        <f t="array" aca="1" ref="EH33" ca="1">IF(OR(WEEKDAY(EH$2,2)&gt;5,COUNTIF(Dates_Feries,EH$2)&gt;0),"",IFERROR(INDEX(Tableau1[[Type]:[Type]],SMALL(IF((Tableau1[[Nom]:[Nom]]=$A33)*(Tableau1[[Prénom]:[Prénom]]=$B33)*(EH$2&gt;=Tableau1[[Début]:[Début]])*(EH$2&lt;=Tableau1[[Fin]:[Fin]]),ROW(INDIRECT("A1:A"&amp;COUNTA(Tableau1[[Fin]:[Fin]])))),1)),""))</f>
        <v/>
      </c>
      <c r="EI33" s="34" t="str">
        <f t="array" aca="1" ref="EI33" ca="1">IF(OR(WEEKDAY(EI$2,2)&gt;5,COUNTIF(Dates_Feries,EI$2)&gt;0),"",IFERROR(INDEX(Tableau1[[Type]:[Type]],SMALL(IF((Tableau1[[Nom]:[Nom]]=$A33)*(Tableau1[[Prénom]:[Prénom]]=$B33)*(EI$2&gt;=Tableau1[[Début]:[Début]])*(EI$2&lt;=Tableau1[[Fin]:[Fin]]),ROW(INDIRECT("A1:A"&amp;COUNTA(Tableau1[[Fin]:[Fin]])))),1)),""))</f>
        <v/>
      </c>
      <c r="EJ33" s="34" t="str">
        <f t="array" aca="1" ref="EJ33" ca="1">IF(OR(WEEKDAY(EJ$2,2)&gt;5,COUNTIF(Dates_Feries,EJ$2)&gt;0),"",IFERROR(INDEX(Tableau1[[Type]:[Type]],SMALL(IF((Tableau1[[Nom]:[Nom]]=$A33)*(Tableau1[[Prénom]:[Prénom]]=$B33)*(EJ$2&gt;=Tableau1[[Début]:[Début]])*(EJ$2&lt;=Tableau1[[Fin]:[Fin]]),ROW(INDIRECT("A1:A"&amp;COUNTA(Tableau1[[Fin]:[Fin]])))),1)),""))</f>
        <v/>
      </c>
      <c r="EK33" s="34" t="str">
        <f t="array" aca="1" ref="EK33" ca="1">IF(OR(WEEKDAY(EK$2,2)&gt;5,COUNTIF(Dates_Feries,EK$2)&gt;0),"",IFERROR(INDEX(Tableau1[[Type]:[Type]],SMALL(IF((Tableau1[[Nom]:[Nom]]=$A33)*(Tableau1[[Prénom]:[Prénom]]=$B33)*(EK$2&gt;=Tableau1[[Début]:[Début]])*(EK$2&lt;=Tableau1[[Fin]:[Fin]]),ROW(INDIRECT("A1:A"&amp;COUNTA(Tableau1[[Fin]:[Fin]])))),1)),""))</f>
        <v/>
      </c>
      <c r="EL33" s="34" t="str">
        <f t="array" aca="1" ref="EL33" ca="1">IF(OR(WEEKDAY(EL$2,2)&gt;5,COUNTIF(Dates_Feries,EL$2)&gt;0),"",IFERROR(INDEX(Tableau1[[Type]:[Type]],SMALL(IF((Tableau1[[Nom]:[Nom]]=$A33)*(Tableau1[[Prénom]:[Prénom]]=$B33)*(EL$2&gt;=Tableau1[[Début]:[Début]])*(EL$2&lt;=Tableau1[[Fin]:[Fin]]),ROW(INDIRECT("A1:A"&amp;COUNTA(Tableau1[[Fin]:[Fin]])))),1)),""))</f>
        <v/>
      </c>
      <c r="EM33" s="34" t="str">
        <f t="array" aca="1" ref="EM33" ca="1">IF(OR(WEEKDAY(EM$2,2)&gt;5,COUNTIF(Dates_Feries,EM$2)&gt;0),"",IFERROR(INDEX(Tableau1[[Type]:[Type]],SMALL(IF((Tableau1[[Nom]:[Nom]]=$A33)*(Tableau1[[Prénom]:[Prénom]]=$B33)*(EM$2&gt;=Tableau1[[Début]:[Début]])*(EM$2&lt;=Tableau1[[Fin]:[Fin]]),ROW(INDIRECT("A1:A"&amp;COUNTA(Tableau1[[Fin]:[Fin]])))),1)),""))</f>
        <v/>
      </c>
      <c r="EN33" s="34" t="str">
        <f t="array" aca="1" ref="EN33" ca="1">IF(OR(WEEKDAY(EN$2,2)&gt;5,COUNTIF(Dates_Feries,EN$2)&gt;0),"",IFERROR(INDEX(Tableau1[[Type]:[Type]],SMALL(IF((Tableau1[[Nom]:[Nom]]=$A33)*(Tableau1[[Prénom]:[Prénom]]=$B33)*(EN$2&gt;=Tableau1[[Début]:[Début]])*(EN$2&lt;=Tableau1[[Fin]:[Fin]]),ROW(INDIRECT("A1:A"&amp;COUNTA(Tableau1[[Fin]:[Fin]])))),1)),""))</f>
        <v/>
      </c>
      <c r="EO33" s="34" t="str">
        <f t="array" aca="1" ref="EO33" ca="1">IF(OR(WEEKDAY(EO$2,2)&gt;5,COUNTIF(Dates_Feries,EO$2)&gt;0),"",IFERROR(INDEX(Tableau1[[Type]:[Type]],SMALL(IF((Tableau1[[Nom]:[Nom]]=$A33)*(Tableau1[[Prénom]:[Prénom]]=$B33)*(EO$2&gt;=Tableau1[[Début]:[Début]])*(EO$2&lt;=Tableau1[[Fin]:[Fin]]),ROW(INDIRECT("A1:A"&amp;COUNTA(Tableau1[[Fin]:[Fin]])))),1)),""))</f>
        <v/>
      </c>
      <c r="EP33" s="34" t="str">
        <f t="array" aca="1" ref="EP33" ca="1">IF(OR(WEEKDAY(EP$2,2)&gt;5,COUNTIF(Dates_Feries,EP$2)&gt;0),"",IFERROR(INDEX(Tableau1[[Type]:[Type]],SMALL(IF((Tableau1[[Nom]:[Nom]]=$A33)*(Tableau1[[Prénom]:[Prénom]]=$B33)*(EP$2&gt;=Tableau1[[Début]:[Début]])*(EP$2&lt;=Tableau1[[Fin]:[Fin]]),ROW(INDIRECT("A1:A"&amp;COUNTA(Tableau1[[Fin]:[Fin]])))),1)),""))</f>
        <v/>
      </c>
      <c r="EQ33" s="34" t="str">
        <f t="array" aca="1" ref="EQ33" ca="1">IF(OR(WEEKDAY(EQ$2,2)&gt;5,COUNTIF(Dates_Feries,EQ$2)&gt;0),"",IFERROR(INDEX(Tableau1[[Type]:[Type]],SMALL(IF((Tableau1[[Nom]:[Nom]]=$A33)*(Tableau1[[Prénom]:[Prénom]]=$B33)*(EQ$2&gt;=Tableau1[[Début]:[Début]])*(EQ$2&lt;=Tableau1[[Fin]:[Fin]]),ROW(INDIRECT("A1:A"&amp;COUNTA(Tableau1[[Fin]:[Fin]])))),1)),""))</f>
        <v/>
      </c>
      <c r="ER33" s="34" t="str">
        <f t="array" aca="1" ref="ER33" ca="1">IF(OR(WEEKDAY(ER$2,2)&gt;5,COUNTIF(Dates_Feries,ER$2)&gt;0),"",IFERROR(INDEX(Tableau1[[Type]:[Type]],SMALL(IF((Tableau1[[Nom]:[Nom]]=$A33)*(Tableau1[[Prénom]:[Prénom]]=$B33)*(ER$2&gt;=Tableau1[[Début]:[Début]])*(ER$2&lt;=Tableau1[[Fin]:[Fin]]),ROW(INDIRECT("A1:A"&amp;COUNTA(Tableau1[[Fin]:[Fin]])))),1)),""))</f>
        <v/>
      </c>
      <c r="ES33" s="34" t="str">
        <f t="array" aca="1" ref="ES33" ca="1">IF(OR(WEEKDAY(ES$2,2)&gt;5,COUNTIF(Dates_Feries,ES$2)&gt;0),"",IFERROR(INDEX(Tableau1[[Type]:[Type]],SMALL(IF((Tableau1[[Nom]:[Nom]]=$A33)*(Tableau1[[Prénom]:[Prénom]]=$B33)*(ES$2&gt;=Tableau1[[Début]:[Début]])*(ES$2&lt;=Tableau1[[Fin]:[Fin]]),ROW(INDIRECT("A1:A"&amp;COUNTA(Tableau1[[Fin]:[Fin]])))),1)),""))</f>
        <v/>
      </c>
      <c r="ET33" s="34" t="str">
        <f t="array" aca="1" ref="ET33" ca="1">IF(OR(WEEKDAY(ET$2,2)&gt;5,COUNTIF(Dates_Feries,ET$2)&gt;0),"",IFERROR(INDEX(Tableau1[[Type]:[Type]],SMALL(IF((Tableau1[[Nom]:[Nom]]=$A33)*(Tableau1[[Prénom]:[Prénom]]=$B33)*(ET$2&gt;=Tableau1[[Début]:[Début]])*(ET$2&lt;=Tableau1[[Fin]:[Fin]]),ROW(INDIRECT("A1:A"&amp;COUNTA(Tableau1[[Fin]:[Fin]])))),1)),""))</f>
        <v/>
      </c>
      <c r="EU33" s="34" t="str">
        <f t="array" aca="1" ref="EU33" ca="1">IF(OR(WEEKDAY(EU$2,2)&gt;5,COUNTIF(Dates_Feries,EU$2)&gt;0),"",IFERROR(INDEX(Tableau1[[Type]:[Type]],SMALL(IF((Tableau1[[Nom]:[Nom]]=$A33)*(Tableau1[[Prénom]:[Prénom]]=$B33)*(EU$2&gt;=Tableau1[[Début]:[Début]])*(EU$2&lt;=Tableau1[[Fin]:[Fin]]),ROW(INDIRECT("A1:A"&amp;COUNTA(Tableau1[[Fin]:[Fin]])))),1)),""))</f>
        <v/>
      </c>
      <c r="EV33" s="34" t="str">
        <f t="array" aca="1" ref="EV33" ca="1">IF(OR(WEEKDAY(EV$2,2)&gt;5,COUNTIF(Dates_Feries,EV$2)&gt;0),"",IFERROR(INDEX(Tableau1[[Type]:[Type]],SMALL(IF((Tableau1[[Nom]:[Nom]]=$A33)*(Tableau1[[Prénom]:[Prénom]]=$B33)*(EV$2&gt;=Tableau1[[Début]:[Début]])*(EV$2&lt;=Tableau1[[Fin]:[Fin]]),ROW(INDIRECT("A1:A"&amp;COUNTA(Tableau1[[Fin]:[Fin]])))),1)),""))</f>
        <v/>
      </c>
      <c r="EW33" s="34" t="str">
        <f t="array" aca="1" ref="EW33" ca="1">IF(OR(WEEKDAY(EW$2,2)&gt;5,COUNTIF(Dates_Feries,EW$2)&gt;0),"",IFERROR(INDEX(Tableau1[[Type]:[Type]],SMALL(IF((Tableau1[[Nom]:[Nom]]=$A33)*(Tableau1[[Prénom]:[Prénom]]=$B33)*(EW$2&gt;=Tableau1[[Début]:[Début]])*(EW$2&lt;=Tableau1[[Fin]:[Fin]]),ROW(INDIRECT("A1:A"&amp;COUNTA(Tableau1[[Fin]:[Fin]])))),1)),""))</f>
        <v/>
      </c>
      <c r="EX33" s="34" t="str">
        <f t="array" aca="1" ref="EX33" ca="1">IF(OR(WEEKDAY(EX$2,2)&gt;5,COUNTIF(Dates_Feries,EX$2)&gt;0),"",IFERROR(INDEX(Tableau1[[Type]:[Type]],SMALL(IF((Tableau1[[Nom]:[Nom]]=$A33)*(Tableau1[[Prénom]:[Prénom]]=$B33)*(EX$2&gt;=Tableau1[[Début]:[Début]])*(EX$2&lt;=Tableau1[[Fin]:[Fin]]),ROW(INDIRECT("A1:A"&amp;COUNTA(Tableau1[[Fin]:[Fin]])))),1)),""))</f>
        <v/>
      </c>
      <c r="EY33" s="34" t="str">
        <f t="array" aca="1" ref="EY33" ca="1">IF(OR(WEEKDAY(EY$2,2)&gt;5,COUNTIF(Dates_Feries,EY$2)&gt;0),"",IFERROR(INDEX(Tableau1[[Type]:[Type]],SMALL(IF((Tableau1[[Nom]:[Nom]]=$A33)*(Tableau1[[Prénom]:[Prénom]]=$B33)*(EY$2&gt;=Tableau1[[Début]:[Début]])*(EY$2&lt;=Tableau1[[Fin]:[Fin]]),ROW(INDIRECT("A1:A"&amp;COUNTA(Tableau1[[Fin]:[Fin]])))),1)),""))</f>
        <v/>
      </c>
      <c r="EZ33" s="34" t="str">
        <f t="array" aca="1" ref="EZ33" ca="1">IF(OR(WEEKDAY(EZ$2,2)&gt;5,COUNTIF(Dates_Feries,EZ$2)&gt;0),"",IFERROR(INDEX(Tableau1[[Type]:[Type]],SMALL(IF((Tableau1[[Nom]:[Nom]]=$A33)*(Tableau1[[Prénom]:[Prénom]]=$B33)*(EZ$2&gt;=Tableau1[[Début]:[Début]])*(EZ$2&lt;=Tableau1[[Fin]:[Fin]]),ROW(INDIRECT("A1:A"&amp;COUNTA(Tableau1[[Fin]:[Fin]])))),1)),""))</f>
        <v/>
      </c>
      <c r="FA33" s="34" t="str">
        <f t="array" aca="1" ref="FA33" ca="1">IF(OR(WEEKDAY(FA$2,2)&gt;5,COUNTIF(Dates_Feries,FA$2)&gt;0),"",IFERROR(INDEX(Tableau1[[Type]:[Type]],SMALL(IF((Tableau1[[Nom]:[Nom]]=$A33)*(Tableau1[[Prénom]:[Prénom]]=$B33)*(FA$2&gt;=Tableau1[[Début]:[Début]])*(FA$2&lt;=Tableau1[[Fin]:[Fin]]),ROW(INDIRECT("A1:A"&amp;COUNTA(Tableau1[[Fin]:[Fin]])))),1)),""))</f>
        <v/>
      </c>
      <c r="FB33" s="34" t="str">
        <f t="array" aca="1" ref="FB33" ca="1">IF(OR(WEEKDAY(FB$2,2)&gt;5,COUNTIF(Dates_Feries,FB$2)&gt;0),"",IFERROR(INDEX(Tableau1[[Type]:[Type]],SMALL(IF((Tableau1[[Nom]:[Nom]]=$A33)*(Tableau1[[Prénom]:[Prénom]]=$B33)*(FB$2&gt;=Tableau1[[Début]:[Début]])*(FB$2&lt;=Tableau1[[Fin]:[Fin]]),ROW(INDIRECT("A1:A"&amp;COUNTA(Tableau1[[Fin]:[Fin]])))),1)),""))</f>
        <v/>
      </c>
      <c r="FC33" s="34" t="str">
        <f t="array" aca="1" ref="FC33" ca="1">IF(OR(WEEKDAY(FC$2,2)&gt;5,COUNTIF(Dates_Feries,FC$2)&gt;0),"",IFERROR(INDEX(Tableau1[[Type]:[Type]],SMALL(IF((Tableau1[[Nom]:[Nom]]=$A33)*(Tableau1[[Prénom]:[Prénom]]=$B33)*(FC$2&gt;=Tableau1[[Début]:[Début]])*(FC$2&lt;=Tableau1[[Fin]:[Fin]]),ROW(INDIRECT("A1:A"&amp;COUNTA(Tableau1[[Fin]:[Fin]])))),1)),""))</f>
        <v/>
      </c>
      <c r="FD33" s="34" t="str">
        <f t="array" aca="1" ref="FD33" ca="1">IF(OR(WEEKDAY(FD$2,2)&gt;5,COUNTIF(Dates_Feries,FD$2)&gt;0),"",IFERROR(INDEX(Tableau1[[Type]:[Type]],SMALL(IF((Tableau1[[Nom]:[Nom]]=$A33)*(Tableau1[[Prénom]:[Prénom]]=$B33)*(FD$2&gt;=Tableau1[[Début]:[Début]])*(FD$2&lt;=Tableau1[[Fin]:[Fin]]),ROW(INDIRECT("A1:A"&amp;COUNTA(Tableau1[[Fin]:[Fin]])))),1)),""))</f>
        <v/>
      </c>
      <c r="FE33" s="34" t="str">
        <f t="array" aca="1" ref="FE33" ca="1">IF(OR(WEEKDAY(FE$2,2)&gt;5,COUNTIF(Dates_Feries,FE$2)&gt;0),"",IFERROR(INDEX(Tableau1[[Type]:[Type]],SMALL(IF((Tableau1[[Nom]:[Nom]]=$A33)*(Tableau1[[Prénom]:[Prénom]]=$B33)*(FE$2&gt;=Tableau1[[Début]:[Début]])*(FE$2&lt;=Tableau1[[Fin]:[Fin]]),ROW(INDIRECT("A1:A"&amp;COUNTA(Tableau1[[Fin]:[Fin]])))),1)),""))</f>
        <v/>
      </c>
      <c r="FF33" s="34" t="str">
        <f t="array" aca="1" ref="FF33" ca="1">IF(OR(WEEKDAY(FF$2,2)&gt;5,COUNTIF(Dates_Feries,FF$2)&gt;0),"",IFERROR(INDEX(Tableau1[[Type]:[Type]],SMALL(IF((Tableau1[[Nom]:[Nom]]=$A33)*(Tableau1[[Prénom]:[Prénom]]=$B33)*(FF$2&gt;=Tableau1[[Début]:[Début]])*(FF$2&lt;=Tableau1[[Fin]:[Fin]]),ROW(INDIRECT("A1:A"&amp;COUNTA(Tableau1[[Fin]:[Fin]])))),1)),""))</f>
        <v/>
      </c>
      <c r="FG33" s="34" t="str">
        <f t="array" aca="1" ref="FG33" ca="1">IF(OR(WEEKDAY(FG$2,2)&gt;5,COUNTIF(Dates_Feries,FG$2)&gt;0),"",IFERROR(INDEX(Tableau1[[Type]:[Type]],SMALL(IF((Tableau1[[Nom]:[Nom]]=$A33)*(Tableau1[[Prénom]:[Prénom]]=$B33)*(FG$2&gt;=Tableau1[[Début]:[Début]])*(FG$2&lt;=Tableau1[[Fin]:[Fin]]),ROW(INDIRECT("A1:A"&amp;COUNTA(Tableau1[[Fin]:[Fin]])))),1)),""))</f>
        <v/>
      </c>
      <c r="FH33" s="34" t="str">
        <f t="array" aca="1" ref="FH33" ca="1">IF(OR(WEEKDAY(FH$2,2)&gt;5,COUNTIF(Dates_Feries,FH$2)&gt;0),"",IFERROR(INDEX(Tableau1[[Type]:[Type]],SMALL(IF((Tableau1[[Nom]:[Nom]]=$A33)*(Tableau1[[Prénom]:[Prénom]]=$B33)*(FH$2&gt;=Tableau1[[Début]:[Début]])*(FH$2&lt;=Tableau1[[Fin]:[Fin]]),ROW(INDIRECT("A1:A"&amp;COUNTA(Tableau1[[Fin]:[Fin]])))),1)),""))</f>
        <v/>
      </c>
      <c r="FI33" s="34" t="str">
        <f t="array" aca="1" ref="FI33" ca="1">IF(OR(WEEKDAY(FI$2,2)&gt;5,COUNTIF(Dates_Feries,FI$2)&gt;0),"",IFERROR(INDEX(Tableau1[[Type]:[Type]],SMALL(IF((Tableau1[[Nom]:[Nom]]=$A33)*(Tableau1[[Prénom]:[Prénom]]=$B33)*(FI$2&gt;=Tableau1[[Début]:[Début]])*(FI$2&lt;=Tableau1[[Fin]:[Fin]]),ROW(INDIRECT("A1:A"&amp;COUNTA(Tableau1[[Fin]:[Fin]])))),1)),""))</f>
        <v/>
      </c>
      <c r="FJ33" s="34" t="str">
        <f t="array" aca="1" ref="FJ33" ca="1">IF(OR(WEEKDAY(FJ$2,2)&gt;5,COUNTIF(Dates_Feries,FJ$2)&gt;0),"",IFERROR(INDEX(Tableau1[[Type]:[Type]],SMALL(IF((Tableau1[[Nom]:[Nom]]=$A33)*(Tableau1[[Prénom]:[Prénom]]=$B33)*(FJ$2&gt;=Tableau1[[Début]:[Début]])*(FJ$2&lt;=Tableau1[[Fin]:[Fin]]),ROW(INDIRECT("A1:A"&amp;COUNTA(Tableau1[[Fin]:[Fin]])))),1)),""))</f>
        <v/>
      </c>
      <c r="FK33" s="34" t="str">
        <f t="array" aca="1" ref="FK33" ca="1">IF(OR(WEEKDAY(FK$2,2)&gt;5,COUNTIF(Dates_Feries,FK$2)&gt;0),"",IFERROR(INDEX(Tableau1[[Type]:[Type]],SMALL(IF((Tableau1[[Nom]:[Nom]]=$A33)*(Tableau1[[Prénom]:[Prénom]]=$B33)*(FK$2&gt;=Tableau1[[Début]:[Début]])*(FK$2&lt;=Tableau1[[Fin]:[Fin]]),ROW(INDIRECT("A1:A"&amp;COUNTA(Tableau1[[Fin]:[Fin]])))),1)),""))</f>
        <v/>
      </c>
      <c r="FL33" s="34" t="str">
        <f t="array" aca="1" ref="FL33" ca="1">IF(OR(WEEKDAY(FL$2,2)&gt;5,COUNTIF(Dates_Feries,FL$2)&gt;0),"",IFERROR(INDEX(Tableau1[[Type]:[Type]],SMALL(IF((Tableau1[[Nom]:[Nom]]=$A33)*(Tableau1[[Prénom]:[Prénom]]=$B33)*(FL$2&gt;=Tableau1[[Début]:[Début]])*(FL$2&lt;=Tableau1[[Fin]:[Fin]]),ROW(INDIRECT("A1:A"&amp;COUNTA(Tableau1[[Fin]:[Fin]])))),1)),""))</f>
        <v/>
      </c>
      <c r="FM33" s="34" t="str">
        <f t="array" aca="1" ref="FM33" ca="1">IF(OR(WEEKDAY(FM$2,2)&gt;5,COUNTIF(Dates_Feries,FM$2)&gt;0),"",IFERROR(INDEX(Tableau1[[Type]:[Type]],SMALL(IF((Tableau1[[Nom]:[Nom]]=$A33)*(Tableau1[[Prénom]:[Prénom]]=$B33)*(FM$2&gt;=Tableau1[[Début]:[Début]])*(FM$2&lt;=Tableau1[[Fin]:[Fin]]),ROW(INDIRECT("A1:A"&amp;COUNTA(Tableau1[[Fin]:[Fin]])))),1)),""))</f>
        <v/>
      </c>
      <c r="FN33" s="34" t="str">
        <f t="array" aca="1" ref="FN33" ca="1">IF(OR(WEEKDAY(FN$2,2)&gt;5,COUNTIF(Dates_Feries,FN$2)&gt;0),"",IFERROR(INDEX(Tableau1[[Type]:[Type]],SMALL(IF((Tableau1[[Nom]:[Nom]]=$A33)*(Tableau1[[Prénom]:[Prénom]]=$B33)*(FN$2&gt;=Tableau1[[Début]:[Début]])*(FN$2&lt;=Tableau1[[Fin]:[Fin]]),ROW(INDIRECT("A1:A"&amp;COUNTA(Tableau1[[Fin]:[Fin]])))),1)),""))</f>
        <v/>
      </c>
      <c r="FO33" s="34" t="str">
        <f t="array" aca="1" ref="FO33" ca="1">IF(OR(WEEKDAY(FO$2,2)&gt;5,COUNTIF(Dates_Feries,FO$2)&gt;0),"",IFERROR(INDEX(Tableau1[[Type]:[Type]],SMALL(IF((Tableau1[[Nom]:[Nom]]=$A33)*(Tableau1[[Prénom]:[Prénom]]=$B33)*(FO$2&gt;=Tableau1[[Début]:[Début]])*(FO$2&lt;=Tableau1[[Fin]:[Fin]]),ROW(INDIRECT("A1:A"&amp;COUNTA(Tableau1[[Fin]:[Fin]])))),1)),""))</f>
        <v/>
      </c>
      <c r="FP33" s="34" t="str">
        <f t="array" aca="1" ref="FP33" ca="1">IF(OR(WEEKDAY(FP$2,2)&gt;5,COUNTIF(Dates_Feries,FP$2)&gt;0),"",IFERROR(INDEX(Tableau1[[Type]:[Type]],SMALL(IF((Tableau1[[Nom]:[Nom]]=$A33)*(Tableau1[[Prénom]:[Prénom]]=$B33)*(FP$2&gt;=Tableau1[[Début]:[Début]])*(FP$2&lt;=Tableau1[[Fin]:[Fin]]),ROW(INDIRECT("A1:A"&amp;COUNTA(Tableau1[[Fin]:[Fin]])))),1)),""))</f>
        <v/>
      </c>
      <c r="FQ33" s="34" t="str">
        <f t="array" aca="1" ref="FQ33" ca="1">IF(OR(WEEKDAY(FQ$2,2)&gt;5,COUNTIF(Dates_Feries,FQ$2)&gt;0),"",IFERROR(INDEX(Tableau1[[Type]:[Type]],SMALL(IF((Tableau1[[Nom]:[Nom]]=$A33)*(Tableau1[[Prénom]:[Prénom]]=$B33)*(FQ$2&gt;=Tableau1[[Début]:[Début]])*(FQ$2&lt;=Tableau1[[Fin]:[Fin]]),ROW(INDIRECT("A1:A"&amp;COUNTA(Tableau1[[Fin]:[Fin]])))),1)),""))</f>
        <v/>
      </c>
      <c r="FR33" s="34" t="str">
        <f t="array" aca="1" ref="FR33" ca="1">IF(OR(WEEKDAY(FR$2,2)&gt;5,COUNTIF(Dates_Feries,FR$2)&gt;0),"",IFERROR(INDEX(Tableau1[[Type]:[Type]],SMALL(IF((Tableau1[[Nom]:[Nom]]=$A33)*(Tableau1[[Prénom]:[Prénom]]=$B33)*(FR$2&gt;=Tableau1[[Début]:[Début]])*(FR$2&lt;=Tableau1[[Fin]:[Fin]]),ROW(INDIRECT("A1:A"&amp;COUNTA(Tableau1[[Fin]:[Fin]])))),1)),""))</f>
        <v/>
      </c>
      <c r="FS33" s="34" t="str">
        <f t="array" aca="1" ref="FS33" ca="1">IF(OR(WEEKDAY(FS$2,2)&gt;5,COUNTIF(Dates_Feries,FS$2)&gt;0),"",IFERROR(INDEX(Tableau1[[Type]:[Type]],SMALL(IF((Tableau1[[Nom]:[Nom]]=$A33)*(Tableau1[[Prénom]:[Prénom]]=$B33)*(FS$2&gt;=Tableau1[[Début]:[Début]])*(FS$2&lt;=Tableau1[[Fin]:[Fin]]),ROW(INDIRECT("A1:A"&amp;COUNTA(Tableau1[[Fin]:[Fin]])))),1)),""))</f>
        <v/>
      </c>
      <c r="FT33" s="34" t="str">
        <f t="array" aca="1" ref="FT33" ca="1">IF(OR(WEEKDAY(FT$2,2)&gt;5,COUNTIF(Dates_Feries,FT$2)&gt;0),"",IFERROR(INDEX(Tableau1[[Type]:[Type]],SMALL(IF((Tableau1[[Nom]:[Nom]]=$A33)*(Tableau1[[Prénom]:[Prénom]]=$B33)*(FT$2&gt;=Tableau1[[Début]:[Début]])*(FT$2&lt;=Tableau1[[Fin]:[Fin]]),ROW(INDIRECT("A1:A"&amp;COUNTA(Tableau1[[Fin]:[Fin]])))),1)),""))</f>
        <v/>
      </c>
      <c r="FU33" s="34" t="str">
        <f t="array" aca="1" ref="FU33" ca="1">IF(OR(WEEKDAY(FU$2,2)&gt;5,COUNTIF(Dates_Feries,FU$2)&gt;0),"",IFERROR(INDEX(Tableau1[[Type]:[Type]],SMALL(IF((Tableau1[[Nom]:[Nom]]=$A33)*(Tableau1[[Prénom]:[Prénom]]=$B33)*(FU$2&gt;=Tableau1[[Début]:[Début]])*(FU$2&lt;=Tableau1[[Fin]:[Fin]]),ROW(INDIRECT("A1:A"&amp;COUNTA(Tableau1[[Fin]:[Fin]])))),1)),""))</f>
        <v/>
      </c>
      <c r="FV33" s="34" t="str">
        <f t="array" aca="1" ref="FV33" ca="1">IF(OR(WEEKDAY(FV$2,2)&gt;5,COUNTIF(Dates_Feries,FV$2)&gt;0),"",IFERROR(INDEX(Tableau1[[Type]:[Type]],SMALL(IF((Tableau1[[Nom]:[Nom]]=$A33)*(Tableau1[[Prénom]:[Prénom]]=$B33)*(FV$2&gt;=Tableau1[[Début]:[Début]])*(FV$2&lt;=Tableau1[[Fin]:[Fin]]),ROW(INDIRECT("A1:A"&amp;COUNTA(Tableau1[[Fin]:[Fin]])))),1)),""))</f>
        <v/>
      </c>
      <c r="FW33" s="34" t="str">
        <f t="array" aca="1" ref="FW33" ca="1">IF(OR(WEEKDAY(FW$2,2)&gt;5,COUNTIF(Dates_Feries,FW$2)&gt;0),"",IFERROR(INDEX(Tableau1[[Type]:[Type]],SMALL(IF((Tableau1[[Nom]:[Nom]]=$A33)*(Tableau1[[Prénom]:[Prénom]]=$B33)*(FW$2&gt;=Tableau1[[Début]:[Début]])*(FW$2&lt;=Tableau1[[Fin]:[Fin]]),ROW(INDIRECT("A1:A"&amp;COUNTA(Tableau1[[Fin]:[Fin]])))),1)),""))</f>
        <v/>
      </c>
      <c r="FX33" s="34" t="str">
        <f t="array" aca="1" ref="FX33" ca="1">IF(OR(WEEKDAY(FX$2,2)&gt;5,COUNTIF(Dates_Feries,FX$2)&gt;0),"",IFERROR(INDEX(Tableau1[[Type]:[Type]],SMALL(IF((Tableau1[[Nom]:[Nom]]=$A33)*(Tableau1[[Prénom]:[Prénom]]=$B33)*(FX$2&gt;=Tableau1[[Début]:[Début]])*(FX$2&lt;=Tableau1[[Fin]:[Fin]]),ROW(INDIRECT("A1:A"&amp;COUNTA(Tableau1[[Fin]:[Fin]])))),1)),""))</f>
        <v/>
      </c>
      <c r="FY33" s="34" t="str">
        <f t="array" aca="1" ref="FY33" ca="1">IF(OR(WEEKDAY(FY$2,2)&gt;5,COUNTIF(Dates_Feries,FY$2)&gt;0),"",IFERROR(INDEX(Tableau1[[Type]:[Type]],SMALL(IF((Tableau1[[Nom]:[Nom]]=$A33)*(Tableau1[[Prénom]:[Prénom]]=$B33)*(FY$2&gt;=Tableau1[[Début]:[Début]])*(FY$2&lt;=Tableau1[[Fin]:[Fin]]),ROW(INDIRECT("A1:A"&amp;COUNTA(Tableau1[[Fin]:[Fin]])))),1)),""))</f>
        <v/>
      </c>
      <c r="FZ33" s="34" t="str">
        <f t="array" aca="1" ref="FZ33" ca="1">IF(OR(WEEKDAY(FZ$2,2)&gt;5,COUNTIF(Dates_Feries,FZ$2)&gt;0),"",IFERROR(INDEX(Tableau1[[Type]:[Type]],SMALL(IF((Tableau1[[Nom]:[Nom]]=$A33)*(Tableau1[[Prénom]:[Prénom]]=$B33)*(FZ$2&gt;=Tableau1[[Début]:[Début]])*(FZ$2&lt;=Tableau1[[Fin]:[Fin]]),ROW(INDIRECT("A1:A"&amp;COUNTA(Tableau1[[Fin]:[Fin]])))),1)),""))</f>
        <v/>
      </c>
      <c r="GA33" s="34" t="str">
        <f t="array" aca="1" ref="GA33" ca="1">IF(OR(WEEKDAY(GA$2,2)&gt;5,COUNTIF(Dates_Feries,GA$2)&gt;0),"",IFERROR(INDEX(Tableau1[[Type]:[Type]],SMALL(IF((Tableau1[[Nom]:[Nom]]=$A33)*(Tableau1[[Prénom]:[Prénom]]=$B33)*(GA$2&gt;=Tableau1[[Début]:[Début]])*(GA$2&lt;=Tableau1[[Fin]:[Fin]]),ROW(INDIRECT("A1:A"&amp;COUNTA(Tableau1[[Fin]:[Fin]])))),1)),""))</f>
        <v/>
      </c>
      <c r="GB33" s="34" t="str">
        <f t="array" aca="1" ref="GB33" ca="1">IF(OR(WEEKDAY(GB$2,2)&gt;5,COUNTIF(Dates_Feries,GB$2)&gt;0),"",IFERROR(INDEX(Tableau1[[Type]:[Type]],SMALL(IF((Tableau1[[Nom]:[Nom]]=$A33)*(Tableau1[[Prénom]:[Prénom]]=$B33)*(GB$2&gt;=Tableau1[[Début]:[Début]])*(GB$2&lt;=Tableau1[[Fin]:[Fin]]),ROW(INDIRECT("A1:A"&amp;COUNTA(Tableau1[[Fin]:[Fin]])))),1)),""))</f>
        <v/>
      </c>
      <c r="GC33" s="34" t="str">
        <f t="array" aca="1" ref="GC33" ca="1">IF(OR(WEEKDAY(GC$2,2)&gt;5,COUNTIF(Dates_Feries,GC$2)&gt;0),"",IFERROR(INDEX(Tableau1[[Type]:[Type]],SMALL(IF((Tableau1[[Nom]:[Nom]]=$A33)*(Tableau1[[Prénom]:[Prénom]]=$B33)*(GC$2&gt;=Tableau1[[Début]:[Début]])*(GC$2&lt;=Tableau1[[Fin]:[Fin]]),ROW(INDIRECT("A1:A"&amp;COUNTA(Tableau1[[Fin]:[Fin]])))),1)),""))</f>
        <v/>
      </c>
      <c r="GD33" s="34" t="str">
        <f t="array" aca="1" ref="GD33" ca="1">IF(OR(WEEKDAY(GD$2,2)&gt;5,COUNTIF(Dates_Feries,GD$2)&gt;0),"",IFERROR(INDEX(Tableau1[[Type]:[Type]],SMALL(IF((Tableau1[[Nom]:[Nom]]=$A33)*(Tableau1[[Prénom]:[Prénom]]=$B33)*(GD$2&gt;=Tableau1[[Début]:[Début]])*(GD$2&lt;=Tableau1[[Fin]:[Fin]]),ROW(INDIRECT("A1:A"&amp;COUNTA(Tableau1[[Fin]:[Fin]])))),1)),""))</f>
        <v/>
      </c>
      <c r="GE33" s="34" t="str">
        <f t="array" aca="1" ref="GE33" ca="1">IF(OR(WEEKDAY(GE$2,2)&gt;5,COUNTIF(Dates_Feries,GE$2)&gt;0),"",IFERROR(INDEX(Tableau1[[Type]:[Type]],SMALL(IF((Tableau1[[Nom]:[Nom]]=$A33)*(Tableau1[[Prénom]:[Prénom]]=$B33)*(GE$2&gt;=Tableau1[[Début]:[Début]])*(GE$2&lt;=Tableau1[[Fin]:[Fin]]),ROW(INDIRECT("A1:A"&amp;COUNTA(Tableau1[[Fin]:[Fin]])))),1)),""))</f>
        <v/>
      </c>
      <c r="GF33" s="34" t="str">
        <f t="array" aca="1" ref="GF33" ca="1">IF(OR(WEEKDAY(GF$2,2)&gt;5,COUNTIF(Dates_Feries,GF$2)&gt;0),"",IFERROR(INDEX(Tableau1[[Type]:[Type]],SMALL(IF((Tableau1[[Nom]:[Nom]]=$A33)*(Tableau1[[Prénom]:[Prénom]]=$B33)*(GF$2&gt;=Tableau1[[Début]:[Début]])*(GF$2&lt;=Tableau1[[Fin]:[Fin]]),ROW(INDIRECT("A1:A"&amp;COUNTA(Tableau1[[Fin]:[Fin]])))),1)),""))</f>
        <v/>
      </c>
      <c r="GG33" s="34" t="str">
        <f t="array" aca="1" ref="GG33" ca="1">IF(OR(WEEKDAY(GG$2,2)&gt;5,COUNTIF(Dates_Feries,GG$2)&gt;0),"",IFERROR(INDEX(Tableau1[[Type]:[Type]],SMALL(IF((Tableau1[[Nom]:[Nom]]=$A33)*(Tableau1[[Prénom]:[Prénom]]=$B33)*(GG$2&gt;=Tableau1[[Début]:[Début]])*(GG$2&lt;=Tableau1[[Fin]:[Fin]]),ROW(INDIRECT("A1:A"&amp;COUNTA(Tableau1[[Fin]:[Fin]])))),1)),""))</f>
        <v/>
      </c>
      <c r="GH33" s="34" t="str">
        <f t="array" aca="1" ref="GH33" ca="1">IF(OR(WEEKDAY(GH$2,2)&gt;5,COUNTIF(Dates_Feries,GH$2)&gt;0),"",IFERROR(INDEX(Tableau1[[Type]:[Type]],SMALL(IF((Tableau1[[Nom]:[Nom]]=$A33)*(Tableau1[[Prénom]:[Prénom]]=$B33)*(GH$2&gt;=Tableau1[[Début]:[Début]])*(GH$2&lt;=Tableau1[[Fin]:[Fin]]),ROW(INDIRECT("A1:A"&amp;COUNTA(Tableau1[[Fin]:[Fin]])))),1)),""))</f>
        <v/>
      </c>
      <c r="GI33" s="34" t="str">
        <f t="array" aca="1" ref="GI33" ca="1">IF(OR(WEEKDAY(GI$2,2)&gt;5,COUNTIF(Dates_Feries,GI$2)&gt;0),"",IFERROR(INDEX(Tableau1[[Type]:[Type]],SMALL(IF((Tableau1[[Nom]:[Nom]]=$A33)*(Tableau1[[Prénom]:[Prénom]]=$B33)*(GI$2&gt;=Tableau1[[Début]:[Début]])*(GI$2&lt;=Tableau1[[Fin]:[Fin]]),ROW(INDIRECT("A1:A"&amp;COUNTA(Tableau1[[Fin]:[Fin]])))),1)),""))</f>
        <v/>
      </c>
      <c r="GJ33" s="34" t="str">
        <f t="array" aca="1" ref="GJ33" ca="1">IF(OR(WEEKDAY(GJ$2,2)&gt;5,COUNTIF(Dates_Feries,GJ$2)&gt;0),"",IFERROR(INDEX(Tableau1[[Type]:[Type]],SMALL(IF((Tableau1[[Nom]:[Nom]]=$A33)*(Tableau1[[Prénom]:[Prénom]]=$B33)*(GJ$2&gt;=Tableau1[[Début]:[Début]])*(GJ$2&lt;=Tableau1[[Fin]:[Fin]]),ROW(INDIRECT("A1:A"&amp;COUNTA(Tableau1[[Fin]:[Fin]])))),1)),""))</f>
        <v/>
      </c>
      <c r="GK33" s="34" t="str">
        <f t="array" aca="1" ref="GK33" ca="1">IF(OR(WEEKDAY(GK$2,2)&gt;5,COUNTIF(Dates_Feries,GK$2)&gt;0),"",IFERROR(INDEX(Tableau1[[Type]:[Type]],SMALL(IF((Tableau1[[Nom]:[Nom]]=$A33)*(Tableau1[[Prénom]:[Prénom]]=$B33)*(GK$2&gt;=Tableau1[[Début]:[Début]])*(GK$2&lt;=Tableau1[[Fin]:[Fin]]),ROW(INDIRECT("A1:A"&amp;COUNTA(Tableau1[[Fin]:[Fin]])))),1)),""))</f>
        <v/>
      </c>
      <c r="GL33" s="34" t="str">
        <f t="array" aca="1" ref="GL33" ca="1">IF(OR(WEEKDAY(GL$2,2)&gt;5,COUNTIF(Dates_Feries,GL$2)&gt;0),"",IFERROR(INDEX(Tableau1[[Type]:[Type]],SMALL(IF((Tableau1[[Nom]:[Nom]]=$A33)*(Tableau1[[Prénom]:[Prénom]]=$B33)*(GL$2&gt;=Tableau1[[Début]:[Début]])*(GL$2&lt;=Tableau1[[Fin]:[Fin]]),ROW(INDIRECT("A1:A"&amp;COUNTA(Tableau1[[Fin]:[Fin]])))),1)),""))</f>
        <v/>
      </c>
      <c r="GM33" s="34" t="str">
        <f t="array" aca="1" ref="GM33" ca="1">IF(OR(WEEKDAY(GM$2,2)&gt;5,COUNTIF(Dates_Feries,GM$2)&gt;0),"",IFERROR(INDEX(Tableau1[[Type]:[Type]],SMALL(IF((Tableau1[[Nom]:[Nom]]=$A33)*(Tableau1[[Prénom]:[Prénom]]=$B33)*(GM$2&gt;=Tableau1[[Début]:[Début]])*(GM$2&lt;=Tableau1[[Fin]:[Fin]]),ROW(INDIRECT("A1:A"&amp;COUNTA(Tableau1[[Fin]:[Fin]])))),1)),""))</f>
        <v/>
      </c>
      <c r="GN33" s="34" t="str">
        <f t="array" aca="1" ref="GN33" ca="1">IF(OR(WEEKDAY(GN$2,2)&gt;5,COUNTIF(Dates_Feries,GN$2)&gt;0),"",IFERROR(INDEX(Tableau1[[Type]:[Type]],SMALL(IF((Tableau1[[Nom]:[Nom]]=$A33)*(Tableau1[[Prénom]:[Prénom]]=$B33)*(GN$2&gt;=Tableau1[[Début]:[Début]])*(GN$2&lt;=Tableau1[[Fin]:[Fin]]),ROW(INDIRECT("A1:A"&amp;COUNTA(Tableau1[[Fin]:[Fin]])))),1)),""))</f>
        <v/>
      </c>
      <c r="GO33" s="34" t="str">
        <f t="array" aca="1" ref="GO33" ca="1">IF(OR(WEEKDAY(GO$2,2)&gt;5,COUNTIF(Dates_Feries,GO$2)&gt;0),"",IFERROR(INDEX(Tableau1[[Type]:[Type]],SMALL(IF((Tableau1[[Nom]:[Nom]]=$A33)*(Tableau1[[Prénom]:[Prénom]]=$B33)*(GO$2&gt;=Tableau1[[Début]:[Début]])*(GO$2&lt;=Tableau1[[Fin]:[Fin]]),ROW(INDIRECT("A1:A"&amp;COUNTA(Tableau1[[Fin]:[Fin]])))),1)),""))</f>
        <v/>
      </c>
      <c r="GP33" s="34" t="str">
        <f t="array" aca="1" ref="GP33" ca="1">IF(OR(WEEKDAY(GP$2,2)&gt;5,COUNTIF(Dates_Feries,GP$2)&gt;0),"",IFERROR(INDEX(Tableau1[[Type]:[Type]],SMALL(IF((Tableau1[[Nom]:[Nom]]=$A33)*(Tableau1[[Prénom]:[Prénom]]=$B33)*(GP$2&gt;=Tableau1[[Début]:[Début]])*(GP$2&lt;=Tableau1[[Fin]:[Fin]]),ROW(INDIRECT("A1:A"&amp;COUNTA(Tableau1[[Fin]:[Fin]])))),1)),""))</f>
        <v/>
      </c>
      <c r="GQ33" s="34" t="str">
        <f t="array" aca="1" ref="GQ33" ca="1">IF(OR(WEEKDAY(GQ$2,2)&gt;5,COUNTIF(Dates_Feries,GQ$2)&gt;0),"",IFERROR(INDEX(Tableau1[[Type]:[Type]],SMALL(IF((Tableau1[[Nom]:[Nom]]=$A33)*(Tableau1[[Prénom]:[Prénom]]=$B33)*(GQ$2&gt;=Tableau1[[Début]:[Début]])*(GQ$2&lt;=Tableau1[[Fin]:[Fin]]),ROW(INDIRECT("A1:A"&amp;COUNTA(Tableau1[[Fin]:[Fin]])))),1)),""))</f>
        <v/>
      </c>
      <c r="GR33" s="34" t="str">
        <f t="array" aca="1" ref="GR33" ca="1">IF(OR(WEEKDAY(GR$2,2)&gt;5,COUNTIF(Dates_Feries,GR$2)&gt;0),"",IFERROR(INDEX(Tableau1[[Type]:[Type]],SMALL(IF((Tableau1[[Nom]:[Nom]]=$A33)*(Tableau1[[Prénom]:[Prénom]]=$B33)*(GR$2&gt;=Tableau1[[Début]:[Début]])*(GR$2&lt;=Tableau1[[Fin]:[Fin]]),ROW(INDIRECT("A1:A"&amp;COUNTA(Tableau1[[Fin]:[Fin]])))),1)),""))</f>
        <v/>
      </c>
      <c r="GS33" s="34" t="str">
        <f t="array" aca="1" ref="GS33" ca="1">IF(OR(WEEKDAY(GS$2,2)&gt;5,COUNTIF(Dates_Feries,GS$2)&gt;0),"",IFERROR(INDEX(Tableau1[[Type]:[Type]],SMALL(IF((Tableau1[[Nom]:[Nom]]=$A33)*(Tableau1[[Prénom]:[Prénom]]=$B33)*(GS$2&gt;=Tableau1[[Début]:[Début]])*(GS$2&lt;=Tableau1[[Fin]:[Fin]]),ROW(INDIRECT("A1:A"&amp;COUNTA(Tableau1[[Fin]:[Fin]])))),1)),""))</f>
        <v/>
      </c>
      <c r="GT33" s="34" t="str">
        <f t="array" aca="1" ref="GT33" ca="1">IF(OR(WEEKDAY(GT$2,2)&gt;5,COUNTIF(Dates_Feries,GT$2)&gt;0),"",IFERROR(INDEX(Tableau1[[Type]:[Type]],SMALL(IF((Tableau1[[Nom]:[Nom]]=$A33)*(Tableau1[[Prénom]:[Prénom]]=$B33)*(GT$2&gt;=Tableau1[[Début]:[Début]])*(GT$2&lt;=Tableau1[[Fin]:[Fin]]),ROW(INDIRECT("A1:A"&amp;COUNTA(Tableau1[[Fin]:[Fin]])))),1)),""))</f>
        <v/>
      </c>
      <c r="GU33" s="34" t="str">
        <f t="array" aca="1" ref="GU33" ca="1">IF(OR(WEEKDAY(GU$2,2)&gt;5,COUNTIF(Dates_Feries,GU$2)&gt;0),"",IFERROR(INDEX(Tableau1[[Type]:[Type]],SMALL(IF((Tableau1[[Nom]:[Nom]]=$A33)*(Tableau1[[Prénom]:[Prénom]]=$B33)*(GU$2&gt;=Tableau1[[Début]:[Début]])*(GU$2&lt;=Tableau1[[Fin]:[Fin]]),ROW(INDIRECT("A1:A"&amp;COUNTA(Tableau1[[Fin]:[Fin]])))),1)),""))</f>
        <v/>
      </c>
      <c r="GV33" s="34" t="str">
        <f t="array" aca="1" ref="GV33" ca="1">IF(OR(WEEKDAY(GV$2,2)&gt;5,COUNTIF(Dates_Feries,GV$2)&gt;0),"",IFERROR(INDEX(Tableau1[[Type]:[Type]],SMALL(IF((Tableau1[[Nom]:[Nom]]=$A33)*(Tableau1[[Prénom]:[Prénom]]=$B33)*(GV$2&gt;=Tableau1[[Début]:[Début]])*(GV$2&lt;=Tableau1[[Fin]:[Fin]]),ROW(INDIRECT("A1:A"&amp;COUNTA(Tableau1[[Fin]:[Fin]])))),1)),""))</f>
        <v/>
      </c>
      <c r="GW33" s="34" t="str">
        <f t="array" aca="1" ref="GW33" ca="1">IF(OR(WEEKDAY(GW$2,2)&gt;5,COUNTIF(Dates_Feries,GW$2)&gt;0),"",IFERROR(INDEX(Tableau1[[Type]:[Type]],SMALL(IF((Tableau1[[Nom]:[Nom]]=$A33)*(Tableau1[[Prénom]:[Prénom]]=$B33)*(GW$2&gt;=Tableau1[[Début]:[Début]])*(GW$2&lt;=Tableau1[[Fin]:[Fin]]),ROW(INDIRECT("A1:A"&amp;COUNTA(Tableau1[[Fin]:[Fin]])))),1)),""))</f>
        <v/>
      </c>
      <c r="GX33" s="34" t="str">
        <f t="array" aca="1" ref="GX33" ca="1">IF(OR(WEEKDAY(GX$2,2)&gt;5,COUNTIF(Dates_Feries,GX$2)&gt;0),"",IFERROR(INDEX(Tableau1[[Type]:[Type]],SMALL(IF((Tableau1[[Nom]:[Nom]]=$A33)*(Tableau1[[Prénom]:[Prénom]]=$B33)*(GX$2&gt;=Tableau1[[Début]:[Début]])*(GX$2&lt;=Tableau1[[Fin]:[Fin]]),ROW(INDIRECT("A1:A"&amp;COUNTA(Tableau1[[Fin]:[Fin]])))),1)),""))</f>
        <v/>
      </c>
      <c r="GY33" s="34" t="str">
        <f t="array" aca="1" ref="GY33" ca="1">IF(OR(WEEKDAY(GY$2,2)&gt;5,COUNTIF(Dates_Feries,GY$2)&gt;0),"",IFERROR(INDEX(Tableau1[[Type]:[Type]],SMALL(IF((Tableau1[[Nom]:[Nom]]=$A33)*(Tableau1[[Prénom]:[Prénom]]=$B33)*(GY$2&gt;=Tableau1[[Début]:[Début]])*(GY$2&lt;=Tableau1[[Fin]:[Fin]]),ROW(INDIRECT("A1:A"&amp;COUNTA(Tableau1[[Fin]:[Fin]])))),1)),""))</f>
        <v/>
      </c>
      <c r="GZ33" s="34" t="str">
        <f t="array" aca="1" ref="GZ33" ca="1">IF(OR(WEEKDAY(GZ$2,2)&gt;5,COUNTIF(Dates_Feries,GZ$2)&gt;0),"",IFERROR(INDEX(Tableau1[[Type]:[Type]],SMALL(IF((Tableau1[[Nom]:[Nom]]=$A33)*(Tableau1[[Prénom]:[Prénom]]=$B33)*(GZ$2&gt;=Tableau1[[Début]:[Début]])*(GZ$2&lt;=Tableau1[[Fin]:[Fin]]),ROW(INDIRECT("A1:A"&amp;COUNTA(Tableau1[[Fin]:[Fin]])))),1)),""))</f>
        <v/>
      </c>
      <c r="HA33" s="34" t="str">
        <f t="array" aca="1" ref="HA33" ca="1">IF(OR(WEEKDAY(HA$2,2)&gt;5,COUNTIF(Dates_Feries,HA$2)&gt;0),"",IFERROR(INDEX(Tableau1[[Type]:[Type]],SMALL(IF((Tableau1[[Nom]:[Nom]]=$A33)*(Tableau1[[Prénom]:[Prénom]]=$B33)*(HA$2&gt;=Tableau1[[Début]:[Début]])*(HA$2&lt;=Tableau1[[Fin]:[Fin]]),ROW(INDIRECT("A1:A"&amp;COUNTA(Tableau1[[Fin]:[Fin]])))),1)),""))</f>
        <v/>
      </c>
      <c r="HB33" s="34" t="str">
        <f t="array" aca="1" ref="HB33" ca="1">IF(OR(WEEKDAY(HB$2,2)&gt;5,COUNTIF(Dates_Feries,HB$2)&gt;0),"",IFERROR(INDEX(Tableau1[[Type]:[Type]],SMALL(IF((Tableau1[[Nom]:[Nom]]=$A33)*(Tableau1[[Prénom]:[Prénom]]=$B33)*(HB$2&gt;=Tableau1[[Début]:[Début]])*(HB$2&lt;=Tableau1[[Fin]:[Fin]]),ROW(INDIRECT("A1:A"&amp;COUNTA(Tableau1[[Fin]:[Fin]])))),1)),""))</f>
        <v/>
      </c>
      <c r="HC33" s="34" t="str">
        <f t="array" aca="1" ref="HC33" ca="1">IF(OR(WEEKDAY(HC$2,2)&gt;5,COUNTIF(Dates_Feries,HC$2)&gt;0),"",IFERROR(INDEX(Tableau1[[Type]:[Type]],SMALL(IF((Tableau1[[Nom]:[Nom]]=$A33)*(Tableau1[[Prénom]:[Prénom]]=$B33)*(HC$2&gt;=Tableau1[[Début]:[Début]])*(HC$2&lt;=Tableau1[[Fin]:[Fin]]),ROW(INDIRECT("A1:A"&amp;COUNTA(Tableau1[[Fin]:[Fin]])))),1)),""))</f>
        <v/>
      </c>
      <c r="HD33" s="34" t="str">
        <f t="array" aca="1" ref="HD33" ca="1">IF(OR(WEEKDAY(HD$2,2)&gt;5,COUNTIF(Dates_Feries,HD$2)&gt;0),"",IFERROR(INDEX(Tableau1[[Type]:[Type]],SMALL(IF((Tableau1[[Nom]:[Nom]]=$A33)*(Tableau1[[Prénom]:[Prénom]]=$B33)*(HD$2&gt;=Tableau1[[Début]:[Début]])*(HD$2&lt;=Tableau1[[Fin]:[Fin]]),ROW(INDIRECT("A1:A"&amp;COUNTA(Tableau1[[Fin]:[Fin]])))),1)),""))</f>
        <v/>
      </c>
      <c r="HE33" s="34" t="str">
        <f t="array" aca="1" ref="HE33" ca="1">IF(OR(WEEKDAY(HE$2,2)&gt;5,COUNTIF(Dates_Feries,HE$2)&gt;0),"",IFERROR(INDEX(Tableau1[[Type]:[Type]],SMALL(IF((Tableau1[[Nom]:[Nom]]=$A33)*(Tableau1[[Prénom]:[Prénom]]=$B33)*(HE$2&gt;=Tableau1[[Début]:[Début]])*(HE$2&lt;=Tableau1[[Fin]:[Fin]]),ROW(INDIRECT("A1:A"&amp;COUNTA(Tableau1[[Fin]:[Fin]])))),1)),""))</f>
        <v/>
      </c>
      <c r="HF33" s="34" t="str">
        <f t="array" aca="1" ref="HF33" ca="1">IF(OR(WEEKDAY(HF$2,2)&gt;5,COUNTIF(Dates_Feries,HF$2)&gt;0),"",IFERROR(INDEX(Tableau1[[Type]:[Type]],SMALL(IF((Tableau1[[Nom]:[Nom]]=$A33)*(Tableau1[[Prénom]:[Prénom]]=$B33)*(HF$2&gt;=Tableau1[[Début]:[Début]])*(HF$2&lt;=Tableau1[[Fin]:[Fin]]),ROW(INDIRECT("A1:A"&amp;COUNTA(Tableau1[[Fin]:[Fin]])))),1)),""))</f>
        <v/>
      </c>
      <c r="HG33" s="34" t="str">
        <f t="array" aca="1" ref="HG33" ca="1">IF(OR(WEEKDAY(HG$2,2)&gt;5,COUNTIF(Dates_Feries,HG$2)&gt;0),"",IFERROR(INDEX(Tableau1[[Type]:[Type]],SMALL(IF((Tableau1[[Nom]:[Nom]]=$A33)*(Tableau1[[Prénom]:[Prénom]]=$B33)*(HG$2&gt;=Tableau1[[Début]:[Début]])*(HG$2&lt;=Tableau1[[Fin]:[Fin]]),ROW(INDIRECT("A1:A"&amp;COUNTA(Tableau1[[Fin]:[Fin]])))),1)),""))</f>
        <v/>
      </c>
      <c r="HH33" s="34" t="str">
        <f t="array" aca="1" ref="HH33" ca="1">IF(OR(WEEKDAY(HH$2,2)&gt;5,COUNTIF(Dates_Feries,HH$2)&gt;0),"",IFERROR(INDEX(Tableau1[[Type]:[Type]],SMALL(IF((Tableau1[[Nom]:[Nom]]=$A33)*(Tableau1[[Prénom]:[Prénom]]=$B33)*(HH$2&gt;=Tableau1[[Début]:[Début]])*(HH$2&lt;=Tableau1[[Fin]:[Fin]]),ROW(INDIRECT("A1:A"&amp;COUNTA(Tableau1[[Fin]:[Fin]])))),1)),""))</f>
        <v/>
      </c>
      <c r="HI33" s="34" t="str">
        <f t="array" aca="1" ref="HI33" ca="1">IF(OR(WEEKDAY(HI$2,2)&gt;5,COUNTIF(Dates_Feries,HI$2)&gt;0),"",IFERROR(INDEX(Tableau1[[Type]:[Type]],SMALL(IF((Tableau1[[Nom]:[Nom]]=$A33)*(Tableau1[[Prénom]:[Prénom]]=$B33)*(HI$2&gt;=Tableau1[[Début]:[Début]])*(HI$2&lt;=Tableau1[[Fin]:[Fin]]),ROW(INDIRECT("A1:A"&amp;COUNTA(Tableau1[[Fin]:[Fin]])))),1)),""))</f>
        <v/>
      </c>
      <c r="HJ33" s="34" t="str">
        <f t="array" aca="1" ref="HJ33" ca="1">IF(OR(WEEKDAY(HJ$2,2)&gt;5,COUNTIF(Dates_Feries,HJ$2)&gt;0),"",IFERROR(INDEX(Tableau1[[Type]:[Type]],SMALL(IF((Tableau1[[Nom]:[Nom]]=$A33)*(Tableau1[[Prénom]:[Prénom]]=$B33)*(HJ$2&gt;=Tableau1[[Début]:[Début]])*(HJ$2&lt;=Tableau1[[Fin]:[Fin]]),ROW(INDIRECT("A1:A"&amp;COUNTA(Tableau1[[Fin]:[Fin]])))),1)),""))</f>
        <v/>
      </c>
      <c r="HK33" s="34" t="str">
        <f t="array" aca="1" ref="HK33" ca="1">IF(OR(WEEKDAY(HK$2,2)&gt;5,COUNTIF(Dates_Feries,HK$2)&gt;0),"",IFERROR(INDEX(Tableau1[[Type]:[Type]],SMALL(IF((Tableau1[[Nom]:[Nom]]=$A33)*(Tableau1[[Prénom]:[Prénom]]=$B33)*(HK$2&gt;=Tableau1[[Début]:[Début]])*(HK$2&lt;=Tableau1[[Fin]:[Fin]]),ROW(INDIRECT("A1:A"&amp;COUNTA(Tableau1[[Fin]:[Fin]])))),1)),""))</f>
        <v/>
      </c>
      <c r="HL33" s="34" t="str">
        <f t="array" aca="1" ref="HL33" ca="1">IF(OR(WEEKDAY(HL$2,2)&gt;5,COUNTIF(Dates_Feries,HL$2)&gt;0),"",IFERROR(INDEX(Tableau1[[Type]:[Type]],SMALL(IF((Tableau1[[Nom]:[Nom]]=$A33)*(Tableau1[[Prénom]:[Prénom]]=$B33)*(HL$2&gt;=Tableau1[[Début]:[Début]])*(HL$2&lt;=Tableau1[[Fin]:[Fin]]),ROW(INDIRECT("A1:A"&amp;COUNTA(Tableau1[[Fin]:[Fin]])))),1)),""))</f>
        <v/>
      </c>
      <c r="HM33" s="34" t="str">
        <f t="array" aca="1" ref="HM33" ca="1">IF(OR(WEEKDAY(HM$2,2)&gt;5,COUNTIF(Dates_Feries,HM$2)&gt;0),"",IFERROR(INDEX(Tableau1[[Type]:[Type]],SMALL(IF((Tableau1[[Nom]:[Nom]]=$A33)*(Tableau1[[Prénom]:[Prénom]]=$B33)*(HM$2&gt;=Tableau1[[Début]:[Début]])*(HM$2&lt;=Tableau1[[Fin]:[Fin]]),ROW(INDIRECT("A1:A"&amp;COUNTA(Tableau1[[Fin]:[Fin]])))),1)),""))</f>
        <v/>
      </c>
      <c r="HN33" s="34" t="str">
        <f t="array" aca="1" ref="HN33" ca="1">IF(OR(WEEKDAY(HN$2,2)&gt;5,COUNTIF(Dates_Feries,HN$2)&gt;0),"",IFERROR(INDEX(Tableau1[[Type]:[Type]],SMALL(IF((Tableau1[[Nom]:[Nom]]=$A33)*(Tableau1[[Prénom]:[Prénom]]=$B33)*(HN$2&gt;=Tableau1[[Début]:[Début]])*(HN$2&lt;=Tableau1[[Fin]:[Fin]]),ROW(INDIRECT("A1:A"&amp;COUNTA(Tableau1[[Fin]:[Fin]])))),1)),""))</f>
        <v/>
      </c>
      <c r="HO33" s="34" t="str">
        <f t="array" aca="1" ref="HO33" ca="1">IF(OR(WEEKDAY(HO$2,2)&gt;5,COUNTIF(Dates_Feries,HO$2)&gt;0),"",IFERROR(INDEX(Tableau1[[Type]:[Type]],SMALL(IF((Tableau1[[Nom]:[Nom]]=$A33)*(Tableau1[[Prénom]:[Prénom]]=$B33)*(HO$2&gt;=Tableau1[[Début]:[Début]])*(HO$2&lt;=Tableau1[[Fin]:[Fin]]),ROW(INDIRECT("A1:A"&amp;COUNTA(Tableau1[[Fin]:[Fin]])))),1)),""))</f>
        <v/>
      </c>
      <c r="HP33" s="34" t="str">
        <f t="array" aca="1" ref="HP33" ca="1">IF(OR(WEEKDAY(HP$2,2)&gt;5,COUNTIF(Dates_Feries,HP$2)&gt;0),"",IFERROR(INDEX(Tableau1[[Type]:[Type]],SMALL(IF((Tableau1[[Nom]:[Nom]]=$A33)*(Tableau1[[Prénom]:[Prénom]]=$B33)*(HP$2&gt;=Tableau1[[Début]:[Début]])*(HP$2&lt;=Tableau1[[Fin]:[Fin]]),ROW(INDIRECT("A1:A"&amp;COUNTA(Tableau1[[Fin]:[Fin]])))),1)),""))</f>
        <v/>
      </c>
      <c r="HQ33" s="34" t="str">
        <f t="array" aca="1" ref="HQ33" ca="1">IF(OR(WEEKDAY(HQ$2,2)&gt;5,COUNTIF(Dates_Feries,HQ$2)&gt;0),"",IFERROR(INDEX(Tableau1[[Type]:[Type]],SMALL(IF((Tableau1[[Nom]:[Nom]]=$A33)*(Tableau1[[Prénom]:[Prénom]]=$B33)*(HQ$2&gt;=Tableau1[[Début]:[Début]])*(HQ$2&lt;=Tableau1[[Fin]:[Fin]]),ROW(INDIRECT("A1:A"&amp;COUNTA(Tableau1[[Fin]:[Fin]])))),1)),""))</f>
        <v/>
      </c>
      <c r="HR33" s="34" t="str">
        <f t="array" aca="1" ref="HR33" ca="1">IF(OR(WEEKDAY(HR$2,2)&gt;5,COUNTIF(Dates_Feries,HR$2)&gt;0),"",IFERROR(INDEX(Tableau1[[Type]:[Type]],SMALL(IF((Tableau1[[Nom]:[Nom]]=$A33)*(Tableau1[[Prénom]:[Prénom]]=$B33)*(HR$2&gt;=Tableau1[[Début]:[Début]])*(HR$2&lt;=Tableau1[[Fin]:[Fin]]),ROW(INDIRECT("A1:A"&amp;COUNTA(Tableau1[[Fin]:[Fin]])))),1)),""))</f>
        <v/>
      </c>
      <c r="HS33" s="34" t="str">
        <f t="array" aca="1" ref="HS33" ca="1">IF(OR(WEEKDAY(HS$2,2)&gt;5,COUNTIF(Dates_Feries,HS$2)&gt;0),"",IFERROR(INDEX(Tableau1[[Type]:[Type]],SMALL(IF((Tableau1[[Nom]:[Nom]]=$A33)*(Tableau1[[Prénom]:[Prénom]]=$B33)*(HS$2&gt;=Tableau1[[Début]:[Début]])*(HS$2&lt;=Tableau1[[Fin]:[Fin]]),ROW(INDIRECT("A1:A"&amp;COUNTA(Tableau1[[Fin]:[Fin]])))),1)),""))</f>
        <v/>
      </c>
      <c r="HT33" s="34" t="str">
        <f t="array" aca="1" ref="HT33" ca="1">IF(OR(WEEKDAY(HT$2,2)&gt;5,COUNTIF(Dates_Feries,HT$2)&gt;0),"",IFERROR(INDEX(Tableau1[[Type]:[Type]],SMALL(IF((Tableau1[[Nom]:[Nom]]=$A33)*(Tableau1[[Prénom]:[Prénom]]=$B33)*(HT$2&gt;=Tableau1[[Début]:[Début]])*(HT$2&lt;=Tableau1[[Fin]:[Fin]]),ROW(INDIRECT("A1:A"&amp;COUNTA(Tableau1[[Fin]:[Fin]])))),1)),""))</f>
        <v/>
      </c>
      <c r="HU33" s="34" t="str">
        <f t="array" aca="1" ref="HU33" ca="1">IF(OR(WEEKDAY(HU$2,2)&gt;5,COUNTIF(Dates_Feries,HU$2)&gt;0),"",IFERROR(INDEX(Tableau1[[Type]:[Type]],SMALL(IF((Tableau1[[Nom]:[Nom]]=$A33)*(Tableau1[[Prénom]:[Prénom]]=$B33)*(HU$2&gt;=Tableau1[[Début]:[Début]])*(HU$2&lt;=Tableau1[[Fin]:[Fin]]),ROW(INDIRECT("A1:A"&amp;COUNTA(Tableau1[[Fin]:[Fin]])))),1)),""))</f>
        <v/>
      </c>
      <c r="HV33" s="34" t="str">
        <f t="array" aca="1" ref="HV33" ca="1">IF(OR(WEEKDAY(HV$2,2)&gt;5,COUNTIF(Dates_Feries,HV$2)&gt;0),"",IFERROR(INDEX(Tableau1[[Type]:[Type]],SMALL(IF((Tableau1[[Nom]:[Nom]]=$A33)*(Tableau1[[Prénom]:[Prénom]]=$B33)*(HV$2&gt;=Tableau1[[Début]:[Début]])*(HV$2&lt;=Tableau1[[Fin]:[Fin]]),ROW(INDIRECT("A1:A"&amp;COUNTA(Tableau1[[Fin]:[Fin]])))),1)),""))</f>
        <v/>
      </c>
      <c r="HW33" s="34" t="str">
        <f t="array" aca="1" ref="HW33" ca="1">IF(OR(WEEKDAY(HW$2,2)&gt;5,COUNTIF(Dates_Feries,HW$2)&gt;0),"",IFERROR(INDEX(Tableau1[[Type]:[Type]],SMALL(IF((Tableau1[[Nom]:[Nom]]=$A33)*(Tableau1[[Prénom]:[Prénom]]=$B33)*(HW$2&gt;=Tableau1[[Début]:[Début]])*(HW$2&lt;=Tableau1[[Fin]:[Fin]]),ROW(INDIRECT("A1:A"&amp;COUNTA(Tableau1[[Fin]:[Fin]])))),1)),""))</f>
        <v/>
      </c>
      <c r="HX33" s="34" t="str">
        <f t="array" aca="1" ref="HX33" ca="1">IF(OR(WEEKDAY(HX$2,2)&gt;5,COUNTIF(Dates_Feries,HX$2)&gt;0),"",IFERROR(INDEX(Tableau1[[Type]:[Type]],SMALL(IF((Tableau1[[Nom]:[Nom]]=$A33)*(Tableau1[[Prénom]:[Prénom]]=$B33)*(HX$2&gt;=Tableau1[[Début]:[Début]])*(HX$2&lt;=Tableau1[[Fin]:[Fin]]),ROW(INDIRECT("A1:A"&amp;COUNTA(Tableau1[[Fin]:[Fin]])))),1)),""))</f>
        <v/>
      </c>
      <c r="HY33" s="34" t="str">
        <f t="array" aca="1" ref="HY33" ca="1">IF(OR(WEEKDAY(HY$2,2)&gt;5,COUNTIF(Dates_Feries,HY$2)&gt;0),"",IFERROR(INDEX(Tableau1[[Type]:[Type]],SMALL(IF((Tableau1[[Nom]:[Nom]]=$A33)*(Tableau1[[Prénom]:[Prénom]]=$B33)*(HY$2&gt;=Tableau1[[Début]:[Début]])*(HY$2&lt;=Tableau1[[Fin]:[Fin]]),ROW(INDIRECT("A1:A"&amp;COUNTA(Tableau1[[Fin]:[Fin]])))),1)),""))</f>
        <v/>
      </c>
      <c r="HZ33" s="34" t="str">
        <f t="array" aca="1" ref="HZ33" ca="1">IF(OR(WEEKDAY(HZ$2,2)&gt;5,COUNTIF(Dates_Feries,HZ$2)&gt;0),"",IFERROR(INDEX(Tableau1[[Type]:[Type]],SMALL(IF((Tableau1[[Nom]:[Nom]]=$A33)*(Tableau1[[Prénom]:[Prénom]]=$B33)*(HZ$2&gt;=Tableau1[[Début]:[Début]])*(HZ$2&lt;=Tableau1[[Fin]:[Fin]]),ROW(INDIRECT("A1:A"&amp;COUNTA(Tableau1[[Fin]:[Fin]])))),1)),""))</f>
        <v/>
      </c>
      <c r="IA33" s="34" t="str">
        <f t="array" aca="1" ref="IA33" ca="1">IF(OR(WEEKDAY(IA$2,2)&gt;5,COUNTIF(Dates_Feries,IA$2)&gt;0),"",IFERROR(INDEX(Tableau1[[Type]:[Type]],SMALL(IF((Tableau1[[Nom]:[Nom]]=$A33)*(Tableau1[[Prénom]:[Prénom]]=$B33)*(IA$2&gt;=Tableau1[[Début]:[Début]])*(IA$2&lt;=Tableau1[[Fin]:[Fin]]),ROW(INDIRECT("A1:A"&amp;COUNTA(Tableau1[[Fin]:[Fin]])))),1)),""))</f>
        <v/>
      </c>
      <c r="IB33" s="34" t="str">
        <f t="array" aca="1" ref="IB33" ca="1">IF(OR(WEEKDAY(IB$2,2)&gt;5,COUNTIF(Dates_Feries,IB$2)&gt;0),"",IFERROR(INDEX(Tableau1[[Type]:[Type]],SMALL(IF((Tableau1[[Nom]:[Nom]]=$A33)*(Tableau1[[Prénom]:[Prénom]]=$B33)*(IB$2&gt;=Tableau1[[Début]:[Début]])*(IB$2&lt;=Tableau1[[Fin]:[Fin]]),ROW(INDIRECT("A1:A"&amp;COUNTA(Tableau1[[Fin]:[Fin]])))),1)),""))</f>
        <v/>
      </c>
      <c r="IC33" s="34" t="str">
        <f t="array" aca="1" ref="IC33" ca="1">IF(OR(WEEKDAY(IC$2,2)&gt;5,COUNTIF(Dates_Feries,IC$2)&gt;0),"",IFERROR(INDEX(Tableau1[[Type]:[Type]],SMALL(IF((Tableau1[[Nom]:[Nom]]=$A33)*(Tableau1[[Prénom]:[Prénom]]=$B33)*(IC$2&gt;=Tableau1[[Début]:[Début]])*(IC$2&lt;=Tableau1[[Fin]:[Fin]]),ROW(INDIRECT("A1:A"&amp;COUNTA(Tableau1[[Fin]:[Fin]])))),1)),""))</f>
        <v/>
      </c>
      <c r="ID33" s="34" t="str">
        <f t="array" aca="1" ref="ID33" ca="1">IF(OR(WEEKDAY(ID$2,2)&gt;5,COUNTIF(Dates_Feries,ID$2)&gt;0),"",IFERROR(INDEX(Tableau1[[Type]:[Type]],SMALL(IF((Tableau1[[Nom]:[Nom]]=$A33)*(Tableau1[[Prénom]:[Prénom]]=$B33)*(ID$2&gt;=Tableau1[[Début]:[Début]])*(ID$2&lt;=Tableau1[[Fin]:[Fin]]),ROW(INDIRECT("A1:A"&amp;COUNTA(Tableau1[[Fin]:[Fin]])))),1)),""))</f>
        <v/>
      </c>
      <c r="IE33" s="34" t="str">
        <f t="array" aca="1" ref="IE33" ca="1">IF(OR(WEEKDAY(IE$2,2)&gt;5,COUNTIF(Dates_Feries,IE$2)&gt;0),"",IFERROR(INDEX(Tableau1[[Type]:[Type]],SMALL(IF((Tableau1[[Nom]:[Nom]]=$A33)*(Tableau1[[Prénom]:[Prénom]]=$B33)*(IE$2&gt;=Tableau1[[Début]:[Début]])*(IE$2&lt;=Tableau1[[Fin]:[Fin]]),ROW(INDIRECT("A1:A"&amp;COUNTA(Tableau1[[Fin]:[Fin]])))),1)),""))</f>
        <v/>
      </c>
      <c r="IF33" s="34" t="str">
        <f t="array" aca="1" ref="IF33" ca="1">IF(OR(WEEKDAY(IF$2,2)&gt;5,COUNTIF(Dates_Feries,IF$2)&gt;0),"",IFERROR(INDEX(Tableau1[[Type]:[Type]],SMALL(IF((Tableau1[[Nom]:[Nom]]=$A33)*(Tableau1[[Prénom]:[Prénom]]=$B33)*(IF$2&gt;=Tableau1[[Début]:[Début]])*(IF$2&lt;=Tableau1[[Fin]:[Fin]]),ROW(INDIRECT("A1:A"&amp;COUNTA(Tableau1[[Fin]:[Fin]])))),1)),""))</f>
        <v/>
      </c>
      <c r="IG33" s="34" t="str">
        <f t="array" aca="1" ref="IG33" ca="1">IF(OR(WEEKDAY(IG$2,2)&gt;5,COUNTIF(Dates_Feries,IG$2)&gt;0),"",IFERROR(INDEX(Tableau1[[Type]:[Type]],SMALL(IF((Tableau1[[Nom]:[Nom]]=$A33)*(Tableau1[[Prénom]:[Prénom]]=$B33)*(IG$2&gt;=Tableau1[[Début]:[Début]])*(IG$2&lt;=Tableau1[[Fin]:[Fin]]),ROW(INDIRECT("A1:A"&amp;COUNTA(Tableau1[[Fin]:[Fin]])))),1)),""))</f>
        <v/>
      </c>
      <c r="IH33" s="34" t="str">
        <f t="array" aca="1" ref="IH33" ca="1">IF(OR(WEEKDAY(IH$2,2)&gt;5,COUNTIF(Dates_Feries,IH$2)&gt;0),"",IFERROR(INDEX(Tableau1[[Type]:[Type]],SMALL(IF((Tableau1[[Nom]:[Nom]]=$A33)*(Tableau1[[Prénom]:[Prénom]]=$B33)*(IH$2&gt;=Tableau1[[Début]:[Début]])*(IH$2&lt;=Tableau1[[Fin]:[Fin]]),ROW(INDIRECT("A1:A"&amp;COUNTA(Tableau1[[Fin]:[Fin]])))),1)),""))</f>
        <v/>
      </c>
      <c r="II33" s="34" t="str">
        <f t="array" aca="1" ref="II33" ca="1">IF(OR(WEEKDAY(II$2,2)&gt;5,COUNTIF(Dates_Feries,II$2)&gt;0),"",IFERROR(INDEX(Tableau1[[Type]:[Type]],SMALL(IF((Tableau1[[Nom]:[Nom]]=$A33)*(Tableau1[[Prénom]:[Prénom]]=$B33)*(II$2&gt;=Tableau1[[Début]:[Début]])*(II$2&lt;=Tableau1[[Fin]:[Fin]]),ROW(INDIRECT("A1:A"&amp;COUNTA(Tableau1[[Fin]:[Fin]])))),1)),""))</f>
        <v/>
      </c>
      <c r="IJ33" s="34" t="str">
        <f t="array" aca="1" ref="IJ33" ca="1">IF(OR(WEEKDAY(IJ$2,2)&gt;5,COUNTIF(Dates_Feries,IJ$2)&gt;0),"",IFERROR(INDEX(Tableau1[[Type]:[Type]],SMALL(IF((Tableau1[[Nom]:[Nom]]=$A33)*(Tableau1[[Prénom]:[Prénom]]=$B33)*(IJ$2&gt;=Tableau1[[Début]:[Début]])*(IJ$2&lt;=Tableau1[[Fin]:[Fin]]),ROW(INDIRECT("A1:A"&amp;COUNTA(Tableau1[[Fin]:[Fin]])))),1)),""))</f>
        <v/>
      </c>
      <c r="IK33" s="34" t="str">
        <f t="array" aca="1" ref="IK33" ca="1">IF(OR(WEEKDAY(IK$2,2)&gt;5,COUNTIF(Dates_Feries,IK$2)&gt;0),"",IFERROR(INDEX(Tableau1[[Type]:[Type]],SMALL(IF((Tableau1[[Nom]:[Nom]]=$A33)*(Tableau1[[Prénom]:[Prénom]]=$B33)*(IK$2&gt;=Tableau1[[Début]:[Début]])*(IK$2&lt;=Tableau1[[Fin]:[Fin]]),ROW(INDIRECT("A1:A"&amp;COUNTA(Tableau1[[Fin]:[Fin]])))),1)),""))</f>
        <v/>
      </c>
      <c r="IL33" s="34" t="str">
        <f t="array" aca="1" ref="IL33" ca="1">IF(OR(WEEKDAY(IL$2,2)&gt;5,COUNTIF(Dates_Feries,IL$2)&gt;0),"",IFERROR(INDEX(Tableau1[[Type]:[Type]],SMALL(IF((Tableau1[[Nom]:[Nom]]=$A33)*(Tableau1[[Prénom]:[Prénom]]=$B33)*(IL$2&gt;=Tableau1[[Début]:[Début]])*(IL$2&lt;=Tableau1[[Fin]:[Fin]]),ROW(INDIRECT("A1:A"&amp;COUNTA(Tableau1[[Fin]:[Fin]])))),1)),""))</f>
        <v/>
      </c>
      <c r="IM33" s="34" t="str">
        <f t="array" aca="1" ref="IM33" ca="1">IF(OR(WEEKDAY(IM$2,2)&gt;5,COUNTIF(Dates_Feries,IM$2)&gt;0),"",IFERROR(INDEX(Tableau1[[Type]:[Type]],SMALL(IF((Tableau1[[Nom]:[Nom]]=$A33)*(Tableau1[[Prénom]:[Prénom]]=$B33)*(IM$2&gt;=Tableau1[[Début]:[Début]])*(IM$2&lt;=Tableau1[[Fin]:[Fin]]),ROW(INDIRECT("A1:A"&amp;COUNTA(Tableau1[[Fin]:[Fin]])))),1)),""))</f>
        <v/>
      </c>
      <c r="IN33" s="34" t="str">
        <f t="array" aca="1" ref="IN33" ca="1">IF(OR(WEEKDAY(IN$2,2)&gt;5,COUNTIF(Dates_Feries,IN$2)&gt;0),"",IFERROR(INDEX(Tableau1[[Type]:[Type]],SMALL(IF((Tableau1[[Nom]:[Nom]]=$A33)*(Tableau1[[Prénom]:[Prénom]]=$B33)*(IN$2&gt;=Tableau1[[Début]:[Début]])*(IN$2&lt;=Tableau1[[Fin]:[Fin]]),ROW(INDIRECT("A1:A"&amp;COUNTA(Tableau1[[Fin]:[Fin]])))),1)),""))</f>
        <v/>
      </c>
      <c r="IO33" s="34" t="str">
        <f t="array" aca="1" ref="IO33" ca="1">IF(OR(WEEKDAY(IO$2,2)&gt;5,COUNTIF(Dates_Feries,IO$2)&gt;0),"",IFERROR(INDEX(Tableau1[[Type]:[Type]],SMALL(IF((Tableau1[[Nom]:[Nom]]=$A33)*(Tableau1[[Prénom]:[Prénom]]=$B33)*(IO$2&gt;=Tableau1[[Début]:[Début]])*(IO$2&lt;=Tableau1[[Fin]:[Fin]]),ROW(INDIRECT("A1:A"&amp;COUNTA(Tableau1[[Fin]:[Fin]])))),1)),""))</f>
        <v/>
      </c>
      <c r="IP33" s="34" t="str">
        <f t="array" aca="1" ref="IP33" ca="1">IF(OR(WEEKDAY(IP$2,2)&gt;5,COUNTIF(Dates_Feries,IP$2)&gt;0),"",IFERROR(INDEX(Tableau1[[Type]:[Type]],SMALL(IF((Tableau1[[Nom]:[Nom]]=$A33)*(Tableau1[[Prénom]:[Prénom]]=$B33)*(IP$2&gt;=Tableau1[[Début]:[Début]])*(IP$2&lt;=Tableau1[[Fin]:[Fin]]),ROW(INDIRECT("A1:A"&amp;COUNTA(Tableau1[[Fin]:[Fin]])))),1)),""))</f>
        <v/>
      </c>
      <c r="IQ33" s="34" t="str">
        <f t="array" aca="1" ref="IQ33" ca="1">IF(OR(WEEKDAY(IQ$2,2)&gt;5,COUNTIF(Dates_Feries,IQ$2)&gt;0),"",IFERROR(INDEX(Tableau1[[Type]:[Type]],SMALL(IF((Tableau1[[Nom]:[Nom]]=$A33)*(Tableau1[[Prénom]:[Prénom]]=$B33)*(IQ$2&gt;=Tableau1[[Début]:[Début]])*(IQ$2&lt;=Tableau1[[Fin]:[Fin]]),ROW(INDIRECT("A1:A"&amp;COUNTA(Tableau1[[Fin]:[Fin]])))),1)),""))</f>
        <v/>
      </c>
      <c r="IR33" s="34" t="str">
        <f t="array" aca="1" ref="IR33" ca="1">IF(OR(WEEKDAY(IR$2,2)&gt;5,COUNTIF(Dates_Feries,IR$2)&gt;0),"",IFERROR(INDEX(Tableau1[[Type]:[Type]],SMALL(IF((Tableau1[[Nom]:[Nom]]=$A33)*(Tableau1[[Prénom]:[Prénom]]=$B33)*(IR$2&gt;=Tableau1[[Début]:[Début]])*(IR$2&lt;=Tableau1[[Fin]:[Fin]]),ROW(INDIRECT("A1:A"&amp;COUNTA(Tableau1[[Fin]:[Fin]])))),1)),""))</f>
        <v/>
      </c>
      <c r="IS33" s="34" t="str">
        <f t="array" aca="1" ref="IS33" ca="1">IF(OR(WEEKDAY(IS$2,2)&gt;5,COUNTIF(Dates_Feries,IS$2)&gt;0),"",IFERROR(INDEX(Tableau1[[Type]:[Type]],SMALL(IF((Tableau1[[Nom]:[Nom]]=$A33)*(Tableau1[[Prénom]:[Prénom]]=$B33)*(IS$2&gt;=Tableau1[[Début]:[Début]])*(IS$2&lt;=Tableau1[[Fin]:[Fin]]),ROW(INDIRECT("A1:A"&amp;COUNTA(Tableau1[[Fin]:[Fin]])))),1)),""))</f>
        <v/>
      </c>
      <c r="IT33" s="34" t="str">
        <f t="array" aca="1" ref="IT33" ca="1">IF(OR(WEEKDAY(IT$2,2)&gt;5,COUNTIF(Dates_Feries,IT$2)&gt;0),"",IFERROR(INDEX(Tableau1[[Type]:[Type]],SMALL(IF((Tableau1[[Nom]:[Nom]]=$A33)*(Tableau1[[Prénom]:[Prénom]]=$B33)*(IT$2&gt;=Tableau1[[Début]:[Début]])*(IT$2&lt;=Tableau1[[Fin]:[Fin]]),ROW(INDIRECT("A1:A"&amp;COUNTA(Tableau1[[Fin]:[Fin]])))),1)),""))</f>
        <v/>
      </c>
      <c r="IU33" s="34" t="str">
        <f t="array" aca="1" ref="IU33" ca="1">IF(OR(WEEKDAY(IU$2,2)&gt;5,COUNTIF(Dates_Feries,IU$2)&gt;0),"",IFERROR(INDEX(Tableau1[[Type]:[Type]],SMALL(IF((Tableau1[[Nom]:[Nom]]=$A33)*(Tableau1[[Prénom]:[Prénom]]=$B33)*(IU$2&gt;=Tableau1[[Début]:[Début]])*(IU$2&lt;=Tableau1[[Fin]:[Fin]]),ROW(INDIRECT("A1:A"&amp;COUNTA(Tableau1[[Fin]:[Fin]])))),1)),""))</f>
        <v/>
      </c>
      <c r="IV33" s="34" t="str">
        <f t="array" aca="1" ref="IV33" ca="1">IF(OR(WEEKDAY(IV$2,2)&gt;5,COUNTIF(Dates_Feries,IV$2)&gt;0),"",IFERROR(INDEX(Tableau1[[Type]:[Type]],SMALL(IF((Tableau1[[Nom]:[Nom]]=$A33)*(Tableau1[[Prénom]:[Prénom]]=$B33)*(IV$2&gt;=Tableau1[[Début]:[Début]])*(IV$2&lt;=Tableau1[[Fin]:[Fin]]),ROW(INDIRECT("A1:A"&amp;COUNTA(Tableau1[[Fin]:[Fin]])))),1)),""))</f>
        <v/>
      </c>
      <c r="IW33" s="34" t="str">
        <f t="array" aca="1" ref="IW33" ca="1">IF(OR(WEEKDAY(IW$2,2)&gt;5,COUNTIF(Dates_Feries,IW$2)&gt;0),"",IFERROR(INDEX(Tableau1[[Type]:[Type]],SMALL(IF((Tableau1[[Nom]:[Nom]]=$A33)*(Tableau1[[Prénom]:[Prénom]]=$B33)*(IW$2&gt;=Tableau1[[Début]:[Début]])*(IW$2&lt;=Tableau1[[Fin]:[Fin]]),ROW(INDIRECT("A1:A"&amp;COUNTA(Tableau1[[Fin]:[Fin]])))),1)),""))</f>
        <v/>
      </c>
      <c r="IX33" s="34" t="str">
        <f t="array" aca="1" ref="IX33" ca="1">IF(OR(WEEKDAY(IX$2,2)&gt;5,COUNTIF(Dates_Feries,IX$2)&gt;0),"",IFERROR(INDEX(Tableau1[[Type]:[Type]],SMALL(IF((Tableau1[[Nom]:[Nom]]=$A33)*(Tableau1[[Prénom]:[Prénom]]=$B33)*(IX$2&gt;=Tableau1[[Début]:[Début]])*(IX$2&lt;=Tableau1[[Fin]:[Fin]]),ROW(INDIRECT("A1:A"&amp;COUNTA(Tableau1[[Fin]:[Fin]])))),1)),""))</f>
        <v/>
      </c>
      <c r="IY33" s="34" t="str">
        <f t="array" aca="1" ref="IY33" ca="1">IF(OR(WEEKDAY(IY$2,2)&gt;5,COUNTIF(Dates_Feries,IY$2)&gt;0),"",IFERROR(INDEX(Tableau1[[Type]:[Type]],SMALL(IF((Tableau1[[Nom]:[Nom]]=$A33)*(Tableau1[[Prénom]:[Prénom]]=$B33)*(IY$2&gt;=Tableau1[[Début]:[Début]])*(IY$2&lt;=Tableau1[[Fin]:[Fin]]),ROW(INDIRECT("A1:A"&amp;COUNTA(Tableau1[[Fin]:[Fin]])))),1)),""))</f>
        <v/>
      </c>
      <c r="IZ33" s="34" t="str">
        <f t="array" aca="1" ref="IZ33" ca="1">IF(OR(WEEKDAY(IZ$2,2)&gt;5,COUNTIF(Dates_Feries,IZ$2)&gt;0),"",IFERROR(INDEX(Tableau1[[Type]:[Type]],SMALL(IF((Tableau1[[Nom]:[Nom]]=$A33)*(Tableau1[[Prénom]:[Prénom]]=$B33)*(IZ$2&gt;=Tableau1[[Début]:[Début]])*(IZ$2&lt;=Tableau1[[Fin]:[Fin]]),ROW(INDIRECT("A1:A"&amp;COUNTA(Tableau1[[Fin]:[Fin]])))),1)),""))</f>
        <v/>
      </c>
      <c r="JA33" s="34" t="str">
        <f t="array" aca="1" ref="JA33" ca="1">IF(OR(WEEKDAY(JA$2,2)&gt;5,COUNTIF(Dates_Feries,JA$2)&gt;0),"",IFERROR(INDEX(Tableau1[[Type]:[Type]],SMALL(IF((Tableau1[[Nom]:[Nom]]=$A33)*(Tableau1[[Prénom]:[Prénom]]=$B33)*(JA$2&gt;=Tableau1[[Début]:[Début]])*(JA$2&lt;=Tableau1[[Fin]:[Fin]]),ROW(INDIRECT("A1:A"&amp;COUNTA(Tableau1[[Fin]:[Fin]])))),1)),""))</f>
        <v/>
      </c>
      <c r="JB33" s="34" t="str">
        <f t="array" aca="1" ref="JB33" ca="1">IF(OR(WEEKDAY(JB$2,2)&gt;5,COUNTIF(Dates_Feries,JB$2)&gt;0),"",IFERROR(INDEX(Tableau1[[Type]:[Type]],SMALL(IF((Tableau1[[Nom]:[Nom]]=$A33)*(Tableau1[[Prénom]:[Prénom]]=$B33)*(JB$2&gt;=Tableau1[[Début]:[Début]])*(JB$2&lt;=Tableau1[[Fin]:[Fin]]),ROW(INDIRECT("A1:A"&amp;COUNTA(Tableau1[[Fin]:[Fin]])))),1)),""))</f>
        <v/>
      </c>
      <c r="JC33" s="34" t="str">
        <f t="array" aca="1" ref="JC33" ca="1">IF(OR(WEEKDAY(JC$2,2)&gt;5,COUNTIF(Dates_Feries,JC$2)&gt;0),"",IFERROR(INDEX(Tableau1[[Type]:[Type]],SMALL(IF((Tableau1[[Nom]:[Nom]]=$A33)*(Tableau1[[Prénom]:[Prénom]]=$B33)*(JC$2&gt;=Tableau1[[Début]:[Début]])*(JC$2&lt;=Tableau1[[Fin]:[Fin]]),ROW(INDIRECT("A1:A"&amp;COUNTA(Tableau1[[Fin]:[Fin]])))),1)),""))</f>
        <v/>
      </c>
      <c r="JD33" s="34" t="str">
        <f t="array" aca="1" ref="JD33" ca="1">IF(OR(WEEKDAY(JD$2,2)&gt;5,COUNTIF(Dates_Feries,JD$2)&gt;0),"",IFERROR(INDEX(Tableau1[[Type]:[Type]],SMALL(IF((Tableau1[[Nom]:[Nom]]=$A33)*(Tableau1[[Prénom]:[Prénom]]=$B33)*(JD$2&gt;=Tableau1[[Début]:[Début]])*(JD$2&lt;=Tableau1[[Fin]:[Fin]]),ROW(INDIRECT("A1:A"&amp;COUNTA(Tableau1[[Fin]:[Fin]])))),1)),""))</f>
        <v/>
      </c>
      <c r="JE33" s="34" t="str">
        <f t="array" aca="1" ref="JE33" ca="1">IF(OR(WEEKDAY(JE$2,2)&gt;5,COUNTIF(Dates_Feries,JE$2)&gt;0),"",IFERROR(INDEX(Tableau1[[Type]:[Type]],SMALL(IF((Tableau1[[Nom]:[Nom]]=$A33)*(Tableau1[[Prénom]:[Prénom]]=$B33)*(JE$2&gt;=Tableau1[[Début]:[Début]])*(JE$2&lt;=Tableau1[[Fin]:[Fin]]),ROW(INDIRECT("A1:A"&amp;COUNTA(Tableau1[[Fin]:[Fin]])))),1)),""))</f>
        <v/>
      </c>
      <c r="JF33" s="34" t="str">
        <f t="array" aca="1" ref="JF33" ca="1">IF(OR(WEEKDAY(JF$2,2)&gt;5,COUNTIF(Dates_Feries,JF$2)&gt;0),"",IFERROR(INDEX(Tableau1[[Type]:[Type]],SMALL(IF((Tableau1[[Nom]:[Nom]]=$A33)*(Tableau1[[Prénom]:[Prénom]]=$B33)*(JF$2&gt;=Tableau1[[Début]:[Début]])*(JF$2&lt;=Tableau1[[Fin]:[Fin]]),ROW(INDIRECT("A1:A"&amp;COUNTA(Tableau1[[Fin]:[Fin]])))),1)),""))</f>
        <v/>
      </c>
      <c r="JG33" s="34" t="str">
        <f t="array" aca="1" ref="JG33" ca="1">IF(OR(WEEKDAY(JG$2,2)&gt;5,COUNTIF(Dates_Feries,JG$2)&gt;0),"",IFERROR(INDEX(Tableau1[[Type]:[Type]],SMALL(IF((Tableau1[[Nom]:[Nom]]=$A33)*(Tableau1[[Prénom]:[Prénom]]=$B33)*(JG$2&gt;=Tableau1[[Début]:[Début]])*(JG$2&lt;=Tableau1[[Fin]:[Fin]]),ROW(INDIRECT("A1:A"&amp;COUNTA(Tableau1[[Fin]:[Fin]])))),1)),""))</f>
        <v/>
      </c>
      <c r="JH33" s="34" t="str">
        <f t="array" aca="1" ref="JH33" ca="1">IF(OR(WEEKDAY(JH$2,2)&gt;5,COUNTIF(Dates_Feries,JH$2)&gt;0),"",IFERROR(INDEX(Tableau1[[Type]:[Type]],SMALL(IF((Tableau1[[Nom]:[Nom]]=$A33)*(Tableau1[[Prénom]:[Prénom]]=$B33)*(JH$2&gt;=Tableau1[[Début]:[Début]])*(JH$2&lt;=Tableau1[[Fin]:[Fin]]),ROW(INDIRECT("A1:A"&amp;COUNTA(Tableau1[[Fin]:[Fin]])))),1)),""))</f>
        <v/>
      </c>
      <c r="JI33" s="34" t="str">
        <f t="array" aca="1" ref="JI33" ca="1">IF(OR(WEEKDAY(JI$2,2)&gt;5,COUNTIF(Dates_Feries,JI$2)&gt;0),"",IFERROR(INDEX(Tableau1[[Type]:[Type]],SMALL(IF((Tableau1[[Nom]:[Nom]]=$A33)*(Tableau1[[Prénom]:[Prénom]]=$B33)*(JI$2&gt;=Tableau1[[Début]:[Début]])*(JI$2&lt;=Tableau1[[Fin]:[Fin]]),ROW(INDIRECT("A1:A"&amp;COUNTA(Tableau1[[Fin]:[Fin]])))),1)),""))</f>
        <v/>
      </c>
      <c r="JJ33" s="34" t="str">
        <f t="array" aca="1" ref="JJ33" ca="1">IF(OR(WEEKDAY(JJ$2,2)&gt;5,COUNTIF(Dates_Feries,JJ$2)&gt;0),"",IFERROR(INDEX(Tableau1[[Type]:[Type]],SMALL(IF((Tableau1[[Nom]:[Nom]]=$A33)*(Tableau1[[Prénom]:[Prénom]]=$B33)*(JJ$2&gt;=Tableau1[[Début]:[Début]])*(JJ$2&lt;=Tableau1[[Fin]:[Fin]]),ROW(INDIRECT("A1:A"&amp;COUNTA(Tableau1[[Fin]:[Fin]])))),1)),""))</f>
        <v/>
      </c>
      <c r="JK33" s="34" t="str">
        <f t="array" aca="1" ref="JK33" ca="1">IF(OR(WEEKDAY(JK$2,2)&gt;5,COUNTIF(Dates_Feries,JK$2)&gt;0),"",IFERROR(INDEX(Tableau1[[Type]:[Type]],SMALL(IF((Tableau1[[Nom]:[Nom]]=$A33)*(Tableau1[[Prénom]:[Prénom]]=$B33)*(JK$2&gt;=Tableau1[[Début]:[Début]])*(JK$2&lt;=Tableau1[[Fin]:[Fin]]),ROW(INDIRECT("A1:A"&amp;COUNTA(Tableau1[[Fin]:[Fin]])))),1)),""))</f>
        <v/>
      </c>
      <c r="JL33" s="34" t="str">
        <f t="array" aca="1" ref="JL33" ca="1">IF(OR(WEEKDAY(JL$2,2)&gt;5,COUNTIF(Dates_Feries,JL$2)&gt;0),"",IFERROR(INDEX(Tableau1[[Type]:[Type]],SMALL(IF((Tableau1[[Nom]:[Nom]]=$A33)*(Tableau1[[Prénom]:[Prénom]]=$B33)*(JL$2&gt;=Tableau1[[Début]:[Début]])*(JL$2&lt;=Tableau1[[Fin]:[Fin]]),ROW(INDIRECT("A1:A"&amp;COUNTA(Tableau1[[Fin]:[Fin]])))),1)),""))</f>
        <v/>
      </c>
      <c r="JM33" s="34" t="str">
        <f t="array" aca="1" ref="JM33" ca="1">IF(OR(WEEKDAY(JM$2,2)&gt;5,COUNTIF(Dates_Feries,JM$2)&gt;0),"",IFERROR(INDEX(Tableau1[[Type]:[Type]],SMALL(IF((Tableau1[[Nom]:[Nom]]=$A33)*(Tableau1[[Prénom]:[Prénom]]=$B33)*(JM$2&gt;=Tableau1[[Début]:[Début]])*(JM$2&lt;=Tableau1[[Fin]:[Fin]]),ROW(INDIRECT("A1:A"&amp;COUNTA(Tableau1[[Fin]:[Fin]])))),1)),""))</f>
        <v/>
      </c>
      <c r="JN33" s="34" t="str">
        <f t="array" aca="1" ref="JN33" ca="1">IF(OR(WEEKDAY(JN$2,2)&gt;5,COUNTIF(Dates_Feries,JN$2)&gt;0),"",IFERROR(INDEX(Tableau1[[Type]:[Type]],SMALL(IF((Tableau1[[Nom]:[Nom]]=$A33)*(Tableau1[[Prénom]:[Prénom]]=$B33)*(JN$2&gt;=Tableau1[[Début]:[Début]])*(JN$2&lt;=Tableau1[[Fin]:[Fin]]),ROW(INDIRECT("A1:A"&amp;COUNTA(Tableau1[[Fin]:[Fin]])))),1)),""))</f>
        <v/>
      </c>
      <c r="JO33" s="34" t="str">
        <f t="array" aca="1" ref="JO33" ca="1">IF(OR(WEEKDAY(JO$2,2)&gt;5,COUNTIF(Dates_Feries,JO$2)&gt;0),"",IFERROR(INDEX(Tableau1[[Type]:[Type]],SMALL(IF((Tableau1[[Nom]:[Nom]]=$A33)*(Tableau1[[Prénom]:[Prénom]]=$B33)*(JO$2&gt;=Tableau1[[Début]:[Début]])*(JO$2&lt;=Tableau1[[Fin]:[Fin]]),ROW(INDIRECT("A1:A"&amp;COUNTA(Tableau1[[Fin]:[Fin]])))),1)),""))</f>
        <v/>
      </c>
      <c r="JP33" s="34" t="str">
        <f t="array" aca="1" ref="JP33" ca="1">IF(OR(WEEKDAY(JP$2,2)&gt;5,COUNTIF(Dates_Feries,JP$2)&gt;0),"",IFERROR(INDEX(Tableau1[[Type]:[Type]],SMALL(IF((Tableau1[[Nom]:[Nom]]=$A33)*(Tableau1[[Prénom]:[Prénom]]=$B33)*(JP$2&gt;=Tableau1[[Début]:[Début]])*(JP$2&lt;=Tableau1[[Fin]:[Fin]]),ROW(INDIRECT("A1:A"&amp;COUNTA(Tableau1[[Fin]:[Fin]])))),1)),""))</f>
        <v/>
      </c>
      <c r="JQ33" s="34" t="str">
        <f t="array" aca="1" ref="JQ33" ca="1">IF(OR(WEEKDAY(JQ$2,2)&gt;5,COUNTIF(Dates_Feries,JQ$2)&gt;0),"",IFERROR(INDEX(Tableau1[[Type]:[Type]],SMALL(IF((Tableau1[[Nom]:[Nom]]=$A33)*(Tableau1[[Prénom]:[Prénom]]=$B33)*(JQ$2&gt;=Tableau1[[Début]:[Début]])*(JQ$2&lt;=Tableau1[[Fin]:[Fin]]),ROW(INDIRECT("A1:A"&amp;COUNTA(Tableau1[[Fin]:[Fin]])))),1)),""))</f>
        <v/>
      </c>
      <c r="JR33" s="34" t="str">
        <f t="array" aca="1" ref="JR33" ca="1">IF(OR(WEEKDAY(JR$2,2)&gt;5,COUNTIF(Dates_Feries,JR$2)&gt;0),"",IFERROR(INDEX(Tableau1[[Type]:[Type]],SMALL(IF((Tableau1[[Nom]:[Nom]]=$A33)*(Tableau1[[Prénom]:[Prénom]]=$B33)*(JR$2&gt;=Tableau1[[Début]:[Début]])*(JR$2&lt;=Tableau1[[Fin]:[Fin]]),ROW(INDIRECT("A1:A"&amp;COUNTA(Tableau1[[Fin]:[Fin]])))),1)),""))</f>
        <v/>
      </c>
      <c r="JS33" s="34" t="str">
        <f t="array" aca="1" ref="JS33" ca="1">IF(OR(WEEKDAY(JS$2,2)&gt;5,COUNTIF(Dates_Feries,JS$2)&gt;0),"",IFERROR(INDEX(Tableau1[[Type]:[Type]],SMALL(IF((Tableau1[[Nom]:[Nom]]=$A33)*(Tableau1[[Prénom]:[Prénom]]=$B33)*(JS$2&gt;=Tableau1[[Début]:[Début]])*(JS$2&lt;=Tableau1[[Fin]:[Fin]]),ROW(INDIRECT("A1:A"&amp;COUNTA(Tableau1[[Fin]:[Fin]])))),1)),""))</f>
        <v/>
      </c>
      <c r="JT33" s="34" t="str">
        <f t="array" aca="1" ref="JT33" ca="1">IF(OR(WEEKDAY(JT$2,2)&gt;5,COUNTIF(Dates_Feries,JT$2)&gt;0),"",IFERROR(INDEX(Tableau1[[Type]:[Type]],SMALL(IF((Tableau1[[Nom]:[Nom]]=$A33)*(Tableau1[[Prénom]:[Prénom]]=$B33)*(JT$2&gt;=Tableau1[[Début]:[Début]])*(JT$2&lt;=Tableau1[[Fin]:[Fin]]),ROW(INDIRECT("A1:A"&amp;COUNTA(Tableau1[[Fin]:[Fin]])))),1)),""))</f>
        <v/>
      </c>
      <c r="JU33" s="34" t="str">
        <f t="array" aca="1" ref="JU33" ca="1">IF(OR(WEEKDAY(JU$2,2)&gt;5,COUNTIF(Dates_Feries,JU$2)&gt;0),"",IFERROR(INDEX(Tableau1[[Type]:[Type]],SMALL(IF((Tableau1[[Nom]:[Nom]]=$A33)*(Tableau1[[Prénom]:[Prénom]]=$B33)*(JU$2&gt;=Tableau1[[Début]:[Début]])*(JU$2&lt;=Tableau1[[Fin]:[Fin]]),ROW(INDIRECT("A1:A"&amp;COUNTA(Tableau1[[Fin]:[Fin]])))),1)),""))</f>
        <v/>
      </c>
      <c r="JV33" s="34" t="str">
        <f t="array" aca="1" ref="JV33" ca="1">IF(OR(WEEKDAY(JV$2,2)&gt;5,COUNTIF(Dates_Feries,JV$2)&gt;0),"",IFERROR(INDEX(Tableau1[[Type]:[Type]],SMALL(IF((Tableau1[[Nom]:[Nom]]=$A33)*(Tableau1[[Prénom]:[Prénom]]=$B33)*(JV$2&gt;=Tableau1[[Début]:[Début]])*(JV$2&lt;=Tableau1[[Fin]:[Fin]]),ROW(INDIRECT("A1:A"&amp;COUNTA(Tableau1[[Fin]:[Fin]])))),1)),""))</f>
        <v/>
      </c>
      <c r="JW33" s="34" t="str">
        <f t="array" aca="1" ref="JW33" ca="1">IF(OR(WEEKDAY(JW$2,2)&gt;5,COUNTIF(Dates_Feries,JW$2)&gt;0),"",IFERROR(INDEX(Tableau1[[Type]:[Type]],SMALL(IF((Tableau1[[Nom]:[Nom]]=$A33)*(Tableau1[[Prénom]:[Prénom]]=$B33)*(JW$2&gt;=Tableau1[[Début]:[Début]])*(JW$2&lt;=Tableau1[[Fin]:[Fin]]),ROW(INDIRECT("A1:A"&amp;COUNTA(Tableau1[[Fin]:[Fin]])))),1)),""))</f>
        <v/>
      </c>
      <c r="JX33" s="34" t="str">
        <f t="array" aca="1" ref="JX33" ca="1">IF(OR(WEEKDAY(JX$2,2)&gt;5,COUNTIF(Dates_Feries,JX$2)&gt;0),"",IFERROR(INDEX(Tableau1[[Type]:[Type]],SMALL(IF((Tableau1[[Nom]:[Nom]]=$A33)*(Tableau1[[Prénom]:[Prénom]]=$B33)*(JX$2&gt;=Tableau1[[Début]:[Début]])*(JX$2&lt;=Tableau1[[Fin]:[Fin]]),ROW(INDIRECT("A1:A"&amp;COUNTA(Tableau1[[Fin]:[Fin]])))),1)),""))</f>
        <v/>
      </c>
      <c r="JY33" s="34" t="str">
        <f t="array" aca="1" ref="JY33" ca="1">IF(OR(WEEKDAY(JY$2,2)&gt;5,COUNTIF(Dates_Feries,JY$2)&gt;0),"",IFERROR(INDEX(Tableau1[[Type]:[Type]],SMALL(IF((Tableau1[[Nom]:[Nom]]=$A33)*(Tableau1[[Prénom]:[Prénom]]=$B33)*(JY$2&gt;=Tableau1[[Début]:[Début]])*(JY$2&lt;=Tableau1[[Fin]:[Fin]]),ROW(INDIRECT("A1:A"&amp;COUNTA(Tableau1[[Fin]:[Fin]])))),1)),""))</f>
        <v/>
      </c>
      <c r="JZ33" s="34" t="str">
        <f t="array" aca="1" ref="JZ33" ca="1">IF(OR(WEEKDAY(JZ$2,2)&gt;5,COUNTIF(Dates_Feries,JZ$2)&gt;0),"",IFERROR(INDEX(Tableau1[[Type]:[Type]],SMALL(IF((Tableau1[[Nom]:[Nom]]=$A33)*(Tableau1[[Prénom]:[Prénom]]=$B33)*(JZ$2&gt;=Tableau1[[Début]:[Début]])*(JZ$2&lt;=Tableau1[[Fin]:[Fin]]),ROW(INDIRECT("A1:A"&amp;COUNTA(Tableau1[[Fin]:[Fin]])))),1)),""))</f>
        <v/>
      </c>
      <c r="KA33" s="34" t="str">
        <f t="array" aca="1" ref="KA33" ca="1">IF(OR(WEEKDAY(KA$2,2)&gt;5,COUNTIF(Dates_Feries,KA$2)&gt;0),"",IFERROR(INDEX(Tableau1[[Type]:[Type]],SMALL(IF((Tableau1[[Nom]:[Nom]]=$A33)*(Tableau1[[Prénom]:[Prénom]]=$B33)*(KA$2&gt;=Tableau1[[Début]:[Début]])*(KA$2&lt;=Tableau1[[Fin]:[Fin]]),ROW(INDIRECT("A1:A"&amp;COUNTA(Tableau1[[Fin]:[Fin]])))),1)),""))</f>
        <v/>
      </c>
      <c r="KB33" s="34" t="str">
        <f t="array" aca="1" ref="KB33" ca="1">IF(OR(WEEKDAY(KB$2,2)&gt;5,COUNTIF(Dates_Feries,KB$2)&gt;0),"",IFERROR(INDEX(Tableau1[[Type]:[Type]],SMALL(IF((Tableau1[[Nom]:[Nom]]=$A33)*(Tableau1[[Prénom]:[Prénom]]=$B33)*(KB$2&gt;=Tableau1[[Début]:[Début]])*(KB$2&lt;=Tableau1[[Fin]:[Fin]]),ROW(INDIRECT("A1:A"&amp;COUNTA(Tableau1[[Fin]:[Fin]])))),1)),""))</f>
        <v/>
      </c>
      <c r="KC33" s="34" t="str">
        <f t="array" aca="1" ref="KC33" ca="1">IF(OR(WEEKDAY(KC$2,2)&gt;5,COUNTIF(Dates_Feries,KC$2)&gt;0),"",IFERROR(INDEX(Tableau1[[Type]:[Type]],SMALL(IF((Tableau1[[Nom]:[Nom]]=$A33)*(Tableau1[[Prénom]:[Prénom]]=$B33)*(KC$2&gt;=Tableau1[[Début]:[Début]])*(KC$2&lt;=Tableau1[[Fin]:[Fin]]),ROW(INDIRECT("A1:A"&amp;COUNTA(Tableau1[[Fin]:[Fin]])))),1)),""))</f>
        <v/>
      </c>
      <c r="KD33" s="34" t="str">
        <f t="array" aca="1" ref="KD33" ca="1">IF(OR(WEEKDAY(KD$2,2)&gt;5,COUNTIF(Dates_Feries,KD$2)&gt;0),"",IFERROR(INDEX(Tableau1[[Type]:[Type]],SMALL(IF((Tableau1[[Nom]:[Nom]]=$A33)*(Tableau1[[Prénom]:[Prénom]]=$B33)*(KD$2&gt;=Tableau1[[Début]:[Début]])*(KD$2&lt;=Tableau1[[Fin]:[Fin]]),ROW(INDIRECT("A1:A"&amp;COUNTA(Tableau1[[Fin]:[Fin]])))),1)),""))</f>
        <v/>
      </c>
      <c r="KE33" s="34" t="str">
        <f t="array" aca="1" ref="KE33" ca="1">IF(OR(WEEKDAY(KE$2,2)&gt;5,COUNTIF(Dates_Feries,KE$2)&gt;0),"",IFERROR(INDEX(Tableau1[[Type]:[Type]],SMALL(IF((Tableau1[[Nom]:[Nom]]=$A33)*(Tableau1[[Prénom]:[Prénom]]=$B33)*(KE$2&gt;=Tableau1[[Début]:[Début]])*(KE$2&lt;=Tableau1[[Fin]:[Fin]]),ROW(INDIRECT("A1:A"&amp;COUNTA(Tableau1[[Fin]:[Fin]])))),1)),""))</f>
        <v/>
      </c>
      <c r="KF33" s="34" t="str">
        <f t="array" aca="1" ref="KF33" ca="1">IF(OR(WEEKDAY(KF$2,2)&gt;5,COUNTIF(Dates_Feries,KF$2)&gt;0),"",IFERROR(INDEX(Tableau1[[Type]:[Type]],SMALL(IF((Tableau1[[Nom]:[Nom]]=$A33)*(Tableau1[[Prénom]:[Prénom]]=$B33)*(KF$2&gt;=Tableau1[[Début]:[Début]])*(KF$2&lt;=Tableau1[[Fin]:[Fin]]),ROW(INDIRECT("A1:A"&amp;COUNTA(Tableau1[[Fin]:[Fin]])))),1)),""))</f>
        <v/>
      </c>
      <c r="KG33" s="34" t="str">
        <f t="array" aca="1" ref="KG33" ca="1">IF(OR(WEEKDAY(KG$2,2)&gt;5,COUNTIF(Dates_Feries,KG$2)&gt;0),"",IFERROR(INDEX(Tableau1[[Type]:[Type]],SMALL(IF((Tableau1[[Nom]:[Nom]]=$A33)*(Tableau1[[Prénom]:[Prénom]]=$B33)*(KG$2&gt;=Tableau1[[Début]:[Début]])*(KG$2&lt;=Tableau1[[Fin]:[Fin]]),ROW(INDIRECT("A1:A"&amp;COUNTA(Tableau1[[Fin]:[Fin]])))),1)),""))</f>
        <v/>
      </c>
      <c r="KH33" s="34" t="str">
        <f t="array" aca="1" ref="KH33" ca="1">IF(OR(WEEKDAY(KH$2,2)&gt;5,COUNTIF(Dates_Feries,KH$2)&gt;0),"",IFERROR(INDEX(Tableau1[[Type]:[Type]],SMALL(IF((Tableau1[[Nom]:[Nom]]=$A33)*(Tableau1[[Prénom]:[Prénom]]=$B33)*(KH$2&gt;=Tableau1[[Début]:[Début]])*(KH$2&lt;=Tableau1[[Fin]:[Fin]]),ROW(INDIRECT("A1:A"&amp;COUNTA(Tableau1[[Fin]:[Fin]])))),1)),""))</f>
        <v/>
      </c>
      <c r="KI33" s="34" t="str">
        <f t="array" aca="1" ref="KI33" ca="1">IF(OR(WEEKDAY(KI$2,2)&gt;5,COUNTIF(Dates_Feries,KI$2)&gt;0),"",IFERROR(INDEX(Tableau1[[Type]:[Type]],SMALL(IF((Tableau1[[Nom]:[Nom]]=$A33)*(Tableau1[[Prénom]:[Prénom]]=$B33)*(KI$2&gt;=Tableau1[[Début]:[Début]])*(KI$2&lt;=Tableau1[[Fin]:[Fin]]),ROW(INDIRECT("A1:A"&amp;COUNTA(Tableau1[[Fin]:[Fin]])))),1)),""))</f>
        <v/>
      </c>
      <c r="KJ33" s="34" t="str">
        <f t="array" aca="1" ref="KJ33" ca="1">IF(OR(WEEKDAY(KJ$2,2)&gt;5,COUNTIF(Dates_Feries,KJ$2)&gt;0),"",IFERROR(INDEX(Tableau1[[Type]:[Type]],SMALL(IF((Tableau1[[Nom]:[Nom]]=$A33)*(Tableau1[[Prénom]:[Prénom]]=$B33)*(KJ$2&gt;=Tableau1[[Début]:[Début]])*(KJ$2&lt;=Tableau1[[Fin]:[Fin]]),ROW(INDIRECT("A1:A"&amp;COUNTA(Tableau1[[Fin]:[Fin]])))),1)),""))</f>
        <v/>
      </c>
      <c r="KK33" s="34" t="str">
        <f t="array" aca="1" ref="KK33" ca="1">IF(OR(WEEKDAY(KK$2,2)&gt;5,COUNTIF(Dates_Feries,KK$2)&gt;0),"",IFERROR(INDEX(Tableau1[[Type]:[Type]],SMALL(IF((Tableau1[[Nom]:[Nom]]=$A33)*(Tableau1[[Prénom]:[Prénom]]=$B33)*(KK$2&gt;=Tableau1[[Début]:[Début]])*(KK$2&lt;=Tableau1[[Fin]:[Fin]]),ROW(INDIRECT("A1:A"&amp;COUNTA(Tableau1[[Fin]:[Fin]])))),1)),""))</f>
        <v/>
      </c>
      <c r="KL33" s="34" t="str">
        <f t="array" aca="1" ref="KL33" ca="1">IF(OR(WEEKDAY(KL$2,2)&gt;5,COUNTIF(Dates_Feries,KL$2)&gt;0),"",IFERROR(INDEX(Tableau1[[Type]:[Type]],SMALL(IF((Tableau1[[Nom]:[Nom]]=$A33)*(Tableau1[[Prénom]:[Prénom]]=$B33)*(KL$2&gt;=Tableau1[[Début]:[Début]])*(KL$2&lt;=Tableau1[[Fin]:[Fin]]),ROW(INDIRECT("A1:A"&amp;COUNTA(Tableau1[[Fin]:[Fin]])))),1)),""))</f>
        <v/>
      </c>
      <c r="KM33" s="34" t="str">
        <f t="array" aca="1" ref="KM33" ca="1">IF(OR(WEEKDAY(KM$2,2)&gt;5,COUNTIF(Dates_Feries,KM$2)&gt;0),"",IFERROR(INDEX(Tableau1[[Type]:[Type]],SMALL(IF((Tableau1[[Nom]:[Nom]]=$A33)*(Tableau1[[Prénom]:[Prénom]]=$B33)*(KM$2&gt;=Tableau1[[Début]:[Début]])*(KM$2&lt;=Tableau1[[Fin]:[Fin]]),ROW(INDIRECT("A1:A"&amp;COUNTA(Tableau1[[Fin]:[Fin]])))),1)),""))</f>
        <v/>
      </c>
      <c r="KN33" s="34" t="str">
        <f t="array" aca="1" ref="KN33" ca="1">IF(OR(WEEKDAY(KN$2,2)&gt;5,COUNTIF(Dates_Feries,KN$2)&gt;0),"",IFERROR(INDEX(Tableau1[[Type]:[Type]],SMALL(IF((Tableau1[[Nom]:[Nom]]=$A33)*(Tableau1[[Prénom]:[Prénom]]=$B33)*(KN$2&gt;=Tableau1[[Début]:[Début]])*(KN$2&lt;=Tableau1[[Fin]:[Fin]]),ROW(INDIRECT("A1:A"&amp;COUNTA(Tableau1[[Fin]:[Fin]])))),1)),""))</f>
        <v/>
      </c>
      <c r="KO33" s="34" t="str">
        <f t="array" aca="1" ref="KO33" ca="1">IF(OR(WEEKDAY(KO$2,2)&gt;5,COUNTIF(Dates_Feries,KO$2)&gt;0),"",IFERROR(INDEX(Tableau1[[Type]:[Type]],SMALL(IF((Tableau1[[Nom]:[Nom]]=$A33)*(Tableau1[[Prénom]:[Prénom]]=$B33)*(KO$2&gt;=Tableau1[[Début]:[Début]])*(KO$2&lt;=Tableau1[[Fin]:[Fin]]),ROW(INDIRECT("A1:A"&amp;COUNTA(Tableau1[[Fin]:[Fin]])))),1)),""))</f>
        <v/>
      </c>
      <c r="KP33" s="34" t="str">
        <f t="array" aca="1" ref="KP33" ca="1">IF(OR(WEEKDAY(KP$2,2)&gt;5,COUNTIF(Dates_Feries,KP$2)&gt;0),"",IFERROR(INDEX(Tableau1[[Type]:[Type]],SMALL(IF((Tableau1[[Nom]:[Nom]]=$A33)*(Tableau1[[Prénom]:[Prénom]]=$B33)*(KP$2&gt;=Tableau1[[Début]:[Début]])*(KP$2&lt;=Tableau1[[Fin]:[Fin]]),ROW(INDIRECT("A1:A"&amp;COUNTA(Tableau1[[Fin]:[Fin]])))),1)),""))</f>
        <v/>
      </c>
      <c r="KQ33" s="34" t="str">
        <f t="array" aca="1" ref="KQ33" ca="1">IF(OR(WEEKDAY(KQ$2,2)&gt;5,COUNTIF(Dates_Feries,KQ$2)&gt;0),"",IFERROR(INDEX(Tableau1[[Type]:[Type]],SMALL(IF((Tableau1[[Nom]:[Nom]]=$A33)*(Tableau1[[Prénom]:[Prénom]]=$B33)*(KQ$2&gt;=Tableau1[[Début]:[Début]])*(KQ$2&lt;=Tableau1[[Fin]:[Fin]]),ROW(INDIRECT("A1:A"&amp;COUNTA(Tableau1[[Fin]:[Fin]])))),1)),""))</f>
        <v/>
      </c>
      <c r="KR33" s="34" t="str">
        <f t="array" aca="1" ref="KR33" ca="1">IF(OR(WEEKDAY(KR$2,2)&gt;5,COUNTIF(Dates_Feries,KR$2)&gt;0),"",IFERROR(INDEX(Tableau1[[Type]:[Type]],SMALL(IF((Tableau1[[Nom]:[Nom]]=$A33)*(Tableau1[[Prénom]:[Prénom]]=$B33)*(KR$2&gt;=Tableau1[[Début]:[Début]])*(KR$2&lt;=Tableau1[[Fin]:[Fin]]),ROW(INDIRECT("A1:A"&amp;COUNTA(Tableau1[[Fin]:[Fin]])))),1)),""))</f>
        <v/>
      </c>
      <c r="KS33" s="34" t="str">
        <f t="array" aca="1" ref="KS33" ca="1">IF(OR(WEEKDAY(KS$2,2)&gt;5,COUNTIF(Dates_Feries,KS$2)&gt;0),"",IFERROR(INDEX(Tableau1[[Type]:[Type]],SMALL(IF((Tableau1[[Nom]:[Nom]]=$A33)*(Tableau1[[Prénom]:[Prénom]]=$B33)*(KS$2&gt;=Tableau1[[Début]:[Début]])*(KS$2&lt;=Tableau1[[Fin]:[Fin]]),ROW(INDIRECT("A1:A"&amp;COUNTA(Tableau1[[Fin]:[Fin]])))),1)),""))</f>
        <v/>
      </c>
      <c r="KT33" s="34" t="str">
        <f t="array" aca="1" ref="KT33" ca="1">IF(OR(WEEKDAY(KT$2,2)&gt;5,COUNTIF(Dates_Feries,KT$2)&gt;0),"",IFERROR(INDEX(Tableau1[[Type]:[Type]],SMALL(IF((Tableau1[[Nom]:[Nom]]=$A33)*(Tableau1[[Prénom]:[Prénom]]=$B33)*(KT$2&gt;=Tableau1[[Début]:[Début]])*(KT$2&lt;=Tableau1[[Fin]:[Fin]]),ROW(INDIRECT("A1:A"&amp;COUNTA(Tableau1[[Fin]:[Fin]])))),1)),""))</f>
        <v/>
      </c>
      <c r="KU33" s="34" t="str">
        <f t="array" aca="1" ref="KU33" ca="1">IF(OR(WEEKDAY(KU$2,2)&gt;5,COUNTIF(Dates_Feries,KU$2)&gt;0),"",IFERROR(INDEX(Tableau1[[Type]:[Type]],SMALL(IF((Tableau1[[Nom]:[Nom]]=$A33)*(Tableau1[[Prénom]:[Prénom]]=$B33)*(KU$2&gt;=Tableau1[[Début]:[Début]])*(KU$2&lt;=Tableau1[[Fin]:[Fin]]),ROW(INDIRECT("A1:A"&amp;COUNTA(Tableau1[[Fin]:[Fin]])))),1)),""))</f>
        <v/>
      </c>
      <c r="KV33" s="34" t="str">
        <f t="array" aca="1" ref="KV33" ca="1">IF(OR(WEEKDAY(KV$2,2)&gt;5,COUNTIF(Dates_Feries,KV$2)&gt;0),"",IFERROR(INDEX(Tableau1[[Type]:[Type]],SMALL(IF((Tableau1[[Nom]:[Nom]]=$A33)*(Tableau1[[Prénom]:[Prénom]]=$B33)*(KV$2&gt;=Tableau1[[Début]:[Début]])*(KV$2&lt;=Tableau1[[Fin]:[Fin]]),ROW(INDIRECT("A1:A"&amp;COUNTA(Tableau1[[Fin]:[Fin]])))),1)),""))</f>
        <v/>
      </c>
      <c r="KW33" s="34" t="str">
        <f t="array" aca="1" ref="KW33" ca="1">IF(OR(WEEKDAY(KW$2,2)&gt;5,COUNTIF(Dates_Feries,KW$2)&gt;0),"",IFERROR(INDEX(Tableau1[[Type]:[Type]],SMALL(IF((Tableau1[[Nom]:[Nom]]=$A33)*(Tableau1[[Prénom]:[Prénom]]=$B33)*(KW$2&gt;=Tableau1[[Début]:[Début]])*(KW$2&lt;=Tableau1[[Fin]:[Fin]]),ROW(INDIRECT("A1:A"&amp;COUNTA(Tableau1[[Fin]:[Fin]])))),1)),""))</f>
        <v/>
      </c>
      <c r="KX33" s="34" t="str">
        <f t="array" aca="1" ref="KX33" ca="1">IF(OR(WEEKDAY(KX$2,2)&gt;5,COUNTIF(Dates_Feries,KX$2)&gt;0),"",IFERROR(INDEX(Tableau1[[Type]:[Type]],SMALL(IF((Tableau1[[Nom]:[Nom]]=$A33)*(Tableau1[[Prénom]:[Prénom]]=$B33)*(KX$2&gt;=Tableau1[[Début]:[Début]])*(KX$2&lt;=Tableau1[[Fin]:[Fin]]),ROW(INDIRECT("A1:A"&amp;COUNTA(Tableau1[[Fin]:[Fin]])))),1)),""))</f>
        <v/>
      </c>
      <c r="KY33" s="34" t="str">
        <f t="array" aca="1" ref="KY33" ca="1">IF(OR(WEEKDAY(KY$2,2)&gt;5,COUNTIF(Dates_Feries,KY$2)&gt;0),"",IFERROR(INDEX(Tableau1[[Type]:[Type]],SMALL(IF((Tableau1[[Nom]:[Nom]]=$A33)*(Tableau1[[Prénom]:[Prénom]]=$B33)*(KY$2&gt;=Tableau1[[Début]:[Début]])*(KY$2&lt;=Tableau1[[Fin]:[Fin]]),ROW(INDIRECT("A1:A"&amp;COUNTA(Tableau1[[Fin]:[Fin]])))),1)),""))</f>
        <v/>
      </c>
      <c r="KZ33" s="34" t="str">
        <f t="array" aca="1" ref="KZ33" ca="1">IF(OR(WEEKDAY(KZ$2,2)&gt;5,COUNTIF(Dates_Feries,KZ$2)&gt;0),"",IFERROR(INDEX(Tableau1[[Type]:[Type]],SMALL(IF((Tableau1[[Nom]:[Nom]]=$A33)*(Tableau1[[Prénom]:[Prénom]]=$B33)*(KZ$2&gt;=Tableau1[[Début]:[Début]])*(KZ$2&lt;=Tableau1[[Fin]:[Fin]]),ROW(INDIRECT("A1:A"&amp;COUNTA(Tableau1[[Fin]:[Fin]])))),1)),""))</f>
        <v/>
      </c>
      <c r="LA33" s="34" t="str">
        <f t="array" aca="1" ref="LA33" ca="1">IF(OR(WEEKDAY(LA$2,2)&gt;5,COUNTIF(Dates_Feries,LA$2)&gt;0),"",IFERROR(INDEX(Tableau1[[Type]:[Type]],SMALL(IF((Tableau1[[Nom]:[Nom]]=$A33)*(Tableau1[[Prénom]:[Prénom]]=$B33)*(LA$2&gt;=Tableau1[[Début]:[Début]])*(LA$2&lt;=Tableau1[[Fin]:[Fin]]),ROW(INDIRECT("A1:A"&amp;COUNTA(Tableau1[[Fin]:[Fin]])))),1)),""))</f>
        <v/>
      </c>
      <c r="LB33" s="34" t="str">
        <f t="array" aca="1" ref="LB33" ca="1">IF(OR(WEEKDAY(LB$2,2)&gt;5,COUNTIF(Dates_Feries,LB$2)&gt;0),"",IFERROR(INDEX(Tableau1[[Type]:[Type]],SMALL(IF((Tableau1[[Nom]:[Nom]]=$A33)*(Tableau1[[Prénom]:[Prénom]]=$B33)*(LB$2&gt;=Tableau1[[Début]:[Début]])*(LB$2&lt;=Tableau1[[Fin]:[Fin]]),ROW(INDIRECT("A1:A"&amp;COUNTA(Tableau1[[Fin]:[Fin]])))),1)),""))</f>
        <v/>
      </c>
      <c r="LC33" s="34" t="str">
        <f t="array" aca="1" ref="LC33" ca="1">IF(OR(WEEKDAY(LC$2,2)&gt;5,COUNTIF(Dates_Feries,LC$2)&gt;0),"",IFERROR(INDEX(Tableau1[[Type]:[Type]],SMALL(IF((Tableau1[[Nom]:[Nom]]=$A33)*(Tableau1[[Prénom]:[Prénom]]=$B33)*(LC$2&gt;=Tableau1[[Début]:[Début]])*(LC$2&lt;=Tableau1[[Fin]:[Fin]]),ROW(INDIRECT("A1:A"&amp;COUNTA(Tableau1[[Fin]:[Fin]])))),1)),""))</f>
        <v/>
      </c>
      <c r="LD33" s="34" t="str">
        <f t="array" aca="1" ref="LD33" ca="1">IF(OR(WEEKDAY(LD$2,2)&gt;5,COUNTIF(Dates_Feries,LD$2)&gt;0),"",IFERROR(INDEX(Tableau1[[Type]:[Type]],SMALL(IF((Tableau1[[Nom]:[Nom]]=$A33)*(Tableau1[[Prénom]:[Prénom]]=$B33)*(LD$2&gt;=Tableau1[[Début]:[Début]])*(LD$2&lt;=Tableau1[[Fin]:[Fin]]),ROW(INDIRECT("A1:A"&amp;COUNTA(Tableau1[[Fin]:[Fin]])))),1)),""))</f>
        <v/>
      </c>
      <c r="LE33" s="34" t="str">
        <f t="array" aca="1" ref="LE33" ca="1">IF(OR(WEEKDAY(LE$2,2)&gt;5,COUNTIF(Dates_Feries,LE$2)&gt;0),"",IFERROR(INDEX(Tableau1[[Type]:[Type]],SMALL(IF((Tableau1[[Nom]:[Nom]]=$A33)*(Tableau1[[Prénom]:[Prénom]]=$B33)*(LE$2&gt;=Tableau1[[Début]:[Début]])*(LE$2&lt;=Tableau1[[Fin]:[Fin]]),ROW(INDIRECT("A1:A"&amp;COUNTA(Tableau1[[Fin]:[Fin]])))),1)),""))</f>
        <v/>
      </c>
      <c r="LF33" s="34" t="str">
        <f t="array" aca="1" ref="LF33" ca="1">IF(OR(WEEKDAY(LF$2,2)&gt;5,COUNTIF(Dates_Feries,LF$2)&gt;0),"",IFERROR(INDEX(Tableau1[[Type]:[Type]],SMALL(IF((Tableau1[[Nom]:[Nom]]=$A33)*(Tableau1[[Prénom]:[Prénom]]=$B33)*(LF$2&gt;=Tableau1[[Début]:[Début]])*(LF$2&lt;=Tableau1[[Fin]:[Fin]]),ROW(INDIRECT("A1:A"&amp;COUNTA(Tableau1[[Fin]:[Fin]])))),1)),""))</f>
        <v/>
      </c>
      <c r="LG33" s="34" t="str">
        <f t="array" aca="1" ref="LG33" ca="1">IF(OR(WEEKDAY(LG$2,2)&gt;5,COUNTIF(Dates_Feries,LG$2)&gt;0),"",IFERROR(INDEX(Tableau1[[Type]:[Type]],SMALL(IF((Tableau1[[Nom]:[Nom]]=$A33)*(Tableau1[[Prénom]:[Prénom]]=$B33)*(LG$2&gt;=Tableau1[[Début]:[Début]])*(LG$2&lt;=Tableau1[[Fin]:[Fin]]),ROW(INDIRECT("A1:A"&amp;COUNTA(Tableau1[[Fin]:[Fin]])))),1)),""))</f>
        <v/>
      </c>
      <c r="LH33" s="34" t="str">
        <f t="array" aca="1" ref="LH33" ca="1">IF(OR(WEEKDAY(LH$2,2)&gt;5,COUNTIF(Dates_Feries,LH$2)&gt;0),"",IFERROR(INDEX(Tableau1[[Type]:[Type]],SMALL(IF((Tableau1[[Nom]:[Nom]]=$A33)*(Tableau1[[Prénom]:[Prénom]]=$B33)*(LH$2&gt;=Tableau1[[Début]:[Début]])*(LH$2&lt;=Tableau1[[Fin]:[Fin]]),ROW(INDIRECT("A1:A"&amp;COUNTA(Tableau1[[Fin]:[Fin]])))),1)),""))</f>
        <v/>
      </c>
      <c r="LI33" s="34" t="str">
        <f t="array" aca="1" ref="LI33" ca="1">IF(OR(WEEKDAY(LI$2,2)&gt;5,COUNTIF(Dates_Feries,LI$2)&gt;0),"",IFERROR(INDEX(Tableau1[[Type]:[Type]],SMALL(IF((Tableau1[[Nom]:[Nom]]=$A33)*(Tableau1[[Prénom]:[Prénom]]=$B33)*(LI$2&gt;=Tableau1[[Début]:[Début]])*(LI$2&lt;=Tableau1[[Fin]:[Fin]]),ROW(INDIRECT("A1:A"&amp;COUNTA(Tableau1[[Fin]:[Fin]])))),1)),""))</f>
        <v/>
      </c>
      <c r="LJ33" s="34" t="str">
        <f t="array" aca="1" ref="LJ33" ca="1">IF(OR(WEEKDAY(LJ$2,2)&gt;5,COUNTIF(Dates_Feries,LJ$2)&gt;0),"",IFERROR(INDEX(Tableau1[[Type]:[Type]],SMALL(IF((Tableau1[[Nom]:[Nom]]=$A33)*(Tableau1[[Prénom]:[Prénom]]=$B33)*(LJ$2&gt;=Tableau1[[Début]:[Début]])*(LJ$2&lt;=Tableau1[[Fin]:[Fin]]),ROW(INDIRECT("A1:A"&amp;COUNTA(Tableau1[[Fin]:[Fin]])))),1)),""))</f>
        <v/>
      </c>
      <c r="LK33" s="34" t="str">
        <f t="array" aca="1" ref="LK33" ca="1">IF(OR(WEEKDAY(LK$2,2)&gt;5,COUNTIF(Dates_Feries,LK$2)&gt;0),"",IFERROR(INDEX(Tableau1[[Type]:[Type]],SMALL(IF((Tableau1[[Nom]:[Nom]]=$A33)*(Tableau1[[Prénom]:[Prénom]]=$B33)*(LK$2&gt;=Tableau1[[Début]:[Début]])*(LK$2&lt;=Tableau1[[Fin]:[Fin]]),ROW(INDIRECT("A1:A"&amp;COUNTA(Tableau1[[Fin]:[Fin]])))),1)),""))</f>
        <v/>
      </c>
      <c r="LL33" s="34" t="str">
        <f t="array" aca="1" ref="LL33" ca="1">IF(OR(WEEKDAY(LL$2,2)&gt;5,COUNTIF(Dates_Feries,LL$2)&gt;0),"",IFERROR(INDEX(Tableau1[[Type]:[Type]],SMALL(IF((Tableau1[[Nom]:[Nom]]=$A33)*(Tableau1[[Prénom]:[Prénom]]=$B33)*(LL$2&gt;=Tableau1[[Début]:[Début]])*(LL$2&lt;=Tableau1[[Fin]:[Fin]]),ROW(INDIRECT("A1:A"&amp;COUNTA(Tableau1[[Fin]:[Fin]])))),1)),""))</f>
        <v/>
      </c>
      <c r="LM33" s="34" t="str">
        <f t="array" aca="1" ref="LM33" ca="1">IF(OR(WEEKDAY(LM$2,2)&gt;5,COUNTIF(Dates_Feries,LM$2)&gt;0),"",IFERROR(INDEX(Tableau1[[Type]:[Type]],SMALL(IF((Tableau1[[Nom]:[Nom]]=$A33)*(Tableau1[[Prénom]:[Prénom]]=$B33)*(LM$2&gt;=Tableau1[[Début]:[Début]])*(LM$2&lt;=Tableau1[[Fin]:[Fin]]),ROW(INDIRECT("A1:A"&amp;COUNTA(Tableau1[[Fin]:[Fin]])))),1)),""))</f>
        <v/>
      </c>
      <c r="LN33" s="34" t="str">
        <f t="array" aca="1" ref="LN33" ca="1">IF(OR(WEEKDAY(LN$2,2)&gt;5,COUNTIF(Dates_Feries,LN$2)&gt;0),"",IFERROR(INDEX(Tableau1[[Type]:[Type]],SMALL(IF((Tableau1[[Nom]:[Nom]]=$A33)*(Tableau1[[Prénom]:[Prénom]]=$B33)*(LN$2&gt;=Tableau1[[Début]:[Début]])*(LN$2&lt;=Tableau1[[Fin]:[Fin]]),ROW(INDIRECT("A1:A"&amp;COUNTA(Tableau1[[Fin]:[Fin]])))),1)),""))</f>
        <v/>
      </c>
      <c r="LO33" s="34" t="str">
        <f t="array" aca="1" ref="LO33" ca="1">IF(OR(WEEKDAY(LO$2,2)&gt;5,COUNTIF(Dates_Feries,LO$2)&gt;0),"",IFERROR(INDEX(Tableau1[[Type]:[Type]],SMALL(IF((Tableau1[[Nom]:[Nom]]=$A33)*(Tableau1[[Prénom]:[Prénom]]=$B33)*(LO$2&gt;=Tableau1[[Début]:[Début]])*(LO$2&lt;=Tableau1[[Fin]:[Fin]]),ROW(INDIRECT("A1:A"&amp;COUNTA(Tableau1[[Fin]:[Fin]])))),1)),""))</f>
        <v/>
      </c>
      <c r="LP33" s="34" t="str">
        <f t="array" aca="1" ref="LP33" ca="1">IF(OR(WEEKDAY(LP$2,2)&gt;5,COUNTIF(Dates_Feries,LP$2)&gt;0),"",IFERROR(INDEX(Tableau1[[Type]:[Type]],SMALL(IF((Tableau1[[Nom]:[Nom]]=$A33)*(Tableau1[[Prénom]:[Prénom]]=$B33)*(LP$2&gt;=Tableau1[[Début]:[Début]])*(LP$2&lt;=Tableau1[[Fin]:[Fin]]),ROW(INDIRECT("A1:A"&amp;COUNTA(Tableau1[[Fin]:[Fin]])))),1)),""))</f>
        <v/>
      </c>
      <c r="LQ33" s="34" t="str">
        <f t="array" aca="1" ref="LQ33" ca="1">IF(OR(WEEKDAY(LQ$2,2)&gt;5,COUNTIF(Dates_Feries,LQ$2)&gt;0),"",IFERROR(INDEX(Tableau1[[Type]:[Type]],SMALL(IF((Tableau1[[Nom]:[Nom]]=$A33)*(Tableau1[[Prénom]:[Prénom]]=$B33)*(LQ$2&gt;=Tableau1[[Début]:[Début]])*(LQ$2&lt;=Tableau1[[Fin]:[Fin]]),ROW(INDIRECT("A1:A"&amp;COUNTA(Tableau1[[Fin]:[Fin]])))),1)),""))</f>
        <v/>
      </c>
      <c r="LR33" s="34" t="str">
        <f t="array" aca="1" ref="LR33" ca="1">IF(OR(WEEKDAY(LR$2,2)&gt;5,COUNTIF(Dates_Feries,LR$2)&gt;0),"",IFERROR(INDEX(Tableau1[[Type]:[Type]],SMALL(IF((Tableau1[[Nom]:[Nom]]=$A33)*(Tableau1[[Prénom]:[Prénom]]=$B33)*(LR$2&gt;=Tableau1[[Début]:[Début]])*(LR$2&lt;=Tableau1[[Fin]:[Fin]]),ROW(INDIRECT("A1:A"&amp;COUNTA(Tableau1[[Fin]:[Fin]])))),1)),""))</f>
        <v/>
      </c>
      <c r="LS33" s="34" t="str">
        <f t="array" aca="1" ref="LS33" ca="1">IF(OR(WEEKDAY(LS$2,2)&gt;5,COUNTIF(Dates_Feries,LS$2)&gt;0),"",IFERROR(INDEX(Tableau1[[Type]:[Type]],SMALL(IF((Tableau1[[Nom]:[Nom]]=$A33)*(Tableau1[[Prénom]:[Prénom]]=$B33)*(LS$2&gt;=Tableau1[[Début]:[Début]])*(LS$2&lt;=Tableau1[[Fin]:[Fin]]),ROW(INDIRECT("A1:A"&amp;COUNTA(Tableau1[[Fin]:[Fin]])))),1)),""))</f>
        <v/>
      </c>
      <c r="LT33" s="34" t="str">
        <f t="array" aca="1" ref="LT33" ca="1">IF(OR(WEEKDAY(LT$2,2)&gt;5,COUNTIF(Dates_Feries,LT$2)&gt;0),"",IFERROR(INDEX(Tableau1[[Type]:[Type]],SMALL(IF((Tableau1[[Nom]:[Nom]]=$A33)*(Tableau1[[Prénom]:[Prénom]]=$B33)*(LT$2&gt;=Tableau1[[Début]:[Début]])*(LT$2&lt;=Tableau1[[Fin]:[Fin]]),ROW(INDIRECT("A1:A"&amp;COUNTA(Tableau1[[Fin]:[Fin]])))),1)),""))</f>
        <v/>
      </c>
      <c r="LU33" s="34" t="str">
        <f t="array" aca="1" ref="LU33" ca="1">IF(OR(WEEKDAY(LU$2,2)&gt;5,COUNTIF(Dates_Feries,LU$2)&gt;0),"",IFERROR(INDEX(Tableau1[[Type]:[Type]],SMALL(IF((Tableau1[[Nom]:[Nom]]=$A33)*(Tableau1[[Prénom]:[Prénom]]=$B33)*(LU$2&gt;=Tableau1[[Début]:[Début]])*(LU$2&lt;=Tableau1[[Fin]:[Fin]]),ROW(INDIRECT("A1:A"&amp;COUNTA(Tableau1[[Fin]:[Fin]])))),1)),""))</f>
        <v/>
      </c>
      <c r="LV33" s="34" t="str">
        <f t="array" aca="1" ref="LV33" ca="1">IF(OR(WEEKDAY(LV$2,2)&gt;5,COUNTIF(Dates_Feries,LV$2)&gt;0),"",IFERROR(INDEX(Tableau1[[Type]:[Type]],SMALL(IF((Tableau1[[Nom]:[Nom]]=$A33)*(Tableau1[[Prénom]:[Prénom]]=$B33)*(LV$2&gt;=Tableau1[[Début]:[Début]])*(LV$2&lt;=Tableau1[[Fin]:[Fin]]),ROW(INDIRECT("A1:A"&amp;COUNTA(Tableau1[[Fin]:[Fin]])))),1)),""))</f>
        <v/>
      </c>
      <c r="LW33" s="34" t="str">
        <f t="array" aca="1" ref="LW33" ca="1">IF(OR(WEEKDAY(LW$2,2)&gt;5,COUNTIF(Dates_Feries,LW$2)&gt;0),"",IFERROR(INDEX(Tableau1[[Type]:[Type]],SMALL(IF((Tableau1[[Nom]:[Nom]]=$A33)*(Tableau1[[Prénom]:[Prénom]]=$B33)*(LW$2&gt;=Tableau1[[Début]:[Début]])*(LW$2&lt;=Tableau1[[Fin]:[Fin]]),ROW(INDIRECT("A1:A"&amp;COUNTA(Tableau1[[Fin]:[Fin]])))),1)),""))</f>
        <v/>
      </c>
      <c r="LX33" s="34" t="str">
        <f t="array" aca="1" ref="LX33" ca="1">IF(OR(WEEKDAY(LX$2,2)&gt;5,COUNTIF(Dates_Feries,LX$2)&gt;0),"",IFERROR(INDEX(Tableau1[[Type]:[Type]],SMALL(IF((Tableau1[[Nom]:[Nom]]=$A33)*(Tableau1[[Prénom]:[Prénom]]=$B33)*(LX$2&gt;=Tableau1[[Début]:[Début]])*(LX$2&lt;=Tableau1[[Fin]:[Fin]]),ROW(INDIRECT("A1:A"&amp;COUNTA(Tableau1[[Fin]:[Fin]])))),1)),""))</f>
        <v/>
      </c>
      <c r="LY33" s="34" t="str">
        <f t="array" aca="1" ref="LY33" ca="1">IF(OR(WEEKDAY(LY$2,2)&gt;5,COUNTIF(Dates_Feries,LY$2)&gt;0),"",IFERROR(INDEX(Tableau1[[Type]:[Type]],SMALL(IF((Tableau1[[Nom]:[Nom]]=$A33)*(Tableau1[[Prénom]:[Prénom]]=$B33)*(LY$2&gt;=Tableau1[[Début]:[Début]])*(LY$2&lt;=Tableau1[[Fin]:[Fin]]),ROW(INDIRECT("A1:A"&amp;COUNTA(Tableau1[[Fin]:[Fin]])))),1)),""))</f>
        <v/>
      </c>
      <c r="LZ33" s="34" t="str">
        <f t="array" aca="1" ref="LZ33" ca="1">IF(OR(WEEKDAY(LZ$2,2)&gt;5,COUNTIF(Dates_Feries,LZ$2)&gt;0),"",IFERROR(INDEX(Tableau1[[Type]:[Type]],SMALL(IF((Tableau1[[Nom]:[Nom]]=$A33)*(Tableau1[[Prénom]:[Prénom]]=$B33)*(LZ$2&gt;=Tableau1[[Début]:[Début]])*(LZ$2&lt;=Tableau1[[Fin]:[Fin]]),ROW(INDIRECT("A1:A"&amp;COUNTA(Tableau1[[Fin]:[Fin]])))),1)),""))</f>
        <v/>
      </c>
      <c r="MA33" s="34" t="str">
        <f t="array" aca="1" ref="MA33" ca="1">IF(OR(WEEKDAY(MA$2,2)&gt;5,COUNTIF(Dates_Feries,MA$2)&gt;0),"",IFERROR(INDEX(Tableau1[[Type]:[Type]],SMALL(IF((Tableau1[[Nom]:[Nom]]=$A33)*(Tableau1[[Prénom]:[Prénom]]=$B33)*(MA$2&gt;=Tableau1[[Début]:[Début]])*(MA$2&lt;=Tableau1[[Fin]:[Fin]]),ROW(INDIRECT("A1:A"&amp;COUNTA(Tableau1[[Fin]:[Fin]])))),1)),""))</f>
        <v/>
      </c>
      <c r="MB33" s="34" t="str">
        <f t="array" aca="1" ref="MB33" ca="1">IF(OR(WEEKDAY(MB$2,2)&gt;5,COUNTIF(Dates_Feries,MB$2)&gt;0),"",IFERROR(INDEX(Tableau1[[Type]:[Type]],SMALL(IF((Tableau1[[Nom]:[Nom]]=$A33)*(Tableau1[[Prénom]:[Prénom]]=$B33)*(MB$2&gt;=Tableau1[[Début]:[Début]])*(MB$2&lt;=Tableau1[[Fin]:[Fin]]),ROW(INDIRECT("A1:A"&amp;COUNTA(Tableau1[[Fin]:[Fin]])))),1)),""))</f>
        <v/>
      </c>
      <c r="MC33" s="34" t="str">
        <f t="array" aca="1" ref="MC33" ca="1">IF(OR(WEEKDAY(MC$2,2)&gt;5,COUNTIF(Dates_Feries,MC$2)&gt;0),"",IFERROR(INDEX(Tableau1[[Type]:[Type]],SMALL(IF((Tableau1[[Nom]:[Nom]]=$A33)*(Tableau1[[Prénom]:[Prénom]]=$B33)*(MC$2&gt;=Tableau1[[Début]:[Début]])*(MC$2&lt;=Tableau1[[Fin]:[Fin]]),ROW(INDIRECT("A1:A"&amp;COUNTA(Tableau1[[Fin]:[Fin]])))),1)),""))</f>
        <v/>
      </c>
      <c r="MD33" s="34" t="str">
        <f t="array" aca="1" ref="MD33" ca="1">IF(OR(WEEKDAY(MD$2,2)&gt;5,COUNTIF(Dates_Feries,MD$2)&gt;0),"",IFERROR(INDEX(Tableau1[[Type]:[Type]],SMALL(IF((Tableau1[[Nom]:[Nom]]=$A33)*(Tableau1[[Prénom]:[Prénom]]=$B33)*(MD$2&gt;=Tableau1[[Début]:[Début]])*(MD$2&lt;=Tableau1[[Fin]:[Fin]]),ROW(INDIRECT("A1:A"&amp;COUNTA(Tableau1[[Fin]:[Fin]])))),1)),""))</f>
        <v/>
      </c>
      <c r="ME33" s="34" t="str">
        <f t="array" aca="1" ref="ME33" ca="1">IF(OR(WEEKDAY(ME$2,2)&gt;5,COUNTIF(Dates_Feries,ME$2)&gt;0),"",IFERROR(INDEX(Tableau1[[Type]:[Type]],SMALL(IF((Tableau1[[Nom]:[Nom]]=$A33)*(Tableau1[[Prénom]:[Prénom]]=$B33)*(ME$2&gt;=Tableau1[[Début]:[Début]])*(ME$2&lt;=Tableau1[[Fin]:[Fin]]),ROW(INDIRECT("A1:A"&amp;COUNTA(Tableau1[[Fin]:[Fin]])))),1)),""))</f>
        <v/>
      </c>
      <c r="MF33" s="34" t="str">
        <f t="array" aca="1" ref="MF33" ca="1">IF(OR(WEEKDAY(MF$2,2)&gt;5,COUNTIF(Dates_Feries,MF$2)&gt;0),"",IFERROR(INDEX(Tableau1[[Type]:[Type]],SMALL(IF((Tableau1[[Nom]:[Nom]]=$A33)*(Tableau1[[Prénom]:[Prénom]]=$B33)*(MF$2&gt;=Tableau1[[Début]:[Début]])*(MF$2&lt;=Tableau1[[Fin]:[Fin]]),ROW(INDIRECT("A1:A"&amp;COUNTA(Tableau1[[Fin]:[Fin]])))),1)),""))</f>
        <v/>
      </c>
      <c r="MG33" s="34" t="str">
        <f t="array" aca="1" ref="MG33" ca="1">IF(OR(WEEKDAY(MG$2,2)&gt;5,COUNTIF(Dates_Feries,MG$2)&gt;0),"",IFERROR(INDEX(Tableau1[[Type]:[Type]],SMALL(IF((Tableau1[[Nom]:[Nom]]=$A33)*(Tableau1[[Prénom]:[Prénom]]=$B33)*(MG$2&gt;=Tableau1[[Début]:[Début]])*(MG$2&lt;=Tableau1[[Fin]:[Fin]]),ROW(INDIRECT("A1:A"&amp;COUNTA(Tableau1[[Fin]:[Fin]])))),1)),""))</f>
        <v/>
      </c>
      <c r="MH33" s="34" t="str">
        <f t="array" aca="1" ref="MH33" ca="1">IF(OR(WEEKDAY(MH$2,2)&gt;5,COUNTIF(Dates_Feries,MH$2)&gt;0),"",IFERROR(INDEX(Tableau1[[Type]:[Type]],SMALL(IF((Tableau1[[Nom]:[Nom]]=$A33)*(Tableau1[[Prénom]:[Prénom]]=$B33)*(MH$2&gt;=Tableau1[[Début]:[Début]])*(MH$2&lt;=Tableau1[[Fin]:[Fin]]),ROW(INDIRECT("A1:A"&amp;COUNTA(Tableau1[[Fin]:[Fin]])))),1)),""))</f>
        <v/>
      </c>
      <c r="MI33" s="34" t="str">
        <f t="array" aca="1" ref="MI33" ca="1">IF(OR(WEEKDAY(MI$2,2)&gt;5,COUNTIF(Dates_Feries,MI$2)&gt;0),"",IFERROR(INDEX(Tableau1[[Type]:[Type]],SMALL(IF((Tableau1[[Nom]:[Nom]]=$A33)*(Tableau1[[Prénom]:[Prénom]]=$B33)*(MI$2&gt;=Tableau1[[Début]:[Début]])*(MI$2&lt;=Tableau1[[Fin]:[Fin]]),ROW(INDIRECT("A1:A"&amp;COUNTA(Tableau1[[Fin]:[Fin]])))),1)),""))</f>
        <v/>
      </c>
      <c r="MJ33" s="34" t="str">
        <f t="array" aca="1" ref="MJ33" ca="1">IF(OR(WEEKDAY(MJ$2,2)&gt;5,COUNTIF(Dates_Feries,MJ$2)&gt;0),"",IFERROR(INDEX(Tableau1[[Type]:[Type]],SMALL(IF((Tableau1[[Nom]:[Nom]]=$A33)*(Tableau1[[Prénom]:[Prénom]]=$B33)*(MJ$2&gt;=Tableau1[[Début]:[Début]])*(MJ$2&lt;=Tableau1[[Fin]:[Fin]]),ROW(INDIRECT("A1:A"&amp;COUNTA(Tableau1[[Fin]:[Fin]])))),1)),""))</f>
        <v/>
      </c>
      <c r="MK33" s="34" t="str">
        <f t="array" aca="1" ref="MK33" ca="1">IF(OR(WEEKDAY(MK$2,2)&gt;5,COUNTIF(Dates_Feries,MK$2)&gt;0),"",IFERROR(INDEX(Tableau1[[Type]:[Type]],SMALL(IF((Tableau1[[Nom]:[Nom]]=$A33)*(Tableau1[[Prénom]:[Prénom]]=$B33)*(MK$2&gt;=Tableau1[[Début]:[Début]])*(MK$2&lt;=Tableau1[[Fin]:[Fin]]),ROW(INDIRECT("A1:A"&amp;COUNTA(Tableau1[[Fin]:[Fin]])))),1)),""))</f>
        <v/>
      </c>
      <c r="ML33" s="34" t="str">
        <f t="array" aca="1" ref="ML33" ca="1">IF(OR(WEEKDAY(ML$2,2)&gt;5,COUNTIF(Dates_Feries,ML$2)&gt;0),"",IFERROR(INDEX(Tableau1[[Type]:[Type]],SMALL(IF((Tableau1[[Nom]:[Nom]]=$A33)*(Tableau1[[Prénom]:[Prénom]]=$B33)*(ML$2&gt;=Tableau1[[Début]:[Début]])*(ML$2&lt;=Tableau1[[Fin]:[Fin]]),ROW(INDIRECT("A1:A"&amp;COUNTA(Tableau1[[Fin]:[Fin]])))),1)),""))</f>
        <v/>
      </c>
      <c r="MM33" s="34" t="str">
        <f t="array" aca="1" ref="MM33" ca="1">IF(OR(WEEKDAY(MM$2,2)&gt;5,COUNTIF(Dates_Feries,MM$2)&gt;0),"",IFERROR(INDEX(Tableau1[[Type]:[Type]],SMALL(IF((Tableau1[[Nom]:[Nom]]=$A33)*(Tableau1[[Prénom]:[Prénom]]=$B33)*(MM$2&gt;=Tableau1[[Début]:[Début]])*(MM$2&lt;=Tableau1[[Fin]:[Fin]]),ROW(INDIRECT("A1:A"&amp;COUNTA(Tableau1[[Fin]:[Fin]])))),1)),""))</f>
        <v/>
      </c>
      <c r="MN33" s="34" t="str">
        <f t="array" aca="1" ref="MN33" ca="1">IF(OR(WEEKDAY(MN$2,2)&gt;5,COUNTIF(Dates_Feries,MN$2)&gt;0),"",IFERROR(INDEX(Tableau1[[Type]:[Type]],SMALL(IF((Tableau1[[Nom]:[Nom]]=$A33)*(Tableau1[[Prénom]:[Prénom]]=$B33)*(MN$2&gt;=Tableau1[[Début]:[Début]])*(MN$2&lt;=Tableau1[[Fin]:[Fin]]),ROW(INDIRECT("A1:A"&amp;COUNTA(Tableau1[[Fin]:[Fin]])))),1)),""))</f>
        <v/>
      </c>
      <c r="MO33" s="34" t="str">
        <f t="array" aca="1" ref="MO33" ca="1">IF(OR(WEEKDAY(MO$2,2)&gt;5,COUNTIF(Dates_Feries,MO$2)&gt;0),"",IFERROR(INDEX(Tableau1[[Type]:[Type]],SMALL(IF((Tableau1[[Nom]:[Nom]]=$A33)*(Tableau1[[Prénom]:[Prénom]]=$B33)*(MO$2&gt;=Tableau1[[Début]:[Début]])*(MO$2&lt;=Tableau1[[Fin]:[Fin]]),ROW(INDIRECT("A1:A"&amp;COUNTA(Tableau1[[Fin]:[Fin]])))),1)),""))</f>
        <v/>
      </c>
      <c r="MP33" s="34" t="str">
        <f t="array" aca="1" ref="MP33" ca="1">IF(OR(WEEKDAY(MP$2,2)&gt;5,COUNTIF(Dates_Feries,MP$2)&gt;0),"",IFERROR(INDEX(Tableau1[[Type]:[Type]],SMALL(IF((Tableau1[[Nom]:[Nom]]=$A33)*(Tableau1[[Prénom]:[Prénom]]=$B33)*(MP$2&gt;=Tableau1[[Début]:[Début]])*(MP$2&lt;=Tableau1[[Fin]:[Fin]]),ROW(INDIRECT("A1:A"&amp;COUNTA(Tableau1[[Fin]:[Fin]])))),1)),""))</f>
        <v/>
      </c>
      <c r="MQ33" s="34" t="str">
        <f t="array" aca="1" ref="MQ33" ca="1">IF(OR(WEEKDAY(MQ$2,2)&gt;5,COUNTIF(Dates_Feries,MQ$2)&gt;0),"",IFERROR(INDEX(Tableau1[[Type]:[Type]],SMALL(IF((Tableau1[[Nom]:[Nom]]=$A33)*(Tableau1[[Prénom]:[Prénom]]=$B33)*(MQ$2&gt;=Tableau1[[Début]:[Début]])*(MQ$2&lt;=Tableau1[[Fin]:[Fin]]),ROW(INDIRECT("A1:A"&amp;COUNTA(Tableau1[[Fin]:[Fin]])))),1)),""))</f>
        <v/>
      </c>
      <c r="MR33" s="34" t="str">
        <f t="array" aca="1" ref="MR33" ca="1">IF(OR(WEEKDAY(MR$2,2)&gt;5,COUNTIF(Dates_Feries,MR$2)&gt;0),"",IFERROR(INDEX(Tableau1[[Type]:[Type]],SMALL(IF((Tableau1[[Nom]:[Nom]]=$A33)*(Tableau1[[Prénom]:[Prénom]]=$B33)*(MR$2&gt;=Tableau1[[Début]:[Début]])*(MR$2&lt;=Tableau1[[Fin]:[Fin]]),ROW(INDIRECT("A1:A"&amp;COUNTA(Tableau1[[Fin]:[Fin]])))),1)),""))</f>
        <v/>
      </c>
      <c r="MS33" s="34" t="str">
        <f t="array" aca="1" ref="MS33" ca="1">IF(OR(WEEKDAY(MS$2,2)&gt;5,COUNTIF(Dates_Feries,MS$2)&gt;0),"",IFERROR(INDEX(Tableau1[[Type]:[Type]],SMALL(IF((Tableau1[[Nom]:[Nom]]=$A33)*(Tableau1[[Prénom]:[Prénom]]=$B33)*(MS$2&gt;=Tableau1[[Début]:[Début]])*(MS$2&lt;=Tableau1[[Fin]:[Fin]]),ROW(INDIRECT("A1:A"&amp;COUNTA(Tableau1[[Fin]:[Fin]])))),1)),""))</f>
        <v/>
      </c>
      <c r="MT33" s="34" t="str">
        <f t="array" aca="1" ref="MT33" ca="1">IF(OR(WEEKDAY(MT$2,2)&gt;5,COUNTIF(Dates_Feries,MT$2)&gt;0),"",IFERROR(INDEX(Tableau1[[Type]:[Type]],SMALL(IF((Tableau1[[Nom]:[Nom]]=$A33)*(Tableau1[[Prénom]:[Prénom]]=$B33)*(MT$2&gt;=Tableau1[[Début]:[Début]])*(MT$2&lt;=Tableau1[[Fin]:[Fin]]),ROW(INDIRECT("A1:A"&amp;COUNTA(Tableau1[[Fin]:[Fin]])))),1)),""))</f>
        <v/>
      </c>
      <c r="MU33" s="34" t="str">
        <f t="array" aca="1" ref="MU33" ca="1">IF(OR(WEEKDAY(MU$2,2)&gt;5,COUNTIF(Dates_Feries,MU$2)&gt;0),"",IFERROR(INDEX(Tableau1[[Type]:[Type]],SMALL(IF((Tableau1[[Nom]:[Nom]]=$A33)*(Tableau1[[Prénom]:[Prénom]]=$B33)*(MU$2&gt;=Tableau1[[Début]:[Début]])*(MU$2&lt;=Tableau1[[Fin]:[Fin]]),ROW(INDIRECT("A1:A"&amp;COUNTA(Tableau1[[Fin]:[Fin]])))),1)),""))</f>
        <v/>
      </c>
      <c r="MV33" s="34" t="str">
        <f t="array" aca="1" ref="MV33" ca="1">IF(OR(WEEKDAY(MV$2,2)&gt;5,COUNTIF(Dates_Feries,MV$2)&gt;0),"",IFERROR(INDEX(Tableau1[[Type]:[Type]],SMALL(IF((Tableau1[[Nom]:[Nom]]=$A33)*(Tableau1[[Prénom]:[Prénom]]=$B33)*(MV$2&gt;=Tableau1[[Début]:[Début]])*(MV$2&lt;=Tableau1[[Fin]:[Fin]]),ROW(INDIRECT("A1:A"&amp;COUNTA(Tableau1[[Fin]:[Fin]])))),1)),""))</f>
        <v/>
      </c>
      <c r="MW33" s="34" t="str">
        <f t="array" aca="1" ref="MW33" ca="1">IF(OR(WEEKDAY(MW$2,2)&gt;5,COUNTIF(Dates_Feries,MW$2)&gt;0),"",IFERROR(INDEX(Tableau1[[Type]:[Type]],SMALL(IF((Tableau1[[Nom]:[Nom]]=$A33)*(Tableau1[[Prénom]:[Prénom]]=$B33)*(MW$2&gt;=Tableau1[[Début]:[Début]])*(MW$2&lt;=Tableau1[[Fin]:[Fin]]),ROW(INDIRECT("A1:A"&amp;COUNTA(Tableau1[[Fin]:[Fin]])))),1)),""))</f>
        <v/>
      </c>
      <c r="MX33" s="34" t="str">
        <f t="array" aca="1" ref="MX33" ca="1">IF(OR(WEEKDAY(MX$2,2)&gt;5,COUNTIF(Dates_Feries,MX$2)&gt;0),"",IFERROR(INDEX(Tableau1[[Type]:[Type]],SMALL(IF((Tableau1[[Nom]:[Nom]]=$A33)*(Tableau1[[Prénom]:[Prénom]]=$B33)*(MX$2&gt;=Tableau1[[Début]:[Début]])*(MX$2&lt;=Tableau1[[Fin]:[Fin]]),ROW(INDIRECT("A1:A"&amp;COUNTA(Tableau1[[Fin]:[Fin]])))),1)),""))</f>
        <v/>
      </c>
      <c r="MY33" s="34" t="str">
        <f t="array" aca="1" ref="MY33" ca="1">IF(OR(WEEKDAY(MY$2,2)&gt;5,COUNTIF(Dates_Feries,MY$2)&gt;0),"",IFERROR(INDEX(Tableau1[[Type]:[Type]],SMALL(IF((Tableau1[[Nom]:[Nom]]=$A33)*(Tableau1[[Prénom]:[Prénom]]=$B33)*(MY$2&gt;=Tableau1[[Début]:[Début]])*(MY$2&lt;=Tableau1[[Fin]:[Fin]]),ROW(INDIRECT("A1:A"&amp;COUNTA(Tableau1[[Fin]:[Fin]])))),1)),""))</f>
        <v/>
      </c>
      <c r="MZ33" s="34" t="str">
        <f t="array" aca="1" ref="MZ33" ca="1">IF(OR(WEEKDAY(MZ$2,2)&gt;5,COUNTIF(Dates_Feries,MZ$2)&gt;0),"",IFERROR(INDEX(Tableau1[[Type]:[Type]],SMALL(IF((Tableau1[[Nom]:[Nom]]=$A33)*(Tableau1[[Prénom]:[Prénom]]=$B33)*(MZ$2&gt;=Tableau1[[Début]:[Début]])*(MZ$2&lt;=Tableau1[[Fin]:[Fin]]),ROW(INDIRECT("A1:A"&amp;COUNTA(Tableau1[[Fin]:[Fin]])))),1)),""))</f>
        <v/>
      </c>
      <c r="NA33" s="34" t="str">
        <f t="array" aca="1" ref="NA33" ca="1">IF(OR(WEEKDAY(NA$2,2)&gt;5,COUNTIF(Dates_Feries,NA$2)&gt;0),"",IFERROR(INDEX(Tableau1[[Type]:[Type]],SMALL(IF((Tableau1[[Nom]:[Nom]]=$A33)*(Tableau1[[Prénom]:[Prénom]]=$B33)*(NA$2&gt;=Tableau1[[Début]:[Début]])*(NA$2&lt;=Tableau1[[Fin]:[Fin]]),ROW(INDIRECT("A1:A"&amp;COUNTA(Tableau1[[Fin]:[Fin]])))),1)),""))</f>
        <v/>
      </c>
      <c r="NB33" s="34" t="str">
        <f t="array" aca="1" ref="NB33" ca="1">IF(OR(WEEKDAY(NB$2,2)&gt;5,COUNTIF(Dates_Feries,NB$2)&gt;0),"",IFERROR(INDEX(Tableau1[[Type]:[Type]],SMALL(IF((Tableau1[[Nom]:[Nom]]=$A33)*(Tableau1[[Prénom]:[Prénom]]=$B33)*(NB$2&gt;=Tableau1[[Début]:[Début]])*(NB$2&lt;=Tableau1[[Fin]:[Fin]]),ROW(INDIRECT("A1:A"&amp;COUNTA(Tableau1[[Fin]:[Fin]])))),1)),""))</f>
        <v/>
      </c>
      <c r="NC33" s="34" t="str">
        <f t="array" aca="1" ref="NC33" ca="1">IF(OR(WEEKDAY(NC$2,2)&gt;5,COUNTIF(Dates_Feries,NC$2)&gt;0),"",IFERROR(INDEX(Tableau1[[Type]:[Type]],SMALL(IF((Tableau1[[Nom]:[Nom]]=$A33)*(Tableau1[[Prénom]:[Prénom]]=$B33)*(NC$2&gt;=Tableau1[[Début]:[Début]])*(NC$2&lt;=Tableau1[[Fin]:[Fin]]),ROW(INDIRECT("A1:A"&amp;COUNTA(Tableau1[[Fin]:[Fin]])))),1)),""))</f>
        <v/>
      </c>
      <c r="ND33" s="34" t="str">
        <f t="array" aca="1" ref="ND33" ca="1">IF(OR(WEEKDAY(ND$2,2)&gt;5,COUNTIF(Dates_Feries,ND$2)&gt;0),"",IFERROR(INDEX(Tableau1[[Type]:[Type]],SMALL(IF((Tableau1[[Nom]:[Nom]]=$A33)*(Tableau1[[Prénom]:[Prénom]]=$B33)*(ND$2&gt;=Tableau1[[Début]:[Début]])*(ND$2&lt;=Tableau1[[Fin]:[Fin]]),ROW(INDIRECT("A1:A"&amp;COUNTA(Tableau1[[Fin]:[Fin]])))),1)),""))</f>
        <v/>
      </c>
      <c r="NE33" s="35" t="str">
        <f t="array" aca="1" ref="NE33" ca="1">IF(OR(WEEKDAY(NE$2,2)&gt;5,COUNTIF(Dates_Feries,NE$2)&gt;0),"",IFERROR(INDEX(Tableau1[[Type]:[Type]],SMALL(IF((Tableau1[[Nom]:[Nom]]=$A33)*(Tableau1[[Prénom]:[Prénom]]=$B33)*(NE$2&gt;=Tableau1[[Début]:[Début]])*(NE$2&lt;=Tableau1[[Fin]:[Fin]]),ROW(INDIRECT("A1:A"&amp;COUNTA(Tableau1[[Fin]:[Fin]])))),1)),""))</f>
        <v/>
      </c>
      <c r="NF33" s="2">
        <v>370</v>
      </c>
    </row>
    <row r="34" spans="1:370" ht="15" customHeight="1">
      <c r="A34" s="10"/>
      <c r="B34" s="11"/>
      <c r="C34" s="5">
        <f t="shared" ca="1" si="18"/>
        <v>0</v>
      </c>
      <c r="D34" s="29">
        <f t="shared" ca="1" si="19"/>
        <v>0</v>
      </c>
      <c r="E34" s="34" t="str">
        <f t="array" aca="1" ref="E34" ca="1">IF(OR(WEEKDAY(E$2,2)&gt;5,COUNTIF(Dates_Feries,E$2)&gt;0),"",IFERROR(INDEX(Tableau1[[Type]:[Type]],SMALL(IF((Tableau1[[Nom]:[Nom]]=$A34)*(Tableau1[[Prénom]:[Prénom]]=$B34)*(E$2&gt;=Tableau1[[Début]:[Début]])*(E$2&lt;=Tableau1[[Fin]:[Fin]]),ROW(INDIRECT("A1:A"&amp;COUNTA(Tableau1[[Fin]:[Fin]])))),1)),""))</f>
        <v/>
      </c>
      <c r="F34" s="34" t="str">
        <f t="array" aca="1" ref="F34" ca="1">IF(OR(WEEKDAY(F$2,2)&gt;5,COUNTIF(Dates_Feries,F$2)&gt;0),"",IFERROR(INDEX(Tableau1[[Type]:[Type]],SMALL(IF((Tableau1[[Nom]:[Nom]]=$A34)*(Tableau1[[Prénom]:[Prénom]]=$B34)*(F$2&gt;=Tableau1[[Début]:[Début]])*(F$2&lt;=Tableau1[[Fin]:[Fin]]),ROW(INDIRECT("A1:A"&amp;COUNTA(Tableau1[[Fin]:[Fin]])))),1)),""))</f>
        <v/>
      </c>
      <c r="G34" s="34" t="str">
        <f t="array" aca="1" ref="G34" ca="1">IF(OR(WEEKDAY(G$2,2)&gt;5,COUNTIF(Dates_Feries,G$2)&gt;0),"",IFERROR(INDEX(Tableau1[[Type]:[Type]],SMALL(IF((Tableau1[[Nom]:[Nom]]=$A34)*(Tableau1[[Prénom]:[Prénom]]=$B34)*(G$2&gt;=Tableau1[[Début]:[Début]])*(G$2&lt;=Tableau1[[Fin]:[Fin]]),ROW(INDIRECT("A1:A"&amp;COUNTA(Tableau1[[Fin]:[Fin]])))),1)),""))</f>
        <v/>
      </c>
      <c r="H34" s="34" t="str">
        <f t="array" aca="1" ref="H34" ca="1">IF(OR(WEEKDAY(H$2,2)&gt;5,COUNTIF(Dates_Feries,H$2)&gt;0),"",IFERROR(INDEX(Tableau1[[Type]:[Type]],SMALL(IF((Tableau1[[Nom]:[Nom]]=$A34)*(Tableau1[[Prénom]:[Prénom]]=$B34)*(H$2&gt;=Tableau1[[Début]:[Début]])*(H$2&lt;=Tableau1[[Fin]:[Fin]]),ROW(INDIRECT("A1:A"&amp;COUNTA(Tableau1[[Fin]:[Fin]])))),1)),""))</f>
        <v/>
      </c>
      <c r="I34" s="34" t="str">
        <f t="array" aca="1" ref="I34" ca="1">IF(OR(WEEKDAY(I$2,2)&gt;5,COUNTIF(Dates_Feries,I$2)&gt;0),"",IFERROR(INDEX(Tableau1[[Type]:[Type]],SMALL(IF((Tableau1[[Nom]:[Nom]]=$A34)*(Tableau1[[Prénom]:[Prénom]]=$B34)*(I$2&gt;=Tableau1[[Début]:[Début]])*(I$2&lt;=Tableau1[[Fin]:[Fin]]),ROW(INDIRECT("A1:A"&amp;COUNTA(Tableau1[[Fin]:[Fin]])))),1)),""))</f>
        <v/>
      </c>
      <c r="J34" s="34" t="str">
        <f t="array" aca="1" ref="J34" ca="1">IF(OR(WEEKDAY(J$2,2)&gt;5,COUNTIF(Dates_Feries,J$2)&gt;0),"",IFERROR(INDEX(Tableau1[[Type]:[Type]],SMALL(IF((Tableau1[[Nom]:[Nom]]=$A34)*(Tableau1[[Prénom]:[Prénom]]=$B34)*(J$2&gt;=Tableau1[[Début]:[Début]])*(J$2&lt;=Tableau1[[Fin]:[Fin]]),ROW(INDIRECT("A1:A"&amp;COUNTA(Tableau1[[Fin]:[Fin]])))),1)),""))</f>
        <v/>
      </c>
      <c r="K34" s="34" t="str">
        <f t="array" aca="1" ref="K34" ca="1">IF(OR(WEEKDAY(K$2,2)&gt;5,COUNTIF(Dates_Feries,K$2)&gt;0),"",IFERROR(INDEX(Tableau1[[Type]:[Type]],SMALL(IF((Tableau1[[Nom]:[Nom]]=$A34)*(Tableau1[[Prénom]:[Prénom]]=$B34)*(K$2&gt;=Tableau1[[Début]:[Début]])*(K$2&lt;=Tableau1[[Fin]:[Fin]]),ROW(INDIRECT("A1:A"&amp;COUNTA(Tableau1[[Fin]:[Fin]])))),1)),""))</f>
        <v/>
      </c>
      <c r="L34" s="34" t="str">
        <f t="array" aca="1" ref="L34" ca="1">IF(OR(WEEKDAY(L$2,2)&gt;5,COUNTIF(Dates_Feries,L$2)&gt;0),"",IFERROR(INDEX(Tableau1[[Type]:[Type]],SMALL(IF((Tableau1[[Nom]:[Nom]]=$A34)*(Tableau1[[Prénom]:[Prénom]]=$B34)*(L$2&gt;=Tableau1[[Début]:[Début]])*(L$2&lt;=Tableau1[[Fin]:[Fin]]),ROW(INDIRECT("A1:A"&amp;COUNTA(Tableau1[[Fin]:[Fin]])))),1)),""))</f>
        <v/>
      </c>
      <c r="M34" s="34" t="str">
        <f t="array" aca="1" ref="M34" ca="1">IF(OR(WEEKDAY(M$2,2)&gt;5,COUNTIF(Dates_Feries,M$2)&gt;0),"",IFERROR(INDEX(Tableau1[[Type]:[Type]],SMALL(IF((Tableau1[[Nom]:[Nom]]=$A34)*(Tableau1[[Prénom]:[Prénom]]=$B34)*(M$2&gt;=Tableau1[[Début]:[Début]])*(M$2&lt;=Tableau1[[Fin]:[Fin]]),ROW(INDIRECT("A1:A"&amp;COUNTA(Tableau1[[Fin]:[Fin]])))),1)),""))</f>
        <v/>
      </c>
      <c r="N34" s="34" t="str">
        <f t="array" aca="1" ref="N34" ca="1">IF(OR(WEEKDAY(N$2,2)&gt;5,COUNTIF(Dates_Feries,N$2)&gt;0),"",IFERROR(INDEX(Tableau1[[Type]:[Type]],SMALL(IF((Tableau1[[Nom]:[Nom]]=$A34)*(Tableau1[[Prénom]:[Prénom]]=$B34)*(N$2&gt;=Tableau1[[Début]:[Début]])*(N$2&lt;=Tableau1[[Fin]:[Fin]]),ROW(INDIRECT("A1:A"&amp;COUNTA(Tableau1[[Fin]:[Fin]])))),1)),""))</f>
        <v/>
      </c>
      <c r="O34" s="34" t="str">
        <f t="array" aca="1" ref="O34" ca="1">IF(OR(WEEKDAY(O$2,2)&gt;5,COUNTIF(Dates_Feries,O$2)&gt;0),"",IFERROR(INDEX(Tableau1[[Type]:[Type]],SMALL(IF((Tableau1[[Nom]:[Nom]]=$A34)*(Tableau1[[Prénom]:[Prénom]]=$B34)*(O$2&gt;=Tableau1[[Début]:[Début]])*(O$2&lt;=Tableau1[[Fin]:[Fin]]),ROW(INDIRECT("A1:A"&amp;COUNTA(Tableau1[[Fin]:[Fin]])))),1)),""))</f>
        <v/>
      </c>
      <c r="P34" s="34" t="str">
        <f t="array" aca="1" ref="P34" ca="1">IF(OR(WEEKDAY(P$2,2)&gt;5,COUNTIF(Dates_Feries,P$2)&gt;0),"",IFERROR(INDEX(Tableau1[[Type]:[Type]],SMALL(IF((Tableau1[[Nom]:[Nom]]=$A34)*(Tableau1[[Prénom]:[Prénom]]=$B34)*(P$2&gt;=Tableau1[[Début]:[Début]])*(P$2&lt;=Tableau1[[Fin]:[Fin]]),ROW(INDIRECT("A1:A"&amp;COUNTA(Tableau1[[Fin]:[Fin]])))),1)),""))</f>
        <v/>
      </c>
      <c r="Q34" s="34" t="str">
        <f t="array" aca="1" ref="Q34" ca="1">IF(OR(WEEKDAY(Q$2,2)&gt;5,COUNTIF(Dates_Feries,Q$2)&gt;0),"",IFERROR(INDEX(Tableau1[[Type]:[Type]],SMALL(IF((Tableau1[[Nom]:[Nom]]=$A34)*(Tableau1[[Prénom]:[Prénom]]=$B34)*(Q$2&gt;=Tableau1[[Début]:[Début]])*(Q$2&lt;=Tableau1[[Fin]:[Fin]]),ROW(INDIRECT("A1:A"&amp;COUNTA(Tableau1[[Fin]:[Fin]])))),1)),""))</f>
        <v/>
      </c>
      <c r="R34" s="34" t="str">
        <f t="array" aca="1" ref="R34" ca="1">IF(OR(WEEKDAY(R$2,2)&gt;5,COUNTIF(Dates_Feries,R$2)&gt;0),"",IFERROR(INDEX(Tableau1[[Type]:[Type]],SMALL(IF((Tableau1[[Nom]:[Nom]]=$A34)*(Tableau1[[Prénom]:[Prénom]]=$B34)*(R$2&gt;=Tableau1[[Début]:[Début]])*(R$2&lt;=Tableau1[[Fin]:[Fin]]),ROW(INDIRECT("A1:A"&amp;COUNTA(Tableau1[[Fin]:[Fin]])))),1)),""))</f>
        <v/>
      </c>
      <c r="S34" s="34" t="str">
        <f t="array" aca="1" ref="S34" ca="1">IF(OR(WEEKDAY(S$2,2)&gt;5,COUNTIF(Dates_Feries,S$2)&gt;0),"",IFERROR(INDEX(Tableau1[[Type]:[Type]],SMALL(IF((Tableau1[[Nom]:[Nom]]=$A34)*(Tableau1[[Prénom]:[Prénom]]=$B34)*(S$2&gt;=Tableau1[[Début]:[Début]])*(S$2&lt;=Tableau1[[Fin]:[Fin]]),ROW(INDIRECT("A1:A"&amp;COUNTA(Tableau1[[Fin]:[Fin]])))),1)),""))</f>
        <v/>
      </c>
      <c r="T34" s="34" t="str">
        <f t="array" aca="1" ref="T34" ca="1">IF(OR(WEEKDAY(T$2,2)&gt;5,COUNTIF(Dates_Feries,T$2)&gt;0),"",IFERROR(INDEX(Tableau1[[Type]:[Type]],SMALL(IF((Tableau1[[Nom]:[Nom]]=$A34)*(Tableau1[[Prénom]:[Prénom]]=$B34)*(T$2&gt;=Tableau1[[Début]:[Début]])*(T$2&lt;=Tableau1[[Fin]:[Fin]]),ROW(INDIRECT("A1:A"&amp;COUNTA(Tableau1[[Fin]:[Fin]])))),1)),""))</f>
        <v/>
      </c>
      <c r="U34" s="34" t="str">
        <f t="array" aca="1" ref="U34" ca="1">IF(OR(WEEKDAY(U$2,2)&gt;5,COUNTIF(Dates_Feries,U$2)&gt;0),"",IFERROR(INDEX(Tableau1[[Type]:[Type]],SMALL(IF((Tableau1[[Nom]:[Nom]]=$A34)*(Tableau1[[Prénom]:[Prénom]]=$B34)*(U$2&gt;=Tableau1[[Début]:[Début]])*(U$2&lt;=Tableau1[[Fin]:[Fin]]),ROW(INDIRECT("A1:A"&amp;COUNTA(Tableau1[[Fin]:[Fin]])))),1)),""))</f>
        <v/>
      </c>
      <c r="V34" s="34" t="str">
        <f t="array" aca="1" ref="V34" ca="1">IF(OR(WEEKDAY(V$2,2)&gt;5,COUNTIF(Dates_Feries,V$2)&gt;0),"",IFERROR(INDEX(Tableau1[[Type]:[Type]],SMALL(IF((Tableau1[[Nom]:[Nom]]=$A34)*(Tableau1[[Prénom]:[Prénom]]=$B34)*(V$2&gt;=Tableau1[[Début]:[Début]])*(V$2&lt;=Tableau1[[Fin]:[Fin]]),ROW(INDIRECT("A1:A"&amp;COUNTA(Tableau1[[Fin]:[Fin]])))),1)),""))</f>
        <v/>
      </c>
      <c r="W34" s="34" t="str">
        <f t="array" aca="1" ref="W34" ca="1">IF(OR(WEEKDAY(W$2,2)&gt;5,COUNTIF(Dates_Feries,W$2)&gt;0),"",IFERROR(INDEX(Tableau1[[Type]:[Type]],SMALL(IF((Tableau1[[Nom]:[Nom]]=$A34)*(Tableau1[[Prénom]:[Prénom]]=$B34)*(W$2&gt;=Tableau1[[Début]:[Début]])*(W$2&lt;=Tableau1[[Fin]:[Fin]]),ROW(INDIRECT("A1:A"&amp;COUNTA(Tableau1[[Fin]:[Fin]])))),1)),""))</f>
        <v/>
      </c>
      <c r="X34" s="34" t="str">
        <f t="array" aca="1" ref="X34" ca="1">IF(OR(WEEKDAY(X$2,2)&gt;5,COUNTIF(Dates_Feries,X$2)&gt;0),"",IFERROR(INDEX(Tableau1[[Type]:[Type]],SMALL(IF((Tableau1[[Nom]:[Nom]]=$A34)*(Tableau1[[Prénom]:[Prénom]]=$B34)*(X$2&gt;=Tableau1[[Début]:[Début]])*(X$2&lt;=Tableau1[[Fin]:[Fin]]),ROW(INDIRECT("A1:A"&amp;COUNTA(Tableau1[[Fin]:[Fin]])))),1)),""))</f>
        <v/>
      </c>
      <c r="Y34" s="34" t="str">
        <f t="array" aca="1" ref="Y34" ca="1">IF(OR(WEEKDAY(Y$2,2)&gt;5,COUNTIF(Dates_Feries,Y$2)&gt;0),"",IFERROR(INDEX(Tableau1[[Type]:[Type]],SMALL(IF((Tableau1[[Nom]:[Nom]]=$A34)*(Tableau1[[Prénom]:[Prénom]]=$B34)*(Y$2&gt;=Tableau1[[Début]:[Début]])*(Y$2&lt;=Tableau1[[Fin]:[Fin]]),ROW(INDIRECT("A1:A"&amp;COUNTA(Tableau1[[Fin]:[Fin]])))),1)),""))</f>
        <v/>
      </c>
      <c r="Z34" s="34" t="str">
        <f t="array" aca="1" ref="Z34" ca="1">IF(OR(WEEKDAY(Z$2,2)&gt;5,COUNTIF(Dates_Feries,Z$2)&gt;0),"",IFERROR(INDEX(Tableau1[[Type]:[Type]],SMALL(IF((Tableau1[[Nom]:[Nom]]=$A34)*(Tableau1[[Prénom]:[Prénom]]=$B34)*(Z$2&gt;=Tableau1[[Début]:[Début]])*(Z$2&lt;=Tableau1[[Fin]:[Fin]]),ROW(INDIRECT("A1:A"&amp;COUNTA(Tableau1[[Fin]:[Fin]])))),1)),""))</f>
        <v/>
      </c>
      <c r="AA34" s="34" t="str">
        <f t="array" aca="1" ref="AA34" ca="1">IF(OR(WEEKDAY(AA$2,2)&gt;5,COUNTIF(Dates_Feries,AA$2)&gt;0),"",IFERROR(INDEX(Tableau1[[Type]:[Type]],SMALL(IF((Tableau1[[Nom]:[Nom]]=$A34)*(Tableau1[[Prénom]:[Prénom]]=$B34)*(AA$2&gt;=Tableau1[[Début]:[Début]])*(AA$2&lt;=Tableau1[[Fin]:[Fin]]),ROW(INDIRECT("A1:A"&amp;COUNTA(Tableau1[[Fin]:[Fin]])))),1)),""))</f>
        <v/>
      </c>
      <c r="AB34" s="34" t="str">
        <f t="array" aca="1" ref="AB34" ca="1">IF(OR(WEEKDAY(AB$2,2)&gt;5,COUNTIF(Dates_Feries,AB$2)&gt;0),"",IFERROR(INDEX(Tableau1[[Type]:[Type]],SMALL(IF((Tableau1[[Nom]:[Nom]]=$A34)*(Tableau1[[Prénom]:[Prénom]]=$B34)*(AB$2&gt;=Tableau1[[Début]:[Début]])*(AB$2&lt;=Tableau1[[Fin]:[Fin]]),ROW(INDIRECT("A1:A"&amp;COUNTA(Tableau1[[Fin]:[Fin]])))),1)),""))</f>
        <v/>
      </c>
      <c r="AC34" s="34" t="str">
        <f t="array" aca="1" ref="AC34" ca="1">IF(OR(WEEKDAY(AC$2,2)&gt;5,COUNTIF(Dates_Feries,AC$2)&gt;0),"",IFERROR(INDEX(Tableau1[[Type]:[Type]],SMALL(IF((Tableau1[[Nom]:[Nom]]=$A34)*(Tableau1[[Prénom]:[Prénom]]=$B34)*(AC$2&gt;=Tableau1[[Début]:[Début]])*(AC$2&lt;=Tableau1[[Fin]:[Fin]]),ROW(INDIRECT("A1:A"&amp;COUNTA(Tableau1[[Fin]:[Fin]])))),1)),""))</f>
        <v/>
      </c>
      <c r="AD34" s="34" t="str">
        <f t="array" aca="1" ref="AD34" ca="1">IF(OR(WEEKDAY(AD$2,2)&gt;5,COUNTIF(Dates_Feries,AD$2)&gt;0),"",IFERROR(INDEX(Tableau1[[Type]:[Type]],SMALL(IF((Tableau1[[Nom]:[Nom]]=$A34)*(Tableau1[[Prénom]:[Prénom]]=$B34)*(AD$2&gt;=Tableau1[[Début]:[Début]])*(AD$2&lt;=Tableau1[[Fin]:[Fin]]),ROW(INDIRECT("A1:A"&amp;COUNTA(Tableau1[[Fin]:[Fin]])))),1)),""))</f>
        <v/>
      </c>
      <c r="AE34" s="34" t="str">
        <f t="array" aca="1" ref="AE34" ca="1">IF(OR(WEEKDAY(AE$2,2)&gt;5,COUNTIF(Dates_Feries,AE$2)&gt;0),"",IFERROR(INDEX(Tableau1[[Type]:[Type]],SMALL(IF((Tableau1[[Nom]:[Nom]]=$A34)*(Tableau1[[Prénom]:[Prénom]]=$B34)*(AE$2&gt;=Tableau1[[Début]:[Début]])*(AE$2&lt;=Tableau1[[Fin]:[Fin]]),ROW(INDIRECT("A1:A"&amp;COUNTA(Tableau1[[Fin]:[Fin]])))),1)),""))</f>
        <v/>
      </c>
      <c r="AF34" s="34" t="str">
        <f t="array" aca="1" ref="AF34" ca="1">IF(OR(WEEKDAY(AF$2,2)&gt;5,COUNTIF(Dates_Feries,AF$2)&gt;0),"",IFERROR(INDEX(Tableau1[[Type]:[Type]],SMALL(IF((Tableau1[[Nom]:[Nom]]=$A34)*(Tableau1[[Prénom]:[Prénom]]=$B34)*(AF$2&gt;=Tableau1[[Début]:[Début]])*(AF$2&lt;=Tableau1[[Fin]:[Fin]]),ROW(INDIRECT("A1:A"&amp;COUNTA(Tableau1[[Fin]:[Fin]])))),1)),""))</f>
        <v/>
      </c>
      <c r="AG34" s="34" t="str">
        <f t="array" aca="1" ref="AG34" ca="1">IF(OR(WEEKDAY(AG$2,2)&gt;5,COUNTIF(Dates_Feries,AG$2)&gt;0),"",IFERROR(INDEX(Tableau1[[Type]:[Type]],SMALL(IF((Tableau1[[Nom]:[Nom]]=$A34)*(Tableau1[[Prénom]:[Prénom]]=$B34)*(AG$2&gt;=Tableau1[[Début]:[Début]])*(AG$2&lt;=Tableau1[[Fin]:[Fin]]),ROW(INDIRECT("A1:A"&amp;COUNTA(Tableau1[[Fin]:[Fin]])))),1)),""))</f>
        <v/>
      </c>
      <c r="AH34" s="34" t="str">
        <f t="array" aca="1" ref="AH34" ca="1">IF(OR(WEEKDAY(AH$2,2)&gt;5,COUNTIF(Dates_Feries,AH$2)&gt;0),"",IFERROR(INDEX(Tableau1[[Type]:[Type]],SMALL(IF((Tableau1[[Nom]:[Nom]]=$A34)*(Tableau1[[Prénom]:[Prénom]]=$B34)*(AH$2&gt;=Tableau1[[Début]:[Début]])*(AH$2&lt;=Tableau1[[Fin]:[Fin]]),ROW(INDIRECT("A1:A"&amp;COUNTA(Tableau1[[Fin]:[Fin]])))),1)),""))</f>
        <v/>
      </c>
      <c r="AI34" s="34" t="str">
        <f t="array" aca="1" ref="AI34" ca="1">IF(OR(WEEKDAY(AI$2,2)&gt;5,COUNTIF(Dates_Feries,AI$2)&gt;0),"",IFERROR(INDEX(Tableau1[[Type]:[Type]],SMALL(IF((Tableau1[[Nom]:[Nom]]=$A34)*(Tableau1[[Prénom]:[Prénom]]=$B34)*(AI$2&gt;=Tableau1[[Début]:[Début]])*(AI$2&lt;=Tableau1[[Fin]:[Fin]]),ROW(INDIRECT("A1:A"&amp;COUNTA(Tableau1[[Fin]:[Fin]])))),1)),""))</f>
        <v/>
      </c>
      <c r="AJ34" s="34" t="str">
        <f t="array" aca="1" ref="AJ34" ca="1">IF(OR(WEEKDAY(AJ$2,2)&gt;5,COUNTIF(Dates_Feries,AJ$2)&gt;0),"",IFERROR(INDEX(Tableau1[[Type]:[Type]],SMALL(IF((Tableau1[[Nom]:[Nom]]=$A34)*(Tableau1[[Prénom]:[Prénom]]=$B34)*(AJ$2&gt;=Tableau1[[Début]:[Début]])*(AJ$2&lt;=Tableau1[[Fin]:[Fin]]),ROW(INDIRECT("A1:A"&amp;COUNTA(Tableau1[[Fin]:[Fin]])))),1)),""))</f>
        <v/>
      </c>
      <c r="AK34" s="34" t="str">
        <f t="array" aca="1" ref="AK34" ca="1">IF(OR(WEEKDAY(AK$2,2)&gt;5,COUNTIF(Dates_Feries,AK$2)&gt;0),"",IFERROR(INDEX(Tableau1[[Type]:[Type]],SMALL(IF((Tableau1[[Nom]:[Nom]]=$A34)*(Tableau1[[Prénom]:[Prénom]]=$B34)*(AK$2&gt;=Tableau1[[Début]:[Début]])*(AK$2&lt;=Tableau1[[Fin]:[Fin]]),ROW(INDIRECT("A1:A"&amp;COUNTA(Tableau1[[Fin]:[Fin]])))),1)),""))</f>
        <v/>
      </c>
      <c r="AL34" s="34" t="str">
        <f t="array" aca="1" ref="AL34" ca="1">IF(OR(WEEKDAY(AL$2,2)&gt;5,COUNTIF(Dates_Feries,AL$2)&gt;0),"",IFERROR(INDEX(Tableau1[[Type]:[Type]],SMALL(IF((Tableau1[[Nom]:[Nom]]=$A34)*(Tableau1[[Prénom]:[Prénom]]=$B34)*(AL$2&gt;=Tableau1[[Début]:[Début]])*(AL$2&lt;=Tableau1[[Fin]:[Fin]]),ROW(INDIRECT("A1:A"&amp;COUNTA(Tableau1[[Fin]:[Fin]])))),1)),""))</f>
        <v/>
      </c>
      <c r="AM34" s="34" t="str">
        <f t="array" aca="1" ref="AM34" ca="1">IF(OR(WEEKDAY(AM$2,2)&gt;5,COUNTIF(Dates_Feries,AM$2)&gt;0),"",IFERROR(INDEX(Tableau1[[Type]:[Type]],SMALL(IF((Tableau1[[Nom]:[Nom]]=$A34)*(Tableau1[[Prénom]:[Prénom]]=$B34)*(AM$2&gt;=Tableau1[[Début]:[Début]])*(AM$2&lt;=Tableau1[[Fin]:[Fin]]),ROW(INDIRECT("A1:A"&amp;COUNTA(Tableau1[[Fin]:[Fin]])))),1)),""))</f>
        <v/>
      </c>
      <c r="AN34" s="34" t="str">
        <f t="array" aca="1" ref="AN34" ca="1">IF(OR(WEEKDAY(AN$2,2)&gt;5,COUNTIF(Dates_Feries,AN$2)&gt;0),"",IFERROR(INDEX(Tableau1[[Type]:[Type]],SMALL(IF((Tableau1[[Nom]:[Nom]]=$A34)*(Tableau1[[Prénom]:[Prénom]]=$B34)*(AN$2&gt;=Tableau1[[Début]:[Début]])*(AN$2&lt;=Tableau1[[Fin]:[Fin]]),ROW(INDIRECT("A1:A"&amp;COUNTA(Tableau1[[Fin]:[Fin]])))),1)),""))</f>
        <v/>
      </c>
      <c r="AO34" s="34" t="str">
        <f t="array" aca="1" ref="AO34" ca="1">IF(OR(WEEKDAY(AO$2,2)&gt;5,COUNTIF(Dates_Feries,AO$2)&gt;0),"",IFERROR(INDEX(Tableau1[[Type]:[Type]],SMALL(IF((Tableau1[[Nom]:[Nom]]=$A34)*(Tableau1[[Prénom]:[Prénom]]=$B34)*(AO$2&gt;=Tableau1[[Début]:[Début]])*(AO$2&lt;=Tableau1[[Fin]:[Fin]]),ROW(INDIRECT("A1:A"&amp;COUNTA(Tableau1[[Fin]:[Fin]])))),1)),""))</f>
        <v/>
      </c>
      <c r="AP34" s="34" t="str">
        <f t="array" aca="1" ref="AP34" ca="1">IF(OR(WEEKDAY(AP$2,2)&gt;5,COUNTIF(Dates_Feries,AP$2)&gt;0),"",IFERROR(INDEX(Tableau1[[Type]:[Type]],SMALL(IF((Tableau1[[Nom]:[Nom]]=$A34)*(Tableau1[[Prénom]:[Prénom]]=$B34)*(AP$2&gt;=Tableau1[[Début]:[Début]])*(AP$2&lt;=Tableau1[[Fin]:[Fin]]),ROW(INDIRECT("A1:A"&amp;COUNTA(Tableau1[[Fin]:[Fin]])))),1)),""))</f>
        <v/>
      </c>
      <c r="AQ34" s="34" t="str">
        <f t="array" aca="1" ref="AQ34" ca="1">IF(OR(WEEKDAY(AQ$2,2)&gt;5,COUNTIF(Dates_Feries,AQ$2)&gt;0),"",IFERROR(INDEX(Tableau1[[Type]:[Type]],SMALL(IF((Tableau1[[Nom]:[Nom]]=$A34)*(Tableau1[[Prénom]:[Prénom]]=$B34)*(AQ$2&gt;=Tableau1[[Début]:[Début]])*(AQ$2&lt;=Tableau1[[Fin]:[Fin]]),ROW(INDIRECT("A1:A"&amp;COUNTA(Tableau1[[Fin]:[Fin]])))),1)),""))</f>
        <v/>
      </c>
      <c r="AR34" s="34" t="str">
        <f t="array" aca="1" ref="AR34" ca="1">IF(OR(WEEKDAY(AR$2,2)&gt;5,COUNTIF(Dates_Feries,AR$2)&gt;0),"",IFERROR(INDEX(Tableau1[[Type]:[Type]],SMALL(IF((Tableau1[[Nom]:[Nom]]=$A34)*(Tableau1[[Prénom]:[Prénom]]=$B34)*(AR$2&gt;=Tableau1[[Début]:[Début]])*(AR$2&lt;=Tableau1[[Fin]:[Fin]]),ROW(INDIRECT("A1:A"&amp;COUNTA(Tableau1[[Fin]:[Fin]])))),1)),""))</f>
        <v/>
      </c>
      <c r="AS34" s="34" t="str">
        <f t="array" aca="1" ref="AS34" ca="1">IF(OR(WEEKDAY(AS$2,2)&gt;5,COUNTIF(Dates_Feries,AS$2)&gt;0),"",IFERROR(INDEX(Tableau1[[Type]:[Type]],SMALL(IF((Tableau1[[Nom]:[Nom]]=$A34)*(Tableau1[[Prénom]:[Prénom]]=$B34)*(AS$2&gt;=Tableau1[[Début]:[Début]])*(AS$2&lt;=Tableau1[[Fin]:[Fin]]),ROW(INDIRECT("A1:A"&amp;COUNTA(Tableau1[[Fin]:[Fin]])))),1)),""))</f>
        <v/>
      </c>
      <c r="AT34" s="34" t="str">
        <f t="array" aca="1" ref="AT34" ca="1">IF(OR(WEEKDAY(AT$2,2)&gt;5,COUNTIF(Dates_Feries,AT$2)&gt;0),"",IFERROR(INDEX(Tableau1[[Type]:[Type]],SMALL(IF((Tableau1[[Nom]:[Nom]]=$A34)*(Tableau1[[Prénom]:[Prénom]]=$B34)*(AT$2&gt;=Tableau1[[Début]:[Début]])*(AT$2&lt;=Tableau1[[Fin]:[Fin]]),ROW(INDIRECT("A1:A"&amp;COUNTA(Tableau1[[Fin]:[Fin]])))),1)),""))</f>
        <v/>
      </c>
      <c r="AU34" s="34" t="str">
        <f t="array" aca="1" ref="AU34" ca="1">IF(OR(WEEKDAY(AU$2,2)&gt;5,COUNTIF(Dates_Feries,AU$2)&gt;0),"",IFERROR(INDEX(Tableau1[[Type]:[Type]],SMALL(IF((Tableau1[[Nom]:[Nom]]=$A34)*(Tableau1[[Prénom]:[Prénom]]=$B34)*(AU$2&gt;=Tableau1[[Début]:[Début]])*(AU$2&lt;=Tableau1[[Fin]:[Fin]]),ROW(INDIRECT("A1:A"&amp;COUNTA(Tableau1[[Fin]:[Fin]])))),1)),""))</f>
        <v/>
      </c>
      <c r="AV34" s="34" t="str">
        <f t="array" aca="1" ref="AV34" ca="1">IF(OR(WEEKDAY(AV$2,2)&gt;5,COUNTIF(Dates_Feries,AV$2)&gt;0),"",IFERROR(INDEX(Tableau1[[Type]:[Type]],SMALL(IF((Tableau1[[Nom]:[Nom]]=$A34)*(Tableau1[[Prénom]:[Prénom]]=$B34)*(AV$2&gt;=Tableau1[[Début]:[Début]])*(AV$2&lt;=Tableau1[[Fin]:[Fin]]),ROW(INDIRECT("A1:A"&amp;COUNTA(Tableau1[[Fin]:[Fin]])))),1)),""))</f>
        <v/>
      </c>
      <c r="AW34" s="34" t="str">
        <f t="array" aca="1" ref="AW34" ca="1">IF(OR(WEEKDAY(AW$2,2)&gt;5,COUNTIF(Dates_Feries,AW$2)&gt;0),"",IFERROR(INDEX(Tableau1[[Type]:[Type]],SMALL(IF((Tableau1[[Nom]:[Nom]]=$A34)*(Tableau1[[Prénom]:[Prénom]]=$B34)*(AW$2&gt;=Tableau1[[Début]:[Début]])*(AW$2&lt;=Tableau1[[Fin]:[Fin]]),ROW(INDIRECT("A1:A"&amp;COUNTA(Tableau1[[Fin]:[Fin]])))),1)),""))</f>
        <v/>
      </c>
      <c r="AX34" s="34" t="str">
        <f t="array" aca="1" ref="AX34" ca="1">IF(OR(WEEKDAY(AX$2,2)&gt;5,COUNTIF(Dates_Feries,AX$2)&gt;0),"",IFERROR(INDEX(Tableau1[[Type]:[Type]],SMALL(IF((Tableau1[[Nom]:[Nom]]=$A34)*(Tableau1[[Prénom]:[Prénom]]=$B34)*(AX$2&gt;=Tableau1[[Début]:[Début]])*(AX$2&lt;=Tableau1[[Fin]:[Fin]]),ROW(INDIRECT("A1:A"&amp;COUNTA(Tableau1[[Fin]:[Fin]])))),1)),""))</f>
        <v/>
      </c>
      <c r="AY34" s="34" t="str">
        <f t="array" aca="1" ref="AY34" ca="1">IF(OR(WEEKDAY(AY$2,2)&gt;5,COUNTIF(Dates_Feries,AY$2)&gt;0),"",IFERROR(INDEX(Tableau1[[Type]:[Type]],SMALL(IF((Tableau1[[Nom]:[Nom]]=$A34)*(Tableau1[[Prénom]:[Prénom]]=$B34)*(AY$2&gt;=Tableau1[[Début]:[Début]])*(AY$2&lt;=Tableau1[[Fin]:[Fin]]),ROW(INDIRECT("A1:A"&amp;COUNTA(Tableau1[[Fin]:[Fin]])))),1)),""))</f>
        <v/>
      </c>
      <c r="AZ34" s="34" t="str">
        <f t="array" aca="1" ref="AZ34" ca="1">IF(OR(WEEKDAY(AZ$2,2)&gt;5,COUNTIF(Dates_Feries,AZ$2)&gt;0),"",IFERROR(INDEX(Tableau1[[Type]:[Type]],SMALL(IF((Tableau1[[Nom]:[Nom]]=$A34)*(Tableau1[[Prénom]:[Prénom]]=$B34)*(AZ$2&gt;=Tableau1[[Début]:[Début]])*(AZ$2&lt;=Tableau1[[Fin]:[Fin]]),ROW(INDIRECT("A1:A"&amp;COUNTA(Tableau1[[Fin]:[Fin]])))),1)),""))</f>
        <v/>
      </c>
      <c r="BA34" s="34" t="str">
        <f t="array" aca="1" ref="BA34" ca="1">IF(OR(WEEKDAY(BA$2,2)&gt;5,COUNTIF(Dates_Feries,BA$2)&gt;0),"",IFERROR(INDEX(Tableau1[[Type]:[Type]],SMALL(IF((Tableau1[[Nom]:[Nom]]=$A34)*(Tableau1[[Prénom]:[Prénom]]=$B34)*(BA$2&gt;=Tableau1[[Début]:[Début]])*(BA$2&lt;=Tableau1[[Fin]:[Fin]]),ROW(INDIRECT("A1:A"&amp;COUNTA(Tableau1[[Fin]:[Fin]])))),1)),""))</f>
        <v/>
      </c>
      <c r="BB34" s="34" t="str">
        <f t="array" aca="1" ref="BB34" ca="1">IF(OR(WEEKDAY(BB$2,2)&gt;5,COUNTIF(Dates_Feries,BB$2)&gt;0),"",IFERROR(INDEX(Tableau1[[Type]:[Type]],SMALL(IF((Tableau1[[Nom]:[Nom]]=$A34)*(Tableau1[[Prénom]:[Prénom]]=$B34)*(BB$2&gt;=Tableau1[[Début]:[Début]])*(BB$2&lt;=Tableau1[[Fin]:[Fin]]),ROW(INDIRECT("A1:A"&amp;COUNTA(Tableau1[[Fin]:[Fin]])))),1)),""))</f>
        <v/>
      </c>
      <c r="BC34" s="34" t="str">
        <f t="array" aca="1" ref="BC34" ca="1">IF(OR(WEEKDAY(BC$2,2)&gt;5,COUNTIF(Dates_Feries,BC$2)&gt;0),"",IFERROR(INDEX(Tableau1[[Type]:[Type]],SMALL(IF((Tableau1[[Nom]:[Nom]]=$A34)*(Tableau1[[Prénom]:[Prénom]]=$B34)*(BC$2&gt;=Tableau1[[Début]:[Début]])*(BC$2&lt;=Tableau1[[Fin]:[Fin]]),ROW(INDIRECT("A1:A"&amp;COUNTA(Tableau1[[Fin]:[Fin]])))),1)),""))</f>
        <v/>
      </c>
      <c r="BD34" s="34" t="str">
        <f t="array" aca="1" ref="BD34" ca="1">IF(OR(WEEKDAY(BD$2,2)&gt;5,COUNTIF(Dates_Feries,BD$2)&gt;0),"",IFERROR(INDEX(Tableau1[[Type]:[Type]],SMALL(IF((Tableau1[[Nom]:[Nom]]=$A34)*(Tableau1[[Prénom]:[Prénom]]=$B34)*(BD$2&gt;=Tableau1[[Début]:[Début]])*(BD$2&lt;=Tableau1[[Fin]:[Fin]]),ROW(INDIRECT("A1:A"&amp;COUNTA(Tableau1[[Fin]:[Fin]])))),1)),""))</f>
        <v/>
      </c>
      <c r="BE34" s="34" t="str">
        <f t="array" aca="1" ref="BE34" ca="1">IF(OR(WEEKDAY(BE$2,2)&gt;5,COUNTIF(Dates_Feries,BE$2)&gt;0),"",IFERROR(INDEX(Tableau1[[Type]:[Type]],SMALL(IF((Tableau1[[Nom]:[Nom]]=$A34)*(Tableau1[[Prénom]:[Prénom]]=$B34)*(BE$2&gt;=Tableau1[[Début]:[Début]])*(BE$2&lt;=Tableau1[[Fin]:[Fin]]),ROW(INDIRECT("A1:A"&amp;COUNTA(Tableau1[[Fin]:[Fin]])))),1)),""))</f>
        <v/>
      </c>
      <c r="BF34" s="34" t="str">
        <f t="array" aca="1" ref="BF34" ca="1">IF(OR(WEEKDAY(BF$2,2)&gt;5,COUNTIF(Dates_Feries,BF$2)&gt;0),"",IFERROR(INDEX(Tableau1[[Type]:[Type]],SMALL(IF((Tableau1[[Nom]:[Nom]]=$A34)*(Tableau1[[Prénom]:[Prénom]]=$B34)*(BF$2&gt;=Tableau1[[Début]:[Début]])*(BF$2&lt;=Tableau1[[Fin]:[Fin]]),ROW(INDIRECT("A1:A"&amp;COUNTA(Tableau1[[Fin]:[Fin]])))),1)),""))</f>
        <v/>
      </c>
      <c r="BG34" s="34" t="str">
        <f t="array" aca="1" ref="BG34" ca="1">IF(OR(WEEKDAY(BG$2,2)&gt;5,COUNTIF(Dates_Feries,BG$2)&gt;0),"",IFERROR(INDEX(Tableau1[[Type]:[Type]],SMALL(IF((Tableau1[[Nom]:[Nom]]=$A34)*(Tableau1[[Prénom]:[Prénom]]=$B34)*(BG$2&gt;=Tableau1[[Début]:[Début]])*(BG$2&lt;=Tableau1[[Fin]:[Fin]]),ROW(INDIRECT("A1:A"&amp;COUNTA(Tableau1[[Fin]:[Fin]])))),1)),""))</f>
        <v/>
      </c>
      <c r="BH34" s="34" t="str">
        <f t="array" aca="1" ref="BH34" ca="1">IF(OR(WEEKDAY(BH$2,2)&gt;5,COUNTIF(Dates_Feries,BH$2)&gt;0),"",IFERROR(INDEX(Tableau1[[Type]:[Type]],SMALL(IF((Tableau1[[Nom]:[Nom]]=$A34)*(Tableau1[[Prénom]:[Prénom]]=$B34)*(BH$2&gt;=Tableau1[[Début]:[Début]])*(BH$2&lt;=Tableau1[[Fin]:[Fin]]),ROW(INDIRECT("A1:A"&amp;COUNTA(Tableau1[[Fin]:[Fin]])))),1)),""))</f>
        <v/>
      </c>
      <c r="BI34" s="34" t="str">
        <f t="array" aca="1" ref="BI34" ca="1">IF(OR(WEEKDAY(BI$2,2)&gt;5,COUNTIF(Dates_Feries,BI$2)&gt;0),"",IFERROR(INDEX(Tableau1[[Type]:[Type]],SMALL(IF((Tableau1[[Nom]:[Nom]]=$A34)*(Tableau1[[Prénom]:[Prénom]]=$B34)*(BI$2&gt;=Tableau1[[Début]:[Début]])*(BI$2&lt;=Tableau1[[Fin]:[Fin]]),ROW(INDIRECT("A1:A"&amp;COUNTA(Tableau1[[Fin]:[Fin]])))),1)),""))</f>
        <v/>
      </c>
      <c r="BJ34" s="34" t="str">
        <f t="array" aca="1" ref="BJ34" ca="1">IF(OR(WEEKDAY(BJ$2,2)&gt;5,COUNTIF(Dates_Feries,BJ$2)&gt;0),"",IFERROR(INDEX(Tableau1[[Type]:[Type]],SMALL(IF((Tableau1[[Nom]:[Nom]]=$A34)*(Tableau1[[Prénom]:[Prénom]]=$B34)*(BJ$2&gt;=Tableau1[[Début]:[Début]])*(BJ$2&lt;=Tableau1[[Fin]:[Fin]]),ROW(INDIRECT("A1:A"&amp;COUNTA(Tableau1[[Fin]:[Fin]])))),1)),""))</f>
        <v/>
      </c>
      <c r="BK34" s="34" t="str">
        <f t="array" aca="1" ref="BK34" ca="1">IF(OR(WEEKDAY(BK$2,2)&gt;5,COUNTIF(Dates_Feries,BK$2)&gt;0),"",IFERROR(INDEX(Tableau1[[Type]:[Type]],SMALL(IF((Tableau1[[Nom]:[Nom]]=$A34)*(Tableau1[[Prénom]:[Prénom]]=$B34)*(BK$2&gt;=Tableau1[[Début]:[Début]])*(BK$2&lt;=Tableau1[[Fin]:[Fin]]),ROW(INDIRECT("A1:A"&amp;COUNTA(Tableau1[[Fin]:[Fin]])))),1)),""))</f>
        <v/>
      </c>
      <c r="BL34" s="34" t="str">
        <f t="array" aca="1" ref="BL34" ca="1">IF(OR(WEEKDAY(BL$2,2)&gt;5,COUNTIF(Dates_Feries,BL$2)&gt;0),"",IFERROR(INDEX(Tableau1[[Type]:[Type]],SMALL(IF((Tableau1[[Nom]:[Nom]]=$A34)*(Tableau1[[Prénom]:[Prénom]]=$B34)*(BL$2&gt;=Tableau1[[Début]:[Début]])*(BL$2&lt;=Tableau1[[Fin]:[Fin]]),ROW(INDIRECT("A1:A"&amp;COUNTA(Tableau1[[Fin]:[Fin]])))),1)),""))</f>
        <v/>
      </c>
      <c r="BM34" s="34" t="str">
        <f t="array" aca="1" ref="BM34" ca="1">IF(OR(WEEKDAY(BM$2,2)&gt;5,COUNTIF(Dates_Feries,BM$2)&gt;0),"",IFERROR(INDEX(Tableau1[[Type]:[Type]],SMALL(IF((Tableau1[[Nom]:[Nom]]=$A34)*(Tableau1[[Prénom]:[Prénom]]=$B34)*(BM$2&gt;=Tableau1[[Début]:[Début]])*(BM$2&lt;=Tableau1[[Fin]:[Fin]]),ROW(INDIRECT("A1:A"&amp;COUNTA(Tableau1[[Fin]:[Fin]])))),1)),""))</f>
        <v/>
      </c>
      <c r="BN34" s="34" t="str">
        <f t="array" aca="1" ref="BN34" ca="1">IF(OR(WEEKDAY(BN$2,2)&gt;5,COUNTIF(Dates_Feries,BN$2)&gt;0),"",IFERROR(INDEX(Tableau1[[Type]:[Type]],SMALL(IF((Tableau1[[Nom]:[Nom]]=$A34)*(Tableau1[[Prénom]:[Prénom]]=$B34)*(BN$2&gt;=Tableau1[[Début]:[Début]])*(BN$2&lt;=Tableau1[[Fin]:[Fin]]),ROW(INDIRECT("A1:A"&amp;COUNTA(Tableau1[[Fin]:[Fin]])))),1)),""))</f>
        <v/>
      </c>
      <c r="BO34" s="34" t="str">
        <f t="array" aca="1" ref="BO34" ca="1">IF(OR(WEEKDAY(BO$2,2)&gt;5,COUNTIF(Dates_Feries,BO$2)&gt;0),"",IFERROR(INDEX(Tableau1[[Type]:[Type]],SMALL(IF((Tableau1[[Nom]:[Nom]]=$A34)*(Tableau1[[Prénom]:[Prénom]]=$B34)*(BO$2&gt;=Tableau1[[Début]:[Début]])*(BO$2&lt;=Tableau1[[Fin]:[Fin]]),ROW(INDIRECT("A1:A"&amp;COUNTA(Tableau1[[Fin]:[Fin]])))),1)),""))</f>
        <v/>
      </c>
      <c r="BP34" s="34" t="str">
        <f t="array" aca="1" ref="BP34" ca="1">IF(OR(WEEKDAY(BP$2,2)&gt;5,COUNTIF(Dates_Feries,BP$2)&gt;0),"",IFERROR(INDEX(Tableau1[[Type]:[Type]],SMALL(IF((Tableau1[[Nom]:[Nom]]=$A34)*(Tableau1[[Prénom]:[Prénom]]=$B34)*(BP$2&gt;=Tableau1[[Début]:[Début]])*(BP$2&lt;=Tableau1[[Fin]:[Fin]]),ROW(INDIRECT("A1:A"&amp;COUNTA(Tableau1[[Fin]:[Fin]])))),1)),""))</f>
        <v/>
      </c>
      <c r="BQ34" s="34" t="str">
        <f t="array" aca="1" ref="BQ34" ca="1">IF(OR(WEEKDAY(BQ$2,2)&gt;5,COUNTIF(Dates_Feries,BQ$2)&gt;0),"",IFERROR(INDEX(Tableau1[[Type]:[Type]],SMALL(IF((Tableau1[[Nom]:[Nom]]=$A34)*(Tableau1[[Prénom]:[Prénom]]=$B34)*(BQ$2&gt;=Tableau1[[Début]:[Début]])*(BQ$2&lt;=Tableau1[[Fin]:[Fin]]),ROW(INDIRECT("A1:A"&amp;COUNTA(Tableau1[[Fin]:[Fin]])))),1)),""))</f>
        <v/>
      </c>
      <c r="BR34" s="34" t="str">
        <f t="array" aca="1" ref="BR34" ca="1">IF(OR(WEEKDAY(BR$2,2)&gt;5,COUNTIF(Dates_Feries,BR$2)&gt;0),"",IFERROR(INDEX(Tableau1[[Type]:[Type]],SMALL(IF((Tableau1[[Nom]:[Nom]]=$A34)*(Tableau1[[Prénom]:[Prénom]]=$B34)*(BR$2&gt;=Tableau1[[Début]:[Début]])*(BR$2&lt;=Tableau1[[Fin]:[Fin]]),ROW(INDIRECT("A1:A"&amp;COUNTA(Tableau1[[Fin]:[Fin]])))),1)),""))</f>
        <v/>
      </c>
      <c r="BS34" s="34" t="str">
        <f t="array" aca="1" ref="BS34" ca="1">IF(OR(WEEKDAY(BS$2,2)&gt;5,COUNTIF(Dates_Feries,BS$2)&gt;0),"",IFERROR(INDEX(Tableau1[[Type]:[Type]],SMALL(IF((Tableau1[[Nom]:[Nom]]=$A34)*(Tableau1[[Prénom]:[Prénom]]=$B34)*(BS$2&gt;=Tableau1[[Début]:[Début]])*(BS$2&lt;=Tableau1[[Fin]:[Fin]]),ROW(INDIRECT("A1:A"&amp;COUNTA(Tableau1[[Fin]:[Fin]])))),1)),""))</f>
        <v/>
      </c>
      <c r="BT34" s="34" t="str">
        <f t="array" aca="1" ref="BT34" ca="1">IF(OR(WEEKDAY(BT$2,2)&gt;5,COUNTIF(Dates_Feries,BT$2)&gt;0),"",IFERROR(INDEX(Tableau1[[Type]:[Type]],SMALL(IF((Tableau1[[Nom]:[Nom]]=$A34)*(Tableau1[[Prénom]:[Prénom]]=$B34)*(BT$2&gt;=Tableau1[[Début]:[Début]])*(BT$2&lt;=Tableau1[[Fin]:[Fin]]),ROW(INDIRECT("A1:A"&amp;COUNTA(Tableau1[[Fin]:[Fin]])))),1)),""))</f>
        <v/>
      </c>
      <c r="BU34" s="34" t="str">
        <f t="array" aca="1" ref="BU34" ca="1">IF(OR(WEEKDAY(BU$2,2)&gt;5,COUNTIF(Dates_Feries,BU$2)&gt;0),"",IFERROR(INDEX(Tableau1[[Type]:[Type]],SMALL(IF((Tableau1[[Nom]:[Nom]]=$A34)*(Tableau1[[Prénom]:[Prénom]]=$B34)*(BU$2&gt;=Tableau1[[Début]:[Début]])*(BU$2&lt;=Tableau1[[Fin]:[Fin]]),ROW(INDIRECT("A1:A"&amp;COUNTA(Tableau1[[Fin]:[Fin]])))),1)),""))</f>
        <v/>
      </c>
      <c r="BV34" s="34" t="str">
        <f t="array" aca="1" ref="BV34" ca="1">IF(OR(WEEKDAY(BV$2,2)&gt;5,COUNTIF(Dates_Feries,BV$2)&gt;0),"",IFERROR(INDEX(Tableau1[[Type]:[Type]],SMALL(IF((Tableau1[[Nom]:[Nom]]=$A34)*(Tableau1[[Prénom]:[Prénom]]=$B34)*(BV$2&gt;=Tableau1[[Début]:[Début]])*(BV$2&lt;=Tableau1[[Fin]:[Fin]]),ROW(INDIRECT("A1:A"&amp;COUNTA(Tableau1[[Fin]:[Fin]])))),1)),""))</f>
        <v/>
      </c>
      <c r="BW34" s="34" t="str">
        <f t="array" aca="1" ref="BW34" ca="1">IF(OR(WEEKDAY(BW$2,2)&gt;5,COUNTIF(Dates_Feries,BW$2)&gt;0),"",IFERROR(INDEX(Tableau1[[Type]:[Type]],SMALL(IF((Tableau1[[Nom]:[Nom]]=$A34)*(Tableau1[[Prénom]:[Prénom]]=$B34)*(BW$2&gt;=Tableau1[[Début]:[Début]])*(BW$2&lt;=Tableau1[[Fin]:[Fin]]),ROW(INDIRECT("A1:A"&amp;COUNTA(Tableau1[[Fin]:[Fin]])))),1)),""))</f>
        <v/>
      </c>
      <c r="BX34" s="34" t="str">
        <f t="array" aca="1" ref="BX34" ca="1">IF(OR(WEEKDAY(BX$2,2)&gt;5,COUNTIF(Dates_Feries,BX$2)&gt;0),"",IFERROR(INDEX(Tableau1[[Type]:[Type]],SMALL(IF((Tableau1[[Nom]:[Nom]]=$A34)*(Tableau1[[Prénom]:[Prénom]]=$B34)*(BX$2&gt;=Tableau1[[Début]:[Début]])*(BX$2&lt;=Tableau1[[Fin]:[Fin]]),ROW(INDIRECT("A1:A"&amp;COUNTA(Tableau1[[Fin]:[Fin]])))),1)),""))</f>
        <v/>
      </c>
      <c r="BY34" s="34" t="str">
        <f t="array" aca="1" ref="BY34" ca="1">IF(OR(WEEKDAY(BY$2,2)&gt;5,COUNTIF(Dates_Feries,BY$2)&gt;0),"",IFERROR(INDEX(Tableau1[[Type]:[Type]],SMALL(IF((Tableau1[[Nom]:[Nom]]=$A34)*(Tableau1[[Prénom]:[Prénom]]=$B34)*(BY$2&gt;=Tableau1[[Début]:[Début]])*(BY$2&lt;=Tableau1[[Fin]:[Fin]]),ROW(INDIRECT("A1:A"&amp;COUNTA(Tableau1[[Fin]:[Fin]])))),1)),""))</f>
        <v/>
      </c>
      <c r="BZ34" s="34" t="str">
        <f t="array" aca="1" ref="BZ34" ca="1">IF(OR(WEEKDAY(BZ$2,2)&gt;5,COUNTIF(Dates_Feries,BZ$2)&gt;0),"",IFERROR(INDEX(Tableau1[[Type]:[Type]],SMALL(IF((Tableau1[[Nom]:[Nom]]=$A34)*(Tableau1[[Prénom]:[Prénom]]=$B34)*(BZ$2&gt;=Tableau1[[Début]:[Début]])*(BZ$2&lt;=Tableau1[[Fin]:[Fin]]),ROW(INDIRECT("A1:A"&amp;COUNTA(Tableau1[[Fin]:[Fin]])))),1)),""))</f>
        <v/>
      </c>
      <c r="CA34" s="34" t="str">
        <f t="array" aca="1" ref="CA34" ca="1">IF(OR(WEEKDAY(CA$2,2)&gt;5,COUNTIF(Dates_Feries,CA$2)&gt;0),"",IFERROR(INDEX(Tableau1[[Type]:[Type]],SMALL(IF((Tableau1[[Nom]:[Nom]]=$A34)*(Tableau1[[Prénom]:[Prénom]]=$B34)*(CA$2&gt;=Tableau1[[Début]:[Début]])*(CA$2&lt;=Tableau1[[Fin]:[Fin]]),ROW(INDIRECT("A1:A"&amp;COUNTA(Tableau1[[Fin]:[Fin]])))),1)),""))</f>
        <v/>
      </c>
      <c r="CB34" s="34" t="str">
        <f t="array" aca="1" ref="CB34" ca="1">IF(OR(WEEKDAY(CB$2,2)&gt;5,COUNTIF(Dates_Feries,CB$2)&gt;0),"",IFERROR(INDEX(Tableau1[[Type]:[Type]],SMALL(IF((Tableau1[[Nom]:[Nom]]=$A34)*(Tableau1[[Prénom]:[Prénom]]=$B34)*(CB$2&gt;=Tableau1[[Début]:[Début]])*(CB$2&lt;=Tableau1[[Fin]:[Fin]]),ROW(INDIRECT("A1:A"&amp;COUNTA(Tableau1[[Fin]:[Fin]])))),1)),""))</f>
        <v/>
      </c>
      <c r="CC34" s="34" t="str">
        <f t="array" aca="1" ref="CC34" ca="1">IF(OR(WEEKDAY(CC$2,2)&gt;5,COUNTIF(Dates_Feries,CC$2)&gt;0),"",IFERROR(INDEX(Tableau1[[Type]:[Type]],SMALL(IF((Tableau1[[Nom]:[Nom]]=$A34)*(Tableau1[[Prénom]:[Prénom]]=$B34)*(CC$2&gt;=Tableau1[[Début]:[Début]])*(CC$2&lt;=Tableau1[[Fin]:[Fin]]),ROW(INDIRECT("A1:A"&amp;COUNTA(Tableau1[[Fin]:[Fin]])))),1)),""))</f>
        <v/>
      </c>
      <c r="CD34" s="34" t="str">
        <f t="array" aca="1" ref="CD34" ca="1">IF(OR(WEEKDAY(CD$2,2)&gt;5,COUNTIF(Dates_Feries,CD$2)&gt;0),"",IFERROR(INDEX(Tableau1[[Type]:[Type]],SMALL(IF((Tableau1[[Nom]:[Nom]]=$A34)*(Tableau1[[Prénom]:[Prénom]]=$B34)*(CD$2&gt;=Tableau1[[Début]:[Début]])*(CD$2&lt;=Tableau1[[Fin]:[Fin]]),ROW(INDIRECT("A1:A"&amp;COUNTA(Tableau1[[Fin]:[Fin]])))),1)),""))</f>
        <v/>
      </c>
      <c r="CE34" s="34" t="str">
        <f t="array" aca="1" ref="CE34" ca="1">IF(OR(WEEKDAY(CE$2,2)&gt;5,COUNTIF(Dates_Feries,CE$2)&gt;0),"",IFERROR(INDEX(Tableau1[[Type]:[Type]],SMALL(IF((Tableau1[[Nom]:[Nom]]=$A34)*(Tableau1[[Prénom]:[Prénom]]=$B34)*(CE$2&gt;=Tableau1[[Début]:[Début]])*(CE$2&lt;=Tableau1[[Fin]:[Fin]]),ROW(INDIRECT("A1:A"&amp;COUNTA(Tableau1[[Fin]:[Fin]])))),1)),""))</f>
        <v/>
      </c>
      <c r="CF34" s="34" t="str">
        <f t="array" aca="1" ref="CF34" ca="1">IF(OR(WEEKDAY(CF$2,2)&gt;5,COUNTIF(Dates_Feries,CF$2)&gt;0),"",IFERROR(INDEX(Tableau1[[Type]:[Type]],SMALL(IF((Tableau1[[Nom]:[Nom]]=$A34)*(Tableau1[[Prénom]:[Prénom]]=$B34)*(CF$2&gt;=Tableau1[[Début]:[Début]])*(CF$2&lt;=Tableau1[[Fin]:[Fin]]),ROW(INDIRECT("A1:A"&amp;COUNTA(Tableau1[[Fin]:[Fin]])))),1)),""))</f>
        <v/>
      </c>
      <c r="CG34" s="34" t="str">
        <f t="array" aca="1" ref="CG34" ca="1">IF(OR(WEEKDAY(CG$2,2)&gt;5,COUNTIF(Dates_Feries,CG$2)&gt;0),"",IFERROR(INDEX(Tableau1[[Type]:[Type]],SMALL(IF((Tableau1[[Nom]:[Nom]]=$A34)*(Tableau1[[Prénom]:[Prénom]]=$B34)*(CG$2&gt;=Tableau1[[Début]:[Début]])*(CG$2&lt;=Tableau1[[Fin]:[Fin]]),ROW(INDIRECT("A1:A"&amp;COUNTA(Tableau1[[Fin]:[Fin]])))),1)),""))</f>
        <v/>
      </c>
      <c r="CH34" s="34" t="str">
        <f t="array" aca="1" ref="CH34" ca="1">IF(OR(WEEKDAY(CH$2,2)&gt;5,COUNTIF(Dates_Feries,CH$2)&gt;0),"",IFERROR(INDEX(Tableau1[[Type]:[Type]],SMALL(IF((Tableau1[[Nom]:[Nom]]=$A34)*(Tableau1[[Prénom]:[Prénom]]=$B34)*(CH$2&gt;=Tableau1[[Début]:[Début]])*(CH$2&lt;=Tableau1[[Fin]:[Fin]]),ROW(INDIRECT("A1:A"&amp;COUNTA(Tableau1[[Fin]:[Fin]])))),1)),""))</f>
        <v/>
      </c>
      <c r="CI34" s="34" t="str">
        <f t="array" aca="1" ref="CI34" ca="1">IF(OR(WEEKDAY(CI$2,2)&gt;5,COUNTIF(Dates_Feries,CI$2)&gt;0),"",IFERROR(INDEX(Tableau1[[Type]:[Type]],SMALL(IF((Tableau1[[Nom]:[Nom]]=$A34)*(Tableau1[[Prénom]:[Prénom]]=$B34)*(CI$2&gt;=Tableau1[[Début]:[Début]])*(CI$2&lt;=Tableau1[[Fin]:[Fin]]),ROW(INDIRECT("A1:A"&amp;COUNTA(Tableau1[[Fin]:[Fin]])))),1)),""))</f>
        <v/>
      </c>
      <c r="CJ34" s="34" t="str">
        <f t="array" aca="1" ref="CJ34" ca="1">IF(OR(WEEKDAY(CJ$2,2)&gt;5,COUNTIF(Dates_Feries,CJ$2)&gt;0),"",IFERROR(INDEX(Tableau1[[Type]:[Type]],SMALL(IF((Tableau1[[Nom]:[Nom]]=$A34)*(Tableau1[[Prénom]:[Prénom]]=$B34)*(CJ$2&gt;=Tableau1[[Début]:[Début]])*(CJ$2&lt;=Tableau1[[Fin]:[Fin]]),ROW(INDIRECT("A1:A"&amp;COUNTA(Tableau1[[Fin]:[Fin]])))),1)),""))</f>
        <v/>
      </c>
      <c r="CK34" s="34" t="str">
        <f t="array" aca="1" ref="CK34" ca="1">IF(OR(WEEKDAY(CK$2,2)&gt;5,COUNTIF(Dates_Feries,CK$2)&gt;0),"",IFERROR(INDEX(Tableau1[[Type]:[Type]],SMALL(IF((Tableau1[[Nom]:[Nom]]=$A34)*(Tableau1[[Prénom]:[Prénom]]=$B34)*(CK$2&gt;=Tableau1[[Début]:[Début]])*(CK$2&lt;=Tableau1[[Fin]:[Fin]]),ROW(INDIRECT("A1:A"&amp;COUNTA(Tableau1[[Fin]:[Fin]])))),1)),""))</f>
        <v/>
      </c>
      <c r="CL34" s="34" t="str">
        <f t="array" aca="1" ref="CL34" ca="1">IF(OR(WEEKDAY(CL$2,2)&gt;5,COUNTIF(Dates_Feries,CL$2)&gt;0),"",IFERROR(INDEX(Tableau1[[Type]:[Type]],SMALL(IF((Tableau1[[Nom]:[Nom]]=$A34)*(Tableau1[[Prénom]:[Prénom]]=$B34)*(CL$2&gt;=Tableau1[[Début]:[Début]])*(CL$2&lt;=Tableau1[[Fin]:[Fin]]),ROW(INDIRECT("A1:A"&amp;COUNTA(Tableau1[[Fin]:[Fin]])))),1)),""))</f>
        <v/>
      </c>
      <c r="CM34" s="34" t="str">
        <f t="array" aca="1" ref="CM34" ca="1">IF(OR(WEEKDAY(CM$2,2)&gt;5,COUNTIF(Dates_Feries,CM$2)&gt;0),"",IFERROR(INDEX(Tableau1[[Type]:[Type]],SMALL(IF((Tableau1[[Nom]:[Nom]]=$A34)*(Tableau1[[Prénom]:[Prénom]]=$B34)*(CM$2&gt;=Tableau1[[Début]:[Début]])*(CM$2&lt;=Tableau1[[Fin]:[Fin]]),ROW(INDIRECT("A1:A"&amp;COUNTA(Tableau1[[Fin]:[Fin]])))),1)),""))</f>
        <v/>
      </c>
      <c r="CN34" s="34" t="str">
        <f t="array" aca="1" ref="CN34" ca="1">IF(OR(WEEKDAY(CN$2,2)&gt;5,COUNTIF(Dates_Feries,CN$2)&gt;0),"",IFERROR(INDEX(Tableau1[[Type]:[Type]],SMALL(IF((Tableau1[[Nom]:[Nom]]=$A34)*(Tableau1[[Prénom]:[Prénom]]=$B34)*(CN$2&gt;=Tableau1[[Début]:[Début]])*(CN$2&lt;=Tableau1[[Fin]:[Fin]]),ROW(INDIRECT("A1:A"&amp;COUNTA(Tableau1[[Fin]:[Fin]])))),1)),""))</f>
        <v/>
      </c>
      <c r="CO34" s="34" t="str">
        <f t="array" aca="1" ref="CO34" ca="1">IF(OR(WEEKDAY(CO$2,2)&gt;5,COUNTIF(Dates_Feries,CO$2)&gt;0),"",IFERROR(INDEX(Tableau1[[Type]:[Type]],SMALL(IF((Tableau1[[Nom]:[Nom]]=$A34)*(Tableau1[[Prénom]:[Prénom]]=$B34)*(CO$2&gt;=Tableau1[[Début]:[Début]])*(CO$2&lt;=Tableau1[[Fin]:[Fin]]),ROW(INDIRECT("A1:A"&amp;COUNTA(Tableau1[[Fin]:[Fin]])))),1)),""))</f>
        <v/>
      </c>
      <c r="CP34" s="34" t="str">
        <f t="array" aca="1" ref="CP34" ca="1">IF(OR(WEEKDAY(CP$2,2)&gt;5,COUNTIF(Dates_Feries,CP$2)&gt;0),"",IFERROR(INDEX(Tableau1[[Type]:[Type]],SMALL(IF((Tableau1[[Nom]:[Nom]]=$A34)*(Tableau1[[Prénom]:[Prénom]]=$B34)*(CP$2&gt;=Tableau1[[Début]:[Début]])*(CP$2&lt;=Tableau1[[Fin]:[Fin]]),ROW(INDIRECT("A1:A"&amp;COUNTA(Tableau1[[Fin]:[Fin]])))),1)),""))</f>
        <v/>
      </c>
      <c r="CQ34" s="34" t="str">
        <f t="array" aca="1" ref="CQ34" ca="1">IF(OR(WEEKDAY(CQ$2,2)&gt;5,COUNTIF(Dates_Feries,CQ$2)&gt;0),"",IFERROR(INDEX(Tableau1[[Type]:[Type]],SMALL(IF((Tableau1[[Nom]:[Nom]]=$A34)*(Tableau1[[Prénom]:[Prénom]]=$B34)*(CQ$2&gt;=Tableau1[[Début]:[Début]])*(CQ$2&lt;=Tableau1[[Fin]:[Fin]]),ROW(INDIRECT("A1:A"&amp;COUNTA(Tableau1[[Fin]:[Fin]])))),1)),""))</f>
        <v/>
      </c>
      <c r="CR34" s="34" t="str">
        <f t="array" aca="1" ref="CR34" ca="1">IF(OR(WEEKDAY(CR$2,2)&gt;5,COUNTIF(Dates_Feries,CR$2)&gt;0),"",IFERROR(INDEX(Tableau1[[Type]:[Type]],SMALL(IF((Tableau1[[Nom]:[Nom]]=$A34)*(Tableau1[[Prénom]:[Prénom]]=$B34)*(CR$2&gt;=Tableau1[[Début]:[Début]])*(CR$2&lt;=Tableau1[[Fin]:[Fin]]),ROW(INDIRECT("A1:A"&amp;COUNTA(Tableau1[[Fin]:[Fin]])))),1)),""))</f>
        <v/>
      </c>
      <c r="CS34" s="34" t="str">
        <f t="array" aca="1" ref="CS34" ca="1">IF(OR(WEEKDAY(CS$2,2)&gt;5,COUNTIF(Dates_Feries,CS$2)&gt;0),"",IFERROR(INDEX(Tableau1[[Type]:[Type]],SMALL(IF((Tableau1[[Nom]:[Nom]]=$A34)*(Tableau1[[Prénom]:[Prénom]]=$B34)*(CS$2&gt;=Tableau1[[Début]:[Début]])*(CS$2&lt;=Tableau1[[Fin]:[Fin]]),ROW(INDIRECT("A1:A"&amp;COUNTA(Tableau1[[Fin]:[Fin]])))),1)),""))</f>
        <v/>
      </c>
      <c r="CT34" s="34" t="str">
        <f t="array" aca="1" ref="CT34" ca="1">IF(OR(WEEKDAY(CT$2,2)&gt;5,COUNTIF(Dates_Feries,CT$2)&gt;0),"",IFERROR(INDEX(Tableau1[[Type]:[Type]],SMALL(IF((Tableau1[[Nom]:[Nom]]=$A34)*(Tableau1[[Prénom]:[Prénom]]=$B34)*(CT$2&gt;=Tableau1[[Début]:[Début]])*(CT$2&lt;=Tableau1[[Fin]:[Fin]]),ROW(INDIRECT("A1:A"&amp;COUNTA(Tableau1[[Fin]:[Fin]])))),1)),""))</f>
        <v/>
      </c>
      <c r="CU34" s="34" t="str">
        <f t="array" aca="1" ref="CU34" ca="1">IF(OR(WEEKDAY(CU$2,2)&gt;5,COUNTIF(Dates_Feries,CU$2)&gt;0),"",IFERROR(INDEX(Tableau1[[Type]:[Type]],SMALL(IF((Tableau1[[Nom]:[Nom]]=$A34)*(Tableau1[[Prénom]:[Prénom]]=$B34)*(CU$2&gt;=Tableau1[[Début]:[Début]])*(CU$2&lt;=Tableau1[[Fin]:[Fin]]),ROW(INDIRECT("A1:A"&amp;COUNTA(Tableau1[[Fin]:[Fin]])))),1)),""))</f>
        <v/>
      </c>
      <c r="CV34" s="34" t="str">
        <f t="array" aca="1" ref="CV34" ca="1">IF(OR(WEEKDAY(CV$2,2)&gt;5,COUNTIF(Dates_Feries,CV$2)&gt;0),"",IFERROR(INDEX(Tableau1[[Type]:[Type]],SMALL(IF((Tableau1[[Nom]:[Nom]]=$A34)*(Tableau1[[Prénom]:[Prénom]]=$B34)*(CV$2&gt;=Tableau1[[Début]:[Début]])*(CV$2&lt;=Tableau1[[Fin]:[Fin]]),ROW(INDIRECT("A1:A"&amp;COUNTA(Tableau1[[Fin]:[Fin]])))),1)),""))</f>
        <v/>
      </c>
      <c r="CW34" s="34" t="str">
        <f t="array" aca="1" ref="CW34" ca="1">IF(OR(WEEKDAY(CW$2,2)&gt;5,COUNTIF(Dates_Feries,CW$2)&gt;0),"",IFERROR(INDEX(Tableau1[[Type]:[Type]],SMALL(IF((Tableau1[[Nom]:[Nom]]=$A34)*(Tableau1[[Prénom]:[Prénom]]=$B34)*(CW$2&gt;=Tableau1[[Début]:[Début]])*(CW$2&lt;=Tableau1[[Fin]:[Fin]]),ROW(INDIRECT("A1:A"&amp;COUNTA(Tableau1[[Fin]:[Fin]])))),1)),""))</f>
        <v/>
      </c>
      <c r="CX34" s="34" t="str">
        <f t="array" aca="1" ref="CX34" ca="1">IF(OR(WEEKDAY(CX$2,2)&gt;5,COUNTIF(Dates_Feries,CX$2)&gt;0),"",IFERROR(INDEX(Tableau1[[Type]:[Type]],SMALL(IF((Tableau1[[Nom]:[Nom]]=$A34)*(Tableau1[[Prénom]:[Prénom]]=$B34)*(CX$2&gt;=Tableau1[[Début]:[Début]])*(CX$2&lt;=Tableau1[[Fin]:[Fin]]),ROW(INDIRECT("A1:A"&amp;COUNTA(Tableau1[[Fin]:[Fin]])))),1)),""))</f>
        <v/>
      </c>
      <c r="CY34" s="34" t="str">
        <f t="array" aca="1" ref="CY34" ca="1">IF(OR(WEEKDAY(CY$2,2)&gt;5,COUNTIF(Dates_Feries,CY$2)&gt;0),"",IFERROR(INDEX(Tableau1[[Type]:[Type]],SMALL(IF((Tableau1[[Nom]:[Nom]]=$A34)*(Tableau1[[Prénom]:[Prénom]]=$B34)*(CY$2&gt;=Tableau1[[Début]:[Début]])*(CY$2&lt;=Tableau1[[Fin]:[Fin]]),ROW(INDIRECT("A1:A"&amp;COUNTA(Tableau1[[Fin]:[Fin]])))),1)),""))</f>
        <v/>
      </c>
      <c r="CZ34" s="34" t="str">
        <f t="array" aca="1" ref="CZ34" ca="1">IF(OR(WEEKDAY(CZ$2,2)&gt;5,COUNTIF(Dates_Feries,CZ$2)&gt;0),"",IFERROR(INDEX(Tableau1[[Type]:[Type]],SMALL(IF((Tableau1[[Nom]:[Nom]]=$A34)*(Tableau1[[Prénom]:[Prénom]]=$B34)*(CZ$2&gt;=Tableau1[[Début]:[Début]])*(CZ$2&lt;=Tableau1[[Fin]:[Fin]]),ROW(INDIRECT("A1:A"&amp;COUNTA(Tableau1[[Fin]:[Fin]])))),1)),""))</f>
        <v/>
      </c>
      <c r="DA34" s="34" t="str">
        <f t="array" aca="1" ref="DA34" ca="1">IF(OR(WEEKDAY(DA$2,2)&gt;5,COUNTIF(Dates_Feries,DA$2)&gt;0),"",IFERROR(INDEX(Tableau1[[Type]:[Type]],SMALL(IF((Tableau1[[Nom]:[Nom]]=$A34)*(Tableau1[[Prénom]:[Prénom]]=$B34)*(DA$2&gt;=Tableau1[[Début]:[Début]])*(DA$2&lt;=Tableau1[[Fin]:[Fin]]),ROW(INDIRECT("A1:A"&amp;COUNTA(Tableau1[[Fin]:[Fin]])))),1)),""))</f>
        <v/>
      </c>
      <c r="DB34" s="34" t="str">
        <f t="array" aca="1" ref="DB34" ca="1">IF(OR(WEEKDAY(DB$2,2)&gt;5,COUNTIF(Dates_Feries,DB$2)&gt;0),"",IFERROR(INDEX(Tableau1[[Type]:[Type]],SMALL(IF((Tableau1[[Nom]:[Nom]]=$A34)*(Tableau1[[Prénom]:[Prénom]]=$B34)*(DB$2&gt;=Tableau1[[Début]:[Début]])*(DB$2&lt;=Tableau1[[Fin]:[Fin]]),ROW(INDIRECT("A1:A"&amp;COUNTA(Tableau1[[Fin]:[Fin]])))),1)),""))</f>
        <v/>
      </c>
      <c r="DC34" s="34" t="str">
        <f t="array" aca="1" ref="DC34" ca="1">IF(OR(WEEKDAY(DC$2,2)&gt;5,COUNTIF(Dates_Feries,DC$2)&gt;0),"",IFERROR(INDEX(Tableau1[[Type]:[Type]],SMALL(IF((Tableau1[[Nom]:[Nom]]=$A34)*(Tableau1[[Prénom]:[Prénom]]=$B34)*(DC$2&gt;=Tableau1[[Début]:[Début]])*(DC$2&lt;=Tableau1[[Fin]:[Fin]]),ROW(INDIRECT("A1:A"&amp;COUNTA(Tableau1[[Fin]:[Fin]])))),1)),""))</f>
        <v/>
      </c>
      <c r="DD34" s="34" t="str">
        <f t="array" aca="1" ref="DD34" ca="1">IF(OR(WEEKDAY(DD$2,2)&gt;5,COUNTIF(Dates_Feries,DD$2)&gt;0),"",IFERROR(INDEX(Tableau1[[Type]:[Type]],SMALL(IF((Tableau1[[Nom]:[Nom]]=$A34)*(Tableau1[[Prénom]:[Prénom]]=$B34)*(DD$2&gt;=Tableau1[[Début]:[Début]])*(DD$2&lt;=Tableau1[[Fin]:[Fin]]),ROW(INDIRECT("A1:A"&amp;COUNTA(Tableau1[[Fin]:[Fin]])))),1)),""))</f>
        <v/>
      </c>
      <c r="DE34" s="34" t="str">
        <f t="array" aca="1" ref="DE34" ca="1">IF(OR(WEEKDAY(DE$2,2)&gt;5,COUNTIF(Dates_Feries,DE$2)&gt;0),"",IFERROR(INDEX(Tableau1[[Type]:[Type]],SMALL(IF((Tableau1[[Nom]:[Nom]]=$A34)*(Tableau1[[Prénom]:[Prénom]]=$B34)*(DE$2&gt;=Tableau1[[Début]:[Début]])*(DE$2&lt;=Tableau1[[Fin]:[Fin]]),ROW(INDIRECT("A1:A"&amp;COUNTA(Tableau1[[Fin]:[Fin]])))),1)),""))</f>
        <v/>
      </c>
      <c r="DF34" s="34" t="str">
        <f t="array" aca="1" ref="DF34" ca="1">IF(OR(WEEKDAY(DF$2,2)&gt;5,COUNTIF(Dates_Feries,DF$2)&gt;0),"",IFERROR(INDEX(Tableau1[[Type]:[Type]],SMALL(IF((Tableau1[[Nom]:[Nom]]=$A34)*(Tableau1[[Prénom]:[Prénom]]=$B34)*(DF$2&gt;=Tableau1[[Début]:[Début]])*(DF$2&lt;=Tableau1[[Fin]:[Fin]]),ROW(INDIRECT("A1:A"&amp;COUNTA(Tableau1[[Fin]:[Fin]])))),1)),""))</f>
        <v/>
      </c>
      <c r="DG34" s="34" t="str">
        <f t="array" aca="1" ref="DG34" ca="1">IF(OR(WEEKDAY(DG$2,2)&gt;5,COUNTIF(Dates_Feries,DG$2)&gt;0),"",IFERROR(INDEX(Tableau1[[Type]:[Type]],SMALL(IF((Tableau1[[Nom]:[Nom]]=$A34)*(Tableau1[[Prénom]:[Prénom]]=$B34)*(DG$2&gt;=Tableau1[[Début]:[Début]])*(DG$2&lt;=Tableau1[[Fin]:[Fin]]),ROW(INDIRECT("A1:A"&amp;COUNTA(Tableau1[[Fin]:[Fin]])))),1)),""))</f>
        <v/>
      </c>
      <c r="DH34" s="34" t="str">
        <f t="array" aca="1" ref="DH34" ca="1">IF(OR(WEEKDAY(DH$2,2)&gt;5,COUNTIF(Dates_Feries,DH$2)&gt;0),"",IFERROR(INDEX(Tableau1[[Type]:[Type]],SMALL(IF((Tableau1[[Nom]:[Nom]]=$A34)*(Tableau1[[Prénom]:[Prénom]]=$B34)*(DH$2&gt;=Tableau1[[Début]:[Début]])*(DH$2&lt;=Tableau1[[Fin]:[Fin]]),ROW(INDIRECT("A1:A"&amp;COUNTA(Tableau1[[Fin]:[Fin]])))),1)),""))</f>
        <v/>
      </c>
      <c r="DI34" s="34" t="str">
        <f t="array" aca="1" ref="DI34" ca="1">IF(OR(WEEKDAY(DI$2,2)&gt;5,COUNTIF(Dates_Feries,DI$2)&gt;0),"",IFERROR(INDEX(Tableau1[[Type]:[Type]],SMALL(IF((Tableau1[[Nom]:[Nom]]=$A34)*(Tableau1[[Prénom]:[Prénom]]=$B34)*(DI$2&gt;=Tableau1[[Début]:[Début]])*(DI$2&lt;=Tableau1[[Fin]:[Fin]]),ROW(INDIRECT("A1:A"&amp;COUNTA(Tableau1[[Fin]:[Fin]])))),1)),""))</f>
        <v/>
      </c>
      <c r="DJ34" s="34" t="str">
        <f t="array" aca="1" ref="DJ34" ca="1">IF(OR(WEEKDAY(DJ$2,2)&gt;5,COUNTIF(Dates_Feries,DJ$2)&gt;0),"",IFERROR(INDEX(Tableau1[[Type]:[Type]],SMALL(IF((Tableau1[[Nom]:[Nom]]=$A34)*(Tableau1[[Prénom]:[Prénom]]=$B34)*(DJ$2&gt;=Tableau1[[Début]:[Début]])*(DJ$2&lt;=Tableau1[[Fin]:[Fin]]),ROW(INDIRECT("A1:A"&amp;COUNTA(Tableau1[[Fin]:[Fin]])))),1)),""))</f>
        <v/>
      </c>
      <c r="DK34" s="34" t="str">
        <f t="array" aca="1" ref="DK34" ca="1">IF(OR(WEEKDAY(DK$2,2)&gt;5,COUNTIF(Dates_Feries,DK$2)&gt;0),"",IFERROR(INDEX(Tableau1[[Type]:[Type]],SMALL(IF((Tableau1[[Nom]:[Nom]]=$A34)*(Tableau1[[Prénom]:[Prénom]]=$B34)*(DK$2&gt;=Tableau1[[Début]:[Début]])*(DK$2&lt;=Tableau1[[Fin]:[Fin]]),ROW(INDIRECT("A1:A"&amp;COUNTA(Tableau1[[Fin]:[Fin]])))),1)),""))</f>
        <v/>
      </c>
      <c r="DL34" s="34" t="str">
        <f t="array" aca="1" ref="DL34" ca="1">IF(OR(WEEKDAY(DL$2,2)&gt;5,COUNTIF(Dates_Feries,DL$2)&gt;0),"",IFERROR(INDEX(Tableau1[[Type]:[Type]],SMALL(IF((Tableau1[[Nom]:[Nom]]=$A34)*(Tableau1[[Prénom]:[Prénom]]=$B34)*(DL$2&gt;=Tableau1[[Début]:[Début]])*(DL$2&lt;=Tableau1[[Fin]:[Fin]]),ROW(INDIRECT("A1:A"&amp;COUNTA(Tableau1[[Fin]:[Fin]])))),1)),""))</f>
        <v/>
      </c>
      <c r="DM34" s="34" t="str">
        <f t="array" aca="1" ref="DM34" ca="1">IF(OR(WEEKDAY(DM$2,2)&gt;5,COUNTIF(Dates_Feries,DM$2)&gt;0),"",IFERROR(INDEX(Tableau1[[Type]:[Type]],SMALL(IF((Tableau1[[Nom]:[Nom]]=$A34)*(Tableau1[[Prénom]:[Prénom]]=$B34)*(DM$2&gt;=Tableau1[[Début]:[Début]])*(DM$2&lt;=Tableau1[[Fin]:[Fin]]),ROW(INDIRECT("A1:A"&amp;COUNTA(Tableau1[[Fin]:[Fin]])))),1)),""))</f>
        <v/>
      </c>
      <c r="DN34" s="34" t="str">
        <f t="array" aca="1" ref="DN34" ca="1">IF(OR(WEEKDAY(DN$2,2)&gt;5,COUNTIF(Dates_Feries,DN$2)&gt;0),"",IFERROR(INDEX(Tableau1[[Type]:[Type]],SMALL(IF((Tableau1[[Nom]:[Nom]]=$A34)*(Tableau1[[Prénom]:[Prénom]]=$B34)*(DN$2&gt;=Tableau1[[Début]:[Début]])*(DN$2&lt;=Tableau1[[Fin]:[Fin]]),ROW(INDIRECT("A1:A"&amp;COUNTA(Tableau1[[Fin]:[Fin]])))),1)),""))</f>
        <v/>
      </c>
      <c r="DO34" s="34" t="str">
        <f t="array" aca="1" ref="DO34" ca="1">IF(OR(WEEKDAY(DO$2,2)&gt;5,COUNTIF(Dates_Feries,DO$2)&gt;0),"",IFERROR(INDEX(Tableau1[[Type]:[Type]],SMALL(IF((Tableau1[[Nom]:[Nom]]=$A34)*(Tableau1[[Prénom]:[Prénom]]=$B34)*(DO$2&gt;=Tableau1[[Début]:[Début]])*(DO$2&lt;=Tableau1[[Fin]:[Fin]]),ROW(INDIRECT("A1:A"&amp;COUNTA(Tableau1[[Fin]:[Fin]])))),1)),""))</f>
        <v/>
      </c>
      <c r="DP34" s="34" t="str">
        <f t="array" aca="1" ref="DP34" ca="1">IF(OR(WEEKDAY(DP$2,2)&gt;5,COUNTIF(Dates_Feries,DP$2)&gt;0),"",IFERROR(INDEX(Tableau1[[Type]:[Type]],SMALL(IF((Tableau1[[Nom]:[Nom]]=$A34)*(Tableau1[[Prénom]:[Prénom]]=$B34)*(DP$2&gt;=Tableau1[[Début]:[Début]])*(DP$2&lt;=Tableau1[[Fin]:[Fin]]),ROW(INDIRECT("A1:A"&amp;COUNTA(Tableau1[[Fin]:[Fin]])))),1)),""))</f>
        <v/>
      </c>
      <c r="DQ34" s="34" t="str">
        <f t="array" aca="1" ref="DQ34" ca="1">IF(OR(WEEKDAY(DQ$2,2)&gt;5,COUNTIF(Dates_Feries,DQ$2)&gt;0),"",IFERROR(INDEX(Tableau1[[Type]:[Type]],SMALL(IF((Tableau1[[Nom]:[Nom]]=$A34)*(Tableau1[[Prénom]:[Prénom]]=$B34)*(DQ$2&gt;=Tableau1[[Début]:[Début]])*(DQ$2&lt;=Tableau1[[Fin]:[Fin]]),ROW(INDIRECT("A1:A"&amp;COUNTA(Tableau1[[Fin]:[Fin]])))),1)),""))</f>
        <v/>
      </c>
      <c r="DR34" s="34" t="str">
        <f t="array" aca="1" ref="DR34" ca="1">IF(OR(WEEKDAY(DR$2,2)&gt;5,COUNTIF(Dates_Feries,DR$2)&gt;0),"",IFERROR(INDEX(Tableau1[[Type]:[Type]],SMALL(IF((Tableau1[[Nom]:[Nom]]=$A34)*(Tableau1[[Prénom]:[Prénom]]=$B34)*(DR$2&gt;=Tableau1[[Début]:[Début]])*(DR$2&lt;=Tableau1[[Fin]:[Fin]]),ROW(INDIRECT("A1:A"&amp;COUNTA(Tableau1[[Fin]:[Fin]])))),1)),""))</f>
        <v/>
      </c>
      <c r="DS34" s="34" t="str">
        <f t="array" aca="1" ref="DS34" ca="1">IF(OR(WEEKDAY(DS$2,2)&gt;5,COUNTIF(Dates_Feries,DS$2)&gt;0),"",IFERROR(INDEX(Tableau1[[Type]:[Type]],SMALL(IF((Tableau1[[Nom]:[Nom]]=$A34)*(Tableau1[[Prénom]:[Prénom]]=$B34)*(DS$2&gt;=Tableau1[[Début]:[Début]])*(DS$2&lt;=Tableau1[[Fin]:[Fin]]),ROW(INDIRECT("A1:A"&amp;COUNTA(Tableau1[[Fin]:[Fin]])))),1)),""))</f>
        <v/>
      </c>
      <c r="DT34" s="34" t="str">
        <f t="array" aca="1" ref="DT34" ca="1">IF(OR(WEEKDAY(DT$2,2)&gt;5,COUNTIF(Dates_Feries,DT$2)&gt;0),"",IFERROR(INDEX(Tableau1[[Type]:[Type]],SMALL(IF((Tableau1[[Nom]:[Nom]]=$A34)*(Tableau1[[Prénom]:[Prénom]]=$B34)*(DT$2&gt;=Tableau1[[Début]:[Début]])*(DT$2&lt;=Tableau1[[Fin]:[Fin]]),ROW(INDIRECT("A1:A"&amp;COUNTA(Tableau1[[Fin]:[Fin]])))),1)),""))</f>
        <v/>
      </c>
      <c r="DU34" s="34" t="str">
        <f t="array" aca="1" ref="DU34" ca="1">IF(OR(WEEKDAY(DU$2,2)&gt;5,COUNTIF(Dates_Feries,DU$2)&gt;0),"",IFERROR(INDEX(Tableau1[[Type]:[Type]],SMALL(IF((Tableau1[[Nom]:[Nom]]=$A34)*(Tableau1[[Prénom]:[Prénom]]=$B34)*(DU$2&gt;=Tableau1[[Début]:[Début]])*(DU$2&lt;=Tableau1[[Fin]:[Fin]]),ROW(INDIRECT("A1:A"&amp;COUNTA(Tableau1[[Fin]:[Fin]])))),1)),""))</f>
        <v/>
      </c>
      <c r="DV34" s="34" t="str">
        <f t="array" aca="1" ref="DV34" ca="1">IF(OR(WEEKDAY(DV$2,2)&gt;5,COUNTIF(Dates_Feries,DV$2)&gt;0),"",IFERROR(INDEX(Tableau1[[Type]:[Type]],SMALL(IF((Tableau1[[Nom]:[Nom]]=$A34)*(Tableau1[[Prénom]:[Prénom]]=$B34)*(DV$2&gt;=Tableau1[[Début]:[Début]])*(DV$2&lt;=Tableau1[[Fin]:[Fin]]),ROW(INDIRECT("A1:A"&amp;COUNTA(Tableau1[[Fin]:[Fin]])))),1)),""))</f>
        <v/>
      </c>
      <c r="DW34" s="34" t="str">
        <f t="array" aca="1" ref="DW34" ca="1">IF(OR(WEEKDAY(DW$2,2)&gt;5,COUNTIF(Dates_Feries,DW$2)&gt;0),"",IFERROR(INDEX(Tableau1[[Type]:[Type]],SMALL(IF((Tableau1[[Nom]:[Nom]]=$A34)*(Tableau1[[Prénom]:[Prénom]]=$B34)*(DW$2&gt;=Tableau1[[Début]:[Début]])*(DW$2&lt;=Tableau1[[Fin]:[Fin]]),ROW(INDIRECT("A1:A"&amp;COUNTA(Tableau1[[Fin]:[Fin]])))),1)),""))</f>
        <v/>
      </c>
      <c r="DX34" s="34" t="str">
        <f t="array" aca="1" ref="DX34" ca="1">IF(OR(WEEKDAY(DX$2,2)&gt;5,COUNTIF(Dates_Feries,DX$2)&gt;0),"",IFERROR(INDEX(Tableau1[[Type]:[Type]],SMALL(IF((Tableau1[[Nom]:[Nom]]=$A34)*(Tableau1[[Prénom]:[Prénom]]=$B34)*(DX$2&gt;=Tableau1[[Début]:[Début]])*(DX$2&lt;=Tableau1[[Fin]:[Fin]]),ROW(INDIRECT("A1:A"&amp;COUNTA(Tableau1[[Fin]:[Fin]])))),1)),""))</f>
        <v/>
      </c>
      <c r="DY34" s="34" t="str">
        <f t="array" aca="1" ref="DY34" ca="1">IF(OR(WEEKDAY(DY$2,2)&gt;5,COUNTIF(Dates_Feries,DY$2)&gt;0),"",IFERROR(INDEX(Tableau1[[Type]:[Type]],SMALL(IF((Tableau1[[Nom]:[Nom]]=$A34)*(Tableau1[[Prénom]:[Prénom]]=$B34)*(DY$2&gt;=Tableau1[[Début]:[Début]])*(DY$2&lt;=Tableau1[[Fin]:[Fin]]),ROW(INDIRECT("A1:A"&amp;COUNTA(Tableau1[[Fin]:[Fin]])))),1)),""))</f>
        <v/>
      </c>
      <c r="DZ34" s="34" t="str">
        <f t="array" aca="1" ref="DZ34" ca="1">IF(OR(WEEKDAY(DZ$2,2)&gt;5,COUNTIF(Dates_Feries,DZ$2)&gt;0),"",IFERROR(INDEX(Tableau1[[Type]:[Type]],SMALL(IF((Tableau1[[Nom]:[Nom]]=$A34)*(Tableau1[[Prénom]:[Prénom]]=$B34)*(DZ$2&gt;=Tableau1[[Début]:[Début]])*(DZ$2&lt;=Tableau1[[Fin]:[Fin]]),ROW(INDIRECT("A1:A"&amp;COUNTA(Tableau1[[Fin]:[Fin]])))),1)),""))</f>
        <v/>
      </c>
      <c r="EA34" s="34" t="str">
        <f t="array" aca="1" ref="EA34" ca="1">IF(OR(WEEKDAY(EA$2,2)&gt;5,COUNTIF(Dates_Feries,EA$2)&gt;0),"",IFERROR(INDEX(Tableau1[[Type]:[Type]],SMALL(IF((Tableau1[[Nom]:[Nom]]=$A34)*(Tableau1[[Prénom]:[Prénom]]=$B34)*(EA$2&gt;=Tableau1[[Début]:[Début]])*(EA$2&lt;=Tableau1[[Fin]:[Fin]]),ROW(INDIRECT("A1:A"&amp;COUNTA(Tableau1[[Fin]:[Fin]])))),1)),""))</f>
        <v/>
      </c>
      <c r="EB34" s="34" t="str">
        <f t="array" aca="1" ref="EB34" ca="1">IF(OR(WEEKDAY(EB$2,2)&gt;5,COUNTIF(Dates_Feries,EB$2)&gt;0),"",IFERROR(INDEX(Tableau1[[Type]:[Type]],SMALL(IF((Tableau1[[Nom]:[Nom]]=$A34)*(Tableau1[[Prénom]:[Prénom]]=$B34)*(EB$2&gt;=Tableau1[[Début]:[Début]])*(EB$2&lt;=Tableau1[[Fin]:[Fin]]),ROW(INDIRECT("A1:A"&amp;COUNTA(Tableau1[[Fin]:[Fin]])))),1)),""))</f>
        <v/>
      </c>
      <c r="EC34" s="34" t="str">
        <f t="array" aca="1" ref="EC34" ca="1">IF(OR(WEEKDAY(EC$2,2)&gt;5,COUNTIF(Dates_Feries,EC$2)&gt;0),"",IFERROR(INDEX(Tableau1[[Type]:[Type]],SMALL(IF((Tableau1[[Nom]:[Nom]]=$A34)*(Tableau1[[Prénom]:[Prénom]]=$B34)*(EC$2&gt;=Tableau1[[Début]:[Début]])*(EC$2&lt;=Tableau1[[Fin]:[Fin]]),ROW(INDIRECT("A1:A"&amp;COUNTA(Tableau1[[Fin]:[Fin]])))),1)),""))</f>
        <v/>
      </c>
      <c r="ED34" s="34" t="str">
        <f t="array" aca="1" ref="ED34" ca="1">IF(OR(WEEKDAY(ED$2,2)&gt;5,COUNTIF(Dates_Feries,ED$2)&gt;0),"",IFERROR(INDEX(Tableau1[[Type]:[Type]],SMALL(IF((Tableau1[[Nom]:[Nom]]=$A34)*(Tableau1[[Prénom]:[Prénom]]=$B34)*(ED$2&gt;=Tableau1[[Début]:[Début]])*(ED$2&lt;=Tableau1[[Fin]:[Fin]]),ROW(INDIRECT("A1:A"&amp;COUNTA(Tableau1[[Fin]:[Fin]])))),1)),""))</f>
        <v/>
      </c>
      <c r="EE34" s="34" t="str">
        <f t="array" aca="1" ref="EE34" ca="1">IF(OR(WEEKDAY(EE$2,2)&gt;5,COUNTIF(Dates_Feries,EE$2)&gt;0),"",IFERROR(INDEX(Tableau1[[Type]:[Type]],SMALL(IF((Tableau1[[Nom]:[Nom]]=$A34)*(Tableau1[[Prénom]:[Prénom]]=$B34)*(EE$2&gt;=Tableau1[[Début]:[Début]])*(EE$2&lt;=Tableau1[[Fin]:[Fin]]),ROW(INDIRECT("A1:A"&amp;COUNTA(Tableau1[[Fin]:[Fin]])))),1)),""))</f>
        <v/>
      </c>
      <c r="EF34" s="34" t="str">
        <f t="array" aca="1" ref="EF34" ca="1">IF(OR(WEEKDAY(EF$2,2)&gt;5,COUNTIF(Dates_Feries,EF$2)&gt;0),"",IFERROR(INDEX(Tableau1[[Type]:[Type]],SMALL(IF((Tableau1[[Nom]:[Nom]]=$A34)*(Tableau1[[Prénom]:[Prénom]]=$B34)*(EF$2&gt;=Tableau1[[Début]:[Début]])*(EF$2&lt;=Tableau1[[Fin]:[Fin]]),ROW(INDIRECT("A1:A"&amp;COUNTA(Tableau1[[Fin]:[Fin]])))),1)),""))</f>
        <v/>
      </c>
      <c r="EG34" s="34" t="str">
        <f t="array" aca="1" ref="EG34" ca="1">IF(OR(WEEKDAY(EG$2,2)&gt;5,COUNTIF(Dates_Feries,EG$2)&gt;0),"",IFERROR(INDEX(Tableau1[[Type]:[Type]],SMALL(IF((Tableau1[[Nom]:[Nom]]=$A34)*(Tableau1[[Prénom]:[Prénom]]=$B34)*(EG$2&gt;=Tableau1[[Début]:[Début]])*(EG$2&lt;=Tableau1[[Fin]:[Fin]]),ROW(INDIRECT("A1:A"&amp;COUNTA(Tableau1[[Fin]:[Fin]])))),1)),""))</f>
        <v/>
      </c>
      <c r="EH34" s="34" t="str">
        <f t="array" aca="1" ref="EH34" ca="1">IF(OR(WEEKDAY(EH$2,2)&gt;5,COUNTIF(Dates_Feries,EH$2)&gt;0),"",IFERROR(INDEX(Tableau1[[Type]:[Type]],SMALL(IF((Tableau1[[Nom]:[Nom]]=$A34)*(Tableau1[[Prénom]:[Prénom]]=$B34)*(EH$2&gt;=Tableau1[[Début]:[Début]])*(EH$2&lt;=Tableau1[[Fin]:[Fin]]),ROW(INDIRECT("A1:A"&amp;COUNTA(Tableau1[[Fin]:[Fin]])))),1)),""))</f>
        <v/>
      </c>
      <c r="EI34" s="34" t="str">
        <f t="array" aca="1" ref="EI34" ca="1">IF(OR(WEEKDAY(EI$2,2)&gt;5,COUNTIF(Dates_Feries,EI$2)&gt;0),"",IFERROR(INDEX(Tableau1[[Type]:[Type]],SMALL(IF((Tableau1[[Nom]:[Nom]]=$A34)*(Tableau1[[Prénom]:[Prénom]]=$B34)*(EI$2&gt;=Tableau1[[Début]:[Début]])*(EI$2&lt;=Tableau1[[Fin]:[Fin]]),ROW(INDIRECT("A1:A"&amp;COUNTA(Tableau1[[Fin]:[Fin]])))),1)),""))</f>
        <v/>
      </c>
      <c r="EJ34" s="34" t="str">
        <f t="array" aca="1" ref="EJ34" ca="1">IF(OR(WEEKDAY(EJ$2,2)&gt;5,COUNTIF(Dates_Feries,EJ$2)&gt;0),"",IFERROR(INDEX(Tableau1[[Type]:[Type]],SMALL(IF((Tableau1[[Nom]:[Nom]]=$A34)*(Tableau1[[Prénom]:[Prénom]]=$B34)*(EJ$2&gt;=Tableau1[[Début]:[Début]])*(EJ$2&lt;=Tableau1[[Fin]:[Fin]]),ROW(INDIRECT("A1:A"&amp;COUNTA(Tableau1[[Fin]:[Fin]])))),1)),""))</f>
        <v/>
      </c>
      <c r="EK34" s="34" t="str">
        <f t="array" aca="1" ref="EK34" ca="1">IF(OR(WEEKDAY(EK$2,2)&gt;5,COUNTIF(Dates_Feries,EK$2)&gt;0),"",IFERROR(INDEX(Tableau1[[Type]:[Type]],SMALL(IF((Tableau1[[Nom]:[Nom]]=$A34)*(Tableau1[[Prénom]:[Prénom]]=$B34)*(EK$2&gt;=Tableau1[[Début]:[Début]])*(EK$2&lt;=Tableau1[[Fin]:[Fin]]),ROW(INDIRECT("A1:A"&amp;COUNTA(Tableau1[[Fin]:[Fin]])))),1)),""))</f>
        <v/>
      </c>
      <c r="EL34" s="34" t="str">
        <f t="array" aca="1" ref="EL34" ca="1">IF(OR(WEEKDAY(EL$2,2)&gt;5,COUNTIF(Dates_Feries,EL$2)&gt;0),"",IFERROR(INDEX(Tableau1[[Type]:[Type]],SMALL(IF((Tableau1[[Nom]:[Nom]]=$A34)*(Tableau1[[Prénom]:[Prénom]]=$B34)*(EL$2&gt;=Tableau1[[Début]:[Début]])*(EL$2&lt;=Tableau1[[Fin]:[Fin]]),ROW(INDIRECT("A1:A"&amp;COUNTA(Tableau1[[Fin]:[Fin]])))),1)),""))</f>
        <v/>
      </c>
      <c r="EM34" s="34" t="str">
        <f t="array" aca="1" ref="EM34" ca="1">IF(OR(WEEKDAY(EM$2,2)&gt;5,COUNTIF(Dates_Feries,EM$2)&gt;0),"",IFERROR(INDEX(Tableau1[[Type]:[Type]],SMALL(IF((Tableau1[[Nom]:[Nom]]=$A34)*(Tableau1[[Prénom]:[Prénom]]=$B34)*(EM$2&gt;=Tableau1[[Début]:[Début]])*(EM$2&lt;=Tableau1[[Fin]:[Fin]]),ROW(INDIRECT("A1:A"&amp;COUNTA(Tableau1[[Fin]:[Fin]])))),1)),""))</f>
        <v/>
      </c>
      <c r="EN34" s="34" t="str">
        <f t="array" aca="1" ref="EN34" ca="1">IF(OR(WEEKDAY(EN$2,2)&gt;5,COUNTIF(Dates_Feries,EN$2)&gt;0),"",IFERROR(INDEX(Tableau1[[Type]:[Type]],SMALL(IF((Tableau1[[Nom]:[Nom]]=$A34)*(Tableau1[[Prénom]:[Prénom]]=$B34)*(EN$2&gt;=Tableau1[[Début]:[Début]])*(EN$2&lt;=Tableau1[[Fin]:[Fin]]),ROW(INDIRECT("A1:A"&amp;COUNTA(Tableau1[[Fin]:[Fin]])))),1)),""))</f>
        <v/>
      </c>
      <c r="EO34" s="34" t="str">
        <f t="array" aca="1" ref="EO34" ca="1">IF(OR(WEEKDAY(EO$2,2)&gt;5,COUNTIF(Dates_Feries,EO$2)&gt;0),"",IFERROR(INDEX(Tableau1[[Type]:[Type]],SMALL(IF((Tableau1[[Nom]:[Nom]]=$A34)*(Tableau1[[Prénom]:[Prénom]]=$B34)*(EO$2&gt;=Tableau1[[Début]:[Début]])*(EO$2&lt;=Tableau1[[Fin]:[Fin]]),ROW(INDIRECT("A1:A"&amp;COUNTA(Tableau1[[Fin]:[Fin]])))),1)),""))</f>
        <v/>
      </c>
      <c r="EP34" s="34" t="str">
        <f t="array" aca="1" ref="EP34" ca="1">IF(OR(WEEKDAY(EP$2,2)&gt;5,COUNTIF(Dates_Feries,EP$2)&gt;0),"",IFERROR(INDEX(Tableau1[[Type]:[Type]],SMALL(IF((Tableau1[[Nom]:[Nom]]=$A34)*(Tableau1[[Prénom]:[Prénom]]=$B34)*(EP$2&gt;=Tableau1[[Début]:[Début]])*(EP$2&lt;=Tableau1[[Fin]:[Fin]]),ROW(INDIRECT("A1:A"&amp;COUNTA(Tableau1[[Fin]:[Fin]])))),1)),""))</f>
        <v/>
      </c>
      <c r="EQ34" s="34" t="str">
        <f t="array" aca="1" ref="EQ34" ca="1">IF(OR(WEEKDAY(EQ$2,2)&gt;5,COUNTIF(Dates_Feries,EQ$2)&gt;0),"",IFERROR(INDEX(Tableau1[[Type]:[Type]],SMALL(IF((Tableau1[[Nom]:[Nom]]=$A34)*(Tableau1[[Prénom]:[Prénom]]=$B34)*(EQ$2&gt;=Tableau1[[Début]:[Début]])*(EQ$2&lt;=Tableau1[[Fin]:[Fin]]),ROW(INDIRECT("A1:A"&amp;COUNTA(Tableau1[[Fin]:[Fin]])))),1)),""))</f>
        <v/>
      </c>
      <c r="ER34" s="34" t="str">
        <f t="array" aca="1" ref="ER34" ca="1">IF(OR(WEEKDAY(ER$2,2)&gt;5,COUNTIF(Dates_Feries,ER$2)&gt;0),"",IFERROR(INDEX(Tableau1[[Type]:[Type]],SMALL(IF((Tableau1[[Nom]:[Nom]]=$A34)*(Tableau1[[Prénom]:[Prénom]]=$B34)*(ER$2&gt;=Tableau1[[Début]:[Début]])*(ER$2&lt;=Tableau1[[Fin]:[Fin]]),ROW(INDIRECT("A1:A"&amp;COUNTA(Tableau1[[Fin]:[Fin]])))),1)),""))</f>
        <v/>
      </c>
      <c r="ES34" s="34" t="str">
        <f t="array" aca="1" ref="ES34" ca="1">IF(OR(WEEKDAY(ES$2,2)&gt;5,COUNTIF(Dates_Feries,ES$2)&gt;0),"",IFERROR(INDEX(Tableau1[[Type]:[Type]],SMALL(IF((Tableau1[[Nom]:[Nom]]=$A34)*(Tableau1[[Prénom]:[Prénom]]=$B34)*(ES$2&gt;=Tableau1[[Début]:[Début]])*(ES$2&lt;=Tableau1[[Fin]:[Fin]]),ROW(INDIRECT("A1:A"&amp;COUNTA(Tableau1[[Fin]:[Fin]])))),1)),""))</f>
        <v/>
      </c>
      <c r="ET34" s="34" t="str">
        <f t="array" aca="1" ref="ET34" ca="1">IF(OR(WEEKDAY(ET$2,2)&gt;5,COUNTIF(Dates_Feries,ET$2)&gt;0),"",IFERROR(INDEX(Tableau1[[Type]:[Type]],SMALL(IF((Tableau1[[Nom]:[Nom]]=$A34)*(Tableau1[[Prénom]:[Prénom]]=$B34)*(ET$2&gt;=Tableau1[[Début]:[Début]])*(ET$2&lt;=Tableau1[[Fin]:[Fin]]),ROW(INDIRECT("A1:A"&amp;COUNTA(Tableau1[[Fin]:[Fin]])))),1)),""))</f>
        <v/>
      </c>
      <c r="EU34" s="34" t="str">
        <f t="array" aca="1" ref="EU34" ca="1">IF(OR(WEEKDAY(EU$2,2)&gt;5,COUNTIF(Dates_Feries,EU$2)&gt;0),"",IFERROR(INDEX(Tableau1[[Type]:[Type]],SMALL(IF((Tableau1[[Nom]:[Nom]]=$A34)*(Tableau1[[Prénom]:[Prénom]]=$B34)*(EU$2&gt;=Tableau1[[Début]:[Début]])*(EU$2&lt;=Tableau1[[Fin]:[Fin]]),ROW(INDIRECT("A1:A"&amp;COUNTA(Tableau1[[Fin]:[Fin]])))),1)),""))</f>
        <v/>
      </c>
      <c r="EV34" s="34" t="str">
        <f t="array" aca="1" ref="EV34" ca="1">IF(OR(WEEKDAY(EV$2,2)&gt;5,COUNTIF(Dates_Feries,EV$2)&gt;0),"",IFERROR(INDEX(Tableau1[[Type]:[Type]],SMALL(IF((Tableau1[[Nom]:[Nom]]=$A34)*(Tableau1[[Prénom]:[Prénom]]=$B34)*(EV$2&gt;=Tableau1[[Début]:[Début]])*(EV$2&lt;=Tableau1[[Fin]:[Fin]]),ROW(INDIRECT("A1:A"&amp;COUNTA(Tableau1[[Fin]:[Fin]])))),1)),""))</f>
        <v/>
      </c>
      <c r="EW34" s="34" t="str">
        <f t="array" aca="1" ref="EW34" ca="1">IF(OR(WEEKDAY(EW$2,2)&gt;5,COUNTIF(Dates_Feries,EW$2)&gt;0),"",IFERROR(INDEX(Tableau1[[Type]:[Type]],SMALL(IF((Tableau1[[Nom]:[Nom]]=$A34)*(Tableau1[[Prénom]:[Prénom]]=$B34)*(EW$2&gt;=Tableau1[[Début]:[Début]])*(EW$2&lt;=Tableau1[[Fin]:[Fin]]),ROW(INDIRECT("A1:A"&amp;COUNTA(Tableau1[[Fin]:[Fin]])))),1)),""))</f>
        <v/>
      </c>
      <c r="EX34" s="34" t="str">
        <f t="array" aca="1" ref="EX34" ca="1">IF(OR(WEEKDAY(EX$2,2)&gt;5,COUNTIF(Dates_Feries,EX$2)&gt;0),"",IFERROR(INDEX(Tableau1[[Type]:[Type]],SMALL(IF((Tableau1[[Nom]:[Nom]]=$A34)*(Tableau1[[Prénom]:[Prénom]]=$B34)*(EX$2&gt;=Tableau1[[Début]:[Début]])*(EX$2&lt;=Tableau1[[Fin]:[Fin]]),ROW(INDIRECT("A1:A"&amp;COUNTA(Tableau1[[Fin]:[Fin]])))),1)),""))</f>
        <v/>
      </c>
      <c r="EY34" s="34" t="str">
        <f t="array" aca="1" ref="EY34" ca="1">IF(OR(WEEKDAY(EY$2,2)&gt;5,COUNTIF(Dates_Feries,EY$2)&gt;0),"",IFERROR(INDEX(Tableau1[[Type]:[Type]],SMALL(IF((Tableau1[[Nom]:[Nom]]=$A34)*(Tableau1[[Prénom]:[Prénom]]=$B34)*(EY$2&gt;=Tableau1[[Début]:[Début]])*(EY$2&lt;=Tableau1[[Fin]:[Fin]]),ROW(INDIRECT("A1:A"&amp;COUNTA(Tableau1[[Fin]:[Fin]])))),1)),""))</f>
        <v/>
      </c>
      <c r="EZ34" s="34" t="str">
        <f t="array" aca="1" ref="EZ34" ca="1">IF(OR(WEEKDAY(EZ$2,2)&gt;5,COUNTIF(Dates_Feries,EZ$2)&gt;0),"",IFERROR(INDEX(Tableau1[[Type]:[Type]],SMALL(IF((Tableau1[[Nom]:[Nom]]=$A34)*(Tableau1[[Prénom]:[Prénom]]=$B34)*(EZ$2&gt;=Tableau1[[Début]:[Début]])*(EZ$2&lt;=Tableau1[[Fin]:[Fin]]),ROW(INDIRECT("A1:A"&amp;COUNTA(Tableau1[[Fin]:[Fin]])))),1)),""))</f>
        <v/>
      </c>
      <c r="FA34" s="34" t="str">
        <f t="array" aca="1" ref="FA34" ca="1">IF(OR(WEEKDAY(FA$2,2)&gt;5,COUNTIF(Dates_Feries,FA$2)&gt;0),"",IFERROR(INDEX(Tableau1[[Type]:[Type]],SMALL(IF((Tableau1[[Nom]:[Nom]]=$A34)*(Tableau1[[Prénom]:[Prénom]]=$B34)*(FA$2&gt;=Tableau1[[Début]:[Début]])*(FA$2&lt;=Tableau1[[Fin]:[Fin]]),ROW(INDIRECT("A1:A"&amp;COUNTA(Tableau1[[Fin]:[Fin]])))),1)),""))</f>
        <v/>
      </c>
      <c r="FB34" s="34" t="str">
        <f t="array" aca="1" ref="FB34" ca="1">IF(OR(WEEKDAY(FB$2,2)&gt;5,COUNTIF(Dates_Feries,FB$2)&gt;0),"",IFERROR(INDEX(Tableau1[[Type]:[Type]],SMALL(IF((Tableau1[[Nom]:[Nom]]=$A34)*(Tableau1[[Prénom]:[Prénom]]=$B34)*(FB$2&gt;=Tableau1[[Début]:[Début]])*(FB$2&lt;=Tableau1[[Fin]:[Fin]]),ROW(INDIRECT("A1:A"&amp;COUNTA(Tableau1[[Fin]:[Fin]])))),1)),""))</f>
        <v/>
      </c>
      <c r="FC34" s="34" t="str">
        <f t="array" aca="1" ref="FC34" ca="1">IF(OR(WEEKDAY(FC$2,2)&gt;5,COUNTIF(Dates_Feries,FC$2)&gt;0),"",IFERROR(INDEX(Tableau1[[Type]:[Type]],SMALL(IF((Tableau1[[Nom]:[Nom]]=$A34)*(Tableau1[[Prénom]:[Prénom]]=$B34)*(FC$2&gt;=Tableau1[[Début]:[Début]])*(FC$2&lt;=Tableau1[[Fin]:[Fin]]),ROW(INDIRECT("A1:A"&amp;COUNTA(Tableau1[[Fin]:[Fin]])))),1)),""))</f>
        <v/>
      </c>
      <c r="FD34" s="34" t="str">
        <f t="array" aca="1" ref="FD34" ca="1">IF(OR(WEEKDAY(FD$2,2)&gt;5,COUNTIF(Dates_Feries,FD$2)&gt;0),"",IFERROR(INDEX(Tableau1[[Type]:[Type]],SMALL(IF((Tableau1[[Nom]:[Nom]]=$A34)*(Tableau1[[Prénom]:[Prénom]]=$B34)*(FD$2&gt;=Tableau1[[Début]:[Début]])*(FD$2&lt;=Tableau1[[Fin]:[Fin]]),ROW(INDIRECT("A1:A"&amp;COUNTA(Tableau1[[Fin]:[Fin]])))),1)),""))</f>
        <v/>
      </c>
      <c r="FE34" s="34" t="str">
        <f t="array" aca="1" ref="FE34" ca="1">IF(OR(WEEKDAY(FE$2,2)&gt;5,COUNTIF(Dates_Feries,FE$2)&gt;0),"",IFERROR(INDEX(Tableau1[[Type]:[Type]],SMALL(IF((Tableau1[[Nom]:[Nom]]=$A34)*(Tableau1[[Prénom]:[Prénom]]=$B34)*(FE$2&gt;=Tableau1[[Début]:[Début]])*(FE$2&lt;=Tableau1[[Fin]:[Fin]]),ROW(INDIRECT("A1:A"&amp;COUNTA(Tableau1[[Fin]:[Fin]])))),1)),""))</f>
        <v/>
      </c>
      <c r="FF34" s="34" t="str">
        <f t="array" aca="1" ref="FF34" ca="1">IF(OR(WEEKDAY(FF$2,2)&gt;5,COUNTIF(Dates_Feries,FF$2)&gt;0),"",IFERROR(INDEX(Tableau1[[Type]:[Type]],SMALL(IF((Tableau1[[Nom]:[Nom]]=$A34)*(Tableau1[[Prénom]:[Prénom]]=$B34)*(FF$2&gt;=Tableau1[[Début]:[Début]])*(FF$2&lt;=Tableau1[[Fin]:[Fin]]),ROW(INDIRECT("A1:A"&amp;COUNTA(Tableau1[[Fin]:[Fin]])))),1)),""))</f>
        <v/>
      </c>
      <c r="FG34" s="34" t="str">
        <f t="array" aca="1" ref="FG34" ca="1">IF(OR(WEEKDAY(FG$2,2)&gt;5,COUNTIF(Dates_Feries,FG$2)&gt;0),"",IFERROR(INDEX(Tableau1[[Type]:[Type]],SMALL(IF((Tableau1[[Nom]:[Nom]]=$A34)*(Tableau1[[Prénom]:[Prénom]]=$B34)*(FG$2&gt;=Tableau1[[Début]:[Début]])*(FG$2&lt;=Tableau1[[Fin]:[Fin]]),ROW(INDIRECT("A1:A"&amp;COUNTA(Tableau1[[Fin]:[Fin]])))),1)),""))</f>
        <v/>
      </c>
      <c r="FH34" s="34" t="str">
        <f t="array" aca="1" ref="FH34" ca="1">IF(OR(WEEKDAY(FH$2,2)&gt;5,COUNTIF(Dates_Feries,FH$2)&gt;0),"",IFERROR(INDEX(Tableau1[[Type]:[Type]],SMALL(IF((Tableau1[[Nom]:[Nom]]=$A34)*(Tableau1[[Prénom]:[Prénom]]=$B34)*(FH$2&gt;=Tableau1[[Début]:[Début]])*(FH$2&lt;=Tableau1[[Fin]:[Fin]]),ROW(INDIRECT("A1:A"&amp;COUNTA(Tableau1[[Fin]:[Fin]])))),1)),""))</f>
        <v/>
      </c>
      <c r="FI34" s="34" t="str">
        <f t="array" aca="1" ref="FI34" ca="1">IF(OR(WEEKDAY(FI$2,2)&gt;5,COUNTIF(Dates_Feries,FI$2)&gt;0),"",IFERROR(INDEX(Tableau1[[Type]:[Type]],SMALL(IF((Tableau1[[Nom]:[Nom]]=$A34)*(Tableau1[[Prénom]:[Prénom]]=$B34)*(FI$2&gt;=Tableau1[[Début]:[Début]])*(FI$2&lt;=Tableau1[[Fin]:[Fin]]),ROW(INDIRECT("A1:A"&amp;COUNTA(Tableau1[[Fin]:[Fin]])))),1)),""))</f>
        <v/>
      </c>
      <c r="FJ34" s="34" t="str">
        <f t="array" aca="1" ref="FJ34" ca="1">IF(OR(WEEKDAY(FJ$2,2)&gt;5,COUNTIF(Dates_Feries,FJ$2)&gt;0),"",IFERROR(INDEX(Tableau1[[Type]:[Type]],SMALL(IF((Tableau1[[Nom]:[Nom]]=$A34)*(Tableau1[[Prénom]:[Prénom]]=$B34)*(FJ$2&gt;=Tableau1[[Début]:[Début]])*(FJ$2&lt;=Tableau1[[Fin]:[Fin]]),ROW(INDIRECT("A1:A"&amp;COUNTA(Tableau1[[Fin]:[Fin]])))),1)),""))</f>
        <v/>
      </c>
      <c r="FK34" s="34" t="str">
        <f t="array" aca="1" ref="FK34" ca="1">IF(OR(WEEKDAY(FK$2,2)&gt;5,COUNTIF(Dates_Feries,FK$2)&gt;0),"",IFERROR(INDEX(Tableau1[[Type]:[Type]],SMALL(IF((Tableau1[[Nom]:[Nom]]=$A34)*(Tableau1[[Prénom]:[Prénom]]=$B34)*(FK$2&gt;=Tableau1[[Début]:[Début]])*(FK$2&lt;=Tableau1[[Fin]:[Fin]]),ROW(INDIRECT("A1:A"&amp;COUNTA(Tableau1[[Fin]:[Fin]])))),1)),""))</f>
        <v/>
      </c>
      <c r="FL34" s="34" t="str">
        <f t="array" aca="1" ref="FL34" ca="1">IF(OR(WEEKDAY(FL$2,2)&gt;5,COUNTIF(Dates_Feries,FL$2)&gt;0),"",IFERROR(INDEX(Tableau1[[Type]:[Type]],SMALL(IF((Tableau1[[Nom]:[Nom]]=$A34)*(Tableau1[[Prénom]:[Prénom]]=$B34)*(FL$2&gt;=Tableau1[[Début]:[Début]])*(FL$2&lt;=Tableau1[[Fin]:[Fin]]),ROW(INDIRECT("A1:A"&amp;COUNTA(Tableau1[[Fin]:[Fin]])))),1)),""))</f>
        <v/>
      </c>
      <c r="FM34" s="34" t="str">
        <f t="array" aca="1" ref="FM34" ca="1">IF(OR(WEEKDAY(FM$2,2)&gt;5,COUNTIF(Dates_Feries,FM$2)&gt;0),"",IFERROR(INDEX(Tableau1[[Type]:[Type]],SMALL(IF((Tableau1[[Nom]:[Nom]]=$A34)*(Tableau1[[Prénom]:[Prénom]]=$B34)*(FM$2&gt;=Tableau1[[Début]:[Début]])*(FM$2&lt;=Tableau1[[Fin]:[Fin]]),ROW(INDIRECT("A1:A"&amp;COUNTA(Tableau1[[Fin]:[Fin]])))),1)),""))</f>
        <v/>
      </c>
      <c r="FN34" s="34" t="str">
        <f t="array" aca="1" ref="FN34" ca="1">IF(OR(WEEKDAY(FN$2,2)&gt;5,COUNTIF(Dates_Feries,FN$2)&gt;0),"",IFERROR(INDEX(Tableau1[[Type]:[Type]],SMALL(IF((Tableau1[[Nom]:[Nom]]=$A34)*(Tableau1[[Prénom]:[Prénom]]=$B34)*(FN$2&gt;=Tableau1[[Début]:[Début]])*(FN$2&lt;=Tableau1[[Fin]:[Fin]]),ROW(INDIRECT("A1:A"&amp;COUNTA(Tableau1[[Fin]:[Fin]])))),1)),""))</f>
        <v/>
      </c>
      <c r="FO34" s="34" t="str">
        <f t="array" aca="1" ref="FO34" ca="1">IF(OR(WEEKDAY(FO$2,2)&gt;5,COUNTIF(Dates_Feries,FO$2)&gt;0),"",IFERROR(INDEX(Tableau1[[Type]:[Type]],SMALL(IF((Tableau1[[Nom]:[Nom]]=$A34)*(Tableau1[[Prénom]:[Prénom]]=$B34)*(FO$2&gt;=Tableau1[[Début]:[Début]])*(FO$2&lt;=Tableau1[[Fin]:[Fin]]),ROW(INDIRECT("A1:A"&amp;COUNTA(Tableau1[[Fin]:[Fin]])))),1)),""))</f>
        <v/>
      </c>
      <c r="FP34" s="34" t="str">
        <f t="array" aca="1" ref="FP34" ca="1">IF(OR(WEEKDAY(FP$2,2)&gt;5,COUNTIF(Dates_Feries,FP$2)&gt;0),"",IFERROR(INDEX(Tableau1[[Type]:[Type]],SMALL(IF((Tableau1[[Nom]:[Nom]]=$A34)*(Tableau1[[Prénom]:[Prénom]]=$B34)*(FP$2&gt;=Tableau1[[Début]:[Début]])*(FP$2&lt;=Tableau1[[Fin]:[Fin]]),ROW(INDIRECT("A1:A"&amp;COUNTA(Tableau1[[Fin]:[Fin]])))),1)),""))</f>
        <v/>
      </c>
      <c r="FQ34" s="34" t="str">
        <f t="array" aca="1" ref="FQ34" ca="1">IF(OR(WEEKDAY(FQ$2,2)&gt;5,COUNTIF(Dates_Feries,FQ$2)&gt;0),"",IFERROR(INDEX(Tableau1[[Type]:[Type]],SMALL(IF((Tableau1[[Nom]:[Nom]]=$A34)*(Tableau1[[Prénom]:[Prénom]]=$B34)*(FQ$2&gt;=Tableau1[[Début]:[Début]])*(FQ$2&lt;=Tableau1[[Fin]:[Fin]]),ROW(INDIRECT("A1:A"&amp;COUNTA(Tableau1[[Fin]:[Fin]])))),1)),""))</f>
        <v/>
      </c>
      <c r="FR34" s="34" t="str">
        <f t="array" aca="1" ref="FR34" ca="1">IF(OR(WEEKDAY(FR$2,2)&gt;5,COUNTIF(Dates_Feries,FR$2)&gt;0),"",IFERROR(INDEX(Tableau1[[Type]:[Type]],SMALL(IF((Tableau1[[Nom]:[Nom]]=$A34)*(Tableau1[[Prénom]:[Prénom]]=$B34)*(FR$2&gt;=Tableau1[[Début]:[Début]])*(FR$2&lt;=Tableau1[[Fin]:[Fin]]),ROW(INDIRECT("A1:A"&amp;COUNTA(Tableau1[[Fin]:[Fin]])))),1)),""))</f>
        <v/>
      </c>
      <c r="FS34" s="34" t="str">
        <f t="array" aca="1" ref="FS34" ca="1">IF(OR(WEEKDAY(FS$2,2)&gt;5,COUNTIF(Dates_Feries,FS$2)&gt;0),"",IFERROR(INDEX(Tableau1[[Type]:[Type]],SMALL(IF((Tableau1[[Nom]:[Nom]]=$A34)*(Tableau1[[Prénom]:[Prénom]]=$B34)*(FS$2&gt;=Tableau1[[Début]:[Début]])*(FS$2&lt;=Tableau1[[Fin]:[Fin]]),ROW(INDIRECT("A1:A"&amp;COUNTA(Tableau1[[Fin]:[Fin]])))),1)),""))</f>
        <v/>
      </c>
      <c r="FT34" s="34" t="str">
        <f t="array" aca="1" ref="FT34" ca="1">IF(OR(WEEKDAY(FT$2,2)&gt;5,COUNTIF(Dates_Feries,FT$2)&gt;0),"",IFERROR(INDEX(Tableau1[[Type]:[Type]],SMALL(IF((Tableau1[[Nom]:[Nom]]=$A34)*(Tableau1[[Prénom]:[Prénom]]=$B34)*(FT$2&gt;=Tableau1[[Début]:[Début]])*(FT$2&lt;=Tableau1[[Fin]:[Fin]]),ROW(INDIRECT("A1:A"&amp;COUNTA(Tableau1[[Fin]:[Fin]])))),1)),""))</f>
        <v/>
      </c>
      <c r="FU34" s="34" t="str">
        <f t="array" aca="1" ref="FU34" ca="1">IF(OR(WEEKDAY(FU$2,2)&gt;5,COUNTIF(Dates_Feries,FU$2)&gt;0),"",IFERROR(INDEX(Tableau1[[Type]:[Type]],SMALL(IF((Tableau1[[Nom]:[Nom]]=$A34)*(Tableau1[[Prénom]:[Prénom]]=$B34)*(FU$2&gt;=Tableau1[[Début]:[Début]])*(FU$2&lt;=Tableau1[[Fin]:[Fin]]),ROW(INDIRECT("A1:A"&amp;COUNTA(Tableau1[[Fin]:[Fin]])))),1)),""))</f>
        <v/>
      </c>
      <c r="FV34" s="34" t="str">
        <f t="array" aca="1" ref="FV34" ca="1">IF(OR(WEEKDAY(FV$2,2)&gt;5,COUNTIF(Dates_Feries,FV$2)&gt;0),"",IFERROR(INDEX(Tableau1[[Type]:[Type]],SMALL(IF((Tableau1[[Nom]:[Nom]]=$A34)*(Tableau1[[Prénom]:[Prénom]]=$B34)*(FV$2&gt;=Tableau1[[Début]:[Début]])*(FV$2&lt;=Tableau1[[Fin]:[Fin]]),ROW(INDIRECT("A1:A"&amp;COUNTA(Tableau1[[Fin]:[Fin]])))),1)),""))</f>
        <v/>
      </c>
      <c r="FW34" s="34" t="str">
        <f t="array" aca="1" ref="FW34" ca="1">IF(OR(WEEKDAY(FW$2,2)&gt;5,COUNTIF(Dates_Feries,FW$2)&gt;0),"",IFERROR(INDEX(Tableau1[[Type]:[Type]],SMALL(IF((Tableau1[[Nom]:[Nom]]=$A34)*(Tableau1[[Prénom]:[Prénom]]=$B34)*(FW$2&gt;=Tableau1[[Début]:[Début]])*(FW$2&lt;=Tableau1[[Fin]:[Fin]]),ROW(INDIRECT("A1:A"&amp;COUNTA(Tableau1[[Fin]:[Fin]])))),1)),""))</f>
        <v/>
      </c>
      <c r="FX34" s="34" t="str">
        <f t="array" aca="1" ref="FX34" ca="1">IF(OR(WEEKDAY(FX$2,2)&gt;5,COUNTIF(Dates_Feries,FX$2)&gt;0),"",IFERROR(INDEX(Tableau1[[Type]:[Type]],SMALL(IF((Tableau1[[Nom]:[Nom]]=$A34)*(Tableau1[[Prénom]:[Prénom]]=$B34)*(FX$2&gt;=Tableau1[[Début]:[Début]])*(FX$2&lt;=Tableau1[[Fin]:[Fin]]),ROW(INDIRECT("A1:A"&amp;COUNTA(Tableau1[[Fin]:[Fin]])))),1)),""))</f>
        <v/>
      </c>
      <c r="FY34" s="34" t="str">
        <f t="array" aca="1" ref="FY34" ca="1">IF(OR(WEEKDAY(FY$2,2)&gt;5,COUNTIF(Dates_Feries,FY$2)&gt;0),"",IFERROR(INDEX(Tableau1[[Type]:[Type]],SMALL(IF((Tableau1[[Nom]:[Nom]]=$A34)*(Tableau1[[Prénom]:[Prénom]]=$B34)*(FY$2&gt;=Tableau1[[Début]:[Début]])*(FY$2&lt;=Tableau1[[Fin]:[Fin]]),ROW(INDIRECT("A1:A"&amp;COUNTA(Tableau1[[Fin]:[Fin]])))),1)),""))</f>
        <v/>
      </c>
      <c r="FZ34" s="34" t="str">
        <f t="array" aca="1" ref="FZ34" ca="1">IF(OR(WEEKDAY(FZ$2,2)&gt;5,COUNTIF(Dates_Feries,FZ$2)&gt;0),"",IFERROR(INDEX(Tableau1[[Type]:[Type]],SMALL(IF((Tableau1[[Nom]:[Nom]]=$A34)*(Tableau1[[Prénom]:[Prénom]]=$B34)*(FZ$2&gt;=Tableau1[[Début]:[Début]])*(FZ$2&lt;=Tableau1[[Fin]:[Fin]]),ROW(INDIRECT("A1:A"&amp;COUNTA(Tableau1[[Fin]:[Fin]])))),1)),""))</f>
        <v/>
      </c>
      <c r="GA34" s="34" t="str">
        <f t="array" aca="1" ref="GA34" ca="1">IF(OR(WEEKDAY(GA$2,2)&gt;5,COUNTIF(Dates_Feries,GA$2)&gt;0),"",IFERROR(INDEX(Tableau1[[Type]:[Type]],SMALL(IF((Tableau1[[Nom]:[Nom]]=$A34)*(Tableau1[[Prénom]:[Prénom]]=$B34)*(GA$2&gt;=Tableau1[[Début]:[Début]])*(GA$2&lt;=Tableau1[[Fin]:[Fin]]),ROW(INDIRECT("A1:A"&amp;COUNTA(Tableau1[[Fin]:[Fin]])))),1)),""))</f>
        <v/>
      </c>
      <c r="GB34" s="34" t="str">
        <f t="array" aca="1" ref="GB34" ca="1">IF(OR(WEEKDAY(GB$2,2)&gt;5,COUNTIF(Dates_Feries,GB$2)&gt;0),"",IFERROR(INDEX(Tableau1[[Type]:[Type]],SMALL(IF((Tableau1[[Nom]:[Nom]]=$A34)*(Tableau1[[Prénom]:[Prénom]]=$B34)*(GB$2&gt;=Tableau1[[Début]:[Début]])*(GB$2&lt;=Tableau1[[Fin]:[Fin]]),ROW(INDIRECT("A1:A"&amp;COUNTA(Tableau1[[Fin]:[Fin]])))),1)),""))</f>
        <v/>
      </c>
      <c r="GC34" s="34" t="str">
        <f t="array" aca="1" ref="GC34" ca="1">IF(OR(WEEKDAY(GC$2,2)&gt;5,COUNTIF(Dates_Feries,GC$2)&gt;0),"",IFERROR(INDEX(Tableau1[[Type]:[Type]],SMALL(IF((Tableau1[[Nom]:[Nom]]=$A34)*(Tableau1[[Prénom]:[Prénom]]=$B34)*(GC$2&gt;=Tableau1[[Début]:[Début]])*(GC$2&lt;=Tableau1[[Fin]:[Fin]]),ROW(INDIRECT("A1:A"&amp;COUNTA(Tableau1[[Fin]:[Fin]])))),1)),""))</f>
        <v/>
      </c>
      <c r="GD34" s="34" t="str">
        <f t="array" aca="1" ref="GD34" ca="1">IF(OR(WEEKDAY(GD$2,2)&gt;5,COUNTIF(Dates_Feries,GD$2)&gt;0),"",IFERROR(INDEX(Tableau1[[Type]:[Type]],SMALL(IF((Tableau1[[Nom]:[Nom]]=$A34)*(Tableau1[[Prénom]:[Prénom]]=$B34)*(GD$2&gt;=Tableau1[[Début]:[Début]])*(GD$2&lt;=Tableau1[[Fin]:[Fin]]),ROW(INDIRECT("A1:A"&amp;COUNTA(Tableau1[[Fin]:[Fin]])))),1)),""))</f>
        <v/>
      </c>
      <c r="GE34" s="34" t="str">
        <f t="array" aca="1" ref="GE34" ca="1">IF(OR(WEEKDAY(GE$2,2)&gt;5,COUNTIF(Dates_Feries,GE$2)&gt;0),"",IFERROR(INDEX(Tableau1[[Type]:[Type]],SMALL(IF((Tableau1[[Nom]:[Nom]]=$A34)*(Tableau1[[Prénom]:[Prénom]]=$B34)*(GE$2&gt;=Tableau1[[Début]:[Début]])*(GE$2&lt;=Tableau1[[Fin]:[Fin]]),ROW(INDIRECT("A1:A"&amp;COUNTA(Tableau1[[Fin]:[Fin]])))),1)),""))</f>
        <v/>
      </c>
      <c r="GF34" s="34" t="str">
        <f t="array" aca="1" ref="GF34" ca="1">IF(OR(WEEKDAY(GF$2,2)&gt;5,COUNTIF(Dates_Feries,GF$2)&gt;0),"",IFERROR(INDEX(Tableau1[[Type]:[Type]],SMALL(IF((Tableau1[[Nom]:[Nom]]=$A34)*(Tableau1[[Prénom]:[Prénom]]=$B34)*(GF$2&gt;=Tableau1[[Début]:[Début]])*(GF$2&lt;=Tableau1[[Fin]:[Fin]]),ROW(INDIRECT("A1:A"&amp;COUNTA(Tableau1[[Fin]:[Fin]])))),1)),""))</f>
        <v/>
      </c>
      <c r="GG34" s="34" t="str">
        <f t="array" aca="1" ref="GG34" ca="1">IF(OR(WEEKDAY(GG$2,2)&gt;5,COUNTIF(Dates_Feries,GG$2)&gt;0),"",IFERROR(INDEX(Tableau1[[Type]:[Type]],SMALL(IF((Tableau1[[Nom]:[Nom]]=$A34)*(Tableau1[[Prénom]:[Prénom]]=$B34)*(GG$2&gt;=Tableau1[[Début]:[Début]])*(GG$2&lt;=Tableau1[[Fin]:[Fin]]),ROW(INDIRECT("A1:A"&amp;COUNTA(Tableau1[[Fin]:[Fin]])))),1)),""))</f>
        <v/>
      </c>
      <c r="GH34" s="34" t="str">
        <f t="array" aca="1" ref="GH34" ca="1">IF(OR(WEEKDAY(GH$2,2)&gt;5,COUNTIF(Dates_Feries,GH$2)&gt;0),"",IFERROR(INDEX(Tableau1[[Type]:[Type]],SMALL(IF((Tableau1[[Nom]:[Nom]]=$A34)*(Tableau1[[Prénom]:[Prénom]]=$B34)*(GH$2&gt;=Tableau1[[Début]:[Début]])*(GH$2&lt;=Tableau1[[Fin]:[Fin]]),ROW(INDIRECT("A1:A"&amp;COUNTA(Tableau1[[Fin]:[Fin]])))),1)),""))</f>
        <v/>
      </c>
      <c r="GI34" s="34" t="str">
        <f t="array" aca="1" ref="GI34" ca="1">IF(OR(WEEKDAY(GI$2,2)&gt;5,COUNTIF(Dates_Feries,GI$2)&gt;0),"",IFERROR(INDEX(Tableau1[[Type]:[Type]],SMALL(IF((Tableau1[[Nom]:[Nom]]=$A34)*(Tableau1[[Prénom]:[Prénom]]=$B34)*(GI$2&gt;=Tableau1[[Début]:[Début]])*(GI$2&lt;=Tableau1[[Fin]:[Fin]]),ROW(INDIRECT("A1:A"&amp;COUNTA(Tableau1[[Fin]:[Fin]])))),1)),""))</f>
        <v/>
      </c>
      <c r="GJ34" s="34" t="str">
        <f t="array" aca="1" ref="GJ34" ca="1">IF(OR(WEEKDAY(GJ$2,2)&gt;5,COUNTIF(Dates_Feries,GJ$2)&gt;0),"",IFERROR(INDEX(Tableau1[[Type]:[Type]],SMALL(IF((Tableau1[[Nom]:[Nom]]=$A34)*(Tableau1[[Prénom]:[Prénom]]=$B34)*(GJ$2&gt;=Tableau1[[Début]:[Début]])*(GJ$2&lt;=Tableau1[[Fin]:[Fin]]),ROW(INDIRECT("A1:A"&amp;COUNTA(Tableau1[[Fin]:[Fin]])))),1)),""))</f>
        <v/>
      </c>
      <c r="GK34" s="34" t="str">
        <f t="array" aca="1" ref="GK34" ca="1">IF(OR(WEEKDAY(GK$2,2)&gt;5,COUNTIF(Dates_Feries,GK$2)&gt;0),"",IFERROR(INDEX(Tableau1[[Type]:[Type]],SMALL(IF((Tableau1[[Nom]:[Nom]]=$A34)*(Tableau1[[Prénom]:[Prénom]]=$B34)*(GK$2&gt;=Tableau1[[Début]:[Début]])*(GK$2&lt;=Tableau1[[Fin]:[Fin]]),ROW(INDIRECT("A1:A"&amp;COUNTA(Tableau1[[Fin]:[Fin]])))),1)),""))</f>
        <v/>
      </c>
      <c r="GL34" s="34" t="str">
        <f t="array" aca="1" ref="GL34" ca="1">IF(OR(WEEKDAY(GL$2,2)&gt;5,COUNTIF(Dates_Feries,GL$2)&gt;0),"",IFERROR(INDEX(Tableau1[[Type]:[Type]],SMALL(IF((Tableau1[[Nom]:[Nom]]=$A34)*(Tableau1[[Prénom]:[Prénom]]=$B34)*(GL$2&gt;=Tableau1[[Début]:[Début]])*(GL$2&lt;=Tableau1[[Fin]:[Fin]]),ROW(INDIRECT("A1:A"&amp;COUNTA(Tableau1[[Fin]:[Fin]])))),1)),""))</f>
        <v/>
      </c>
      <c r="GM34" s="34" t="str">
        <f t="array" aca="1" ref="GM34" ca="1">IF(OR(WEEKDAY(GM$2,2)&gt;5,COUNTIF(Dates_Feries,GM$2)&gt;0),"",IFERROR(INDEX(Tableau1[[Type]:[Type]],SMALL(IF((Tableau1[[Nom]:[Nom]]=$A34)*(Tableau1[[Prénom]:[Prénom]]=$B34)*(GM$2&gt;=Tableau1[[Début]:[Début]])*(GM$2&lt;=Tableau1[[Fin]:[Fin]]),ROW(INDIRECT("A1:A"&amp;COUNTA(Tableau1[[Fin]:[Fin]])))),1)),""))</f>
        <v/>
      </c>
      <c r="GN34" s="34" t="str">
        <f t="array" aca="1" ref="GN34" ca="1">IF(OR(WEEKDAY(GN$2,2)&gt;5,COUNTIF(Dates_Feries,GN$2)&gt;0),"",IFERROR(INDEX(Tableau1[[Type]:[Type]],SMALL(IF((Tableau1[[Nom]:[Nom]]=$A34)*(Tableau1[[Prénom]:[Prénom]]=$B34)*(GN$2&gt;=Tableau1[[Début]:[Début]])*(GN$2&lt;=Tableau1[[Fin]:[Fin]]),ROW(INDIRECT("A1:A"&amp;COUNTA(Tableau1[[Fin]:[Fin]])))),1)),""))</f>
        <v/>
      </c>
      <c r="GO34" s="34" t="str">
        <f t="array" aca="1" ref="GO34" ca="1">IF(OR(WEEKDAY(GO$2,2)&gt;5,COUNTIF(Dates_Feries,GO$2)&gt;0),"",IFERROR(INDEX(Tableau1[[Type]:[Type]],SMALL(IF((Tableau1[[Nom]:[Nom]]=$A34)*(Tableau1[[Prénom]:[Prénom]]=$B34)*(GO$2&gt;=Tableau1[[Début]:[Début]])*(GO$2&lt;=Tableau1[[Fin]:[Fin]]),ROW(INDIRECT("A1:A"&amp;COUNTA(Tableau1[[Fin]:[Fin]])))),1)),""))</f>
        <v/>
      </c>
      <c r="GP34" s="34" t="str">
        <f t="array" aca="1" ref="GP34" ca="1">IF(OR(WEEKDAY(GP$2,2)&gt;5,COUNTIF(Dates_Feries,GP$2)&gt;0),"",IFERROR(INDEX(Tableau1[[Type]:[Type]],SMALL(IF((Tableau1[[Nom]:[Nom]]=$A34)*(Tableau1[[Prénom]:[Prénom]]=$B34)*(GP$2&gt;=Tableau1[[Début]:[Début]])*(GP$2&lt;=Tableau1[[Fin]:[Fin]]),ROW(INDIRECT("A1:A"&amp;COUNTA(Tableau1[[Fin]:[Fin]])))),1)),""))</f>
        <v/>
      </c>
      <c r="GQ34" s="34" t="str">
        <f t="array" aca="1" ref="GQ34" ca="1">IF(OR(WEEKDAY(GQ$2,2)&gt;5,COUNTIF(Dates_Feries,GQ$2)&gt;0),"",IFERROR(INDEX(Tableau1[[Type]:[Type]],SMALL(IF((Tableau1[[Nom]:[Nom]]=$A34)*(Tableau1[[Prénom]:[Prénom]]=$B34)*(GQ$2&gt;=Tableau1[[Début]:[Début]])*(GQ$2&lt;=Tableau1[[Fin]:[Fin]]),ROW(INDIRECT("A1:A"&amp;COUNTA(Tableau1[[Fin]:[Fin]])))),1)),""))</f>
        <v/>
      </c>
      <c r="GR34" s="34" t="str">
        <f t="array" aca="1" ref="GR34" ca="1">IF(OR(WEEKDAY(GR$2,2)&gt;5,COUNTIF(Dates_Feries,GR$2)&gt;0),"",IFERROR(INDEX(Tableau1[[Type]:[Type]],SMALL(IF((Tableau1[[Nom]:[Nom]]=$A34)*(Tableau1[[Prénom]:[Prénom]]=$B34)*(GR$2&gt;=Tableau1[[Début]:[Début]])*(GR$2&lt;=Tableau1[[Fin]:[Fin]]),ROW(INDIRECT("A1:A"&amp;COUNTA(Tableau1[[Fin]:[Fin]])))),1)),""))</f>
        <v/>
      </c>
      <c r="GS34" s="34" t="str">
        <f t="array" aca="1" ref="GS34" ca="1">IF(OR(WEEKDAY(GS$2,2)&gt;5,COUNTIF(Dates_Feries,GS$2)&gt;0),"",IFERROR(INDEX(Tableau1[[Type]:[Type]],SMALL(IF((Tableau1[[Nom]:[Nom]]=$A34)*(Tableau1[[Prénom]:[Prénom]]=$B34)*(GS$2&gt;=Tableau1[[Début]:[Début]])*(GS$2&lt;=Tableau1[[Fin]:[Fin]]),ROW(INDIRECT("A1:A"&amp;COUNTA(Tableau1[[Fin]:[Fin]])))),1)),""))</f>
        <v/>
      </c>
      <c r="GT34" s="34" t="str">
        <f t="array" aca="1" ref="GT34" ca="1">IF(OR(WEEKDAY(GT$2,2)&gt;5,COUNTIF(Dates_Feries,GT$2)&gt;0),"",IFERROR(INDEX(Tableau1[[Type]:[Type]],SMALL(IF((Tableau1[[Nom]:[Nom]]=$A34)*(Tableau1[[Prénom]:[Prénom]]=$B34)*(GT$2&gt;=Tableau1[[Début]:[Début]])*(GT$2&lt;=Tableau1[[Fin]:[Fin]]),ROW(INDIRECT("A1:A"&amp;COUNTA(Tableau1[[Fin]:[Fin]])))),1)),""))</f>
        <v/>
      </c>
      <c r="GU34" s="34" t="str">
        <f t="array" aca="1" ref="GU34" ca="1">IF(OR(WEEKDAY(GU$2,2)&gt;5,COUNTIF(Dates_Feries,GU$2)&gt;0),"",IFERROR(INDEX(Tableau1[[Type]:[Type]],SMALL(IF((Tableau1[[Nom]:[Nom]]=$A34)*(Tableau1[[Prénom]:[Prénom]]=$B34)*(GU$2&gt;=Tableau1[[Début]:[Début]])*(GU$2&lt;=Tableau1[[Fin]:[Fin]]),ROW(INDIRECT("A1:A"&amp;COUNTA(Tableau1[[Fin]:[Fin]])))),1)),""))</f>
        <v/>
      </c>
      <c r="GV34" s="34" t="str">
        <f t="array" aca="1" ref="GV34" ca="1">IF(OR(WEEKDAY(GV$2,2)&gt;5,COUNTIF(Dates_Feries,GV$2)&gt;0),"",IFERROR(INDEX(Tableau1[[Type]:[Type]],SMALL(IF((Tableau1[[Nom]:[Nom]]=$A34)*(Tableau1[[Prénom]:[Prénom]]=$B34)*(GV$2&gt;=Tableau1[[Début]:[Début]])*(GV$2&lt;=Tableau1[[Fin]:[Fin]]),ROW(INDIRECT("A1:A"&amp;COUNTA(Tableau1[[Fin]:[Fin]])))),1)),""))</f>
        <v/>
      </c>
      <c r="GW34" s="34" t="str">
        <f t="array" aca="1" ref="GW34" ca="1">IF(OR(WEEKDAY(GW$2,2)&gt;5,COUNTIF(Dates_Feries,GW$2)&gt;0),"",IFERROR(INDEX(Tableau1[[Type]:[Type]],SMALL(IF((Tableau1[[Nom]:[Nom]]=$A34)*(Tableau1[[Prénom]:[Prénom]]=$B34)*(GW$2&gt;=Tableau1[[Début]:[Début]])*(GW$2&lt;=Tableau1[[Fin]:[Fin]]),ROW(INDIRECT("A1:A"&amp;COUNTA(Tableau1[[Fin]:[Fin]])))),1)),""))</f>
        <v/>
      </c>
      <c r="GX34" s="34" t="str">
        <f t="array" aca="1" ref="GX34" ca="1">IF(OR(WEEKDAY(GX$2,2)&gt;5,COUNTIF(Dates_Feries,GX$2)&gt;0),"",IFERROR(INDEX(Tableau1[[Type]:[Type]],SMALL(IF((Tableau1[[Nom]:[Nom]]=$A34)*(Tableau1[[Prénom]:[Prénom]]=$B34)*(GX$2&gt;=Tableau1[[Début]:[Début]])*(GX$2&lt;=Tableau1[[Fin]:[Fin]]),ROW(INDIRECT("A1:A"&amp;COUNTA(Tableau1[[Fin]:[Fin]])))),1)),""))</f>
        <v/>
      </c>
      <c r="GY34" s="34" t="str">
        <f t="array" aca="1" ref="GY34" ca="1">IF(OR(WEEKDAY(GY$2,2)&gt;5,COUNTIF(Dates_Feries,GY$2)&gt;0),"",IFERROR(INDEX(Tableau1[[Type]:[Type]],SMALL(IF((Tableau1[[Nom]:[Nom]]=$A34)*(Tableau1[[Prénom]:[Prénom]]=$B34)*(GY$2&gt;=Tableau1[[Début]:[Début]])*(GY$2&lt;=Tableau1[[Fin]:[Fin]]),ROW(INDIRECT("A1:A"&amp;COUNTA(Tableau1[[Fin]:[Fin]])))),1)),""))</f>
        <v/>
      </c>
      <c r="GZ34" s="34" t="str">
        <f t="array" aca="1" ref="GZ34" ca="1">IF(OR(WEEKDAY(GZ$2,2)&gt;5,COUNTIF(Dates_Feries,GZ$2)&gt;0),"",IFERROR(INDEX(Tableau1[[Type]:[Type]],SMALL(IF((Tableau1[[Nom]:[Nom]]=$A34)*(Tableau1[[Prénom]:[Prénom]]=$B34)*(GZ$2&gt;=Tableau1[[Début]:[Début]])*(GZ$2&lt;=Tableau1[[Fin]:[Fin]]),ROW(INDIRECT("A1:A"&amp;COUNTA(Tableau1[[Fin]:[Fin]])))),1)),""))</f>
        <v/>
      </c>
      <c r="HA34" s="34" t="str">
        <f t="array" aca="1" ref="HA34" ca="1">IF(OR(WEEKDAY(HA$2,2)&gt;5,COUNTIF(Dates_Feries,HA$2)&gt;0),"",IFERROR(INDEX(Tableau1[[Type]:[Type]],SMALL(IF((Tableau1[[Nom]:[Nom]]=$A34)*(Tableau1[[Prénom]:[Prénom]]=$B34)*(HA$2&gt;=Tableau1[[Début]:[Début]])*(HA$2&lt;=Tableau1[[Fin]:[Fin]]),ROW(INDIRECT("A1:A"&amp;COUNTA(Tableau1[[Fin]:[Fin]])))),1)),""))</f>
        <v/>
      </c>
      <c r="HB34" s="34" t="str">
        <f t="array" aca="1" ref="HB34" ca="1">IF(OR(WEEKDAY(HB$2,2)&gt;5,COUNTIF(Dates_Feries,HB$2)&gt;0),"",IFERROR(INDEX(Tableau1[[Type]:[Type]],SMALL(IF((Tableau1[[Nom]:[Nom]]=$A34)*(Tableau1[[Prénom]:[Prénom]]=$B34)*(HB$2&gt;=Tableau1[[Début]:[Début]])*(HB$2&lt;=Tableau1[[Fin]:[Fin]]),ROW(INDIRECT("A1:A"&amp;COUNTA(Tableau1[[Fin]:[Fin]])))),1)),""))</f>
        <v/>
      </c>
      <c r="HC34" s="34" t="str">
        <f t="array" aca="1" ref="HC34" ca="1">IF(OR(WEEKDAY(HC$2,2)&gt;5,COUNTIF(Dates_Feries,HC$2)&gt;0),"",IFERROR(INDEX(Tableau1[[Type]:[Type]],SMALL(IF((Tableau1[[Nom]:[Nom]]=$A34)*(Tableau1[[Prénom]:[Prénom]]=$B34)*(HC$2&gt;=Tableau1[[Début]:[Début]])*(HC$2&lt;=Tableau1[[Fin]:[Fin]]),ROW(INDIRECT("A1:A"&amp;COUNTA(Tableau1[[Fin]:[Fin]])))),1)),""))</f>
        <v/>
      </c>
      <c r="HD34" s="34" t="str">
        <f t="array" aca="1" ref="HD34" ca="1">IF(OR(WEEKDAY(HD$2,2)&gt;5,COUNTIF(Dates_Feries,HD$2)&gt;0),"",IFERROR(INDEX(Tableau1[[Type]:[Type]],SMALL(IF((Tableau1[[Nom]:[Nom]]=$A34)*(Tableau1[[Prénom]:[Prénom]]=$B34)*(HD$2&gt;=Tableau1[[Début]:[Début]])*(HD$2&lt;=Tableau1[[Fin]:[Fin]]),ROW(INDIRECT("A1:A"&amp;COUNTA(Tableau1[[Fin]:[Fin]])))),1)),""))</f>
        <v/>
      </c>
      <c r="HE34" s="34" t="str">
        <f t="array" aca="1" ref="HE34" ca="1">IF(OR(WEEKDAY(HE$2,2)&gt;5,COUNTIF(Dates_Feries,HE$2)&gt;0),"",IFERROR(INDEX(Tableau1[[Type]:[Type]],SMALL(IF((Tableau1[[Nom]:[Nom]]=$A34)*(Tableau1[[Prénom]:[Prénom]]=$B34)*(HE$2&gt;=Tableau1[[Début]:[Début]])*(HE$2&lt;=Tableau1[[Fin]:[Fin]]),ROW(INDIRECT("A1:A"&amp;COUNTA(Tableau1[[Fin]:[Fin]])))),1)),""))</f>
        <v/>
      </c>
      <c r="HF34" s="34" t="str">
        <f t="array" aca="1" ref="HF34" ca="1">IF(OR(WEEKDAY(HF$2,2)&gt;5,COUNTIF(Dates_Feries,HF$2)&gt;0),"",IFERROR(INDEX(Tableau1[[Type]:[Type]],SMALL(IF((Tableau1[[Nom]:[Nom]]=$A34)*(Tableau1[[Prénom]:[Prénom]]=$B34)*(HF$2&gt;=Tableau1[[Début]:[Début]])*(HF$2&lt;=Tableau1[[Fin]:[Fin]]),ROW(INDIRECT("A1:A"&amp;COUNTA(Tableau1[[Fin]:[Fin]])))),1)),""))</f>
        <v/>
      </c>
      <c r="HG34" s="34" t="str">
        <f t="array" aca="1" ref="HG34" ca="1">IF(OR(WEEKDAY(HG$2,2)&gt;5,COUNTIF(Dates_Feries,HG$2)&gt;0),"",IFERROR(INDEX(Tableau1[[Type]:[Type]],SMALL(IF((Tableau1[[Nom]:[Nom]]=$A34)*(Tableau1[[Prénom]:[Prénom]]=$B34)*(HG$2&gt;=Tableau1[[Début]:[Début]])*(HG$2&lt;=Tableau1[[Fin]:[Fin]]),ROW(INDIRECT("A1:A"&amp;COUNTA(Tableau1[[Fin]:[Fin]])))),1)),""))</f>
        <v/>
      </c>
      <c r="HH34" s="34" t="str">
        <f t="array" aca="1" ref="HH34" ca="1">IF(OR(WEEKDAY(HH$2,2)&gt;5,COUNTIF(Dates_Feries,HH$2)&gt;0),"",IFERROR(INDEX(Tableau1[[Type]:[Type]],SMALL(IF((Tableau1[[Nom]:[Nom]]=$A34)*(Tableau1[[Prénom]:[Prénom]]=$B34)*(HH$2&gt;=Tableau1[[Début]:[Début]])*(HH$2&lt;=Tableau1[[Fin]:[Fin]]),ROW(INDIRECT("A1:A"&amp;COUNTA(Tableau1[[Fin]:[Fin]])))),1)),""))</f>
        <v/>
      </c>
      <c r="HI34" s="34" t="str">
        <f t="array" aca="1" ref="HI34" ca="1">IF(OR(WEEKDAY(HI$2,2)&gt;5,COUNTIF(Dates_Feries,HI$2)&gt;0),"",IFERROR(INDEX(Tableau1[[Type]:[Type]],SMALL(IF((Tableau1[[Nom]:[Nom]]=$A34)*(Tableau1[[Prénom]:[Prénom]]=$B34)*(HI$2&gt;=Tableau1[[Début]:[Début]])*(HI$2&lt;=Tableau1[[Fin]:[Fin]]),ROW(INDIRECT("A1:A"&amp;COUNTA(Tableau1[[Fin]:[Fin]])))),1)),""))</f>
        <v/>
      </c>
      <c r="HJ34" s="34" t="str">
        <f t="array" aca="1" ref="HJ34" ca="1">IF(OR(WEEKDAY(HJ$2,2)&gt;5,COUNTIF(Dates_Feries,HJ$2)&gt;0),"",IFERROR(INDEX(Tableau1[[Type]:[Type]],SMALL(IF((Tableau1[[Nom]:[Nom]]=$A34)*(Tableau1[[Prénom]:[Prénom]]=$B34)*(HJ$2&gt;=Tableau1[[Début]:[Début]])*(HJ$2&lt;=Tableau1[[Fin]:[Fin]]),ROW(INDIRECT("A1:A"&amp;COUNTA(Tableau1[[Fin]:[Fin]])))),1)),""))</f>
        <v/>
      </c>
      <c r="HK34" s="34" t="str">
        <f t="array" aca="1" ref="HK34" ca="1">IF(OR(WEEKDAY(HK$2,2)&gt;5,COUNTIF(Dates_Feries,HK$2)&gt;0),"",IFERROR(INDEX(Tableau1[[Type]:[Type]],SMALL(IF((Tableau1[[Nom]:[Nom]]=$A34)*(Tableau1[[Prénom]:[Prénom]]=$B34)*(HK$2&gt;=Tableau1[[Début]:[Début]])*(HK$2&lt;=Tableau1[[Fin]:[Fin]]),ROW(INDIRECT("A1:A"&amp;COUNTA(Tableau1[[Fin]:[Fin]])))),1)),""))</f>
        <v/>
      </c>
      <c r="HL34" s="34" t="str">
        <f t="array" aca="1" ref="HL34" ca="1">IF(OR(WEEKDAY(HL$2,2)&gt;5,COUNTIF(Dates_Feries,HL$2)&gt;0),"",IFERROR(INDEX(Tableau1[[Type]:[Type]],SMALL(IF((Tableau1[[Nom]:[Nom]]=$A34)*(Tableau1[[Prénom]:[Prénom]]=$B34)*(HL$2&gt;=Tableau1[[Début]:[Début]])*(HL$2&lt;=Tableau1[[Fin]:[Fin]]),ROW(INDIRECT("A1:A"&amp;COUNTA(Tableau1[[Fin]:[Fin]])))),1)),""))</f>
        <v/>
      </c>
      <c r="HM34" s="34" t="str">
        <f t="array" aca="1" ref="HM34" ca="1">IF(OR(WEEKDAY(HM$2,2)&gt;5,COUNTIF(Dates_Feries,HM$2)&gt;0),"",IFERROR(INDEX(Tableau1[[Type]:[Type]],SMALL(IF((Tableau1[[Nom]:[Nom]]=$A34)*(Tableau1[[Prénom]:[Prénom]]=$B34)*(HM$2&gt;=Tableau1[[Début]:[Début]])*(HM$2&lt;=Tableau1[[Fin]:[Fin]]),ROW(INDIRECT("A1:A"&amp;COUNTA(Tableau1[[Fin]:[Fin]])))),1)),""))</f>
        <v/>
      </c>
      <c r="HN34" s="34" t="str">
        <f t="array" aca="1" ref="HN34" ca="1">IF(OR(WEEKDAY(HN$2,2)&gt;5,COUNTIF(Dates_Feries,HN$2)&gt;0),"",IFERROR(INDEX(Tableau1[[Type]:[Type]],SMALL(IF((Tableau1[[Nom]:[Nom]]=$A34)*(Tableau1[[Prénom]:[Prénom]]=$B34)*(HN$2&gt;=Tableau1[[Début]:[Début]])*(HN$2&lt;=Tableau1[[Fin]:[Fin]]),ROW(INDIRECT("A1:A"&amp;COUNTA(Tableau1[[Fin]:[Fin]])))),1)),""))</f>
        <v/>
      </c>
      <c r="HO34" s="34" t="str">
        <f t="array" aca="1" ref="HO34" ca="1">IF(OR(WEEKDAY(HO$2,2)&gt;5,COUNTIF(Dates_Feries,HO$2)&gt;0),"",IFERROR(INDEX(Tableau1[[Type]:[Type]],SMALL(IF((Tableau1[[Nom]:[Nom]]=$A34)*(Tableau1[[Prénom]:[Prénom]]=$B34)*(HO$2&gt;=Tableau1[[Début]:[Début]])*(HO$2&lt;=Tableau1[[Fin]:[Fin]]),ROW(INDIRECT("A1:A"&amp;COUNTA(Tableau1[[Fin]:[Fin]])))),1)),""))</f>
        <v/>
      </c>
      <c r="HP34" s="34" t="str">
        <f t="array" aca="1" ref="HP34" ca="1">IF(OR(WEEKDAY(HP$2,2)&gt;5,COUNTIF(Dates_Feries,HP$2)&gt;0),"",IFERROR(INDEX(Tableau1[[Type]:[Type]],SMALL(IF((Tableau1[[Nom]:[Nom]]=$A34)*(Tableau1[[Prénom]:[Prénom]]=$B34)*(HP$2&gt;=Tableau1[[Début]:[Début]])*(HP$2&lt;=Tableau1[[Fin]:[Fin]]),ROW(INDIRECT("A1:A"&amp;COUNTA(Tableau1[[Fin]:[Fin]])))),1)),""))</f>
        <v/>
      </c>
      <c r="HQ34" s="34" t="str">
        <f t="array" aca="1" ref="HQ34" ca="1">IF(OR(WEEKDAY(HQ$2,2)&gt;5,COUNTIF(Dates_Feries,HQ$2)&gt;0),"",IFERROR(INDEX(Tableau1[[Type]:[Type]],SMALL(IF((Tableau1[[Nom]:[Nom]]=$A34)*(Tableau1[[Prénom]:[Prénom]]=$B34)*(HQ$2&gt;=Tableau1[[Début]:[Début]])*(HQ$2&lt;=Tableau1[[Fin]:[Fin]]),ROW(INDIRECT("A1:A"&amp;COUNTA(Tableau1[[Fin]:[Fin]])))),1)),""))</f>
        <v/>
      </c>
      <c r="HR34" s="34" t="str">
        <f t="array" aca="1" ref="HR34" ca="1">IF(OR(WEEKDAY(HR$2,2)&gt;5,COUNTIF(Dates_Feries,HR$2)&gt;0),"",IFERROR(INDEX(Tableau1[[Type]:[Type]],SMALL(IF((Tableau1[[Nom]:[Nom]]=$A34)*(Tableau1[[Prénom]:[Prénom]]=$B34)*(HR$2&gt;=Tableau1[[Début]:[Début]])*(HR$2&lt;=Tableau1[[Fin]:[Fin]]),ROW(INDIRECT("A1:A"&amp;COUNTA(Tableau1[[Fin]:[Fin]])))),1)),""))</f>
        <v/>
      </c>
      <c r="HS34" s="34" t="str">
        <f t="array" aca="1" ref="HS34" ca="1">IF(OR(WEEKDAY(HS$2,2)&gt;5,COUNTIF(Dates_Feries,HS$2)&gt;0),"",IFERROR(INDEX(Tableau1[[Type]:[Type]],SMALL(IF((Tableau1[[Nom]:[Nom]]=$A34)*(Tableau1[[Prénom]:[Prénom]]=$B34)*(HS$2&gt;=Tableau1[[Début]:[Début]])*(HS$2&lt;=Tableau1[[Fin]:[Fin]]),ROW(INDIRECT("A1:A"&amp;COUNTA(Tableau1[[Fin]:[Fin]])))),1)),""))</f>
        <v/>
      </c>
      <c r="HT34" s="34" t="str">
        <f t="array" aca="1" ref="HT34" ca="1">IF(OR(WEEKDAY(HT$2,2)&gt;5,COUNTIF(Dates_Feries,HT$2)&gt;0),"",IFERROR(INDEX(Tableau1[[Type]:[Type]],SMALL(IF((Tableau1[[Nom]:[Nom]]=$A34)*(Tableau1[[Prénom]:[Prénom]]=$B34)*(HT$2&gt;=Tableau1[[Début]:[Début]])*(HT$2&lt;=Tableau1[[Fin]:[Fin]]),ROW(INDIRECT("A1:A"&amp;COUNTA(Tableau1[[Fin]:[Fin]])))),1)),""))</f>
        <v/>
      </c>
      <c r="HU34" s="34" t="str">
        <f t="array" aca="1" ref="HU34" ca="1">IF(OR(WEEKDAY(HU$2,2)&gt;5,COUNTIF(Dates_Feries,HU$2)&gt;0),"",IFERROR(INDEX(Tableau1[[Type]:[Type]],SMALL(IF((Tableau1[[Nom]:[Nom]]=$A34)*(Tableau1[[Prénom]:[Prénom]]=$B34)*(HU$2&gt;=Tableau1[[Début]:[Début]])*(HU$2&lt;=Tableau1[[Fin]:[Fin]]),ROW(INDIRECT("A1:A"&amp;COUNTA(Tableau1[[Fin]:[Fin]])))),1)),""))</f>
        <v/>
      </c>
      <c r="HV34" s="34" t="str">
        <f t="array" aca="1" ref="HV34" ca="1">IF(OR(WEEKDAY(HV$2,2)&gt;5,COUNTIF(Dates_Feries,HV$2)&gt;0),"",IFERROR(INDEX(Tableau1[[Type]:[Type]],SMALL(IF((Tableau1[[Nom]:[Nom]]=$A34)*(Tableau1[[Prénom]:[Prénom]]=$B34)*(HV$2&gt;=Tableau1[[Début]:[Début]])*(HV$2&lt;=Tableau1[[Fin]:[Fin]]),ROW(INDIRECT("A1:A"&amp;COUNTA(Tableau1[[Fin]:[Fin]])))),1)),""))</f>
        <v/>
      </c>
      <c r="HW34" s="34" t="str">
        <f t="array" aca="1" ref="HW34" ca="1">IF(OR(WEEKDAY(HW$2,2)&gt;5,COUNTIF(Dates_Feries,HW$2)&gt;0),"",IFERROR(INDEX(Tableau1[[Type]:[Type]],SMALL(IF((Tableau1[[Nom]:[Nom]]=$A34)*(Tableau1[[Prénom]:[Prénom]]=$B34)*(HW$2&gt;=Tableau1[[Début]:[Début]])*(HW$2&lt;=Tableau1[[Fin]:[Fin]]),ROW(INDIRECT("A1:A"&amp;COUNTA(Tableau1[[Fin]:[Fin]])))),1)),""))</f>
        <v/>
      </c>
      <c r="HX34" s="34" t="str">
        <f t="array" aca="1" ref="HX34" ca="1">IF(OR(WEEKDAY(HX$2,2)&gt;5,COUNTIF(Dates_Feries,HX$2)&gt;0),"",IFERROR(INDEX(Tableau1[[Type]:[Type]],SMALL(IF((Tableau1[[Nom]:[Nom]]=$A34)*(Tableau1[[Prénom]:[Prénom]]=$B34)*(HX$2&gt;=Tableau1[[Début]:[Début]])*(HX$2&lt;=Tableau1[[Fin]:[Fin]]),ROW(INDIRECT("A1:A"&amp;COUNTA(Tableau1[[Fin]:[Fin]])))),1)),""))</f>
        <v/>
      </c>
      <c r="HY34" s="34" t="str">
        <f t="array" aca="1" ref="HY34" ca="1">IF(OR(WEEKDAY(HY$2,2)&gt;5,COUNTIF(Dates_Feries,HY$2)&gt;0),"",IFERROR(INDEX(Tableau1[[Type]:[Type]],SMALL(IF((Tableau1[[Nom]:[Nom]]=$A34)*(Tableau1[[Prénom]:[Prénom]]=$B34)*(HY$2&gt;=Tableau1[[Début]:[Début]])*(HY$2&lt;=Tableau1[[Fin]:[Fin]]),ROW(INDIRECT("A1:A"&amp;COUNTA(Tableau1[[Fin]:[Fin]])))),1)),""))</f>
        <v/>
      </c>
      <c r="HZ34" s="34" t="str">
        <f t="array" aca="1" ref="HZ34" ca="1">IF(OR(WEEKDAY(HZ$2,2)&gt;5,COUNTIF(Dates_Feries,HZ$2)&gt;0),"",IFERROR(INDEX(Tableau1[[Type]:[Type]],SMALL(IF((Tableau1[[Nom]:[Nom]]=$A34)*(Tableau1[[Prénom]:[Prénom]]=$B34)*(HZ$2&gt;=Tableau1[[Début]:[Début]])*(HZ$2&lt;=Tableau1[[Fin]:[Fin]]),ROW(INDIRECT("A1:A"&amp;COUNTA(Tableau1[[Fin]:[Fin]])))),1)),""))</f>
        <v/>
      </c>
      <c r="IA34" s="34" t="str">
        <f t="array" aca="1" ref="IA34" ca="1">IF(OR(WEEKDAY(IA$2,2)&gt;5,COUNTIF(Dates_Feries,IA$2)&gt;0),"",IFERROR(INDEX(Tableau1[[Type]:[Type]],SMALL(IF((Tableau1[[Nom]:[Nom]]=$A34)*(Tableau1[[Prénom]:[Prénom]]=$B34)*(IA$2&gt;=Tableau1[[Début]:[Début]])*(IA$2&lt;=Tableau1[[Fin]:[Fin]]),ROW(INDIRECT("A1:A"&amp;COUNTA(Tableau1[[Fin]:[Fin]])))),1)),""))</f>
        <v/>
      </c>
      <c r="IB34" s="34" t="str">
        <f t="array" aca="1" ref="IB34" ca="1">IF(OR(WEEKDAY(IB$2,2)&gt;5,COUNTIF(Dates_Feries,IB$2)&gt;0),"",IFERROR(INDEX(Tableau1[[Type]:[Type]],SMALL(IF((Tableau1[[Nom]:[Nom]]=$A34)*(Tableau1[[Prénom]:[Prénom]]=$B34)*(IB$2&gt;=Tableau1[[Début]:[Début]])*(IB$2&lt;=Tableau1[[Fin]:[Fin]]),ROW(INDIRECT("A1:A"&amp;COUNTA(Tableau1[[Fin]:[Fin]])))),1)),""))</f>
        <v/>
      </c>
      <c r="IC34" s="34" t="str">
        <f t="array" aca="1" ref="IC34" ca="1">IF(OR(WEEKDAY(IC$2,2)&gt;5,COUNTIF(Dates_Feries,IC$2)&gt;0),"",IFERROR(INDEX(Tableau1[[Type]:[Type]],SMALL(IF((Tableau1[[Nom]:[Nom]]=$A34)*(Tableau1[[Prénom]:[Prénom]]=$B34)*(IC$2&gt;=Tableau1[[Début]:[Début]])*(IC$2&lt;=Tableau1[[Fin]:[Fin]]),ROW(INDIRECT("A1:A"&amp;COUNTA(Tableau1[[Fin]:[Fin]])))),1)),""))</f>
        <v/>
      </c>
      <c r="ID34" s="34" t="str">
        <f t="array" aca="1" ref="ID34" ca="1">IF(OR(WEEKDAY(ID$2,2)&gt;5,COUNTIF(Dates_Feries,ID$2)&gt;0),"",IFERROR(INDEX(Tableau1[[Type]:[Type]],SMALL(IF((Tableau1[[Nom]:[Nom]]=$A34)*(Tableau1[[Prénom]:[Prénom]]=$B34)*(ID$2&gt;=Tableau1[[Début]:[Début]])*(ID$2&lt;=Tableau1[[Fin]:[Fin]]),ROW(INDIRECT("A1:A"&amp;COUNTA(Tableau1[[Fin]:[Fin]])))),1)),""))</f>
        <v/>
      </c>
      <c r="IE34" s="34" t="str">
        <f t="array" aca="1" ref="IE34" ca="1">IF(OR(WEEKDAY(IE$2,2)&gt;5,COUNTIF(Dates_Feries,IE$2)&gt;0),"",IFERROR(INDEX(Tableau1[[Type]:[Type]],SMALL(IF((Tableau1[[Nom]:[Nom]]=$A34)*(Tableau1[[Prénom]:[Prénom]]=$B34)*(IE$2&gt;=Tableau1[[Début]:[Début]])*(IE$2&lt;=Tableau1[[Fin]:[Fin]]),ROW(INDIRECT("A1:A"&amp;COUNTA(Tableau1[[Fin]:[Fin]])))),1)),""))</f>
        <v/>
      </c>
      <c r="IF34" s="34" t="str">
        <f t="array" aca="1" ref="IF34" ca="1">IF(OR(WEEKDAY(IF$2,2)&gt;5,COUNTIF(Dates_Feries,IF$2)&gt;0),"",IFERROR(INDEX(Tableau1[[Type]:[Type]],SMALL(IF((Tableau1[[Nom]:[Nom]]=$A34)*(Tableau1[[Prénom]:[Prénom]]=$B34)*(IF$2&gt;=Tableau1[[Début]:[Début]])*(IF$2&lt;=Tableau1[[Fin]:[Fin]]),ROW(INDIRECT("A1:A"&amp;COUNTA(Tableau1[[Fin]:[Fin]])))),1)),""))</f>
        <v/>
      </c>
      <c r="IG34" s="34" t="str">
        <f t="array" aca="1" ref="IG34" ca="1">IF(OR(WEEKDAY(IG$2,2)&gt;5,COUNTIF(Dates_Feries,IG$2)&gt;0),"",IFERROR(INDEX(Tableau1[[Type]:[Type]],SMALL(IF((Tableau1[[Nom]:[Nom]]=$A34)*(Tableau1[[Prénom]:[Prénom]]=$B34)*(IG$2&gt;=Tableau1[[Début]:[Début]])*(IG$2&lt;=Tableau1[[Fin]:[Fin]]),ROW(INDIRECT("A1:A"&amp;COUNTA(Tableau1[[Fin]:[Fin]])))),1)),""))</f>
        <v/>
      </c>
      <c r="IH34" s="34" t="str">
        <f t="array" aca="1" ref="IH34" ca="1">IF(OR(WEEKDAY(IH$2,2)&gt;5,COUNTIF(Dates_Feries,IH$2)&gt;0),"",IFERROR(INDEX(Tableau1[[Type]:[Type]],SMALL(IF((Tableau1[[Nom]:[Nom]]=$A34)*(Tableau1[[Prénom]:[Prénom]]=$B34)*(IH$2&gt;=Tableau1[[Début]:[Début]])*(IH$2&lt;=Tableau1[[Fin]:[Fin]]),ROW(INDIRECT("A1:A"&amp;COUNTA(Tableau1[[Fin]:[Fin]])))),1)),""))</f>
        <v/>
      </c>
      <c r="II34" s="34" t="str">
        <f t="array" aca="1" ref="II34" ca="1">IF(OR(WEEKDAY(II$2,2)&gt;5,COUNTIF(Dates_Feries,II$2)&gt;0),"",IFERROR(INDEX(Tableau1[[Type]:[Type]],SMALL(IF((Tableau1[[Nom]:[Nom]]=$A34)*(Tableau1[[Prénom]:[Prénom]]=$B34)*(II$2&gt;=Tableau1[[Début]:[Début]])*(II$2&lt;=Tableau1[[Fin]:[Fin]]),ROW(INDIRECT("A1:A"&amp;COUNTA(Tableau1[[Fin]:[Fin]])))),1)),""))</f>
        <v/>
      </c>
      <c r="IJ34" s="34" t="str">
        <f t="array" aca="1" ref="IJ34" ca="1">IF(OR(WEEKDAY(IJ$2,2)&gt;5,COUNTIF(Dates_Feries,IJ$2)&gt;0),"",IFERROR(INDEX(Tableau1[[Type]:[Type]],SMALL(IF((Tableau1[[Nom]:[Nom]]=$A34)*(Tableau1[[Prénom]:[Prénom]]=$B34)*(IJ$2&gt;=Tableau1[[Début]:[Début]])*(IJ$2&lt;=Tableau1[[Fin]:[Fin]]),ROW(INDIRECT("A1:A"&amp;COUNTA(Tableau1[[Fin]:[Fin]])))),1)),""))</f>
        <v/>
      </c>
      <c r="IK34" s="34" t="str">
        <f t="array" aca="1" ref="IK34" ca="1">IF(OR(WEEKDAY(IK$2,2)&gt;5,COUNTIF(Dates_Feries,IK$2)&gt;0),"",IFERROR(INDEX(Tableau1[[Type]:[Type]],SMALL(IF((Tableau1[[Nom]:[Nom]]=$A34)*(Tableau1[[Prénom]:[Prénom]]=$B34)*(IK$2&gt;=Tableau1[[Début]:[Début]])*(IK$2&lt;=Tableau1[[Fin]:[Fin]]),ROW(INDIRECT("A1:A"&amp;COUNTA(Tableau1[[Fin]:[Fin]])))),1)),""))</f>
        <v/>
      </c>
      <c r="IL34" s="34" t="str">
        <f t="array" aca="1" ref="IL34" ca="1">IF(OR(WEEKDAY(IL$2,2)&gt;5,COUNTIF(Dates_Feries,IL$2)&gt;0),"",IFERROR(INDEX(Tableau1[[Type]:[Type]],SMALL(IF((Tableau1[[Nom]:[Nom]]=$A34)*(Tableau1[[Prénom]:[Prénom]]=$B34)*(IL$2&gt;=Tableau1[[Début]:[Début]])*(IL$2&lt;=Tableau1[[Fin]:[Fin]]),ROW(INDIRECT("A1:A"&amp;COUNTA(Tableau1[[Fin]:[Fin]])))),1)),""))</f>
        <v/>
      </c>
      <c r="IM34" s="34" t="str">
        <f t="array" aca="1" ref="IM34" ca="1">IF(OR(WEEKDAY(IM$2,2)&gt;5,COUNTIF(Dates_Feries,IM$2)&gt;0),"",IFERROR(INDEX(Tableau1[[Type]:[Type]],SMALL(IF((Tableau1[[Nom]:[Nom]]=$A34)*(Tableau1[[Prénom]:[Prénom]]=$B34)*(IM$2&gt;=Tableau1[[Début]:[Début]])*(IM$2&lt;=Tableau1[[Fin]:[Fin]]),ROW(INDIRECT("A1:A"&amp;COUNTA(Tableau1[[Fin]:[Fin]])))),1)),""))</f>
        <v/>
      </c>
      <c r="IN34" s="34" t="str">
        <f t="array" aca="1" ref="IN34" ca="1">IF(OR(WEEKDAY(IN$2,2)&gt;5,COUNTIF(Dates_Feries,IN$2)&gt;0),"",IFERROR(INDEX(Tableau1[[Type]:[Type]],SMALL(IF((Tableau1[[Nom]:[Nom]]=$A34)*(Tableau1[[Prénom]:[Prénom]]=$B34)*(IN$2&gt;=Tableau1[[Début]:[Début]])*(IN$2&lt;=Tableau1[[Fin]:[Fin]]),ROW(INDIRECT("A1:A"&amp;COUNTA(Tableau1[[Fin]:[Fin]])))),1)),""))</f>
        <v/>
      </c>
      <c r="IO34" s="34" t="str">
        <f t="array" aca="1" ref="IO34" ca="1">IF(OR(WEEKDAY(IO$2,2)&gt;5,COUNTIF(Dates_Feries,IO$2)&gt;0),"",IFERROR(INDEX(Tableau1[[Type]:[Type]],SMALL(IF((Tableau1[[Nom]:[Nom]]=$A34)*(Tableau1[[Prénom]:[Prénom]]=$B34)*(IO$2&gt;=Tableau1[[Début]:[Début]])*(IO$2&lt;=Tableau1[[Fin]:[Fin]]),ROW(INDIRECT("A1:A"&amp;COUNTA(Tableau1[[Fin]:[Fin]])))),1)),""))</f>
        <v/>
      </c>
      <c r="IP34" s="34" t="str">
        <f t="array" aca="1" ref="IP34" ca="1">IF(OR(WEEKDAY(IP$2,2)&gt;5,COUNTIF(Dates_Feries,IP$2)&gt;0),"",IFERROR(INDEX(Tableau1[[Type]:[Type]],SMALL(IF((Tableau1[[Nom]:[Nom]]=$A34)*(Tableau1[[Prénom]:[Prénom]]=$B34)*(IP$2&gt;=Tableau1[[Début]:[Début]])*(IP$2&lt;=Tableau1[[Fin]:[Fin]]),ROW(INDIRECT("A1:A"&amp;COUNTA(Tableau1[[Fin]:[Fin]])))),1)),""))</f>
        <v/>
      </c>
      <c r="IQ34" s="34" t="str">
        <f t="array" aca="1" ref="IQ34" ca="1">IF(OR(WEEKDAY(IQ$2,2)&gt;5,COUNTIF(Dates_Feries,IQ$2)&gt;0),"",IFERROR(INDEX(Tableau1[[Type]:[Type]],SMALL(IF((Tableau1[[Nom]:[Nom]]=$A34)*(Tableau1[[Prénom]:[Prénom]]=$B34)*(IQ$2&gt;=Tableau1[[Début]:[Début]])*(IQ$2&lt;=Tableau1[[Fin]:[Fin]]),ROW(INDIRECT("A1:A"&amp;COUNTA(Tableau1[[Fin]:[Fin]])))),1)),""))</f>
        <v/>
      </c>
      <c r="IR34" s="34" t="str">
        <f t="array" aca="1" ref="IR34" ca="1">IF(OR(WEEKDAY(IR$2,2)&gt;5,COUNTIF(Dates_Feries,IR$2)&gt;0),"",IFERROR(INDEX(Tableau1[[Type]:[Type]],SMALL(IF((Tableau1[[Nom]:[Nom]]=$A34)*(Tableau1[[Prénom]:[Prénom]]=$B34)*(IR$2&gt;=Tableau1[[Début]:[Début]])*(IR$2&lt;=Tableau1[[Fin]:[Fin]]),ROW(INDIRECT("A1:A"&amp;COUNTA(Tableau1[[Fin]:[Fin]])))),1)),""))</f>
        <v/>
      </c>
      <c r="IS34" s="34" t="str">
        <f t="array" aca="1" ref="IS34" ca="1">IF(OR(WEEKDAY(IS$2,2)&gt;5,COUNTIF(Dates_Feries,IS$2)&gt;0),"",IFERROR(INDEX(Tableau1[[Type]:[Type]],SMALL(IF((Tableau1[[Nom]:[Nom]]=$A34)*(Tableau1[[Prénom]:[Prénom]]=$B34)*(IS$2&gt;=Tableau1[[Début]:[Début]])*(IS$2&lt;=Tableau1[[Fin]:[Fin]]),ROW(INDIRECT("A1:A"&amp;COUNTA(Tableau1[[Fin]:[Fin]])))),1)),""))</f>
        <v/>
      </c>
      <c r="IT34" s="34" t="str">
        <f t="array" aca="1" ref="IT34" ca="1">IF(OR(WEEKDAY(IT$2,2)&gt;5,COUNTIF(Dates_Feries,IT$2)&gt;0),"",IFERROR(INDEX(Tableau1[[Type]:[Type]],SMALL(IF((Tableau1[[Nom]:[Nom]]=$A34)*(Tableau1[[Prénom]:[Prénom]]=$B34)*(IT$2&gt;=Tableau1[[Début]:[Début]])*(IT$2&lt;=Tableau1[[Fin]:[Fin]]),ROW(INDIRECT("A1:A"&amp;COUNTA(Tableau1[[Fin]:[Fin]])))),1)),""))</f>
        <v/>
      </c>
      <c r="IU34" s="34" t="str">
        <f t="array" aca="1" ref="IU34" ca="1">IF(OR(WEEKDAY(IU$2,2)&gt;5,COUNTIF(Dates_Feries,IU$2)&gt;0),"",IFERROR(INDEX(Tableau1[[Type]:[Type]],SMALL(IF((Tableau1[[Nom]:[Nom]]=$A34)*(Tableau1[[Prénom]:[Prénom]]=$B34)*(IU$2&gt;=Tableau1[[Début]:[Début]])*(IU$2&lt;=Tableau1[[Fin]:[Fin]]),ROW(INDIRECT("A1:A"&amp;COUNTA(Tableau1[[Fin]:[Fin]])))),1)),""))</f>
        <v/>
      </c>
      <c r="IV34" s="34" t="str">
        <f t="array" aca="1" ref="IV34" ca="1">IF(OR(WEEKDAY(IV$2,2)&gt;5,COUNTIF(Dates_Feries,IV$2)&gt;0),"",IFERROR(INDEX(Tableau1[[Type]:[Type]],SMALL(IF((Tableau1[[Nom]:[Nom]]=$A34)*(Tableau1[[Prénom]:[Prénom]]=$B34)*(IV$2&gt;=Tableau1[[Début]:[Début]])*(IV$2&lt;=Tableau1[[Fin]:[Fin]]),ROW(INDIRECT("A1:A"&amp;COUNTA(Tableau1[[Fin]:[Fin]])))),1)),""))</f>
        <v/>
      </c>
      <c r="IW34" s="34" t="str">
        <f t="array" aca="1" ref="IW34" ca="1">IF(OR(WEEKDAY(IW$2,2)&gt;5,COUNTIF(Dates_Feries,IW$2)&gt;0),"",IFERROR(INDEX(Tableau1[[Type]:[Type]],SMALL(IF((Tableau1[[Nom]:[Nom]]=$A34)*(Tableau1[[Prénom]:[Prénom]]=$B34)*(IW$2&gt;=Tableau1[[Début]:[Début]])*(IW$2&lt;=Tableau1[[Fin]:[Fin]]),ROW(INDIRECT("A1:A"&amp;COUNTA(Tableau1[[Fin]:[Fin]])))),1)),""))</f>
        <v/>
      </c>
      <c r="IX34" s="34" t="str">
        <f t="array" aca="1" ref="IX34" ca="1">IF(OR(WEEKDAY(IX$2,2)&gt;5,COUNTIF(Dates_Feries,IX$2)&gt;0),"",IFERROR(INDEX(Tableau1[[Type]:[Type]],SMALL(IF((Tableau1[[Nom]:[Nom]]=$A34)*(Tableau1[[Prénom]:[Prénom]]=$B34)*(IX$2&gt;=Tableau1[[Début]:[Début]])*(IX$2&lt;=Tableau1[[Fin]:[Fin]]),ROW(INDIRECT("A1:A"&amp;COUNTA(Tableau1[[Fin]:[Fin]])))),1)),""))</f>
        <v/>
      </c>
      <c r="IY34" s="34" t="str">
        <f t="array" aca="1" ref="IY34" ca="1">IF(OR(WEEKDAY(IY$2,2)&gt;5,COUNTIF(Dates_Feries,IY$2)&gt;0),"",IFERROR(INDEX(Tableau1[[Type]:[Type]],SMALL(IF((Tableau1[[Nom]:[Nom]]=$A34)*(Tableau1[[Prénom]:[Prénom]]=$B34)*(IY$2&gt;=Tableau1[[Début]:[Début]])*(IY$2&lt;=Tableau1[[Fin]:[Fin]]),ROW(INDIRECT("A1:A"&amp;COUNTA(Tableau1[[Fin]:[Fin]])))),1)),""))</f>
        <v/>
      </c>
      <c r="IZ34" s="34" t="str">
        <f t="array" aca="1" ref="IZ34" ca="1">IF(OR(WEEKDAY(IZ$2,2)&gt;5,COUNTIF(Dates_Feries,IZ$2)&gt;0),"",IFERROR(INDEX(Tableau1[[Type]:[Type]],SMALL(IF((Tableau1[[Nom]:[Nom]]=$A34)*(Tableau1[[Prénom]:[Prénom]]=$B34)*(IZ$2&gt;=Tableau1[[Début]:[Début]])*(IZ$2&lt;=Tableau1[[Fin]:[Fin]]),ROW(INDIRECT("A1:A"&amp;COUNTA(Tableau1[[Fin]:[Fin]])))),1)),""))</f>
        <v/>
      </c>
      <c r="JA34" s="34" t="str">
        <f t="array" aca="1" ref="JA34" ca="1">IF(OR(WEEKDAY(JA$2,2)&gt;5,COUNTIF(Dates_Feries,JA$2)&gt;0),"",IFERROR(INDEX(Tableau1[[Type]:[Type]],SMALL(IF((Tableau1[[Nom]:[Nom]]=$A34)*(Tableau1[[Prénom]:[Prénom]]=$B34)*(JA$2&gt;=Tableau1[[Début]:[Début]])*(JA$2&lt;=Tableau1[[Fin]:[Fin]]),ROW(INDIRECT("A1:A"&amp;COUNTA(Tableau1[[Fin]:[Fin]])))),1)),""))</f>
        <v/>
      </c>
      <c r="JB34" s="34" t="str">
        <f t="array" aca="1" ref="JB34" ca="1">IF(OR(WEEKDAY(JB$2,2)&gt;5,COUNTIF(Dates_Feries,JB$2)&gt;0),"",IFERROR(INDEX(Tableau1[[Type]:[Type]],SMALL(IF((Tableau1[[Nom]:[Nom]]=$A34)*(Tableau1[[Prénom]:[Prénom]]=$B34)*(JB$2&gt;=Tableau1[[Début]:[Début]])*(JB$2&lt;=Tableau1[[Fin]:[Fin]]),ROW(INDIRECT("A1:A"&amp;COUNTA(Tableau1[[Fin]:[Fin]])))),1)),""))</f>
        <v/>
      </c>
      <c r="JC34" s="34" t="str">
        <f t="array" aca="1" ref="JC34" ca="1">IF(OR(WEEKDAY(JC$2,2)&gt;5,COUNTIF(Dates_Feries,JC$2)&gt;0),"",IFERROR(INDEX(Tableau1[[Type]:[Type]],SMALL(IF((Tableau1[[Nom]:[Nom]]=$A34)*(Tableau1[[Prénom]:[Prénom]]=$B34)*(JC$2&gt;=Tableau1[[Début]:[Début]])*(JC$2&lt;=Tableau1[[Fin]:[Fin]]),ROW(INDIRECT("A1:A"&amp;COUNTA(Tableau1[[Fin]:[Fin]])))),1)),""))</f>
        <v/>
      </c>
      <c r="JD34" s="34" t="str">
        <f t="array" aca="1" ref="JD34" ca="1">IF(OR(WEEKDAY(JD$2,2)&gt;5,COUNTIF(Dates_Feries,JD$2)&gt;0),"",IFERROR(INDEX(Tableau1[[Type]:[Type]],SMALL(IF((Tableau1[[Nom]:[Nom]]=$A34)*(Tableau1[[Prénom]:[Prénom]]=$B34)*(JD$2&gt;=Tableau1[[Début]:[Début]])*(JD$2&lt;=Tableau1[[Fin]:[Fin]]),ROW(INDIRECT("A1:A"&amp;COUNTA(Tableau1[[Fin]:[Fin]])))),1)),""))</f>
        <v/>
      </c>
      <c r="JE34" s="34" t="str">
        <f t="array" aca="1" ref="JE34" ca="1">IF(OR(WEEKDAY(JE$2,2)&gt;5,COUNTIF(Dates_Feries,JE$2)&gt;0),"",IFERROR(INDEX(Tableau1[[Type]:[Type]],SMALL(IF((Tableau1[[Nom]:[Nom]]=$A34)*(Tableau1[[Prénom]:[Prénom]]=$B34)*(JE$2&gt;=Tableau1[[Début]:[Début]])*(JE$2&lt;=Tableau1[[Fin]:[Fin]]),ROW(INDIRECT("A1:A"&amp;COUNTA(Tableau1[[Fin]:[Fin]])))),1)),""))</f>
        <v/>
      </c>
      <c r="JF34" s="34" t="str">
        <f t="array" aca="1" ref="JF34" ca="1">IF(OR(WEEKDAY(JF$2,2)&gt;5,COUNTIF(Dates_Feries,JF$2)&gt;0),"",IFERROR(INDEX(Tableau1[[Type]:[Type]],SMALL(IF((Tableau1[[Nom]:[Nom]]=$A34)*(Tableau1[[Prénom]:[Prénom]]=$B34)*(JF$2&gt;=Tableau1[[Début]:[Début]])*(JF$2&lt;=Tableau1[[Fin]:[Fin]]),ROW(INDIRECT("A1:A"&amp;COUNTA(Tableau1[[Fin]:[Fin]])))),1)),""))</f>
        <v/>
      </c>
      <c r="JG34" s="34" t="str">
        <f t="array" aca="1" ref="JG34" ca="1">IF(OR(WEEKDAY(JG$2,2)&gt;5,COUNTIF(Dates_Feries,JG$2)&gt;0),"",IFERROR(INDEX(Tableau1[[Type]:[Type]],SMALL(IF((Tableau1[[Nom]:[Nom]]=$A34)*(Tableau1[[Prénom]:[Prénom]]=$B34)*(JG$2&gt;=Tableau1[[Début]:[Début]])*(JG$2&lt;=Tableau1[[Fin]:[Fin]]),ROW(INDIRECT("A1:A"&amp;COUNTA(Tableau1[[Fin]:[Fin]])))),1)),""))</f>
        <v/>
      </c>
      <c r="JH34" s="34" t="str">
        <f t="array" aca="1" ref="JH34" ca="1">IF(OR(WEEKDAY(JH$2,2)&gt;5,COUNTIF(Dates_Feries,JH$2)&gt;0),"",IFERROR(INDEX(Tableau1[[Type]:[Type]],SMALL(IF((Tableau1[[Nom]:[Nom]]=$A34)*(Tableau1[[Prénom]:[Prénom]]=$B34)*(JH$2&gt;=Tableau1[[Début]:[Début]])*(JH$2&lt;=Tableau1[[Fin]:[Fin]]),ROW(INDIRECT("A1:A"&amp;COUNTA(Tableau1[[Fin]:[Fin]])))),1)),""))</f>
        <v/>
      </c>
      <c r="JI34" s="34" t="str">
        <f t="array" aca="1" ref="JI34" ca="1">IF(OR(WEEKDAY(JI$2,2)&gt;5,COUNTIF(Dates_Feries,JI$2)&gt;0),"",IFERROR(INDEX(Tableau1[[Type]:[Type]],SMALL(IF((Tableau1[[Nom]:[Nom]]=$A34)*(Tableau1[[Prénom]:[Prénom]]=$B34)*(JI$2&gt;=Tableau1[[Début]:[Début]])*(JI$2&lt;=Tableau1[[Fin]:[Fin]]),ROW(INDIRECT("A1:A"&amp;COUNTA(Tableau1[[Fin]:[Fin]])))),1)),""))</f>
        <v/>
      </c>
      <c r="JJ34" s="34" t="str">
        <f t="array" aca="1" ref="JJ34" ca="1">IF(OR(WEEKDAY(JJ$2,2)&gt;5,COUNTIF(Dates_Feries,JJ$2)&gt;0),"",IFERROR(INDEX(Tableau1[[Type]:[Type]],SMALL(IF((Tableau1[[Nom]:[Nom]]=$A34)*(Tableau1[[Prénom]:[Prénom]]=$B34)*(JJ$2&gt;=Tableau1[[Début]:[Début]])*(JJ$2&lt;=Tableau1[[Fin]:[Fin]]),ROW(INDIRECT("A1:A"&amp;COUNTA(Tableau1[[Fin]:[Fin]])))),1)),""))</f>
        <v/>
      </c>
      <c r="JK34" s="34" t="str">
        <f t="array" aca="1" ref="JK34" ca="1">IF(OR(WEEKDAY(JK$2,2)&gt;5,COUNTIF(Dates_Feries,JK$2)&gt;0),"",IFERROR(INDEX(Tableau1[[Type]:[Type]],SMALL(IF((Tableau1[[Nom]:[Nom]]=$A34)*(Tableau1[[Prénom]:[Prénom]]=$B34)*(JK$2&gt;=Tableau1[[Début]:[Début]])*(JK$2&lt;=Tableau1[[Fin]:[Fin]]),ROW(INDIRECT("A1:A"&amp;COUNTA(Tableau1[[Fin]:[Fin]])))),1)),""))</f>
        <v/>
      </c>
      <c r="JL34" s="34" t="str">
        <f t="array" aca="1" ref="JL34" ca="1">IF(OR(WEEKDAY(JL$2,2)&gt;5,COUNTIF(Dates_Feries,JL$2)&gt;0),"",IFERROR(INDEX(Tableau1[[Type]:[Type]],SMALL(IF((Tableau1[[Nom]:[Nom]]=$A34)*(Tableau1[[Prénom]:[Prénom]]=$B34)*(JL$2&gt;=Tableau1[[Début]:[Début]])*(JL$2&lt;=Tableau1[[Fin]:[Fin]]),ROW(INDIRECT("A1:A"&amp;COUNTA(Tableau1[[Fin]:[Fin]])))),1)),""))</f>
        <v/>
      </c>
      <c r="JM34" s="34" t="str">
        <f t="array" aca="1" ref="JM34" ca="1">IF(OR(WEEKDAY(JM$2,2)&gt;5,COUNTIF(Dates_Feries,JM$2)&gt;0),"",IFERROR(INDEX(Tableau1[[Type]:[Type]],SMALL(IF((Tableau1[[Nom]:[Nom]]=$A34)*(Tableau1[[Prénom]:[Prénom]]=$B34)*(JM$2&gt;=Tableau1[[Début]:[Début]])*(JM$2&lt;=Tableau1[[Fin]:[Fin]]),ROW(INDIRECT("A1:A"&amp;COUNTA(Tableau1[[Fin]:[Fin]])))),1)),""))</f>
        <v/>
      </c>
      <c r="JN34" s="34" t="str">
        <f t="array" aca="1" ref="JN34" ca="1">IF(OR(WEEKDAY(JN$2,2)&gt;5,COUNTIF(Dates_Feries,JN$2)&gt;0),"",IFERROR(INDEX(Tableau1[[Type]:[Type]],SMALL(IF((Tableau1[[Nom]:[Nom]]=$A34)*(Tableau1[[Prénom]:[Prénom]]=$B34)*(JN$2&gt;=Tableau1[[Début]:[Début]])*(JN$2&lt;=Tableau1[[Fin]:[Fin]]),ROW(INDIRECT("A1:A"&amp;COUNTA(Tableau1[[Fin]:[Fin]])))),1)),""))</f>
        <v/>
      </c>
      <c r="JO34" s="34" t="str">
        <f t="array" aca="1" ref="JO34" ca="1">IF(OR(WEEKDAY(JO$2,2)&gt;5,COUNTIF(Dates_Feries,JO$2)&gt;0),"",IFERROR(INDEX(Tableau1[[Type]:[Type]],SMALL(IF((Tableau1[[Nom]:[Nom]]=$A34)*(Tableau1[[Prénom]:[Prénom]]=$B34)*(JO$2&gt;=Tableau1[[Début]:[Début]])*(JO$2&lt;=Tableau1[[Fin]:[Fin]]),ROW(INDIRECT("A1:A"&amp;COUNTA(Tableau1[[Fin]:[Fin]])))),1)),""))</f>
        <v/>
      </c>
      <c r="JP34" s="34" t="str">
        <f t="array" aca="1" ref="JP34" ca="1">IF(OR(WEEKDAY(JP$2,2)&gt;5,COUNTIF(Dates_Feries,JP$2)&gt;0),"",IFERROR(INDEX(Tableau1[[Type]:[Type]],SMALL(IF((Tableau1[[Nom]:[Nom]]=$A34)*(Tableau1[[Prénom]:[Prénom]]=$B34)*(JP$2&gt;=Tableau1[[Début]:[Début]])*(JP$2&lt;=Tableau1[[Fin]:[Fin]]),ROW(INDIRECT("A1:A"&amp;COUNTA(Tableau1[[Fin]:[Fin]])))),1)),""))</f>
        <v/>
      </c>
      <c r="JQ34" s="34" t="str">
        <f t="array" aca="1" ref="JQ34" ca="1">IF(OR(WEEKDAY(JQ$2,2)&gt;5,COUNTIF(Dates_Feries,JQ$2)&gt;0),"",IFERROR(INDEX(Tableau1[[Type]:[Type]],SMALL(IF((Tableau1[[Nom]:[Nom]]=$A34)*(Tableau1[[Prénom]:[Prénom]]=$B34)*(JQ$2&gt;=Tableau1[[Début]:[Début]])*(JQ$2&lt;=Tableau1[[Fin]:[Fin]]),ROW(INDIRECT("A1:A"&amp;COUNTA(Tableau1[[Fin]:[Fin]])))),1)),""))</f>
        <v/>
      </c>
      <c r="JR34" s="34" t="str">
        <f t="array" aca="1" ref="JR34" ca="1">IF(OR(WEEKDAY(JR$2,2)&gt;5,COUNTIF(Dates_Feries,JR$2)&gt;0),"",IFERROR(INDEX(Tableau1[[Type]:[Type]],SMALL(IF((Tableau1[[Nom]:[Nom]]=$A34)*(Tableau1[[Prénom]:[Prénom]]=$B34)*(JR$2&gt;=Tableau1[[Début]:[Début]])*(JR$2&lt;=Tableau1[[Fin]:[Fin]]),ROW(INDIRECT("A1:A"&amp;COUNTA(Tableau1[[Fin]:[Fin]])))),1)),""))</f>
        <v/>
      </c>
      <c r="JS34" s="34" t="str">
        <f t="array" aca="1" ref="JS34" ca="1">IF(OR(WEEKDAY(JS$2,2)&gt;5,COUNTIF(Dates_Feries,JS$2)&gt;0),"",IFERROR(INDEX(Tableau1[[Type]:[Type]],SMALL(IF((Tableau1[[Nom]:[Nom]]=$A34)*(Tableau1[[Prénom]:[Prénom]]=$B34)*(JS$2&gt;=Tableau1[[Début]:[Début]])*(JS$2&lt;=Tableau1[[Fin]:[Fin]]),ROW(INDIRECT("A1:A"&amp;COUNTA(Tableau1[[Fin]:[Fin]])))),1)),""))</f>
        <v/>
      </c>
      <c r="JT34" s="34" t="str">
        <f t="array" aca="1" ref="JT34" ca="1">IF(OR(WEEKDAY(JT$2,2)&gt;5,COUNTIF(Dates_Feries,JT$2)&gt;0),"",IFERROR(INDEX(Tableau1[[Type]:[Type]],SMALL(IF((Tableau1[[Nom]:[Nom]]=$A34)*(Tableau1[[Prénom]:[Prénom]]=$B34)*(JT$2&gt;=Tableau1[[Début]:[Début]])*(JT$2&lt;=Tableau1[[Fin]:[Fin]]),ROW(INDIRECT("A1:A"&amp;COUNTA(Tableau1[[Fin]:[Fin]])))),1)),""))</f>
        <v/>
      </c>
      <c r="JU34" s="34" t="str">
        <f t="array" aca="1" ref="JU34" ca="1">IF(OR(WEEKDAY(JU$2,2)&gt;5,COUNTIF(Dates_Feries,JU$2)&gt;0),"",IFERROR(INDEX(Tableau1[[Type]:[Type]],SMALL(IF((Tableau1[[Nom]:[Nom]]=$A34)*(Tableau1[[Prénom]:[Prénom]]=$B34)*(JU$2&gt;=Tableau1[[Début]:[Début]])*(JU$2&lt;=Tableau1[[Fin]:[Fin]]),ROW(INDIRECT("A1:A"&amp;COUNTA(Tableau1[[Fin]:[Fin]])))),1)),""))</f>
        <v/>
      </c>
      <c r="JV34" s="34" t="str">
        <f t="array" aca="1" ref="JV34" ca="1">IF(OR(WEEKDAY(JV$2,2)&gt;5,COUNTIF(Dates_Feries,JV$2)&gt;0),"",IFERROR(INDEX(Tableau1[[Type]:[Type]],SMALL(IF((Tableau1[[Nom]:[Nom]]=$A34)*(Tableau1[[Prénom]:[Prénom]]=$B34)*(JV$2&gt;=Tableau1[[Début]:[Début]])*(JV$2&lt;=Tableau1[[Fin]:[Fin]]),ROW(INDIRECT("A1:A"&amp;COUNTA(Tableau1[[Fin]:[Fin]])))),1)),""))</f>
        <v/>
      </c>
      <c r="JW34" s="34" t="str">
        <f t="array" aca="1" ref="JW34" ca="1">IF(OR(WEEKDAY(JW$2,2)&gt;5,COUNTIF(Dates_Feries,JW$2)&gt;0),"",IFERROR(INDEX(Tableau1[[Type]:[Type]],SMALL(IF((Tableau1[[Nom]:[Nom]]=$A34)*(Tableau1[[Prénom]:[Prénom]]=$B34)*(JW$2&gt;=Tableau1[[Début]:[Début]])*(JW$2&lt;=Tableau1[[Fin]:[Fin]]),ROW(INDIRECT("A1:A"&amp;COUNTA(Tableau1[[Fin]:[Fin]])))),1)),""))</f>
        <v/>
      </c>
      <c r="JX34" s="34" t="str">
        <f t="array" aca="1" ref="JX34" ca="1">IF(OR(WEEKDAY(JX$2,2)&gt;5,COUNTIF(Dates_Feries,JX$2)&gt;0),"",IFERROR(INDEX(Tableau1[[Type]:[Type]],SMALL(IF((Tableau1[[Nom]:[Nom]]=$A34)*(Tableau1[[Prénom]:[Prénom]]=$B34)*(JX$2&gt;=Tableau1[[Début]:[Début]])*(JX$2&lt;=Tableau1[[Fin]:[Fin]]),ROW(INDIRECT("A1:A"&amp;COUNTA(Tableau1[[Fin]:[Fin]])))),1)),""))</f>
        <v/>
      </c>
      <c r="JY34" s="34" t="str">
        <f t="array" aca="1" ref="JY34" ca="1">IF(OR(WEEKDAY(JY$2,2)&gt;5,COUNTIF(Dates_Feries,JY$2)&gt;0),"",IFERROR(INDEX(Tableau1[[Type]:[Type]],SMALL(IF((Tableau1[[Nom]:[Nom]]=$A34)*(Tableau1[[Prénom]:[Prénom]]=$B34)*(JY$2&gt;=Tableau1[[Début]:[Début]])*(JY$2&lt;=Tableau1[[Fin]:[Fin]]),ROW(INDIRECT("A1:A"&amp;COUNTA(Tableau1[[Fin]:[Fin]])))),1)),""))</f>
        <v/>
      </c>
      <c r="JZ34" s="34" t="str">
        <f t="array" aca="1" ref="JZ34" ca="1">IF(OR(WEEKDAY(JZ$2,2)&gt;5,COUNTIF(Dates_Feries,JZ$2)&gt;0),"",IFERROR(INDEX(Tableau1[[Type]:[Type]],SMALL(IF((Tableau1[[Nom]:[Nom]]=$A34)*(Tableau1[[Prénom]:[Prénom]]=$B34)*(JZ$2&gt;=Tableau1[[Début]:[Début]])*(JZ$2&lt;=Tableau1[[Fin]:[Fin]]),ROW(INDIRECT("A1:A"&amp;COUNTA(Tableau1[[Fin]:[Fin]])))),1)),""))</f>
        <v/>
      </c>
      <c r="KA34" s="34" t="str">
        <f t="array" aca="1" ref="KA34" ca="1">IF(OR(WEEKDAY(KA$2,2)&gt;5,COUNTIF(Dates_Feries,KA$2)&gt;0),"",IFERROR(INDEX(Tableau1[[Type]:[Type]],SMALL(IF((Tableau1[[Nom]:[Nom]]=$A34)*(Tableau1[[Prénom]:[Prénom]]=$B34)*(KA$2&gt;=Tableau1[[Début]:[Début]])*(KA$2&lt;=Tableau1[[Fin]:[Fin]]),ROW(INDIRECT("A1:A"&amp;COUNTA(Tableau1[[Fin]:[Fin]])))),1)),""))</f>
        <v/>
      </c>
      <c r="KB34" s="34" t="str">
        <f t="array" aca="1" ref="KB34" ca="1">IF(OR(WEEKDAY(KB$2,2)&gt;5,COUNTIF(Dates_Feries,KB$2)&gt;0),"",IFERROR(INDEX(Tableau1[[Type]:[Type]],SMALL(IF((Tableau1[[Nom]:[Nom]]=$A34)*(Tableau1[[Prénom]:[Prénom]]=$B34)*(KB$2&gt;=Tableau1[[Début]:[Début]])*(KB$2&lt;=Tableau1[[Fin]:[Fin]]),ROW(INDIRECT("A1:A"&amp;COUNTA(Tableau1[[Fin]:[Fin]])))),1)),""))</f>
        <v/>
      </c>
      <c r="KC34" s="34" t="str">
        <f t="array" aca="1" ref="KC34" ca="1">IF(OR(WEEKDAY(KC$2,2)&gt;5,COUNTIF(Dates_Feries,KC$2)&gt;0),"",IFERROR(INDEX(Tableau1[[Type]:[Type]],SMALL(IF((Tableau1[[Nom]:[Nom]]=$A34)*(Tableau1[[Prénom]:[Prénom]]=$B34)*(KC$2&gt;=Tableau1[[Début]:[Début]])*(KC$2&lt;=Tableau1[[Fin]:[Fin]]),ROW(INDIRECT("A1:A"&amp;COUNTA(Tableau1[[Fin]:[Fin]])))),1)),""))</f>
        <v/>
      </c>
      <c r="KD34" s="34" t="str">
        <f t="array" aca="1" ref="KD34" ca="1">IF(OR(WEEKDAY(KD$2,2)&gt;5,COUNTIF(Dates_Feries,KD$2)&gt;0),"",IFERROR(INDEX(Tableau1[[Type]:[Type]],SMALL(IF((Tableau1[[Nom]:[Nom]]=$A34)*(Tableau1[[Prénom]:[Prénom]]=$B34)*(KD$2&gt;=Tableau1[[Début]:[Début]])*(KD$2&lt;=Tableau1[[Fin]:[Fin]]),ROW(INDIRECT("A1:A"&amp;COUNTA(Tableau1[[Fin]:[Fin]])))),1)),""))</f>
        <v/>
      </c>
      <c r="KE34" s="34" t="str">
        <f t="array" aca="1" ref="KE34" ca="1">IF(OR(WEEKDAY(KE$2,2)&gt;5,COUNTIF(Dates_Feries,KE$2)&gt;0),"",IFERROR(INDEX(Tableau1[[Type]:[Type]],SMALL(IF((Tableau1[[Nom]:[Nom]]=$A34)*(Tableau1[[Prénom]:[Prénom]]=$B34)*(KE$2&gt;=Tableau1[[Début]:[Début]])*(KE$2&lt;=Tableau1[[Fin]:[Fin]]),ROW(INDIRECT("A1:A"&amp;COUNTA(Tableau1[[Fin]:[Fin]])))),1)),""))</f>
        <v/>
      </c>
      <c r="KF34" s="34" t="str">
        <f t="array" aca="1" ref="KF34" ca="1">IF(OR(WEEKDAY(KF$2,2)&gt;5,COUNTIF(Dates_Feries,KF$2)&gt;0),"",IFERROR(INDEX(Tableau1[[Type]:[Type]],SMALL(IF((Tableau1[[Nom]:[Nom]]=$A34)*(Tableau1[[Prénom]:[Prénom]]=$B34)*(KF$2&gt;=Tableau1[[Début]:[Début]])*(KF$2&lt;=Tableau1[[Fin]:[Fin]]),ROW(INDIRECT("A1:A"&amp;COUNTA(Tableau1[[Fin]:[Fin]])))),1)),""))</f>
        <v/>
      </c>
      <c r="KG34" s="34" t="str">
        <f t="array" aca="1" ref="KG34" ca="1">IF(OR(WEEKDAY(KG$2,2)&gt;5,COUNTIF(Dates_Feries,KG$2)&gt;0),"",IFERROR(INDEX(Tableau1[[Type]:[Type]],SMALL(IF((Tableau1[[Nom]:[Nom]]=$A34)*(Tableau1[[Prénom]:[Prénom]]=$B34)*(KG$2&gt;=Tableau1[[Début]:[Début]])*(KG$2&lt;=Tableau1[[Fin]:[Fin]]),ROW(INDIRECT("A1:A"&amp;COUNTA(Tableau1[[Fin]:[Fin]])))),1)),""))</f>
        <v/>
      </c>
      <c r="KH34" s="34" t="str">
        <f t="array" aca="1" ref="KH34" ca="1">IF(OR(WEEKDAY(KH$2,2)&gt;5,COUNTIF(Dates_Feries,KH$2)&gt;0),"",IFERROR(INDEX(Tableau1[[Type]:[Type]],SMALL(IF((Tableau1[[Nom]:[Nom]]=$A34)*(Tableau1[[Prénom]:[Prénom]]=$B34)*(KH$2&gt;=Tableau1[[Début]:[Début]])*(KH$2&lt;=Tableau1[[Fin]:[Fin]]),ROW(INDIRECT("A1:A"&amp;COUNTA(Tableau1[[Fin]:[Fin]])))),1)),""))</f>
        <v/>
      </c>
      <c r="KI34" s="34" t="str">
        <f t="array" aca="1" ref="KI34" ca="1">IF(OR(WEEKDAY(KI$2,2)&gt;5,COUNTIF(Dates_Feries,KI$2)&gt;0),"",IFERROR(INDEX(Tableau1[[Type]:[Type]],SMALL(IF((Tableau1[[Nom]:[Nom]]=$A34)*(Tableau1[[Prénom]:[Prénom]]=$B34)*(KI$2&gt;=Tableau1[[Début]:[Début]])*(KI$2&lt;=Tableau1[[Fin]:[Fin]]),ROW(INDIRECT("A1:A"&amp;COUNTA(Tableau1[[Fin]:[Fin]])))),1)),""))</f>
        <v/>
      </c>
      <c r="KJ34" s="34" t="str">
        <f t="array" aca="1" ref="KJ34" ca="1">IF(OR(WEEKDAY(KJ$2,2)&gt;5,COUNTIF(Dates_Feries,KJ$2)&gt;0),"",IFERROR(INDEX(Tableau1[[Type]:[Type]],SMALL(IF((Tableau1[[Nom]:[Nom]]=$A34)*(Tableau1[[Prénom]:[Prénom]]=$B34)*(KJ$2&gt;=Tableau1[[Début]:[Début]])*(KJ$2&lt;=Tableau1[[Fin]:[Fin]]),ROW(INDIRECT("A1:A"&amp;COUNTA(Tableau1[[Fin]:[Fin]])))),1)),""))</f>
        <v/>
      </c>
      <c r="KK34" s="34" t="str">
        <f t="array" aca="1" ref="KK34" ca="1">IF(OR(WEEKDAY(KK$2,2)&gt;5,COUNTIF(Dates_Feries,KK$2)&gt;0),"",IFERROR(INDEX(Tableau1[[Type]:[Type]],SMALL(IF((Tableau1[[Nom]:[Nom]]=$A34)*(Tableau1[[Prénom]:[Prénom]]=$B34)*(KK$2&gt;=Tableau1[[Début]:[Début]])*(KK$2&lt;=Tableau1[[Fin]:[Fin]]),ROW(INDIRECT("A1:A"&amp;COUNTA(Tableau1[[Fin]:[Fin]])))),1)),""))</f>
        <v/>
      </c>
      <c r="KL34" s="34" t="str">
        <f t="array" aca="1" ref="KL34" ca="1">IF(OR(WEEKDAY(KL$2,2)&gt;5,COUNTIF(Dates_Feries,KL$2)&gt;0),"",IFERROR(INDEX(Tableau1[[Type]:[Type]],SMALL(IF((Tableau1[[Nom]:[Nom]]=$A34)*(Tableau1[[Prénom]:[Prénom]]=$B34)*(KL$2&gt;=Tableau1[[Début]:[Début]])*(KL$2&lt;=Tableau1[[Fin]:[Fin]]),ROW(INDIRECT("A1:A"&amp;COUNTA(Tableau1[[Fin]:[Fin]])))),1)),""))</f>
        <v/>
      </c>
      <c r="KM34" s="34" t="str">
        <f t="array" aca="1" ref="KM34" ca="1">IF(OR(WEEKDAY(KM$2,2)&gt;5,COUNTIF(Dates_Feries,KM$2)&gt;0),"",IFERROR(INDEX(Tableau1[[Type]:[Type]],SMALL(IF((Tableau1[[Nom]:[Nom]]=$A34)*(Tableau1[[Prénom]:[Prénom]]=$B34)*(KM$2&gt;=Tableau1[[Début]:[Début]])*(KM$2&lt;=Tableau1[[Fin]:[Fin]]),ROW(INDIRECT("A1:A"&amp;COUNTA(Tableau1[[Fin]:[Fin]])))),1)),""))</f>
        <v/>
      </c>
      <c r="KN34" s="34" t="str">
        <f t="array" aca="1" ref="KN34" ca="1">IF(OR(WEEKDAY(KN$2,2)&gt;5,COUNTIF(Dates_Feries,KN$2)&gt;0),"",IFERROR(INDEX(Tableau1[[Type]:[Type]],SMALL(IF((Tableau1[[Nom]:[Nom]]=$A34)*(Tableau1[[Prénom]:[Prénom]]=$B34)*(KN$2&gt;=Tableau1[[Début]:[Début]])*(KN$2&lt;=Tableau1[[Fin]:[Fin]]),ROW(INDIRECT("A1:A"&amp;COUNTA(Tableau1[[Fin]:[Fin]])))),1)),""))</f>
        <v/>
      </c>
      <c r="KO34" s="34" t="str">
        <f t="array" aca="1" ref="KO34" ca="1">IF(OR(WEEKDAY(KO$2,2)&gt;5,COUNTIF(Dates_Feries,KO$2)&gt;0),"",IFERROR(INDEX(Tableau1[[Type]:[Type]],SMALL(IF((Tableau1[[Nom]:[Nom]]=$A34)*(Tableau1[[Prénom]:[Prénom]]=$B34)*(KO$2&gt;=Tableau1[[Début]:[Début]])*(KO$2&lt;=Tableau1[[Fin]:[Fin]]),ROW(INDIRECT("A1:A"&amp;COUNTA(Tableau1[[Fin]:[Fin]])))),1)),""))</f>
        <v/>
      </c>
      <c r="KP34" s="34" t="str">
        <f t="array" aca="1" ref="KP34" ca="1">IF(OR(WEEKDAY(KP$2,2)&gt;5,COUNTIF(Dates_Feries,KP$2)&gt;0),"",IFERROR(INDEX(Tableau1[[Type]:[Type]],SMALL(IF((Tableau1[[Nom]:[Nom]]=$A34)*(Tableau1[[Prénom]:[Prénom]]=$B34)*(KP$2&gt;=Tableau1[[Début]:[Début]])*(KP$2&lt;=Tableau1[[Fin]:[Fin]]),ROW(INDIRECT("A1:A"&amp;COUNTA(Tableau1[[Fin]:[Fin]])))),1)),""))</f>
        <v/>
      </c>
      <c r="KQ34" s="34" t="str">
        <f t="array" aca="1" ref="KQ34" ca="1">IF(OR(WEEKDAY(KQ$2,2)&gt;5,COUNTIF(Dates_Feries,KQ$2)&gt;0),"",IFERROR(INDEX(Tableau1[[Type]:[Type]],SMALL(IF((Tableau1[[Nom]:[Nom]]=$A34)*(Tableau1[[Prénom]:[Prénom]]=$B34)*(KQ$2&gt;=Tableau1[[Début]:[Début]])*(KQ$2&lt;=Tableau1[[Fin]:[Fin]]),ROW(INDIRECT("A1:A"&amp;COUNTA(Tableau1[[Fin]:[Fin]])))),1)),""))</f>
        <v/>
      </c>
      <c r="KR34" s="34" t="str">
        <f t="array" aca="1" ref="KR34" ca="1">IF(OR(WEEKDAY(KR$2,2)&gt;5,COUNTIF(Dates_Feries,KR$2)&gt;0),"",IFERROR(INDEX(Tableau1[[Type]:[Type]],SMALL(IF((Tableau1[[Nom]:[Nom]]=$A34)*(Tableau1[[Prénom]:[Prénom]]=$B34)*(KR$2&gt;=Tableau1[[Début]:[Début]])*(KR$2&lt;=Tableau1[[Fin]:[Fin]]),ROW(INDIRECT("A1:A"&amp;COUNTA(Tableau1[[Fin]:[Fin]])))),1)),""))</f>
        <v/>
      </c>
      <c r="KS34" s="34" t="str">
        <f t="array" aca="1" ref="KS34" ca="1">IF(OR(WEEKDAY(KS$2,2)&gt;5,COUNTIF(Dates_Feries,KS$2)&gt;0),"",IFERROR(INDEX(Tableau1[[Type]:[Type]],SMALL(IF((Tableau1[[Nom]:[Nom]]=$A34)*(Tableau1[[Prénom]:[Prénom]]=$B34)*(KS$2&gt;=Tableau1[[Début]:[Début]])*(KS$2&lt;=Tableau1[[Fin]:[Fin]]),ROW(INDIRECT("A1:A"&amp;COUNTA(Tableau1[[Fin]:[Fin]])))),1)),""))</f>
        <v/>
      </c>
      <c r="KT34" s="34" t="str">
        <f t="array" aca="1" ref="KT34" ca="1">IF(OR(WEEKDAY(KT$2,2)&gt;5,COUNTIF(Dates_Feries,KT$2)&gt;0),"",IFERROR(INDEX(Tableau1[[Type]:[Type]],SMALL(IF((Tableau1[[Nom]:[Nom]]=$A34)*(Tableau1[[Prénom]:[Prénom]]=$B34)*(KT$2&gt;=Tableau1[[Début]:[Début]])*(KT$2&lt;=Tableau1[[Fin]:[Fin]]),ROW(INDIRECT("A1:A"&amp;COUNTA(Tableau1[[Fin]:[Fin]])))),1)),""))</f>
        <v/>
      </c>
      <c r="KU34" s="34" t="str">
        <f t="array" aca="1" ref="KU34" ca="1">IF(OR(WEEKDAY(KU$2,2)&gt;5,COUNTIF(Dates_Feries,KU$2)&gt;0),"",IFERROR(INDEX(Tableau1[[Type]:[Type]],SMALL(IF((Tableau1[[Nom]:[Nom]]=$A34)*(Tableau1[[Prénom]:[Prénom]]=$B34)*(KU$2&gt;=Tableau1[[Début]:[Début]])*(KU$2&lt;=Tableau1[[Fin]:[Fin]]),ROW(INDIRECT("A1:A"&amp;COUNTA(Tableau1[[Fin]:[Fin]])))),1)),""))</f>
        <v/>
      </c>
      <c r="KV34" s="34" t="str">
        <f t="array" aca="1" ref="KV34" ca="1">IF(OR(WEEKDAY(KV$2,2)&gt;5,COUNTIF(Dates_Feries,KV$2)&gt;0),"",IFERROR(INDEX(Tableau1[[Type]:[Type]],SMALL(IF((Tableau1[[Nom]:[Nom]]=$A34)*(Tableau1[[Prénom]:[Prénom]]=$B34)*(KV$2&gt;=Tableau1[[Début]:[Début]])*(KV$2&lt;=Tableau1[[Fin]:[Fin]]),ROW(INDIRECT("A1:A"&amp;COUNTA(Tableau1[[Fin]:[Fin]])))),1)),""))</f>
        <v/>
      </c>
      <c r="KW34" s="34" t="str">
        <f t="array" aca="1" ref="KW34" ca="1">IF(OR(WEEKDAY(KW$2,2)&gt;5,COUNTIF(Dates_Feries,KW$2)&gt;0),"",IFERROR(INDEX(Tableau1[[Type]:[Type]],SMALL(IF((Tableau1[[Nom]:[Nom]]=$A34)*(Tableau1[[Prénom]:[Prénom]]=$B34)*(KW$2&gt;=Tableau1[[Début]:[Début]])*(KW$2&lt;=Tableau1[[Fin]:[Fin]]),ROW(INDIRECT("A1:A"&amp;COUNTA(Tableau1[[Fin]:[Fin]])))),1)),""))</f>
        <v/>
      </c>
      <c r="KX34" s="34" t="str">
        <f t="array" aca="1" ref="KX34" ca="1">IF(OR(WEEKDAY(KX$2,2)&gt;5,COUNTIF(Dates_Feries,KX$2)&gt;0),"",IFERROR(INDEX(Tableau1[[Type]:[Type]],SMALL(IF((Tableau1[[Nom]:[Nom]]=$A34)*(Tableau1[[Prénom]:[Prénom]]=$B34)*(KX$2&gt;=Tableau1[[Début]:[Début]])*(KX$2&lt;=Tableau1[[Fin]:[Fin]]),ROW(INDIRECT("A1:A"&amp;COUNTA(Tableau1[[Fin]:[Fin]])))),1)),""))</f>
        <v/>
      </c>
      <c r="KY34" s="34" t="str">
        <f t="array" aca="1" ref="KY34" ca="1">IF(OR(WEEKDAY(KY$2,2)&gt;5,COUNTIF(Dates_Feries,KY$2)&gt;0),"",IFERROR(INDEX(Tableau1[[Type]:[Type]],SMALL(IF((Tableau1[[Nom]:[Nom]]=$A34)*(Tableau1[[Prénom]:[Prénom]]=$B34)*(KY$2&gt;=Tableau1[[Début]:[Début]])*(KY$2&lt;=Tableau1[[Fin]:[Fin]]),ROW(INDIRECT("A1:A"&amp;COUNTA(Tableau1[[Fin]:[Fin]])))),1)),""))</f>
        <v/>
      </c>
      <c r="KZ34" s="34" t="str">
        <f t="array" aca="1" ref="KZ34" ca="1">IF(OR(WEEKDAY(KZ$2,2)&gt;5,COUNTIF(Dates_Feries,KZ$2)&gt;0),"",IFERROR(INDEX(Tableau1[[Type]:[Type]],SMALL(IF((Tableau1[[Nom]:[Nom]]=$A34)*(Tableau1[[Prénom]:[Prénom]]=$B34)*(KZ$2&gt;=Tableau1[[Début]:[Début]])*(KZ$2&lt;=Tableau1[[Fin]:[Fin]]),ROW(INDIRECT("A1:A"&amp;COUNTA(Tableau1[[Fin]:[Fin]])))),1)),""))</f>
        <v/>
      </c>
      <c r="LA34" s="34" t="str">
        <f t="array" aca="1" ref="LA34" ca="1">IF(OR(WEEKDAY(LA$2,2)&gt;5,COUNTIF(Dates_Feries,LA$2)&gt;0),"",IFERROR(INDEX(Tableau1[[Type]:[Type]],SMALL(IF((Tableau1[[Nom]:[Nom]]=$A34)*(Tableau1[[Prénom]:[Prénom]]=$B34)*(LA$2&gt;=Tableau1[[Début]:[Début]])*(LA$2&lt;=Tableau1[[Fin]:[Fin]]),ROW(INDIRECT("A1:A"&amp;COUNTA(Tableau1[[Fin]:[Fin]])))),1)),""))</f>
        <v/>
      </c>
      <c r="LB34" s="34" t="str">
        <f t="array" aca="1" ref="LB34" ca="1">IF(OR(WEEKDAY(LB$2,2)&gt;5,COUNTIF(Dates_Feries,LB$2)&gt;0),"",IFERROR(INDEX(Tableau1[[Type]:[Type]],SMALL(IF((Tableau1[[Nom]:[Nom]]=$A34)*(Tableau1[[Prénom]:[Prénom]]=$B34)*(LB$2&gt;=Tableau1[[Début]:[Début]])*(LB$2&lt;=Tableau1[[Fin]:[Fin]]),ROW(INDIRECT("A1:A"&amp;COUNTA(Tableau1[[Fin]:[Fin]])))),1)),""))</f>
        <v/>
      </c>
      <c r="LC34" s="34" t="str">
        <f t="array" aca="1" ref="LC34" ca="1">IF(OR(WEEKDAY(LC$2,2)&gt;5,COUNTIF(Dates_Feries,LC$2)&gt;0),"",IFERROR(INDEX(Tableau1[[Type]:[Type]],SMALL(IF((Tableau1[[Nom]:[Nom]]=$A34)*(Tableau1[[Prénom]:[Prénom]]=$B34)*(LC$2&gt;=Tableau1[[Début]:[Début]])*(LC$2&lt;=Tableau1[[Fin]:[Fin]]),ROW(INDIRECT("A1:A"&amp;COUNTA(Tableau1[[Fin]:[Fin]])))),1)),""))</f>
        <v/>
      </c>
      <c r="LD34" s="34" t="str">
        <f t="array" aca="1" ref="LD34" ca="1">IF(OR(WEEKDAY(LD$2,2)&gt;5,COUNTIF(Dates_Feries,LD$2)&gt;0),"",IFERROR(INDEX(Tableau1[[Type]:[Type]],SMALL(IF((Tableau1[[Nom]:[Nom]]=$A34)*(Tableau1[[Prénom]:[Prénom]]=$B34)*(LD$2&gt;=Tableau1[[Début]:[Début]])*(LD$2&lt;=Tableau1[[Fin]:[Fin]]),ROW(INDIRECT("A1:A"&amp;COUNTA(Tableau1[[Fin]:[Fin]])))),1)),""))</f>
        <v/>
      </c>
      <c r="LE34" s="34" t="str">
        <f t="array" aca="1" ref="LE34" ca="1">IF(OR(WEEKDAY(LE$2,2)&gt;5,COUNTIF(Dates_Feries,LE$2)&gt;0),"",IFERROR(INDEX(Tableau1[[Type]:[Type]],SMALL(IF((Tableau1[[Nom]:[Nom]]=$A34)*(Tableau1[[Prénom]:[Prénom]]=$B34)*(LE$2&gt;=Tableau1[[Début]:[Début]])*(LE$2&lt;=Tableau1[[Fin]:[Fin]]),ROW(INDIRECT("A1:A"&amp;COUNTA(Tableau1[[Fin]:[Fin]])))),1)),""))</f>
        <v/>
      </c>
      <c r="LF34" s="34" t="str">
        <f t="array" aca="1" ref="LF34" ca="1">IF(OR(WEEKDAY(LF$2,2)&gt;5,COUNTIF(Dates_Feries,LF$2)&gt;0),"",IFERROR(INDEX(Tableau1[[Type]:[Type]],SMALL(IF((Tableau1[[Nom]:[Nom]]=$A34)*(Tableau1[[Prénom]:[Prénom]]=$B34)*(LF$2&gt;=Tableau1[[Début]:[Début]])*(LF$2&lt;=Tableau1[[Fin]:[Fin]]),ROW(INDIRECT("A1:A"&amp;COUNTA(Tableau1[[Fin]:[Fin]])))),1)),""))</f>
        <v/>
      </c>
      <c r="LG34" s="34" t="str">
        <f t="array" aca="1" ref="LG34" ca="1">IF(OR(WEEKDAY(LG$2,2)&gt;5,COUNTIF(Dates_Feries,LG$2)&gt;0),"",IFERROR(INDEX(Tableau1[[Type]:[Type]],SMALL(IF((Tableau1[[Nom]:[Nom]]=$A34)*(Tableau1[[Prénom]:[Prénom]]=$B34)*(LG$2&gt;=Tableau1[[Début]:[Début]])*(LG$2&lt;=Tableau1[[Fin]:[Fin]]),ROW(INDIRECT("A1:A"&amp;COUNTA(Tableau1[[Fin]:[Fin]])))),1)),""))</f>
        <v/>
      </c>
      <c r="LH34" s="34" t="str">
        <f t="array" aca="1" ref="LH34" ca="1">IF(OR(WEEKDAY(LH$2,2)&gt;5,COUNTIF(Dates_Feries,LH$2)&gt;0),"",IFERROR(INDEX(Tableau1[[Type]:[Type]],SMALL(IF((Tableau1[[Nom]:[Nom]]=$A34)*(Tableau1[[Prénom]:[Prénom]]=$B34)*(LH$2&gt;=Tableau1[[Début]:[Début]])*(LH$2&lt;=Tableau1[[Fin]:[Fin]]),ROW(INDIRECT("A1:A"&amp;COUNTA(Tableau1[[Fin]:[Fin]])))),1)),""))</f>
        <v/>
      </c>
      <c r="LI34" s="34" t="str">
        <f t="array" aca="1" ref="LI34" ca="1">IF(OR(WEEKDAY(LI$2,2)&gt;5,COUNTIF(Dates_Feries,LI$2)&gt;0),"",IFERROR(INDEX(Tableau1[[Type]:[Type]],SMALL(IF((Tableau1[[Nom]:[Nom]]=$A34)*(Tableau1[[Prénom]:[Prénom]]=$B34)*(LI$2&gt;=Tableau1[[Début]:[Début]])*(LI$2&lt;=Tableau1[[Fin]:[Fin]]),ROW(INDIRECT("A1:A"&amp;COUNTA(Tableau1[[Fin]:[Fin]])))),1)),""))</f>
        <v/>
      </c>
      <c r="LJ34" s="34" t="str">
        <f t="array" aca="1" ref="LJ34" ca="1">IF(OR(WEEKDAY(LJ$2,2)&gt;5,COUNTIF(Dates_Feries,LJ$2)&gt;0),"",IFERROR(INDEX(Tableau1[[Type]:[Type]],SMALL(IF((Tableau1[[Nom]:[Nom]]=$A34)*(Tableau1[[Prénom]:[Prénom]]=$B34)*(LJ$2&gt;=Tableau1[[Début]:[Début]])*(LJ$2&lt;=Tableau1[[Fin]:[Fin]]),ROW(INDIRECT("A1:A"&amp;COUNTA(Tableau1[[Fin]:[Fin]])))),1)),""))</f>
        <v/>
      </c>
      <c r="LK34" s="34" t="str">
        <f t="array" aca="1" ref="LK34" ca="1">IF(OR(WEEKDAY(LK$2,2)&gt;5,COUNTIF(Dates_Feries,LK$2)&gt;0),"",IFERROR(INDEX(Tableau1[[Type]:[Type]],SMALL(IF((Tableau1[[Nom]:[Nom]]=$A34)*(Tableau1[[Prénom]:[Prénom]]=$B34)*(LK$2&gt;=Tableau1[[Début]:[Début]])*(LK$2&lt;=Tableau1[[Fin]:[Fin]]),ROW(INDIRECT("A1:A"&amp;COUNTA(Tableau1[[Fin]:[Fin]])))),1)),""))</f>
        <v/>
      </c>
      <c r="LL34" s="34" t="str">
        <f t="array" aca="1" ref="LL34" ca="1">IF(OR(WEEKDAY(LL$2,2)&gt;5,COUNTIF(Dates_Feries,LL$2)&gt;0),"",IFERROR(INDEX(Tableau1[[Type]:[Type]],SMALL(IF((Tableau1[[Nom]:[Nom]]=$A34)*(Tableau1[[Prénom]:[Prénom]]=$B34)*(LL$2&gt;=Tableau1[[Début]:[Début]])*(LL$2&lt;=Tableau1[[Fin]:[Fin]]),ROW(INDIRECT("A1:A"&amp;COUNTA(Tableau1[[Fin]:[Fin]])))),1)),""))</f>
        <v/>
      </c>
      <c r="LM34" s="34" t="str">
        <f t="array" aca="1" ref="LM34" ca="1">IF(OR(WEEKDAY(LM$2,2)&gt;5,COUNTIF(Dates_Feries,LM$2)&gt;0),"",IFERROR(INDEX(Tableau1[[Type]:[Type]],SMALL(IF((Tableau1[[Nom]:[Nom]]=$A34)*(Tableau1[[Prénom]:[Prénom]]=$B34)*(LM$2&gt;=Tableau1[[Début]:[Début]])*(LM$2&lt;=Tableau1[[Fin]:[Fin]]),ROW(INDIRECT("A1:A"&amp;COUNTA(Tableau1[[Fin]:[Fin]])))),1)),""))</f>
        <v/>
      </c>
      <c r="LN34" s="34" t="str">
        <f t="array" aca="1" ref="LN34" ca="1">IF(OR(WEEKDAY(LN$2,2)&gt;5,COUNTIF(Dates_Feries,LN$2)&gt;0),"",IFERROR(INDEX(Tableau1[[Type]:[Type]],SMALL(IF((Tableau1[[Nom]:[Nom]]=$A34)*(Tableau1[[Prénom]:[Prénom]]=$B34)*(LN$2&gt;=Tableau1[[Début]:[Début]])*(LN$2&lt;=Tableau1[[Fin]:[Fin]]),ROW(INDIRECT("A1:A"&amp;COUNTA(Tableau1[[Fin]:[Fin]])))),1)),""))</f>
        <v/>
      </c>
      <c r="LO34" s="34" t="str">
        <f t="array" aca="1" ref="LO34" ca="1">IF(OR(WEEKDAY(LO$2,2)&gt;5,COUNTIF(Dates_Feries,LO$2)&gt;0),"",IFERROR(INDEX(Tableau1[[Type]:[Type]],SMALL(IF((Tableau1[[Nom]:[Nom]]=$A34)*(Tableau1[[Prénom]:[Prénom]]=$B34)*(LO$2&gt;=Tableau1[[Début]:[Début]])*(LO$2&lt;=Tableau1[[Fin]:[Fin]]),ROW(INDIRECT("A1:A"&amp;COUNTA(Tableau1[[Fin]:[Fin]])))),1)),""))</f>
        <v/>
      </c>
      <c r="LP34" s="34" t="str">
        <f t="array" aca="1" ref="LP34" ca="1">IF(OR(WEEKDAY(LP$2,2)&gt;5,COUNTIF(Dates_Feries,LP$2)&gt;0),"",IFERROR(INDEX(Tableau1[[Type]:[Type]],SMALL(IF((Tableau1[[Nom]:[Nom]]=$A34)*(Tableau1[[Prénom]:[Prénom]]=$B34)*(LP$2&gt;=Tableau1[[Début]:[Début]])*(LP$2&lt;=Tableau1[[Fin]:[Fin]]),ROW(INDIRECT("A1:A"&amp;COUNTA(Tableau1[[Fin]:[Fin]])))),1)),""))</f>
        <v/>
      </c>
      <c r="LQ34" s="34" t="str">
        <f t="array" aca="1" ref="LQ34" ca="1">IF(OR(WEEKDAY(LQ$2,2)&gt;5,COUNTIF(Dates_Feries,LQ$2)&gt;0),"",IFERROR(INDEX(Tableau1[[Type]:[Type]],SMALL(IF((Tableau1[[Nom]:[Nom]]=$A34)*(Tableau1[[Prénom]:[Prénom]]=$B34)*(LQ$2&gt;=Tableau1[[Début]:[Début]])*(LQ$2&lt;=Tableau1[[Fin]:[Fin]]),ROW(INDIRECT("A1:A"&amp;COUNTA(Tableau1[[Fin]:[Fin]])))),1)),""))</f>
        <v/>
      </c>
      <c r="LR34" s="34" t="str">
        <f t="array" aca="1" ref="LR34" ca="1">IF(OR(WEEKDAY(LR$2,2)&gt;5,COUNTIF(Dates_Feries,LR$2)&gt;0),"",IFERROR(INDEX(Tableau1[[Type]:[Type]],SMALL(IF((Tableau1[[Nom]:[Nom]]=$A34)*(Tableau1[[Prénom]:[Prénom]]=$B34)*(LR$2&gt;=Tableau1[[Début]:[Début]])*(LR$2&lt;=Tableau1[[Fin]:[Fin]]),ROW(INDIRECT("A1:A"&amp;COUNTA(Tableau1[[Fin]:[Fin]])))),1)),""))</f>
        <v/>
      </c>
      <c r="LS34" s="34" t="str">
        <f t="array" aca="1" ref="LS34" ca="1">IF(OR(WEEKDAY(LS$2,2)&gt;5,COUNTIF(Dates_Feries,LS$2)&gt;0),"",IFERROR(INDEX(Tableau1[[Type]:[Type]],SMALL(IF((Tableau1[[Nom]:[Nom]]=$A34)*(Tableau1[[Prénom]:[Prénom]]=$B34)*(LS$2&gt;=Tableau1[[Début]:[Début]])*(LS$2&lt;=Tableau1[[Fin]:[Fin]]),ROW(INDIRECT("A1:A"&amp;COUNTA(Tableau1[[Fin]:[Fin]])))),1)),""))</f>
        <v/>
      </c>
      <c r="LT34" s="34" t="str">
        <f t="array" aca="1" ref="LT34" ca="1">IF(OR(WEEKDAY(LT$2,2)&gt;5,COUNTIF(Dates_Feries,LT$2)&gt;0),"",IFERROR(INDEX(Tableau1[[Type]:[Type]],SMALL(IF((Tableau1[[Nom]:[Nom]]=$A34)*(Tableau1[[Prénom]:[Prénom]]=$B34)*(LT$2&gt;=Tableau1[[Début]:[Début]])*(LT$2&lt;=Tableau1[[Fin]:[Fin]]),ROW(INDIRECT("A1:A"&amp;COUNTA(Tableau1[[Fin]:[Fin]])))),1)),""))</f>
        <v/>
      </c>
      <c r="LU34" s="34" t="str">
        <f t="array" aca="1" ref="LU34" ca="1">IF(OR(WEEKDAY(LU$2,2)&gt;5,COUNTIF(Dates_Feries,LU$2)&gt;0),"",IFERROR(INDEX(Tableau1[[Type]:[Type]],SMALL(IF((Tableau1[[Nom]:[Nom]]=$A34)*(Tableau1[[Prénom]:[Prénom]]=$B34)*(LU$2&gt;=Tableau1[[Début]:[Début]])*(LU$2&lt;=Tableau1[[Fin]:[Fin]]),ROW(INDIRECT("A1:A"&amp;COUNTA(Tableau1[[Fin]:[Fin]])))),1)),""))</f>
        <v/>
      </c>
      <c r="LV34" s="34" t="str">
        <f t="array" aca="1" ref="LV34" ca="1">IF(OR(WEEKDAY(LV$2,2)&gt;5,COUNTIF(Dates_Feries,LV$2)&gt;0),"",IFERROR(INDEX(Tableau1[[Type]:[Type]],SMALL(IF((Tableau1[[Nom]:[Nom]]=$A34)*(Tableau1[[Prénom]:[Prénom]]=$B34)*(LV$2&gt;=Tableau1[[Début]:[Début]])*(LV$2&lt;=Tableau1[[Fin]:[Fin]]),ROW(INDIRECT("A1:A"&amp;COUNTA(Tableau1[[Fin]:[Fin]])))),1)),""))</f>
        <v/>
      </c>
      <c r="LW34" s="34" t="str">
        <f t="array" aca="1" ref="LW34" ca="1">IF(OR(WEEKDAY(LW$2,2)&gt;5,COUNTIF(Dates_Feries,LW$2)&gt;0),"",IFERROR(INDEX(Tableau1[[Type]:[Type]],SMALL(IF((Tableau1[[Nom]:[Nom]]=$A34)*(Tableau1[[Prénom]:[Prénom]]=$B34)*(LW$2&gt;=Tableau1[[Début]:[Début]])*(LW$2&lt;=Tableau1[[Fin]:[Fin]]),ROW(INDIRECT("A1:A"&amp;COUNTA(Tableau1[[Fin]:[Fin]])))),1)),""))</f>
        <v/>
      </c>
      <c r="LX34" s="34" t="str">
        <f t="array" aca="1" ref="LX34" ca="1">IF(OR(WEEKDAY(LX$2,2)&gt;5,COUNTIF(Dates_Feries,LX$2)&gt;0),"",IFERROR(INDEX(Tableau1[[Type]:[Type]],SMALL(IF((Tableau1[[Nom]:[Nom]]=$A34)*(Tableau1[[Prénom]:[Prénom]]=$B34)*(LX$2&gt;=Tableau1[[Début]:[Début]])*(LX$2&lt;=Tableau1[[Fin]:[Fin]]),ROW(INDIRECT("A1:A"&amp;COUNTA(Tableau1[[Fin]:[Fin]])))),1)),""))</f>
        <v/>
      </c>
      <c r="LY34" s="34" t="str">
        <f t="array" aca="1" ref="LY34" ca="1">IF(OR(WEEKDAY(LY$2,2)&gt;5,COUNTIF(Dates_Feries,LY$2)&gt;0),"",IFERROR(INDEX(Tableau1[[Type]:[Type]],SMALL(IF((Tableau1[[Nom]:[Nom]]=$A34)*(Tableau1[[Prénom]:[Prénom]]=$B34)*(LY$2&gt;=Tableau1[[Début]:[Début]])*(LY$2&lt;=Tableau1[[Fin]:[Fin]]),ROW(INDIRECT("A1:A"&amp;COUNTA(Tableau1[[Fin]:[Fin]])))),1)),""))</f>
        <v/>
      </c>
      <c r="LZ34" s="34" t="str">
        <f t="array" aca="1" ref="LZ34" ca="1">IF(OR(WEEKDAY(LZ$2,2)&gt;5,COUNTIF(Dates_Feries,LZ$2)&gt;0),"",IFERROR(INDEX(Tableau1[[Type]:[Type]],SMALL(IF((Tableau1[[Nom]:[Nom]]=$A34)*(Tableau1[[Prénom]:[Prénom]]=$B34)*(LZ$2&gt;=Tableau1[[Début]:[Début]])*(LZ$2&lt;=Tableau1[[Fin]:[Fin]]),ROW(INDIRECT("A1:A"&amp;COUNTA(Tableau1[[Fin]:[Fin]])))),1)),""))</f>
        <v/>
      </c>
      <c r="MA34" s="34" t="str">
        <f t="array" aca="1" ref="MA34" ca="1">IF(OR(WEEKDAY(MA$2,2)&gt;5,COUNTIF(Dates_Feries,MA$2)&gt;0),"",IFERROR(INDEX(Tableau1[[Type]:[Type]],SMALL(IF((Tableau1[[Nom]:[Nom]]=$A34)*(Tableau1[[Prénom]:[Prénom]]=$B34)*(MA$2&gt;=Tableau1[[Début]:[Début]])*(MA$2&lt;=Tableau1[[Fin]:[Fin]]),ROW(INDIRECT("A1:A"&amp;COUNTA(Tableau1[[Fin]:[Fin]])))),1)),""))</f>
        <v/>
      </c>
      <c r="MB34" s="34" t="str">
        <f t="array" aca="1" ref="MB34" ca="1">IF(OR(WEEKDAY(MB$2,2)&gt;5,COUNTIF(Dates_Feries,MB$2)&gt;0),"",IFERROR(INDEX(Tableau1[[Type]:[Type]],SMALL(IF((Tableau1[[Nom]:[Nom]]=$A34)*(Tableau1[[Prénom]:[Prénom]]=$B34)*(MB$2&gt;=Tableau1[[Début]:[Début]])*(MB$2&lt;=Tableau1[[Fin]:[Fin]]),ROW(INDIRECT("A1:A"&amp;COUNTA(Tableau1[[Fin]:[Fin]])))),1)),""))</f>
        <v/>
      </c>
      <c r="MC34" s="34" t="str">
        <f t="array" aca="1" ref="MC34" ca="1">IF(OR(WEEKDAY(MC$2,2)&gt;5,COUNTIF(Dates_Feries,MC$2)&gt;0),"",IFERROR(INDEX(Tableau1[[Type]:[Type]],SMALL(IF((Tableau1[[Nom]:[Nom]]=$A34)*(Tableau1[[Prénom]:[Prénom]]=$B34)*(MC$2&gt;=Tableau1[[Début]:[Début]])*(MC$2&lt;=Tableau1[[Fin]:[Fin]]),ROW(INDIRECT("A1:A"&amp;COUNTA(Tableau1[[Fin]:[Fin]])))),1)),""))</f>
        <v/>
      </c>
      <c r="MD34" s="34" t="str">
        <f t="array" aca="1" ref="MD34" ca="1">IF(OR(WEEKDAY(MD$2,2)&gt;5,COUNTIF(Dates_Feries,MD$2)&gt;0),"",IFERROR(INDEX(Tableau1[[Type]:[Type]],SMALL(IF((Tableau1[[Nom]:[Nom]]=$A34)*(Tableau1[[Prénom]:[Prénom]]=$B34)*(MD$2&gt;=Tableau1[[Début]:[Début]])*(MD$2&lt;=Tableau1[[Fin]:[Fin]]),ROW(INDIRECT("A1:A"&amp;COUNTA(Tableau1[[Fin]:[Fin]])))),1)),""))</f>
        <v/>
      </c>
      <c r="ME34" s="34" t="str">
        <f t="array" aca="1" ref="ME34" ca="1">IF(OR(WEEKDAY(ME$2,2)&gt;5,COUNTIF(Dates_Feries,ME$2)&gt;0),"",IFERROR(INDEX(Tableau1[[Type]:[Type]],SMALL(IF((Tableau1[[Nom]:[Nom]]=$A34)*(Tableau1[[Prénom]:[Prénom]]=$B34)*(ME$2&gt;=Tableau1[[Début]:[Début]])*(ME$2&lt;=Tableau1[[Fin]:[Fin]]),ROW(INDIRECT("A1:A"&amp;COUNTA(Tableau1[[Fin]:[Fin]])))),1)),""))</f>
        <v/>
      </c>
      <c r="MF34" s="34" t="str">
        <f t="array" aca="1" ref="MF34" ca="1">IF(OR(WEEKDAY(MF$2,2)&gt;5,COUNTIF(Dates_Feries,MF$2)&gt;0),"",IFERROR(INDEX(Tableau1[[Type]:[Type]],SMALL(IF((Tableau1[[Nom]:[Nom]]=$A34)*(Tableau1[[Prénom]:[Prénom]]=$B34)*(MF$2&gt;=Tableau1[[Début]:[Début]])*(MF$2&lt;=Tableau1[[Fin]:[Fin]]),ROW(INDIRECT("A1:A"&amp;COUNTA(Tableau1[[Fin]:[Fin]])))),1)),""))</f>
        <v/>
      </c>
      <c r="MG34" s="34" t="str">
        <f t="array" aca="1" ref="MG34" ca="1">IF(OR(WEEKDAY(MG$2,2)&gt;5,COUNTIF(Dates_Feries,MG$2)&gt;0),"",IFERROR(INDEX(Tableau1[[Type]:[Type]],SMALL(IF((Tableau1[[Nom]:[Nom]]=$A34)*(Tableau1[[Prénom]:[Prénom]]=$B34)*(MG$2&gt;=Tableau1[[Début]:[Début]])*(MG$2&lt;=Tableau1[[Fin]:[Fin]]),ROW(INDIRECT("A1:A"&amp;COUNTA(Tableau1[[Fin]:[Fin]])))),1)),""))</f>
        <v/>
      </c>
      <c r="MH34" s="34" t="str">
        <f t="array" aca="1" ref="MH34" ca="1">IF(OR(WEEKDAY(MH$2,2)&gt;5,COUNTIF(Dates_Feries,MH$2)&gt;0),"",IFERROR(INDEX(Tableau1[[Type]:[Type]],SMALL(IF((Tableau1[[Nom]:[Nom]]=$A34)*(Tableau1[[Prénom]:[Prénom]]=$B34)*(MH$2&gt;=Tableau1[[Début]:[Début]])*(MH$2&lt;=Tableau1[[Fin]:[Fin]]),ROW(INDIRECT("A1:A"&amp;COUNTA(Tableau1[[Fin]:[Fin]])))),1)),""))</f>
        <v/>
      </c>
      <c r="MI34" s="34" t="str">
        <f t="array" aca="1" ref="MI34" ca="1">IF(OR(WEEKDAY(MI$2,2)&gt;5,COUNTIF(Dates_Feries,MI$2)&gt;0),"",IFERROR(INDEX(Tableau1[[Type]:[Type]],SMALL(IF((Tableau1[[Nom]:[Nom]]=$A34)*(Tableau1[[Prénom]:[Prénom]]=$B34)*(MI$2&gt;=Tableau1[[Début]:[Début]])*(MI$2&lt;=Tableau1[[Fin]:[Fin]]),ROW(INDIRECT("A1:A"&amp;COUNTA(Tableau1[[Fin]:[Fin]])))),1)),""))</f>
        <v/>
      </c>
      <c r="MJ34" s="34" t="str">
        <f t="array" aca="1" ref="MJ34" ca="1">IF(OR(WEEKDAY(MJ$2,2)&gt;5,COUNTIF(Dates_Feries,MJ$2)&gt;0),"",IFERROR(INDEX(Tableau1[[Type]:[Type]],SMALL(IF((Tableau1[[Nom]:[Nom]]=$A34)*(Tableau1[[Prénom]:[Prénom]]=$B34)*(MJ$2&gt;=Tableau1[[Début]:[Début]])*(MJ$2&lt;=Tableau1[[Fin]:[Fin]]),ROW(INDIRECT("A1:A"&amp;COUNTA(Tableau1[[Fin]:[Fin]])))),1)),""))</f>
        <v/>
      </c>
      <c r="MK34" s="34" t="str">
        <f t="array" aca="1" ref="MK34" ca="1">IF(OR(WEEKDAY(MK$2,2)&gt;5,COUNTIF(Dates_Feries,MK$2)&gt;0),"",IFERROR(INDEX(Tableau1[[Type]:[Type]],SMALL(IF((Tableau1[[Nom]:[Nom]]=$A34)*(Tableau1[[Prénom]:[Prénom]]=$B34)*(MK$2&gt;=Tableau1[[Début]:[Début]])*(MK$2&lt;=Tableau1[[Fin]:[Fin]]),ROW(INDIRECT("A1:A"&amp;COUNTA(Tableau1[[Fin]:[Fin]])))),1)),""))</f>
        <v/>
      </c>
      <c r="ML34" s="34" t="str">
        <f t="array" aca="1" ref="ML34" ca="1">IF(OR(WEEKDAY(ML$2,2)&gt;5,COUNTIF(Dates_Feries,ML$2)&gt;0),"",IFERROR(INDEX(Tableau1[[Type]:[Type]],SMALL(IF((Tableau1[[Nom]:[Nom]]=$A34)*(Tableau1[[Prénom]:[Prénom]]=$B34)*(ML$2&gt;=Tableau1[[Début]:[Début]])*(ML$2&lt;=Tableau1[[Fin]:[Fin]]),ROW(INDIRECT("A1:A"&amp;COUNTA(Tableau1[[Fin]:[Fin]])))),1)),""))</f>
        <v/>
      </c>
      <c r="MM34" s="34" t="str">
        <f t="array" aca="1" ref="MM34" ca="1">IF(OR(WEEKDAY(MM$2,2)&gt;5,COUNTIF(Dates_Feries,MM$2)&gt;0),"",IFERROR(INDEX(Tableau1[[Type]:[Type]],SMALL(IF((Tableau1[[Nom]:[Nom]]=$A34)*(Tableau1[[Prénom]:[Prénom]]=$B34)*(MM$2&gt;=Tableau1[[Début]:[Début]])*(MM$2&lt;=Tableau1[[Fin]:[Fin]]),ROW(INDIRECT("A1:A"&amp;COUNTA(Tableau1[[Fin]:[Fin]])))),1)),""))</f>
        <v/>
      </c>
      <c r="MN34" s="34" t="str">
        <f t="array" aca="1" ref="MN34" ca="1">IF(OR(WEEKDAY(MN$2,2)&gt;5,COUNTIF(Dates_Feries,MN$2)&gt;0),"",IFERROR(INDEX(Tableau1[[Type]:[Type]],SMALL(IF((Tableau1[[Nom]:[Nom]]=$A34)*(Tableau1[[Prénom]:[Prénom]]=$B34)*(MN$2&gt;=Tableau1[[Début]:[Début]])*(MN$2&lt;=Tableau1[[Fin]:[Fin]]),ROW(INDIRECT("A1:A"&amp;COUNTA(Tableau1[[Fin]:[Fin]])))),1)),""))</f>
        <v/>
      </c>
      <c r="MO34" s="34" t="str">
        <f t="array" aca="1" ref="MO34" ca="1">IF(OR(WEEKDAY(MO$2,2)&gt;5,COUNTIF(Dates_Feries,MO$2)&gt;0),"",IFERROR(INDEX(Tableau1[[Type]:[Type]],SMALL(IF((Tableau1[[Nom]:[Nom]]=$A34)*(Tableau1[[Prénom]:[Prénom]]=$B34)*(MO$2&gt;=Tableau1[[Début]:[Début]])*(MO$2&lt;=Tableau1[[Fin]:[Fin]]),ROW(INDIRECT("A1:A"&amp;COUNTA(Tableau1[[Fin]:[Fin]])))),1)),""))</f>
        <v/>
      </c>
      <c r="MP34" s="34" t="str">
        <f t="array" aca="1" ref="MP34" ca="1">IF(OR(WEEKDAY(MP$2,2)&gt;5,COUNTIF(Dates_Feries,MP$2)&gt;0),"",IFERROR(INDEX(Tableau1[[Type]:[Type]],SMALL(IF((Tableau1[[Nom]:[Nom]]=$A34)*(Tableau1[[Prénom]:[Prénom]]=$B34)*(MP$2&gt;=Tableau1[[Début]:[Début]])*(MP$2&lt;=Tableau1[[Fin]:[Fin]]),ROW(INDIRECT("A1:A"&amp;COUNTA(Tableau1[[Fin]:[Fin]])))),1)),""))</f>
        <v/>
      </c>
      <c r="MQ34" s="34" t="str">
        <f t="array" aca="1" ref="MQ34" ca="1">IF(OR(WEEKDAY(MQ$2,2)&gt;5,COUNTIF(Dates_Feries,MQ$2)&gt;0),"",IFERROR(INDEX(Tableau1[[Type]:[Type]],SMALL(IF((Tableau1[[Nom]:[Nom]]=$A34)*(Tableau1[[Prénom]:[Prénom]]=$B34)*(MQ$2&gt;=Tableau1[[Début]:[Début]])*(MQ$2&lt;=Tableau1[[Fin]:[Fin]]),ROW(INDIRECT("A1:A"&amp;COUNTA(Tableau1[[Fin]:[Fin]])))),1)),""))</f>
        <v/>
      </c>
      <c r="MR34" s="34" t="str">
        <f t="array" aca="1" ref="MR34" ca="1">IF(OR(WEEKDAY(MR$2,2)&gt;5,COUNTIF(Dates_Feries,MR$2)&gt;0),"",IFERROR(INDEX(Tableau1[[Type]:[Type]],SMALL(IF((Tableau1[[Nom]:[Nom]]=$A34)*(Tableau1[[Prénom]:[Prénom]]=$B34)*(MR$2&gt;=Tableau1[[Début]:[Début]])*(MR$2&lt;=Tableau1[[Fin]:[Fin]]),ROW(INDIRECT("A1:A"&amp;COUNTA(Tableau1[[Fin]:[Fin]])))),1)),""))</f>
        <v/>
      </c>
      <c r="MS34" s="34" t="str">
        <f t="array" aca="1" ref="MS34" ca="1">IF(OR(WEEKDAY(MS$2,2)&gt;5,COUNTIF(Dates_Feries,MS$2)&gt;0),"",IFERROR(INDEX(Tableau1[[Type]:[Type]],SMALL(IF((Tableau1[[Nom]:[Nom]]=$A34)*(Tableau1[[Prénom]:[Prénom]]=$B34)*(MS$2&gt;=Tableau1[[Début]:[Début]])*(MS$2&lt;=Tableau1[[Fin]:[Fin]]),ROW(INDIRECT("A1:A"&amp;COUNTA(Tableau1[[Fin]:[Fin]])))),1)),""))</f>
        <v/>
      </c>
      <c r="MT34" s="34" t="str">
        <f t="array" aca="1" ref="MT34" ca="1">IF(OR(WEEKDAY(MT$2,2)&gt;5,COUNTIF(Dates_Feries,MT$2)&gt;0),"",IFERROR(INDEX(Tableau1[[Type]:[Type]],SMALL(IF((Tableau1[[Nom]:[Nom]]=$A34)*(Tableau1[[Prénom]:[Prénom]]=$B34)*(MT$2&gt;=Tableau1[[Début]:[Début]])*(MT$2&lt;=Tableau1[[Fin]:[Fin]]),ROW(INDIRECT("A1:A"&amp;COUNTA(Tableau1[[Fin]:[Fin]])))),1)),""))</f>
        <v/>
      </c>
      <c r="MU34" s="34" t="str">
        <f t="array" aca="1" ref="MU34" ca="1">IF(OR(WEEKDAY(MU$2,2)&gt;5,COUNTIF(Dates_Feries,MU$2)&gt;0),"",IFERROR(INDEX(Tableau1[[Type]:[Type]],SMALL(IF((Tableau1[[Nom]:[Nom]]=$A34)*(Tableau1[[Prénom]:[Prénom]]=$B34)*(MU$2&gt;=Tableau1[[Début]:[Début]])*(MU$2&lt;=Tableau1[[Fin]:[Fin]]),ROW(INDIRECT("A1:A"&amp;COUNTA(Tableau1[[Fin]:[Fin]])))),1)),""))</f>
        <v/>
      </c>
      <c r="MV34" s="34" t="str">
        <f t="array" aca="1" ref="MV34" ca="1">IF(OR(WEEKDAY(MV$2,2)&gt;5,COUNTIF(Dates_Feries,MV$2)&gt;0),"",IFERROR(INDEX(Tableau1[[Type]:[Type]],SMALL(IF((Tableau1[[Nom]:[Nom]]=$A34)*(Tableau1[[Prénom]:[Prénom]]=$B34)*(MV$2&gt;=Tableau1[[Début]:[Début]])*(MV$2&lt;=Tableau1[[Fin]:[Fin]]),ROW(INDIRECT("A1:A"&amp;COUNTA(Tableau1[[Fin]:[Fin]])))),1)),""))</f>
        <v/>
      </c>
      <c r="MW34" s="34" t="str">
        <f t="array" aca="1" ref="MW34" ca="1">IF(OR(WEEKDAY(MW$2,2)&gt;5,COUNTIF(Dates_Feries,MW$2)&gt;0),"",IFERROR(INDEX(Tableau1[[Type]:[Type]],SMALL(IF((Tableau1[[Nom]:[Nom]]=$A34)*(Tableau1[[Prénom]:[Prénom]]=$B34)*(MW$2&gt;=Tableau1[[Début]:[Début]])*(MW$2&lt;=Tableau1[[Fin]:[Fin]]),ROW(INDIRECT("A1:A"&amp;COUNTA(Tableau1[[Fin]:[Fin]])))),1)),""))</f>
        <v/>
      </c>
      <c r="MX34" s="34" t="str">
        <f t="array" aca="1" ref="MX34" ca="1">IF(OR(WEEKDAY(MX$2,2)&gt;5,COUNTIF(Dates_Feries,MX$2)&gt;0),"",IFERROR(INDEX(Tableau1[[Type]:[Type]],SMALL(IF((Tableau1[[Nom]:[Nom]]=$A34)*(Tableau1[[Prénom]:[Prénom]]=$B34)*(MX$2&gt;=Tableau1[[Début]:[Début]])*(MX$2&lt;=Tableau1[[Fin]:[Fin]]),ROW(INDIRECT("A1:A"&amp;COUNTA(Tableau1[[Fin]:[Fin]])))),1)),""))</f>
        <v/>
      </c>
      <c r="MY34" s="34" t="str">
        <f t="array" aca="1" ref="MY34" ca="1">IF(OR(WEEKDAY(MY$2,2)&gt;5,COUNTIF(Dates_Feries,MY$2)&gt;0),"",IFERROR(INDEX(Tableau1[[Type]:[Type]],SMALL(IF((Tableau1[[Nom]:[Nom]]=$A34)*(Tableau1[[Prénom]:[Prénom]]=$B34)*(MY$2&gt;=Tableau1[[Début]:[Début]])*(MY$2&lt;=Tableau1[[Fin]:[Fin]]),ROW(INDIRECT("A1:A"&amp;COUNTA(Tableau1[[Fin]:[Fin]])))),1)),""))</f>
        <v/>
      </c>
      <c r="MZ34" s="34" t="str">
        <f t="array" aca="1" ref="MZ34" ca="1">IF(OR(WEEKDAY(MZ$2,2)&gt;5,COUNTIF(Dates_Feries,MZ$2)&gt;0),"",IFERROR(INDEX(Tableau1[[Type]:[Type]],SMALL(IF((Tableau1[[Nom]:[Nom]]=$A34)*(Tableau1[[Prénom]:[Prénom]]=$B34)*(MZ$2&gt;=Tableau1[[Début]:[Début]])*(MZ$2&lt;=Tableau1[[Fin]:[Fin]]),ROW(INDIRECT("A1:A"&amp;COUNTA(Tableau1[[Fin]:[Fin]])))),1)),""))</f>
        <v/>
      </c>
      <c r="NA34" s="34" t="str">
        <f t="array" aca="1" ref="NA34" ca="1">IF(OR(WEEKDAY(NA$2,2)&gt;5,COUNTIF(Dates_Feries,NA$2)&gt;0),"",IFERROR(INDEX(Tableau1[[Type]:[Type]],SMALL(IF((Tableau1[[Nom]:[Nom]]=$A34)*(Tableau1[[Prénom]:[Prénom]]=$B34)*(NA$2&gt;=Tableau1[[Début]:[Début]])*(NA$2&lt;=Tableau1[[Fin]:[Fin]]),ROW(INDIRECT("A1:A"&amp;COUNTA(Tableau1[[Fin]:[Fin]])))),1)),""))</f>
        <v/>
      </c>
      <c r="NB34" s="34" t="str">
        <f t="array" aca="1" ref="NB34" ca="1">IF(OR(WEEKDAY(NB$2,2)&gt;5,COUNTIF(Dates_Feries,NB$2)&gt;0),"",IFERROR(INDEX(Tableau1[[Type]:[Type]],SMALL(IF((Tableau1[[Nom]:[Nom]]=$A34)*(Tableau1[[Prénom]:[Prénom]]=$B34)*(NB$2&gt;=Tableau1[[Début]:[Début]])*(NB$2&lt;=Tableau1[[Fin]:[Fin]]),ROW(INDIRECT("A1:A"&amp;COUNTA(Tableau1[[Fin]:[Fin]])))),1)),""))</f>
        <v/>
      </c>
      <c r="NC34" s="34" t="str">
        <f t="array" aca="1" ref="NC34" ca="1">IF(OR(WEEKDAY(NC$2,2)&gt;5,COUNTIF(Dates_Feries,NC$2)&gt;0),"",IFERROR(INDEX(Tableau1[[Type]:[Type]],SMALL(IF((Tableau1[[Nom]:[Nom]]=$A34)*(Tableau1[[Prénom]:[Prénom]]=$B34)*(NC$2&gt;=Tableau1[[Début]:[Début]])*(NC$2&lt;=Tableau1[[Fin]:[Fin]]),ROW(INDIRECT("A1:A"&amp;COUNTA(Tableau1[[Fin]:[Fin]])))),1)),""))</f>
        <v/>
      </c>
      <c r="ND34" s="34" t="str">
        <f t="array" aca="1" ref="ND34" ca="1">IF(OR(WEEKDAY(ND$2,2)&gt;5,COUNTIF(Dates_Feries,ND$2)&gt;0),"",IFERROR(INDEX(Tableau1[[Type]:[Type]],SMALL(IF((Tableau1[[Nom]:[Nom]]=$A34)*(Tableau1[[Prénom]:[Prénom]]=$B34)*(ND$2&gt;=Tableau1[[Début]:[Début]])*(ND$2&lt;=Tableau1[[Fin]:[Fin]]),ROW(INDIRECT("A1:A"&amp;COUNTA(Tableau1[[Fin]:[Fin]])))),1)),""))</f>
        <v/>
      </c>
      <c r="NE34" s="35" t="str">
        <f t="array" aca="1" ref="NE34" ca="1">IF(OR(WEEKDAY(NE$2,2)&gt;5,COUNTIF(Dates_Feries,NE$2)&gt;0),"",IFERROR(INDEX(Tableau1[[Type]:[Type]],SMALL(IF((Tableau1[[Nom]:[Nom]]=$A34)*(Tableau1[[Prénom]:[Prénom]]=$B34)*(NE$2&gt;=Tableau1[[Début]:[Début]])*(NE$2&lt;=Tableau1[[Fin]:[Fin]]),ROW(INDIRECT("A1:A"&amp;COUNTA(Tableau1[[Fin]:[Fin]])))),1)),""))</f>
        <v/>
      </c>
      <c r="NF34" s="2"/>
    </row>
    <row r="35" spans="1:370" ht="15" customHeight="1">
      <c r="A35" s="10"/>
      <c r="B35" s="11"/>
      <c r="C35" s="5">
        <f t="shared" ca="1" si="18"/>
        <v>0</v>
      </c>
      <c r="D35" s="29">
        <f t="shared" ca="1" si="19"/>
        <v>0</v>
      </c>
      <c r="E35" s="34" t="str">
        <f t="array" aca="1" ref="E35" ca="1">IF(OR(WEEKDAY(E$2,2)&gt;5,COUNTIF(Dates_Feries,E$2)&gt;0),"",IFERROR(INDEX(Tableau1[[Type]:[Type]],SMALL(IF((Tableau1[[Nom]:[Nom]]=$A35)*(Tableau1[[Prénom]:[Prénom]]=$B35)*(E$2&gt;=Tableau1[[Début]:[Début]])*(E$2&lt;=Tableau1[[Fin]:[Fin]]),ROW(INDIRECT("A1:A"&amp;COUNTA(Tableau1[[Fin]:[Fin]])))),1)),""))</f>
        <v/>
      </c>
      <c r="F35" s="34" t="str">
        <f t="array" aca="1" ref="F35" ca="1">IF(OR(WEEKDAY(F$2,2)&gt;5,COUNTIF(Dates_Feries,F$2)&gt;0),"",IFERROR(INDEX(Tableau1[[Type]:[Type]],SMALL(IF((Tableau1[[Nom]:[Nom]]=$A35)*(Tableau1[[Prénom]:[Prénom]]=$B35)*(F$2&gt;=Tableau1[[Début]:[Début]])*(F$2&lt;=Tableau1[[Fin]:[Fin]]),ROW(INDIRECT("A1:A"&amp;COUNTA(Tableau1[[Fin]:[Fin]])))),1)),""))</f>
        <v/>
      </c>
      <c r="G35" s="34" t="str">
        <f t="array" aca="1" ref="G35" ca="1">IF(OR(WEEKDAY(G$2,2)&gt;5,COUNTIF(Dates_Feries,G$2)&gt;0),"",IFERROR(INDEX(Tableau1[[Type]:[Type]],SMALL(IF((Tableau1[[Nom]:[Nom]]=$A35)*(Tableau1[[Prénom]:[Prénom]]=$B35)*(G$2&gt;=Tableau1[[Début]:[Début]])*(G$2&lt;=Tableau1[[Fin]:[Fin]]),ROW(INDIRECT("A1:A"&amp;COUNTA(Tableau1[[Fin]:[Fin]])))),1)),""))</f>
        <v/>
      </c>
      <c r="H35" s="34" t="str">
        <f t="array" aca="1" ref="H35" ca="1">IF(OR(WEEKDAY(H$2,2)&gt;5,COUNTIF(Dates_Feries,H$2)&gt;0),"",IFERROR(INDEX(Tableau1[[Type]:[Type]],SMALL(IF((Tableau1[[Nom]:[Nom]]=$A35)*(Tableau1[[Prénom]:[Prénom]]=$B35)*(H$2&gt;=Tableau1[[Début]:[Début]])*(H$2&lt;=Tableau1[[Fin]:[Fin]]),ROW(INDIRECT("A1:A"&amp;COUNTA(Tableau1[[Fin]:[Fin]])))),1)),""))</f>
        <v/>
      </c>
      <c r="I35" s="34" t="str">
        <f t="array" aca="1" ref="I35" ca="1">IF(OR(WEEKDAY(I$2,2)&gt;5,COUNTIF(Dates_Feries,I$2)&gt;0),"",IFERROR(INDEX(Tableau1[[Type]:[Type]],SMALL(IF((Tableau1[[Nom]:[Nom]]=$A35)*(Tableau1[[Prénom]:[Prénom]]=$B35)*(I$2&gt;=Tableau1[[Début]:[Début]])*(I$2&lt;=Tableau1[[Fin]:[Fin]]),ROW(INDIRECT("A1:A"&amp;COUNTA(Tableau1[[Fin]:[Fin]])))),1)),""))</f>
        <v/>
      </c>
      <c r="J35" s="34" t="str">
        <f t="array" aca="1" ref="J35" ca="1">IF(OR(WEEKDAY(J$2,2)&gt;5,COUNTIF(Dates_Feries,J$2)&gt;0),"",IFERROR(INDEX(Tableau1[[Type]:[Type]],SMALL(IF((Tableau1[[Nom]:[Nom]]=$A35)*(Tableau1[[Prénom]:[Prénom]]=$B35)*(J$2&gt;=Tableau1[[Début]:[Début]])*(J$2&lt;=Tableau1[[Fin]:[Fin]]),ROW(INDIRECT("A1:A"&amp;COUNTA(Tableau1[[Fin]:[Fin]])))),1)),""))</f>
        <v/>
      </c>
      <c r="K35" s="34" t="str">
        <f t="array" aca="1" ref="K35" ca="1">IF(OR(WEEKDAY(K$2,2)&gt;5,COUNTIF(Dates_Feries,K$2)&gt;0),"",IFERROR(INDEX(Tableau1[[Type]:[Type]],SMALL(IF((Tableau1[[Nom]:[Nom]]=$A35)*(Tableau1[[Prénom]:[Prénom]]=$B35)*(K$2&gt;=Tableau1[[Début]:[Début]])*(K$2&lt;=Tableau1[[Fin]:[Fin]]),ROW(INDIRECT("A1:A"&amp;COUNTA(Tableau1[[Fin]:[Fin]])))),1)),""))</f>
        <v/>
      </c>
      <c r="L35" s="34" t="str">
        <f t="array" aca="1" ref="L35" ca="1">IF(OR(WEEKDAY(L$2,2)&gt;5,COUNTIF(Dates_Feries,L$2)&gt;0),"",IFERROR(INDEX(Tableau1[[Type]:[Type]],SMALL(IF((Tableau1[[Nom]:[Nom]]=$A35)*(Tableau1[[Prénom]:[Prénom]]=$B35)*(L$2&gt;=Tableau1[[Début]:[Début]])*(L$2&lt;=Tableau1[[Fin]:[Fin]]),ROW(INDIRECT("A1:A"&amp;COUNTA(Tableau1[[Fin]:[Fin]])))),1)),""))</f>
        <v/>
      </c>
      <c r="M35" s="34" t="str">
        <f t="array" aca="1" ref="M35" ca="1">IF(OR(WEEKDAY(M$2,2)&gt;5,COUNTIF(Dates_Feries,M$2)&gt;0),"",IFERROR(INDEX(Tableau1[[Type]:[Type]],SMALL(IF((Tableau1[[Nom]:[Nom]]=$A35)*(Tableau1[[Prénom]:[Prénom]]=$B35)*(M$2&gt;=Tableau1[[Début]:[Début]])*(M$2&lt;=Tableau1[[Fin]:[Fin]]),ROW(INDIRECT("A1:A"&amp;COUNTA(Tableau1[[Fin]:[Fin]])))),1)),""))</f>
        <v/>
      </c>
      <c r="N35" s="34" t="str">
        <f t="array" aca="1" ref="N35" ca="1">IF(OR(WEEKDAY(N$2,2)&gt;5,COUNTIF(Dates_Feries,N$2)&gt;0),"",IFERROR(INDEX(Tableau1[[Type]:[Type]],SMALL(IF((Tableau1[[Nom]:[Nom]]=$A35)*(Tableau1[[Prénom]:[Prénom]]=$B35)*(N$2&gt;=Tableau1[[Début]:[Début]])*(N$2&lt;=Tableau1[[Fin]:[Fin]]),ROW(INDIRECT("A1:A"&amp;COUNTA(Tableau1[[Fin]:[Fin]])))),1)),""))</f>
        <v/>
      </c>
      <c r="O35" s="34" t="str">
        <f t="array" aca="1" ref="O35" ca="1">IF(OR(WEEKDAY(O$2,2)&gt;5,COUNTIF(Dates_Feries,O$2)&gt;0),"",IFERROR(INDEX(Tableau1[[Type]:[Type]],SMALL(IF((Tableau1[[Nom]:[Nom]]=$A35)*(Tableau1[[Prénom]:[Prénom]]=$B35)*(O$2&gt;=Tableau1[[Début]:[Début]])*(O$2&lt;=Tableau1[[Fin]:[Fin]]),ROW(INDIRECT("A1:A"&amp;COUNTA(Tableau1[[Fin]:[Fin]])))),1)),""))</f>
        <v/>
      </c>
      <c r="P35" s="34" t="str">
        <f t="array" aca="1" ref="P35" ca="1">IF(OR(WEEKDAY(P$2,2)&gt;5,COUNTIF(Dates_Feries,P$2)&gt;0),"",IFERROR(INDEX(Tableau1[[Type]:[Type]],SMALL(IF((Tableau1[[Nom]:[Nom]]=$A35)*(Tableau1[[Prénom]:[Prénom]]=$B35)*(P$2&gt;=Tableau1[[Début]:[Début]])*(P$2&lt;=Tableau1[[Fin]:[Fin]]),ROW(INDIRECT("A1:A"&amp;COUNTA(Tableau1[[Fin]:[Fin]])))),1)),""))</f>
        <v/>
      </c>
      <c r="Q35" s="34" t="str">
        <f t="array" aca="1" ref="Q35" ca="1">IF(OR(WEEKDAY(Q$2,2)&gt;5,COUNTIF(Dates_Feries,Q$2)&gt;0),"",IFERROR(INDEX(Tableau1[[Type]:[Type]],SMALL(IF((Tableau1[[Nom]:[Nom]]=$A35)*(Tableau1[[Prénom]:[Prénom]]=$B35)*(Q$2&gt;=Tableau1[[Début]:[Début]])*(Q$2&lt;=Tableau1[[Fin]:[Fin]]),ROW(INDIRECT("A1:A"&amp;COUNTA(Tableau1[[Fin]:[Fin]])))),1)),""))</f>
        <v/>
      </c>
      <c r="R35" s="34" t="str">
        <f t="array" aca="1" ref="R35" ca="1">IF(OR(WEEKDAY(R$2,2)&gt;5,COUNTIF(Dates_Feries,R$2)&gt;0),"",IFERROR(INDEX(Tableau1[[Type]:[Type]],SMALL(IF((Tableau1[[Nom]:[Nom]]=$A35)*(Tableau1[[Prénom]:[Prénom]]=$B35)*(R$2&gt;=Tableau1[[Début]:[Début]])*(R$2&lt;=Tableau1[[Fin]:[Fin]]),ROW(INDIRECT("A1:A"&amp;COUNTA(Tableau1[[Fin]:[Fin]])))),1)),""))</f>
        <v/>
      </c>
      <c r="S35" s="34" t="str">
        <f t="array" aca="1" ref="S35" ca="1">IF(OR(WEEKDAY(S$2,2)&gt;5,COUNTIF(Dates_Feries,S$2)&gt;0),"",IFERROR(INDEX(Tableau1[[Type]:[Type]],SMALL(IF((Tableau1[[Nom]:[Nom]]=$A35)*(Tableau1[[Prénom]:[Prénom]]=$B35)*(S$2&gt;=Tableau1[[Début]:[Début]])*(S$2&lt;=Tableau1[[Fin]:[Fin]]),ROW(INDIRECT("A1:A"&amp;COUNTA(Tableau1[[Fin]:[Fin]])))),1)),""))</f>
        <v/>
      </c>
      <c r="T35" s="34" t="str">
        <f t="array" aca="1" ref="T35" ca="1">IF(OR(WEEKDAY(T$2,2)&gt;5,COUNTIF(Dates_Feries,T$2)&gt;0),"",IFERROR(INDEX(Tableau1[[Type]:[Type]],SMALL(IF((Tableau1[[Nom]:[Nom]]=$A35)*(Tableau1[[Prénom]:[Prénom]]=$B35)*(T$2&gt;=Tableau1[[Début]:[Début]])*(T$2&lt;=Tableau1[[Fin]:[Fin]]),ROW(INDIRECT("A1:A"&amp;COUNTA(Tableau1[[Fin]:[Fin]])))),1)),""))</f>
        <v/>
      </c>
      <c r="U35" s="34" t="str">
        <f t="array" aca="1" ref="U35" ca="1">IF(OR(WEEKDAY(U$2,2)&gt;5,COUNTIF(Dates_Feries,U$2)&gt;0),"",IFERROR(INDEX(Tableau1[[Type]:[Type]],SMALL(IF((Tableau1[[Nom]:[Nom]]=$A35)*(Tableau1[[Prénom]:[Prénom]]=$B35)*(U$2&gt;=Tableau1[[Début]:[Début]])*(U$2&lt;=Tableau1[[Fin]:[Fin]]),ROW(INDIRECT("A1:A"&amp;COUNTA(Tableau1[[Fin]:[Fin]])))),1)),""))</f>
        <v/>
      </c>
      <c r="V35" s="34" t="str">
        <f t="array" aca="1" ref="V35" ca="1">IF(OR(WEEKDAY(V$2,2)&gt;5,COUNTIF(Dates_Feries,V$2)&gt;0),"",IFERROR(INDEX(Tableau1[[Type]:[Type]],SMALL(IF((Tableau1[[Nom]:[Nom]]=$A35)*(Tableau1[[Prénom]:[Prénom]]=$B35)*(V$2&gt;=Tableau1[[Début]:[Début]])*(V$2&lt;=Tableau1[[Fin]:[Fin]]),ROW(INDIRECT("A1:A"&amp;COUNTA(Tableau1[[Fin]:[Fin]])))),1)),""))</f>
        <v/>
      </c>
      <c r="W35" s="34" t="str">
        <f t="array" aca="1" ref="W35" ca="1">IF(OR(WEEKDAY(W$2,2)&gt;5,COUNTIF(Dates_Feries,W$2)&gt;0),"",IFERROR(INDEX(Tableau1[[Type]:[Type]],SMALL(IF((Tableau1[[Nom]:[Nom]]=$A35)*(Tableau1[[Prénom]:[Prénom]]=$B35)*(W$2&gt;=Tableau1[[Début]:[Début]])*(W$2&lt;=Tableau1[[Fin]:[Fin]]),ROW(INDIRECT("A1:A"&amp;COUNTA(Tableau1[[Fin]:[Fin]])))),1)),""))</f>
        <v/>
      </c>
      <c r="X35" s="34" t="str">
        <f t="array" aca="1" ref="X35" ca="1">IF(OR(WEEKDAY(X$2,2)&gt;5,COUNTIF(Dates_Feries,X$2)&gt;0),"",IFERROR(INDEX(Tableau1[[Type]:[Type]],SMALL(IF((Tableau1[[Nom]:[Nom]]=$A35)*(Tableau1[[Prénom]:[Prénom]]=$B35)*(X$2&gt;=Tableau1[[Début]:[Début]])*(X$2&lt;=Tableau1[[Fin]:[Fin]]),ROW(INDIRECT("A1:A"&amp;COUNTA(Tableau1[[Fin]:[Fin]])))),1)),""))</f>
        <v/>
      </c>
      <c r="Y35" s="34" t="str">
        <f t="array" aca="1" ref="Y35" ca="1">IF(OR(WEEKDAY(Y$2,2)&gt;5,COUNTIF(Dates_Feries,Y$2)&gt;0),"",IFERROR(INDEX(Tableau1[[Type]:[Type]],SMALL(IF((Tableau1[[Nom]:[Nom]]=$A35)*(Tableau1[[Prénom]:[Prénom]]=$B35)*(Y$2&gt;=Tableau1[[Début]:[Début]])*(Y$2&lt;=Tableau1[[Fin]:[Fin]]),ROW(INDIRECT("A1:A"&amp;COUNTA(Tableau1[[Fin]:[Fin]])))),1)),""))</f>
        <v/>
      </c>
      <c r="Z35" s="34" t="str">
        <f t="array" aca="1" ref="Z35" ca="1">IF(OR(WEEKDAY(Z$2,2)&gt;5,COUNTIF(Dates_Feries,Z$2)&gt;0),"",IFERROR(INDEX(Tableau1[[Type]:[Type]],SMALL(IF((Tableau1[[Nom]:[Nom]]=$A35)*(Tableau1[[Prénom]:[Prénom]]=$B35)*(Z$2&gt;=Tableau1[[Début]:[Début]])*(Z$2&lt;=Tableau1[[Fin]:[Fin]]),ROW(INDIRECT("A1:A"&amp;COUNTA(Tableau1[[Fin]:[Fin]])))),1)),""))</f>
        <v/>
      </c>
      <c r="AA35" s="34" t="str">
        <f t="array" aca="1" ref="AA35" ca="1">IF(OR(WEEKDAY(AA$2,2)&gt;5,COUNTIF(Dates_Feries,AA$2)&gt;0),"",IFERROR(INDEX(Tableau1[[Type]:[Type]],SMALL(IF((Tableau1[[Nom]:[Nom]]=$A35)*(Tableau1[[Prénom]:[Prénom]]=$B35)*(AA$2&gt;=Tableau1[[Début]:[Début]])*(AA$2&lt;=Tableau1[[Fin]:[Fin]]),ROW(INDIRECT("A1:A"&amp;COUNTA(Tableau1[[Fin]:[Fin]])))),1)),""))</f>
        <v/>
      </c>
      <c r="AB35" s="34" t="str">
        <f t="array" aca="1" ref="AB35" ca="1">IF(OR(WEEKDAY(AB$2,2)&gt;5,COUNTIF(Dates_Feries,AB$2)&gt;0),"",IFERROR(INDEX(Tableau1[[Type]:[Type]],SMALL(IF((Tableau1[[Nom]:[Nom]]=$A35)*(Tableau1[[Prénom]:[Prénom]]=$B35)*(AB$2&gt;=Tableau1[[Début]:[Début]])*(AB$2&lt;=Tableau1[[Fin]:[Fin]]),ROW(INDIRECT("A1:A"&amp;COUNTA(Tableau1[[Fin]:[Fin]])))),1)),""))</f>
        <v/>
      </c>
      <c r="AC35" s="34" t="str">
        <f t="array" aca="1" ref="AC35" ca="1">IF(OR(WEEKDAY(AC$2,2)&gt;5,COUNTIF(Dates_Feries,AC$2)&gt;0),"",IFERROR(INDEX(Tableau1[[Type]:[Type]],SMALL(IF((Tableau1[[Nom]:[Nom]]=$A35)*(Tableau1[[Prénom]:[Prénom]]=$B35)*(AC$2&gt;=Tableau1[[Début]:[Début]])*(AC$2&lt;=Tableau1[[Fin]:[Fin]]),ROW(INDIRECT("A1:A"&amp;COUNTA(Tableau1[[Fin]:[Fin]])))),1)),""))</f>
        <v/>
      </c>
      <c r="AD35" s="34" t="str">
        <f t="array" aca="1" ref="AD35" ca="1">IF(OR(WEEKDAY(AD$2,2)&gt;5,COUNTIF(Dates_Feries,AD$2)&gt;0),"",IFERROR(INDEX(Tableau1[[Type]:[Type]],SMALL(IF((Tableau1[[Nom]:[Nom]]=$A35)*(Tableau1[[Prénom]:[Prénom]]=$B35)*(AD$2&gt;=Tableau1[[Début]:[Début]])*(AD$2&lt;=Tableau1[[Fin]:[Fin]]),ROW(INDIRECT("A1:A"&amp;COUNTA(Tableau1[[Fin]:[Fin]])))),1)),""))</f>
        <v/>
      </c>
      <c r="AE35" s="34" t="str">
        <f t="array" aca="1" ref="AE35" ca="1">IF(OR(WEEKDAY(AE$2,2)&gt;5,COUNTIF(Dates_Feries,AE$2)&gt;0),"",IFERROR(INDEX(Tableau1[[Type]:[Type]],SMALL(IF((Tableau1[[Nom]:[Nom]]=$A35)*(Tableau1[[Prénom]:[Prénom]]=$B35)*(AE$2&gt;=Tableau1[[Début]:[Début]])*(AE$2&lt;=Tableau1[[Fin]:[Fin]]),ROW(INDIRECT("A1:A"&amp;COUNTA(Tableau1[[Fin]:[Fin]])))),1)),""))</f>
        <v/>
      </c>
      <c r="AF35" s="34" t="str">
        <f t="array" aca="1" ref="AF35" ca="1">IF(OR(WEEKDAY(AF$2,2)&gt;5,COUNTIF(Dates_Feries,AF$2)&gt;0),"",IFERROR(INDEX(Tableau1[[Type]:[Type]],SMALL(IF((Tableau1[[Nom]:[Nom]]=$A35)*(Tableau1[[Prénom]:[Prénom]]=$B35)*(AF$2&gt;=Tableau1[[Début]:[Début]])*(AF$2&lt;=Tableau1[[Fin]:[Fin]]),ROW(INDIRECT("A1:A"&amp;COUNTA(Tableau1[[Fin]:[Fin]])))),1)),""))</f>
        <v/>
      </c>
      <c r="AG35" s="34" t="str">
        <f t="array" aca="1" ref="AG35" ca="1">IF(OR(WEEKDAY(AG$2,2)&gt;5,COUNTIF(Dates_Feries,AG$2)&gt;0),"",IFERROR(INDEX(Tableau1[[Type]:[Type]],SMALL(IF((Tableau1[[Nom]:[Nom]]=$A35)*(Tableau1[[Prénom]:[Prénom]]=$B35)*(AG$2&gt;=Tableau1[[Début]:[Début]])*(AG$2&lt;=Tableau1[[Fin]:[Fin]]),ROW(INDIRECT("A1:A"&amp;COUNTA(Tableau1[[Fin]:[Fin]])))),1)),""))</f>
        <v/>
      </c>
      <c r="AH35" s="34" t="str">
        <f t="array" aca="1" ref="AH35" ca="1">IF(OR(WEEKDAY(AH$2,2)&gt;5,COUNTIF(Dates_Feries,AH$2)&gt;0),"",IFERROR(INDEX(Tableau1[[Type]:[Type]],SMALL(IF((Tableau1[[Nom]:[Nom]]=$A35)*(Tableau1[[Prénom]:[Prénom]]=$B35)*(AH$2&gt;=Tableau1[[Début]:[Début]])*(AH$2&lt;=Tableau1[[Fin]:[Fin]]),ROW(INDIRECT("A1:A"&amp;COUNTA(Tableau1[[Fin]:[Fin]])))),1)),""))</f>
        <v/>
      </c>
      <c r="AI35" s="34" t="str">
        <f t="array" aca="1" ref="AI35" ca="1">IF(OR(WEEKDAY(AI$2,2)&gt;5,COUNTIF(Dates_Feries,AI$2)&gt;0),"",IFERROR(INDEX(Tableau1[[Type]:[Type]],SMALL(IF((Tableau1[[Nom]:[Nom]]=$A35)*(Tableau1[[Prénom]:[Prénom]]=$B35)*(AI$2&gt;=Tableau1[[Début]:[Début]])*(AI$2&lt;=Tableau1[[Fin]:[Fin]]),ROW(INDIRECT("A1:A"&amp;COUNTA(Tableau1[[Fin]:[Fin]])))),1)),""))</f>
        <v/>
      </c>
      <c r="AJ35" s="34" t="str">
        <f t="array" aca="1" ref="AJ35" ca="1">IF(OR(WEEKDAY(AJ$2,2)&gt;5,COUNTIF(Dates_Feries,AJ$2)&gt;0),"",IFERROR(INDEX(Tableau1[[Type]:[Type]],SMALL(IF((Tableau1[[Nom]:[Nom]]=$A35)*(Tableau1[[Prénom]:[Prénom]]=$B35)*(AJ$2&gt;=Tableau1[[Début]:[Début]])*(AJ$2&lt;=Tableau1[[Fin]:[Fin]]),ROW(INDIRECT("A1:A"&amp;COUNTA(Tableau1[[Fin]:[Fin]])))),1)),""))</f>
        <v/>
      </c>
      <c r="AK35" s="34" t="str">
        <f t="array" aca="1" ref="AK35" ca="1">IF(OR(WEEKDAY(AK$2,2)&gt;5,COUNTIF(Dates_Feries,AK$2)&gt;0),"",IFERROR(INDEX(Tableau1[[Type]:[Type]],SMALL(IF((Tableau1[[Nom]:[Nom]]=$A35)*(Tableau1[[Prénom]:[Prénom]]=$B35)*(AK$2&gt;=Tableau1[[Début]:[Début]])*(AK$2&lt;=Tableau1[[Fin]:[Fin]]),ROW(INDIRECT("A1:A"&amp;COUNTA(Tableau1[[Fin]:[Fin]])))),1)),""))</f>
        <v/>
      </c>
      <c r="AL35" s="34" t="str">
        <f t="array" aca="1" ref="AL35" ca="1">IF(OR(WEEKDAY(AL$2,2)&gt;5,COUNTIF(Dates_Feries,AL$2)&gt;0),"",IFERROR(INDEX(Tableau1[[Type]:[Type]],SMALL(IF((Tableau1[[Nom]:[Nom]]=$A35)*(Tableau1[[Prénom]:[Prénom]]=$B35)*(AL$2&gt;=Tableau1[[Début]:[Début]])*(AL$2&lt;=Tableau1[[Fin]:[Fin]]),ROW(INDIRECT("A1:A"&amp;COUNTA(Tableau1[[Fin]:[Fin]])))),1)),""))</f>
        <v/>
      </c>
      <c r="AM35" s="34" t="str">
        <f t="array" aca="1" ref="AM35" ca="1">IF(OR(WEEKDAY(AM$2,2)&gt;5,COUNTIF(Dates_Feries,AM$2)&gt;0),"",IFERROR(INDEX(Tableau1[[Type]:[Type]],SMALL(IF((Tableau1[[Nom]:[Nom]]=$A35)*(Tableau1[[Prénom]:[Prénom]]=$B35)*(AM$2&gt;=Tableau1[[Début]:[Début]])*(AM$2&lt;=Tableau1[[Fin]:[Fin]]),ROW(INDIRECT("A1:A"&amp;COUNTA(Tableau1[[Fin]:[Fin]])))),1)),""))</f>
        <v/>
      </c>
      <c r="AN35" s="34" t="str">
        <f t="array" aca="1" ref="AN35" ca="1">IF(OR(WEEKDAY(AN$2,2)&gt;5,COUNTIF(Dates_Feries,AN$2)&gt;0),"",IFERROR(INDEX(Tableau1[[Type]:[Type]],SMALL(IF((Tableau1[[Nom]:[Nom]]=$A35)*(Tableau1[[Prénom]:[Prénom]]=$B35)*(AN$2&gt;=Tableau1[[Début]:[Début]])*(AN$2&lt;=Tableau1[[Fin]:[Fin]]),ROW(INDIRECT("A1:A"&amp;COUNTA(Tableau1[[Fin]:[Fin]])))),1)),""))</f>
        <v/>
      </c>
      <c r="AO35" s="34" t="str">
        <f t="array" aca="1" ref="AO35" ca="1">IF(OR(WEEKDAY(AO$2,2)&gt;5,COUNTIF(Dates_Feries,AO$2)&gt;0),"",IFERROR(INDEX(Tableau1[[Type]:[Type]],SMALL(IF((Tableau1[[Nom]:[Nom]]=$A35)*(Tableau1[[Prénom]:[Prénom]]=$B35)*(AO$2&gt;=Tableau1[[Début]:[Début]])*(AO$2&lt;=Tableau1[[Fin]:[Fin]]),ROW(INDIRECT("A1:A"&amp;COUNTA(Tableau1[[Fin]:[Fin]])))),1)),""))</f>
        <v/>
      </c>
      <c r="AP35" s="34" t="str">
        <f t="array" aca="1" ref="AP35" ca="1">IF(OR(WEEKDAY(AP$2,2)&gt;5,COUNTIF(Dates_Feries,AP$2)&gt;0),"",IFERROR(INDEX(Tableau1[[Type]:[Type]],SMALL(IF((Tableau1[[Nom]:[Nom]]=$A35)*(Tableau1[[Prénom]:[Prénom]]=$B35)*(AP$2&gt;=Tableau1[[Début]:[Début]])*(AP$2&lt;=Tableau1[[Fin]:[Fin]]),ROW(INDIRECT("A1:A"&amp;COUNTA(Tableau1[[Fin]:[Fin]])))),1)),""))</f>
        <v/>
      </c>
      <c r="AQ35" s="34" t="str">
        <f t="array" aca="1" ref="AQ35" ca="1">IF(OR(WEEKDAY(AQ$2,2)&gt;5,COUNTIF(Dates_Feries,AQ$2)&gt;0),"",IFERROR(INDEX(Tableau1[[Type]:[Type]],SMALL(IF((Tableau1[[Nom]:[Nom]]=$A35)*(Tableau1[[Prénom]:[Prénom]]=$B35)*(AQ$2&gt;=Tableau1[[Début]:[Début]])*(AQ$2&lt;=Tableau1[[Fin]:[Fin]]),ROW(INDIRECT("A1:A"&amp;COUNTA(Tableau1[[Fin]:[Fin]])))),1)),""))</f>
        <v/>
      </c>
      <c r="AR35" s="34" t="str">
        <f t="array" aca="1" ref="AR35" ca="1">IF(OR(WEEKDAY(AR$2,2)&gt;5,COUNTIF(Dates_Feries,AR$2)&gt;0),"",IFERROR(INDEX(Tableau1[[Type]:[Type]],SMALL(IF((Tableau1[[Nom]:[Nom]]=$A35)*(Tableau1[[Prénom]:[Prénom]]=$B35)*(AR$2&gt;=Tableau1[[Début]:[Début]])*(AR$2&lt;=Tableau1[[Fin]:[Fin]]),ROW(INDIRECT("A1:A"&amp;COUNTA(Tableau1[[Fin]:[Fin]])))),1)),""))</f>
        <v/>
      </c>
      <c r="AS35" s="34" t="str">
        <f t="array" aca="1" ref="AS35" ca="1">IF(OR(WEEKDAY(AS$2,2)&gt;5,COUNTIF(Dates_Feries,AS$2)&gt;0),"",IFERROR(INDEX(Tableau1[[Type]:[Type]],SMALL(IF((Tableau1[[Nom]:[Nom]]=$A35)*(Tableau1[[Prénom]:[Prénom]]=$B35)*(AS$2&gt;=Tableau1[[Début]:[Début]])*(AS$2&lt;=Tableau1[[Fin]:[Fin]]),ROW(INDIRECT("A1:A"&amp;COUNTA(Tableau1[[Fin]:[Fin]])))),1)),""))</f>
        <v/>
      </c>
      <c r="AT35" s="34" t="str">
        <f t="array" aca="1" ref="AT35" ca="1">IF(OR(WEEKDAY(AT$2,2)&gt;5,COUNTIF(Dates_Feries,AT$2)&gt;0),"",IFERROR(INDEX(Tableau1[[Type]:[Type]],SMALL(IF((Tableau1[[Nom]:[Nom]]=$A35)*(Tableau1[[Prénom]:[Prénom]]=$B35)*(AT$2&gt;=Tableau1[[Début]:[Début]])*(AT$2&lt;=Tableau1[[Fin]:[Fin]]),ROW(INDIRECT("A1:A"&amp;COUNTA(Tableau1[[Fin]:[Fin]])))),1)),""))</f>
        <v/>
      </c>
      <c r="AU35" s="34" t="str">
        <f t="array" aca="1" ref="AU35" ca="1">IF(OR(WEEKDAY(AU$2,2)&gt;5,COUNTIF(Dates_Feries,AU$2)&gt;0),"",IFERROR(INDEX(Tableau1[[Type]:[Type]],SMALL(IF((Tableau1[[Nom]:[Nom]]=$A35)*(Tableau1[[Prénom]:[Prénom]]=$B35)*(AU$2&gt;=Tableau1[[Début]:[Début]])*(AU$2&lt;=Tableau1[[Fin]:[Fin]]),ROW(INDIRECT("A1:A"&amp;COUNTA(Tableau1[[Fin]:[Fin]])))),1)),""))</f>
        <v/>
      </c>
      <c r="AV35" s="34" t="str">
        <f t="array" aca="1" ref="AV35" ca="1">IF(OR(WEEKDAY(AV$2,2)&gt;5,COUNTIF(Dates_Feries,AV$2)&gt;0),"",IFERROR(INDEX(Tableau1[[Type]:[Type]],SMALL(IF((Tableau1[[Nom]:[Nom]]=$A35)*(Tableau1[[Prénom]:[Prénom]]=$B35)*(AV$2&gt;=Tableau1[[Début]:[Début]])*(AV$2&lt;=Tableau1[[Fin]:[Fin]]),ROW(INDIRECT("A1:A"&amp;COUNTA(Tableau1[[Fin]:[Fin]])))),1)),""))</f>
        <v/>
      </c>
      <c r="AW35" s="34" t="str">
        <f t="array" aca="1" ref="AW35" ca="1">IF(OR(WEEKDAY(AW$2,2)&gt;5,COUNTIF(Dates_Feries,AW$2)&gt;0),"",IFERROR(INDEX(Tableau1[[Type]:[Type]],SMALL(IF((Tableau1[[Nom]:[Nom]]=$A35)*(Tableau1[[Prénom]:[Prénom]]=$B35)*(AW$2&gt;=Tableau1[[Début]:[Début]])*(AW$2&lt;=Tableau1[[Fin]:[Fin]]),ROW(INDIRECT("A1:A"&amp;COUNTA(Tableau1[[Fin]:[Fin]])))),1)),""))</f>
        <v/>
      </c>
      <c r="AX35" s="34" t="str">
        <f t="array" aca="1" ref="AX35" ca="1">IF(OR(WEEKDAY(AX$2,2)&gt;5,COUNTIF(Dates_Feries,AX$2)&gt;0),"",IFERROR(INDEX(Tableau1[[Type]:[Type]],SMALL(IF((Tableau1[[Nom]:[Nom]]=$A35)*(Tableau1[[Prénom]:[Prénom]]=$B35)*(AX$2&gt;=Tableau1[[Début]:[Début]])*(AX$2&lt;=Tableau1[[Fin]:[Fin]]),ROW(INDIRECT("A1:A"&amp;COUNTA(Tableau1[[Fin]:[Fin]])))),1)),""))</f>
        <v/>
      </c>
      <c r="AY35" s="34" t="str">
        <f t="array" aca="1" ref="AY35" ca="1">IF(OR(WEEKDAY(AY$2,2)&gt;5,COUNTIF(Dates_Feries,AY$2)&gt;0),"",IFERROR(INDEX(Tableau1[[Type]:[Type]],SMALL(IF((Tableau1[[Nom]:[Nom]]=$A35)*(Tableau1[[Prénom]:[Prénom]]=$B35)*(AY$2&gt;=Tableau1[[Début]:[Début]])*(AY$2&lt;=Tableau1[[Fin]:[Fin]]),ROW(INDIRECT("A1:A"&amp;COUNTA(Tableau1[[Fin]:[Fin]])))),1)),""))</f>
        <v/>
      </c>
      <c r="AZ35" s="34" t="str">
        <f t="array" aca="1" ref="AZ35" ca="1">IF(OR(WEEKDAY(AZ$2,2)&gt;5,COUNTIF(Dates_Feries,AZ$2)&gt;0),"",IFERROR(INDEX(Tableau1[[Type]:[Type]],SMALL(IF((Tableau1[[Nom]:[Nom]]=$A35)*(Tableau1[[Prénom]:[Prénom]]=$B35)*(AZ$2&gt;=Tableau1[[Début]:[Début]])*(AZ$2&lt;=Tableau1[[Fin]:[Fin]]),ROW(INDIRECT("A1:A"&amp;COUNTA(Tableau1[[Fin]:[Fin]])))),1)),""))</f>
        <v/>
      </c>
      <c r="BA35" s="34" t="str">
        <f t="array" aca="1" ref="BA35" ca="1">IF(OR(WEEKDAY(BA$2,2)&gt;5,COUNTIF(Dates_Feries,BA$2)&gt;0),"",IFERROR(INDEX(Tableau1[[Type]:[Type]],SMALL(IF((Tableau1[[Nom]:[Nom]]=$A35)*(Tableau1[[Prénom]:[Prénom]]=$B35)*(BA$2&gt;=Tableau1[[Début]:[Début]])*(BA$2&lt;=Tableau1[[Fin]:[Fin]]),ROW(INDIRECT("A1:A"&amp;COUNTA(Tableau1[[Fin]:[Fin]])))),1)),""))</f>
        <v/>
      </c>
      <c r="BB35" s="34" t="str">
        <f t="array" aca="1" ref="BB35" ca="1">IF(OR(WEEKDAY(BB$2,2)&gt;5,COUNTIF(Dates_Feries,BB$2)&gt;0),"",IFERROR(INDEX(Tableau1[[Type]:[Type]],SMALL(IF((Tableau1[[Nom]:[Nom]]=$A35)*(Tableau1[[Prénom]:[Prénom]]=$B35)*(BB$2&gt;=Tableau1[[Début]:[Début]])*(BB$2&lt;=Tableau1[[Fin]:[Fin]]),ROW(INDIRECT("A1:A"&amp;COUNTA(Tableau1[[Fin]:[Fin]])))),1)),""))</f>
        <v/>
      </c>
      <c r="BC35" s="34" t="str">
        <f t="array" aca="1" ref="BC35" ca="1">IF(OR(WEEKDAY(BC$2,2)&gt;5,COUNTIF(Dates_Feries,BC$2)&gt;0),"",IFERROR(INDEX(Tableau1[[Type]:[Type]],SMALL(IF((Tableau1[[Nom]:[Nom]]=$A35)*(Tableau1[[Prénom]:[Prénom]]=$B35)*(BC$2&gt;=Tableau1[[Début]:[Début]])*(BC$2&lt;=Tableau1[[Fin]:[Fin]]),ROW(INDIRECT("A1:A"&amp;COUNTA(Tableau1[[Fin]:[Fin]])))),1)),""))</f>
        <v/>
      </c>
      <c r="BD35" s="34" t="str">
        <f t="array" aca="1" ref="BD35" ca="1">IF(OR(WEEKDAY(BD$2,2)&gt;5,COUNTIF(Dates_Feries,BD$2)&gt;0),"",IFERROR(INDEX(Tableau1[[Type]:[Type]],SMALL(IF((Tableau1[[Nom]:[Nom]]=$A35)*(Tableau1[[Prénom]:[Prénom]]=$B35)*(BD$2&gt;=Tableau1[[Début]:[Début]])*(BD$2&lt;=Tableau1[[Fin]:[Fin]]),ROW(INDIRECT("A1:A"&amp;COUNTA(Tableau1[[Fin]:[Fin]])))),1)),""))</f>
        <v/>
      </c>
      <c r="BE35" s="34" t="str">
        <f t="array" aca="1" ref="BE35" ca="1">IF(OR(WEEKDAY(BE$2,2)&gt;5,COUNTIF(Dates_Feries,BE$2)&gt;0),"",IFERROR(INDEX(Tableau1[[Type]:[Type]],SMALL(IF((Tableau1[[Nom]:[Nom]]=$A35)*(Tableau1[[Prénom]:[Prénom]]=$B35)*(BE$2&gt;=Tableau1[[Début]:[Début]])*(BE$2&lt;=Tableau1[[Fin]:[Fin]]),ROW(INDIRECT("A1:A"&amp;COUNTA(Tableau1[[Fin]:[Fin]])))),1)),""))</f>
        <v/>
      </c>
      <c r="BF35" s="34" t="str">
        <f t="array" aca="1" ref="BF35" ca="1">IF(OR(WEEKDAY(BF$2,2)&gt;5,COUNTIF(Dates_Feries,BF$2)&gt;0),"",IFERROR(INDEX(Tableau1[[Type]:[Type]],SMALL(IF((Tableau1[[Nom]:[Nom]]=$A35)*(Tableau1[[Prénom]:[Prénom]]=$B35)*(BF$2&gt;=Tableau1[[Début]:[Début]])*(BF$2&lt;=Tableau1[[Fin]:[Fin]]),ROW(INDIRECT("A1:A"&amp;COUNTA(Tableau1[[Fin]:[Fin]])))),1)),""))</f>
        <v/>
      </c>
      <c r="BG35" s="34" t="str">
        <f t="array" aca="1" ref="BG35" ca="1">IF(OR(WEEKDAY(BG$2,2)&gt;5,COUNTIF(Dates_Feries,BG$2)&gt;0),"",IFERROR(INDEX(Tableau1[[Type]:[Type]],SMALL(IF((Tableau1[[Nom]:[Nom]]=$A35)*(Tableau1[[Prénom]:[Prénom]]=$B35)*(BG$2&gt;=Tableau1[[Début]:[Début]])*(BG$2&lt;=Tableau1[[Fin]:[Fin]]),ROW(INDIRECT("A1:A"&amp;COUNTA(Tableau1[[Fin]:[Fin]])))),1)),""))</f>
        <v/>
      </c>
      <c r="BH35" s="34" t="str">
        <f t="array" aca="1" ref="BH35" ca="1">IF(OR(WEEKDAY(BH$2,2)&gt;5,COUNTIF(Dates_Feries,BH$2)&gt;0),"",IFERROR(INDEX(Tableau1[[Type]:[Type]],SMALL(IF((Tableau1[[Nom]:[Nom]]=$A35)*(Tableau1[[Prénom]:[Prénom]]=$B35)*(BH$2&gt;=Tableau1[[Début]:[Début]])*(BH$2&lt;=Tableau1[[Fin]:[Fin]]),ROW(INDIRECT("A1:A"&amp;COUNTA(Tableau1[[Fin]:[Fin]])))),1)),""))</f>
        <v/>
      </c>
      <c r="BI35" s="34" t="str">
        <f t="array" aca="1" ref="BI35" ca="1">IF(OR(WEEKDAY(BI$2,2)&gt;5,COUNTIF(Dates_Feries,BI$2)&gt;0),"",IFERROR(INDEX(Tableau1[[Type]:[Type]],SMALL(IF((Tableau1[[Nom]:[Nom]]=$A35)*(Tableau1[[Prénom]:[Prénom]]=$B35)*(BI$2&gt;=Tableau1[[Début]:[Début]])*(BI$2&lt;=Tableau1[[Fin]:[Fin]]),ROW(INDIRECT("A1:A"&amp;COUNTA(Tableau1[[Fin]:[Fin]])))),1)),""))</f>
        <v/>
      </c>
      <c r="BJ35" s="34" t="str">
        <f t="array" aca="1" ref="BJ35" ca="1">IF(OR(WEEKDAY(BJ$2,2)&gt;5,COUNTIF(Dates_Feries,BJ$2)&gt;0),"",IFERROR(INDEX(Tableau1[[Type]:[Type]],SMALL(IF((Tableau1[[Nom]:[Nom]]=$A35)*(Tableau1[[Prénom]:[Prénom]]=$B35)*(BJ$2&gt;=Tableau1[[Début]:[Début]])*(BJ$2&lt;=Tableau1[[Fin]:[Fin]]),ROW(INDIRECT("A1:A"&amp;COUNTA(Tableau1[[Fin]:[Fin]])))),1)),""))</f>
        <v/>
      </c>
      <c r="BK35" s="34" t="str">
        <f t="array" aca="1" ref="BK35" ca="1">IF(OR(WEEKDAY(BK$2,2)&gt;5,COUNTIF(Dates_Feries,BK$2)&gt;0),"",IFERROR(INDEX(Tableau1[[Type]:[Type]],SMALL(IF((Tableau1[[Nom]:[Nom]]=$A35)*(Tableau1[[Prénom]:[Prénom]]=$B35)*(BK$2&gt;=Tableau1[[Début]:[Début]])*(BK$2&lt;=Tableau1[[Fin]:[Fin]]),ROW(INDIRECT("A1:A"&amp;COUNTA(Tableau1[[Fin]:[Fin]])))),1)),""))</f>
        <v/>
      </c>
      <c r="BL35" s="34" t="str">
        <f t="array" aca="1" ref="BL35" ca="1">IF(OR(WEEKDAY(BL$2,2)&gt;5,COUNTIF(Dates_Feries,BL$2)&gt;0),"",IFERROR(INDEX(Tableau1[[Type]:[Type]],SMALL(IF((Tableau1[[Nom]:[Nom]]=$A35)*(Tableau1[[Prénom]:[Prénom]]=$B35)*(BL$2&gt;=Tableau1[[Début]:[Début]])*(BL$2&lt;=Tableau1[[Fin]:[Fin]]),ROW(INDIRECT("A1:A"&amp;COUNTA(Tableau1[[Fin]:[Fin]])))),1)),""))</f>
        <v/>
      </c>
      <c r="BM35" s="34" t="str">
        <f t="array" aca="1" ref="BM35" ca="1">IF(OR(WEEKDAY(BM$2,2)&gt;5,COUNTIF(Dates_Feries,BM$2)&gt;0),"",IFERROR(INDEX(Tableau1[[Type]:[Type]],SMALL(IF((Tableau1[[Nom]:[Nom]]=$A35)*(Tableau1[[Prénom]:[Prénom]]=$B35)*(BM$2&gt;=Tableau1[[Début]:[Début]])*(BM$2&lt;=Tableau1[[Fin]:[Fin]]),ROW(INDIRECT("A1:A"&amp;COUNTA(Tableau1[[Fin]:[Fin]])))),1)),""))</f>
        <v/>
      </c>
      <c r="BN35" s="34" t="str">
        <f t="array" aca="1" ref="BN35" ca="1">IF(OR(WEEKDAY(BN$2,2)&gt;5,COUNTIF(Dates_Feries,BN$2)&gt;0),"",IFERROR(INDEX(Tableau1[[Type]:[Type]],SMALL(IF((Tableau1[[Nom]:[Nom]]=$A35)*(Tableau1[[Prénom]:[Prénom]]=$B35)*(BN$2&gt;=Tableau1[[Début]:[Début]])*(BN$2&lt;=Tableau1[[Fin]:[Fin]]),ROW(INDIRECT("A1:A"&amp;COUNTA(Tableau1[[Fin]:[Fin]])))),1)),""))</f>
        <v/>
      </c>
      <c r="BO35" s="34" t="str">
        <f t="array" aca="1" ref="BO35" ca="1">IF(OR(WEEKDAY(BO$2,2)&gt;5,COUNTIF(Dates_Feries,BO$2)&gt;0),"",IFERROR(INDEX(Tableau1[[Type]:[Type]],SMALL(IF((Tableau1[[Nom]:[Nom]]=$A35)*(Tableau1[[Prénom]:[Prénom]]=$B35)*(BO$2&gt;=Tableau1[[Début]:[Début]])*(BO$2&lt;=Tableau1[[Fin]:[Fin]]),ROW(INDIRECT("A1:A"&amp;COUNTA(Tableau1[[Fin]:[Fin]])))),1)),""))</f>
        <v/>
      </c>
      <c r="BP35" s="34" t="str">
        <f t="array" aca="1" ref="BP35" ca="1">IF(OR(WEEKDAY(BP$2,2)&gt;5,COUNTIF(Dates_Feries,BP$2)&gt;0),"",IFERROR(INDEX(Tableau1[[Type]:[Type]],SMALL(IF((Tableau1[[Nom]:[Nom]]=$A35)*(Tableau1[[Prénom]:[Prénom]]=$B35)*(BP$2&gt;=Tableau1[[Début]:[Début]])*(BP$2&lt;=Tableau1[[Fin]:[Fin]]),ROW(INDIRECT("A1:A"&amp;COUNTA(Tableau1[[Fin]:[Fin]])))),1)),""))</f>
        <v/>
      </c>
      <c r="BQ35" s="34" t="str">
        <f t="array" aca="1" ref="BQ35" ca="1">IF(OR(WEEKDAY(BQ$2,2)&gt;5,COUNTIF(Dates_Feries,BQ$2)&gt;0),"",IFERROR(INDEX(Tableau1[[Type]:[Type]],SMALL(IF((Tableau1[[Nom]:[Nom]]=$A35)*(Tableau1[[Prénom]:[Prénom]]=$B35)*(BQ$2&gt;=Tableau1[[Début]:[Début]])*(BQ$2&lt;=Tableau1[[Fin]:[Fin]]),ROW(INDIRECT("A1:A"&amp;COUNTA(Tableau1[[Fin]:[Fin]])))),1)),""))</f>
        <v/>
      </c>
      <c r="BR35" s="34" t="str">
        <f t="array" aca="1" ref="BR35" ca="1">IF(OR(WEEKDAY(BR$2,2)&gt;5,COUNTIF(Dates_Feries,BR$2)&gt;0),"",IFERROR(INDEX(Tableau1[[Type]:[Type]],SMALL(IF((Tableau1[[Nom]:[Nom]]=$A35)*(Tableau1[[Prénom]:[Prénom]]=$B35)*(BR$2&gt;=Tableau1[[Début]:[Début]])*(BR$2&lt;=Tableau1[[Fin]:[Fin]]),ROW(INDIRECT("A1:A"&amp;COUNTA(Tableau1[[Fin]:[Fin]])))),1)),""))</f>
        <v/>
      </c>
      <c r="BS35" s="34" t="str">
        <f t="array" aca="1" ref="BS35" ca="1">IF(OR(WEEKDAY(BS$2,2)&gt;5,COUNTIF(Dates_Feries,BS$2)&gt;0),"",IFERROR(INDEX(Tableau1[[Type]:[Type]],SMALL(IF((Tableau1[[Nom]:[Nom]]=$A35)*(Tableau1[[Prénom]:[Prénom]]=$B35)*(BS$2&gt;=Tableau1[[Début]:[Début]])*(BS$2&lt;=Tableau1[[Fin]:[Fin]]),ROW(INDIRECT("A1:A"&amp;COUNTA(Tableau1[[Fin]:[Fin]])))),1)),""))</f>
        <v/>
      </c>
      <c r="BT35" s="34" t="str">
        <f t="array" aca="1" ref="BT35" ca="1">IF(OR(WEEKDAY(BT$2,2)&gt;5,COUNTIF(Dates_Feries,BT$2)&gt;0),"",IFERROR(INDEX(Tableau1[[Type]:[Type]],SMALL(IF((Tableau1[[Nom]:[Nom]]=$A35)*(Tableau1[[Prénom]:[Prénom]]=$B35)*(BT$2&gt;=Tableau1[[Début]:[Début]])*(BT$2&lt;=Tableau1[[Fin]:[Fin]]),ROW(INDIRECT("A1:A"&amp;COUNTA(Tableau1[[Fin]:[Fin]])))),1)),""))</f>
        <v/>
      </c>
      <c r="BU35" s="34" t="str">
        <f t="array" aca="1" ref="BU35" ca="1">IF(OR(WEEKDAY(BU$2,2)&gt;5,COUNTIF(Dates_Feries,BU$2)&gt;0),"",IFERROR(INDEX(Tableau1[[Type]:[Type]],SMALL(IF((Tableau1[[Nom]:[Nom]]=$A35)*(Tableau1[[Prénom]:[Prénom]]=$B35)*(BU$2&gt;=Tableau1[[Début]:[Début]])*(BU$2&lt;=Tableau1[[Fin]:[Fin]]),ROW(INDIRECT("A1:A"&amp;COUNTA(Tableau1[[Fin]:[Fin]])))),1)),""))</f>
        <v/>
      </c>
      <c r="BV35" s="34" t="str">
        <f t="array" aca="1" ref="BV35" ca="1">IF(OR(WEEKDAY(BV$2,2)&gt;5,COUNTIF(Dates_Feries,BV$2)&gt;0),"",IFERROR(INDEX(Tableau1[[Type]:[Type]],SMALL(IF((Tableau1[[Nom]:[Nom]]=$A35)*(Tableau1[[Prénom]:[Prénom]]=$B35)*(BV$2&gt;=Tableau1[[Début]:[Début]])*(BV$2&lt;=Tableau1[[Fin]:[Fin]]),ROW(INDIRECT("A1:A"&amp;COUNTA(Tableau1[[Fin]:[Fin]])))),1)),""))</f>
        <v/>
      </c>
      <c r="BW35" s="34" t="str">
        <f t="array" aca="1" ref="BW35" ca="1">IF(OR(WEEKDAY(BW$2,2)&gt;5,COUNTIF(Dates_Feries,BW$2)&gt;0),"",IFERROR(INDEX(Tableau1[[Type]:[Type]],SMALL(IF((Tableau1[[Nom]:[Nom]]=$A35)*(Tableau1[[Prénom]:[Prénom]]=$B35)*(BW$2&gt;=Tableau1[[Début]:[Début]])*(BW$2&lt;=Tableau1[[Fin]:[Fin]]),ROW(INDIRECT("A1:A"&amp;COUNTA(Tableau1[[Fin]:[Fin]])))),1)),""))</f>
        <v/>
      </c>
      <c r="BX35" s="34" t="str">
        <f t="array" aca="1" ref="BX35" ca="1">IF(OR(WEEKDAY(BX$2,2)&gt;5,COUNTIF(Dates_Feries,BX$2)&gt;0),"",IFERROR(INDEX(Tableau1[[Type]:[Type]],SMALL(IF((Tableau1[[Nom]:[Nom]]=$A35)*(Tableau1[[Prénom]:[Prénom]]=$B35)*(BX$2&gt;=Tableau1[[Début]:[Début]])*(BX$2&lt;=Tableau1[[Fin]:[Fin]]),ROW(INDIRECT("A1:A"&amp;COUNTA(Tableau1[[Fin]:[Fin]])))),1)),""))</f>
        <v/>
      </c>
      <c r="BY35" s="34" t="str">
        <f t="array" aca="1" ref="BY35" ca="1">IF(OR(WEEKDAY(BY$2,2)&gt;5,COUNTIF(Dates_Feries,BY$2)&gt;0),"",IFERROR(INDEX(Tableau1[[Type]:[Type]],SMALL(IF((Tableau1[[Nom]:[Nom]]=$A35)*(Tableau1[[Prénom]:[Prénom]]=$B35)*(BY$2&gt;=Tableau1[[Début]:[Début]])*(BY$2&lt;=Tableau1[[Fin]:[Fin]]),ROW(INDIRECT("A1:A"&amp;COUNTA(Tableau1[[Fin]:[Fin]])))),1)),""))</f>
        <v/>
      </c>
      <c r="BZ35" s="34" t="str">
        <f t="array" aca="1" ref="BZ35" ca="1">IF(OR(WEEKDAY(BZ$2,2)&gt;5,COUNTIF(Dates_Feries,BZ$2)&gt;0),"",IFERROR(INDEX(Tableau1[[Type]:[Type]],SMALL(IF((Tableau1[[Nom]:[Nom]]=$A35)*(Tableau1[[Prénom]:[Prénom]]=$B35)*(BZ$2&gt;=Tableau1[[Début]:[Début]])*(BZ$2&lt;=Tableau1[[Fin]:[Fin]]),ROW(INDIRECT("A1:A"&amp;COUNTA(Tableau1[[Fin]:[Fin]])))),1)),""))</f>
        <v/>
      </c>
      <c r="CA35" s="34" t="str">
        <f t="array" aca="1" ref="CA35" ca="1">IF(OR(WEEKDAY(CA$2,2)&gt;5,COUNTIF(Dates_Feries,CA$2)&gt;0),"",IFERROR(INDEX(Tableau1[[Type]:[Type]],SMALL(IF((Tableau1[[Nom]:[Nom]]=$A35)*(Tableau1[[Prénom]:[Prénom]]=$B35)*(CA$2&gt;=Tableau1[[Début]:[Début]])*(CA$2&lt;=Tableau1[[Fin]:[Fin]]),ROW(INDIRECT("A1:A"&amp;COUNTA(Tableau1[[Fin]:[Fin]])))),1)),""))</f>
        <v/>
      </c>
      <c r="CB35" s="34" t="str">
        <f t="array" aca="1" ref="CB35" ca="1">IF(OR(WEEKDAY(CB$2,2)&gt;5,COUNTIF(Dates_Feries,CB$2)&gt;0),"",IFERROR(INDEX(Tableau1[[Type]:[Type]],SMALL(IF((Tableau1[[Nom]:[Nom]]=$A35)*(Tableau1[[Prénom]:[Prénom]]=$B35)*(CB$2&gt;=Tableau1[[Début]:[Début]])*(CB$2&lt;=Tableau1[[Fin]:[Fin]]),ROW(INDIRECT("A1:A"&amp;COUNTA(Tableau1[[Fin]:[Fin]])))),1)),""))</f>
        <v/>
      </c>
      <c r="CC35" s="34" t="str">
        <f t="array" aca="1" ref="CC35" ca="1">IF(OR(WEEKDAY(CC$2,2)&gt;5,COUNTIF(Dates_Feries,CC$2)&gt;0),"",IFERROR(INDEX(Tableau1[[Type]:[Type]],SMALL(IF((Tableau1[[Nom]:[Nom]]=$A35)*(Tableau1[[Prénom]:[Prénom]]=$B35)*(CC$2&gt;=Tableau1[[Début]:[Début]])*(CC$2&lt;=Tableau1[[Fin]:[Fin]]),ROW(INDIRECT("A1:A"&amp;COUNTA(Tableau1[[Fin]:[Fin]])))),1)),""))</f>
        <v/>
      </c>
      <c r="CD35" s="34" t="str">
        <f t="array" aca="1" ref="CD35" ca="1">IF(OR(WEEKDAY(CD$2,2)&gt;5,COUNTIF(Dates_Feries,CD$2)&gt;0),"",IFERROR(INDEX(Tableau1[[Type]:[Type]],SMALL(IF((Tableau1[[Nom]:[Nom]]=$A35)*(Tableau1[[Prénom]:[Prénom]]=$B35)*(CD$2&gt;=Tableau1[[Début]:[Début]])*(CD$2&lt;=Tableau1[[Fin]:[Fin]]),ROW(INDIRECT("A1:A"&amp;COUNTA(Tableau1[[Fin]:[Fin]])))),1)),""))</f>
        <v/>
      </c>
      <c r="CE35" s="34" t="str">
        <f t="array" aca="1" ref="CE35" ca="1">IF(OR(WEEKDAY(CE$2,2)&gt;5,COUNTIF(Dates_Feries,CE$2)&gt;0),"",IFERROR(INDEX(Tableau1[[Type]:[Type]],SMALL(IF((Tableau1[[Nom]:[Nom]]=$A35)*(Tableau1[[Prénom]:[Prénom]]=$B35)*(CE$2&gt;=Tableau1[[Début]:[Début]])*(CE$2&lt;=Tableau1[[Fin]:[Fin]]),ROW(INDIRECT("A1:A"&amp;COUNTA(Tableau1[[Fin]:[Fin]])))),1)),""))</f>
        <v/>
      </c>
      <c r="CF35" s="34" t="str">
        <f t="array" aca="1" ref="CF35" ca="1">IF(OR(WEEKDAY(CF$2,2)&gt;5,COUNTIF(Dates_Feries,CF$2)&gt;0),"",IFERROR(INDEX(Tableau1[[Type]:[Type]],SMALL(IF((Tableau1[[Nom]:[Nom]]=$A35)*(Tableau1[[Prénom]:[Prénom]]=$B35)*(CF$2&gt;=Tableau1[[Début]:[Début]])*(CF$2&lt;=Tableau1[[Fin]:[Fin]]),ROW(INDIRECT("A1:A"&amp;COUNTA(Tableau1[[Fin]:[Fin]])))),1)),""))</f>
        <v/>
      </c>
      <c r="CG35" s="34" t="str">
        <f t="array" aca="1" ref="CG35" ca="1">IF(OR(WEEKDAY(CG$2,2)&gt;5,COUNTIF(Dates_Feries,CG$2)&gt;0),"",IFERROR(INDEX(Tableau1[[Type]:[Type]],SMALL(IF((Tableau1[[Nom]:[Nom]]=$A35)*(Tableau1[[Prénom]:[Prénom]]=$B35)*(CG$2&gt;=Tableau1[[Début]:[Début]])*(CG$2&lt;=Tableau1[[Fin]:[Fin]]),ROW(INDIRECT("A1:A"&amp;COUNTA(Tableau1[[Fin]:[Fin]])))),1)),""))</f>
        <v/>
      </c>
      <c r="CH35" s="34" t="str">
        <f t="array" aca="1" ref="CH35" ca="1">IF(OR(WEEKDAY(CH$2,2)&gt;5,COUNTIF(Dates_Feries,CH$2)&gt;0),"",IFERROR(INDEX(Tableau1[[Type]:[Type]],SMALL(IF((Tableau1[[Nom]:[Nom]]=$A35)*(Tableau1[[Prénom]:[Prénom]]=$B35)*(CH$2&gt;=Tableau1[[Début]:[Début]])*(CH$2&lt;=Tableau1[[Fin]:[Fin]]),ROW(INDIRECT("A1:A"&amp;COUNTA(Tableau1[[Fin]:[Fin]])))),1)),""))</f>
        <v/>
      </c>
      <c r="CI35" s="34" t="str">
        <f t="array" aca="1" ref="CI35" ca="1">IF(OR(WEEKDAY(CI$2,2)&gt;5,COUNTIF(Dates_Feries,CI$2)&gt;0),"",IFERROR(INDEX(Tableau1[[Type]:[Type]],SMALL(IF((Tableau1[[Nom]:[Nom]]=$A35)*(Tableau1[[Prénom]:[Prénom]]=$B35)*(CI$2&gt;=Tableau1[[Début]:[Début]])*(CI$2&lt;=Tableau1[[Fin]:[Fin]]),ROW(INDIRECT("A1:A"&amp;COUNTA(Tableau1[[Fin]:[Fin]])))),1)),""))</f>
        <v/>
      </c>
      <c r="CJ35" s="34" t="str">
        <f t="array" aca="1" ref="CJ35" ca="1">IF(OR(WEEKDAY(CJ$2,2)&gt;5,COUNTIF(Dates_Feries,CJ$2)&gt;0),"",IFERROR(INDEX(Tableau1[[Type]:[Type]],SMALL(IF((Tableau1[[Nom]:[Nom]]=$A35)*(Tableau1[[Prénom]:[Prénom]]=$B35)*(CJ$2&gt;=Tableau1[[Début]:[Début]])*(CJ$2&lt;=Tableau1[[Fin]:[Fin]]),ROW(INDIRECT("A1:A"&amp;COUNTA(Tableau1[[Fin]:[Fin]])))),1)),""))</f>
        <v/>
      </c>
      <c r="CK35" s="34" t="str">
        <f t="array" aca="1" ref="CK35" ca="1">IF(OR(WEEKDAY(CK$2,2)&gt;5,COUNTIF(Dates_Feries,CK$2)&gt;0),"",IFERROR(INDEX(Tableau1[[Type]:[Type]],SMALL(IF((Tableau1[[Nom]:[Nom]]=$A35)*(Tableau1[[Prénom]:[Prénom]]=$B35)*(CK$2&gt;=Tableau1[[Début]:[Début]])*(CK$2&lt;=Tableau1[[Fin]:[Fin]]),ROW(INDIRECT("A1:A"&amp;COUNTA(Tableau1[[Fin]:[Fin]])))),1)),""))</f>
        <v/>
      </c>
      <c r="CL35" s="34" t="str">
        <f t="array" aca="1" ref="CL35" ca="1">IF(OR(WEEKDAY(CL$2,2)&gt;5,COUNTIF(Dates_Feries,CL$2)&gt;0),"",IFERROR(INDEX(Tableau1[[Type]:[Type]],SMALL(IF((Tableau1[[Nom]:[Nom]]=$A35)*(Tableau1[[Prénom]:[Prénom]]=$B35)*(CL$2&gt;=Tableau1[[Début]:[Début]])*(CL$2&lt;=Tableau1[[Fin]:[Fin]]),ROW(INDIRECT("A1:A"&amp;COUNTA(Tableau1[[Fin]:[Fin]])))),1)),""))</f>
        <v/>
      </c>
      <c r="CM35" s="34" t="str">
        <f t="array" aca="1" ref="CM35" ca="1">IF(OR(WEEKDAY(CM$2,2)&gt;5,COUNTIF(Dates_Feries,CM$2)&gt;0),"",IFERROR(INDEX(Tableau1[[Type]:[Type]],SMALL(IF((Tableau1[[Nom]:[Nom]]=$A35)*(Tableau1[[Prénom]:[Prénom]]=$B35)*(CM$2&gt;=Tableau1[[Début]:[Début]])*(CM$2&lt;=Tableau1[[Fin]:[Fin]]),ROW(INDIRECT("A1:A"&amp;COUNTA(Tableau1[[Fin]:[Fin]])))),1)),""))</f>
        <v/>
      </c>
      <c r="CN35" s="34" t="str">
        <f t="array" aca="1" ref="CN35" ca="1">IF(OR(WEEKDAY(CN$2,2)&gt;5,COUNTIF(Dates_Feries,CN$2)&gt;0),"",IFERROR(INDEX(Tableau1[[Type]:[Type]],SMALL(IF((Tableau1[[Nom]:[Nom]]=$A35)*(Tableau1[[Prénom]:[Prénom]]=$B35)*(CN$2&gt;=Tableau1[[Début]:[Début]])*(CN$2&lt;=Tableau1[[Fin]:[Fin]]),ROW(INDIRECT("A1:A"&amp;COUNTA(Tableau1[[Fin]:[Fin]])))),1)),""))</f>
        <v/>
      </c>
      <c r="CO35" s="34" t="str">
        <f t="array" aca="1" ref="CO35" ca="1">IF(OR(WEEKDAY(CO$2,2)&gt;5,COUNTIF(Dates_Feries,CO$2)&gt;0),"",IFERROR(INDEX(Tableau1[[Type]:[Type]],SMALL(IF((Tableau1[[Nom]:[Nom]]=$A35)*(Tableau1[[Prénom]:[Prénom]]=$B35)*(CO$2&gt;=Tableau1[[Début]:[Début]])*(CO$2&lt;=Tableau1[[Fin]:[Fin]]),ROW(INDIRECT("A1:A"&amp;COUNTA(Tableau1[[Fin]:[Fin]])))),1)),""))</f>
        <v/>
      </c>
      <c r="CP35" s="34" t="str">
        <f t="array" aca="1" ref="CP35" ca="1">IF(OR(WEEKDAY(CP$2,2)&gt;5,COUNTIF(Dates_Feries,CP$2)&gt;0),"",IFERROR(INDEX(Tableau1[[Type]:[Type]],SMALL(IF((Tableau1[[Nom]:[Nom]]=$A35)*(Tableau1[[Prénom]:[Prénom]]=$B35)*(CP$2&gt;=Tableau1[[Début]:[Début]])*(CP$2&lt;=Tableau1[[Fin]:[Fin]]),ROW(INDIRECT("A1:A"&amp;COUNTA(Tableau1[[Fin]:[Fin]])))),1)),""))</f>
        <v/>
      </c>
      <c r="CQ35" s="34" t="str">
        <f t="array" aca="1" ref="CQ35" ca="1">IF(OR(WEEKDAY(CQ$2,2)&gt;5,COUNTIF(Dates_Feries,CQ$2)&gt;0),"",IFERROR(INDEX(Tableau1[[Type]:[Type]],SMALL(IF((Tableau1[[Nom]:[Nom]]=$A35)*(Tableau1[[Prénom]:[Prénom]]=$B35)*(CQ$2&gt;=Tableau1[[Début]:[Début]])*(CQ$2&lt;=Tableau1[[Fin]:[Fin]]),ROW(INDIRECT("A1:A"&amp;COUNTA(Tableau1[[Fin]:[Fin]])))),1)),""))</f>
        <v/>
      </c>
      <c r="CR35" s="34" t="str">
        <f t="array" aca="1" ref="CR35" ca="1">IF(OR(WEEKDAY(CR$2,2)&gt;5,COUNTIF(Dates_Feries,CR$2)&gt;0),"",IFERROR(INDEX(Tableau1[[Type]:[Type]],SMALL(IF((Tableau1[[Nom]:[Nom]]=$A35)*(Tableau1[[Prénom]:[Prénom]]=$B35)*(CR$2&gt;=Tableau1[[Début]:[Début]])*(CR$2&lt;=Tableau1[[Fin]:[Fin]]),ROW(INDIRECT("A1:A"&amp;COUNTA(Tableau1[[Fin]:[Fin]])))),1)),""))</f>
        <v/>
      </c>
      <c r="CS35" s="34" t="str">
        <f t="array" aca="1" ref="CS35" ca="1">IF(OR(WEEKDAY(CS$2,2)&gt;5,COUNTIF(Dates_Feries,CS$2)&gt;0),"",IFERROR(INDEX(Tableau1[[Type]:[Type]],SMALL(IF((Tableau1[[Nom]:[Nom]]=$A35)*(Tableau1[[Prénom]:[Prénom]]=$B35)*(CS$2&gt;=Tableau1[[Début]:[Début]])*(CS$2&lt;=Tableau1[[Fin]:[Fin]]),ROW(INDIRECT("A1:A"&amp;COUNTA(Tableau1[[Fin]:[Fin]])))),1)),""))</f>
        <v/>
      </c>
      <c r="CT35" s="34" t="str">
        <f t="array" aca="1" ref="CT35" ca="1">IF(OR(WEEKDAY(CT$2,2)&gt;5,COUNTIF(Dates_Feries,CT$2)&gt;0),"",IFERROR(INDEX(Tableau1[[Type]:[Type]],SMALL(IF((Tableau1[[Nom]:[Nom]]=$A35)*(Tableau1[[Prénom]:[Prénom]]=$B35)*(CT$2&gt;=Tableau1[[Début]:[Début]])*(CT$2&lt;=Tableau1[[Fin]:[Fin]]),ROW(INDIRECT("A1:A"&amp;COUNTA(Tableau1[[Fin]:[Fin]])))),1)),""))</f>
        <v/>
      </c>
      <c r="CU35" s="34" t="str">
        <f t="array" aca="1" ref="CU35" ca="1">IF(OR(WEEKDAY(CU$2,2)&gt;5,COUNTIF(Dates_Feries,CU$2)&gt;0),"",IFERROR(INDEX(Tableau1[[Type]:[Type]],SMALL(IF((Tableau1[[Nom]:[Nom]]=$A35)*(Tableau1[[Prénom]:[Prénom]]=$B35)*(CU$2&gt;=Tableau1[[Début]:[Début]])*(CU$2&lt;=Tableau1[[Fin]:[Fin]]),ROW(INDIRECT("A1:A"&amp;COUNTA(Tableau1[[Fin]:[Fin]])))),1)),""))</f>
        <v/>
      </c>
      <c r="CV35" s="34" t="str">
        <f t="array" aca="1" ref="CV35" ca="1">IF(OR(WEEKDAY(CV$2,2)&gt;5,COUNTIF(Dates_Feries,CV$2)&gt;0),"",IFERROR(INDEX(Tableau1[[Type]:[Type]],SMALL(IF((Tableau1[[Nom]:[Nom]]=$A35)*(Tableau1[[Prénom]:[Prénom]]=$B35)*(CV$2&gt;=Tableau1[[Début]:[Début]])*(CV$2&lt;=Tableau1[[Fin]:[Fin]]),ROW(INDIRECT("A1:A"&amp;COUNTA(Tableau1[[Fin]:[Fin]])))),1)),""))</f>
        <v/>
      </c>
      <c r="CW35" s="34" t="str">
        <f t="array" aca="1" ref="CW35" ca="1">IF(OR(WEEKDAY(CW$2,2)&gt;5,COUNTIF(Dates_Feries,CW$2)&gt;0),"",IFERROR(INDEX(Tableau1[[Type]:[Type]],SMALL(IF((Tableau1[[Nom]:[Nom]]=$A35)*(Tableau1[[Prénom]:[Prénom]]=$B35)*(CW$2&gt;=Tableau1[[Début]:[Début]])*(CW$2&lt;=Tableau1[[Fin]:[Fin]]),ROW(INDIRECT("A1:A"&amp;COUNTA(Tableau1[[Fin]:[Fin]])))),1)),""))</f>
        <v/>
      </c>
      <c r="CX35" s="34" t="str">
        <f t="array" aca="1" ref="CX35" ca="1">IF(OR(WEEKDAY(CX$2,2)&gt;5,COUNTIF(Dates_Feries,CX$2)&gt;0),"",IFERROR(INDEX(Tableau1[[Type]:[Type]],SMALL(IF((Tableau1[[Nom]:[Nom]]=$A35)*(Tableau1[[Prénom]:[Prénom]]=$B35)*(CX$2&gt;=Tableau1[[Début]:[Début]])*(CX$2&lt;=Tableau1[[Fin]:[Fin]]),ROW(INDIRECT("A1:A"&amp;COUNTA(Tableau1[[Fin]:[Fin]])))),1)),""))</f>
        <v/>
      </c>
      <c r="CY35" s="34" t="str">
        <f t="array" aca="1" ref="CY35" ca="1">IF(OR(WEEKDAY(CY$2,2)&gt;5,COUNTIF(Dates_Feries,CY$2)&gt;0),"",IFERROR(INDEX(Tableau1[[Type]:[Type]],SMALL(IF((Tableau1[[Nom]:[Nom]]=$A35)*(Tableau1[[Prénom]:[Prénom]]=$B35)*(CY$2&gt;=Tableau1[[Début]:[Début]])*(CY$2&lt;=Tableau1[[Fin]:[Fin]]),ROW(INDIRECT("A1:A"&amp;COUNTA(Tableau1[[Fin]:[Fin]])))),1)),""))</f>
        <v/>
      </c>
      <c r="CZ35" s="34" t="str">
        <f t="array" aca="1" ref="CZ35" ca="1">IF(OR(WEEKDAY(CZ$2,2)&gt;5,COUNTIF(Dates_Feries,CZ$2)&gt;0),"",IFERROR(INDEX(Tableau1[[Type]:[Type]],SMALL(IF((Tableau1[[Nom]:[Nom]]=$A35)*(Tableau1[[Prénom]:[Prénom]]=$B35)*(CZ$2&gt;=Tableau1[[Début]:[Début]])*(CZ$2&lt;=Tableau1[[Fin]:[Fin]]),ROW(INDIRECT("A1:A"&amp;COUNTA(Tableau1[[Fin]:[Fin]])))),1)),""))</f>
        <v/>
      </c>
      <c r="DA35" s="34" t="str">
        <f t="array" aca="1" ref="DA35" ca="1">IF(OR(WEEKDAY(DA$2,2)&gt;5,COUNTIF(Dates_Feries,DA$2)&gt;0),"",IFERROR(INDEX(Tableau1[[Type]:[Type]],SMALL(IF((Tableau1[[Nom]:[Nom]]=$A35)*(Tableau1[[Prénom]:[Prénom]]=$B35)*(DA$2&gt;=Tableau1[[Début]:[Début]])*(DA$2&lt;=Tableau1[[Fin]:[Fin]]),ROW(INDIRECT("A1:A"&amp;COUNTA(Tableau1[[Fin]:[Fin]])))),1)),""))</f>
        <v/>
      </c>
      <c r="DB35" s="34" t="str">
        <f t="array" aca="1" ref="DB35" ca="1">IF(OR(WEEKDAY(DB$2,2)&gt;5,COUNTIF(Dates_Feries,DB$2)&gt;0),"",IFERROR(INDEX(Tableau1[[Type]:[Type]],SMALL(IF((Tableau1[[Nom]:[Nom]]=$A35)*(Tableau1[[Prénom]:[Prénom]]=$B35)*(DB$2&gt;=Tableau1[[Début]:[Début]])*(DB$2&lt;=Tableau1[[Fin]:[Fin]]),ROW(INDIRECT("A1:A"&amp;COUNTA(Tableau1[[Fin]:[Fin]])))),1)),""))</f>
        <v/>
      </c>
      <c r="DC35" s="34" t="str">
        <f t="array" aca="1" ref="DC35" ca="1">IF(OR(WEEKDAY(DC$2,2)&gt;5,COUNTIF(Dates_Feries,DC$2)&gt;0),"",IFERROR(INDEX(Tableau1[[Type]:[Type]],SMALL(IF((Tableau1[[Nom]:[Nom]]=$A35)*(Tableau1[[Prénom]:[Prénom]]=$B35)*(DC$2&gt;=Tableau1[[Début]:[Début]])*(DC$2&lt;=Tableau1[[Fin]:[Fin]]),ROW(INDIRECT("A1:A"&amp;COUNTA(Tableau1[[Fin]:[Fin]])))),1)),""))</f>
        <v/>
      </c>
      <c r="DD35" s="34" t="str">
        <f t="array" aca="1" ref="DD35" ca="1">IF(OR(WEEKDAY(DD$2,2)&gt;5,COUNTIF(Dates_Feries,DD$2)&gt;0),"",IFERROR(INDEX(Tableau1[[Type]:[Type]],SMALL(IF((Tableau1[[Nom]:[Nom]]=$A35)*(Tableau1[[Prénom]:[Prénom]]=$B35)*(DD$2&gt;=Tableau1[[Début]:[Début]])*(DD$2&lt;=Tableau1[[Fin]:[Fin]]),ROW(INDIRECT("A1:A"&amp;COUNTA(Tableau1[[Fin]:[Fin]])))),1)),""))</f>
        <v/>
      </c>
      <c r="DE35" s="34" t="str">
        <f t="array" aca="1" ref="DE35" ca="1">IF(OR(WEEKDAY(DE$2,2)&gt;5,COUNTIF(Dates_Feries,DE$2)&gt;0),"",IFERROR(INDEX(Tableau1[[Type]:[Type]],SMALL(IF((Tableau1[[Nom]:[Nom]]=$A35)*(Tableau1[[Prénom]:[Prénom]]=$B35)*(DE$2&gt;=Tableau1[[Début]:[Début]])*(DE$2&lt;=Tableau1[[Fin]:[Fin]]),ROW(INDIRECT("A1:A"&amp;COUNTA(Tableau1[[Fin]:[Fin]])))),1)),""))</f>
        <v/>
      </c>
      <c r="DF35" s="34" t="str">
        <f t="array" aca="1" ref="DF35" ca="1">IF(OR(WEEKDAY(DF$2,2)&gt;5,COUNTIF(Dates_Feries,DF$2)&gt;0),"",IFERROR(INDEX(Tableau1[[Type]:[Type]],SMALL(IF((Tableau1[[Nom]:[Nom]]=$A35)*(Tableau1[[Prénom]:[Prénom]]=$B35)*(DF$2&gt;=Tableau1[[Début]:[Début]])*(DF$2&lt;=Tableau1[[Fin]:[Fin]]),ROW(INDIRECT("A1:A"&amp;COUNTA(Tableau1[[Fin]:[Fin]])))),1)),""))</f>
        <v/>
      </c>
      <c r="DG35" s="34" t="str">
        <f t="array" aca="1" ref="DG35" ca="1">IF(OR(WEEKDAY(DG$2,2)&gt;5,COUNTIF(Dates_Feries,DG$2)&gt;0),"",IFERROR(INDEX(Tableau1[[Type]:[Type]],SMALL(IF((Tableau1[[Nom]:[Nom]]=$A35)*(Tableau1[[Prénom]:[Prénom]]=$B35)*(DG$2&gt;=Tableau1[[Début]:[Début]])*(DG$2&lt;=Tableau1[[Fin]:[Fin]]),ROW(INDIRECT("A1:A"&amp;COUNTA(Tableau1[[Fin]:[Fin]])))),1)),""))</f>
        <v/>
      </c>
      <c r="DH35" s="34" t="str">
        <f t="array" aca="1" ref="DH35" ca="1">IF(OR(WEEKDAY(DH$2,2)&gt;5,COUNTIF(Dates_Feries,DH$2)&gt;0),"",IFERROR(INDEX(Tableau1[[Type]:[Type]],SMALL(IF((Tableau1[[Nom]:[Nom]]=$A35)*(Tableau1[[Prénom]:[Prénom]]=$B35)*(DH$2&gt;=Tableau1[[Début]:[Début]])*(DH$2&lt;=Tableau1[[Fin]:[Fin]]),ROW(INDIRECT("A1:A"&amp;COUNTA(Tableau1[[Fin]:[Fin]])))),1)),""))</f>
        <v/>
      </c>
      <c r="DI35" s="34" t="str">
        <f t="array" aca="1" ref="DI35" ca="1">IF(OR(WEEKDAY(DI$2,2)&gt;5,COUNTIF(Dates_Feries,DI$2)&gt;0),"",IFERROR(INDEX(Tableau1[[Type]:[Type]],SMALL(IF((Tableau1[[Nom]:[Nom]]=$A35)*(Tableau1[[Prénom]:[Prénom]]=$B35)*(DI$2&gt;=Tableau1[[Début]:[Début]])*(DI$2&lt;=Tableau1[[Fin]:[Fin]]),ROW(INDIRECT("A1:A"&amp;COUNTA(Tableau1[[Fin]:[Fin]])))),1)),""))</f>
        <v/>
      </c>
      <c r="DJ35" s="34" t="str">
        <f t="array" aca="1" ref="DJ35" ca="1">IF(OR(WEEKDAY(DJ$2,2)&gt;5,COUNTIF(Dates_Feries,DJ$2)&gt;0),"",IFERROR(INDEX(Tableau1[[Type]:[Type]],SMALL(IF((Tableau1[[Nom]:[Nom]]=$A35)*(Tableau1[[Prénom]:[Prénom]]=$B35)*(DJ$2&gt;=Tableau1[[Début]:[Début]])*(DJ$2&lt;=Tableau1[[Fin]:[Fin]]),ROW(INDIRECT("A1:A"&amp;COUNTA(Tableau1[[Fin]:[Fin]])))),1)),""))</f>
        <v/>
      </c>
      <c r="DK35" s="34" t="str">
        <f t="array" aca="1" ref="DK35" ca="1">IF(OR(WEEKDAY(DK$2,2)&gt;5,COUNTIF(Dates_Feries,DK$2)&gt;0),"",IFERROR(INDEX(Tableau1[[Type]:[Type]],SMALL(IF((Tableau1[[Nom]:[Nom]]=$A35)*(Tableau1[[Prénom]:[Prénom]]=$B35)*(DK$2&gt;=Tableau1[[Début]:[Début]])*(DK$2&lt;=Tableau1[[Fin]:[Fin]]),ROW(INDIRECT("A1:A"&amp;COUNTA(Tableau1[[Fin]:[Fin]])))),1)),""))</f>
        <v/>
      </c>
      <c r="DL35" s="34" t="str">
        <f t="array" aca="1" ref="DL35" ca="1">IF(OR(WEEKDAY(DL$2,2)&gt;5,COUNTIF(Dates_Feries,DL$2)&gt;0),"",IFERROR(INDEX(Tableau1[[Type]:[Type]],SMALL(IF((Tableau1[[Nom]:[Nom]]=$A35)*(Tableau1[[Prénom]:[Prénom]]=$B35)*(DL$2&gt;=Tableau1[[Début]:[Début]])*(DL$2&lt;=Tableau1[[Fin]:[Fin]]),ROW(INDIRECT("A1:A"&amp;COUNTA(Tableau1[[Fin]:[Fin]])))),1)),""))</f>
        <v/>
      </c>
      <c r="DM35" s="34" t="str">
        <f t="array" aca="1" ref="DM35" ca="1">IF(OR(WEEKDAY(DM$2,2)&gt;5,COUNTIF(Dates_Feries,DM$2)&gt;0),"",IFERROR(INDEX(Tableau1[[Type]:[Type]],SMALL(IF((Tableau1[[Nom]:[Nom]]=$A35)*(Tableau1[[Prénom]:[Prénom]]=$B35)*(DM$2&gt;=Tableau1[[Début]:[Début]])*(DM$2&lt;=Tableau1[[Fin]:[Fin]]),ROW(INDIRECT("A1:A"&amp;COUNTA(Tableau1[[Fin]:[Fin]])))),1)),""))</f>
        <v/>
      </c>
      <c r="DN35" s="34" t="str">
        <f t="array" aca="1" ref="DN35" ca="1">IF(OR(WEEKDAY(DN$2,2)&gt;5,COUNTIF(Dates_Feries,DN$2)&gt;0),"",IFERROR(INDEX(Tableau1[[Type]:[Type]],SMALL(IF((Tableau1[[Nom]:[Nom]]=$A35)*(Tableau1[[Prénom]:[Prénom]]=$B35)*(DN$2&gt;=Tableau1[[Début]:[Début]])*(DN$2&lt;=Tableau1[[Fin]:[Fin]]),ROW(INDIRECT("A1:A"&amp;COUNTA(Tableau1[[Fin]:[Fin]])))),1)),""))</f>
        <v/>
      </c>
      <c r="DO35" s="34" t="str">
        <f t="array" aca="1" ref="DO35" ca="1">IF(OR(WEEKDAY(DO$2,2)&gt;5,COUNTIF(Dates_Feries,DO$2)&gt;0),"",IFERROR(INDEX(Tableau1[[Type]:[Type]],SMALL(IF((Tableau1[[Nom]:[Nom]]=$A35)*(Tableau1[[Prénom]:[Prénom]]=$B35)*(DO$2&gt;=Tableau1[[Début]:[Début]])*(DO$2&lt;=Tableau1[[Fin]:[Fin]]),ROW(INDIRECT("A1:A"&amp;COUNTA(Tableau1[[Fin]:[Fin]])))),1)),""))</f>
        <v/>
      </c>
      <c r="DP35" s="34" t="str">
        <f t="array" aca="1" ref="DP35" ca="1">IF(OR(WEEKDAY(DP$2,2)&gt;5,COUNTIF(Dates_Feries,DP$2)&gt;0),"",IFERROR(INDEX(Tableau1[[Type]:[Type]],SMALL(IF((Tableau1[[Nom]:[Nom]]=$A35)*(Tableau1[[Prénom]:[Prénom]]=$B35)*(DP$2&gt;=Tableau1[[Début]:[Début]])*(DP$2&lt;=Tableau1[[Fin]:[Fin]]),ROW(INDIRECT("A1:A"&amp;COUNTA(Tableau1[[Fin]:[Fin]])))),1)),""))</f>
        <v/>
      </c>
      <c r="DQ35" s="34" t="str">
        <f t="array" aca="1" ref="DQ35" ca="1">IF(OR(WEEKDAY(DQ$2,2)&gt;5,COUNTIF(Dates_Feries,DQ$2)&gt;0),"",IFERROR(INDEX(Tableau1[[Type]:[Type]],SMALL(IF((Tableau1[[Nom]:[Nom]]=$A35)*(Tableau1[[Prénom]:[Prénom]]=$B35)*(DQ$2&gt;=Tableau1[[Début]:[Début]])*(DQ$2&lt;=Tableau1[[Fin]:[Fin]]),ROW(INDIRECT("A1:A"&amp;COUNTA(Tableau1[[Fin]:[Fin]])))),1)),""))</f>
        <v/>
      </c>
      <c r="DR35" s="34" t="str">
        <f t="array" aca="1" ref="DR35" ca="1">IF(OR(WEEKDAY(DR$2,2)&gt;5,COUNTIF(Dates_Feries,DR$2)&gt;0),"",IFERROR(INDEX(Tableau1[[Type]:[Type]],SMALL(IF((Tableau1[[Nom]:[Nom]]=$A35)*(Tableau1[[Prénom]:[Prénom]]=$B35)*(DR$2&gt;=Tableau1[[Début]:[Début]])*(DR$2&lt;=Tableau1[[Fin]:[Fin]]),ROW(INDIRECT("A1:A"&amp;COUNTA(Tableau1[[Fin]:[Fin]])))),1)),""))</f>
        <v/>
      </c>
      <c r="DS35" s="34" t="str">
        <f t="array" aca="1" ref="DS35" ca="1">IF(OR(WEEKDAY(DS$2,2)&gt;5,COUNTIF(Dates_Feries,DS$2)&gt;0),"",IFERROR(INDEX(Tableau1[[Type]:[Type]],SMALL(IF((Tableau1[[Nom]:[Nom]]=$A35)*(Tableau1[[Prénom]:[Prénom]]=$B35)*(DS$2&gt;=Tableau1[[Début]:[Début]])*(DS$2&lt;=Tableau1[[Fin]:[Fin]]),ROW(INDIRECT("A1:A"&amp;COUNTA(Tableau1[[Fin]:[Fin]])))),1)),""))</f>
        <v/>
      </c>
      <c r="DT35" s="34" t="str">
        <f t="array" aca="1" ref="DT35" ca="1">IF(OR(WEEKDAY(DT$2,2)&gt;5,COUNTIF(Dates_Feries,DT$2)&gt;0),"",IFERROR(INDEX(Tableau1[[Type]:[Type]],SMALL(IF((Tableau1[[Nom]:[Nom]]=$A35)*(Tableau1[[Prénom]:[Prénom]]=$B35)*(DT$2&gt;=Tableau1[[Début]:[Début]])*(DT$2&lt;=Tableau1[[Fin]:[Fin]]),ROW(INDIRECT("A1:A"&amp;COUNTA(Tableau1[[Fin]:[Fin]])))),1)),""))</f>
        <v/>
      </c>
      <c r="DU35" s="34" t="str">
        <f t="array" aca="1" ref="DU35" ca="1">IF(OR(WEEKDAY(DU$2,2)&gt;5,COUNTIF(Dates_Feries,DU$2)&gt;0),"",IFERROR(INDEX(Tableau1[[Type]:[Type]],SMALL(IF((Tableau1[[Nom]:[Nom]]=$A35)*(Tableau1[[Prénom]:[Prénom]]=$B35)*(DU$2&gt;=Tableau1[[Début]:[Début]])*(DU$2&lt;=Tableau1[[Fin]:[Fin]]),ROW(INDIRECT("A1:A"&amp;COUNTA(Tableau1[[Fin]:[Fin]])))),1)),""))</f>
        <v/>
      </c>
      <c r="DV35" s="34" t="str">
        <f t="array" aca="1" ref="DV35" ca="1">IF(OR(WEEKDAY(DV$2,2)&gt;5,COUNTIF(Dates_Feries,DV$2)&gt;0),"",IFERROR(INDEX(Tableau1[[Type]:[Type]],SMALL(IF((Tableau1[[Nom]:[Nom]]=$A35)*(Tableau1[[Prénom]:[Prénom]]=$B35)*(DV$2&gt;=Tableau1[[Début]:[Début]])*(DV$2&lt;=Tableau1[[Fin]:[Fin]]),ROW(INDIRECT("A1:A"&amp;COUNTA(Tableau1[[Fin]:[Fin]])))),1)),""))</f>
        <v/>
      </c>
      <c r="DW35" s="34" t="str">
        <f t="array" aca="1" ref="DW35" ca="1">IF(OR(WEEKDAY(DW$2,2)&gt;5,COUNTIF(Dates_Feries,DW$2)&gt;0),"",IFERROR(INDEX(Tableau1[[Type]:[Type]],SMALL(IF((Tableau1[[Nom]:[Nom]]=$A35)*(Tableau1[[Prénom]:[Prénom]]=$B35)*(DW$2&gt;=Tableau1[[Début]:[Début]])*(DW$2&lt;=Tableau1[[Fin]:[Fin]]),ROW(INDIRECT("A1:A"&amp;COUNTA(Tableau1[[Fin]:[Fin]])))),1)),""))</f>
        <v/>
      </c>
      <c r="DX35" s="34" t="str">
        <f t="array" aca="1" ref="DX35" ca="1">IF(OR(WEEKDAY(DX$2,2)&gt;5,COUNTIF(Dates_Feries,DX$2)&gt;0),"",IFERROR(INDEX(Tableau1[[Type]:[Type]],SMALL(IF((Tableau1[[Nom]:[Nom]]=$A35)*(Tableau1[[Prénom]:[Prénom]]=$B35)*(DX$2&gt;=Tableau1[[Début]:[Début]])*(DX$2&lt;=Tableau1[[Fin]:[Fin]]),ROW(INDIRECT("A1:A"&amp;COUNTA(Tableau1[[Fin]:[Fin]])))),1)),""))</f>
        <v/>
      </c>
      <c r="DY35" s="34" t="str">
        <f t="array" aca="1" ref="DY35" ca="1">IF(OR(WEEKDAY(DY$2,2)&gt;5,COUNTIF(Dates_Feries,DY$2)&gt;0),"",IFERROR(INDEX(Tableau1[[Type]:[Type]],SMALL(IF((Tableau1[[Nom]:[Nom]]=$A35)*(Tableau1[[Prénom]:[Prénom]]=$B35)*(DY$2&gt;=Tableau1[[Début]:[Début]])*(DY$2&lt;=Tableau1[[Fin]:[Fin]]),ROW(INDIRECT("A1:A"&amp;COUNTA(Tableau1[[Fin]:[Fin]])))),1)),""))</f>
        <v/>
      </c>
      <c r="DZ35" s="34" t="str">
        <f t="array" aca="1" ref="DZ35" ca="1">IF(OR(WEEKDAY(DZ$2,2)&gt;5,COUNTIF(Dates_Feries,DZ$2)&gt;0),"",IFERROR(INDEX(Tableau1[[Type]:[Type]],SMALL(IF((Tableau1[[Nom]:[Nom]]=$A35)*(Tableau1[[Prénom]:[Prénom]]=$B35)*(DZ$2&gt;=Tableau1[[Début]:[Début]])*(DZ$2&lt;=Tableau1[[Fin]:[Fin]]),ROW(INDIRECT("A1:A"&amp;COUNTA(Tableau1[[Fin]:[Fin]])))),1)),""))</f>
        <v/>
      </c>
      <c r="EA35" s="34" t="str">
        <f t="array" aca="1" ref="EA35" ca="1">IF(OR(WEEKDAY(EA$2,2)&gt;5,COUNTIF(Dates_Feries,EA$2)&gt;0),"",IFERROR(INDEX(Tableau1[[Type]:[Type]],SMALL(IF((Tableau1[[Nom]:[Nom]]=$A35)*(Tableau1[[Prénom]:[Prénom]]=$B35)*(EA$2&gt;=Tableau1[[Début]:[Début]])*(EA$2&lt;=Tableau1[[Fin]:[Fin]]),ROW(INDIRECT("A1:A"&amp;COUNTA(Tableau1[[Fin]:[Fin]])))),1)),""))</f>
        <v/>
      </c>
      <c r="EB35" s="34" t="str">
        <f t="array" aca="1" ref="EB35" ca="1">IF(OR(WEEKDAY(EB$2,2)&gt;5,COUNTIF(Dates_Feries,EB$2)&gt;0),"",IFERROR(INDEX(Tableau1[[Type]:[Type]],SMALL(IF((Tableau1[[Nom]:[Nom]]=$A35)*(Tableau1[[Prénom]:[Prénom]]=$B35)*(EB$2&gt;=Tableau1[[Début]:[Début]])*(EB$2&lt;=Tableau1[[Fin]:[Fin]]),ROW(INDIRECT("A1:A"&amp;COUNTA(Tableau1[[Fin]:[Fin]])))),1)),""))</f>
        <v/>
      </c>
      <c r="EC35" s="34" t="str">
        <f t="array" aca="1" ref="EC35" ca="1">IF(OR(WEEKDAY(EC$2,2)&gt;5,COUNTIF(Dates_Feries,EC$2)&gt;0),"",IFERROR(INDEX(Tableau1[[Type]:[Type]],SMALL(IF((Tableau1[[Nom]:[Nom]]=$A35)*(Tableau1[[Prénom]:[Prénom]]=$B35)*(EC$2&gt;=Tableau1[[Début]:[Début]])*(EC$2&lt;=Tableau1[[Fin]:[Fin]]),ROW(INDIRECT("A1:A"&amp;COUNTA(Tableau1[[Fin]:[Fin]])))),1)),""))</f>
        <v/>
      </c>
      <c r="ED35" s="34" t="str">
        <f t="array" aca="1" ref="ED35" ca="1">IF(OR(WEEKDAY(ED$2,2)&gt;5,COUNTIF(Dates_Feries,ED$2)&gt;0),"",IFERROR(INDEX(Tableau1[[Type]:[Type]],SMALL(IF((Tableau1[[Nom]:[Nom]]=$A35)*(Tableau1[[Prénom]:[Prénom]]=$B35)*(ED$2&gt;=Tableau1[[Début]:[Début]])*(ED$2&lt;=Tableau1[[Fin]:[Fin]]),ROW(INDIRECT("A1:A"&amp;COUNTA(Tableau1[[Fin]:[Fin]])))),1)),""))</f>
        <v/>
      </c>
      <c r="EE35" s="34" t="str">
        <f t="array" aca="1" ref="EE35" ca="1">IF(OR(WEEKDAY(EE$2,2)&gt;5,COUNTIF(Dates_Feries,EE$2)&gt;0),"",IFERROR(INDEX(Tableau1[[Type]:[Type]],SMALL(IF((Tableau1[[Nom]:[Nom]]=$A35)*(Tableau1[[Prénom]:[Prénom]]=$B35)*(EE$2&gt;=Tableau1[[Début]:[Début]])*(EE$2&lt;=Tableau1[[Fin]:[Fin]]),ROW(INDIRECT("A1:A"&amp;COUNTA(Tableau1[[Fin]:[Fin]])))),1)),""))</f>
        <v/>
      </c>
      <c r="EF35" s="34" t="str">
        <f t="array" aca="1" ref="EF35" ca="1">IF(OR(WEEKDAY(EF$2,2)&gt;5,COUNTIF(Dates_Feries,EF$2)&gt;0),"",IFERROR(INDEX(Tableau1[[Type]:[Type]],SMALL(IF((Tableau1[[Nom]:[Nom]]=$A35)*(Tableau1[[Prénom]:[Prénom]]=$B35)*(EF$2&gt;=Tableau1[[Début]:[Début]])*(EF$2&lt;=Tableau1[[Fin]:[Fin]]),ROW(INDIRECT("A1:A"&amp;COUNTA(Tableau1[[Fin]:[Fin]])))),1)),""))</f>
        <v/>
      </c>
      <c r="EG35" s="34" t="str">
        <f t="array" aca="1" ref="EG35" ca="1">IF(OR(WEEKDAY(EG$2,2)&gt;5,COUNTIF(Dates_Feries,EG$2)&gt;0),"",IFERROR(INDEX(Tableau1[[Type]:[Type]],SMALL(IF((Tableau1[[Nom]:[Nom]]=$A35)*(Tableau1[[Prénom]:[Prénom]]=$B35)*(EG$2&gt;=Tableau1[[Début]:[Début]])*(EG$2&lt;=Tableau1[[Fin]:[Fin]]),ROW(INDIRECT("A1:A"&amp;COUNTA(Tableau1[[Fin]:[Fin]])))),1)),""))</f>
        <v/>
      </c>
      <c r="EH35" s="34" t="str">
        <f t="array" aca="1" ref="EH35" ca="1">IF(OR(WEEKDAY(EH$2,2)&gt;5,COUNTIF(Dates_Feries,EH$2)&gt;0),"",IFERROR(INDEX(Tableau1[[Type]:[Type]],SMALL(IF((Tableau1[[Nom]:[Nom]]=$A35)*(Tableau1[[Prénom]:[Prénom]]=$B35)*(EH$2&gt;=Tableau1[[Début]:[Début]])*(EH$2&lt;=Tableau1[[Fin]:[Fin]]),ROW(INDIRECT("A1:A"&amp;COUNTA(Tableau1[[Fin]:[Fin]])))),1)),""))</f>
        <v/>
      </c>
      <c r="EI35" s="34" t="str">
        <f t="array" aca="1" ref="EI35" ca="1">IF(OR(WEEKDAY(EI$2,2)&gt;5,COUNTIF(Dates_Feries,EI$2)&gt;0),"",IFERROR(INDEX(Tableau1[[Type]:[Type]],SMALL(IF((Tableau1[[Nom]:[Nom]]=$A35)*(Tableau1[[Prénom]:[Prénom]]=$B35)*(EI$2&gt;=Tableau1[[Début]:[Début]])*(EI$2&lt;=Tableau1[[Fin]:[Fin]]),ROW(INDIRECT("A1:A"&amp;COUNTA(Tableau1[[Fin]:[Fin]])))),1)),""))</f>
        <v/>
      </c>
      <c r="EJ35" s="34" t="str">
        <f t="array" aca="1" ref="EJ35" ca="1">IF(OR(WEEKDAY(EJ$2,2)&gt;5,COUNTIF(Dates_Feries,EJ$2)&gt;0),"",IFERROR(INDEX(Tableau1[[Type]:[Type]],SMALL(IF((Tableau1[[Nom]:[Nom]]=$A35)*(Tableau1[[Prénom]:[Prénom]]=$B35)*(EJ$2&gt;=Tableau1[[Début]:[Début]])*(EJ$2&lt;=Tableau1[[Fin]:[Fin]]),ROW(INDIRECT("A1:A"&amp;COUNTA(Tableau1[[Fin]:[Fin]])))),1)),""))</f>
        <v/>
      </c>
      <c r="EK35" s="34" t="str">
        <f t="array" aca="1" ref="EK35" ca="1">IF(OR(WEEKDAY(EK$2,2)&gt;5,COUNTIF(Dates_Feries,EK$2)&gt;0),"",IFERROR(INDEX(Tableau1[[Type]:[Type]],SMALL(IF((Tableau1[[Nom]:[Nom]]=$A35)*(Tableau1[[Prénom]:[Prénom]]=$B35)*(EK$2&gt;=Tableau1[[Début]:[Début]])*(EK$2&lt;=Tableau1[[Fin]:[Fin]]),ROW(INDIRECT("A1:A"&amp;COUNTA(Tableau1[[Fin]:[Fin]])))),1)),""))</f>
        <v/>
      </c>
      <c r="EL35" s="34" t="str">
        <f t="array" aca="1" ref="EL35" ca="1">IF(OR(WEEKDAY(EL$2,2)&gt;5,COUNTIF(Dates_Feries,EL$2)&gt;0),"",IFERROR(INDEX(Tableau1[[Type]:[Type]],SMALL(IF((Tableau1[[Nom]:[Nom]]=$A35)*(Tableau1[[Prénom]:[Prénom]]=$B35)*(EL$2&gt;=Tableau1[[Début]:[Début]])*(EL$2&lt;=Tableau1[[Fin]:[Fin]]),ROW(INDIRECT("A1:A"&amp;COUNTA(Tableau1[[Fin]:[Fin]])))),1)),""))</f>
        <v/>
      </c>
      <c r="EM35" s="34" t="str">
        <f t="array" aca="1" ref="EM35" ca="1">IF(OR(WEEKDAY(EM$2,2)&gt;5,COUNTIF(Dates_Feries,EM$2)&gt;0),"",IFERROR(INDEX(Tableau1[[Type]:[Type]],SMALL(IF((Tableau1[[Nom]:[Nom]]=$A35)*(Tableau1[[Prénom]:[Prénom]]=$B35)*(EM$2&gt;=Tableau1[[Début]:[Début]])*(EM$2&lt;=Tableau1[[Fin]:[Fin]]),ROW(INDIRECT("A1:A"&amp;COUNTA(Tableau1[[Fin]:[Fin]])))),1)),""))</f>
        <v/>
      </c>
      <c r="EN35" s="34" t="str">
        <f t="array" aca="1" ref="EN35" ca="1">IF(OR(WEEKDAY(EN$2,2)&gt;5,COUNTIF(Dates_Feries,EN$2)&gt;0),"",IFERROR(INDEX(Tableau1[[Type]:[Type]],SMALL(IF((Tableau1[[Nom]:[Nom]]=$A35)*(Tableau1[[Prénom]:[Prénom]]=$B35)*(EN$2&gt;=Tableau1[[Début]:[Début]])*(EN$2&lt;=Tableau1[[Fin]:[Fin]]),ROW(INDIRECT("A1:A"&amp;COUNTA(Tableau1[[Fin]:[Fin]])))),1)),""))</f>
        <v/>
      </c>
      <c r="EO35" s="34" t="str">
        <f t="array" aca="1" ref="EO35" ca="1">IF(OR(WEEKDAY(EO$2,2)&gt;5,COUNTIF(Dates_Feries,EO$2)&gt;0),"",IFERROR(INDEX(Tableau1[[Type]:[Type]],SMALL(IF((Tableau1[[Nom]:[Nom]]=$A35)*(Tableau1[[Prénom]:[Prénom]]=$B35)*(EO$2&gt;=Tableau1[[Début]:[Début]])*(EO$2&lt;=Tableau1[[Fin]:[Fin]]),ROW(INDIRECT("A1:A"&amp;COUNTA(Tableau1[[Fin]:[Fin]])))),1)),""))</f>
        <v/>
      </c>
      <c r="EP35" s="34" t="str">
        <f t="array" aca="1" ref="EP35" ca="1">IF(OR(WEEKDAY(EP$2,2)&gt;5,COUNTIF(Dates_Feries,EP$2)&gt;0),"",IFERROR(INDEX(Tableau1[[Type]:[Type]],SMALL(IF((Tableau1[[Nom]:[Nom]]=$A35)*(Tableau1[[Prénom]:[Prénom]]=$B35)*(EP$2&gt;=Tableau1[[Début]:[Début]])*(EP$2&lt;=Tableau1[[Fin]:[Fin]]),ROW(INDIRECT("A1:A"&amp;COUNTA(Tableau1[[Fin]:[Fin]])))),1)),""))</f>
        <v/>
      </c>
      <c r="EQ35" s="34" t="str">
        <f t="array" aca="1" ref="EQ35" ca="1">IF(OR(WEEKDAY(EQ$2,2)&gt;5,COUNTIF(Dates_Feries,EQ$2)&gt;0),"",IFERROR(INDEX(Tableau1[[Type]:[Type]],SMALL(IF((Tableau1[[Nom]:[Nom]]=$A35)*(Tableau1[[Prénom]:[Prénom]]=$B35)*(EQ$2&gt;=Tableau1[[Début]:[Début]])*(EQ$2&lt;=Tableau1[[Fin]:[Fin]]),ROW(INDIRECT("A1:A"&amp;COUNTA(Tableau1[[Fin]:[Fin]])))),1)),""))</f>
        <v/>
      </c>
      <c r="ER35" s="34" t="str">
        <f t="array" aca="1" ref="ER35" ca="1">IF(OR(WEEKDAY(ER$2,2)&gt;5,COUNTIF(Dates_Feries,ER$2)&gt;0),"",IFERROR(INDEX(Tableau1[[Type]:[Type]],SMALL(IF((Tableau1[[Nom]:[Nom]]=$A35)*(Tableau1[[Prénom]:[Prénom]]=$B35)*(ER$2&gt;=Tableau1[[Début]:[Début]])*(ER$2&lt;=Tableau1[[Fin]:[Fin]]),ROW(INDIRECT("A1:A"&amp;COUNTA(Tableau1[[Fin]:[Fin]])))),1)),""))</f>
        <v/>
      </c>
      <c r="ES35" s="34" t="str">
        <f t="array" aca="1" ref="ES35" ca="1">IF(OR(WEEKDAY(ES$2,2)&gt;5,COUNTIF(Dates_Feries,ES$2)&gt;0),"",IFERROR(INDEX(Tableau1[[Type]:[Type]],SMALL(IF((Tableau1[[Nom]:[Nom]]=$A35)*(Tableau1[[Prénom]:[Prénom]]=$B35)*(ES$2&gt;=Tableau1[[Début]:[Début]])*(ES$2&lt;=Tableau1[[Fin]:[Fin]]),ROW(INDIRECT("A1:A"&amp;COUNTA(Tableau1[[Fin]:[Fin]])))),1)),""))</f>
        <v/>
      </c>
      <c r="ET35" s="34" t="str">
        <f t="array" aca="1" ref="ET35" ca="1">IF(OR(WEEKDAY(ET$2,2)&gt;5,COUNTIF(Dates_Feries,ET$2)&gt;0),"",IFERROR(INDEX(Tableau1[[Type]:[Type]],SMALL(IF((Tableau1[[Nom]:[Nom]]=$A35)*(Tableau1[[Prénom]:[Prénom]]=$B35)*(ET$2&gt;=Tableau1[[Début]:[Début]])*(ET$2&lt;=Tableau1[[Fin]:[Fin]]),ROW(INDIRECT("A1:A"&amp;COUNTA(Tableau1[[Fin]:[Fin]])))),1)),""))</f>
        <v/>
      </c>
      <c r="EU35" s="34" t="str">
        <f t="array" aca="1" ref="EU35" ca="1">IF(OR(WEEKDAY(EU$2,2)&gt;5,COUNTIF(Dates_Feries,EU$2)&gt;0),"",IFERROR(INDEX(Tableau1[[Type]:[Type]],SMALL(IF((Tableau1[[Nom]:[Nom]]=$A35)*(Tableau1[[Prénom]:[Prénom]]=$B35)*(EU$2&gt;=Tableau1[[Début]:[Début]])*(EU$2&lt;=Tableau1[[Fin]:[Fin]]),ROW(INDIRECT("A1:A"&amp;COUNTA(Tableau1[[Fin]:[Fin]])))),1)),""))</f>
        <v/>
      </c>
      <c r="EV35" s="34" t="str">
        <f t="array" aca="1" ref="EV35" ca="1">IF(OR(WEEKDAY(EV$2,2)&gt;5,COUNTIF(Dates_Feries,EV$2)&gt;0),"",IFERROR(INDEX(Tableau1[[Type]:[Type]],SMALL(IF((Tableau1[[Nom]:[Nom]]=$A35)*(Tableau1[[Prénom]:[Prénom]]=$B35)*(EV$2&gt;=Tableau1[[Début]:[Début]])*(EV$2&lt;=Tableau1[[Fin]:[Fin]]),ROW(INDIRECT("A1:A"&amp;COUNTA(Tableau1[[Fin]:[Fin]])))),1)),""))</f>
        <v/>
      </c>
      <c r="EW35" s="34" t="str">
        <f t="array" aca="1" ref="EW35" ca="1">IF(OR(WEEKDAY(EW$2,2)&gt;5,COUNTIF(Dates_Feries,EW$2)&gt;0),"",IFERROR(INDEX(Tableau1[[Type]:[Type]],SMALL(IF((Tableau1[[Nom]:[Nom]]=$A35)*(Tableau1[[Prénom]:[Prénom]]=$B35)*(EW$2&gt;=Tableau1[[Début]:[Début]])*(EW$2&lt;=Tableau1[[Fin]:[Fin]]),ROW(INDIRECT("A1:A"&amp;COUNTA(Tableau1[[Fin]:[Fin]])))),1)),""))</f>
        <v/>
      </c>
      <c r="EX35" s="34" t="str">
        <f t="array" aca="1" ref="EX35" ca="1">IF(OR(WEEKDAY(EX$2,2)&gt;5,COUNTIF(Dates_Feries,EX$2)&gt;0),"",IFERROR(INDEX(Tableau1[[Type]:[Type]],SMALL(IF((Tableau1[[Nom]:[Nom]]=$A35)*(Tableau1[[Prénom]:[Prénom]]=$B35)*(EX$2&gt;=Tableau1[[Début]:[Début]])*(EX$2&lt;=Tableau1[[Fin]:[Fin]]),ROW(INDIRECT("A1:A"&amp;COUNTA(Tableau1[[Fin]:[Fin]])))),1)),""))</f>
        <v/>
      </c>
      <c r="EY35" s="34" t="str">
        <f t="array" aca="1" ref="EY35" ca="1">IF(OR(WEEKDAY(EY$2,2)&gt;5,COUNTIF(Dates_Feries,EY$2)&gt;0),"",IFERROR(INDEX(Tableau1[[Type]:[Type]],SMALL(IF((Tableau1[[Nom]:[Nom]]=$A35)*(Tableau1[[Prénom]:[Prénom]]=$B35)*(EY$2&gt;=Tableau1[[Début]:[Début]])*(EY$2&lt;=Tableau1[[Fin]:[Fin]]),ROW(INDIRECT("A1:A"&amp;COUNTA(Tableau1[[Fin]:[Fin]])))),1)),""))</f>
        <v/>
      </c>
      <c r="EZ35" s="34" t="str">
        <f t="array" aca="1" ref="EZ35" ca="1">IF(OR(WEEKDAY(EZ$2,2)&gt;5,COUNTIF(Dates_Feries,EZ$2)&gt;0),"",IFERROR(INDEX(Tableau1[[Type]:[Type]],SMALL(IF((Tableau1[[Nom]:[Nom]]=$A35)*(Tableau1[[Prénom]:[Prénom]]=$B35)*(EZ$2&gt;=Tableau1[[Début]:[Début]])*(EZ$2&lt;=Tableau1[[Fin]:[Fin]]),ROW(INDIRECT("A1:A"&amp;COUNTA(Tableau1[[Fin]:[Fin]])))),1)),""))</f>
        <v/>
      </c>
      <c r="FA35" s="34" t="str">
        <f t="array" aca="1" ref="FA35" ca="1">IF(OR(WEEKDAY(FA$2,2)&gt;5,COUNTIF(Dates_Feries,FA$2)&gt;0),"",IFERROR(INDEX(Tableau1[[Type]:[Type]],SMALL(IF((Tableau1[[Nom]:[Nom]]=$A35)*(Tableau1[[Prénom]:[Prénom]]=$B35)*(FA$2&gt;=Tableau1[[Début]:[Début]])*(FA$2&lt;=Tableau1[[Fin]:[Fin]]),ROW(INDIRECT("A1:A"&amp;COUNTA(Tableau1[[Fin]:[Fin]])))),1)),""))</f>
        <v/>
      </c>
      <c r="FB35" s="34" t="str">
        <f t="array" aca="1" ref="FB35" ca="1">IF(OR(WEEKDAY(FB$2,2)&gt;5,COUNTIF(Dates_Feries,FB$2)&gt;0),"",IFERROR(INDEX(Tableau1[[Type]:[Type]],SMALL(IF((Tableau1[[Nom]:[Nom]]=$A35)*(Tableau1[[Prénom]:[Prénom]]=$B35)*(FB$2&gt;=Tableau1[[Début]:[Début]])*(FB$2&lt;=Tableau1[[Fin]:[Fin]]),ROW(INDIRECT("A1:A"&amp;COUNTA(Tableau1[[Fin]:[Fin]])))),1)),""))</f>
        <v/>
      </c>
      <c r="FC35" s="34" t="str">
        <f t="array" aca="1" ref="FC35" ca="1">IF(OR(WEEKDAY(FC$2,2)&gt;5,COUNTIF(Dates_Feries,FC$2)&gt;0),"",IFERROR(INDEX(Tableau1[[Type]:[Type]],SMALL(IF((Tableau1[[Nom]:[Nom]]=$A35)*(Tableau1[[Prénom]:[Prénom]]=$B35)*(FC$2&gt;=Tableau1[[Début]:[Début]])*(FC$2&lt;=Tableau1[[Fin]:[Fin]]),ROW(INDIRECT("A1:A"&amp;COUNTA(Tableau1[[Fin]:[Fin]])))),1)),""))</f>
        <v/>
      </c>
      <c r="FD35" s="34" t="str">
        <f t="array" aca="1" ref="FD35" ca="1">IF(OR(WEEKDAY(FD$2,2)&gt;5,COUNTIF(Dates_Feries,FD$2)&gt;0),"",IFERROR(INDEX(Tableau1[[Type]:[Type]],SMALL(IF((Tableau1[[Nom]:[Nom]]=$A35)*(Tableau1[[Prénom]:[Prénom]]=$B35)*(FD$2&gt;=Tableau1[[Début]:[Début]])*(FD$2&lt;=Tableau1[[Fin]:[Fin]]),ROW(INDIRECT("A1:A"&amp;COUNTA(Tableau1[[Fin]:[Fin]])))),1)),""))</f>
        <v/>
      </c>
      <c r="FE35" s="34" t="str">
        <f t="array" aca="1" ref="FE35" ca="1">IF(OR(WEEKDAY(FE$2,2)&gt;5,COUNTIF(Dates_Feries,FE$2)&gt;0),"",IFERROR(INDEX(Tableau1[[Type]:[Type]],SMALL(IF((Tableau1[[Nom]:[Nom]]=$A35)*(Tableau1[[Prénom]:[Prénom]]=$B35)*(FE$2&gt;=Tableau1[[Début]:[Début]])*(FE$2&lt;=Tableau1[[Fin]:[Fin]]),ROW(INDIRECT("A1:A"&amp;COUNTA(Tableau1[[Fin]:[Fin]])))),1)),""))</f>
        <v/>
      </c>
      <c r="FF35" s="34" t="str">
        <f t="array" aca="1" ref="FF35" ca="1">IF(OR(WEEKDAY(FF$2,2)&gt;5,COUNTIF(Dates_Feries,FF$2)&gt;0),"",IFERROR(INDEX(Tableau1[[Type]:[Type]],SMALL(IF((Tableau1[[Nom]:[Nom]]=$A35)*(Tableau1[[Prénom]:[Prénom]]=$B35)*(FF$2&gt;=Tableau1[[Début]:[Début]])*(FF$2&lt;=Tableau1[[Fin]:[Fin]]),ROW(INDIRECT("A1:A"&amp;COUNTA(Tableau1[[Fin]:[Fin]])))),1)),""))</f>
        <v/>
      </c>
      <c r="FG35" s="34" t="str">
        <f t="array" aca="1" ref="FG35" ca="1">IF(OR(WEEKDAY(FG$2,2)&gt;5,COUNTIF(Dates_Feries,FG$2)&gt;0),"",IFERROR(INDEX(Tableau1[[Type]:[Type]],SMALL(IF((Tableau1[[Nom]:[Nom]]=$A35)*(Tableau1[[Prénom]:[Prénom]]=$B35)*(FG$2&gt;=Tableau1[[Début]:[Début]])*(FG$2&lt;=Tableau1[[Fin]:[Fin]]),ROW(INDIRECT("A1:A"&amp;COUNTA(Tableau1[[Fin]:[Fin]])))),1)),""))</f>
        <v/>
      </c>
      <c r="FH35" s="34" t="str">
        <f t="array" aca="1" ref="FH35" ca="1">IF(OR(WEEKDAY(FH$2,2)&gt;5,COUNTIF(Dates_Feries,FH$2)&gt;0),"",IFERROR(INDEX(Tableau1[[Type]:[Type]],SMALL(IF((Tableau1[[Nom]:[Nom]]=$A35)*(Tableau1[[Prénom]:[Prénom]]=$B35)*(FH$2&gt;=Tableau1[[Début]:[Début]])*(FH$2&lt;=Tableau1[[Fin]:[Fin]]),ROW(INDIRECT("A1:A"&amp;COUNTA(Tableau1[[Fin]:[Fin]])))),1)),""))</f>
        <v/>
      </c>
      <c r="FI35" s="34" t="str">
        <f t="array" aca="1" ref="FI35" ca="1">IF(OR(WEEKDAY(FI$2,2)&gt;5,COUNTIF(Dates_Feries,FI$2)&gt;0),"",IFERROR(INDEX(Tableau1[[Type]:[Type]],SMALL(IF((Tableau1[[Nom]:[Nom]]=$A35)*(Tableau1[[Prénom]:[Prénom]]=$B35)*(FI$2&gt;=Tableau1[[Début]:[Début]])*(FI$2&lt;=Tableau1[[Fin]:[Fin]]),ROW(INDIRECT("A1:A"&amp;COUNTA(Tableau1[[Fin]:[Fin]])))),1)),""))</f>
        <v/>
      </c>
      <c r="FJ35" s="34" t="str">
        <f t="array" aca="1" ref="FJ35" ca="1">IF(OR(WEEKDAY(FJ$2,2)&gt;5,COUNTIF(Dates_Feries,FJ$2)&gt;0),"",IFERROR(INDEX(Tableau1[[Type]:[Type]],SMALL(IF((Tableau1[[Nom]:[Nom]]=$A35)*(Tableau1[[Prénom]:[Prénom]]=$B35)*(FJ$2&gt;=Tableau1[[Début]:[Début]])*(FJ$2&lt;=Tableau1[[Fin]:[Fin]]),ROW(INDIRECT("A1:A"&amp;COUNTA(Tableau1[[Fin]:[Fin]])))),1)),""))</f>
        <v/>
      </c>
      <c r="FK35" s="34" t="str">
        <f t="array" aca="1" ref="FK35" ca="1">IF(OR(WEEKDAY(FK$2,2)&gt;5,COUNTIF(Dates_Feries,FK$2)&gt;0),"",IFERROR(INDEX(Tableau1[[Type]:[Type]],SMALL(IF((Tableau1[[Nom]:[Nom]]=$A35)*(Tableau1[[Prénom]:[Prénom]]=$B35)*(FK$2&gt;=Tableau1[[Début]:[Début]])*(FK$2&lt;=Tableau1[[Fin]:[Fin]]),ROW(INDIRECT("A1:A"&amp;COUNTA(Tableau1[[Fin]:[Fin]])))),1)),""))</f>
        <v/>
      </c>
      <c r="FL35" s="34" t="str">
        <f t="array" aca="1" ref="FL35" ca="1">IF(OR(WEEKDAY(FL$2,2)&gt;5,COUNTIF(Dates_Feries,FL$2)&gt;0),"",IFERROR(INDEX(Tableau1[[Type]:[Type]],SMALL(IF((Tableau1[[Nom]:[Nom]]=$A35)*(Tableau1[[Prénom]:[Prénom]]=$B35)*(FL$2&gt;=Tableau1[[Début]:[Début]])*(FL$2&lt;=Tableau1[[Fin]:[Fin]]),ROW(INDIRECT("A1:A"&amp;COUNTA(Tableau1[[Fin]:[Fin]])))),1)),""))</f>
        <v/>
      </c>
      <c r="FM35" s="34" t="str">
        <f t="array" aca="1" ref="FM35" ca="1">IF(OR(WEEKDAY(FM$2,2)&gt;5,COUNTIF(Dates_Feries,FM$2)&gt;0),"",IFERROR(INDEX(Tableau1[[Type]:[Type]],SMALL(IF((Tableau1[[Nom]:[Nom]]=$A35)*(Tableau1[[Prénom]:[Prénom]]=$B35)*(FM$2&gt;=Tableau1[[Début]:[Début]])*(FM$2&lt;=Tableau1[[Fin]:[Fin]]),ROW(INDIRECT("A1:A"&amp;COUNTA(Tableau1[[Fin]:[Fin]])))),1)),""))</f>
        <v/>
      </c>
      <c r="FN35" s="34" t="str">
        <f t="array" aca="1" ref="FN35" ca="1">IF(OR(WEEKDAY(FN$2,2)&gt;5,COUNTIF(Dates_Feries,FN$2)&gt;0),"",IFERROR(INDEX(Tableau1[[Type]:[Type]],SMALL(IF((Tableau1[[Nom]:[Nom]]=$A35)*(Tableau1[[Prénom]:[Prénom]]=$B35)*(FN$2&gt;=Tableau1[[Début]:[Début]])*(FN$2&lt;=Tableau1[[Fin]:[Fin]]),ROW(INDIRECT("A1:A"&amp;COUNTA(Tableau1[[Fin]:[Fin]])))),1)),""))</f>
        <v/>
      </c>
      <c r="FO35" s="34" t="str">
        <f t="array" aca="1" ref="FO35" ca="1">IF(OR(WEEKDAY(FO$2,2)&gt;5,COUNTIF(Dates_Feries,FO$2)&gt;0),"",IFERROR(INDEX(Tableau1[[Type]:[Type]],SMALL(IF((Tableau1[[Nom]:[Nom]]=$A35)*(Tableau1[[Prénom]:[Prénom]]=$B35)*(FO$2&gt;=Tableau1[[Début]:[Début]])*(FO$2&lt;=Tableau1[[Fin]:[Fin]]),ROW(INDIRECT("A1:A"&amp;COUNTA(Tableau1[[Fin]:[Fin]])))),1)),""))</f>
        <v/>
      </c>
      <c r="FP35" s="34" t="str">
        <f t="array" aca="1" ref="FP35" ca="1">IF(OR(WEEKDAY(FP$2,2)&gt;5,COUNTIF(Dates_Feries,FP$2)&gt;0),"",IFERROR(INDEX(Tableau1[[Type]:[Type]],SMALL(IF((Tableau1[[Nom]:[Nom]]=$A35)*(Tableau1[[Prénom]:[Prénom]]=$B35)*(FP$2&gt;=Tableau1[[Début]:[Début]])*(FP$2&lt;=Tableau1[[Fin]:[Fin]]),ROW(INDIRECT("A1:A"&amp;COUNTA(Tableau1[[Fin]:[Fin]])))),1)),""))</f>
        <v/>
      </c>
      <c r="FQ35" s="34" t="str">
        <f t="array" aca="1" ref="FQ35" ca="1">IF(OR(WEEKDAY(FQ$2,2)&gt;5,COUNTIF(Dates_Feries,FQ$2)&gt;0),"",IFERROR(INDEX(Tableau1[[Type]:[Type]],SMALL(IF((Tableau1[[Nom]:[Nom]]=$A35)*(Tableau1[[Prénom]:[Prénom]]=$B35)*(FQ$2&gt;=Tableau1[[Début]:[Début]])*(FQ$2&lt;=Tableau1[[Fin]:[Fin]]),ROW(INDIRECT("A1:A"&amp;COUNTA(Tableau1[[Fin]:[Fin]])))),1)),""))</f>
        <v/>
      </c>
      <c r="FR35" s="34" t="str">
        <f t="array" aca="1" ref="FR35" ca="1">IF(OR(WEEKDAY(FR$2,2)&gt;5,COUNTIF(Dates_Feries,FR$2)&gt;0),"",IFERROR(INDEX(Tableau1[[Type]:[Type]],SMALL(IF((Tableau1[[Nom]:[Nom]]=$A35)*(Tableau1[[Prénom]:[Prénom]]=$B35)*(FR$2&gt;=Tableau1[[Début]:[Début]])*(FR$2&lt;=Tableau1[[Fin]:[Fin]]),ROW(INDIRECT("A1:A"&amp;COUNTA(Tableau1[[Fin]:[Fin]])))),1)),""))</f>
        <v/>
      </c>
      <c r="FS35" s="34" t="str">
        <f t="array" aca="1" ref="FS35" ca="1">IF(OR(WEEKDAY(FS$2,2)&gt;5,COUNTIF(Dates_Feries,FS$2)&gt;0),"",IFERROR(INDEX(Tableau1[[Type]:[Type]],SMALL(IF((Tableau1[[Nom]:[Nom]]=$A35)*(Tableau1[[Prénom]:[Prénom]]=$B35)*(FS$2&gt;=Tableau1[[Début]:[Début]])*(FS$2&lt;=Tableau1[[Fin]:[Fin]]),ROW(INDIRECT("A1:A"&amp;COUNTA(Tableau1[[Fin]:[Fin]])))),1)),""))</f>
        <v/>
      </c>
      <c r="FT35" s="34" t="str">
        <f t="array" aca="1" ref="FT35" ca="1">IF(OR(WEEKDAY(FT$2,2)&gt;5,COUNTIF(Dates_Feries,FT$2)&gt;0),"",IFERROR(INDEX(Tableau1[[Type]:[Type]],SMALL(IF((Tableau1[[Nom]:[Nom]]=$A35)*(Tableau1[[Prénom]:[Prénom]]=$B35)*(FT$2&gt;=Tableau1[[Début]:[Début]])*(FT$2&lt;=Tableau1[[Fin]:[Fin]]),ROW(INDIRECT("A1:A"&amp;COUNTA(Tableau1[[Fin]:[Fin]])))),1)),""))</f>
        <v/>
      </c>
      <c r="FU35" s="34" t="str">
        <f t="array" aca="1" ref="FU35" ca="1">IF(OR(WEEKDAY(FU$2,2)&gt;5,COUNTIF(Dates_Feries,FU$2)&gt;0),"",IFERROR(INDEX(Tableau1[[Type]:[Type]],SMALL(IF((Tableau1[[Nom]:[Nom]]=$A35)*(Tableau1[[Prénom]:[Prénom]]=$B35)*(FU$2&gt;=Tableau1[[Début]:[Début]])*(FU$2&lt;=Tableau1[[Fin]:[Fin]]),ROW(INDIRECT("A1:A"&amp;COUNTA(Tableau1[[Fin]:[Fin]])))),1)),""))</f>
        <v/>
      </c>
      <c r="FV35" s="34" t="str">
        <f t="array" aca="1" ref="FV35" ca="1">IF(OR(WEEKDAY(FV$2,2)&gt;5,COUNTIF(Dates_Feries,FV$2)&gt;0),"",IFERROR(INDEX(Tableau1[[Type]:[Type]],SMALL(IF((Tableau1[[Nom]:[Nom]]=$A35)*(Tableau1[[Prénom]:[Prénom]]=$B35)*(FV$2&gt;=Tableau1[[Début]:[Début]])*(FV$2&lt;=Tableau1[[Fin]:[Fin]]),ROW(INDIRECT("A1:A"&amp;COUNTA(Tableau1[[Fin]:[Fin]])))),1)),""))</f>
        <v/>
      </c>
      <c r="FW35" s="34" t="str">
        <f t="array" aca="1" ref="FW35" ca="1">IF(OR(WEEKDAY(FW$2,2)&gt;5,COUNTIF(Dates_Feries,FW$2)&gt;0),"",IFERROR(INDEX(Tableau1[[Type]:[Type]],SMALL(IF((Tableau1[[Nom]:[Nom]]=$A35)*(Tableau1[[Prénom]:[Prénom]]=$B35)*(FW$2&gt;=Tableau1[[Début]:[Début]])*(FW$2&lt;=Tableau1[[Fin]:[Fin]]),ROW(INDIRECT("A1:A"&amp;COUNTA(Tableau1[[Fin]:[Fin]])))),1)),""))</f>
        <v/>
      </c>
      <c r="FX35" s="34" t="str">
        <f t="array" aca="1" ref="FX35" ca="1">IF(OR(WEEKDAY(FX$2,2)&gt;5,COUNTIF(Dates_Feries,FX$2)&gt;0),"",IFERROR(INDEX(Tableau1[[Type]:[Type]],SMALL(IF((Tableau1[[Nom]:[Nom]]=$A35)*(Tableau1[[Prénom]:[Prénom]]=$B35)*(FX$2&gt;=Tableau1[[Début]:[Début]])*(FX$2&lt;=Tableau1[[Fin]:[Fin]]),ROW(INDIRECT("A1:A"&amp;COUNTA(Tableau1[[Fin]:[Fin]])))),1)),""))</f>
        <v/>
      </c>
      <c r="FY35" s="34" t="str">
        <f t="array" aca="1" ref="FY35" ca="1">IF(OR(WEEKDAY(FY$2,2)&gt;5,COUNTIF(Dates_Feries,FY$2)&gt;0),"",IFERROR(INDEX(Tableau1[[Type]:[Type]],SMALL(IF((Tableau1[[Nom]:[Nom]]=$A35)*(Tableau1[[Prénom]:[Prénom]]=$B35)*(FY$2&gt;=Tableau1[[Début]:[Début]])*(FY$2&lt;=Tableau1[[Fin]:[Fin]]),ROW(INDIRECT("A1:A"&amp;COUNTA(Tableau1[[Fin]:[Fin]])))),1)),""))</f>
        <v/>
      </c>
      <c r="FZ35" s="34" t="str">
        <f t="array" aca="1" ref="FZ35" ca="1">IF(OR(WEEKDAY(FZ$2,2)&gt;5,COUNTIF(Dates_Feries,FZ$2)&gt;0),"",IFERROR(INDEX(Tableau1[[Type]:[Type]],SMALL(IF((Tableau1[[Nom]:[Nom]]=$A35)*(Tableau1[[Prénom]:[Prénom]]=$B35)*(FZ$2&gt;=Tableau1[[Début]:[Début]])*(FZ$2&lt;=Tableau1[[Fin]:[Fin]]),ROW(INDIRECT("A1:A"&amp;COUNTA(Tableau1[[Fin]:[Fin]])))),1)),""))</f>
        <v/>
      </c>
      <c r="GA35" s="34" t="str">
        <f t="array" aca="1" ref="GA35" ca="1">IF(OR(WEEKDAY(GA$2,2)&gt;5,COUNTIF(Dates_Feries,GA$2)&gt;0),"",IFERROR(INDEX(Tableau1[[Type]:[Type]],SMALL(IF((Tableau1[[Nom]:[Nom]]=$A35)*(Tableau1[[Prénom]:[Prénom]]=$B35)*(GA$2&gt;=Tableau1[[Début]:[Début]])*(GA$2&lt;=Tableau1[[Fin]:[Fin]]),ROW(INDIRECT("A1:A"&amp;COUNTA(Tableau1[[Fin]:[Fin]])))),1)),""))</f>
        <v/>
      </c>
      <c r="GB35" s="34" t="str">
        <f t="array" aca="1" ref="GB35" ca="1">IF(OR(WEEKDAY(GB$2,2)&gt;5,COUNTIF(Dates_Feries,GB$2)&gt;0),"",IFERROR(INDEX(Tableau1[[Type]:[Type]],SMALL(IF((Tableau1[[Nom]:[Nom]]=$A35)*(Tableau1[[Prénom]:[Prénom]]=$B35)*(GB$2&gt;=Tableau1[[Début]:[Début]])*(GB$2&lt;=Tableau1[[Fin]:[Fin]]),ROW(INDIRECT("A1:A"&amp;COUNTA(Tableau1[[Fin]:[Fin]])))),1)),""))</f>
        <v/>
      </c>
      <c r="GC35" s="34" t="str">
        <f t="array" aca="1" ref="GC35" ca="1">IF(OR(WEEKDAY(GC$2,2)&gt;5,COUNTIF(Dates_Feries,GC$2)&gt;0),"",IFERROR(INDEX(Tableau1[[Type]:[Type]],SMALL(IF((Tableau1[[Nom]:[Nom]]=$A35)*(Tableau1[[Prénom]:[Prénom]]=$B35)*(GC$2&gt;=Tableau1[[Début]:[Début]])*(GC$2&lt;=Tableau1[[Fin]:[Fin]]),ROW(INDIRECT("A1:A"&amp;COUNTA(Tableau1[[Fin]:[Fin]])))),1)),""))</f>
        <v/>
      </c>
      <c r="GD35" s="34" t="str">
        <f t="array" aca="1" ref="GD35" ca="1">IF(OR(WEEKDAY(GD$2,2)&gt;5,COUNTIF(Dates_Feries,GD$2)&gt;0),"",IFERROR(INDEX(Tableau1[[Type]:[Type]],SMALL(IF((Tableau1[[Nom]:[Nom]]=$A35)*(Tableau1[[Prénom]:[Prénom]]=$B35)*(GD$2&gt;=Tableau1[[Début]:[Début]])*(GD$2&lt;=Tableau1[[Fin]:[Fin]]),ROW(INDIRECT("A1:A"&amp;COUNTA(Tableau1[[Fin]:[Fin]])))),1)),""))</f>
        <v/>
      </c>
      <c r="GE35" s="34" t="str">
        <f t="array" aca="1" ref="GE35" ca="1">IF(OR(WEEKDAY(GE$2,2)&gt;5,COUNTIF(Dates_Feries,GE$2)&gt;0),"",IFERROR(INDEX(Tableau1[[Type]:[Type]],SMALL(IF((Tableau1[[Nom]:[Nom]]=$A35)*(Tableau1[[Prénom]:[Prénom]]=$B35)*(GE$2&gt;=Tableau1[[Début]:[Début]])*(GE$2&lt;=Tableau1[[Fin]:[Fin]]),ROW(INDIRECT("A1:A"&amp;COUNTA(Tableau1[[Fin]:[Fin]])))),1)),""))</f>
        <v/>
      </c>
      <c r="GF35" s="34" t="str">
        <f t="array" aca="1" ref="GF35" ca="1">IF(OR(WEEKDAY(GF$2,2)&gt;5,COUNTIF(Dates_Feries,GF$2)&gt;0),"",IFERROR(INDEX(Tableau1[[Type]:[Type]],SMALL(IF((Tableau1[[Nom]:[Nom]]=$A35)*(Tableau1[[Prénom]:[Prénom]]=$B35)*(GF$2&gt;=Tableau1[[Début]:[Début]])*(GF$2&lt;=Tableau1[[Fin]:[Fin]]),ROW(INDIRECT("A1:A"&amp;COUNTA(Tableau1[[Fin]:[Fin]])))),1)),""))</f>
        <v/>
      </c>
      <c r="GG35" s="34" t="str">
        <f t="array" aca="1" ref="GG35" ca="1">IF(OR(WEEKDAY(GG$2,2)&gt;5,COUNTIF(Dates_Feries,GG$2)&gt;0),"",IFERROR(INDEX(Tableau1[[Type]:[Type]],SMALL(IF((Tableau1[[Nom]:[Nom]]=$A35)*(Tableau1[[Prénom]:[Prénom]]=$B35)*(GG$2&gt;=Tableau1[[Début]:[Début]])*(GG$2&lt;=Tableau1[[Fin]:[Fin]]),ROW(INDIRECT("A1:A"&amp;COUNTA(Tableau1[[Fin]:[Fin]])))),1)),""))</f>
        <v/>
      </c>
      <c r="GH35" s="34" t="str">
        <f t="array" aca="1" ref="GH35" ca="1">IF(OR(WEEKDAY(GH$2,2)&gt;5,COUNTIF(Dates_Feries,GH$2)&gt;0),"",IFERROR(INDEX(Tableau1[[Type]:[Type]],SMALL(IF((Tableau1[[Nom]:[Nom]]=$A35)*(Tableau1[[Prénom]:[Prénom]]=$B35)*(GH$2&gt;=Tableau1[[Début]:[Début]])*(GH$2&lt;=Tableau1[[Fin]:[Fin]]),ROW(INDIRECT("A1:A"&amp;COUNTA(Tableau1[[Fin]:[Fin]])))),1)),""))</f>
        <v/>
      </c>
      <c r="GI35" s="34" t="str">
        <f t="array" aca="1" ref="GI35" ca="1">IF(OR(WEEKDAY(GI$2,2)&gt;5,COUNTIF(Dates_Feries,GI$2)&gt;0),"",IFERROR(INDEX(Tableau1[[Type]:[Type]],SMALL(IF((Tableau1[[Nom]:[Nom]]=$A35)*(Tableau1[[Prénom]:[Prénom]]=$B35)*(GI$2&gt;=Tableau1[[Début]:[Début]])*(GI$2&lt;=Tableau1[[Fin]:[Fin]]),ROW(INDIRECT("A1:A"&amp;COUNTA(Tableau1[[Fin]:[Fin]])))),1)),""))</f>
        <v/>
      </c>
      <c r="GJ35" s="34" t="str">
        <f t="array" aca="1" ref="GJ35" ca="1">IF(OR(WEEKDAY(GJ$2,2)&gt;5,COUNTIF(Dates_Feries,GJ$2)&gt;0),"",IFERROR(INDEX(Tableau1[[Type]:[Type]],SMALL(IF((Tableau1[[Nom]:[Nom]]=$A35)*(Tableau1[[Prénom]:[Prénom]]=$B35)*(GJ$2&gt;=Tableau1[[Début]:[Début]])*(GJ$2&lt;=Tableau1[[Fin]:[Fin]]),ROW(INDIRECT("A1:A"&amp;COUNTA(Tableau1[[Fin]:[Fin]])))),1)),""))</f>
        <v/>
      </c>
      <c r="GK35" s="34" t="str">
        <f t="array" aca="1" ref="GK35" ca="1">IF(OR(WEEKDAY(GK$2,2)&gt;5,COUNTIF(Dates_Feries,GK$2)&gt;0),"",IFERROR(INDEX(Tableau1[[Type]:[Type]],SMALL(IF((Tableau1[[Nom]:[Nom]]=$A35)*(Tableau1[[Prénom]:[Prénom]]=$B35)*(GK$2&gt;=Tableau1[[Début]:[Début]])*(GK$2&lt;=Tableau1[[Fin]:[Fin]]),ROW(INDIRECT("A1:A"&amp;COUNTA(Tableau1[[Fin]:[Fin]])))),1)),""))</f>
        <v/>
      </c>
      <c r="GL35" s="34" t="str">
        <f t="array" aca="1" ref="GL35" ca="1">IF(OR(WEEKDAY(GL$2,2)&gt;5,COUNTIF(Dates_Feries,GL$2)&gt;0),"",IFERROR(INDEX(Tableau1[[Type]:[Type]],SMALL(IF((Tableau1[[Nom]:[Nom]]=$A35)*(Tableau1[[Prénom]:[Prénom]]=$B35)*(GL$2&gt;=Tableau1[[Début]:[Début]])*(GL$2&lt;=Tableau1[[Fin]:[Fin]]),ROW(INDIRECT("A1:A"&amp;COUNTA(Tableau1[[Fin]:[Fin]])))),1)),""))</f>
        <v/>
      </c>
      <c r="GM35" s="34" t="str">
        <f t="array" aca="1" ref="GM35" ca="1">IF(OR(WEEKDAY(GM$2,2)&gt;5,COUNTIF(Dates_Feries,GM$2)&gt;0),"",IFERROR(INDEX(Tableau1[[Type]:[Type]],SMALL(IF((Tableau1[[Nom]:[Nom]]=$A35)*(Tableau1[[Prénom]:[Prénom]]=$B35)*(GM$2&gt;=Tableau1[[Début]:[Début]])*(GM$2&lt;=Tableau1[[Fin]:[Fin]]),ROW(INDIRECT("A1:A"&amp;COUNTA(Tableau1[[Fin]:[Fin]])))),1)),""))</f>
        <v/>
      </c>
      <c r="GN35" s="34" t="str">
        <f t="array" aca="1" ref="GN35" ca="1">IF(OR(WEEKDAY(GN$2,2)&gt;5,COUNTIF(Dates_Feries,GN$2)&gt;0),"",IFERROR(INDEX(Tableau1[[Type]:[Type]],SMALL(IF((Tableau1[[Nom]:[Nom]]=$A35)*(Tableau1[[Prénom]:[Prénom]]=$B35)*(GN$2&gt;=Tableau1[[Début]:[Début]])*(GN$2&lt;=Tableau1[[Fin]:[Fin]]),ROW(INDIRECT("A1:A"&amp;COUNTA(Tableau1[[Fin]:[Fin]])))),1)),""))</f>
        <v/>
      </c>
      <c r="GO35" s="34" t="str">
        <f t="array" aca="1" ref="GO35" ca="1">IF(OR(WEEKDAY(GO$2,2)&gt;5,COUNTIF(Dates_Feries,GO$2)&gt;0),"",IFERROR(INDEX(Tableau1[[Type]:[Type]],SMALL(IF((Tableau1[[Nom]:[Nom]]=$A35)*(Tableau1[[Prénom]:[Prénom]]=$B35)*(GO$2&gt;=Tableau1[[Début]:[Début]])*(GO$2&lt;=Tableau1[[Fin]:[Fin]]),ROW(INDIRECT("A1:A"&amp;COUNTA(Tableau1[[Fin]:[Fin]])))),1)),""))</f>
        <v/>
      </c>
      <c r="GP35" s="34" t="str">
        <f t="array" aca="1" ref="GP35" ca="1">IF(OR(WEEKDAY(GP$2,2)&gt;5,COUNTIF(Dates_Feries,GP$2)&gt;0),"",IFERROR(INDEX(Tableau1[[Type]:[Type]],SMALL(IF((Tableau1[[Nom]:[Nom]]=$A35)*(Tableau1[[Prénom]:[Prénom]]=$B35)*(GP$2&gt;=Tableau1[[Début]:[Début]])*(GP$2&lt;=Tableau1[[Fin]:[Fin]]),ROW(INDIRECT("A1:A"&amp;COUNTA(Tableau1[[Fin]:[Fin]])))),1)),""))</f>
        <v/>
      </c>
      <c r="GQ35" s="34" t="str">
        <f t="array" aca="1" ref="GQ35" ca="1">IF(OR(WEEKDAY(GQ$2,2)&gt;5,COUNTIF(Dates_Feries,GQ$2)&gt;0),"",IFERROR(INDEX(Tableau1[[Type]:[Type]],SMALL(IF((Tableau1[[Nom]:[Nom]]=$A35)*(Tableau1[[Prénom]:[Prénom]]=$B35)*(GQ$2&gt;=Tableau1[[Début]:[Début]])*(GQ$2&lt;=Tableau1[[Fin]:[Fin]]),ROW(INDIRECT("A1:A"&amp;COUNTA(Tableau1[[Fin]:[Fin]])))),1)),""))</f>
        <v/>
      </c>
      <c r="GR35" s="34" t="str">
        <f t="array" aca="1" ref="GR35" ca="1">IF(OR(WEEKDAY(GR$2,2)&gt;5,COUNTIF(Dates_Feries,GR$2)&gt;0),"",IFERROR(INDEX(Tableau1[[Type]:[Type]],SMALL(IF((Tableau1[[Nom]:[Nom]]=$A35)*(Tableau1[[Prénom]:[Prénom]]=$B35)*(GR$2&gt;=Tableau1[[Début]:[Début]])*(GR$2&lt;=Tableau1[[Fin]:[Fin]]),ROW(INDIRECT("A1:A"&amp;COUNTA(Tableau1[[Fin]:[Fin]])))),1)),""))</f>
        <v/>
      </c>
      <c r="GS35" s="34" t="str">
        <f t="array" aca="1" ref="GS35" ca="1">IF(OR(WEEKDAY(GS$2,2)&gt;5,COUNTIF(Dates_Feries,GS$2)&gt;0),"",IFERROR(INDEX(Tableau1[[Type]:[Type]],SMALL(IF((Tableau1[[Nom]:[Nom]]=$A35)*(Tableau1[[Prénom]:[Prénom]]=$B35)*(GS$2&gt;=Tableau1[[Début]:[Début]])*(GS$2&lt;=Tableau1[[Fin]:[Fin]]),ROW(INDIRECT("A1:A"&amp;COUNTA(Tableau1[[Fin]:[Fin]])))),1)),""))</f>
        <v/>
      </c>
      <c r="GT35" s="34" t="str">
        <f t="array" aca="1" ref="GT35" ca="1">IF(OR(WEEKDAY(GT$2,2)&gt;5,COUNTIF(Dates_Feries,GT$2)&gt;0),"",IFERROR(INDEX(Tableau1[[Type]:[Type]],SMALL(IF((Tableau1[[Nom]:[Nom]]=$A35)*(Tableau1[[Prénom]:[Prénom]]=$B35)*(GT$2&gt;=Tableau1[[Début]:[Début]])*(GT$2&lt;=Tableau1[[Fin]:[Fin]]),ROW(INDIRECT("A1:A"&amp;COUNTA(Tableau1[[Fin]:[Fin]])))),1)),""))</f>
        <v/>
      </c>
      <c r="GU35" s="34" t="str">
        <f t="array" aca="1" ref="GU35" ca="1">IF(OR(WEEKDAY(GU$2,2)&gt;5,COUNTIF(Dates_Feries,GU$2)&gt;0),"",IFERROR(INDEX(Tableau1[[Type]:[Type]],SMALL(IF((Tableau1[[Nom]:[Nom]]=$A35)*(Tableau1[[Prénom]:[Prénom]]=$B35)*(GU$2&gt;=Tableau1[[Début]:[Début]])*(GU$2&lt;=Tableau1[[Fin]:[Fin]]),ROW(INDIRECT("A1:A"&amp;COUNTA(Tableau1[[Fin]:[Fin]])))),1)),""))</f>
        <v/>
      </c>
      <c r="GV35" s="34" t="str">
        <f t="array" aca="1" ref="GV35" ca="1">IF(OR(WEEKDAY(GV$2,2)&gt;5,COUNTIF(Dates_Feries,GV$2)&gt;0),"",IFERROR(INDEX(Tableau1[[Type]:[Type]],SMALL(IF((Tableau1[[Nom]:[Nom]]=$A35)*(Tableau1[[Prénom]:[Prénom]]=$B35)*(GV$2&gt;=Tableau1[[Début]:[Début]])*(GV$2&lt;=Tableau1[[Fin]:[Fin]]),ROW(INDIRECT("A1:A"&amp;COUNTA(Tableau1[[Fin]:[Fin]])))),1)),""))</f>
        <v/>
      </c>
      <c r="GW35" s="34" t="str">
        <f t="array" aca="1" ref="GW35" ca="1">IF(OR(WEEKDAY(GW$2,2)&gt;5,COUNTIF(Dates_Feries,GW$2)&gt;0),"",IFERROR(INDEX(Tableau1[[Type]:[Type]],SMALL(IF((Tableau1[[Nom]:[Nom]]=$A35)*(Tableau1[[Prénom]:[Prénom]]=$B35)*(GW$2&gt;=Tableau1[[Début]:[Début]])*(GW$2&lt;=Tableau1[[Fin]:[Fin]]),ROW(INDIRECT("A1:A"&amp;COUNTA(Tableau1[[Fin]:[Fin]])))),1)),""))</f>
        <v/>
      </c>
      <c r="GX35" s="34" t="str">
        <f t="array" aca="1" ref="GX35" ca="1">IF(OR(WEEKDAY(GX$2,2)&gt;5,COUNTIF(Dates_Feries,GX$2)&gt;0),"",IFERROR(INDEX(Tableau1[[Type]:[Type]],SMALL(IF((Tableau1[[Nom]:[Nom]]=$A35)*(Tableau1[[Prénom]:[Prénom]]=$B35)*(GX$2&gt;=Tableau1[[Début]:[Début]])*(GX$2&lt;=Tableau1[[Fin]:[Fin]]),ROW(INDIRECT("A1:A"&amp;COUNTA(Tableau1[[Fin]:[Fin]])))),1)),""))</f>
        <v/>
      </c>
      <c r="GY35" s="34" t="str">
        <f t="array" aca="1" ref="GY35" ca="1">IF(OR(WEEKDAY(GY$2,2)&gt;5,COUNTIF(Dates_Feries,GY$2)&gt;0),"",IFERROR(INDEX(Tableau1[[Type]:[Type]],SMALL(IF((Tableau1[[Nom]:[Nom]]=$A35)*(Tableau1[[Prénom]:[Prénom]]=$B35)*(GY$2&gt;=Tableau1[[Début]:[Début]])*(GY$2&lt;=Tableau1[[Fin]:[Fin]]),ROW(INDIRECT("A1:A"&amp;COUNTA(Tableau1[[Fin]:[Fin]])))),1)),""))</f>
        <v/>
      </c>
      <c r="GZ35" s="34" t="str">
        <f t="array" aca="1" ref="GZ35" ca="1">IF(OR(WEEKDAY(GZ$2,2)&gt;5,COUNTIF(Dates_Feries,GZ$2)&gt;0),"",IFERROR(INDEX(Tableau1[[Type]:[Type]],SMALL(IF((Tableau1[[Nom]:[Nom]]=$A35)*(Tableau1[[Prénom]:[Prénom]]=$B35)*(GZ$2&gt;=Tableau1[[Début]:[Début]])*(GZ$2&lt;=Tableau1[[Fin]:[Fin]]),ROW(INDIRECT("A1:A"&amp;COUNTA(Tableau1[[Fin]:[Fin]])))),1)),""))</f>
        <v/>
      </c>
      <c r="HA35" s="34" t="str">
        <f t="array" aca="1" ref="HA35" ca="1">IF(OR(WEEKDAY(HA$2,2)&gt;5,COUNTIF(Dates_Feries,HA$2)&gt;0),"",IFERROR(INDEX(Tableau1[[Type]:[Type]],SMALL(IF((Tableau1[[Nom]:[Nom]]=$A35)*(Tableau1[[Prénom]:[Prénom]]=$B35)*(HA$2&gt;=Tableau1[[Début]:[Début]])*(HA$2&lt;=Tableau1[[Fin]:[Fin]]),ROW(INDIRECT("A1:A"&amp;COUNTA(Tableau1[[Fin]:[Fin]])))),1)),""))</f>
        <v/>
      </c>
      <c r="HB35" s="34" t="str">
        <f t="array" aca="1" ref="HB35" ca="1">IF(OR(WEEKDAY(HB$2,2)&gt;5,COUNTIF(Dates_Feries,HB$2)&gt;0),"",IFERROR(INDEX(Tableau1[[Type]:[Type]],SMALL(IF((Tableau1[[Nom]:[Nom]]=$A35)*(Tableau1[[Prénom]:[Prénom]]=$B35)*(HB$2&gt;=Tableau1[[Début]:[Début]])*(HB$2&lt;=Tableau1[[Fin]:[Fin]]),ROW(INDIRECT("A1:A"&amp;COUNTA(Tableau1[[Fin]:[Fin]])))),1)),""))</f>
        <v/>
      </c>
      <c r="HC35" s="34" t="str">
        <f t="array" aca="1" ref="HC35" ca="1">IF(OR(WEEKDAY(HC$2,2)&gt;5,COUNTIF(Dates_Feries,HC$2)&gt;0),"",IFERROR(INDEX(Tableau1[[Type]:[Type]],SMALL(IF((Tableau1[[Nom]:[Nom]]=$A35)*(Tableau1[[Prénom]:[Prénom]]=$B35)*(HC$2&gt;=Tableau1[[Début]:[Début]])*(HC$2&lt;=Tableau1[[Fin]:[Fin]]),ROW(INDIRECT("A1:A"&amp;COUNTA(Tableau1[[Fin]:[Fin]])))),1)),""))</f>
        <v/>
      </c>
      <c r="HD35" s="34" t="str">
        <f t="array" aca="1" ref="HD35" ca="1">IF(OR(WEEKDAY(HD$2,2)&gt;5,COUNTIF(Dates_Feries,HD$2)&gt;0),"",IFERROR(INDEX(Tableau1[[Type]:[Type]],SMALL(IF((Tableau1[[Nom]:[Nom]]=$A35)*(Tableau1[[Prénom]:[Prénom]]=$B35)*(HD$2&gt;=Tableau1[[Début]:[Début]])*(HD$2&lt;=Tableau1[[Fin]:[Fin]]),ROW(INDIRECT("A1:A"&amp;COUNTA(Tableau1[[Fin]:[Fin]])))),1)),""))</f>
        <v/>
      </c>
      <c r="HE35" s="34" t="str">
        <f t="array" aca="1" ref="HE35" ca="1">IF(OR(WEEKDAY(HE$2,2)&gt;5,COUNTIF(Dates_Feries,HE$2)&gt;0),"",IFERROR(INDEX(Tableau1[[Type]:[Type]],SMALL(IF((Tableau1[[Nom]:[Nom]]=$A35)*(Tableau1[[Prénom]:[Prénom]]=$B35)*(HE$2&gt;=Tableau1[[Début]:[Début]])*(HE$2&lt;=Tableau1[[Fin]:[Fin]]),ROW(INDIRECT("A1:A"&amp;COUNTA(Tableau1[[Fin]:[Fin]])))),1)),""))</f>
        <v/>
      </c>
      <c r="HF35" s="34" t="str">
        <f t="array" aca="1" ref="HF35" ca="1">IF(OR(WEEKDAY(HF$2,2)&gt;5,COUNTIF(Dates_Feries,HF$2)&gt;0),"",IFERROR(INDEX(Tableau1[[Type]:[Type]],SMALL(IF((Tableau1[[Nom]:[Nom]]=$A35)*(Tableau1[[Prénom]:[Prénom]]=$B35)*(HF$2&gt;=Tableau1[[Début]:[Début]])*(HF$2&lt;=Tableau1[[Fin]:[Fin]]),ROW(INDIRECT("A1:A"&amp;COUNTA(Tableau1[[Fin]:[Fin]])))),1)),""))</f>
        <v/>
      </c>
      <c r="HG35" s="34" t="str">
        <f t="array" aca="1" ref="HG35" ca="1">IF(OR(WEEKDAY(HG$2,2)&gt;5,COUNTIF(Dates_Feries,HG$2)&gt;0),"",IFERROR(INDEX(Tableau1[[Type]:[Type]],SMALL(IF((Tableau1[[Nom]:[Nom]]=$A35)*(Tableau1[[Prénom]:[Prénom]]=$B35)*(HG$2&gt;=Tableau1[[Début]:[Début]])*(HG$2&lt;=Tableau1[[Fin]:[Fin]]),ROW(INDIRECT("A1:A"&amp;COUNTA(Tableau1[[Fin]:[Fin]])))),1)),""))</f>
        <v/>
      </c>
      <c r="HH35" s="34" t="str">
        <f t="array" aca="1" ref="HH35" ca="1">IF(OR(WEEKDAY(HH$2,2)&gt;5,COUNTIF(Dates_Feries,HH$2)&gt;0),"",IFERROR(INDEX(Tableau1[[Type]:[Type]],SMALL(IF((Tableau1[[Nom]:[Nom]]=$A35)*(Tableau1[[Prénom]:[Prénom]]=$B35)*(HH$2&gt;=Tableau1[[Début]:[Début]])*(HH$2&lt;=Tableau1[[Fin]:[Fin]]),ROW(INDIRECT("A1:A"&amp;COUNTA(Tableau1[[Fin]:[Fin]])))),1)),""))</f>
        <v/>
      </c>
      <c r="HI35" s="34" t="str">
        <f t="array" aca="1" ref="HI35" ca="1">IF(OR(WEEKDAY(HI$2,2)&gt;5,COUNTIF(Dates_Feries,HI$2)&gt;0),"",IFERROR(INDEX(Tableau1[[Type]:[Type]],SMALL(IF((Tableau1[[Nom]:[Nom]]=$A35)*(Tableau1[[Prénom]:[Prénom]]=$B35)*(HI$2&gt;=Tableau1[[Début]:[Début]])*(HI$2&lt;=Tableau1[[Fin]:[Fin]]),ROW(INDIRECT("A1:A"&amp;COUNTA(Tableau1[[Fin]:[Fin]])))),1)),""))</f>
        <v/>
      </c>
      <c r="HJ35" s="34" t="str">
        <f t="array" aca="1" ref="HJ35" ca="1">IF(OR(WEEKDAY(HJ$2,2)&gt;5,COUNTIF(Dates_Feries,HJ$2)&gt;0),"",IFERROR(INDEX(Tableau1[[Type]:[Type]],SMALL(IF((Tableau1[[Nom]:[Nom]]=$A35)*(Tableau1[[Prénom]:[Prénom]]=$B35)*(HJ$2&gt;=Tableau1[[Début]:[Début]])*(HJ$2&lt;=Tableau1[[Fin]:[Fin]]),ROW(INDIRECT("A1:A"&amp;COUNTA(Tableau1[[Fin]:[Fin]])))),1)),""))</f>
        <v/>
      </c>
      <c r="HK35" s="34" t="str">
        <f t="array" aca="1" ref="HK35" ca="1">IF(OR(WEEKDAY(HK$2,2)&gt;5,COUNTIF(Dates_Feries,HK$2)&gt;0),"",IFERROR(INDEX(Tableau1[[Type]:[Type]],SMALL(IF((Tableau1[[Nom]:[Nom]]=$A35)*(Tableau1[[Prénom]:[Prénom]]=$B35)*(HK$2&gt;=Tableau1[[Début]:[Début]])*(HK$2&lt;=Tableau1[[Fin]:[Fin]]),ROW(INDIRECT("A1:A"&amp;COUNTA(Tableau1[[Fin]:[Fin]])))),1)),""))</f>
        <v/>
      </c>
      <c r="HL35" s="34" t="str">
        <f t="array" aca="1" ref="HL35" ca="1">IF(OR(WEEKDAY(HL$2,2)&gt;5,COUNTIF(Dates_Feries,HL$2)&gt;0),"",IFERROR(INDEX(Tableau1[[Type]:[Type]],SMALL(IF((Tableau1[[Nom]:[Nom]]=$A35)*(Tableau1[[Prénom]:[Prénom]]=$B35)*(HL$2&gt;=Tableau1[[Début]:[Début]])*(HL$2&lt;=Tableau1[[Fin]:[Fin]]),ROW(INDIRECT("A1:A"&amp;COUNTA(Tableau1[[Fin]:[Fin]])))),1)),""))</f>
        <v/>
      </c>
      <c r="HM35" s="34" t="str">
        <f t="array" aca="1" ref="HM35" ca="1">IF(OR(WEEKDAY(HM$2,2)&gt;5,COUNTIF(Dates_Feries,HM$2)&gt;0),"",IFERROR(INDEX(Tableau1[[Type]:[Type]],SMALL(IF((Tableau1[[Nom]:[Nom]]=$A35)*(Tableau1[[Prénom]:[Prénom]]=$B35)*(HM$2&gt;=Tableau1[[Début]:[Début]])*(HM$2&lt;=Tableau1[[Fin]:[Fin]]),ROW(INDIRECT("A1:A"&amp;COUNTA(Tableau1[[Fin]:[Fin]])))),1)),""))</f>
        <v/>
      </c>
      <c r="HN35" s="34" t="str">
        <f t="array" aca="1" ref="HN35" ca="1">IF(OR(WEEKDAY(HN$2,2)&gt;5,COUNTIF(Dates_Feries,HN$2)&gt;0),"",IFERROR(INDEX(Tableau1[[Type]:[Type]],SMALL(IF((Tableau1[[Nom]:[Nom]]=$A35)*(Tableau1[[Prénom]:[Prénom]]=$B35)*(HN$2&gt;=Tableau1[[Début]:[Début]])*(HN$2&lt;=Tableau1[[Fin]:[Fin]]),ROW(INDIRECT("A1:A"&amp;COUNTA(Tableau1[[Fin]:[Fin]])))),1)),""))</f>
        <v/>
      </c>
      <c r="HO35" s="34" t="str">
        <f t="array" aca="1" ref="HO35" ca="1">IF(OR(WEEKDAY(HO$2,2)&gt;5,COUNTIF(Dates_Feries,HO$2)&gt;0),"",IFERROR(INDEX(Tableau1[[Type]:[Type]],SMALL(IF((Tableau1[[Nom]:[Nom]]=$A35)*(Tableau1[[Prénom]:[Prénom]]=$B35)*(HO$2&gt;=Tableau1[[Début]:[Début]])*(HO$2&lt;=Tableau1[[Fin]:[Fin]]),ROW(INDIRECT("A1:A"&amp;COUNTA(Tableau1[[Fin]:[Fin]])))),1)),""))</f>
        <v/>
      </c>
      <c r="HP35" s="34" t="str">
        <f t="array" aca="1" ref="HP35" ca="1">IF(OR(WEEKDAY(HP$2,2)&gt;5,COUNTIF(Dates_Feries,HP$2)&gt;0),"",IFERROR(INDEX(Tableau1[[Type]:[Type]],SMALL(IF((Tableau1[[Nom]:[Nom]]=$A35)*(Tableau1[[Prénom]:[Prénom]]=$B35)*(HP$2&gt;=Tableau1[[Début]:[Début]])*(HP$2&lt;=Tableau1[[Fin]:[Fin]]),ROW(INDIRECT("A1:A"&amp;COUNTA(Tableau1[[Fin]:[Fin]])))),1)),""))</f>
        <v/>
      </c>
      <c r="HQ35" s="34" t="str">
        <f t="array" aca="1" ref="HQ35" ca="1">IF(OR(WEEKDAY(HQ$2,2)&gt;5,COUNTIF(Dates_Feries,HQ$2)&gt;0),"",IFERROR(INDEX(Tableau1[[Type]:[Type]],SMALL(IF((Tableau1[[Nom]:[Nom]]=$A35)*(Tableau1[[Prénom]:[Prénom]]=$B35)*(HQ$2&gt;=Tableau1[[Début]:[Début]])*(HQ$2&lt;=Tableau1[[Fin]:[Fin]]),ROW(INDIRECT("A1:A"&amp;COUNTA(Tableau1[[Fin]:[Fin]])))),1)),""))</f>
        <v/>
      </c>
      <c r="HR35" s="34" t="str">
        <f t="array" aca="1" ref="HR35" ca="1">IF(OR(WEEKDAY(HR$2,2)&gt;5,COUNTIF(Dates_Feries,HR$2)&gt;0),"",IFERROR(INDEX(Tableau1[[Type]:[Type]],SMALL(IF((Tableau1[[Nom]:[Nom]]=$A35)*(Tableau1[[Prénom]:[Prénom]]=$B35)*(HR$2&gt;=Tableau1[[Début]:[Début]])*(HR$2&lt;=Tableau1[[Fin]:[Fin]]),ROW(INDIRECT("A1:A"&amp;COUNTA(Tableau1[[Fin]:[Fin]])))),1)),""))</f>
        <v/>
      </c>
      <c r="HS35" s="34" t="str">
        <f t="array" aca="1" ref="HS35" ca="1">IF(OR(WEEKDAY(HS$2,2)&gt;5,COUNTIF(Dates_Feries,HS$2)&gt;0),"",IFERROR(INDEX(Tableau1[[Type]:[Type]],SMALL(IF((Tableau1[[Nom]:[Nom]]=$A35)*(Tableau1[[Prénom]:[Prénom]]=$B35)*(HS$2&gt;=Tableau1[[Début]:[Début]])*(HS$2&lt;=Tableau1[[Fin]:[Fin]]),ROW(INDIRECT("A1:A"&amp;COUNTA(Tableau1[[Fin]:[Fin]])))),1)),""))</f>
        <v/>
      </c>
      <c r="HT35" s="34" t="str">
        <f t="array" aca="1" ref="HT35" ca="1">IF(OR(WEEKDAY(HT$2,2)&gt;5,COUNTIF(Dates_Feries,HT$2)&gt;0),"",IFERROR(INDEX(Tableau1[[Type]:[Type]],SMALL(IF((Tableau1[[Nom]:[Nom]]=$A35)*(Tableau1[[Prénom]:[Prénom]]=$B35)*(HT$2&gt;=Tableau1[[Début]:[Début]])*(HT$2&lt;=Tableau1[[Fin]:[Fin]]),ROW(INDIRECT("A1:A"&amp;COUNTA(Tableau1[[Fin]:[Fin]])))),1)),""))</f>
        <v/>
      </c>
      <c r="HU35" s="34" t="str">
        <f t="array" aca="1" ref="HU35" ca="1">IF(OR(WEEKDAY(HU$2,2)&gt;5,COUNTIF(Dates_Feries,HU$2)&gt;0),"",IFERROR(INDEX(Tableau1[[Type]:[Type]],SMALL(IF((Tableau1[[Nom]:[Nom]]=$A35)*(Tableau1[[Prénom]:[Prénom]]=$B35)*(HU$2&gt;=Tableau1[[Début]:[Début]])*(HU$2&lt;=Tableau1[[Fin]:[Fin]]),ROW(INDIRECT("A1:A"&amp;COUNTA(Tableau1[[Fin]:[Fin]])))),1)),""))</f>
        <v/>
      </c>
      <c r="HV35" s="34" t="str">
        <f t="array" aca="1" ref="HV35" ca="1">IF(OR(WEEKDAY(HV$2,2)&gt;5,COUNTIF(Dates_Feries,HV$2)&gt;0),"",IFERROR(INDEX(Tableau1[[Type]:[Type]],SMALL(IF((Tableau1[[Nom]:[Nom]]=$A35)*(Tableau1[[Prénom]:[Prénom]]=$B35)*(HV$2&gt;=Tableau1[[Début]:[Début]])*(HV$2&lt;=Tableau1[[Fin]:[Fin]]),ROW(INDIRECT("A1:A"&amp;COUNTA(Tableau1[[Fin]:[Fin]])))),1)),""))</f>
        <v/>
      </c>
      <c r="HW35" s="34" t="str">
        <f t="array" aca="1" ref="HW35" ca="1">IF(OR(WEEKDAY(HW$2,2)&gt;5,COUNTIF(Dates_Feries,HW$2)&gt;0),"",IFERROR(INDEX(Tableau1[[Type]:[Type]],SMALL(IF((Tableau1[[Nom]:[Nom]]=$A35)*(Tableau1[[Prénom]:[Prénom]]=$B35)*(HW$2&gt;=Tableau1[[Début]:[Début]])*(HW$2&lt;=Tableau1[[Fin]:[Fin]]),ROW(INDIRECT("A1:A"&amp;COUNTA(Tableau1[[Fin]:[Fin]])))),1)),""))</f>
        <v/>
      </c>
      <c r="HX35" s="34" t="str">
        <f t="array" aca="1" ref="HX35" ca="1">IF(OR(WEEKDAY(HX$2,2)&gt;5,COUNTIF(Dates_Feries,HX$2)&gt;0),"",IFERROR(INDEX(Tableau1[[Type]:[Type]],SMALL(IF((Tableau1[[Nom]:[Nom]]=$A35)*(Tableau1[[Prénom]:[Prénom]]=$B35)*(HX$2&gt;=Tableau1[[Début]:[Début]])*(HX$2&lt;=Tableau1[[Fin]:[Fin]]),ROW(INDIRECT("A1:A"&amp;COUNTA(Tableau1[[Fin]:[Fin]])))),1)),""))</f>
        <v/>
      </c>
      <c r="HY35" s="34" t="str">
        <f t="array" aca="1" ref="HY35" ca="1">IF(OR(WEEKDAY(HY$2,2)&gt;5,COUNTIF(Dates_Feries,HY$2)&gt;0),"",IFERROR(INDEX(Tableau1[[Type]:[Type]],SMALL(IF((Tableau1[[Nom]:[Nom]]=$A35)*(Tableau1[[Prénom]:[Prénom]]=$B35)*(HY$2&gt;=Tableau1[[Début]:[Début]])*(HY$2&lt;=Tableau1[[Fin]:[Fin]]),ROW(INDIRECT("A1:A"&amp;COUNTA(Tableau1[[Fin]:[Fin]])))),1)),""))</f>
        <v/>
      </c>
      <c r="HZ35" s="34" t="str">
        <f t="array" aca="1" ref="HZ35" ca="1">IF(OR(WEEKDAY(HZ$2,2)&gt;5,COUNTIF(Dates_Feries,HZ$2)&gt;0),"",IFERROR(INDEX(Tableau1[[Type]:[Type]],SMALL(IF((Tableau1[[Nom]:[Nom]]=$A35)*(Tableau1[[Prénom]:[Prénom]]=$B35)*(HZ$2&gt;=Tableau1[[Début]:[Début]])*(HZ$2&lt;=Tableau1[[Fin]:[Fin]]),ROW(INDIRECT("A1:A"&amp;COUNTA(Tableau1[[Fin]:[Fin]])))),1)),""))</f>
        <v/>
      </c>
      <c r="IA35" s="34" t="str">
        <f t="array" aca="1" ref="IA35" ca="1">IF(OR(WEEKDAY(IA$2,2)&gt;5,COUNTIF(Dates_Feries,IA$2)&gt;0),"",IFERROR(INDEX(Tableau1[[Type]:[Type]],SMALL(IF((Tableau1[[Nom]:[Nom]]=$A35)*(Tableau1[[Prénom]:[Prénom]]=$B35)*(IA$2&gt;=Tableau1[[Début]:[Début]])*(IA$2&lt;=Tableau1[[Fin]:[Fin]]),ROW(INDIRECT("A1:A"&amp;COUNTA(Tableau1[[Fin]:[Fin]])))),1)),""))</f>
        <v/>
      </c>
      <c r="IB35" s="34" t="str">
        <f t="array" aca="1" ref="IB35" ca="1">IF(OR(WEEKDAY(IB$2,2)&gt;5,COUNTIF(Dates_Feries,IB$2)&gt;0),"",IFERROR(INDEX(Tableau1[[Type]:[Type]],SMALL(IF((Tableau1[[Nom]:[Nom]]=$A35)*(Tableau1[[Prénom]:[Prénom]]=$B35)*(IB$2&gt;=Tableau1[[Début]:[Début]])*(IB$2&lt;=Tableau1[[Fin]:[Fin]]),ROW(INDIRECT("A1:A"&amp;COUNTA(Tableau1[[Fin]:[Fin]])))),1)),""))</f>
        <v/>
      </c>
      <c r="IC35" s="34" t="str">
        <f t="array" aca="1" ref="IC35" ca="1">IF(OR(WEEKDAY(IC$2,2)&gt;5,COUNTIF(Dates_Feries,IC$2)&gt;0),"",IFERROR(INDEX(Tableau1[[Type]:[Type]],SMALL(IF((Tableau1[[Nom]:[Nom]]=$A35)*(Tableau1[[Prénom]:[Prénom]]=$B35)*(IC$2&gt;=Tableau1[[Début]:[Début]])*(IC$2&lt;=Tableau1[[Fin]:[Fin]]),ROW(INDIRECT("A1:A"&amp;COUNTA(Tableau1[[Fin]:[Fin]])))),1)),""))</f>
        <v/>
      </c>
      <c r="ID35" s="34" t="str">
        <f t="array" aca="1" ref="ID35" ca="1">IF(OR(WEEKDAY(ID$2,2)&gt;5,COUNTIF(Dates_Feries,ID$2)&gt;0),"",IFERROR(INDEX(Tableau1[[Type]:[Type]],SMALL(IF((Tableau1[[Nom]:[Nom]]=$A35)*(Tableau1[[Prénom]:[Prénom]]=$B35)*(ID$2&gt;=Tableau1[[Début]:[Début]])*(ID$2&lt;=Tableau1[[Fin]:[Fin]]),ROW(INDIRECT("A1:A"&amp;COUNTA(Tableau1[[Fin]:[Fin]])))),1)),""))</f>
        <v/>
      </c>
      <c r="IE35" s="34" t="str">
        <f t="array" aca="1" ref="IE35" ca="1">IF(OR(WEEKDAY(IE$2,2)&gt;5,COUNTIF(Dates_Feries,IE$2)&gt;0),"",IFERROR(INDEX(Tableau1[[Type]:[Type]],SMALL(IF((Tableau1[[Nom]:[Nom]]=$A35)*(Tableau1[[Prénom]:[Prénom]]=$B35)*(IE$2&gt;=Tableau1[[Début]:[Début]])*(IE$2&lt;=Tableau1[[Fin]:[Fin]]),ROW(INDIRECT("A1:A"&amp;COUNTA(Tableau1[[Fin]:[Fin]])))),1)),""))</f>
        <v/>
      </c>
      <c r="IF35" s="34" t="str">
        <f t="array" aca="1" ref="IF35" ca="1">IF(OR(WEEKDAY(IF$2,2)&gt;5,COUNTIF(Dates_Feries,IF$2)&gt;0),"",IFERROR(INDEX(Tableau1[[Type]:[Type]],SMALL(IF((Tableau1[[Nom]:[Nom]]=$A35)*(Tableau1[[Prénom]:[Prénom]]=$B35)*(IF$2&gt;=Tableau1[[Début]:[Début]])*(IF$2&lt;=Tableau1[[Fin]:[Fin]]),ROW(INDIRECT("A1:A"&amp;COUNTA(Tableau1[[Fin]:[Fin]])))),1)),""))</f>
        <v/>
      </c>
      <c r="IG35" s="34" t="str">
        <f t="array" aca="1" ref="IG35" ca="1">IF(OR(WEEKDAY(IG$2,2)&gt;5,COUNTIF(Dates_Feries,IG$2)&gt;0),"",IFERROR(INDEX(Tableau1[[Type]:[Type]],SMALL(IF((Tableau1[[Nom]:[Nom]]=$A35)*(Tableau1[[Prénom]:[Prénom]]=$B35)*(IG$2&gt;=Tableau1[[Début]:[Début]])*(IG$2&lt;=Tableau1[[Fin]:[Fin]]),ROW(INDIRECT("A1:A"&amp;COUNTA(Tableau1[[Fin]:[Fin]])))),1)),""))</f>
        <v/>
      </c>
      <c r="IH35" s="34" t="str">
        <f t="array" aca="1" ref="IH35" ca="1">IF(OR(WEEKDAY(IH$2,2)&gt;5,COUNTIF(Dates_Feries,IH$2)&gt;0),"",IFERROR(INDEX(Tableau1[[Type]:[Type]],SMALL(IF((Tableau1[[Nom]:[Nom]]=$A35)*(Tableau1[[Prénom]:[Prénom]]=$B35)*(IH$2&gt;=Tableau1[[Début]:[Début]])*(IH$2&lt;=Tableau1[[Fin]:[Fin]]),ROW(INDIRECT("A1:A"&amp;COUNTA(Tableau1[[Fin]:[Fin]])))),1)),""))</f>
        <v/>
      </c>
      <c r="II35" s="34" t="str">
        <f t="array" aca="1" ref="II35" ca="1">IF(OR(WEEKDAY(II$2,2)&gt;5,COUNTIF(Dates_Feries,II$2)&gt;0),"",IFERROR(INDEX(Tableau1[[Type]:[Type]],SMALL(IF((Tableau1[[Nom]:[Nom]]=$A35)*(Tableau1[[Prénom]:[Prénom]]=$B35)*(II$2&gt;=Tableau1[[Début]:[Début]])*(II$2&lt;=Tableau1[[Fin]:[Fin]]),ROW(INDIRECT("A1:A"&amp;COUNTA(Tableau1[[Fin]:[Fin]])))),1)),""))</f>
        <v/>
      </c>
      <c r="IJ35" s="34" t="str">
        <f t="array" aca="1" ref="IJ35" ca="1">IF(OR(WEEKDAY(IJ$2,2)&gt;5,COUNTIF(Dates_Feries,IJ$2)&gt;0),"",IFERROR(INDEX(Tableau1[[Type]:[Type]],SMALL(IF((Tableau1[[Nom]:[Nom]]=$A35)*(Tableau1[[Prénom]:[Prénom]]=$B35)*(IJ$2&gt;=Tableau1[[Début]:[Début]])*(IJ$2&lt;=Tableau1[[Fin]:[Fin]]),ROW(INDIRECT("A1:A"&amp;COUNTA(Tableau1[[Fin]:[Fin]])))),1)),""))</f>
        <v/>
      </c>
      <c r="IK35" s="34" t="str">
        <f t="array" aca="1" ref="IK35" ca="1">IF(OR(WEEKDAY(IK$2,2)&gt;5,COUNTIF(Dates_Feries,IK$2)&gt;0),"",IFERROR(INDEX(Tableau1[[Type]:[Type]],SMALL(IF((Tableau1[[Nom]:[Nom]]=$A35)*(Tableau1[[Prénom]:[Prénom]]=$B35)*(IK$2&gt;=Tableau1[[Début]:[Début]])*(IK$2&lt;=Tableau1[[Fin]:[Fin]]),ROW(INDIRECT("A1:A"&amp;COUNTA(Tableau1[[Fin]:[Fin]])))),1)),""))</f>
        <v/>
      </c>
      <c r="IL35" s="34" t="str">
        <f t="array" aca="1" ref="IL35" ca="1">IF(OR(WEEKDAY(IL$2,2)&gt;5,COUNTIF(Dates_Feries,IL$2)&gt;0),"",IFERROR(INDEX(Tableau1[[Type]:[Type]],SMALL(IF((Tableau1[[Nom]:[Nom]]=$A35)*(Tableau1[[Prénom]:[Prénom]]=$B35)*(IL$2&gt;=Tableau1[[Début]:[Début]])*(IL$2&lt;=Tableau1[[Fin]:[Fin]]),ROW(INDIRECT("A1:A"&amp;COUNTA(Tableau1[[Fin]:[Fin]])))),1)),""))</f>
        <v/>
      </c>
      <c r="IM35" s="34" t="str">
        <f t="array" aca="1" ref="IM35" ca="1">IF(OR(WEEKDAY(IM$2,2)&gt;5,COUNTIF(Dates_Feries,IM$2)&gt;0),"",IFERROR(INDEX(Tableau1[[Type]:[Type]],SMALL(IF((Tableau1[[Nom]:[Nom]]=$A35)*(Tableau1[[Prénom]:[Prénom]]=$B35)*(IM$2&gt;=Tableau1[[Début]:[Début]])*(IM$2&lt;=Tableau1[[Fin]:[Fin]]),ROW(INDIRECT("A1:A"&amp;COUNTA(Tableau1[[Fin]:[Fin]])))),1)),""))</f>
        <v/>
      </c>
      <c r="IN35" s="34" t="str">
        <f t="array" aca="1" ref="IN35" ca="1">IF(OR(WEEKDAY(IN$2,2)&gt;5,COUNTIF(Dates_Feries,IN$2)&gt;0),"",IFERROR(INDEX(Tableau1[[Type]:[Type]],SMALL(IF((Tableau1[[Nom]:[Nom]]=$A35)*(Tableau1[[Prénom]:[Prénom]]=$B35)*(IN$2&gt;=Tableau1[[Début]:[Début]])*(IN$2&lt;=Tableau1[[Fin]:[Fin]]),ROW(INDIRECT("A1:A"&amp;COUNTA(Tableau1[[Fin]:[Fin]])))),1)),""))</f>
        <v/>
      </c>
      <c r="IO35" s="34" t="str">
        <f t="array" aca="1" ref="IO35" ca="1">IF(OR(WEEKDAY(IO$2,2)&gt;5,COUNTIF(Dates_Feries,IO$2)&gt;0),"",IFERROR(INDEX(Tableau1[[Type]:[Type]],SMALL(IF((Tableau1[[Nom]:[Nom]]=$A35)*(Tableau1[[Prénom]:[Prénom]]=$B35)*(IO$2&gt;=Tableau1[[Début]:[Début]])*(IO$2&lt;=Tableau1[[Fin]:[Fin]]),ROW(INDIRECT("A1:A"&amp;COUNTA(Tableau1[[Fin]:[Fin]])))),1)),""))</f>
        <v/>
      </c>
      <c r="IP35" s="34" t="str">
        <f t="array" aca="1" ref="IP35" ca="1">IF(OR(WEEKDAY(IP$2,2)&gt;5,COUNTIF(Dates_Feries,IP$2)&gt;0),"",IFERROR(INDEX(Tableau1[[Type]:[Type]],SMALL(IF((Tableau1[[Nom]:[Nom]]=$A35)*(Tableau1[[Prénom]:[Prénom]]=$B35)*(IP$2&gt;=Tableau1[[Début]:[Début]])*(IP$2&lt;=Tableau1[[Fin]:[Fin]]),ROW(INDIRECT("A1:A"&amp;COUNTA(Tableau1[[Fin]:[Fin]])))),1)),""))</f>
        <v/>
      </c>
      <c r="IQ35" s="34" t="str">
        <f t="array" aca="1" ref="IQ35" ca="1">IF(OR(WEEKDAY(IQ$2,2)&gt;5,COUNTIF(Dates_Feries,IQ$2)&gt;0),"",IFERROR(INDEX(Tableau1[[Type]:[Type]],SMALL(IF((Tableau1[[Nom]:[Nom]]=$A35)*(Tableau1[[Prénom]:[Prénom]]=$B35)*(IQ$2&gt;=Tableau1[[Début]:[Début]])*(IQ$2&lt;=Tableau1[[Fin]:[Fin]]),ROW(INDIRECT("A1:A"&amp;COUNTA(Tableau1[[Fin]:[Fin]])))),1)),""))</f>
        <v/>
      </c>
      <c r="IR35" s="34" t="str">
        <f t="array" aca="1" ref="IR35" ca="1">IF(OR(WEEKDAY(IR$2,2)&gt;5,COUNTIF(Dates_Feries,IR$2)&gt;0),"",IFERROR(INDEX(Tableau1[[Type]:[Type]],SMALL(IF((Tableau1[[Nom]:[Nom]]=$A35)*(Tableau1[[Prénom]:[Prénom]]=$B35)*(IR$2&gt;=Tableau1[[Début]:[Début]])*(IR$2&lt;=Tableau1[[Fin]:[Fin]]),ROW(INDIRECT("A1:A"&amp;COUNTA(Tableau1[[Fin]:[Fin]])))),1)),""))</f>
        <v/>
      </c>
      <c r="IS35" s="34" t="str">
        <f t="array" aca="1" ref="IS35" ca="1">IF(OR(WEEKDAY(IS$2,2)&gt;5,COUNTIF(Dates_Feries,IS$2)&gt;0),"",IFERROR(INDEX(Tableau1[[Type]:[Type]],SMALL(IF((Tableau1[[Nom]:[Nom]]=$A35)*(Tableau1[[Prénom]:[Prénom]]=$B35)*(IS$2&gt;=Tableau1[[Début]:[Début]])*(IS$2&lt;=Tableau1[[Fin]:[Fin]]),ROW(INDIRECT("A1:A"&amp;COUNTA(Tableau1[[Fin]:[Fin]])))),1)),""))</f>
        <v/>
      </c>
      <c r="IT35" s="34" t="str">
        <f t="array" aca="1" ref="IT35" ca="1">IF(OR(WEEKDAY(IT$2,2)&gt;5,COUNTIF(Dates_Feries,IT$2)&gt;0),"",IFERROR(INDEX(Tableau1[[Type]:[Type]],SMALL(IF((Tableau1[[Nom]:[Nom]]=$A35)*(Tableau1[[Prénom]:[Prénom]]=$B35)*(IT$2&gt;=Tableau1[[Début]:[Début]])*(IT$2&lt;=Tableau1[[Fin]:[Fin]]),ROW(INDIRECT("A1:A"&amp;COUNTA(Tableau1[[Fin]:[Fin]])))),1)),""))</f>
        <v/>
      </c>
      <c r="IU35" s="34" t="str">
        <f t="array" aca="1" ref="IU35" ca="1">IF(OR(WEEKDAY(IU$2,2)&gt;5,COUNTIF(Dates_Feries,IU$2)&gt;0),"",IFERROR(INDEX(Tableau1[[Type]:[Type]],SMALL(IF((Tableau1[[Nom]:[Nom]]=$A35)*(Tableau1[[Prénom]:[Prénom]]=$B35)*(IU$2&gt;=Tableau1[[Début]:[Début]])*(IU$2&lt;=Tableau1[[Fin]:[Fin]]),ROW(INDIRECT("A1:A"&amp;COUNTA(Tableau1[[Fin]:[Fin]])))),1)),""))</f>
        <v/>
      </c>
      <c r="IV35" s="34" t="str">
        <f t="array" aca="1" ref="IV35" ca="1">IF(OR(WEEKDAY(IV$2,2)&gt;5,COUNTIF(Dates_Feries,IV$2)&gt;0),"",IFERROR(INDEX(Tableau1[[Type]:[Type]],SMALL(IF((Tableau1[[Nom]:[Nom]]=$A35)*(Tableau1[[Prénom]:[Prénom]]=$B35)*(IV$2&gt;=Tableau1[[Début]:[Début]])*(IV$2&lt;=Tableau1[[Fin]:[Fin]]),ROW(INDIRECT("A1:A"&amp;COUNTA(Tableau1[[Fin]:[Fin]])))),1)),""))</f>
        <v/>
      </c>
      <c r="IW35" s="34" t="str">
        <f t="array" aca="1" ref="IW35" ca="1">IF(OR(WEEKDAY(IW$2,2)&gt;5,COUNTIF(Dates_Feries,IW$2)&gt;0),"",IFERROR(INDEX(Tableau1[[Type]:[Type]],SMALL(IF((Tableau1[[Nom]:[Nom]]=$A35)*(Tableau1[[Prénom]:[Prénom]]=$B35)*(IW$2&gt;=Tableau1[[Début]:[Début]])*(IW$2&lt;=Tableau1[[Fin]:[Fin]]),ROW(INDIRECT("A1:A"&amp;COUNTA(Tableau1[[Fin]:[Fin]])))),1)),""))</f>
        <v/>
      </c>
      <c r="IX35" s="34" t="str">
        <f t="array" aca="1" ref="IX35" ca="1">IF(OR(WEEKDAY(IX$2,2)&gt;5,COUNTIF(Dates_Feries,IX$2)&gt;0),"",IFERROR(INDEX(Tableau1[[Type]:[Type]],SMALL(IF((Tableau1[[Nom]:[Nom]]=$A35)*(Tableau1[[Prénom]:[Prénom]]=$B35)*(IX$2&gt;=Tableau1[[Début]:[Début]])*(IX$2&lt;=Tableau1[[Fin]:[Fin]]),ROW(INDIRECT("A1:A"&amp;COUNTA(Tableau1[[Fin]:[Fin]])))),1)),""))</f>
        <v/>
      </c>
      <c r="IY35" s="34" t="str">
        <f t="array" aca="1" ref="IY35" ca="1">IF(OR(WEEKDAY(IY$2,2)&gt;5,COUNTIF(Dates_Feries,IY$2)&gt;0),"",IFERROR(INDEX(Tableau1[[Type]:[Type]],SMALL(IF((Tableau1[[Nom]:[Nom]]=$A35)*(Tableau1[[Prénom]:[Prénom]]=$B35)*(IY$2&gt;=Tableau1[[Début]:[Début]])*(IY$2&lt;=Tableau1[[Fin]:[Fin]]),ROW(INDIRECT("A1:A"&amp;COUNTA(Tableau1[[Fin]:[Fin]])))),1)),""))</f>
        <v/>
      </c>
      <c r="IZ35" s="34" t="str">
        <f t="array" aca="1" ref="IZ35" ca="1">IF(OR(WEEKDAY(IZ$2,2)&gt;5,COUNTIF(Dates_Feries,IZ$2)&gt;0),"",IFERROR(INDEX(Tableau1[[Type]:[Type]],SMALL(IF((Tableau1[[Nom]:[Nom]]=$A35)*(Tableau1[[Prénom]:[Prénom]]=$B35)*(IZ$2&gt;=Tableau1[[Début]:[Début]])*(IZ$2&lt;=Tableau1[[Fin]:[Fin]]),ROW(INDIRECT("A1:A"&amp;COUNTA(Tableau1[[Fin]:[Fin]])))),1)),""))</f>
        <v/>
      </c>
      <c r="JA35" s="34" t="str">
        <f t="array" aca="1" ref="JA35" ca="1">IF(OR(WEEKDAY(JA$2,2)&gt;5,COUNTIF(Dates_Feries,JA$2)&gt;0),"",IFERROR(INDEX(Tableau1[[Type]:[Type]],SMALL(IF((Tableau1[[Nom]:[Nom]]=$A35)*(Tableau1[[Prénom]:[Prénom]]=$B35)*(JA$2&gt;=Tableau1[[Début]:[Début]])*(JA$2&lt;=Tableau1[[Fin]:[Fin]]),ROW(INDIRECT("A1:A"&amp;COUNTA(Tableau1[[Fin]:[Fin]])))),1)),""))</f>
        <v/>
      </c>
      <c r="JB35" s="34" t="str">
        <f t="array" aca="1" ref="JB35" ca="1">IF(OR(WEEKDAY(JB$2,2)&gt;5,COUNTIF(Dates_Feries,JB$2)&gt;0),"",IFERROR(INDEX(Tableau1[[Type]:[Type]],SMALL(IF((Tableau1[[Nom]:[Nom]]=$A35)*(Tableau1[[Prénom]:[Prénom]]=$B35)*(JB$2&gt;=Tableau1[[Début]:[Début]])*(JB$2&lt;=Tableau1[[Fin]:[Fin]]),ROW(INDIRECT("A1:A"&amp;COUNTA(Tableau1[[Fin]:[Fin]])))),1)),""))</f>
        <v/>
      </c>
      <c r="JC35" s="34" t="str">
        <f t="array" aca="1" ref="JC35" ca="1">IF(OR(WEEKDAY(JC$2,2)&gt;5,COUNTIF(Dates_Feries,JC$2)&gt;0),"",IFERROR(INDEX(Tableau1[[Type]:[Type]],SMALL(IF((Tableau1[[Nom]:[Nom]]=$A35)*(Tableau1[[Prénom]:[Prénom]]=$B35)*(JC$2&gt;=Tableau1[[Début]:[Début]])*(JC$2&lt;=Tableau1[[Fin]:[Fin]]),ROW(INDIRECT("A1:A"&amp;COUNTA(Tableau1[[Fin]:[Fin]])))),1)),""))</f>
        <v/>
      </c>
      <c r="JD35" s="34" t="str">
        <f t="array" aca="1" ref="JD35" ca="1">IF(OR(WEEKDAY(JD$2,2)&gt;5,COUNTIF(Dates_Feries,JD$2)&gt;0),"",IFERROR(INDEX(Tableau1[[Type]:[Type]],SMALL(IF((Tableau1[[Nom]:[Nom]]=$A35)*(Tableau1[[Prénom]:[Prénom]]=$B35)*(JD$2&gt;=Tableau1[[Début]:[Début]])*(JD$2&lt;=Tableau1[[Fin]:[Fin]]),ROW(INDIRECT("A1:A"&amp;COUNTA(Tableau1[[Fin]:[Fin]])))),1)),""))</f>
        <v/>
      </c>
      <c r="JE35" s="34" t="str">
        <f t="array" aca="1" ref="JE35" ca="1">IF(OR(WEEKDAY(JE$2,2)&gt;5,COUNTIF(Dates_Feries,JE$2)&gt;0),"",IFERROR(INDEX(Tableau1[[Type]:[Type]],SMALL(IF((Tableau1[[Nom]:[Nom]]=$A35)*(Tableau1[[Prénom]:[Prénom]]=$B35)*(JE$2&gt;=Tableau1[[Début]:[Début]])*(JE$2&lt;=Tableau1[[Fin]:[Fin]]),ROW(INDIRECT("A1:A"&amp;COUNTA(Tableau1[[Fin]:[Fin]])))),1)),""))</f>
        <v/>
      </c>
      <c r="JF35" s="34" t="str">
        <f t="array" aca="1" ref="JF35" ca="1">IF(OR(WEEKDAY(JF$2,2)&gt;5,COUNTIF(Dates_Feries,JF$2)&gt;0),"",IFERROR(INDEX(Tableau1[[Type]:[Type]],SMALL(IF((Tableau1[[Nom]:[Nom]]=$A35)*(Tableau1[[Prénom]:[Prénom]]=$B35)*(JF$2&gt;=Tableau1[[Début]:[Début]])*(JF$2&lt;=Tableau1[[Fin]:[Fin]]),ROW(INDIRECT("A1:A"&amp;COUNTA(Tableau1[[Fin]:[Fin]])))),1)),""))</f>
        <v/>
      </c>
      <c r="JG35" s="34" t="str">
        <f t="array" aca="1" ref="JG35" ca="1">IF(OR(WEEKDAY(JG$2,2)&gt;5,COUNTIF(Dates_Feries,JG$2)&gt;0),"",IFERROR(INDEX(Tableau1[[Type]:[Type]],SMALL(IF((Tableau1[[Nom]:[Nom]]=$A35)*(Tableau1[[Prénom]:[Prénom]]=$B35)*(JG$2&gt;=Tableau1[[Début]:[Début]])*(JG$2&lt;=Tableau1[[Fin]:[Fin]]),ROW(INDIRECT("A1:A"&amp;COUNTA(Tableau1[[Fin]:[Fin]])))),1)),""))</f>
        <v/>
      </c>
      <c r="JH35" s="34" t="str">
        <f t="array" aca="1" ref="JH35" ca="1">IF(OR(WEEKDAY(JH$2,2)&gt;5,COUNTIF(Dates_Feries,JH$2)&gt;0),"",IFERROR(INDEX(Tableau1[[Type]:[Type]],SMALL(IF((Tableau1[[Nom]:[Nom]]=$A35)*(Tableau1[[Prénom]:[Prénom]]=$B35)*(JH$2&gt;=Tableau1[[Début]:[Début]])*(JH$2&lt;=Tableau1[[Fin]:[Fin]]),ROW(INDIRECT("A1:A"&amp;COUNTA(Tableau1[[Fin]:[Fin]])))),1)),""))</f>
        <v/>
      </c>
      <c r="JI35" s="34" t="str">
        <f t="array" aca="1" ref="JI35" ca="1">IF(OR(WEEKDAY(JI$2,2)&gt;5,COUNTIF(Dates_Feries,JI$2)&gt;0),"",IFERROR(INDEX(Tableau1[[Type]:[Type]],SMALL(IF((Tableau1[[Nom]:[Nom]]=$A35)*(Tableau1[[Prénom]:[Prénom]]=$B35)*(JI$2&gt;=Tableau1[[Début]:[Début]])*(JI$2&lt;=Tableau1[[Fin]:[Fin]]),ROW(INDIRECT("A1:A"&amp;COUNTA(Tableau1[[Fin]:[Fin]])))),1)),""))</f>
        <v/>
      </c>
      <c r="JJ35" s="34" t="str">
        <f t="array" aca="1" ref="JJ35" ca="1">IF(OR(WEEKDAY(JJ$2,2)&gt;5,COUNTIF(Dates_Feries,JJ$2)&gt;0),"",IFERROR(INDEX(Tableau1[[Type]:[Type]],SMALL(IF((Tableau1[[Nom]:[Nom]]=$A35)*(Tableau1[[Prénom]:[Prénom]]=$B35)*(JJ$2&gt;=Tableau1[[Début]:[Début]])*(JJ$2&lt;=Tableau1[[Fin]:[Fin]]),ROW(INDIRECT("A1:A"&amp;COUNTA(Tableau1[[Fin]:[Fin]])))),1)),""))</f>
        <v/>
      </c>
      <c r="JK35" s="34" t="str">
        <f t="array" aca="1" ref="JK35" ca="1">IF(OR(WEEKDAY(JK$2,2)&gt;5,COUNTIF(Dates_Feries,JK$2)&gt;0),"",IFERROR(INDEX(Tableau1[[Type]:[Type]],SMALL(IF((Tableau1[[Nom]:[Nom]]=$A35)*(Tableau1[[Prénom]:[Prénom]]=$B35)*(JK$2&gt;=Tableau1[[Début]:[Début]])*(JK$2&lt;=Tableau1[[Fin]:[Fin]]),ROW(INDIRECT("A1:A"&amp;COUNTA(Tableau1[[Fin]:[Fin]])))),1)),""))</f>
        <v/>
      </c>
      <c r="JL35" s="34" t="str">
        <f t="array" aca="1" ref="JL35" ca="1">IF(OR(WEEKDAY(JL$2,2)&gt;5,COUNTIF(Dates_Feries,JL$2)&gt;0),"",IFERROR(INDEX(Tableau1[[Type]:[Type]],SMALL(IF((Tableau1[[Nom]:[Nom]]=$A35)*(Tableau1[[Prénom]:[Prénom]]=$B35)*(JL$2&gt;=Tableau1[[Début]:[Début]])*(JL$2&lt;=Tableau1[[Fin]:[Fin]]),ROW(INDIRECT("A1:A"&amp;COUNTA(Tableau1[[Fin]:[Fin]])))),1)),""))</f>
        <v/>
      </c>
      <c r="JM35" s="34" t="str">
        <f t="array" aca="1" ref="JM35" ca="1">IF(OR(WEEKDAY(JM$2,2)&gt;5,COUNTIF(Dates_Feries,JM$2)&gt;0),"",IFERROR(INDEX(Tableau1[[Type]:[Type]],SMALL(IF((Tableau1[[Nom]:[Nom]]=$A35)*(Tableau1[[Prénom]:[Prénom]]=$B35)*(JM$2&gt;=Tableau1[[Début]:[Début]])*(JM$2&lt;=Tableau1[[Fin]:[Fin]]),ROW(INDIRECT("A1:A"&amp;COUNTA(Tableau1[[Fin]:[Fin]])))),1)),""))</f>
        <v/>
      </c>
      <c r="JN35" s="34" t="str">
        <f t="array" aca="1" ref="JN35" ca="1">IF(OR(WEEKDAY(JN$2,2)&gt;5,COUNTIF(Dates_Feries,JN$2)&gt;0),"",IFERROR(INDEX(Tableau1[[Type]:[Type]],SMALL(IF((Tableau1[[Nom]:[Nom]]=$A35)*(Tableau1[[Prénom]:[Prénom]]=$B35)*(JN$2&gt;=Tableau1[[Début]:[Début]])*(JN$2&lt;=Tableau1[[Fin]:[Fin]]),ROW(INDIRECT("A1:A"&amp;COUNTA(Tableau1[[Fin]:[Fin]])))),1)),""))</f>
        <v/>
      </c>
      <c r="JO35" s="34" t="str">
        <f t="array" aca="1" ref="JO35" ca="1">IF(OR(WEEKDAY(JO$2,2)&gt;5,COUNTIF(Dates_Feries,JO$2)&gt;0),"",IFERROR(INDEX(Tableau1[[Type]:[Type]],SMALL(IF((Tableau1[[Nom]:[Nom]]=$A35)*(Tableau1[[Prénom]:[Prénom]]=$B35)*(JO$2&gt;=Tableau1[[Début]:[Début]])*(JO$2&lt;=Tableau1[[Fin]:[Fin]]),ROW(INDIRECT("A1:A"&amp;COUNTA(Tableau1[[Fin]:[Fin]])))),1)),""))</f>
        <v/>
      </c>
      <c r="JP35" s="34" t="str">
        <f t="array" aca="1" ref="JP35" ca="1">IF(OR(WEEKDAY(JP$2,2)&gt;5,COUNTIF(Dates_Feries,JP$2)&gt;0),"",IFERROR(INDEX(Tableau1[[Type]:[Type]],SMALL(IF((Tableau1[[Nom]:[Nom]]=$A35)*(Tableau1[[Prénom]:[Prénom]]=$B35)*(JP$2&gt;=Tableau1[[Début]:[Début]])*(JP$2&lt;=Tableau1[[Fin]:[Fin]]),ROW(INDIRECT("A1:A"&amp;COUNTA(Tableau1[[Fin]:[Fin]])))),1)),""))</f>
        <v/>
      </c>
      <c r="JQ35" s="34" t="str">
        <f t="array" aca="1" ref="JQ35" ca="1">IF(OR(WEEKDAY(JQ$2,2)&gt;5,COUNTIF(Dates_Feries,JQ$2)&gt;0),"",IFERROR(INDEX(Tableau1[[Type]:[Type]],SMALL(IF((Tableau1[[Nom]:[Nom]]=$A35)*(Tableau1[[Prénom]:[Prénom]]=$B35)*(JQ$2&gt;=Tableau1[[Début]:[Début]])*(JQ$2&lt;=Tableau1[[Fin]:[Fin]]),ROW(INDIRECT("A1:A"&amp;COUNTA(Tableau1[[Fin]:[Fin]])))),1)),""))</f>
        <v/>
      </c>
      <c r="JR35" s="34" t="str">
        <f t="array" aca="1" ref="JR35" ca="1">IF(OR(WEEKDAY(JR$2,2)&gt;5,COUNTIF(Dates_Feries,JR$2)&gt;0),"",IFERROR(INDEX(Tableau1[[Type]:[Type]],SMALL(IF((Tableau1[[Nom]:[Nom]]=$A35)*(Tableau1[[Prénom]:[Prénom]]=$B35)*(JR$2&gt;=Tableau1[[Début]:[Début]])*(JR$2&lt;=Tableau1[[Fin]:[Fin]]),ROW(INDIRECT("A1:A"&amp;COUNTA(Tableau1[[Fin]:[Fin]])))),1)),""))</f>
        <v/>
      </c>
      <c r="JS35" s="34" t="str">
        <f t="array" aca="1" ref="JS35" ca="1">IF(OR(WEEKDAY(JS$2,2)&gt;5,COUNTIF(Dates_Feries,JS$2)&gt;0),"",IFERROR(INDEX(Tableau1[[Type]:[Type]],SMALL(IF((Tableau1[[Nom]:[Nom]]=$A35)*(Tableau1[[Prénom]:[Prénom]]=$B35)*(JS$2&gt;=Tableau1[[Début]:[Début]])*(JS$2&lt;=Tableau1[[Fin]:[Fin]]),ROW(INDIRECT("A1:A"&amp;COUNTA(Tableau1[[Fin]:[Fin]])))),1)),""))</f>
        <v/>
      </c>
      <c r="JT35" s="34" t="str">
        <f t="array" aca="1" ref="JT35" ca="1">IF(OR(WEEKDAY(JT$2,2)&gt;5,COUNTIF(Dates_Feries,JT$2)&gt;0),"",IFERROR(INDEX(Tableau1[[Type]:[Type]],SMALL(IF((Tableau1[[Nom]:[Nom]]=$A35)*(Tableau1[[Prénom]:[Prénom]]=$B35)*(JT$2&gt;=Tableau1[[Début]:[Début]])*(JT$2&lt;=Tableau1[[Fin]:[Fin]]),ROW(INDIRECT("A1:A"&amp;COUNTA(Tableau1[[Fin]:[Fin]])))),1)),""))</f>
        <v/>
      </c>
      <c r="JU35" s="34" t="str">
        <f t="array" aca="1" ref="JU35" ca="1">IF(OR(WEEKDAY(JU$2,2)&gt;5,COUNTIF(Dates_Feries,JU$2)&gt;0),"",IFERROR(INDEX(Tableau1[[Type]:[Type]],SMALL(IF((Tableau1[[Nom]:[Nom]]=$A35)*(Tableau1[[Prénom]:[Prénom]]=$B35)*(JU$2&gt;=Tableau1[[Début]:[Début]])*(JU$2&lt;=Tableau1[[Fin]:[Fin]]),ROW(INDIRECT("A1:A"&amp;COUNTA(Tableau1[[Fin]:[Fin]])))),1)),""))</f>
        <v/>
      </c>
      <c r="JV35" s="34" t="str">
        <f t="array" aca="1" ref="JV35" ca="1">IF(OR(WEEKDAY(JV$2,2)&gt;5,COUNTIF(Dates_Feries,JV$2)&gt;0),"",IFERROR(INDEX(Tableau1[[Type]:[Type]],SMALL(IF((Tableau1[[Nom]:[Nom]]=$A35)*(Tableau1[[Prénom]:[Prénom]]=$B35)*(JV$2&gt;=Tableau1[[Début]:[Début]])*(JV$2&lt;=Tableau1[[Fin]:[Fin]]),ROW(INDIRECT("A1:A"&amp;COUNTA(Tableau1[[Fin]:[Fin]])))),1)),""))</f>
        <v/>
      </c>
      <c r="JW35" s="34" t="str">
        <f t="array" aca="1" ref="JW35" ca="1">IF(OR(WEEKDAY(JW$2,2)&gt;5,COUNTIF(Dates_Feries,JW$2)&gt;0),"",IFERROR(INDEX(Tableau1[[Type]:[Type]],SMALL(IF((Tableau1[[Nom]:[Nom]]=$A35)*(Tableau1[[Prénom]:[Prénom]]=$B35)*(JW$2&gt;=Tableau1[[Début]:[Début]])*(JW$2&lt;=Tableau1[[Fin]:[Fin]]),ROW(INDIRECT("A1:A"&amp;COUNTA(Tableau1[[Fin]:[Fin]])))),1)),""))</f>
        <v/>
      </c>
      <c r="JX35" s="34" t="str">
        <f t="array" aca="1" ref="JX35" ca="1">IF(OR(WEEKDAY(JX$2,2)&gt;5,COUNTIF(Dates_Feries,JX$2)&gt;0),"",IFERROR(INDEX(Tableau1[[Type]:[Type]],SMALL(IF((Tableau1[[Nom]:[Nom]]=$A35)*(Tableau1[[Prénom]:[Prénom]]=$B35)*(JX$2&gt;=Tableau1[[Début]:[Début]])*(JX$2&lt;=Tableau1[[Fin]:[Fin]]),ROW(INDIRECT("A1:A"&amp;COUNTA(Tableau1[[Fin]:[Fin]])))),1)),""))</f>
        <v/>
      </c>
      <c r="JY35" s="34" t="str">
        <f t="array" aca="1" ref="JY35" ca="1">IF(OR(WEEKDAY(JY$2,2)&gt;5,COUNTIF(Dates_Feries,JY$2)&gt;0),"",IFERROR(INDEX(Tableau1[[Type]:[Type]],SMALL(IF((Tableau1[[Nom]:[Nom]]=$A35)*(Tableau1[[Prénom]:[Prénom]]=$B35)*(JY$2&gt;=Tableau1[[Début]:[Début]])*(JY$2&lt;=Tableau1[[Fin]:[Fin]]),ROW(INDIRECT("A1:A"&amp;COUNTA(Tableau1[[Fin]:[Fin]])))),1)),""))</f>
        <v/>
      </c>
      <c r="JZ35" s="34" t="str">
        <f t="array" aca="1" ref="JZ35" ca="1">IF(OR(WEEKDAY(JZ$2,2)&gt;5,COUNTIF(Dates_Feries,JZ$2)&gt;0),"",IFERROR(INDEX(Tableau1[[Type]:[Type]],SMALL(IF((Tableau1[[Nom]:[Nom]]=$A35)*(Tableau1[[Prénom]:[Prénom]]=$B35)*(JZ$2&gt;=Tableau1[[Début]:[Début]])*(JZ$2&lt;=Tableau1[[Fin]:[Fin]]),ROW(INDIRECT("A1:A"&amp;COUNTA(Tableau1[[Fin]:[Fin]])))),1)),""))</f>
        <v/>
      </c>
      <c r="KA35" s="34" t="str">
        <f t="array" aca="1" ref="KA35" ca="1">IF(OR(WEEKDAY(KA$2,2)&gt;5,COUNTIF(Dates_Feries,KA$2)&gt;0),"",IFERROR(INDEX(Tableau1[[Type]:[Type]],SMALL(IF((Tableau1[[Nom]:[Nom]]=$A35)*(Tableau1[[Prénom]:[Prénom]]=$B35)*(KA$2&gt;=Tableau1[[Début]:[Début]])*(KA$2&lt;=Tableau1[[Fin]:[Fin]]),ROW(INDIRECT("A1:A"&amp;COUNTA(Tableau1[[Fin]:[Fin]])))),1)),""))</f>
        <v/>
      </c>
      <c r="KB35" s="34" t="str">
        <f t="array" aca="1" ref="KB35" ca="1">IF(OR(WEEKDAY(KB$2,2)&gt;5,COUNTIF(Dates_Feries,KB$2)&gt;0),"",IFERROR(INDEX(Tableau1[[Type]:[Type]],SMALL(IF((Tableau1[[Nom]:[Nom]]=$A35)*(Tableau1[[Prénom]:[Prénom]]=$B35)*(KB$2&gt;=Tableau1[[Début]:[Début]])*(KB$2&lt;=Tableau1[[Fin]:[Fin]]),ROW(INDIRECT("A1:A"&amp;COUNTA(Tableau1[[Fin]:[Fin]])))),1)),""))</f>
        <v/>
      </c>
      <c r="KC35" s="34" t="str">
        <f t="array" aca="1" ref="KC35" ca="1">IF(OR(WEEKDAY(KC$2,2)&gt;5,COUNTIF(Dates_Feries,KC$2)&gt;0),"",IFERROR(INDEX(Tableau1[[Type]:[Type]],SMALL(IF((Tableau1[[Nom]:[Nom]]=$A35)*(Tableau1[[Prénom]:[Prénom]]=$B35)*(KC$2&gt;=Tableau1[[Début]:[Début]])*(KC$2&lt;=Tableau1[[Fin]:[Fin]]),ROW(INDIRECT("A1:A"&amp;COUNTA(Tableau1[[Fin]:[Fin]])))),1)),""))</f>
        <v/>
      </c>
      <c r="KD35" s="34" t="str">
        <f t="array" aca="1" ref="KD35" ca="1">IF(OR(WEEKDAY(KD$2,2)&gt;5,COUNTIF(Dates_Feries,KD$2)&gt;0),"",IFERROR(INDEX(Tableau1[[Type]:[Type]],SMALL(IF((Tableau1[[Nom]:[Nom]]=$A35)*(Tableau1[[Prénom]:[Prénom]]=$B35)*(KD$2&gt;=Tableau1[[Début]:[Début]])*(KD$2&lt;=Tableau1[[Fin]:[Fin]]),ROW(INDIRECT("A1:A"&amp;COUNTA(Tableau1[[Fin]:[Fin]])))),1)),""))</f>
        <v/>
      </c>
      <c r="KE35" s="34" t="str">
        <f t="array" aca="1" ref="KE35" ca="1">IF(OR(WEEKDAY(KE$2,2)&gt;5,COUNTIF(Dates_Feries,KE$2)&gt;0),"",IFERROR(INDEX(Tableau1[[Type]:[Type]],SMALL(IF((Tableau1[[Nom]:[Nom]]=$A35)*(Tableau1[[Prénom]:[Prénom]]=$B35)*(KE$2&gt;=Tableau1[[Début]:[Début]])*(KE$2&lt;=Tableau1[[Fin]:[Fin]]),ROW(INDIRECT("A1:A"&amp;COUNTA(Tableau1[[Fin]:[Fin]])))),1)),""))</f>
        <v/>
      </c>
      <c r="KF35" s="34" t="str">
        <f t="array" aca="1" ref="KF35" ca="1">IF(OR(WEEKDAY(KF$2,2)&gt;5,COUNTIF(Dates_Feries,KF$2)&gt;0),"",IFERROR(INDEX(Tableau1[[Type]:[Type]],SMALL(IF((Tableau1[[Nom]:[Nom]]=$A35)*(Tableau1[[Prénom]:[Prénom]]=$B35)*(KF$2&gt;=Tableau1[[Début]:[Début]])*(KF$2&lt;=Tableau1[[Fin]:[Fin]]),ROW(INDIRECT("A1:A"&amp;COUNTA(Tableau1[[Fin]:[Fin]])))),1)),""))</f>
        <v/>
      </c>
      <c r="KG35" s="34" t="str">
        <f t="array" aca="1" ref="KG35" ca="1">IF(OR(WEEKDAY(KG$2,2)&gt;5,COUNTIF(Dates_Feries,KG$2)&gt;0),"",IFERROR(INDEX(Tableau1[[Type]:[Type]],SMALL(IF((Tableau1[[Nom]:[Nom]]=$A35)*(Tableau1[[Prénom]:[Prénom]]=$B35)*(KG$2&gt;=Tableau1[[Début]:[Début]])*(KG$2&lt;=Tableau1[[Fin]:[Fin]]),ROW(INDIRECT("A1:A"&amp;COUNTA(Tableau1[[Fin]:[Fin]])))),1)),""))</f>
        <v/>
      </c>
      <c r="KH35" s="34" t="str">
        <f t="array" aca="1" ref="KH35" ca="1">IF(OR(WEEKDAY(KH$2,2)&gt;5,COUNTIF(Dates_Feries,KH$2)&gt;0),"",IFERROR(INDEX(Tableau1[[Type]:[Type]],SMALL(IF((Tableau1[[Nom]:[Nom]]=$A35)*(Tableau1[[Prénom]:[Prénom]]=$B35)*(KH$2&gt;=Tableau1[[Début]:[Début]])*(KH$2&lt;=Tableau1[[Fin]:[Fin]]),ROW(INDIRECT("A1:A"&amp;COUNTA(Tableau1[[Fin]:[Fin]])))),1)),""))</f>
        <v/>
      </c>
      <c r="KI35" s="34" t="str">
        <f t="array" aca="1" ref="KI35" ca="1">IF(OR(WEEKDAY(KI$2,2)&gt;5,COUNTIF(Dates_Feries,KI$2)&gt;0),"",IFERROR(INDEX(Tableau1[[Type]:[Type]],SMALL(IF((Tableau1[[Nom]:[Nom]]=$A35)*(Tableau1[[Prénom]:[Prénom]]=$B35)*(KI$2&gt;=Tableau1[[Début]:[Début]])*(KI$2&lt;=Tableau1[[Fin]:[Fin]]),ROW(INDIRECT("A1:A"&amp;COUNTA(Tableau1[[Fin]:[Fin]])))),1)),""))</f>
        <v/>
      </c>
      <c r="KJ35" s="34" t="str">
        <f t="array" aca="1" ref="KJ35" ca="1">IF(OR(WEEKDAY(KJ$2,2)&gt;5,COUNTIF(Dates_Feries,KJ$2)&gt;0),"",IFERROR(INDEX(Tableau1[[Type]:[Type]],SMALL(IF((Tableau1[[Nom]:[Nom]]=$A35)*(Tableau1[[Prénom]:[Prénom]]=$B35)*(KJ$2&gt;=Tableau1[[Début]:[Début]])*(KJ$2&lt;=Tableau1[[Fin]:[Fin]]),ROW(INDIRECT("A1:A"&amp;COUNTA(Tableau1[[Fin]:[Fin]])))),1)),""))</f>
        <v/>
      </c>
      <c r="KK35" s="34" t="str">
        <f t="array" aca="1" ref="KK35" ca="1">IF(OR(WEEKDAY(KK$2,2)&gt;5,COUNTIF(Dates_Feries,KK$2)&gt;0),"",IFERROR(INDEX(Tableau1[[Type]:[Type]],SMALL(IF((Tableau1[[Nom]:[Nom]]=$A35)*(Tableau1[[Prénom]:[Prénom]]=$B35)*(KK$2&gt;=Tableau1[[Début]:[Début]])*(KK$2&lt;=Tableau1[[Fin]:[Fin]]),ROW(INDIRECT("A1:A"&amp;COUNTA(Tableau1[[Fin]:[Fin]])))),1)),""))</f>
        <v/>
      </c>
      <c r="KL35" s="34" t="str">
        <f t="array" aca="1" ref="KL35" ca="1">IF(OR(WEEKDAY(KL$2,2)&gt;5,COUNTIF(Dates_Feries,KL$2)&gt;0),"",IFERROR(INDEX(Tableau1[[Type]:[Type]],SMALL(IF((Tableau1[[Nom]:[Nom]]=$A35)*(Tableau1[[Prénom]:[Prénom]]=$B35)*(KL$2&gt;=Tableau1[[Début]:[Début]])*(KL$2&lt;=Tableau1[[Fin]:[Fin]]),ROW(INDIRECT("A1:A"&amp;COUNTA(Tableau1[[Fin]:[Fin]])))),1)),""))</f>
        <v/>
      </c>
      <c r="KM35" s="34" t="str">
        <f t="array" aca="1" ref="KM35" ca="1">IF(OR(WEEKDAY(KM$2,2)&gt;5,COUNTIF(Dates_Feries,KM$2)&gt;0),"",IFERROR(INDEX(Tableau1[[Type]:[Type]],SMALL(IF((Tableau1[[Nom]:[Nom]]=$A35)*(Tableau1[[Prénom]:[Prénom]]=$B35)*(KM$2&gt;=Tableau1[[Début]:[Début]])*(KM$2&lt;=Tableau1[[Fin]:[Fin]]),ROW(INDIRECT("A1:A"&amp;COUNTA(Tableau1[[Fin]:[Fin]])))),1)),""))</f>
        <v/>
      </c>
      <c r="KN35" s="34" t="str">
        <f t="array" aca="1" ref="KN35" ca="1">IF(OR(WEEKDAY(KN$2,2)&gt;5,COUNTIF(Dates_Feries,KN$2)&gt;0),"",IFERROR(INDEX(Tableau1[[Type]:[Type]],SMALL(IF((Tableau1[[Nom]:[Nom]]=$A35)*(Tableau1[[Prénom]:[Prénom]]=$B35)*(KN$2&gt;=Tableau1[[Début]:[Début]])*(KN$2&lt;=Tableau1[[Fin]:[Fin]]),ROW(INDIRECT("A1:A"&amp;COUNTA(Tableau1[[Fin]:[Fin]])))),1)),""))</f>
        <v/>
      </c>
      <c r="KO35" s="34" t="str">
        <f t="array" aca="1" ref="KO35" ca="1">IF(OR(WEEKDAY(KO$2,2)&gt;5,COUNTIF(Dates_Feries,KO$2)&gt;0),"",IFERROR(INDEX(Tableau1[[Type]:[Type]],SMALL(IF((Tableau1[[Nom]:[Nom]]=$A35)*(Tableau1[[Prénom]:[Prénom]]=$B35)*(KO$2&gt;=Tableau1[[Début]:[Début]])*(KO$2&lt;=Tableau1[[Fin]:[Fin]]),ROW(INDIRECT("A1:A"&amp;COUNTA(Tableau1[[Fin]:[Fin]])))),1)),""))</f>
        <v/>
      </c>
      <c r="KP35" s="34" t="str">
        <f t="array" aca="1" ref="KP35" ca="1">IF(OR(WEEKDAY(KP$2,2)&gt;5,COUNTIF(Dates_Feries,KP$2)&gt;0),"",IFERROR(INDEX(Tableau1[[Type]:[Type]],SMALL(IF((Tableau1[[Nom]:[Nom]]=$A35)*(Tableau1[[Prénom]:[Prénom]]=$B35)*(KP$2&gt;=Tableau1[[Début]:[Début]])*(KP$2&lt;=Tableau1[[Fin]:[Fin]]),ROW(INDIRECT("A1:A"&amp;COUNTA(Tableau1[[Fin]:[Fin]])))),1)),""))</f>
        <v/>
      </c>
      <c r="KQ35" s="34" t="str">
        <f t="array" aca="1" ref="KQ35" ca="1">IF(OR(WEEKDAY(KQ$2,2)&gt;5,COUNTIF(Dates_Feries,KQ$2)&gt;0),"",IFERROR(INDEX(Tableau1[[Type]:[Type]],SMALL(IF((Tableau1[[Nom]:[Nom]]=$A35)*(Tableau1[[Prénom]:[Prénom]]=$B35)*(KQ$2&gt;=Tableau1[[Début]:[Début]])*(KQ$2&lt;=Tableau1[[Fin]:[Fin]]),ROW(INDIRECT("A1:A"&amp;COUNTA(Tableau1[[Fin]:[Fin]])))),1)),""))</f>
        <v/>
      </c>
      <c r="KR35" s="34" t="str">
        <f t="array" aca="1" ref="KR35" ca="1">IF(OR(WEEKDAY(KR$2,2)&gt;5,COUNTIF(Dates_Feries,KR$2)&gt;0),"",IFERROR(INDEX(Tableau1[[Type]:[Type]],SMALL(IF((Tableau1[[Nom]:[Nom]]=$A35)*(Tableau1[[Prénom]:[Prénom]]=$B35)*(KR$2&gt;=Tableau1[[Début]:[Début]])*(KR$2&lt;=Tableau1[[Fin]:[Fin]]),ROW(INDIRECT("A1:A"&amp;COUNTA(Tableau1[[Fin]:[Fin]])))),1)),""))</f>
        <v/>
      </c>
      <c r="KS35" s="34" t="str">
        <f t="array" aca="1" ref="KS35" ca="1">IF(OR(WEEKDAY(KS$2,2)&gt;5,COUNTIF(Dates_Feries,KS$2)&gt;0),"",IFERROR(INDEX(Tableau1[[Type]:[Type]],SMALL(IF((Tableau1[[Nom]:[Nom]]=$A35)*(Tableau1[[Prénom]:[Prénom]]=$B35)*(KS$2&gt;=Tableau1[[Début]:[Début]])*(KS$2&lt;=Tableau1[[Fin]:[Fin]]),ROW(INDIRECT("A1:A"&amp;COUNTA(Tableau1[[Fin]:[Fin]])))),1)),""))</f>
        <v/>
      </c>
      <c r="KT35" s="34" t="str">
        <f t="array" aca="1" ref="KT35" ca="1">IF(OR(WEEKDAY(KT$2,2)&gt;5,COUNTIF(Dates_Feries,KT$2)&gt;0),"",IFERROR(INDEX(Tableau1[[Type]:[Type]],SMALL(IF((Tableau1[[Nom]:[Nom]]=$A35)*(Tableau1[[Prénom]:[Prénom]]=$B35)*(KT$2&gt;=Tableau1[[Début]:[Début]])*(KT$2&lt;=Tableau1[[Fin]:[Fin]]),ROW(INDIRECT("A1:A"&amp;COUNTA(Tableau1[[Fin]:[Fin]])))),1)),""))</f>
        <v/>
      </c>
      <c r="KU35" s="34" t="str">
        <f t="array" aca="1" ref="KU35" ca="1">IF(OR(WEEKDAY(KU$2,2)&gt;5,COUNTIF(Dates_Feries,KU$2)&gt;0),"",IFERROR(INDEX(Tableau1[[Type]:[Type]],SMALL(IF((Tableau1[[Nom]:[Nom]]=$A35)*(Tableau1[[Prénom]:[Prénom]]=$B35)*(KU$2&gt;=Tableau1[[Début]:[Début]])*(KU$2&lt;=Tableau1[[Fin]:[Fin]]),ROW(INDIRECT("A1:A"&amp;COUNTA(Tableau1[[Fin]:[Fin]])))),1)),""))</f>
        <v/>
      </c>
      <c r="KV35" s="34" t="str">
        <f t="array" aca="1" ref="KV35" ca="1">IF(OR(WEEKDAY(KV$2,2)&gt;5,COUNTIF(Dates_Feries,KV$2)&gt;0),"",IFERROR(INDEX(Tableau1[[Type]:[Type]],SMALL(IF((Tableau1[[Nom]:[Nom]]=$A35)*(Tableau1[[Prénom]:[Prénom]]=$B35)*(KV$2&gt;=Tableau1[[Début]:[Début]])*(KV$2&lt;=Tableau1[[Fin]:[Fin]]),ROW(INDIRECT("A1:A"&amp;COUNTA(Tableau1[[Fin]:[Fin]])))),1)),""))</f>
        <v/>
      </c>
      <c r="KW35" s="34" t="str">
        <f t="array" aca="1" ref="KW35" ca="1">IF(OR(WEEKDAY(KW$2,2)&gt;5,COUNTIF(Dates_Feries,KW$2)&gt;0),"",IFERROR(INDEX(Tableau1[[Type]:[Type]],SMALL(IF((Tableau1[[Nom]:[Nom]]=$A35)*(Tableau1[[Prénom]:[Prénom]]=$B35)*(KW$2&gt;=Tableau1[[Début]:[Début]])*(KW$2&lt;=Tableau1[[Fin]:[Fin]]),ROW(INDIRECT("A1:A"&amp;COUNTA(Tableau1[[Fin]:[Fin]])))),1)),""))</f>
        <v/>
      </c>
      <c r="KX35" s="34" t="str">
        <f t="array" aca="1" ref="KX35" ca="1">IF(OR(WEEKDAY(KX$2,2)&gt;5,COUNTIF(Dates_Feries,KX$2)&gt;0),"",IFERROR(INDEX(Tableau1[[Type]:[Type]],SMALL(IF((Tableau1[[Nom]:[Nom]]=$A35)*(Tableau1[[Prénom]:[Prénom]]=$B35)*(KX$2&gt;=Tableau1[[Début]:[Début]])*(KX$2&lt;=Tableau1[[Fin]:[Fin]]),ROW(INDIRECT("A1:A"&amp;COUNTA(Tableau1[[Fin]:[Fin]])))),1)),""))</f>
        <v/>
      </c>
      <c r="KY35" s="34" t="str">
        <f t="array" aca="1" ref="KY35" ca="1">IF(OR(WEEKDAY(KY$2,2)&gt;5,COUNTIF(Dates_Feries,KY$2)&gt;0),"",IFERROR(INDEX(Tableau1[[Type]:[Type]],SMALL(IF((Tableau1[[Nom]:[Nom]]=$A35)*(Tableau1[[Prénom]:[Prénom]]=$B35)*(KY$2&gt;=Tableau1[[Début]:[Début]])*(KY$2&lt;=Tableau1[[Fin]:[Fin]]),ROW(INDIRECT("A1:A"&amp;COUNTA(Tableau1[[Fin]:[Fin]])))),1)),""))</f>
        <v/>
      </c>
      <c r="KZ35" s="34" t="str">
        <f t="array" aca="1" ref="KZ35" ca="1">IF(OR(WEEKDAY(KZ$2,2)&gt;5,COUNTIF(Dates_Feries,KZ$2)&gt;0),"",IFERROR(INDEX(Tableau1[[Type]:[Type]],SMALL(IF((Tableau1[[Nom]:[Nom]]=$A35)*(Tableau1[[Prénom]:[Prénom]]=$B35)*(KZ$2&gt;=Tableau1[[Début]:[Début]])*(KZ$2&lt;=Tableau1[[Fin]:[Fin]]),ROW(INDIRECT("A1:A"&amp;COUNTA(Tableau1[[Fin]:[Fin]])))),1)),""))</f>
        <v/>
      </c>
      <c r="LA35" s="34" t="str">
        <f t="array" aca="1" ref="LA35" ca="1">IF(OR(WEEKDAY(LA$2,2)&gt;5,COUNTIF(Dates_Feries,LA$2)&gt;0),"",IFERROR(INDEX(Tableau1[[Type]:[Type]],SMALL(IF((Tableau1[[Nom]:[Nom]]=$A35)*(Tableau1[[Prénom]:[Prénom]]=$B35)*(LA$2&gt;=Tableau1[[Début]:[Début]])*(LA$2&lt;=Tableau1[[Fin]:[Fin]]),ROW(INDIRECT("A1:A"&amp;COUNTA(Tableau1[[Fin]:[Fin]])))),1)),""))</f>
        <v/>
      </c>
      <c r="LB35" s="34" t="str">
        <f t="array" aca="1" ref="LB35" ca="1">IF(OR(WEEKDAY(LB$2,2)&gt;5,COUNTIF(Dates_Feries,LB$2)&gt;0),"",IFERROR(INDEX(Tableau1[[Type]:[Type]],SMALL(IF((Tableau1[[Nom]:[Nom]]=$A35)*(Tableau1[[Prénom]:[Prénom]]=$B35)*(LB$2&gt;=Tableau1[[Début]:[Début]])*(LB$2&lt;=Tableau1[[Fin]:[Fin]]),ROW(INDIRECT("A1:A"&amp;COUNTA(Tableau1[[Fin]:[Fin]])))),1)),""))</f>
        <v/>
      </c>
      <c r="LC35" s="34" t="str">
        <f t="array" aca="1" ref="LC35" ca="1">IF(OR(WEEKDAY(LC$2,2)&gt;5,COUNTIF(Dates_Feries,LC$2)&gt;0),"",IFERROR(INDEX(Tableau1[[Type]:[Type]],SMALL(IF((Tableau1[[Nom]:[Nom]]=$A35)*(Tableau1[[Prénom]:[Prénom]]=$B35)*(LC$2&gt;=Tableau1[[Début]:[Début]])*(LC$2&lt;=Tableau1[[Fin]:[Fin]]),ROW(INDIRECT("A1:A"&amp;COUNTA(Tableau1[[Fin]:[Fin]])))),1)),""))</f>
        <v/>
      </c>
      <c r="LD35" s="34" t="str">
        <f t="array" aca="1" ref="LD35" ca="1">IF(OR(WEEKDAY(LD$2,2)&gt;5,COUNTIF(Dates_Feries,LD$2)&gt;0),"",IFERROR(INDEX(Tableau1[[Type]:[Type]],SMALL(IF((Tableau1[[Nom]:[Nom]]=$A35)*(Tableau1[[Prénom]:[Prénom]]=$B35)*(LD$2&gt;=Tableau1[[Début]:[Début]])*(LD$2&lt;=Tableau1[[Fin]:[Fin]]),ROW(INDIRECT("A1:A"&amp;COUNTA(Tableau1[[Fin]:[Fin]])))),1)),""))</f>
        <v/>
      </c>
      <c r="LE35" s="34" t="str">
        <f t="array" aca="1" ref="LE35" ca="1">IF(OR(WEEKDAY(LE$2,2)&gt;5,COUNTIF(Dates_Feries,LE$2)&gt;0),"",IFERROR(INDEX(Tableau1[[Type]:[Type]],SMALL(IF((Tableau1[[Nom]:[Nom]]=$A35)*(Tableau1[[Prénom]:[Prénom]]=$B35)*(LE$2&gt;=Tableau1[[Début]:[Début]])*(LE$2&lt;=Tableau1[[Fin]:[Fin]]),ROW(INDIRECT("A1:A"&amp;COUNTA(Tableau1[[Fin]:[Fin]])))),1)),""))</f>
        <v/>
      </c>
      <c r="LF35" s="34" t="str">
        <f t="array" aca="1" ref="LF35" ca="1">IF(OR(WEEKDAY(LF$2,2)&gt;5,COUNTIF(Dates_Feries,LF$2)&gt;0),"",IFERROR(INDEX(Tableau1[[Type]:[Type]],SMALL(IF((Tableau1[[Nom]:[Nom]]=$A35)*(Tableau1[[Prénom]:[Prénom]]=$B35)*(LF$2&gt;=Tableau1[[Début]:[Début]])*(LF$2&lt;=Tableau1[[Fin]:[Fin]]),ROW(INDIRECT("A1:A"&amp;COUNTA(Tableau1[[Fin]:[Fin]])))),1)),""))</f>
        <v/>
      </c>
      <c r="LG35" s="34" t="str">
        <f t="array" aca="1" ref="LG35" ca="1">IF(OR(WEEKDAY(LG$2,2)&gt;5,COUNTIF(Dates_Feries,LG$2)&gt;0),"",IFERROR(INDEX(Tableau1[[Type]:[Type]],SMALL(IF((Tableau1[[Nom]:[Nom]]=$A35)*(Tableau1[[Prénom]:[Prénom]]=$B35)*(LG$2&gt;=Tableau1[[Début]:[Début]])*(LG$2&lt;=Tableau1[[Fin]:[Fin]]),ROW(INDIRECT("A1:A"&amp;COUNTA(Tableau1[[Fin]:[Fin]])))),1)),""))</f>
        <v/>
      </c>
      <c r="LH35" s="34" t="str">
        <f t="array" aca="1" ref="LH35" ca="1">IF(OR(WEEKDAY(LH$2,2)&gt;5,COUNTIF(Dates_Feries,LH$2)&gt;0),"",IFERROR(INDEX(Tableau1[[Type]:[Type]],SMALL(IF((Tableau1[[Nom]:[Nom]]=$A35)*(Tableau1[[Prénom]:[Prénom]]=$B35)*(LH$2&gt;=Tableau1[[Début]:[Début]])*(LH$2&lt;=Tableau1[[Fin]:[Fin]]),ROW(INDIRECT("A1:A"&amp;COUNTA(Tableau1[[Fin]:[Fin]])))),1)),""))</f>
        <v/>
      </c>
      <c r="LI35" s="34" t="str">
        <f t="array" aca="1" ref="LI35" ca="1">IF(OR(WEEKDAY(LI$2,2)&gt;5,COUNTIF(Dates_Feries,LI$2)&gt;0),"",IFERROR(INDEX(Tableau1[[Type]:[Type]],SMALL(IF((Tableau1[[Nom]:[Nom]]=$A35)*(Tableau1[[Prénom]:[Prénom]]=$B35)*(LI$2&gt;=Tableau1[[Début]:[Début]])*(LI$2&lt;=Tableau1[[Fin]:[Fin]]),ROW(INDIRECT("A1:A"&amp;COUNTA(Tableau1[[Fin]:[Fin]])))),1)),""))</f>
        <v/>
      </c>
      <c r="LJ35" s="34" t="str">
        <f t="array" aca="1" ref="LJ35" ca="1">IF(OR(WEEKDAY(LJ$2,2)&gt;5,COUNTIF(Dates_Feries,LJ$2)&gt;0),"",IFERROR(INDEX(Tableau1[[Type]:[Type]],SMALL(IF((Tableau1[[Nom]:[Nom]]=$A35)*(Tableau1[[Prénom]:[Prénom]]=$B35)*(LJ$2&gt;=Tableau1[[Début]:[Début]])*(LJ$2&lt;=Tableau1[[Fin]:[Fin]]),ROW(INDIRECT("A1:A"&amp;COUNTA(Tableau1[[Fin]:[Fin]])))),1)),""))</f>
        <v/>
      </c>
      <c r="LK35" s="34" t="str">
        <f t="array" aca="1" ref="LK35" ca="1">IF(OR(WEEKDAY(LK$2,2)&gt;5,COUNTIF(Dates_Feries,LK$2)&gt;0),"",IFERROR(INDEX(Tableau1[[Type]:[Type]],SMALL(IF((Tableau1[[Nom]:[Nom]]=$A35)*(Tableau1[[Prénom]:[Prénom]]=$B35)*(LK$2&gt;=Tableau1[[Début]:[Début]])*(LK$2&lt;=Tableau1[[Fin]:[Fin]]),ROW(INDIRECT("A1:A"&amp;COUNTA(Tableau1[[Fin]:[Fin]])))),1)),""))</f>
        <v/>
      </c>
      <c r="LL35" s="34" t="str">
        <f t="array" aca="1" ref="LL35" ca="1">IF(OR(WEEKDAY(LL$2,2)&gt;5,COUNTIF(Dates_Feries,LL$2)&gt;0),"",IFERROR(INDEX(Tableau1[[Type]:[Type]],SMALL(IF((Tableau1[[Nom]:[Nom]]=$A35)*(Tableau1[[Prénom]:[Prénom]]=$B35)*(LL$2&gt;=Tableau1[[Début]:[Début]])*(LL$2&lt;=Tableau1[[Fin]:[Fin]]),ROW(INDIRECT("A1:A"&amp;COUNTA(Tableau1[[Fin]:[Fin]])))),1)),""))</f>
        <v/>
      </c>
      <c r="LM35" s="34" t="str">
        <f t="array" aca="1" ref="LM35" ca="1">IF(OR(WEEKDAY(LM$2,2)&gt;5,COUNTIF(Dates_Feries,LM$2)&gt;0),"",IFERROR(INDEX(Tableau1[[Type]:[Type]],SMALL(IF((Tableau1[[Nom]:[Nom]]=$A35)*(Tableau1[[Prénom]:[Prénom]]=$B35)*(LM$2&gt;=Tableau1[[Début]:[Début]])*(LM$2&lt;=Tableau1[[Fin]:[Fin]]),ROW(INDIRECT("A1:A"&amp;COUNTA(Tableau1[[Fin]:[Fin]])))),1)),""))</f>
        <v/>
      </c>
      <c r="LN35" s="34" t="str">
        <f t="array" aca="1" ref="LN35" ca="1">IF(OR(WEEKDAY(LN$2,2)&gt;5,COUNTIF(Dates_Feries,LN$2)&gt;0),"",IFERROR(INDEX(Tableau1[[Type]:[Type]],SMALL(IF((Tableau1[[Nom]:[Nom]]=$A35)*(Tableau1[[Prénom]:[Prénom]]=$B35)*(LN$2&gt;=Tableau1[[Début]:[Début]])*(LN$2&lt;=Tableau1[[Fin]:[Fin]]),ROW(INDIRECT("A1:A"&amp;COUNTA(Tableau1[[Fin]:[Fin]])))),1)),""))</f>
        <v/>
      </c>
      <c r="LO35" s="34" t="str">
        <f t="array" aca="1" ref="LO35" ca="1">IF(OR(WEEKDAY(LO$2,2)&gt;5,COUNTIF(Dates_Feries,LO$2)&gt;0),"",IFERROR(INDEX(Tableau1[[Type]:[Type]],SMALL(IF((Tableau1[[Nom]:[Nom]]=$A35)*(Tableau1[[Prénom]:[Prénom]]=$B35)*(LO$2&gt;=Tableau1[[Début]:[Début]])*(LO$2&lt;=Tableau1[[Fin]:[Fin]]),ROW(INDIRECT("A1:A"&amp;COUNTA(Tableau1[[Fin]:[Fin]])))),1)),""))</f>
        <v/>
      </c>
      <c r="LP35" s="34" t="str">
        <f t="array" aca="1" ref="LP35" ca="1">IF(OR(WEEKDAY(LP$2,2)&gt;5,COUNTIF(Dates_Feries,LP$2)&gt;0),"",IFERROR(INDEX(Tableau1[[Type]:[Type]],SMALL(IF((Tableau1[[Nom]:[Nom]]=$A35)*(Tableau1[[Prénom]:[Prénom]]=$B35)*(LP$2&gt;=Tableau1[[Début]:[Début]])*(LP$2&lt;=Tableau1[[Fin]:[Fin]]),ROW(INDIRECT("A1:A"&amp;COUNTA(Tableau1[[Fin]:[Fin]])))),1)),""))</f>
        <v/>
      </c>
      <c r="LQ35" s="34" t="str">
        <f t="array" aca="1" ref="LQ35" ca="1">IF(OR(WEEKDAY(LQ$2,2)&gt;5,COUNTIF(Dates_Feries,LQ$2)&gt;0),"",IFERROR(INDEX(Tableau1[[Type]:[Type]],SMALL(IF((Tableau1[[Nom]:[Nom]]=$A35)*(Tableau1[[Prénom]:[Prénom]]=$B35)*(LQ$2&gt;=Tableau1[[Début]:[Début]])*(LQ$2&lt;=Tableau1[[Fin]:[Fin]]),ROW(INDIRECT("A1:A"&amp;COUNTA(Tableau1[[Fin]:[Fin]])))),1)),""))</f>
        <v/>
      </c>
      <c r="LR35" s="34" t="str">
        <f t="array" aca="1" ref="LR35" ca="1">IF(OR(WEEKDAY(LR$2,2)&gt;5,COUNTIF(Dates_Feries,LR$2)&gt;0),"",IFERROR(INDEX(Tableau1[[Type]:[Type]],SMALL(IF((Tableau1[[Nom]:[Nom]]=$A35)*(Tableau1[[Prénom]:[Prénom]]=$B35)*(LR$2&gt;=Tableau1[[Début]:[Début]])*(LR$2&lt;=Tableau1[[Fin]:[Fin]]),ROW(INDIRECT("A1:A"&amp;COUNTA(Tableau1[[Fin]:[Fin]])))),1)),""))</f>
        <v/>
      </c>
      <c r="LS35" s="34" t="str">
        <f t="array" aca="1" ref="LS35" ca="1">IF(OR(WEEKDAY(LS$2,2)&gt;5,COUNTIF(Dates_Feries,LS$2)&gt;0),"",IFERROR(INDEX(Tableau1[[Type]:[Type]],SMALL(IF((Tableau1[[Nom]:[Nom]]=$A35)*(Tableau1[[Prénom]:[Prénom]]=$B35)*(LS$2&gt;=Tableau1[[Début]:[Début]])*(LS$2&lt;=Tableau1[[Fin]:[Fin]]),ROW(INDIRECT("A1:A"&amp;COUNTA(Tableau1[[Fin]:[Fin]])))),1)),""))</f>
        <v/>
      </c>
      <c r="LT35" s="34" t="str">
        <f t="array" aca="1" ref="LT35" ca="1">IF(OR(WEEKDAY(LT$2,2)&gt;5,COUNTIF(Dates_Feries,LT$2)&gt;0),"",IFERROR(INDEX(Tableau1[[Type]:[Type]],SMALL(IF((Tableau1[[Nom]:[Nom]]=$A35)*(Tableau1[[Prénom]:[Prénom]]=$B35)*(LT$2&gt;=Tableau1[[Début]:[Début]])*(LT$2&lt;=Tableau1[[Fin]:[Fin]]),ROW(INDIRECT("A1:A"&amp;COUNTA(Tableau1[[Fin]:[Fin]])))),1)),""))</f>
        <v/>
      </c>
      <c r="LU35" s="34" t="str">
        <f t="array" aca="1" ref="LU35" ca="1">IF(OR(WEEKDAY(LU$2,2)&gt;5,COUNTIF(Dates_Feries,LU$2)&gt;0),"",IFERROR(INDEX(Tableau1[[Type]:[Type]],SMALL(IF((Tableau1[[Nom]:[Nom]]=$A35)*(Tableau1[[Prénom]:[Prénom]]=$B35)*(LU$2&gt;=Tableau1[[Début]:[Début]])*(LU$2&lt;=Tableau1[[Fin]:[Fin]]),ROW(INDIRECT("A1:A"&amp;COUNTA(Tableau1[[Fin]:[Fin]])))),1)),""))</f>
        <v/>
      </c>
      <c r="LV35" s="34" t="str">
        <f t="array" aca="1" ref="LV35" ca="1">IF(OR(WEEKDAY(LV$2,2)&gt;5,COUNTIF(Dates_Feries,LV$2)&gt;0),"",IFERROR(INDEX(Tableau1[[Type]:[Type]],SMALL(IF((Tableau1[[Nom]:[Nom]]=$A35)*(Tableau1[[Prénom]:[Prénom]]=$B35)*(LV$2&gt;=Tableau1[[Début]:[Début]])*(LV$2&lt;=Tableau1[[Fin]:[Fin]]),ROW(INDIRECT("A1:A"&amp;COUNTA(Tableau1[[Fin]:[Fin]])))),1)),""))</f>
        <v/>
      </c>
      <c r="LW35" s="34" t="str">
        <f t="array" aca="1" ref="LW35" ca="1">IF(OR(WEEKDAY(LW$2,2)&gt;5,COUNTIF(Dates_Feries,LW$2)&gt;0),"",IFERROR(INDEX(Tableau1[[Type]:[Type]],SMALL(IF((Tableau1[[Nom]:[Nom]]=$A35)*(Tableau1[[Prénom]:[Prénom]]=$B35)*(LW$2&gt;=Tableau1[[Début]:[Début]])*(LW$2&lt;=Tableau1[[Fin]:[Fin]]),ROW(INDIRECT("A1:A"&amp;COUNTA(Tableau1[[Fin]:[Fin]])))),1)),""))</f>
        <v/>
      </c>
      <c r="LX35" s="34" t="str">
        <f t="array" aca="1" ref="LX35" ca="1">IF(OR(WEEKDAY(LX$2,2)&gt;5,COUNTIF(Dates_Feries,LX$2)&gt;0),"",IFERROR(INDEX(Tableau1[[Type]:[Type]],SMALL(IF((Tableau1[[Nom]:[Nom]]=$A35)*(Tableau1[[Prénom]:[Prénom]]=$B35)*(LX$2&gt;=Tableau1[[Début]:[Début]])*(LX$2&lt;=Tableau1[[Fin]:[Fin]]),ROW(INDIRECT("A1:A"&amp;COUNTA(Tableau1[[Fin]:[Fin]])))),1)),""))</f>
        <v/>
      </c>
      <c r="LY35" s="34" t="str">
        <f t="array" aca="1" ref="LY35" ca="1">IF(OR(WEEKDAY(LY$2,2)&gt;5,COUNTIF(Dates_Feries,LY$2)&gt;0),"",IFERROR(INDEX(Tableau1[[Type]:[Type]],SMALL(IF((Tableau1[[Nom]:[Nom]]=$A35)*(Tableau1[[Prénom]:[Prénom]]=$B35)*(LY$2&gt;=Tableau1[[Début]:[Début]])*(LY$2&lt;=Tableau1[[Fin]:[Fin]]),ROW(INDIRECT("A1:A"&amp;COUNTA(Tableau1[[Fin]:[Fin]])))),1)),""))</f>
        <v/>
      </c>
      <c r="LZ35" s="34" t="str">
        <f t="array" aca="1" ref="LZ35" ca="1">IF(OR(WEEKDAY(LZ$2,2)&gt;5,COUNTIF(Dates_Feries,LZ$2)&gt;0),"",IFERROR(INDEX(Tableau1[[Type]:[Type]],SMALL(IF((Tableau1[[Nom]:[Nom]]=$A35)*(Tableau1[[Prénom]:[Prénom]]=$B35)*(LZ$2&gt;=Tableau1[[Début]:[Début]])*(LZ$2&lt;=Tableau1[[Fin]:[Fin]]),ROW(INDIRECT("A1:A"&amp;COUNTA(Tableau1[[Fin]:[Fin]])))),1)),""))</f>
        <v/>
      </c>
      <c r="MA35" s="34" t="str">
        <f t="array" aca="1" ref="MA35" ca="1">IF(OR(WEEKDAY(MA$2,2)&gt;5,COUNTIF(Dates_Feries,MA$2)&gt;0),"",IFERROR(INDEX(Tableau1[[Type]:[Type]],SMALL(IF((Tableau1[[Nom]:[Nom]]=$A35)*(Tableau1[[Prénom]:[Prénom]]=$B35)*(MA$2&gt;=Tableau1[[Début]:[Début]])*(MA$2&lt;=Tableau1[[Fin]:[Fin]]),ROW(INDIRECT("A1:A"&amp;COUNTA(Tableau1[[Fin]:[Fin]])))),1)),""))</f>
        <v/>
      </c>
      <c r="MB35" s="34" t="str">
        <f t="array" aca="1" ref="MB35" ca="1">IF(OR(WEEKDAY(MB$2,2)&gt;5,COUNTIF(Dates_Feries,MB$2)&gt;0),"",IFERROR(INDEX(Tableau1[[Type]:[Type]],SMALL(IF((Tableau1[[Nom]:[Nom]]=$A35)*(Tableau1[[Prénom]:[Prénom]]=$B35)*(MB$2&gt;=Tableau1[[Début]:[Début]])*(MB$2&lt;=Tableau1[[Fin]:[Fin]]),ROW(INDIRECT("A1:A"&amp;COUNTA(Tableau1[[Fin]:[Fin]])))),1)),""))</f>
        <v/>
      </c>
      <c r="MC35" s="34" t="str">
        <f t="array" aca="1" ref="MC35" ca="1">IF(OR(WEEKDAY(MC$2,2)&gt;5,COUNTIF(Dates_Feries,MC$2)&gt;0),"",IFERROR(INDEX(Tableau1[[Type]:[Type]],SMALL(IF((Tableau1[[Nom]:[Nom]]=$A35)*(Tableau1[[Prénom]:[Prénom]]=$B35)*(MC$2&gt;=Tableau1[[Début]:[Début]])*(MC$2&lt;=Tableau1[[Fin]:[Fin]]),ROW(INDIRECT("A1:A"&amp;COUNTA(Tableau1[[Fin]:[Fin]])))),1)),""))</f>
        <v/>
      </c>
      <c r="MD35" s="34" t="str">
        <f t="array" aca="1" ref="MD35" ca="1">IF(OR(WEEKDAY(MD$2,2)&gt;5,COUNTIF(Dates_Feries,MD$2)&gt;0),"",IFERROR(INDEX(Tableau1[[Type]:[Type]],SMALL(IF((Tableau1[[Nom]:[Nom]]=$A35)*(Tableau1[[Prénom]:[Prénom]]=$B35)*(MD$2&gt;=Tableau1[[Début]:[Début]])*(MD$2&lt;=Tableau1[[Fin]:[Fin]]),ROW(INDIRECT("A1:A"&amp;COUNTA(Tableau1[[Fin]:[Fin]])))),1)),""))</f>
        <v/>
      </c>
      <c r="ME35" s="34" t="str">
        <f t="array" aca="1" ref="ME35" ca="1">IF(OR(WEEKDAY(ME$2,2)&gt;5,COUNTIF(Dates_Feries,ME$2)&gt;0),"",IFERROR(INDEX(Tableau1[[Type]:[Type]],SMALL(IF((Tableau1[[Nom]:[Nom]]=$A35)*(Tableau1[[Prénom]:[Prénom]]=$B35)*(ME$2&gt;=Tableau1[[Début]:[Début]])*(ME$2&lt;=Tableau1[[Fin]:[Fin]]),ROW(INDIRECT("A1:A"&amp;COUNTA(Tableau1[[Fin]:[Fin]])))),1)),""))</f>
        <v/>
      </c>
      <c r="MF35" s="34" t="str">
        <f t="array" aca="1" ref="MF35" ca="1">IF(OR(WEEKDAY(MF$2,2)&gt;5,COUNTIF(Dates_Feries,MF$2)&gt;0),"",IFERROR(INDEX(Tableau1[[Type]:[Type]],SMALL(IF((Tableau1[[Nom]:[Nom]]=$A35)*(Tableau1[[Prénom]:[Prénom]]=$B35)*(MF$2&gt;=Tableau1[[Début]:[Début]])*(MF$2&lt;=Tableau1[[Fin]:[Fin]]),ROW(INDIRECT("A1:A"&amp;COUNTA(Tableau1[[Fin]:[Fin]])))),1)),""))</f>
        <v/>
      </c>
      <c r="MG35" s="34" t="str">
        <f t="array" aca="1" ref="MG35" ca="1">IF(OR(WEEKDAY(MG$2,2)&gt;5,COUNTIF(Dates_Feries,MG$2)&gt;0),"",IFERROR(INDEX(Tableau1[[Type]:[Type]],SMALL(IF((Tableau1[[Nom]:[Nom]]=$A35)*(Tableau1[[Prénom]:[Prénom]]=$B35)*(MG$2&gt;=Tableau1[[Début]:[Début]])*(MG$2&lt;=Tableau1[[Fin]:[Fin]]),ROW(INDIRECT("A1:A"&amp;COUNTA(Tableau1[[Fin]:[Fin]])))),1)),""))</f>
        <v/>
      </c>
      <c r="MH35" s="34" t="str">
        <f t="array" aca="1" ref="MH35" ca="1">IF(OR(WEEKDAY(MH$2,2)&gt;5,COUNTIF(Dates_Feries,MH$2)&gt;0),"",IFERROR(INDEX(Tableau1[[Type]:[Type]],SMALL(IF((Tableau1[[Nom]:[Nom]]=$A35)*(Tableau1[[Prénom]:[Prénom]]=$B35)*(MH$2&gt;=Tableau1[[Début]:[Début]])*(MH$2&lt;=Tableau1[[Fin]:[Fin]]),ROW(INDIRECT("A1:A"&amp;COUNTA(Tableau1[[Fin]:[Fin]])))),1)),""))</f>
        <v/>
      </c>
      <c r="MI35" s="34" t="str">
        <f t="array" aca="1" ref="MI35" ca="1">IF(OR(WEEKDAY(MI$2,2)&gt;5,COUNTIF(Dates_Feries,MI$2)&gt;0),"",IFERROR(INDEX(Tableau1[[Type]:[Type]],SMALL(IF((Tableau1[[Nom]:[Nom]]=$A35)*(Tableau1[[Prénom]:[Prénom]]=$B35)*(MI$2&gt;=Tableau1[[Début]:[Début]])*(MI$2&lt;=Tableau1[[Fin]:[Fin]]),ROW(INDIRECT("A1:A"&amp;COUNTA(Tableau1[[Fin]:[Fin]])))),1)),""))</f>
        <v/>
      </c>
      <c r="MJ35" s="34" t="str">
        <f t="array" aca="1" ref="MJ35" ca="1">IF(OR(WEEKDAY(MJ$2,2)&gt;5,COUNTIF(Dates_Feries,MJ$2)&gt;0),"",IFERROR(INDEX(Tableau1[[Type]:[Type]],SMALL(IF((Tableau1[[Nom]:[Nom]]=$A35)*(Tableau1[[Prénom]:[Prénom]]=$B35)*(MJ$2&gt;=Tableau1[[Début]:[Début]])*(MJ$2&lt;=Tableau1[[Fin]:[Fin]]),ROW(INDIRECT("A1:A"&amp;COUNTA(Tableau1[[Fin]:[Fin]])))),1)),""))</f>
        <v/>
      </c>
      <c r="MK35" s="34" t="str">
        <f t="array" aca="1" ref="MK35" ca="1">IF(OR(WEEKDAY(MK$2,2)&gt;5,COUNTIF(Dates_Feries,MK$2)&gt;0),"",IFERROR(INDEX(Tableau1[[Type]:[Type]],SMALL(IF((Tableau1[[Nom]:[Nom]]=$A35)*(Tableau1[[Prénom]:[Prénom]]=$B35)*(MK$2&gt;=Tableau1[[Début]:[Début]])*(MK$2&lt;=Tableau1[[Fin]:[Fin]]),ROW(INDIRECT("A1:A"&amp;COUNTA(Tableau1[[Fin]:[Fin]])))),1)),""))</f>
        <v/>
      </c>
      <c r="ML35" s="34" t="str">
        <f t="array" aca="1" ref="ML35" ca="1">IF(OR(WEEKDAY(ML$2,2)&gt;5,COUNTIF(Dates_Feries,ML$2)&gt;0),"",IFERROR(INDEX(Tableau1[[Type]:[Type]],SMALL(IF((Tableau1[[Nom]:[Nom]]=$A35)*(Tableau1[[Prénom]:[Prénom]]=$B35)*(ML$2&gt;=Tableau1[[Début]:[Début]])*(ML$2&lt;=Tableau1[[Fin]:[Fin]]),ROW(INDIRECT("A1:A"&amp;COUNTA(Tableau1[[Fin]:[Fin]])))),1)),""))</f>
        <v/>
      </c>
      <c r="MM35" s="34" t="str">
        <f t="array" aca="1" ref="MM35" ca="1">IF(OR(WEEKDAY(MM$2,2)&gt;5,COUNTIF(Dates_Feries,MM$2)&gt;0),"",IFERROR(INDEX(Tableau1[[Type]:[Type]],SMALL(IF((Tableau1[[Nom]:[Nom]]=$A35)*(Tableau1[[Prénom]:[Prénom]]=$B35)*(MM$2&gt;=Tableau1[[Début]:[Début]])*(MM$2&lt;=Tableau1[[Fin]:[Fin]]),ROW(INDIRECT("A1:A"&amp;COUNTA(Tableau1[[Fin]:[Fin]])))),1)),""))</f>
        <v/>
      </c>
      <c r="MN35" s="34" t="str">
        <f t="array" aca="1" ref="MN35" ca="1">IF(OR(WEEKDAY(MN$2,2)&gt;5,COUNTIF(Dates_Feries,MN$2)&gt;0),"",IFERROR(INDEX(Tableau1[[Type]:[Type]],SMALL(IF((Tableau1[[Nom]:[Nom]]=$A35)*(Tableau1[[Prénom]:[Prénom]]=$B35)*(MN$2&gt;=Tableau1[[Début]:[Début]])*(MN$2&lt;=Tableau1[[Fin]:[Fin]]),ROW(INDIRECT("A1:A"&amp;COUNTA(Tableau1[[Fin]:[Fin]])))),1)),""))</f>
        <v/>
      </c>
      <c r="MO35" s="34" t="str">
        <f t="array" aca="1" ref="MO35" ca="1">IF(OR(WEEKDAY(MO$2,2)&gt;5,COUNTIF(Dates_Feries,MO$2)&gt;0),"",IFERROR(INDEX(Tableau1[[Type]:[Type]],SMALL(IF((Tableau1[[Nom]:[Nom]]=$A35)*(Tableau1[[Prénom]:[Prénom]]=$B35)*(MO$2&gt;=Tableau1[[Début]:[Début]])*(MO$2&lt;=Tableau1[[Fin]:[Fin]]),ROW(INDIRECT("A1:A"&amp;COUNTA(Tableau1[[Fin]:[Fin]])))),1)),""))</f>
        <v/>
      </c>
      <c r="MP35" s="34" t="str">
        <f t="array" aca="1" ref="MP35" ca="1">IF(OR(WEEKDAY(MP$2,2)&gt;5,COUNTIF(Dates_Feries,MP$2)&gt;0),"",IFERROR(INDEX(Tableau1[[Type]:[Type]],SMALL(IF((Tableau1[[Nom]:[Nom]]=$A35)*(Tableau1[[Prénom]:[Prénom]]=$B35)*(MP$2&gt;=Tableau1[[Début]:[Début]])*(MP$2&lt;=Tableau1[[Fin]:[Fin]]),ROW(INDIRECT("A1:A"&amp;COUNTA(Tableau1[[Fin]:[Fin]])))),1)),""))</f>
        <v/>
      </c>
      <c r="MQ35" s="34" t="str">
        <f t="array" aca="1" ref="MQ35" ca="1">IF(OR(WEEKDAY(MQ$2,2)&gt;5,COUNTIF(Dates_Feries,MQ$2)&gt;0),"",IFERROR(INDEX(Tableau1[[Type]:[Type]],SMALL(IF((Tableau1[[Nom]:[Nom]]=$A35)*(Tableau1[[Prénom]:[Prénom]]=$B35)*(MQ$2&gt;=Tableau1[[Début]:[Début]])*(MQ$2&lt;=Tableau1[[Fin]:[Fin]]),ROW(INDIRECT("A1:A"&amp;COUNTA(Tableau1[[Fin]:[Fin]])))),1)),""))</f>
        <v/>
      </c>
      <c r="MR35" s="34" t="str">
        <f t="array" aca="1" ref="MR35" ca="1">IF(OR(WEEKDAY(MR$2,2)&gt;5,COUNTIF(Dates_Feries,MR$2)&gt;0),"",IFERROR(INDEX(Tableau1[[Type]:[Type]],SMALL(IF((Tableau1[[Nom]:[Nom]]=$A35)*(Tableau1[[Prénom]:[Prénom]]=$B35)*(MR$2&gt;=Tableau1[[Début]:[Début]])*(MR$2&lt;=Tableau1[[Fin]:[Fin]]),ROW(INDIRECT("A1:A"&amp;COUNTA(Tableau1[[Fin]:[Fin]])))),1)),""))</f>
        <v/>
      </c>
      <c r="MS35" s="34" t="str">
        <f t="array" aca="1" ref="MS35" ca="1">IF(OR(WEEKDAY(MS$2,2)&gt;5,COUNTIF(Dates_Feries,MS$2)&gt;0),"",IFERROR(INDEX(Tableau1[[Type]:[Type]],SMALL(IF((Tableau1[[Nom]:[Nom]]=$A35)*(Tableau1[[Prénom]:[Prénom]]=$B35)*(MS$2&gt;=Tableau1[[Début]:[Début]])*(MS$2&lt;=Tableau1[[Fin]:[Fin]]),ROW(INDIRECT("A1:A"&amp;COUNTA(Tableau1[[Fin]:[Fin]])))),1)),""))</f>
        <v/>
      </c>
      <c r="MT35" s="34" t="str">
        <f t="array" aca="1" ref="MT35" ca="1">IF(OR(WEEKDAY(MT$2,2)&gt;5,COUNTIF(Dates_Feries,MT$2)&gt;0),"",IFERROR(INDEX(Tableau1[[Type]:[Type]],SMALL(IF((Tableau1[[Nom]:[Nom]]=$A35)*(Tableau1[[Prénom]:[Prénom]]=$B35)*(MT$2&gt;=Tableau1[[Début]:[Début]])*(MT$2&lt;=Tableau1[[Fin]:[Fin]]),ROW(INDIRECT("A1:A"&amp;COUNTA(Tableau1[[Fin]:[Fin]])))),1)),""))</f>
        <v/>
      </c>
      <c r="MU35" s="34" t="str">
        <f t="array" aca="1" ref="MU35" ca="1">IF(OR(WEEKDAY(MU$2,2)&gt;5,COUNTIF(Dates_Feries,MU$2)&gt;0),"",IFERROR(INDEX(Tableau1[[Type]:[Type]],SMALL(IF((Tableau1[[Nom]:[Nom]]=$A35)*(Tableau1[[Prénom]:[Prénom]]=$B35)*(MU$2&gt;=Tableau1[[Début]:[Début]])*(MU$2&lt;=Tableau1[[Fin]:[Fin]]),ROW(INDIRECT("A1:A"&amp;COUNTA(Tableau1[[Fin]:[Fin]])))),1)),""))</f>
        <v/>
      </c>
      <c r="MV35" s="34" t="str">
        <f t="array" aca="1" ref="MV35" ca="1">IF(OR(WEEKDAY(MV$2,2)&gt;5,COUNTIF(Dates_Feries,MV$2)&gt;0),"",IFERROR(INDEX(Tableau1[[Type]:[Type]],SMALL(IF((Tableau1[[Nom]:[Nom]]=$A35)*(Tableau1[[Prénom]:[Prénom]]=$B35)*(MV$2&gt;=Tableau1[[Début]:[Début]])*(MV$2&lt;=Tableau1[[Fin]:[Fin]]),ROW(INDIRECT("A1:A"&amp;COUNTA(Tableau1[[Fin]:[Fin]])))),1)),""))</f>
        <v/>
      </c>
      <c r="MW35" s="34" t="str">
        <f t="array" aca="1" ref="MW35" ca="1">IF(OR(WEEKDAY(MW$2,2)&gt;5,COUNTIF(Dates_Feries,MW$2)&gt;0),"",IFERROR(INDEX(Tableau1[[Type]:[Type]],SMALL(IF((Tableau1[[Nom]:[Nom]]=$A35)*(Tableau1[[Prénom]:[Prénom]]=$B35)*(MW$2&gt;=Tableau1[[Début]:[Début]])*(MW$2&lt;=Tableau1[[Fin]:[Fin]]),ROW(INDIRECT("A1:A"&amp;COUNTA(Tableau1[[Fin]:[Fin]])))),1)),""))</f>
        <v/>
      </c>
      <c r="MX35" s="34" t="str">
        <f t="array" aca="1" ref="MX35" ca="1">IF(OR(WEEKDAY(MX$2,2)&gt;5,COUNTIF(Dates_Feries,MX$2)&gt;0),"",IFERROR(INDEX(Tableau1[[Type]:[Type]],SMALL(IF((Tableau1[[Nom]:[Nom]]=$A35)*(Tableau1[[Prénom]:[Prénom]]=$B35)*(MX$2&gt;=Tableau1[[Début]:[Début]])*(MX$2&lt;=Tableau1[[Fin]:[Fin]]),ROW(INDIRECT("A1:A"&amp;COUNTA(Tableau1[[Fin]:[Fin]])))),1)),""))</f>
        <v/>
      </c>
      <c r="MY35" s="34" t="str">
        <f t="array" aca="1" ref="MY35" ca="1">IF(OR(WEEKDAY(MY$2,2)&gt;5,COUNTIF(Dates_Feries,MY$2)&gt;0),"",IFERROR(INDEX(Tableau1[[Type]:[Type]],SMALL(IF((Tableau1[[Nom]:[Nom]]=$A35)*(Tableau1[[Prénom]:[Prénom]]=$B35)*(MY$2&gt;=Tableau1[[Début]:[Début]])*(MY$2&lt;=Tableau1[[Fin]:[Fin]]),ROW(INDIRECT("A1:A"&amp;COUNTA(Tableau1[[Fin]:[Fin]])))),1)),""))</f>
        <v/>
      </c>
      <c r="MZ35" s="34" t="str">
        <f t="array" aca="1" ref="MZ35" ca="1">IF(OR(WEEKDAY(MZ$2,2)&gt;5,COUNTIF(Dates_Feries,MZ$2)&gt;0),"",IFERROR(INDEX(Tableau1[[Type]:[Type]],SMALL(IF((Tableau1[[Nom]:[Nom]]=$A35)*(Tableau1[[Prénom]:[Prénom]]=$B35)*(MZ$2&gt;=Tableau1[[Début]:[Début]])*(MZ$2&lt;=Tableau1[[Fin]:[Fin]]),ROW(INDIRECT("A1:A"&amp;COUNTA(Tableau1[[Fin]:[Fin]])))),1)),""))</f>
        <v/>
      </c>
      <c r="NA35" s="34" t="str">
        <f t="array" aca="1" ref="NA35" ca="1">IF(OR(WEEKDAY(NA$2,2)&gt;5,COUNTIF(Dates_Feries,NA$2)&gt;0),"",IFERROR(INDEX(Tableau1[[Type]:[Type]],SMALL(IF((Tableau1[[Nom]:[Nom]]=$A35)*(Tableau1[[Prénom]:[Prénom]]=$B35)*(NA$2&gt;=Tableau1[[Début]:[Début]])*(NA$2&lt;=Tableau1[[Fin]:[Fin]]),ROW(INDIRECT("A1:A"&amp;COUNTA(Tableau1[[Fin]:[Fin]])))),1)),""))</f>
        <v/>
      </c>
      <c r="NB35" s="34" t="str">
        <f t="array" aca="1" ref="NB35" ca="1">IF(OR(WEEKDAY(NB$2,2)&gt;5,COUNTIF(Dates_Feries,NB$2)&gt;0),"",IFERROR(INDEX(Tableau1[[Type]:[Type]],SMALL(IF((Tableau1[[Nom]:[Nom]]=$A35)*(Tableau1[[Prénom]:[Prénom]]=$B35)*(NB$2&gt;=Tableau1[[Début]:[Début]])*(NB$2&lt;=Tableau1[[Fin]:[Fin]]),ROW(INDIRECT("A1:A"&amp;COUNTA(Tableau1[[Fin]:[Fin]])))),1)),""))</f>
        <v/>
      </c>
      <c r="NC35" s="34" t="str">
        <f t="array" aca="1" ref="NC35" ca="1">IF(OR(WEEKDAY(NC$2,2)&gt;5,COUNTIF(Dates_Feries,NC$2)&gt;0),"",IFERROR(INDEX(Tableau1[[Type]:[Type]],SMALL(IF((Tableau1[[Nom]:[Nom]]=$A35)*(Tableau1[[Prénom]:[Prénom]]=$B35)*(NC$2&gt;=Tableau1[[Début]:[Début]])*(NC$2&lt;=Tableau1[[Fin]:[Fin]]),ROW(INDIRECT("A1:A"&amp;COUNTA(Tableau1[[Fin]:[Fin]])))),1)),""))</f>
        <v/>
      </c>
      <c r="ND35" s="34" t="str">
        <f t="array" aca="1" ref="ND35" ca="1">IF(OR(WEEKDAY(ND$2,2)&gt;5,COUNTIF(Dates_Feries,ND$2)&gt;0),"",IFERROR(INDEX(Tableau1[[Type]:[Type]],SMALL(IF((Tableau1[[Nom]:[Nom]]=$A35)*(Tableau1[[Prénom]:[Prénom]]=$B35)*(ND$2&gt;=Tableau1[[Début]:[Début]])*(ND$2&lt;=Tableau1[[Fin]:[Fin]]),ROW(INDIRECT("A1:A"&amp;COUNTA(Tableau1[[Fin]:[Fin]])))),1)),""))</f>
        <v/>
      </c>
      <c r="NE35" s="35" t="str">
        <f t="array" aca="1" ref="NE35" ca="1">IF(OR(WEEKDAY(NE$2,2)&gt;5,COUNTIF(Dates_Feries,NE$2)&gt;0),"",IFERROR(INDEX(Tableau1[[Type]:[Type]],SMALL(IF((Tableau1[[Nom]:[Nom]]=$A35)*(Tableau1[[Prénom]:[Prénom]]=$B35)*(NE$2&gt;=Tableau1[[Début]:[Début]])*(NE$2&lt;=Tableau1[[Fin]:[Fin]]),ROW(INDIRECT("A1:A"&amp;COUNTA(Tableau1[[Fin]:[Fin]])))),1)),""))</f>
        <v/>
      </c>
      <c r="NF35" s="2">
        <v>75</v>
      </c>
    </row>
    <row r="36" spans="1:370" ht="15" customHeight="1">
      <c r="A36" s="10"/>
      <c r="B36" s="11"/>
      <c r="C36" s="5">
        <f t="shared" ca="1" si="18"/>
        <v>0</v>
      </c>
      <c r="D36" s="29">
        <f t="shared" ca="1" si="19"/>
        <v>0</v>
      </c>
      <c r="E36" s="34" t="str">
        <f t="array" aca="1" ref="E36" ca="1">IF(OR(WEEKDAY(E$2,2)&gt;5,COUNTIF(Dates_Feries,E$2)&gt;0),"",IFERROR(INDEX(Tableau1[[Type]:[Type]],SMALL(IF((Tableau1[[Nom]:[Nom]]=$A36)*(Tableau1[[Prénom]:[Prénom]]=$B36)*(E$2&gt;=Tableau1[[Début]:[Début]])*(E$2&lt;=Tableau1[[Fin]:[Fin]]),ROW(INDIRECT("A1:A"&amp;COUNTA(Tableau1[[Fin]:[Fin]])))),1)),""))</f>
        <v/>
      </c>
      <c r="F36" s="34" t="str">
        <f t="array" aca="1" ref="F36" ca="1">IF(OR(WEEKDAY(F$2,2)&gt;5,COUNTIF(Dates_Feries,F$2)&gt;0),"",IFERROR(INDEX(Tableau1[[Type]:[Type]],SMALL(IF((Tableau1[[Nom]:[Nom]]=$A36)*(Tableau1[[Prénom]:[Prénom]]=$B36)*(F$2&gt;=Tableau1[[Début]:[Début]])*(F$2&lt;=Tableau1[[Fin]:[Fin]]),ROW(INDIRECT("A1:A"&amp;COUNTA(Tableau1[[Fin]:[Fin]])))),1)),""))</f>
        <v/>
      </c>
      <c r="G36" s="34" t="str">
        <f t="array" aca="1" ref="G36" ca="1">IF(OR(WEEKDAY(G$2,2)&gt;5,COUNTIF(Dates_Feries,G$2)&gt;0),"",IFERROR(INDEX(Tableau1[[Type]:[Type]],SMALL(IF((Tableau1[[Nom]:[Nom]]=$A36)*(Tableau1[[Prénom]:[Prénom]]=$B36)*(G$2&gt;=Tableau1[[Début]:[Début]])*(G$2&lt;=Tableau1[[Fin]:[Fin]]),ROW(INDIRECT("A1:A"&amp;COUNTA(Tableau1[[Fin]:[Fin]])))),1)),""))</f>
        <v/>
      </c>
      <c r="H36" s="34" t="str">
        <f t="array" aca="1" ref="H36" ca="1">IF(OR(WEEKDAY(H$2,2)&gt;5,COUNTIF(Dates_Feries,H$2)&gt;0),"",IFERROR(INDEX(Tableau1[[Type]:[Type]],SMALL(IF((Tableau1[[Nom]:[Nom]]=$A36)*(Tableau1[[Prénom]:[Prénom]]=$B36)*(H$2&gt;=Tableau1[[Début]:[Début]])*(H$2&lt;=Tableau1[[Fin]:[Fin]]),ROW(INDIRECT("A1:A"&amp;COUNTA(Tableau1[[Fin]:[Fin]])))),1)),""))</f>
        <v/>
      </c>
      <c r="I36" s="34" t="str">
        <f t="array" aca="1" ref="I36" ca="1">IF(OR(WEEKDAY(I$2,2)&gt;5,COUNTIF(Dates_Feries,I$2)&gt;0),"",IFERROR(INDEX(Tableau1[[Type]:[Type]],SMALL(IF((Tableau1[[Nom]:[Nom]]=$A36)*(Tableau1[[Prénom]:[Prénom]]=$B36)*(I$2&gt;=Tableau1[[Début]:[Début]])*(I$2&lt;=Tableau1[[Fin]:[Fin]]),ROW(INDIRECT("A1:A"&amp;COUNTA(Tableau1[[Fin]:[Fin]])))),1)),""))</f>
        <v/>
      </c>
      <c r="J36" s="34" t="str">
        <f t="array" aca="1" ref="J36" ca="1">IF(OR(WEEKDAY(J$2,2)&gt;5,COUNTIF(Dates_Feries,J$2)&gt;0),"",IFERROR(INDEX(Tableau1[[Type]:[Type]],SMALL(IF((Tableau1[[Nom]:[Nom]]=$A36)*(Tableau1[[Prénom]:[Prénom]]=$B36)*(J$2&gt;=Tableau1[[Début]:[Début]])*(J$2&lt;=Tableau1[[Fin]:[Fin]]),ROW(INDIRECT("A1:A"&amp;COUNTA(Tableau1[[Fin]:[Fin]])))),1)),""))</f>
        <v/>
      </c>
      <c r="K36" s="34" t="str">
        <f t="array" aca="1" ref="K36" ca="1">IF(OR(WEEKDAY(K$2,2)&gt;5,COUNTIF(Dates_Feries,K$2)&gt;0),"",IFERROR(INDEX(Tableau1[[Type]:[Type]],SMALL(IF((Tableau1[[Nom]:[Nom]]=$A36)*(Tableau1[[Prénom]:[Prénom]]=$B36)*(K$2&gt;=Tableau1[[Début]:[Début]])*(K$2&lt;=Tableau1[[Fin]:[Fin]]),ROW(INDIRECT("A1:A"&amp;COUNTA(Tableau1[[Fin]:[Fin]])))),1)),""))</f>
        <v/>
      </c>
      <c r="L36" s="34" t="str">
        <f t="array" aca="1" ref="L36" ca="1">IF(OR(WEEKDAY(L$2,2)&gt;5,COUNTIF(Dates_Feries,L$2)&gt;0),"",IFERROR(INDEX(Tableau1[[Type]:[Type]],SMALL(IF((Tableau1[[Nom]:[Nom]]=$A36)*(Tableau1[[Prénom]:[Prénom]]=$B36)*(L$2&gt;=Tableau1[[Début]:[Début]])*(L$2&lt;=Tableau1[[Fin]:[Fin]]),ROW(INDIRECT("A1:A"&amp;COUNTA(Tableau1[[Fin]:[Fin]])))),1)),""))</f>
        <v/>
      </c>
      <c r="M36" s="34" t="str">
        <f t="array" aca="1" ref="M36" ca="1">IF(OR(WEEKDAY(M$2,2)&gt;5,COUNTIF(Dates_Feries,M$2)&gt;0),"",IFERROR(INDEX(Tableau1[[Type]:[Type]],SMALL(IF((Tableau1[[Nom]:[Nom]]=$A36)*(Tableau1[[Prénom]:[Prénom]]=$B36)*(M$2&gt;=Tableau1[[Début]:[Début]])*(M$2&lt;=Tableau1[[Fin]:[Fin]]),ROW(INDIRECT("A1:A"&amp;COUNTA(Tableau1[[Fin]:[Fin]])))),1)),""))</f>
        <v/>
      </c>
      <c r="N36" s="34" t="str">
        <f t="array" aca="1" ref="N36" ca="1">IF(OR(WEEKDAY(N$2,2)&gt;5,COUNTIF(Dates_Feries,N$2)&gt;0),"",IFERROR(INDEX(Tableau1[[Type]:[Type]],SMALL(IF((Tableau1[[Nom]:[Nom]]=$A36)*(Tableau1[[Prénom]:[Prénom]]=$B36)*(N$2&gt;=Tableau1[[Début]:[Début]])*(N$2&lt;=Tableau1[[Fin]:[Fin]]),ROW(INDIRECT("A1:A"&amp;COUNTA(Tableau1[[Fin]:[Fin]])))),1)),""))</f>
        <v/>
      </c>
      <c r="O36" s="34" t="str">
        <f t="array" aca="1" ref="O36" ca="1">IF(OR(WEEKDAY(O$2,2)&gt;5,COUNTIF(Dates_Feries,O$2)&gt;0),"",IFERROR(INDEX(Tableau1[[Type]:[Type]],SMALL(IF((Tableau1[[Nom]:[Nom]]=$A36)*(Tableau1[[Prénom]:[Prénom]]=$B36)*(O$2&gt;=Tableau1[[Début]:[Début]])*(O$2&lt;=Tableau1[[Fin]:[Fin]]),ROW(INDIRECT("A1:A"&amp;COUNTA(Tableau1[[Fin]:[Fin]])))),1)),""))</f>
        <v/>
      </c>
      <c r="P36" s="34" t="str">
        <f t="array" aca="1" ref="P36" ca="1">IF(OR(WEEKDAY(P$2,2)&gt;5,COUNTIF(Dates_Feries,P$2)&gt;0),"",IFERROR(INDEX(Tableau1[[Type]:[Type]],SMALL(IF((Tableau1[[Nom]:[Nom]]=$A36)*(Tableau1[[Prénom]:[Prénom]]=$B36)*(P$2&gt;=Tableau1[[Début]:[Début]])*(P$2&lt;=Tableau1[[Fin]:[Fin]]),ROW(INDIRECT("A1:A"&amp;COUNTA(Tableau1[[Fin]:[Fin]])))),1)),""))</f>
        <v/>
      </c>
      <c r="Q36" s="34" t="str">
        <f t="array" aca="1" ref="Q36" ca="1">IF(OR(WEEKDAY(Q$2,2)&gt;5,COUNTIF(Dates_Feries,Q$2)&gt;0),"",IFERROR(INDEX(Tableau1[[Type]:[Type]],SMALL(IF((Tableau1[[Nom]:[Nom]]=$A36)*(Tableau1[[Prénom]:[Prénom]]=$B36)*(Q$2&gt;=Tableau1[[Début]:[Début]])*(Q$2&lt;=Tableau1[[Fin]:[Fin]]),ROW(INDIRECT("A1:A"&amp;COUNTA(Tableau1[[Fin]:[Fin]])))),1)),""))</f>
        <v/>
      </c>
      <c r="R36" s="34" t="str">
        <f t="array" aca="1" ref="R36" ca="1">IF(OR(WEEKDAY(R$2,2)&gt;5,COUNTIF(Dates_Feries,R$2)&gt;0),"",IFERROR(INDEX(Tableau1[[Type]:[Type]],SMALL(IF((Tableau1[[Nom]:[Nom]]=$A36)*(Tableau1[[Prénom]:[Prénom]]=$B36)*(R$2&gt;=Tableau1[[Début]:[Début]])*(R$2&lt;=Tableau1[[Fin]:[Fin]]),ROW(INDIRECT("A1:A"&amp;COUNTA(Tableau1[[Fin]:[Fin]])))),1)),""))</f>
        <v/>
      </c>
      <c r="S36" s="34" t="str">
        <f t="array" aca="1" ref="S36" ca="1">IF(OR(WEEKDAY(S$2,2)&gt;5,COUNTIF(Dates_Feries,S$2)&gt;0),"",IFERROR(INDEX(Tableau1[[Type]:[Type]],SMALL(IF((Tableau1[[Nom]:[Nom]]=$A36)*(Tableau1[[Prénom]:[Prénom]]=$B36)*(S$2&gt;=Tableau1[[Début]:[Début]])*(S$2&lt;=Tableau1[[Fin]:[Fin]]),ROW(INDIRECT("A1:A"&amp;COUNTA(Tableau1[[Fin]:[Fin]])))),1)),""))</f>
        <v/>
      </c>
      <c r="T36" s="34" t="str">
        <f t="array" aca="1" ref="T36" ca="1">IF(OR(WEEKDAY(T$2,2)&gt;5,COUNTIF(Dates_Feries,T$2)&gt;0),"",IFERROR(INDEX(Tableau1[[Type]:[Type]],SMALL(IF((Tableau1[[Nom]:[Nom]]=$A36)*(Tableau1[[Prénom]:[Prénom]]=$B36)*(T$2&gt;=Tableau1[[Début]:[Début]])*(T$2&lt;=Tableau1[[Fin]:[Fin]]),ROW(INDIRECT("A1:A"&amp;COUNTA(Tableau1[[Fin]:[Fin]])))),1)),""))</f>
        <v/>
      </c>
      <c r="U36" s="34" t="str">
        <f t="array" aca="1" ref="U36" ca="1">IF(OR(WEEKDAY(U$2,2)&gt;5,COUNTIF(Dates_Feries,U$2)&gt;0),"",IFERROR(INDEX(Tableau1[[Type]:[Type]],SMALL(IF((Tableau1[[Nom]:[Nom]]=$A36)*(Tableau1[[Prénom]:[Prénom]]=$B36)*(U$2&gt;=Tableau1[[Début]:[Début]])*(U$2&lt;=Tableau1[[Fin]:[Fin]]),ROW(INDIRECT("A1:A"&amp;COUNTA(Tableau1[[Fin]:[Fin]])))),1)),""))</f>
        <v/>
      </c>
      <c r="V36" s="34" t="str">
        <f t="array" aca="1" ref="V36" ca="1">IF(OR(WEEKDAY(V$2,2)&gt;5,COUNTIF(Dates_Feries,V$2)&gt;0),"",IFERROR(INDEX(Tableau1[[Type]:[Type]],SMALL(IF((Tableau1[[Nom]:[Nom]]=$A36)*(Tableau1[[Prénom]:[Prénom]]=$B36)*(V$2&gt;=Tableau1[[Début]:[Début]])*(V$2&lt;=Tableau1[[Fin]:[Fin]]),ROW(INDIRECT("A1:A"&amp;COUNTA(Tableau1[[Fin]:[Fin]])))),1)),""))</f>
        <v/>
      </c>
      <c r="W36" s="34" t="str">
        <f t="array" aca="1" ref="W36" ca="1">IF(OR(WEEKDAY(W$2,2)&gt;5,COUNTIF(Dates_Feries,W$2)&gt;0),"",IFERROR(INDEX(Tableau1[[Type]:[Type]],SMALL(IF((Tableau1[[Nom]:[Nom]]=$A36)*(Tableau1[[Prénom]:[Prénom]]=$B36)*(W$2&gt;=Tableau1[[Début]:[Début]])*(W$2&lt;=Tableau1[[Fin]:[Fin]]),ROW(INDIRECT("A1:A"&amp;COUNTA(Tableau1[[Fin]:[Fin]])))),1)),""))</f>
        <v/>
      </c>
      <c r="X36" s="34" t="str">
        <f t="array" aca="1" ref="X36" ca="1">IF(OR(WEEKDAY(X$2,2)&gt;5,COUNTIF(Dates_Feries,X$2)&gt;0),"",IFERROR(INDEX(Tableau1[[Type]:[Type]],SMALL(IF((Tableau1[[Nom]:[Nom]]=$A36)*(Tableau1[[Prénom]:[Prénom]]=$B36)*(X$2&gt;=Tableau1[[Début]:[Début]])*(X$2&lt;=Tableau1[[Fin]:[Fin]]),ROW(INDIRECT("A1:A"&amp;COUNTA(Tableau1[[Fin]:[Fin]])))),1)),""))</f>
        <v/>
      </c>
      <c r="Y36" s="34" t="str">
        <f t="array" aca="1" ref="Y36" ca="1">IF(OR(WEEKDAY(Y$2,2)&gt;5,COUNTIF(Dates_Feries,Y$2)&gt;0),"",IFERROR(INDEX(Tableau1[[Type]:[Type]],SMALL(IF((Tableau1[[Nom]:[Nom]]=$A36)*(Tableau1[[Prénom]:[Prénom]]=$B36)*(Y$2&gt;=Tableau1[[Début]:[Début]])*(Y$2&lt;=Tableau1[[Fin]:[Fin]]),ROW(INDIRECT("A1:A"&amp;COUNTA(Tableau1[[Fin]:[Fin]])))),1)),""))</f>
        <v/>
      </c>
      <c r="Z36" s="34" t="str">
        <f t="array" aca="1" ref="Z36" ca="1">IF(OR(WEEKDAY(Z$2,2)&gt;5,COUNTIF(Dates_Feries,Z$2)&gt;0),"",IFERROR(INDEX(Tableau1[[Type]:[Type]],SMALL(IF((Tableau1[[Nom]:[Nom]]=$A36)*(Tableau1[[Prénom]:[Prénom]]=$B36)*(Z$2&gt;=Tableau1[[Début]:[Début]])*(Z$2&lt;=Tableau1[[Fin]:[Fin]]),ROW(INDIRECT("A1:A"&amp;COUNTA(Tableau1[[Fin]:[Fin]])))),1)),""))</f>
        <v/>
      </c>
      <c r="AA36" s="34" t="str">
        <f t="array" aca="1" ref="AA36" ca="1">IF(OR(WEEKDAY(AA$2,2)&gt;5,COUNTIF(Dates_Feries,AA$2)&gt;0),"",IFERROR(INDEX(Tableau1[[Type]:[Type]],SMALL(IF((Tableau1[[Nom]:[Nom]]=$A36)*(Tableau1[[Prénom]:[Prénom]]=$B36)*(AA$2&gt;=Tableau1[[Début]:[Début]])*(AA$2&lt;=Tableau1[[Fin]:[Fin]]),ROW(INDIRECT("A1:A"&amp;COUNTA(Tableau1[[Fin]:[Fin]])))),1)),""))</f>
        <v/>
      </c>
      <c r="AB36" s="34" t="str">
        <f t="array" aca="1" ref="AB36" ca="1">IF(OR(WEEKDAY(AB$2,2)&gt;5,COUNTIF(Dates_Feries,AB$2)&gt;0),"",IFERROR(INDEX(Tableau1[[Type]:[Type]],SMALL(IF((Tableau1[[Nom]:[Nom]]=$A36)*(Tableau1[[Prénom]:[Prénom]]=$B36)*(AB$2&gt;=Tableau1[[Début]:[Début]])*(AB$2&lt;=Tableau1[[Fin]:[Fin]]),ROW(INDIRECT("A1:A"&amp;COUNTA(Tableau1[[Fin]:[Fin]])))),1)),""))</f>
        <v/>
      </c>
      <c r="AC36" s="34" t="str">
        <f t="array" aca="1" ref="AC36" ca="1">IF(OR(WEEKDAY(AC$2,2)&gt;5,COUNTIF(Dates_Feries,AC$2)&gt;0),"",IFERROR(INDEX(Tableau1[[Type]:[Type]],SMALL(IF((Tableau1[[Nom]:[Nom]]=$A36)*(Tableau1[[Prénom]:[Prénom]]=$B36)*(AC$2&gt;=Tableau1[[Début]:[Début]])*(AC$2&lt;=Tableau1[[Fin]:[Fin]]),ROW(INDIRECT("A1:A"&amp;COUNTA(Tableau1[[Fin]:[Fin]])))),1)),""))</f>
        <v/>
      </c>
      <c r="AD36" s="34" t="str">
        <f t="array" aca="1" ref="AD36" ca="1">IF(OR(WEEKDAY(AD$2,2)&gt;5,COUNTIF(Dates_Feries,AD$2)&gt;0),"",IFERROR(INDEX(Tableau1[[Type]:[Type]],SMALL(IF((Tableau1[[Nom]:[Nom]]=$A36)*(Tableau1[[Prénom]:[Prénom]]=$B36)*(AD$2&gt;=Tableau1[[Début]:[Début]])*(AD$2&lt;=Tableau1[[Fin]:[Fin]]),ROW(INDIRECT("A1:A"&amp;COUNTA(Tableau1[[Fin]:[Fin]])))),1)),""))</f>
        <v/>
      </c>
      <c r="AE36" s="34" t="str">
        <f t="array" aca="1" ref="AE36" ca="1">IF(OR(WEEKDAY(AE$2,2)&gt;5,COUNTIF(Dates_Feries,AE$2)&gt;0),"",IFERROR(INDEX(Tableau1[[Type]:[Type]],SMALL(IF((Tableau1[[Nom]:[Nom]]=$A36)*(Tableau1[[Prénom]:[Prénom]]=$B36)*(AE$2&gt;=Tableau1[[Début]:[Début]])*(AE$2&lt;=Tableau1[[Fin]:[Fin]]),ROW(INDIRECT("A1:A"&amp;COUNTA(Tableau1[[Fin]:[Fin]])))),1)),""))</f>
        <v/>
      </c>
      <c r="AF36" s="34" t="str">
        <f t="array" aca="1" ref="AF36" ca="1">IF(OR(WEEKDAY(AF$2,2)&gt;5,COUNTIF(Dates_Feries,AF$2)&gt;0),"",IFERROR(INDEX(Tableau1[[Type]:[Type]],SMALL(IF((Tableau1[[Nom]:[Nom]]=$A36)*(Tableau1[[Prénom]:[Prénom]]=$B36)*(AF$2&gt;=Tableau1[[Début]:[Début]])*(AF$2&lt;=Tableau1[[Fin]:[Fin]]),ROW(INDIRECT("A1:A"&amp;COUNTA(Tableau1[[Fin]:[Fin]])))),1)),""))</f>
        <v/>
      </c>
      <c r="AG36" s="34" t="str">
        <f t="array" aca="1" ref="AG36" ca="1">IF(OR(WEEKDAY(AG$2,2)&gt;5,COUNTIF(Dates_Feries,AG$2)&gt;0),"",IFERROR(INDEX(Tableau1[[Type]:[Type]],SMALL(IF((Tableau1[[Nom]:[Nom]]=$A36)*(Tableau1[[Prénom]:[Prénom]]=$B36)*(AG$2&gt;=Tableau1[[Début]:[Début]])*(AG$2&lt;=Tableau1[[Fin]:[Fin]]),ROW(INDIRECT("A1:A"&amp;COUNTA(Tableau1[[Fin]:[Fin]])))),1)),""))</f>
        <v/>
      </c>
      <c r="AH36" s="34" t="str">
        <f t="array" aca="1" ref="AH36" ca="1">IF(OR(WEEKDAY(AH$2,2)&gt;5,COUNTIF(Dates_Feries,AH$2)&gt;0),"",IFERROR(INDEX(Tableau1[[Type]:[Type]],SMALL(IF((Tableau1[[Nom]:[Nom]]=$A36)*(Tableau1[[Prénom]:[Prénom]]=$B36)*(AH$2&gt;=Tableau1[[Début]:[Début]])*(AH$2&lt;=Tableau1[[Fin]:[Fin]]),ROW(INDIRECT("A1:A"&amp;COUNTA(Tableau1[[Fin]:[Fin]])))),1)),""))</f>
        <v/>
      </c>
      <c r="AI36" s="34" t="str">
        <f t="array" aca="1" ref="AI36" ca="1">IF(OR(WEEKDAY(AI$2,2)&gt;5,COUNTIF(Dates_Feries,AI$2)&gt;0),"",IFERROR(INDEX(Tableau1[[Type]:[Type]],SMALL(IF((Tableau1[[Nom]:[Nom]]=$A36)*(Tableau1[[Prénom]:[Prénom]]=$B36)*(AI$2&gt;=Tableau1[[Début]:[Début]])*(AI$2&lt;=Tableau1[[Fin]:[Fin]]),ROW(INDIRECT("A1:A"&amp;COUNTA(Tableau1[[Fin]:[Fin]])))),1)),""))</f>
        <v/>
      </c>
      <c r="AJ36" s="34" t="str">
        <f t="array" aca="1" ref="AJ36" ca="1">IF(OR(WEEKDAY(AJ$2,2)&gt;5,COUNTIF(Dates_Feries,AJ$2)&gt;0),"",IFERROR(INDEX(Tableau1[[Type]:[Type]],SMALL(IF((Tableau1[[Nom]:[Nom]]=$A36)*(Tableau1[[Prénom]:[Prénom]]=$B36)*(AJ$2&gt;=Tableau1[[Début]:[Début]])*(AJ$2&lt;=Tableau1[[Fin]:[Fin]]),ROW(INDIRECT("A1:A"&amp;COUNTA(Tableau1[[Fin]:[Fin]])))),1)),""))</f>
        <v/>
      </c>
      <c r="AK36" s="34" t="str">
        <f t="array" aca="1" ref="AK36" ca="1">IF(OR(WEEKDAY(AK$2,2)&gt;5,COUNTIF(Dates_Feries,AK$2)&gt;0),"",IFERROR(INDEX(Tableau1[[Type]:[Type]],SMALL(IF((Tableau1[[Nom]:[Nom]]=$A36)*(Tableau1[[Prénom]:[Prénom]]=$B36)*(AK$2&gt;=Tableau1[[Début]:[Début]])*(AK$2&lt;=Tableau1[[Fin]:[Fin]]),ROW(INDIRECT("A1:A"&amp;COUNTA(Tableau1[[Fin]:[Fin]])))),1)),""))</f>
        <v/>
      </c>
      <c r="AL36" s="34" t="str">
        <f t="array" aca="1" ref="AL36" ca="1">IF(OR(WEEKDAY(AL$2,2)&gt;5,COUNTIF(Dates_Feries,AL$2)&gt;0),"",IFERROR(INDEX(Tableau1[[Type]:[Type]],SMALL(IF((Tableau1[[Nom]:[Nom]]=$A36)*(Tableau1[[Prénom]:[Prénom]]=$B36)*(AL$2&gt;=Tableau1[[Début]:[Début]])*(AL$2&lt;=Tableau1[[Fin]:[Fin]]),ROW(INDIRECT("A1:A"&amp;COUNTA(Tableau1[[Fin]:[Fin]])))),1)),""))</f>
        <v/>
      </c>
      <c r="AM36" s="34" t="str">
        <f t="array" aca="1" ref="AM36" ca="1">IF(OR(WEEKDAY(AM$2,2)&gt;5,COUNTIF(Dates_Feries,AM$2)&gt;0),"",IFERROR(INDEX(Tableau1[[Type]:[Type]],SMALL(IF((Tableau1[[Nom]:[Nom]]=$A36)*(Tableau1[[Prénom]:[Prénom]]=$B36)*(AM$2&gt;=Tableau1[[Début]:[Début]])*(AM$2&lt;=Tableau1[[Fin]:[Fin]]),ROW(INDIRECT("A1:A"&amp;COUNTA(Tableau1[[Fin]:[Fin]])))),1)),""))</f>
        <v/>
      </c>
      <c r="AN36" s="34" t="str">
        <f t="array" aca="1" ref="AN36" ca="1">IF(OR(WEEKDAY(AN$2,2)&gt;5,COUNTIF(Dates_Feries,AN$2)&gt;0),"",IFERROR(INDEX(Tableau1[[Type]:[Type]],SMALL(IF((Tableau1[[Nom]:[Nom]]=$A36)*(Tableau1[[Prénom]:[Prénom]]=$B36)*(AN$2&gt;=Tableau1[[Début]:[Début]])*(AN$2&lt;=Tableau1[[Fin]:[Fin]]),ROW(INDIRECT("A1:A"&amp;COUNTA(Tableau1[[Fin]:[Fin]])))),1)),""))</f>
        <v/>
      </c>
      <c r="AO36" s="34" t="str">
        <f t="array" aca="1" ref="AO36" ca="1">IF(OR(WEEKDAY(AO$2,2)&gt;5,COUNTIF(Dates_Feries,AO$2)&gt;0),"",IFERROR(INDEX(Tableau1[[Type]:[Type]],SMALL(IF((Tableau1[[Nom]:[Nom]]=$A36)*(Tableau1[[Prénom]:[Prénom]]=$B36)*(AO$2&gt;=Tableau1[[Début]:[Début]])*(AO$2&lt;=Tableau1[[Fin]:[Fin]]),ROW(INDIRECT("A1:A"&amp;COUNTA(Tableau1[[Fin]:[Fin]])))),1)),""))</f>
        <v/>
      </c>
      <c r="AP36" s="34" t="str">
        <f t="array" aca="1" ref="AP36" ca="1">IF(OR(WEEKDAY(AP$2,2)&gt;5,COUNTIF(Dates_Feries,AP$2)&gt;0),"",IFERROR(INDEX(Tableau1[[Type]:[Type]],SMALL(IF((Tableau1[[Nom]:[Nom]]=$A36)*(Tableau1[[Prénom]:[Prénom]]=$B36)*(AP$2&gt;=Tableau1[[Début]:[Début]])*(AP$2&lt;=Tableau1[[Fin]:[Fin]]),ROW(INDIRECT("A1:A"&amp;COUNTA(Tableau1[[Fin]:[Fin]])))),1)),""))</f>
        <v/>
      </c>
      <c r="AQ36" s="34" t="str">
        <f t="array" aca="1" ref="AQ36" ca="1">IF(OR(WEEKDAY(AQ$2,2)&gt;5,COUNTIF(Dates_Feries,AQ$2)&gt;0),"",IFERROR(INDEX(Tableau1[[Type]:[Type]],SMALL(IF((Tableau1[[Nom]:[Nom]]=$A36)*(Tableau1[[Prénom]:[Prénom]]=$B36)*(AQ$2&gt;=Tableau1[[Début]:[Début]])*(AQ$2&lt;=Tableau1[[Fin]:[Fin]]),ROW(INDIRECT("A1:A"&amp;COUNTA(Tableau1[[Fin]:[Fin]])))),1)),""))</f>
        <v/>
      </c>
      <c r="AR36" s="34" t="str">
        <f t="array" aca="1" ref="AR36" ca="1">IF(OR(WEEKDAY(AR$2,2)&gt;5,COUNTIF(Dates_Feries,AR$2)&gt;0),"",IFERROR(INDEX(Tableau1[[Type]:[Type]],SMALL(IF((Tableau1[[Nom]:[Nom]]=$A36)*(Tableau1[[Prénom]:[Prénom]]=$B36)*(AR$2&gt;=Tableau1[[Début]:[Début]])*(AR$2&lt;=Tableau1[[Fin]:[Fin]]),ROW(INDIRECT("A1:A"&amp;COUNTA(Tableau1[[Fin]:[Fin]])))),1)),""))</f>
        <v/>
      </c>
      <c r="AS36" s="34" t="str">
        <f t="array" aca="1" ref="AS36" ca="1">IF(OR(WEEKDAY(AS$2,2)&gt;5,COUNTIF(Dates_Feries,AS$2)&gt;0),"",IFERROR(INDEX(Tableau1[[Type]:[Type]],SMALL(IF((Tableau1[[Nom]:[Nom]]=$A36)*(Tableau1[[Prénom]:[Prénom]]=$B36)*(AS$2&gt;=Tableau1[[Début]:[Début]])*(AS$2&lt;=Tableau1[[Fin]:[Fin]]),ROW(INDIRECT("A1:A"&amp;COUNTA(Tableau1[[Fin]:[Fin]])))),1)),""))</f>
        <v/>
      </c>
      <c r="AT36" s="34" t="str">
        <f t="array" aca="1" ref="AT36" ca="1">IF(OR(WEEKDAY(AT$2,2)&gt;5,COUNTIF(Dates_Feries,AT$2)&gt;0),"",IFERROR(INDEX(Tableau1[[Type]:[Type]],SMALL(IF((Tableau1[[Nom]:[Nom]]=$A36)*(Tableau1[[Prénom]:[Prénom]]=$B36)*(AT$2&gt;=Tableau1[[Début]:[Début]])*(AT$2&lt;=Tableau1[[Fin]:[Fin]]),ROW(INDIRECT("A1:A"&amp;COUNTA(Tableau1[[Fin]:[Fin]])))),1)),""))</f>
        <v/>
      </c>
      <c r="AU36" s="34" t="str">
        <f t="array" aca="1" ref="AU36" ca="1">IF(OR(WEEKDAY(AU$2,2)&gt;5,COUNTIF(Dates_Feries,AU$2)&gt;0),"",IFERROR(INDEX(Tableau1[[Type]:[Type]],SMALL(IF((Tableau1[[Nom]:[Nom]]=$A36)*(Tableau1[[Prénom]:[Prénom]]=$B36)*(AU$2&gt;=Tableau1[[Début]:[Début]])*(AU$2&lt;=Tableau1[[Fin]:[Fin]]),ROW(INDIRECT("A1:A"&amp;COUNTA(Tableau1[[Fin]:[Fin]])))),1)),""))</f>
        <v/>
      </c>
      <c r="AV36" s="34" t="str">
        <f t="array" aca="1" ref="AV36" ca="1">IF(OR(WEEKDAY(AV$2,2)&gt;5,COUNTIF(Dates_Feries,AV$2)&gt;0),"",IFERROR(INDEX(Tableau1[[Type]:[Type]],SMALL(IF((Tableau1[[Nom]:[Nom]]=$A36)*(Tableau1[[Prénom]:[Prénom]]=$B36)*(AV$2&gt;=Tableau1[[Début]:[Début]])*(AV$2&lt;=Tableau1[[Fin]:[Fin]]),ROW(INDIRECT("A1:A"&amp;COUNTA(Tableau1[[Fin]:[Fin]])))),1)),""))</f>
        <v/>
      </c>
      <c r="AW36" s="34" t="str">
        <f t="array" aca="1" ref="AW36" ca="1">IF(OR(WEEKDAY(AW$2,2)&gt;5,COUNTIF(Dates_Feries,AW$2)&gt;0),"",IFERROR(INDEX(Tableau1[[Type]:[Type]],SMALL(IF((Tableau1[[Nom]:[Nom]]=$A36)*(Tableau1[[Prénom]:[Prénom]]=$B36)*(AW$2&gt;=Tableau1[[Début]:[Début]])*(AW$2&lt;=Tableau1[[Fin]:[Fin]]),ROW(INDIRECT("A1:A"&amp;COUNTA(Tableau1[[Fin]:[Fin]])))),1)),""))</f>
        <v/>
      </c>
      <c r="AX36" s="34" t="str">
        <f t="array" aca="1" ref="AX36" ca="1">IF(OR(WEEKDAY(AX$2,2)&gt;5,COUNTIF(Dates_Feries,AX$2)&gt;0),"",IFERROR(INDEX(Tableau1[[Type]:[Type]],SMALL(IF((Tableau1[[Nom]:[Nom]]=$A36)*(Tableau1[[Prénom]:[Prénom]]=$B36)*(AX$2&gt;=Tableau1[[Début]:[Début]])*(AX$2&lt;=Tableau1[[Fin]:[Fin]]),ROW(INDIRECT("A1:A"&amp;COUNTA(Tableau1[[Fin]:[Fin]])))),1)),""))</f>
        <v/>
      </c>
      <c r="AY36" s="34" t="str">
        <f t="array" aca="1" ref="AY36" ca="1">IF(OR(WEEKDAY(AY$2,2)&gt;5,COUNTIF(Dates_Feries,AY$2)&gt;0),"",IFERROR(INDEX(Tableau1[[Type]:[Type]],SMALL(IF((Tableau1[[Nom]:[Nom]]=$A36)*(Tableau1[[Prénom]:[Prénom]]=$B36)*(AY$2&gt;=Tableau1[[Début]:[Début]])*(AY$2&lt;=Tableau1[[Fin]:[Fin]]),ROW(INDIRECT("A1:A"&amp;COUNTA(Tableau1[[Fin]:[Fin]])))),1)),""))</f>
        <v/>
      </c>
      <c r="AZ36" s="34" t="str">
        <f t="array" aca="1" ref="AZ36" ca="1">IF(OR(WEEKDAY(AZ$2,2)&gt;5,COUNTIF(Dates_Feries,AZ$2)&gt;0),"",IFERROR(INDEX(Tableau1[[Type]:[Type]],SMALL(IF((Tableau1[[Nom]:[Nom]]=$A36)*(Tableau1[[Prénom]:[Prénom]]=$B36)*(AZ$2&gt;=Tableau1[[Début]:[Début]])*(AZ$2&lt;=Tableau1[[Fin]:[Fin]]),ROW(INDIRECT("A1:A"&amp;COUNTA(Tableau1[[Fin]:[Fin]])))),1)),""))</f>
        <v/>
      </c>
      <c r="BA36" s="34" t="str">
        <f t="array" aca="1" ref="BA36" ca="1">IF(OR(WEEKDAY(BA$2,2)&gt;5,COUNTIF(Dates_Feries,BA$2)&gt;0),"",IFERROR(INDEX(Tableau1[[Type]:[Type]],SMALL(IF((Tableau1[[Nom]:[Nom]]=$A36)*(Tableau1[[Prénom]:[Prénom]]=$B36)*(BA$2&gt;=Tableau1[[Début]:[Début]])*(BA$2&lt;=Tableau1[[Fin]:[Fin]]),ROW(INDIRECT("A1:A"&amp;COUNTA(Tableau1[[Fin]:[Fin]])))),1)),""))</f>
        <v/>
      </c>
      <c r="BB36" s="34" t="str">
        <f t="array" aca="1" ref="BB36" ca="1">IF(OR(WEEKDAY(BB$2,2)&gt;5,COUNTIF(Dates_Feries,BB$2)&gt;0),"",IFERROR(INDEX(Tableau1[[Type]:[Type]],SMALL(IF((Tableau1[[Nom]:[Nom]]=$A36)*(Tableau1[[Prénom]:[Prénom]]=$B36)*(BB$2&gt;=Tableau1[[Début]:[Début]])*(BB$2&lt;=Tableau1[[Fin]:[Fin]]),ROW(INDIRECT("A1:A"&amp;COUNTA(Tableau1[[Fin]:[Fin]])))),1)),""))</f>
        <v/>
      </c>
      <c r="BC36" s="34" t="str">
        <f t="array" aca="1" ref="BC36" ca="1">IF(OR(WEEKDAY(BC$2,2)&gt;5,COUNTIF(Dates_Feries,BC$2)&gt;0),"",IFERROR(INDEX(Tableau1[[Type]:[Type]],SMALL(IF((Tableau1[[Nom]:[Nom]]=$A36)*(Tableau1[[Prénom]:[Prénom]]=$B36)*(BC$2&gt;=Tableau1[[Début]:[Début]])*(BC$2&lt;=Tableau1[[Fin]:[Fin]]),ROW(INDIRECT("A1:A"&amp;COUNTA(Tableau1[[Fin]:[Fin]])))),1)),""))</f>
        <v/>
      </c>
      <c r="BD36" s="34" t="str">
        <f t="array" aca="1" ref="BD36" ca="1">IF(OR(WEEKDAY(BD$2,2)&gt;5,COUNTIF(Dates_Feries,BD$2)&gt;0),"",IFERROR(INDEX(Tableau1[[Type]:[Type]],SMALL(IF((Tableau1[[Nom]:[Nom]]=$A36)*(Tableau1[[Prénom]:[Prénom]]=$B36)*(BD$2&gt;=Tableau1[[Début]:[Début]])*(BD$2&lt;=Tableau1[[Fin]:[Fin]]),ROW(INDIRECT("A1:A"&amp;COUNTA(Tableau1[[Fin]:[Fin]])))),1)),""))</f>
        <v/>
      </c>
      <c r="BE36" s="34" t="str">
        <f t="array" aca="1" ref="BE36" ca="1">IF(OR(WEEKDAY(BE$2,2)&gt;5,COUNTIF(Dates_Feries,BE$2)&gt;0),"",IFERROR(INDEX(Tableau1[[Type]:[Type]],SMALL(IF((Tableau1[[Nom]:[Nom]]=$A36)*(Tableau1[[Prénom]:[Prénom]]=$B36)*(BE$2&gt;=Tableau1[[Début]:[Début]])*(BE$2&lt;=Tableau1[[Fin]:[Fin]]),ROW(INDIRECT("A1:A"&amp;COUNTA(Tableau1[[Fin]:[Fin]])))),1)),""))</f>
        <v/>
      </c>
      <c r="BF36" s="34" t="str">
        <f t="array" aca="1" ref="BF36" ca="1">IF(OR(WEEKDAY(BF$2,2)&gt;5,COUNTIF(Dates_Feries,BF$2)&gt;0),"",IFERROR(INDEX(Tableau1[[Type]:[Type]],SMALL(IF((Tableau1[[Nom]:[Nom]]=$A36)*(Tableau1[[Prénom]:[Prénom]]=$B36)*(BF$2&gt;=Tableau1[[Début]:[Début]])*(BF$2&lt;=Tableau1[[Fin]:[Fin]]),ROW(INDIRECT("A1:A"&amp;COUNTA(Tableau1[[Fin]:[Fin]])))),1)),""))</f>
        <v/>
      </c>
      <c r="BG36" s="34" t="str">
        <f t="array" aca="1" ref="BG36" ca="1">IF(OR(WEEKDAY(BG$2,2)&gt;5,COUNTIF(Dates_Feries,BG$2)&gt;0),"",IFERROR(INDEX(Tableau1[[Type]:[Type]],SMALL(IF((Tableau1[[Nom]:[Nom]]=$A36)*(Tableau1[[Prénom]:[Prénom]]=$B36)*(BG$2&gt;=Tableau1[[Début]:[Début]])*(BG$2&lt;=Tableau1[[Fin]:[Fin]]),ROW(INDIRECT("A1:A"&amp;COUNTA(Tableau1[[Fin]:[Fin]])))),1)),""))</f>
        <v/>
      </c>
      <c r="BH36" s="34" t="str">
        <f t="array" aca="1" ref="BH36" ca="1">IF(OR(WEEKDAY(BH$2,2)&gt;5,COUNTIF(Dates_Feries,BH$2)&gt;0),"",IFERROR(INDEX(Tableau1[[Type]:[Type]],SMALL(IF((Tableau1[[Nom]:[Nom]]=$A36)*(Tableau1[[Prénom]:[Prénom]]=$B36)*(BH$2&gt;=Tableau1[[Début]:[Début]])*(BH$2&lt;=Tableau1[[Fin]:[Fin]]),ROW(INDIRECT("A1:A"&amp;COUNTA(Tableau1[[Fin]:[Fin]])))),1)),""))</f>
        <v/>
      </c>
      <c r="BI36" s="34" t="str">
        <f t="array" aca="1" ref="BI36" ca="1">IF(OR(WEEKDAY(BI$2,2)&gt;5,COUNTIF(Dates_Feries,BI$2)&gt;0),"",IFERROR(INDEX(Tableau1[[Type]:[Type]],SMALL(IF((Tableau1[[Nom]:[Nom]]=$A36)*(Tableau1[[Prénom]:[Prénom]]=$B36)*(BI$2&gt;=Tableau1[[Début]:[Début]])*(BI$2&lt;=Tableau1[[Fin]:[Fin]]),ROW(INDIRECT("A1:A"&amp;COUNTA(Tableau1[[Fin]:[Fin]])))),1)),""))</f>
        <v/>
      </c>
      <c r="BJ36" s="34" t="str">
        <f t="array" aca="1" ref="BJ36" ca="1">IF(OR(WEEKDAY(BJ$2,2)&gt;5,COUNTIF(Dates_Feries,BJ$2)&gt;0),"",IFERROR(INDEX(Tableau1[[Type]:[Type]],SMALL(IF((Tableau1[[Nom]:[Nom]]=$A36)*(Tableau1[[Prénom]:[Prénom]]=$B36)*(BJ$2&gt;=Tableau1[[Début]:[Début]])*(BJ$2&lt;=Tableau1[[Fin]:[Fin]]),ROW(INDIRECT("A1:A"&amp;COUNTA(Tableau1[[Fin]:[Fin]])))),1)),""))</f>
        <v/>
      </c>
      <c r="BK36" s="34" t="str">
        <f t="array" aca="1" ref="BK36" ca="1">IF(OR(WEEKDAY(BK$2,2)&gt;5,COUNTIF(Dates_Feries,BK$2)&gt;0),"",IFERROR(INDEX(Tableau1[[Type]:[Type]],SMALL(IF((Tableau1[[Nom]:[Nom]]=$A36)*(Tableau1[[Prénom]:[Prénom]]=$B36)*(BK$2&gt;=Tableau1[[Début]:[Début]])*(BK$2&lt;=Tableau1[[Fin]:[Fin]]),ROW(INDIRECT("A1:A"&amp;COUNTA(Tableau1[[Fin]:[Fin]])))),1)),""))</f>
        <v/>
      </c>
      <c r="BL36" s="34" t="str">
        <f t="array" aca="1" ref="BL36" ca="1">IF(OR(WEEKDAY(BL$2,2)&gt;5,COUNTIF(Dates_Feries,BL$2)&gt;0),"",IFERROR(INDEX(Tableau1[[Type]:[Type]],SMALL(IF((Tableau1[[Nom]:[Nom]]=$A36)*(Tableau1[[Prénom]:[Prénom]]=$B36)*(BL$2&gt;=Tableau1[[Début]:[Début]])*(BL$2&lt;=Tableau1[[Fin]:[Fin]]),ROW(INDIRECT("A1:A"&amp;COUNTA(Tableau1[[Fin]:[Fin]])))),1)),""))</f>
        <v/>
      </c>
      <c r="BM36" s="34" t="str">
        <f t="array" aca="1" ref="BM36" ca="1">IF(OR(WEEKDAY(BM$2,2)&gt;5,COUNTIF(Dates_Feries,BM$2)&gt;0),"",IFERROR(INDEX(Tableau1[[Type]:[Type]],SMALL(IF((Tableau1[[Nom]:[Nom]]=$A36)*(Tableau1[[Prénom]:[Prénom]]=$B36)*(BM$2&gt;=Tableau1[[Début]:[Début]])*(BM$2&lt;=Tableau1[[Fin]:[Fin]]),ROW(INDIRECT("A1:A"&amp;COUNTA(Tableau1[[Fin]:[Fin]])))),1)),""))</f>
        <v/>
      </c>
      <c r="BN36" s="34" t="str">
        <f t="array" aca="1" ref="BN36" ca="1">IF(OR(WEEKDAY(BN$2,2)&gt;5,COUNTIF(Dates_Feries,BN$2)&gt;0),"",IFERROR(INDEX(Tableau1[[Type]:[Type]],SMALL(IF((Tableau1[[Nom]:[Nom]]=$A36)*(Tableau1[[Prénom]:[Prénom]]=$B36)*(BN$2&gt;=Tableau1[[Début]:[Début]])*(BN$2&lt;=Tableau1[[Fin]:[Fin]]),ROW(INDIRECT("A1:A"&amp;COUNTA(Tableau1[[Fin]:[Fin]])))),1)),""))</f>
        <v/>
      </c>
      <c r="BO36" s="34" t="str">
        <f t="array" aca="1" ref="BO36" ca="1">IF(OR(WEEKDAY(BO$2,2)&gt;5,COUNTIF(Dates_Feries,BO$2)&gt;0),"",IFERROR(INDEX(Tableau1[[Type]:[Type]],SMALL(IF((Tableau1[[Nom]:[Nom]]=$A36)*(Tableau1[[Prénom]:[Prénom]]=$B36)*(BO$2&gt;=Tableau1[[Début]:[Début]])*(BO$2&lt;=Tableau1[[Fin]:[Fin]]),ROW(INDIRECT("A1:A"&amp;COUNTA(Tableau1[[Fin]:[Fin]])))),1)),""))</f>
        <v/>
      </c>
      <c r="BP36" s="34" t="str">
        <f t="array" aca="1" ref="BP36" ca="1">IF(OR(WEEKDAY(BP$2,2)&gt;5,COUNTIF(Dates_Feries,BP$2)&gt;0),"",IFERROR(INDEX(Tableau1[[Type]:[Type]],SMALL(IF((Tableau1[[Nom]:[Nom]]=$A36)*(Tableau1[[Prénom]:[Prénom]]=$B36)*(BP$2&gt;=Tableau1[[Début]:[Début]])*(BP$2&lt;=Tableau1[[Fin]:[Fin]]),ROW(INDIRECT("A1:A"&amp;COUNTA(Tableau1[[Fin]:[Fin]])))),1)),""))</f>
        <v/>
      </c>
      <c r="BQ36" s="34" t="str">
        <f t="array" aca="1" ref="BQ36" ca="1">IF(OR(WEEKDAY(BQ$2,2)&gt;5,COUNTIF(Dates_Feries,BQ$2)&gt;0),"",IFERROR(INDEX(Tableau1[[Type]:[Type]],SMALL(IF((Tableau1[[Nom]:[Nom]]=$A36)*(Tableau1[[Prénom]:[Prénom]]=$B36)*(BQ$2&gt;=Tableau1[[Début]:[Début]])*(BQ$2&lt;=Tableau1[[Fin]:[Fin]]),ROW(INDIRECT("A1:A"&amp;COUNTA(Tableau1[[Fin]:[Fin]])))),1)),""))</f>
        <v/>
      </c>
      <c r="BR36" s="34" t="str">
        <f t="array" aca="1" ref="BR36" ca="1">IF(OR(WEEKDAY(BR$2,2)&gt;5,COUNTIF(Dates_Feries,BR$2)&gt;0),"",IFERROR(INDEX(Tableau1[[Type]:[Type]],SMALL(IF((Tableau1[[Nom]:[Nom]]=$A36)*(Tableau1[[Prénom]:[Prénom]]=$B36)*(BR$2&gt;=Tableau1[[Début]:[Début]])*(BR$2&lt;=Tableau1[[Fin]:[Fin]]),ROW(INDIRECT("A1:A"&amp;COUNTA(Tableau1[[Fin]:[Fin]])))),1)),""))</f>
        <v/>
      </c>
      <c r="BS36" s="34" t="str">
        <f t="array" aca="1" ref="BS36" ca="1">IF(OR(WEEKDAY(BS$2,2)&gt;5,COUNTIF(Dates_Feries,BS$2)&gt;0),"",IFERROR(INDEX(Tableau1[[Type]:[Type]],SMALL(IF((Tableau1[[Nom]:[Nom]]=$A36)*(Tableau1[[Prénom]:[Prénom]]=$B36)*(BS$2&gt;=Tableau1[[Début]:[Début]])*(BS$2&lt;=Tableau1[[Fin]:[Fin]]),ROW(INDIRECT("A1:A"&amp;COUNTA(Tableau1[[Fin]:[Fin]])))),1)),""))</f>
        <v/>
      </c>
      <c r="BT36" s="34" t="str">
        <f t="array" aca="1" ref="BT36" ca="1">IF(OR(WEEKDAY(BT$2,2)&gt;5,COUNTIF(Dates_Feries,BT$2)&gt;0),"",IFERROR(INDEX(Tableau1[[Type]:[Type]],SMALL(IF((Tableau1[[Nom]:[Nom]]=$A36)*(Tableau1[[Prénom]:[Prénom]]=$B36)*(BT$2&gt;=Tableau1[[Début]:[Début]])*(BT$2&lt;=Tableau1[[Fin]:[Fin]]),ROW(INDIRECT("A1:A"&amp;COUNTA(Tableau1[[Fin]:[Fin]])))),1)),""))</f>
        <v/>
      </c>
      <c r="BU36" s="34" t="str">
        <f t="array" aca="1" ref="BU36" ca="1">IF(OR(WEEKDAY(BU$2,2)&gt;5,COUNTIF(Dates_Feries,BU$2)&gt;0),"",IFERROR(INDEX(Tableau1[[Type]:[Type]],SMALL(IF((Tableau1[[Nom]:[Nom]]=$A36)*(Tableau1[[Prénom]:[Prénom]]=$B36)*(BU$2&gt;=Tableau1[[Début]:[Début]])*(BU$2&lt;=Tableau1[[Fin]:[Fin]]),ROW(INDIRECT("A1:A"&amp;COUNTA(Tableau1[[Fin]:[Fin]])))),1)),""))</f>
        <v/>
      </c>
      <c r="BV36" s="34" t="str">
        <f t="array" aca="1" ref="BV36" ca="1">IF(OR(WEEKDAY(BV$2,2)&gt;5,COUNTIF(Dates_Feries,BV$2)&gt;0),"",IFERROR(INDEX(Tableau1[[Type]:[Type]],SMALL(IF((Tableau1[[Nom]:[Nom]]=$A36)*(Tableau1[[Prénom]:[Prénom]]=$B36)*(BV$2&gt;=Tableau1[[Début]:[Début]])*(BV$2&lt;=Tableau1[[Fin]:[Fin]]),ROW(INDIRECT("A1:A"&amp;COUNTA(Tableau1[[Fin]:[Fin]])))),1)),""))</f>
        <v/>
      </c>
      <c r="BW36" s="34" t="str">
        <f t="array" aca="1" ref="BW36" ca="1">IF(OR(WEEKDAY(BW$2,2)&gt;5,COUNTIF(Dates_Feries,BW$2)&gt;0),"",IFERROR(INDEX(Tableau1[[Type]:[Type]],SMALL(IF((Tableau1[[Nom]:[Nom]]=$A36)*(Tableau1[[Prénom]:[Prénom]]=$B36)*(BW$2&gt;=Tableau1[[Début]:[Début]])*(BW$2&lt;=Tableau1[[Fin]:[Fin]]),ROW(INDIRECT("A1:A"&amp;COUNTA(Tableau1[[Fin]:[Fin]])))),1)),""))</f>
        <v/>
      </c>
      <c r="BX36" s="34" t="str">
        <f t="array" aca="1" ref="BX36" ca="1">IF(OR(WEEKDAY(BX$2,2)&gt;5,COUNTIF(Dates_Feries,BX$2)&gt;0),"",IFERROR(INDEX(Tableau1[[Type]:[Type]],SMALL(IF((Tableau1[[Nom]:[Nom]]=$A36)*(Tableau1[[Prénom]:[Prénom]]=$B36)*(BX$2&gt;=Tableau1[[Début]:[Début]])*(BX$2&lt;=Tableau1[[Fin]:[Fin]]),ROW(INDIRECT("A1:A"&amp;COUNTA(Tableau1[[Fin]:[Fin]])))),1)),""))</f>
        <v/>
      </c>
      <c r="BY36" s="34" t="str">
        <f t="array" aca="1" ref="BY36" ca="1">IF(OR(WEEKDAY(BY$2,2)&gt;5,COUNTIF(Dates_Feries,BY$2)&gt;0),"",IFERROR(INDEX(Tableau1[[Type]:[Type]],SMALL(IF((Tableau1[[Nom]:[Nom]]=$A36)*(Tableau1[[Prénom]:[Prénom]]=$B36)*(BY$2&gt;=Tableau1[[Début]:[Début]])*(BY$2&lt;=Tableau1[[Fin]:[Fin]]),ROW(INDIRECT("A1:A"&amp;COUNTA(Tableau1[[Fin]:[Fin]])))),1)),""))</f>
        <v/>
      </c>
      <c r="BZ36" s="34" t="str">
        <f t="array" aca="1" ref="BZ36" ca="1">IF(OR(WEEKDAY(BZ$2,2)&gt;5,COUNTIF(Dates_Feries,BZ$2)&gt;0),"",IFERROR(INDEX(Tableau1[[Type]:[Type]],SMALL(IF((Tableau1[[Nom]:[Nom]]=$A36)*(Tableau1[[Prénom]:[Prénom]]=$B36)*(BZ$2&gt;=Tableau1[[Début]:[Début]])*(BZ$2&lt;=Tableau1[[Fin]:[Fin]]),ROW(INDIRECT("A1:A"&amp;COUNTA(Tableau1[[Fin]:[Fin]])))),1)),""))</f>
        <v/>
      </c>
      <c r="CA36" s="34" t="str">
        <f t="array" aca="1" ref="CA36" ca="1">IF(OR(WEEKDAY(CA$2,2)&gt;5,COUNTIF(Dates_Feries,CA$2)&gt;0),"",IFERROR(INDEX(Tableau1[[Type]:[Type]],SMALL(IF((Tableau1[[Nom]:[Nom]]=$A36)*(Tableau1[[Prénom]:[Prénom]]=$B36)*(CA$2&gt;=Tableau1[[Début]:[Début]])*(CA$2&lt;=Tableau1[[Fin]:[Fin]]),ROW(INDIRECT("A1:A"&amp;COUNTA(Tableau1[[Fin]:[Fin]])))),1)),""))</f>
        <v/>
      </c>
      <c r="CB36" s="34" t="str">
        <f t="array" aca="1" ref="CB36" ca="1">IF(OR(WEEKDAY(CB$2,2)&gt;5,COUNTIF(Dates_Feries,CB$2)&gt;0),"",IFERROR(INDEX(Tableau1[[Type]:[Type]],SMALL(IF((Tableau1[[Nom]:[Nom]]=$A36)*(Tableau1[[Prénom]:[Prénom]]=$B36)*(CB$2&gt;=Tableau1[[Début]:[Début]])*(CB$2&lt;=Tableau1[[Fin]:[Fin]]),ROW(INDIRECT("A1:A"&amp;COUNTA(Tableau1[[Fin]:[Fin]])))),1)),""))</f>
        <v/>
      </c>
      <c r="CC36" s="34" t="str">
        <f t="array" aca="1" ref="CC36" ca="1">IF(OR(WEEKDAY(CC$2,2)&gt;5,COUNTIF(Dates_Feries,CC$2)&gt;0),"",IFERROR(INDEX(Tableau1[[Type]:[Type]],SMALL(IF((Tableau1[[Nom]:[Nom]]=$A36)*(Tableau1[[Prénom]:[Prénom]]=$B36)*(CC$2&gt;=Tableau1[[Début]:[Début]])*(CC$2&lt;=Tableau1[[Fin]:[Fin]]),ROW(INDIRECT("A1:A"&amp;COUNTA(Tableau1[[Fin]:[Fin]])))),1)),""))</f>
        <v/>
      </c>
      <c r="CD36" s="34" t="str">
        <f t="array" aca="1" ref="CD36" ca="1">IF(OR(WEEKDAY(CD$2,2)&gt;5,COUNTIF(Dates_Feries,CD$2)&gt;0),"",IFERROR(INDEX(Tableau1[[Type]:[Type]],SMALL(IF((Tableau1[[Nom]:[Nom]]=$A36)*(Tableau1[[Prénom]:[Prénom]]=$B36)*(CD$2&gt;=Tableau1[[Début]:[Début]])*(CD$2&lt;=Tableau1[[Fin]:[Fin]]),ROW(INDIRECT("A1:A"&amp;COUNTA(Tableau1[[Fin]:[Fin]])))),1)),""))</f>
        <v/>
      </c>
      <c r="CE36" s="34" t="str">
        <f t="array" aca="1" ref="CE36" ca="1">IF(OR(WEEKDAY(CE$2,2)&gt;5,COUNTIF(Dates_Feries,CE$2)&gt;0),"",IFERROR(INDEX(Tableau1[[Type]:[Type]],SMALL(IF((Tableau1[[Nom]:[Nom]]=$A36)*(Tableau1[[Prénom]:[Prénom]]=$B36)*(CE$2&gt;=Tableau1[[Début]:[Début]])*(CE$2&lt;=Tableau1[[Fin]:[Fin]]),ROW(INDIRECT("A1:A"&amp;COUNTA(Tableau1[[Fin]:[Fin]])))),1)),""))</f>
        <v/>
      </c>
      <c r="CF36" s="34" t="str">
        <f t="array" aca="1" ref="CF36" ca="1">IF(OR(WEEKDAY(CF$2,2)&gt;5,COUNTIF(Dates_Feries,CF$2)&gt;0),"",IFERROR(INDEX(Tableau1[[Type]:[Type]],SMALL(IF((Tableau1[[Nom]:[Nom]]=$A36)*(Tableau1[[Prénom]:[Prénom]]=$B36)*(CF$2&gt;=Tableau1[[Début]:[Début]])*(CF$2&lt;=Tableau1[[Fin]:[Fin]]),ROW(INDIRECT("A1:A"&amp;COUNTA(Tableau1[[Fin]:[Fin]])))),1)),""))</f>
        <v/>
      </c>
      <c r="CG36" s="34" t="str">
        <f t="array" aca="1" ref="CG36" ca="1">IF(OR(WEEKDAY(CG$2,2)&gt;5,COUNTIF(Dates_Feries,CG$2)&gt;0),"",IFERROR(INDEX(Tableau1[[Type]:[Type]],SMALL(IF((Tableau1[[Nom]:[Nom]]=$A36)*(Tableau1[[Prénom]:[Prénom]]=$B36)*(CG$2&gt;=Tableau1[[Début]:[Début]])*(CG$2&lt;=Tableau1[[Fin]:[Fin]]),ROW(INDIRECT("A1:A"&amp;COUNTA(Tableau1[[Fin]:[Fin]])))),1)),""))</f>
        <v/>
      </c>
      <c r="CH36" s="34" t="str">
        <f t="array" aca="1" ref="CH36" ca="1">IF(OR(WEEKDAY(CH$2,2)&gt;5,COUNTIF(Dates_Feries,CH$2)&gt;0),"",IFERROR(INDEX(Tableau1[[Type]:[Type]],SMALL(IF((Tableau1[[Nom]:[Nom]]=$A36)*(Tableau1[[Prénom]:[Prénom]]=$B36)*(CH$2&gt;=Tableau1[[Début]:[Début]])*(CH$2&lt;=Tableau1[[Fin]:[Fin]]),ROW(INDIRECT("A1:A"&amp;COUNTA(Tableau1[[Fin]:[Fin]])))),1)),""))</f>
        <v/>
      </c>
      <c r="CI36" s="34" t="str">
        <f t="array" aca="1" ref="CI36" ca="1">IF(OR(WEEKDAY(CI$2,2)&gt;5,COUNTIF(Dates_Feries,CI$2)&gt;0),"",IFERROR(INDEX(Tableau1[[Type]:[Type]],SMALL(IF((Tableau1[[Nom]:[Nom]]=$A36)*(Tableau1[[Prénom]:[Prénom]]=$B36)*(CI$2&gt;=Tableau1[[Début]:[Début]])*(CI$2&lt;=Tableau1[[Fin]:[Fin]]),ROW(INDIRECT("A1:A"&amp;COUNTA(Tableau1[[Fin]:[Fin]])))),1)),""))</f>
        <v/>
      </c>
      <c r="CJ36" s="34" t="str">
        <f t="array" aca="1" ref="CJ36" ca="1">IF(OR(WEEKDAY(CJ$2,2)&gt;5,COUNTIF(Dates_Feries,CJ$2)&gt;0),"",IFERROR(INDEX(Tableau1[[Type]:[Type]],SMALL(IF((Tableau1[[Nom]:[Nom]]=$A36)*(Tableau1[[Prénom]:[Prénom]]=$B36)*(CJ$2&gt;=Tableau1[[Début]:[Début]])*(CJ$2&lt;=Tableau1[[Fin]:[Fin]]),ROW(INDIRECT("A1:A"&amp;COUNTA(Tableau1[[Fin]:[Fin]])))),1)),""))</f>
        <v/>
      </c>
      <c r="CK36" s="34" t="str">
        <f t="array" aca="1" ref="CK36" ca="1">IF(OR(WEEKDAY(CK$2,2)&gt;5,COUNTIF(Dates_Feries,CK$2)&gt;0),"",IFERROR(INDEX(Tableau1[[Type]:[Type]],SMALL(IF((Tableau1[[Nom]:[Nom]]=$A36)*(Tableau1[[Prénom]:[Prénom]]=$B36)*(CK$2&gt;=Tableau1[[Début]:[Début]])*(CK$2&lt;=Tableau1[[Fin]:[Fin]]),ROW(INDIRECT("A1:A"&amp;COUNTA(Tableau1[[Fin]:[Fin]])))),1)),""))</f>
        <v/>
      </c>
      <c r="CL36" s="34" t="str">
        <f t="array" aca="1" ref="CL36" ca="1">IF(OR(WEEKDAY(CL$2,2)&gt;5,COUNTIF(Dates_Feries,CL$2)&gt;0),"",IFERROR(INDEX(Tableau1[[Type]:[Type]],SMALL(IF((Tableau1[[Nom]:[Nom]]=$A36)*(Tableau1[[Prénom]:[Prénom]]=$B36)*(CL$2&gt;=Tableau1[[Début]:[Début]])*(CL$2&lt;=Tableau1[[Fin]:[Fin]]),ROW(INDIRECT("A1:A"&amp;COUNTA(Tableau1[[Fin]:[Fin]])))),1)),""))</f>
        <v/>
      </c>
      <c r="CM36" s="34" t="str">
        <f t="array" aca="1" ref="CM36" ca="1">IF(OR(WEEKDAY(CM$2,2)&gt;5,COUNTIF(Dates_Feries,CM$2)&gt;0),"",IFERROR(INDEX(Tableau1[[Type]:[Type]],SMALL(IF((Tableau1[[Nom]:[Nom]]=$A36)*(Tableau1[[Prénom]:[Prénom]]=$B36)*(CM$2&gt;=Tableau1[[Début]:[Début]])*(CM$2&lt;=Tableau1[[Fin]:[Fin]]),ROW(INDIRECT("A1:A"&amp;COUNTA(Tableau1[[Fin]:[Fin]])))),1)),""))</f>
        <v/>
      </c>
      <c r="CN36" s="34" t="str">
        <f t="array" aca="1" ref="CN36" ca="1">IF(OR(WEEKDAY(CN$2,2)&gt;5,COUNTIF(Dates_Feries,CN$2)&gt;0),"",IFERROR(INDEX(Tableau1[[Type]:[Type]],SMALL(IF((Tableau1[[Nom]:[Nom]]=$A36)*(Tableau1[[Prénom]:[Prénom]]=$B36)*(CN$2&gt;=Tableau1[[Début]:[Début]])*(CN$2&lt;=Tableau1[[Fin]:[Fin]]),ROW(INDIRECT("A1:A"&amp;COUNTA(Tableau1[[Fin]:[Fin]])))),1)),""))</f>
        <v/>
      </c>
      <c r="CO36" s="34" t="str">
        <f t="array" aca="1" ref="CO36" ca="1">IF(OR(WEEKDAY(CO$2,2)&gt;5,COUNTIF(Dates_Feries,CO$2)&gt;0),"",IFERROR(INDEX(Tableau1[[Type]:[Type]],SMALL(IF((Tableau1[[Nom]:[Nom]]=$A36)*(Tableau1[[Prénom]:[Prénom]]=$B36)*(CO$2&gt;=Tableau1[[Début]:[Début]])*(CO$2&lt;=Tableau1[[Fin]:[Fin]]),ROW(INDIRECT("A1:A"&amp;COUNTA(Tableau1[[Fin]:[Fin]])))),1)),""))</f>
        <v/>
      </c>
      <c r="CP36" s="34" t="str">
        <f t="array" aca="1" ref="CP36" ca="1">IF(OR(WEEKDAY(CP$2,2)&gt;5,COUNTIF(Dates_Feries,CP$2)&gt;0),"",IFERROR(INDEX(Tableau1[[Type]:[Type]],SMALL(IF((Tableau1[[Nom]:[Nom]]=$A36)*(Tableau1[[Prénom]:[Prénom]]=$B36)*(CP$2&gt;=Tableau1[[Début]:[Début]])*(CP$2&lt;=Tableau1[[Fin]:[Fin]]),ROW(INDIRECT("A1:A"&amp;COUNTA(Tableau1[[Fin]:[Fin]])))),1)),""))</f>
        <v/>
      </c>
      <c r="CQ36" s="34" t="str">
        <f t="array" aca="1" ref="CQ36" ca="1">IF(OR(WEEKDAY(CQ$2,2)&gt;5,COUNTIF(Dates_Feries,CQ$2)&gt;0),"",IFERROR(INDEX(Tableau1[[Type]:[Type]],SMALL(IF((Tableau1[[Nom]:[Nom]]=$A36)*(Tableau1[[Prénom]:[Prénom]]=$B36)*(CQ$2&gt;=Tableau1[[Début]:[Début]])*(CQ$2&lt;=Tableau1[[Fin]:[Fin]]),ROW(INDIRECT("A1:A"&amp;COUNTA(Tableau1[[Fin]:[Fin]])))),1)),""))</f>
        <v/>
      </c>
      <c r="CR36" s="34" t="str">
        <f t="array" aca="1" ref="CR36" ca="1">IF(OR(WEEKDAY(CR$2,2)&gt;5,COUNTIF(Dates_Feries,CR$2)&gt;0),"",IFERROR(INDEX(Tableau1[[Type]:[Type]],SMALL(IF((Tableau1[[Nom]:[Nom]]=$A36)*(Tableau1[[Prénom]:[Prénom]]=$B36)*(CR$2&gt;=Tableau1[[Début]:[Début]])*(CR$2&lt;=Tableau1[[Fin]:[Fin]]),ROW(INDIRECT("A1:A"&amp;COUNTA(Tableau1[[Fin]:[Fin]])))),1)),""))</f>
        <v/>
      </c>
      <c r="CS36" s="34" t="str">
        <f t="array" aca="1" ref="CS36" ca="1">IF(OR(WEEKDAY(CS$2,2)&gt;5,COUNTIF(Dates_Feries,CS$2)&gt;0),"",IFERROR(INDEX(Tableau1[[Type]:[Type]],SMALL(IF((Tableau1[[Nom]:[Nom]]=$A36)*(Tableau1[[Prénom]:[Prénom]]=$B36)*(CS$2&gt;=Tableau1[[Début]:[Début]])*(CS$2&lt;=Tableau1[[Fin]:[Fin]]),ROW(INDIRECT("A1:A"&amp;COUNTA(Tableau1[[Fin]:[Fin]])))),1)),""))</f>
        <v/>
      </c>
      <c r="CT36" s="34" t="str">
        <f t="array" aca="1" ref="CT36" ca="1">IF(OR(WEEKDAY(CT$2,2)&gt;5,COUNTIF(Dates_Feries,CT$2)&gt;0),"",IFERROR(INDEX(Tableau1[[Type]:[Type]],SMALL(IF((Tableau1[[Nom]:[Nom]]=$A36)*(Tableau1[[Prénom]:[Prénom]]=$B36)*(CT$2&gt;=Tableau1[[Début]:[Début]])*(CT$2&lt;=Tableau1[[Fin]:[Fin]]),ROW(INDIRECT("A1:A"&amp;COUNTA(Tableau1[[Fin]:[Fin]])))),1)),""))</f>
        <v/>
      </c>
      <c r="CU36" s="34" t="str">
        <f t="array" aca="1" ref="CU36" ca="1">IF(OR(WEEKDAY(CU$2,2)&gt;5,COUNTIF(Dates_Feries,CU$2)&gt;0),"",IFERROR(INDEX(Tableau1[[Type]:[Type]],SMALL(IF((Tableau1[[Nom]:[Nom]]=$A36)*(Tableau1[[Prénom]:[Prénom]]=$B36)*(CU$2&gt;=Tableau1[[Début]:[Début]])*(CU$2&lt;=Tableau1[[Fin]:[Fin]]),ROW(INDIRECT("A1:A"&amp;COUNTA(Tableau1[[Fin]:[Fin]])))),1)),""))</f>
        <v/>
      </c>
      <c r="CV36" s="34" t="str">
        <f t="array" aca="1" ref="CV36" ca="1">IF(OR(WEEKDAY(CV$2,2)&gt;5,COUNTIF(Dates_Feries,CV$2)&gt;0),"",IFERROR(INDEX(Tableau1[[Type]:[Type]],SMALL(IF((Tableau1[[Nom]:[Nom]]=$A36)*(Tableau1[[Prénom]:[Prénom]]=$B36)*(CV$2&gt;=Tableau1[[Début]:[Début]])*(CV$2&lt;=Tableau1[[Fin]:[Fin]]),ROW(INDIRECT("A1:A"&amp;COUNTA(Tableau1[[Fin]:[Fin]])))),1)),""))</f>
        <v/>
      </c>
      <c r="CW36" s="34" t="str">
        <f t="array" aca="1" ref="CW36" ca="1">IF(OR(WEEKDAY(CW$2,2)&gt;5,COUNTIF(Dates_Feries,CW$2)&gt;0),"",IFERROR(INDEX(Tableau1[[Type]:[Type]],SMALL(IF((Tableau1[[Nom]:[Nom]]=$A36)*(Tableau1[[Prénom]:[Prénom]]=$B36)*(CW$2&gt;=Tableau1[[Début]:[Début]])*(CW$2&lt;=Tableau1[[Fin]:[Fin]]),ROW(INDIRECT("A1:A"&amp;COUNTA(Tableau1[[Fin]:[Fin]])))),1)),""))</f>
        <v/>
      </c>
      <c r="CX36" s="34" t="str">
        <f t="array" aca="1" ref="CX36" ca="1">IF(OR(WEEKDAY(CX$2,2)&gt;5,COUNTIF(Dates_Feries,CX$2)&gt;0),"",IFERROR(INDEX(Tableau1[[Type]:[Type]],SMALL(IF((Tableau1[[Nom]:[Nom]]=$A36)*(Tableau1[[Prénom]:[Prénom]]=$B36)*(CX$2&gt;=Tableau1[[Début]:[Début]])*(CX$2&lt;=Tableau1[[Fin]:[Fin]]),ROW(INDIRECT("A1:A"&amp;COUNTA(Tableau1[[Fin]:[Fin]])))),1)),""))</f>
        <v/>
      </c>
      <c r="CY36" s="34" t="str">
        <f t="array" aca="1" ref="CY36" ca="1">IF(OR(WEEKDAY(CY$2,2)&gt;5,COUNTIF(Dates_Feries,CY$2)&gt;0),"",IFERROR(INDEX(Tableau1[[Type]:[Type]],SMALL(IF((Tableau1[[Nom]:[Nom]]=$A36)*(Tableau1[[Prénom]:[Prénom]]=$B36)*(CY$2&gt;=Tableau1[[Début]:[Début]])*(CY$2&lt;=Tableau1[[Fin]:[Fin]]),ROW(INDIRECT("A1:A"&amp;COUNTA(Tableau1[[Fin]:[Fin]])))),1)),""))</f>
        <v/>
      </c>
      <c r="CZ36" s="34" t="str">
        <f t="array" aca="1" ref="CZ36" ca="1">IF(OR(WEEKDAY(CZ$2,2)&gt;5,COUNTIF(Dates_Feries,CZ$2)&gt;0),"",IFERROR(INDEX(Tableau1[[Type]:[Type]],SMALL(IF((Tableau1[[Nom]:[Nom]]=$A36)*(Tableau1[[Prénom]:[Prénom]]=$B36)*(CZ$2&gt;=Tableau1[[Début]:[Début]])*(CZ$2&lt;=Tableau1[[Fin]:[Fin]]),ROW(INDIRECT("A1:A"&amp;COUNTA(Tableau1[[Fin]:[Fin]])))),1)),""))</f>
        <v/>
      </c>
      <c r="DA36" s="34" t="str">
        <f t="array" aca="1" ref="DA36" ca="1">IF(OR(WEEKDAY(DA$2,2)&gt;5,COUNTIF(Dates_Feries,DA$2)&gt;0),"",IFERROR(INDEX(Tableau1[[Type]:[Type]],SMALL(IF((Tableau1[[Nom]:[Nom]]=$A36)*(Tableau1[[Prénom]:[Prénom]]=$B36)*(DA$2&gt;=Tableau1[[Début]:[Début]])*(DA$2&lt;=Tableau1[[Fin]:[Fin]]),ROW(INDIRECT("A1:A"&amp;COUNTA(Tableau1[[Fin]:[Fin]])))),1)),""))</f>
        <v/>
      </c>
      <c r="DB36" s="34" t="str">
        <f t="array" aca="1" ref="DB36" ca="1">IF(OR(WEEKDAY(DB$2,2)&gt;5,COUNTIF(Dates_Feries,DB$2)&gt;0),"",IFERROR(INDEX(Tableau1[[Type]:[Type]],SMALL(IF((Tableau1[[Nom]:[Nom]]=$A36)*(Tableau1[[Prénom]:[Prénom]]=$B36)*(DB$2&gt;=Tableau1[[Début]:[Début]])*(DB$2&lt;=Tableau1[[Fin]:[Fin]]),ROW(INDIRECT("A1:A"&amp;COUNTA(Tableau1[[Fin]:[Fin]])))),1)),""))</f>
        <v/>
      </c>
      <c r="DC36" s="34" t="str">
        <f t="array" aca="1" ref="DC36" ca="1">IF(OR(WEEKDAY(DC$2,2)&gt;5,COUNTIF(Dates_Feries,DC$2)&gt;0),"",IFERROR(INDEX(Tableau1[[Type]:[Type]],SMALL(IF((Tableau1[[Nom]:[Nom]]=$A36)*(Tableau1[[Prénom]:[Prénom]]=$B36)*(DC$2&gt;=Tableau1[[Début]:[Début]])*(DC$2&lt;=Tableau1[[Fin]:[Fin]]),ROW(INDIRECT("A1:A"&amp;COUNTA(Tableau1[[Fin]:[Fin]])))),1)),""))</f>
        <v/>
      </c>
      <c r="DD36" s="34" t="str">
        <f t="array" aca="1" ref="DD36" ca="1">IF(OR(WEEKDAY(DD$2,2)&gt;5,COUNTIF(Dates_Feries,DD$2)&gt;0),"",IFERROR(INDEX(Tableau1[[Type]:[Type]],SMALL(IF((Tableau1[[Nom]:[Nom]]=$A36)*(Tableau1[[Prénom]:[Prénom]]=$B36)*(DD$2&gt;=Tableau1[[Début]:[Début]])*(DD$2&lt;=Tableau1[[Fin]:[Fin]]),ROW(INDIRECT("A1:A"&amp;COUNTA(Tableau1[[Fin]:[Fin]])))),1)),""))</f>
        <v/>
      </c>
      <c r="DE36" s="34" t="str">
        <f t="array" aca="1" ref="DE36" ca="1">IF(OR(WEEKDAY(DE$2,2)&gt;5,COUNTIF(Dates_Feries,DE$2)&gt;0),"",IFERROR(INDEX(Tableau1[[Type]:[Type]],SMALL(IF((Tableau1[[Nom]:[Nom]]=$A36)*(Tableau1[[Prénom]:[Prénom]]=$B36)*(DE$2&gt;=Tableau1[[Début]:[Début]])*(DE$2&lt;=Tableau1[[Fin]:[Fin]]),ROW(INDIRECT("A1:A"&amp;COUNTA(Tableau1[[Fin]:[Fin]])))),1)),""))</f>
        <v/>
      </c>
      <c r="DF36" s="34" t="str">
        <f t="array" aca="1" ref="DF36" ca="1">IF(OR(WEEKDAY(DF$2,2)&gt;5,COUNTIF(Dates_Feries,DF$2)&gt;0),"",IFERROR(INDEX(Tableau1[[Type]:[Type]],SMALL(IF((Tableau1[[Nom]:[Nom]]=$A36)*(Tableau1[[Prénom]:[Prénom]]=$B36)*(DF$2&gt;=Tableau1[[Début]:[Début]])*(DF$2&lt;=Tableau1[[Fin]:[Fin]]),ROW(INDIRECT("A1:A"&amp;COUNTA(Tableau1[[Fin]:[Fin]])))),1)),""))</f>
        <v/>
      </c>
      <c r="DG36" s="34" t="str">
        <f t="array" aca="1" ref="DG36" ca="1">IF(OR(WEEKDAY(DG$2,2)&gt;5,COUNTIF(Dates_Feries,DG$2)&gt;0),"",IFERROR(INDEX(Tableau1[[Type]:[Type]],SMALL(IF((Tableau1[[Nom]:[Nom]]=$A36)*(Tableau1[[Prénom]:[Prénom]]=$B36)*(DG$2&gt;=Tableau1[[Début]:[Début]])*(DG$2&lt;=Tableau1[[Fin]:[Fin]]),ROW(INDIRECT("A1:A"&amp;COUNTA(Tableau1[[Fin]:[Fin]])))),1)),""))</f>
        <v/>
      </c>
      <c r="DH36" s="34" t="str">
        <f t="array" aca="1" ref="DH36" ca="1">IF(OR(WEEKDAY(DH$2,2)&gt;5,COUNTIF(Dates_Feries,DH$2)&gt;0),"",IFERROR(INDEX(Tableau1[[Type]:[Type]],SMALL(IF((Tableau1[[Nom]:[Nom]]=$A36)*(Tableau1[[Prénom]:[Prénom]]=$B36)*(DH$2&gt;=Tableau1[[Début]:[Début]])*(DH$2&lt;=Tableau1[[Fin]:[Fin]]),ROW(INDIRECT("A1:A"&amp;COUNTA(Tableau1[[Fin]:[Fin]])))),1)),""))</f>
        <v/>
      </c>
      <c r="DI36" s="34" t="str">
        <f t="array" aca="1" ref="DI36" ca="1">IF(OR(WEEKDAY(DI$2,2)&gt;5,COUNTIF(Dates_Feries,DI$2)&gt;0),"",IFERROR(INDEX(Tableau1[[Type]:[Type]],SMALL(IF((Tableau1[[Nom]:[Nom]]=$A36)*(Tableau1[[Prénom]:[Prénom]]=$B36)*(DI$2&gt;=Tableau1[[Début]:[Début]])*(DI$2&lt;=Tableau1[[Fin]:[Fin]]),ROW(INDIRECT("A1:A"&amp;COUNTA(Tableau1[[Fin]:[Fin]])))),1)),""))</f>
        <v/>
      </c>
      <c r="DJ36" s="34" t="str">
        <f t="array" aca="1" ref="DJ36" ca="1">IF(OR(WEEKDAY(DJ$2,2)&gt;5,COUNTIF(Dates_Feries,DJ$2)&gt;0),"",IFERROR(INDEX(Tableau1[[Type]:[Type]],SMALL(IF((Tableau1[[Nom]:[Nom]]=$A36)*(Tableau1[[Prénom]:[Prénom]]=$B36)*(DJ$2&gt;=Tableau1[[Début]:[Début]])*(DJ$2&lt;=Tableau1[[Fin]:[Fin]]),ROW(INDIRECT("A1:A"&amp;COUNTA(Tableau1[[Fin]:[Fin]])))),1)),""))</f>
        <v/>
      </c>
      <c r="DK36" s="34" t="str">
        <f t="array" aca="1" ref="DK36" ca="1">IF(OR(WEEKDAY(DK$2,2)&gt;5,COUNTIF(Dates_Feries,DK$2)&gt;0),"",IFERROR(INDEX(Tableau1[[Type]:[Type]],SMALL(IF((Tableau1[[Nom]:[Nom]]=$A36)*(Tableau1[[Prénom]:[Prénom]]=$B36)*(DK$2&gt;=Tableau1[[Début]:[Début]])*(DK$2&lt;=Tableau1[[Fin]:[Fin]]),ROW(INDIRECT("A1:A"&amp;COUNTA(Tableau1[[Fin]:[Fin]])))),1)),""))</f>
        <v/>
      </c>
      <c r="DL36" s="34" t="str">
        <f t="array" aca="1" ref="DL36" ca="1">IF(OR(WEEKDAY(DL$2,2)&gt;5,COUNTIF(Dates_Feries,DL$2)&gt;0),"",IFERROR(INDEX(Tableau1[[Type]:[Type]],SMALL(IF((Tableau1[[Nom]:[Nom]]=$A36)*(Tableau1[[Prénom]:[Prénom]]=$B36)*(DL$2&gt;=Tableau1[[Début]:[Début]])*(DL$2&lt;=Tableau1[[Fin]:[Fin]]),ROW(INDIRECT("A1:A"&amp;COUNTA(Tableau1[[Fin]:[Fin]])))),1)),""))</f>
        <v/>
      </c>
      <c r="DM36" s="34" t="str">
        <f t="array" aca="1" ref="DM36" ca="1">IF(OR(WEEKDAY(DM$2,2)&gt;5,COUNTIF(Dates_Feries,DM$2)&gt;0),"",IFERROR(INDEX(Tableau1[[Type]:[Type]],SMALL(IF((Tableau1[[Nom]:[Nom]]=$A36)*(Tableau1[[Prénom]:[Prénom]]=$B36)*(DM$2&gt;=Tableau1[[Début]:[Début]])*(DM$2&lt;=Tableau1[[Fin]:[Fin]]),ROW(INDIRECT("A1:A"&amp;COUNTA(Tableau1[[Fin]:[Fin]])))),1)),""))</f>
        <v/>
      </c>
      <c r="DN36" s="34" t="str">
        <f t="array" aca="1" ref="DN36" ca="1">IF(OR(WEEKDAY(DN$2,2)&gt;5,COUNTIF(Dates_Feries,DN$2)&gt;0),"",IFERROR(INDEX(Tableau1[[Type]:[Type]],SMALL(IF((Tableau1[[Nom]:[Nom]]=$A36)*(Tableau1[[Prénom]:[Prénom]]=$B36)*(DN$2&gt;=Tableau1[[Début]:[Début]])*(DN$2&lt;=Tableau1[[Fin]:[Fin]]),ROW(INDIRECT("A1:A"&amp;COUNTA(Tableau1[[Fin]:[Fin]])))),1)),""))</f>
        <v/>
      </c>
      <c r="DO36" s="34" t="str">
        <f t="array" aca="1" ref="DO36" ca="1">IF(OR(WEEKDAY(DO$2,2)&gt;5,COUNTIF(Dates_Feries,DO$2)&gt;0),"",IFERROR(INDEX(Tableau1[[Type]:[Type]],SMALL(IF((Tableau1[[Nom]:[Nom]]=$A36)*(Tableau1[[Prénom]:[Prénom]]=$B36)*(DO$2&gt;=Tableau1[[Début]:[Début]])*(DO$2&lt;=Tableau1[[Fin]:[Fin]]),ROW(INDIRECT("A1:A"&amp;COUNTA(Tableau1[[Fin]:[Fin]])))),1)),""))</f>
        <v/>
      </c>
      <c r="DP36" s="34" t="str">
        <f t="array" aca="1" ref="DP36" ca="1">IF(OR(WEEKDAY(DP$2,2)&gt;5,COUNTIF(Dates_Feries,DP$2)&gt;0),"",IFERROR(INDEX(Tableau1[[Type]:[Type]],SMALL(IF((Tableau1[[Nom]:[Nom]]=$A36)*(Tableau1[[Prénom]:[Prénom]]=$B36)*(DP$2&gt;=Tableau1[[Début]:[Début]])*(DP$2&lt;=Tableau1[[Fin]:[Fin]]),ROW(INDIRECT("A1:A"&amp;COUNTA(Tableau1[[Fin]:[Fin]])))),1)),""))</f>
        <v/>
      </c>
      <c r="DQ36" s="34" t="str">
        <f t="array" aca="1" ref="DQ36" ca="1">IF(OR(WEEKDAY(DQ$2,2)&gt;5,COUNTIF(Dates_Feries,DQ$2)&gt;0),"",IFERROR(INDEX(Tableau1[[Type]:[Type]],SMALL(IF((Tableau1[[Nom]:[Nom]]=$A36)*(Tableau1[[Prénom]:[Prénom]]=$B36)*(DQ$2&gt;=Tableau1[[Début]:[Début]])*(DQ$2&lt;=Tableau1[[Fin]:[Fin]]),ROW(INDIRECT("A1:A"&amp;COUNTA(Tableau1[[Fin]:[Fin]])))),1)),""))</f>
        <v/>
      </c>
      <c r="DR36" s="34" t="str">
        <f t="array" aca="1" ref="DR36" ca="1">IF(OR(WEEKDAY(DR$2,2)&gt;5,COUNTIF(Dates_Feries,DR$2)&gt;0),"",IFERROR(INDEX(Tableau1[[Type]:[Type]],SMALL(IF((Tableau1[[Nom]:[Nom]]=$A36)*(Tableau1[[Prénom]:[Prénom]]=$B36)*(DR$2&gt;=Tableau1[[Début]:[Début]])*(DR$2&lt;=Tableau1[[Fin]:[Fin]]),ROW(INDIRECT("A1:A"&amp;COUNTA(Tableau1[[Fin]:[Fin]])))),1)),""))</f>
        <v/>
      </c>
      <c r="DS36" s="34" t="str">
        <f t="array" aca="1" ref="DS36" ca="1">IF(OR(WEEKDAY(DS$2,2)&gt;5,COUNTIF(Dates_Feries,DS$2)&gt;0),"",IFERROR(INDEX(Tableau1[[Type]:[Type]],SMALL(IF((Tableau1[[Nom]:[Nom]]=$A36)*(Tableau1[[Prénom]:[Prénom]]=$B36)*(DS$2&gt;=Tableau1[[Début]:[Début]])*(DS$2&lt;=Tableau1[[Fin]:[Fin]]),ROW(INDIRECT("A1:A"&amp;COUNTA(Tableau1[[Fin]:[Fin]])))),1)),""))</f>
        <v/>
      </c>
      <c r="DT36" s="34" t="str">
        <f t="array" aca="1" ref="DT36" ca="1">IF(OR(WEEKDAY(DT$2,2)&gt;5,COUNTIF(Dates_Feries,DT$2)&gt;0),"",IFERROR(INDEX(Tableau1[[Type]:[Type]],SMALL(IF((Tableau1[[Nom]:[Nom]]=$A36)*(Tableau1[[Prénom]:[Prénom]]=$B36)*(DT$2&gt;=Tableau1[[Début]:[Début]])*(DT$2&lt;=Tableau1[[Fin]:[Fin]]),ROW(INDIRECT("A1:A"&amp;COUNTA(Tableau1[[Fin]:[Fin]])))),1)),""))</f>
        <v/>
      </c>
      <c r="DU36" s="34" t="str">
        <f t="array" aca="1" ref="DU36" ca="1">IF(OR(WEEKDAY(DU$2,2)&gt;5,COUNTIF(Dates_Feries,DU$2)&gt;0),"",IFERROR(INDEX(Tableau1[[Type]:[Type]],SMALL(IF((Tableau1[[Nom]:[Nom]]=$A36)*(Tableau1[[Prénom]:[Prénom]]=$B36)*(DU$2&gt;=Tableau1[[Début]:[Début]])*(DU$2&lt;=Tableau1[[Fin]:[Fin]]),ROW(INDIRECT("A1:A"&amp;COUNTA(Tableau1[[Fin]:[Fin]])))),1)),""))</f>
        <v/>
      </c>
      <c r="DV36" s="34" t="str">
        <f t="array" aca="1" ref="DV36" ca="1">IF(OR(WEEKDAY(DV$2,2)&gt;5,COUNTIF(Dates_Feries,DV$2)&gt;0),"",IFERROR(INDEX(Tableau1[[Type]:[Type]],SMALL(IF((Tableau1[[Nom]:[Nom]]=$A36)*(Tableau1[[Prénom]:[Prénom]]=$B36)*(DV$2&gt;=Tableau1[[Début]:[Début]])*(DV$2&lt;=Tableau1[[Fin]:[Fin]]),ROW(INDIRECT("A1:A"&amp;COUNTA(Tableau1[[Fin]:[Fin]])))),1)),""))</f>
        <v/>
      </c>
      <c r="DW36" s="34" t="str">
        <f t="array" aca="1" ref="DW36" ca="1">IF(OR(WEEKDAY(DW$2,2)&gt;5,COUNTIF(Dates_Feries,DW$2)&gt;0),"",IFERROR(INDEX(Tableau1[[Type]:[Type]],SMALL(IF((Tableau1[[Nom]:[Nom]]=$A36)*(Tableau1[[Prénom]:[Prénom]]=$B36)*(DW$2&gt;=Tableau1[[Début]:[Début]])*(DW$2&lt;=Tableau1[[Fin]:[Fin]]),ROW(INDIRECT("A1:A"&amp;COUNTA(Tableau1[[Fin]:[Fin]])))),1)),""))</f>
        <v/>
      </c>
      <c r="DX36" s="34" t="str">
        <f t="array" aca="1" ref="DX36" ca="1">IF(OR(WEEKDAY(DX$2,2)&gt;5,COUNTIF(Dates_Feries,DX$2)&gt;0),"",IFERROR(INDEX(Tableau1[[Type]:[Type]],SMALL(IF((Tableau1[[Nom]:[Nom]]=$A36)*(Tableau1[[Prénom]:[Prénom]]=$B36)*(DX$2&gt;=Tableau1[[Début]:[Début]])*(DX$2&lt;=Tableau1[[Fin]:[Fin]]),ROW(INDIRECT("A1:A"&amp;COUNTA(Tableau1[[Fin]:[Fin]])))),1)),""))</f>
        <v/>
      </c>
      <c r="DY36" s="34" t="str">
        <f t="array" aca="1" ref="DY36" ca="1">IF(OR(WEEKDAY(DY$2,2)&gt;5,COUNTIF(Dates_Feries,DY$2)&gt;0),"",IFERROR(INDEX(Tableau1[[Type]:[Type]],SMALL(IF((Tableau1[[Nom]:[Nom]]=$A36)*(Tableau1[[Prénom]:[Prénom]]=$B36)*(DY$2&gt;=Tableau1[[Début]:[Début]])*(DY$2&lt;=Tableau1[[Fin]:[Fin]]),ROW(INDIRECT("A1:A"&amp;COUNTA(Tableau1[[Fin]:[Fin]])))),1)),""))</f>
        <v/>
      </c>
      <c r="DZ36" s="34" t="str">
        <f t="array" aca="1" ref="DZ36" ca="1">IF(OR(WEEKDAY(DZ$2,2)&gt;5,COUNTIF(Dates_Feries,DZ$2)&gt;0),"",IFERROR(INDEX(Tableau1[[Type]:[Type]],SMALL(IF((Tableau1[[Nom]:[Nom]]=$A36)*(Tableau1[[Prénom]:[Prénom]]=$B36)*(DZ$2&gt;=Tableau1[[Début]:[Début]])*(DZ$2&lt;=Tableau1[[Fin]:[Fin]]),ROW(INDIRECT("A1:A"&amp;COUNTA(Tableau1[[Fin]:[Fin]])))),1)),""))</f>
        <v/>
      </c>
      <c r="EA36" s="34" t="str">
        <f t="array" aca="1" ref="EA36" ca="1">IF(OR(WEEKDAY(EA$2,2)&gt;5,COUNTIF(Dates_Feries,EA$2)&gt;0),"",IFERROR(INDEX(Tableau1[[Type]:[Type]],SMALL(IF((Tableau1[[Nom]:[Nom]]=$A36)*(Tableau1[[Prénom]:[Prénom]]=$B36)*(EA$2&gt;=Tableau1[[Début]:[Début]])*(EA$2&lt;=Tableau1[[Fin]:[Fin]]),ROW(INDIRECT("A1:A"&amp;COUNTA(Tableau1[[Fin]:[Fin]])))),1)),""))</f>
        <v/>
      </c>
      <c r="EB36" s="34" t="str">
        <f t="array" aca="1" ref="EB36" ca="1">IF(OR(WEEKDAY(EB$2,2)&gt;5,COUNTIF(Dates_Feries,EB$2)&gt;0),"",IFERROR(INDEX(Tableau1[[Type]:[Type]],SMALL(IF((Tableau1[[Nom]:[Nom]]=$A36)*(Tableau1[[Prénom]:[Prénom]]=$B36)*(EB$2&gt;=Tableau1[[Début]:[Début]])*(EB$2&lt;=Tableau1[[Fin]:[Fin]]),ROW(INDIRECT("A1:A"&amp;COUNTA(Tableau1[[Fin]:[Fin]])))),1)),""))</f>
        <v/>
      </c>
      <c r="EC36" s="34" t="str">
        <f t="array" aca="1" ref="EC36" ca="1">IF(OR(WEEKDAY(EC$2,2)&gt;5,COUNTIF(Dates_Feries,EC$2)&gt;0),"",IFERROR(INDEX(Tableau1[[Type]:[Type]],SMALL(IF((Tableau1[[Nom]:[Nom]]=$A36)*(Tableau1[[Prénom]:[Prénom]]=$B36)*(EC$2&gt;=Tableau1[[Début]:[Début]])*(EC$2&lt;=Tableau1[[Fin]:[Fin]]),ROW(INDIRECT("A1:A"&amp;COUNTA(Tableau1[[Fin]:[Fin]])))),1)),""))</f>
        <v/>
      </c>
      <c r="ED36" s="34" t="str">
        <f t="array" aca="1" ref="ED36" ca="1">IF(OR(WEEKDAY(ED$2,2)&gt;5,COUNTIF(Dates_Feries,ED$2)&gt;0),"",IFERROR(INDEX(Tableau1[[Type]:[Type]],SMALL(IF((Tableau1[[Nom]:[Nom]]=$A36)*(Tableau1[[Prénom]:[Prénom]]=$B36)*(ED$2&gt;=Tableau1[[Début]:[Début]])*(ED$2&lt;=Tableau1[[Fin]:[Fin]]),ROW(INDIRECT("A1:A"&amp;COUNTA(Tableau1[[Fin]:[Fin]])))),1)),""))</f>
        <v/>
      </c>
      <c r="EE36" s="34" t="str">
        <f t="array" aca="1" ref="EE36" ca="1">IF(OR(WEEKDAY(EE$2,2)&gt;5,COUNTIF(Dates_Feries,EE$2)&gt;0),"",IFERROR(INDEX(Tableau1[[Type]:[Type]],SMALL(IF((Tableau1[[Nom]:[Nom]]=$A36)*(Tableau1[[Prénom]:[Prénom]]=$B36)*(EE$2&gt;=Tableau1[[Début]:[Début]])*(EE$2&lt;=Tableau1[[Fin]:[Fin]]),ROW(INDIRECT("A1:A"&amp;COUNTA(Tableau1[[Fin]:[Fin]])))),1)),""))</f>
        <v/>
      </c>
      <c r="EF36" s="34" t="str">
        <f t="array" aca="1" ref="EF36" ca="1">IF(OR(WEEKDAY(EF$2,2)&gt;5,COUNTIF(Dates_Feries,EF$2)&gt;0),"",IFERROR(INDEX(Tableau1[[Type]:[Type]],SMALL(IF((Tableau1[[Nom]:[Nom]]=$A36)*(Tableau1[[Prénom]:[Prénom]]=$B36)*(EF$2&gt;=Tableau1[[Début]:[Début]])*(EF$2&lt;=Tableau1[[Fin]:[Fin]]),ROW(INDIRECT("A1:A"&amp;COUNTA(Tableau1[[Fin]:[Fin]])))),1)),""))</f>
        <v/>
      </c>
      <c r="EG36" s="34" t="str">
        <f t="array" aca="1" ref="EG36" ca="1">IF(OR(WEEKDAY(EG$2,2)&gt;5,COUNTIF(Dates_Feries,EG$2)&gt;0),"",IFERROR(INDEX(Tableau1[[Type]:[Type]],SMALL(IF((Tableau1[[Nom]:[Nom]]=$A36)*(Tableau1[[Prénom]:[Prénom]]=$B36)*(EG$2&gt;=Tableau1[[Début]:[Début]])*(EG$2&lt;=Tableau1[[Fin]:[Fin]]),ROW(INDIRECT("A1:A"&amp;COUNTA(Tableau1[[Fin]:[Fin]])))),1)),""))</f>
        <v/>
      </c>
      <c r="EH36" s="34" t="str">
        <f t="array" aca="1" ref="EH36" ca="1">IF(OR(WEEKDAY(EH$2,2)&gt;5,COUNTIF(Dates_Feries,EH$2)&gt;0),"",IFERROR(INDEX(Tableau1[[Type]:[Type]],SMALL(IF((Tableau1[[Nom]:[Nom]]=$A36)*(Tableau1[[Prénom]:[Prénom]]=$B36)*(EH$2&gt;=Tableau1[[Début]:[Début]])*(EH$2&lt;=Tableau1[[Fin]:[Fin]]),ROW(INDIRECT("A1:A"&amp;COUNTA(Tableau1[[Fin]:[Fin]])))),1)),""))</f>
        <v/>
      </c>
      <c r="EI36" s="34" t="str">
        <f t="array" aca="1" ref="EI36" ca="1">IF(OR(WEEKDAY(EI$2,2)&gt;5,COUNTIF(Dates_Feries,EI$2)&gt;0),"",IFERROR(INDEX(Tableau1[[Type]:[Type]],SMALL(IF((Tableau1[[Nom]:[Nom]]=$A36)*(Tableau1[[Prénom]:[Prénom]]=$B36)*(EI$2&gt;=Tableau1[[Début]:[Début]])*(EI$2&lt;=Tableau1[[Fin]:[Fin]]),ROW(INDIRECT("A1:A"&amp;COUNTA(Tableau1[[Fin]:[Fin]])))),1)),""))</f>
        <v/>
      </c>
      <c r="EJ36" s="34" t="str">
        <f t="array" aca="1" ref="EJ36" ca="1">IF(OR(WEEKDAY(EJ$2,2)&gt;5,COUNTIF(Dates_Feries,EJ$2)&gt;0),"",IFERROR(INDEX(Tableau1[[Type]:[Type]],SMALL(IF((Tableau1[[Nom]:[Nom]]=$A36)*(Tableau1[[Prénom]:[Prénom]]=$B36)*(EJ$2&gt;=Tableau1[[Début]:[Début]])*(EJ$2&lt;=Tableau1[[Fin]:[Fin]]),ROW(INDIRECT("A1:A"&amp;COUNTA(Tableau1[[Fin]:[Fin]])))),1)),""))</f>
        <v/>
      </c>
      <c r="EK36" s="34" t="str">
        <f t="array" aca="1" ref="EK36" ca="1">IF(OR(WEEKDAY(EK$2,2)&gt;5,COUNTIF(Dates_Feries,EK$2)&gt;0),"",IFERROR(INDEX(Tableau1[[Type]:[Type]],SMALL(IF((Tableau1[[Nom]:[Nom]]=$A36)*(Tableau1[[Prénom]:[Prénom]]=$B36)*(EK$2&gt;=Tableau1[[Début]:[Début]])*(EK$2&lt;=Tableau1[[Fin]:[Fin]]),ROW(INDIRECT("A1:A"&amp;COUNTA(Tableau1[[Fin]:[Fin]])))),1)),""))</f>
        <v/>
      </c>
      <c r="EL36" s="34" t="str">
        <f t="array" aca="1" ref="EL36" ca="1">IF(OR(WEEKDAY(EL$2,2)&gt;5,COUNTIF(Dates_Feries,EL$2)&gt;0),"",IFERROR(INDEX(Tableau1[[Type]:[Type]],SMALL(IF((Tableau1[[Nom]:[Nom]]=$A36)*(Tableau1[[Prénom]:[Prénom]]=$B36)*(EL$2&gt;=Tableau1[[Début]:[Début]])*(EL$2&lt;=Tableau1[[Fin]:[Fin]]),ROW(INDIRECT("A1:A"&amp;COUNTA(Tableau1[[Fin]:[Fin]])))),1)),""))</f>
        <v/>
      </c>
      <c r="EM36" s="34" t="str">
        <f t="array" aca="1" ref="EM36" ca="1">IF(OR(WEEKDAY(EM$2,2)&gt;5,COUNTIF(Dates_Feries,EM$2)&gt;0),"",IFERROR(INDEX(Tableau1[[Type]:[Type]],SMALL(IF((Tableau1[[Nom]:[Nom]]=$A36)*(Tableau1[[Prénom]:[Prénom]]=$B36)*(EM$2&gt;=Tableau1[[Début]:[Début]])*(EM$2&lt;=Tableau1[[Fin]:[Fin]]),ROW(INDIRECT("A1:A"&amp;COUNTA(Tableau1[[Fin]:[Fin]])))),1)),""))</f>
        <v/>
      </c>
      <c r="EN36" s="34" t="str">
        <f t="array" aca="1" ref="EN36" ca="1">IF(OR(WEEKDAY(EN$2,2)&gt;5,COUNTIF(Dates_Feries,EN$2)&gt;0),"",IFERROR(INDEX(Tableau1[[Type]:[Type]],SMALL(IF((Tableau1[[Nom]:[Nom]]=$A36)*(Tableau1[[Prénom]:[Prénom]]=$B36)*(EN$2&gt;=Tableau1[[Début]:[Début]])*(EN$2&lt;=Tableau1[[Fin]:[Fin]]),ROW(INDIRECT("A1:A"&amp;COUNTA(Tableau1[[Fin]:[Fin]])))),1)),""))</f>
        <v/>
      </c>
      <c r="EO36" s="34" t="str">
        <f t="array" aca="1" ref="EO36" ca="1">IF(OR(WEEKDAY(EO$2,2)&gt;5,COUNTIF(Dates_Feries,EO$2)&gt;0),"",IFERROR(INDEX(Tableau1[[Type]:[Type]],SMALL(IF((Tableau1[[Nom]:[Nom]]=$A36)*(Tableau1[[Prénom]:[Prénom]]=$B36)*(EO$2&gt;=Tableau1[[Début]:[Début]])*(EO$2&lt;=Tableau1[[Fin]:[Fin]]),ROW(INDIRECT("A1:A"&amp;COUNTA(Tableau1[[Fin]:[Fin]])))),1)),""))</f>
        <v/>
      </c>
      <c r="EP36" s="34" t="str">
        <f t="array" aca="1" ref="EP36" ca="1">IF(OR(WEEKDAY(EP$2,2)&gt;5,COUNTIF(Dates_Feries,EP$2)&gt;0),"",IFERROR(INDEX(Tableau1[[Type]:[Type]],SMALL(IF((Tableau1[[Nom]:[Nom]]=$A36)*(Tableau1[[Prénom]:[Prénom]]=$B36)*(EP$2&gt;=Tableau1[[Début]:[Début]])*(EP$2&lt;=Tableau1[[Fin]:[Fin]]),ROW(INDIRECT("A1:A"&amp;COUNTA(Tableau1[[Fin]:[Fin]])))),1)),""))</f>
        <v/>
      </c>
      <c r="EQ36" s="34" t="str">
        <f t="array" aca="1" ref="EQ36" ca="1">IF(OR(WEEKDAY(EQ$2,2)&gt;5,COUNTIF(Dates_Feries,EQ$2)&gt;0),"",IFERROR(INDEX(Tableau1[[Type]:[Type]],SMALL(IF((Tableau1[[Nom]:[Nom]]=$A36)*(Tableau1[[Prénom]:[Prénom]]=$B36)*(EQ$2&gt;=Tableau1[[Début]:[Début]])*(EQ$2&lt;=Tableau1[[Fin]:[Fin]]),ROW(INDIRECT("A1:A"&amp;COUNTA(Tableau1[[Fin]:[Fin]])))),1)),""))</f>
        <v/>
      </c>
      <c r="ER36" s="34" t="str">
        <f t="array" aca="1" ref="ER36" ca="1">IF(OR(WEEKDAY(ER$2,2)&gt;5,COUNTIF(Dates_Feries,ER$2)&gt;0),"",IFERROR(INDEX(Tableau1[[Type]:[Type]],SMALL(IF((Tableau1[[Nom]:[Nom]]=$A36)*(Tableau1[[Prénom]:[Prénom]]=$B36)*(ER$2&gt;=Tableau1[[Début]:[Début]])*(ER$2&lt;=Tableau1[[Fin]:[Fin]]),ROW(INDIRECT("A1:A"&amp;COUNTA(Tableau1[[Fin]:[Fin]])))),1)),""))</f>
        <v/>
      </c>
      <c r="ES36" s="34" t="str">
        <f t="array" aca="1" ref="ES36" ca="1">IF(OR(WEEKDAY(ES$2,2)&gt;5,COUNTIF(Dates_Feries,ES$2)&gt;0),"",IFERROR(INDEX(Tableau1[[Type]:[Type]],SMALL(IF((Tableau1[[Nom]:[Nom]]=$A36)*(Tableau1[[Prénom]:[Prénom]]=$B36)*(ES$2&gt;=Tableau1[[Début]:[Début]])*(ES$2&lt;=Tableau1[[Fin]:[Fin]]),ROW(INDIRECT("A1:A"&amp;COUNTA(Tableau1[[Fin]:[Fin]])))),1)),""))</f>
        <v/>
      </c>
      <c r="ET36" s="34" t="str">
        <f t="array" aca="1" ref="ET36" ca="1">IF(OR(WEEKDAY(ET$2,2)&gt;5,COUNTIF(Dates_Feries,ET$2)&gt;0),"",IFERROR(INDEX(Tableau1[[Type]:[Type]],SMALL(IF((Tableau1[[Nom]:[Nom]]=$A36)*(Tableau1[[Prénom]:[Prénom]]=$B36)*(ET$2&gt;=Tableau1[[Début]:[Début]])*(ET$2&lt;=Tableau1[[Fin]:[Fin]]),ROW(INDIRECT("A1:A"&amp;COUNTA(Tableau1[[Fin]:[Fin]])))),1)),""))</f>
        <v/>
      </c>
      <c r="EU36" s="34" t="str">
        <f t="array" aca="1" ref="EU36" ca="1">IF(OR(WEEKDAY(EU$2,2)&gt;5,COUNTIF(Dates_Feries,EU$2)&gt;0),"",IFERROR(INDEX(Tableau1[[Type]:[Type]],SMALL(IF((Tableau1[[Nom]:[Nom]]=$A36)*(Tableau1[[Prénom]:[Prénom]]=$B36)*(EU$2&gt;=Tableau1[[Début]:[Début]])*(EU$2&lt;=Tableau1[[Fin]:[Fin]]),ROW(INDIRECT("A1:A"&amp;COUNTA(Tableau1[[Fin]:[Fin]])))),1)),""))</f>
        <v/>
      </c>
      <c r="EV36" s="34" t="str">
        <f t="array" aca="1" ref="EV36" ca="1">IF(OR(WEEKDAY(EV$2,2)&gt;5,COUNTIF(Dates_Feries,EV$2)&gt;0),"",IFERROR(INDEX(Tableau1[[Type]:[Type]],SMALL(IF((Tableau1[[Nom]:[Nom]]=$A36)*(Tableau1[[Prénom]:[Prénom]]=$B36)*(EV$2&gt;=Tableau1[[Début]:[Début]])*(EV$2&lt;=Tableau1[[Fin]:[Fin]]),ROW(INDIRECT("A1:A"&amp;COUNTA(Tableau1[[Fin]:[Fin]])))),1)),""))</f>
        <v/>
      </c>
      <c r="EW36" s="34" t="str">
        <f t="array" aca="1" ref="EW36" ca="1">IF(OR(WEEKDAY(EW$2,2)&gt;5,COUNTIF(Dates_Feries,EW$2)&gt;0),"",IFERROR(INDEX(Tableau1[[Type]:[Type]],SMALL(IF((Tableau1[[Nom]:[Nom]]=$A36)*(Tableau1[[Prénom]:[Prénom]]=$B36)*(EW$2&gt;=Tableau1[[Début]:[Début]])*(EW$2&lt;=Tableau1[[Fin]:[Fin]]),ROW(INDIRECT("A1:A"&amp;COUNTA(Tableau1[[Fin]:[Fin]])))),1)),""))</f>
        <v/>
      </c>
      <c r="EX36" s="34" t="str">
        <f t="array" aca="1" ref="EX36" ca="1">IF(OR(WEEKDAY(EX$2,2)&gt;5,COUNTIF(Dates_Feries,EX$2)&gt;0),"",IFERROR(INDEX(Tableau1[[Type]:[Type]],SMALL(IF((Tableau1[[Nom]:[Nom]]=$A36)*(Tableau1[[Prénom]:[Prénom]]=$B36)*(EX$2&gt;=Tableau1[[Début]:[Début]])*(EX$2&lt;=Tableau1[[Fin]:[Fin]]),ROW(INDIRECT("A1:A"&amp;COUNTA(Tableau1[[Fin]:[Fin]])))),1)),""))</f>
        <v/>
      </c>
      <c r="EY36" s="34" t="str">
        <f t="array" aca="1" ref="EY36" ca="1">IF(OR(WEEKDAY(EY$2,2)&gt;5,COUNTIF(Dates_Feries,EY$2)&gt;0),"",IFERROR(INDEX(Tableau1[[Type]:[Type]],SMALL(IF((Tableau1[[Nom]:[Nom]]=$A36)*(Tableau1[[Prénom]:[Prénom]]=$B36)*(EY$2&gt;=Tableau1[[Début]:[Début]])*(EY$2&lt;=Tableau1[[Fin]:[Fin]]),ROW(INDIRECT("A1:A"&amp;COUNTA(Tableau1[[Fin]:[Fin]])))),1)),""))</f>
        <v/>
      </c>
      <c r="EZ36" s="34" t="str">
        <f t="array" aca="1" ref="EZ36" ca="1">IF(OR(WEEKDAY(EZ$2,2)&gt;5,COUNTIF(Dates_Feries,EZ$2)&gt;0),"",IFERROR(INDEX(Tableau1[[Type]:[Type]],SMALL(IF((Tableau1[[Nom]:[Nom]]=$A36)*(Tableau1[[Prénom]:[Prénom]]=$B36)*(EZ$2&gt;=Tableau1[[Début]:[Début]])*(EZ$2&lt;=Tableau1[[Fin]:[Fin]]),ROW(INDIRECT("A1:A"&amp;COUNTA(Tableau1[[Fin]:[Fin]])))),1)),""))</f>
        <v/>
      </c>
      <c r="FA36" s="34" t="str">
        <f t="array" aca="1" ref="FA36" ca="1">IF(OR(WEEKDAY(FA$2,2)&gt;5,COUNTIF(Dates_Feries,FA$2)&gt;0),"",IFERROR(INDEX(Tableau1[[Type]:[Type]],SMALL(IF((Tableau1[[Nom]:[Nom]]=$A36)*(Tableau1[[Prénom]:[Prénom]]=$B36)*(FA$2&gt;=Tableau1[[Début]:[Début]])*(FA$2&lt;=Tableau1[[Fin]:[Fin]]),ROW(INDIRECT("A1:A"&amp;COUNTA(Tableau1[[Fin]:[Fin]])))),1)),""))</f>
        <v/>
      </c>
      <c r="FB36" s="34" t="str">
        <f t="array" aca="1" ref="FB36" ca="1">IF(OR(WEEKDAY(FB$2,2)&gt;5,COUNTIF(Dates_Feries,FB$2)&gt;0),"",IFERROR(INDEX(Tableau1[[Type]:[Type]],SMALL(IF((Tableau1[[Nom]:[Nom]]=$A36)*(Tableau1[[Prénom]:[Prénom]]=$B36)*(FB$2&gt;=Tableau1[[Début]:[Début]])*(FB$2&lt;=Tableau1[[Fin]:[Fin]]),ROW(INDIRECT("A1:A"&amp;COUNTA(Tableau1[[Fin]:[Fin]])))),1)),""))</f>
        <v/>
      </c>
      <c r="FC36" s="34" t="str">
        <f t="array" aca="1" ref="FC36" ca="1">IF(OR(WEEKDAY(FC$2,2)&gt;5,COUNTIF(Dates_Feries,FC$2)&gt;0),"",IFERROR(INDEX(Tableau1[[Type]:[Type]],SMALL(IF((Tableau1[[Nom]:[Nom]]=$A36)*(Tableau1[[Prénom]:[Prénom]]=$B36)*(FC$2&gt;=Tableau1[[Début]:[Début]])*(FC$2&lt;=Tableau1[[Fin]:[Fin]]),ROW(INDIRECT("A1:A"&amp;COUNTA(Tableau1[[Fin]:[Fin]])))),1)),""))</f>
        <v/>
      </c>
      <c r="FD36" s="34" t="str">
        <f t="array" aca="1" ref="FD36" ca="1">IF(OR(WEEKDAY(FD$2,2)&gt;5,COUNTIF(Dates_Feries,FD$2)&gt;0),"",IFERROR(INDEX(Tableau1[[Type]:[Type]],SMALL(IF((Tableau1[[Nom]:[Nom]]=$A36)*(Tableau1[[Prénom]:[Prénom]]=$B36)*(FD$2&gt;=Tableau1[[Début]:[Début]])*(FD$2&lt;=Tableau1[[Fin]:[Fin]]),ROW(INDIRECT("A1:A"&amp;COUNTA(Tableau1[[Fin]:[Fin]])))),1)),""))</f>
        <v/>
      </c>
      <c r="FE36" s="34" t="str">
        <f t="array" aca="1" ref="FE36" ca="1">IF(OR(WEEKDAY(FE$2,2)&gt;5,COUNTIF(Dates_Feries,FE$2)&gt;0),"",IFERROR(INDEX(Tableau1[[Type]:[Type]],SMALL(IF((Tableau1[[Nom]:[Nom]]=$A36)*(Tableau1[[Prénom]:[Prénom]]=$B36)*(FE$2&gt;=Tableau1[[Début]:[Début]])*(FE$2&lt;=Tableau1[[Fin]:[Fin]]),ROW(INDIRECT("A1:A"&amp;COUNTA(Tableau1[[Fin]:[Fin]])))),1)),""))</f>
        <v/>
      </c>
      <c r="FF36" s="34" t="str">
        <f t="array" aca="1" ref="FF36" ca="1">IF(OR(WEEKDAY(FF$2,2)&gt;5,COUNTIF(Dates_Feries,FF$2)&gt;0),"",IFERROR(INDEX(Tableau1[[Type]:[Type]],SMALL(IF((Tableau1[[Nom]:[Nom]]=$A36)*(Tableau1[[Prénom]:[Prénom]]=$B36)*(FF$2&gt;=Tableau1[[Début]:[Début]])*(FF$2&lt;=Tableau1[[Fin]:[Fin]]),ROW(INDIRECT("A1:A"&amp;COUNTA(Tableau1[[Fin]:[Fin]])))),1)),""))</f>
        <v/>
      </c>
      <c r="FG36" s="34" t="str">
        <f t="array" aca="1" ref="FG36" ca="1">IF(OR(WEEKDAY(FG$2,2)&gt;5,COUNTIF(Dates_Feries,FG$2)&gt;0),"",IFERROR(INDEX(Tableau1[[Type]:[Type]],SMALL(IF((Tableau1[[Nom]:[Nom]]=$A36)*(Tableau1[[Prénom]:[Prénom]]=$B36)*(FG$2&gt;=Tableau1[[Début]:[Début]])*(FG$2&lt;=Tableau1[[Fin]:[Fin]]),ROW(INDIRECT("A1:A"&amp;COUNTA(Tableau1[[Fin]:[Fin]])))),1)),""))</f>
        <v/>
      </c>
      <c r="FH36" s="34" t="str">
        <f t="array" aca="1" ref="FH36" ca="1">IF(OR(WEEKDAY(FH$2,2)&gt;5,COUNTIF(Dates_Feries,FH$2)&gt;0),"",IFERROR(INDEX(Tableau1[[Type]:[Type]],SMALL(IF((Tableau1[[Nom]:[Nom]]=$A36)*(Tableau1[[Prénom]:[Prénom]]=$B36)*(FH$2&gt;=Tableau1[[Début]:[Début]])*(FH$2&lt;=Tableau1[[Fin]:[Fin]]),ROW(INDIRECT("A1:A"&amp;COUNTA(Tableau1[[Fin]:[Fin]])))),1)),""))</f>
        <v/>
      </c>
      <c r="FI36" s="34" t="str">
        <f t="array" aca="1" ref="FI36" ca="1">IF(OR(WEEKDAY(FI$2,2)&gt;5,COUNTIF(Dates_Feries,FI$2)&gt;0),"",IFERROR(INDEX(Tableau1[[Type]:[Type]],SMALL(IF((Tableau1[[Nom]:[Nom]]=$A36)*(Tableau1[[Prénom]:[Prénom]]=$B36)*(FI$2&gt;=Tableau1[[Début]:[Début]])*(FI$2&lt;=Tableau1[[Fin]:[Fin]]),ROW(INDIRECT("A1:A"&amp;COUNTA(Tableau1[[Fin]:[Fin]])))),1)),""))</f>
        <v/>
      </c>
      <c r="FJ36" s="34" t="str">
        <f t="array" aca="1" ref="FJ36" ca="1">IF(OR(WEEKDAY(FJ$2,2)&gt;5,COUNTIF(Dates_Feries,FJ$2)&gt;0),"",IFERROR(INDEX(Tableau1[[Type]:[Type]],SMALL(IF((Tableau1[[Nom]:[Nom]]=$A36)*(Tableau1[[Prénom]:[Prénom]]=$B36)*(FJ$2&gt;=Tableau1[[Début]:[Début]])*(FJ$2&lt;=Tableau1[[Fin]:[Fin]]),ROW(INDIRECT("A1:A"&amp;COUNTA(Tableau1[[Fin]:[Fin]])))),1)),""))</f>
        <v/>
      </c>
      <c r="FK36" s="34" t="str">
        <f t="array" aca="1" ref="FK36" ca="1">IF(OR(WEEKDAY(FK$2,2)&gt;5,COUNTIF(Dates_Feries,FK$2)&gt;0),"",IFERROR(INDEX(Tableau1[[Type]:[Type]],SMALL(IF((Tableau1[[Nom]:[Nom]]=$A36)*(Tableau1[[Prénom]:[Prénom]]=$B36)*(FK$2&gt;=Tableau1[[Début]:[Début]])*(FK$2&lt;=Tableau1[[Fin]:[Fin]]),ROW(INDIRECT("A1:A"&amp;COUNTA(Tableau1[[Fin]:[Fin]])))),1)),""))</f>
        <v/>
      </c>
      <c r="FL36" s="34" t="str">
        <f t="array" aca="1" ref="FL36" ca="1">IF(OR(WEEKDAY(FL$2,2)&gt;5,COUNTIF(Dates_Feries,FL$2)&gt;0),"",IFERROR(INDEX(Tableau1[[Type]:[Type]],SMALL(IF((Tableau1[[Nom]:[Nom]]=$A36)*(Tableau1[[Prénom]:[Prénom]]=$B36)*(FL$2&gt;=Tableau1[[Début]:[Début]])*(FL$2&lt;=Tableau1[[Fin]:[Fin]]),ROW(INDIRECT("A1:A"&amp;COUNTA(Tableau1[[Fin]:[Fin]])))),1)),""))</f>
        <v/>
      </c>
      <c r="FM36" s="34" t="str">
        <f t="array" aca="1" ref="FM36" ca="1">IF(OR(WEEKDAY(FM$2,2)&gt;5,COUNTIF(Dates_Feries,FM$2)&gt;0),"",IFERROR(INDEX(Tableau1[[Type]:[Type]],SMALL(IF((Tableau1[[Nom]:[Nom]]=$A36)*(Tableau1[[Prénom]:[Prénom]]=$B36)*(FM$2&gt;=Tableau1[[Début]:[Début]])*(FM$2&lt;=Tableau1[[Fin]:[Fin]]),ROW(INDIRECT("A1:A"&amp;COUNTA(Tableau1[[Fin]:[Fin]])))),1)),""))</f>
        <v/>
      </c>
      <c r="FN36" s="34" t="str">
        <f t="array" aca="1" ref="FN36" ca="1">IF(OR(WEEKDAY(FN$2,2)&gt;5,COUNTIF(Dates_Feries,FN$2)&gt;0),"",IFERROR(INDEX(Tableau1[[Type]:[Type]],SMALL(IF((Tableau1[[Nom]:[Nom]]=$A36)*(Tableau1[[Prénom]:[Prénom]]=$B36)*(FN$2&gt;=Tableau1[[Début]:[Début]])*(FN$2&lt;=Tableau1[[Fin]:[Fin]]),ROW(INDIRECT("A1:A"&amp;COUNTA(Tableau1[[Fin]:[Fin]])))),1)),""))</f>
        <v/>
      </c>
      <c r="FO36" s="34" t="str">
        <f t="array" aca="1" ref="FO36" ca="1">IF(OR(WEEKDAY(FO$2,2)&gt;5,COUNTIF(Dates_Feries,FO$2)&gt;0),"",IFERROR(INDEX(Tableau1[[Type]:[Type]],SMALL(IF((Tableau1[[Nom]:[Nom]]=$A36)*(Tableau1[[Prénom]:[Prénom]]=$B36)*(FO$2&gt;=Tableau1[[Début]:[Début]])*(FO$2&lt;=Tableau1[[Fin]:[Fin]]),ROW(INDIRECT("A1:A"&amp;COUNTA(Tableau1[[Fin]:[Fin]])))),1)),""))</f>
        <v/>
      </c>
      <c r="FP36" s="34" t="str">
        <f t="array" aca="1" ref="FP36" ca="1">IF(OR(WEEKDAY(FP$2,2)&gt;5,COUNTIF(Dates_Feries,FP$2)&gt;0),"",IFERROR(INDEX(Tableau1[[Type]:[Type]],SMALL(IF((Tableau1[[Nom]:[Nom]]=$A36)*(Tableau1[[Prénom]:[Prénom]]=$B36)*(FP$2&gt;=Tableau1[[Début]:[Début]])*(FP$2&lt;=Tableau1[[Fin]:[Fin]]),ROW(INDIRECT("A1:A"&amp;COUNTA(Tableau1[[Fin]:[Fin]])))),1)),""))</f>
        <v/>
      </c>
      <c r="FQ36" s="34" t="str">
        <f t="array" aca="1" ref="FQ36" ca="1">IF(OR(WEEKDAY(FQ$2,2)&gt;5,COUNTIF(Dates_Feries,FQ$2)&gt;0),"",IFERROR(INDEX(Tableau1[[Type]:[Type]],SMALL(IF((Tableau1[[Nom]:[Nom]]=$A36)*(Tableau1[[Prénom]:[Prénom]]=$B36)*(FQ$2&gt;=Tableau1[[Début]:[Début]])*(FQ$2&lt;=Tableau1[[Fin]:[Fin]]),ROW(INDIRECT("A1:A"&amp;COUNTA(Tableau1[[Fin]:[Fin]])))),1)),""))</f>
        <v/>
      </c>
      <c r="FR36" s="34" t="str">
        <f t="array" aca="1" ref="FR36" ca="1">IF(OR(WEEKDAY(FR$2,2)&gt;5,COUNTIF(Dates_Feries,FR$2)&gt;0),"",IFERROR(INDEX(Tableau1[[Type]:[Type]],SMALL(IF((Tableau1[[Nom]:[Nom]]=$A36)*(Tableau1[[Prénom]:[Prénom]]=$B36)*(FR$2&gt;=Tableau1[[Début]:[Début]])*(FR$2&lt;=Tableau1[[Fin]:[Fin]]),ROW(INDIRECT("A1:A"&amp;COUNTA(Tableau1[[Fin]:[Fin]])))),1)),""))</f>
        <v/>
      </c>
      <c r="FS36" s="34" t="str">
        <f t="array" aca="1" ref="FS36" ca="1">IF(OR(WEEKDAY(FS$2,2)&gt;5,COUNTIF(Dates_Feries,FS$2)&gt;0),"",IFERROR(INDEX(Tableau1[[Type]:[Type]],SMALL(IF((Tableau1[[Nom]:[Nom]]=$A36)*(Tableau1[[Prénom]:[Prénom]]=$B36)*(FS$2&gt;=Tableau1[[Début]:[Début]])*(FS$2&lt;=Tableau1[[Fin]:[Fin]]),ROW(INDIRECT("A1:A"&amp;COUNTA(Tableau1[[Fin]:[Fin]])))),1)),""))</f>
        <v/>
      </c>
      <c r="FT36" s="34" t="str">
        <f t="array" aca="1" ref="FT36" ca="1">IF(OR(WEEKDAY(FT$2,2)&gt;5,COUNTIF(Dates_Feries,FT$2)&gt;0),"",IFERROR(INDEX(Tableau1[[Type]:[Type]],SMALL(IF((Tableau1[[Nom]:[Nom]]=$A36)*(Tableau1[[Prénom]:[Prénom]]=$B36)*(FT$2&gt;=Tableau1[[Début]:[Début]])*(FT$2&lt;=Tableau1[[Fin]:[Fin]]),ROW(INDIRECT("A1:A"&amp;COUNTA(Tableau1[[Fin]:[Fin]])))),1)),""))</f>
        <v/>
      </c>
      <c r="FU36" s="34" t="str">
        <f t="array" aca="1" ref="FU36" ca="1">IF(OR(WEEKDAY(FU$2,2)&gt;5,COUNTIF(Dates_Feries,FU$2)&gt;0),"",IFERROR(INDEX(Tableau1[[Type]:[Type]],SMALL(IF((Tableau1[[Nom]:[Nom]]=$A36)*(Tableau1[[Prénom]:[Prénom]]=$B36)*(FU$2&gt;=Tableau1[[Début]:[Début]])*(FU$2&lt;=Tableau1[[Fin]:[Fin]]),ROW(INDIRECT("A1:A"&amp;COUNTA(Tableau1[[Fin]:[Fin]])))),1)),""))</f>
        <v/>
      </c>
      <c r="FV36" s="34" t="str">
        <f t="array" aca="1" ref="FV36" ca="1">IF(OR(WEEKDAY(FV$2,2)&gt;5,COUNTIF(Dates_Feries,FV$2)&gt;0),"",IFERROR(INDEX(Tableau1[[Type]:[Type]],SMALL(IF((Tableau1[[Nom]:[Nom]]=$A36)*(Tableau1[[Prénom]:[Prénom]]=$B36)*(FV$2&gt;=Tableau1[[Début]:[Début]])*(FV$2&lt;=Tableau1[[Fin]:[Fin]]),ROW(INDIRECT("A1:A"&amp;COUNTA(Tableau1[[Fin]:[Fin]])))),1)),""))</f>
        <v/>
      </c>
      <c r="FW36" s="34" t="str">
        <f t="array" aca="1" ref="FW36" ca="1">IF(OR(WEEKDAY(FW$2,2)&gt;5,COUNTIF(Dates_Feries,FW$2)&gt;0),"",IFERROR(INDEX(Tableau1[[Type]:[Type]],SMALL(IF((Tableau1[[Nom]:[Nom]]=$A36)*(Tableau1[[Prénom]:[Prénom]]=$B36)*(FW$2&gt;=Tableau1[[Début]:[Début]])*(FW$2&lt;=Tableau1[[Fin]:[Fin]]),ROW(INDIRECT("A1:A"&amp;COUNTA(Tableau1[[Fin]:[Fin]])))),1)),""))</f>
        <v/>
      </c>
      <c r="FX36" s="34" t="str">
        <f t="array" aca="1" ref="FX36" ca="1">IF(OR(WEEKDAY(FX$2,2)&gt;5,COUNTIF(Dates_Feries,FX$2)&gt;0),"",IFERROR(INDEX(Tableau1[[Type]:[Type]],SMALL(IF((Tableau1[[Nom]:[Nom]]=$A36)*(Tableau1[[Prénom]:[Prénom]]=$B36)*(FX$2&gt;=Tableau1[[Début]:[Début]])*(FX$2&lt;=Tableau1[[Fin]:[Fin]]),ROW(INDIRECT("A1:A"&amp;COUNTA(Tableau1[[Fin]:[Fin]])))),1)),""))</f>
        <v/>
      </c>
      <c r="FY36" s="34" t="str">
        <f t="array" aca="1" ref="FY36" ca="1">IF(OR(WEEKDAY(FY$2,2)&gt;5,COUNTIF(Dates_Feries,FY$2)&gt;0),"",IFERROR(INDEX(Tableau1[[Type]:[Type]],SMALL(IF((Tableau1[[Nom]:[Nom]]=$A36)*(Tableau1[[Prénom]:[Prénom]]=$B36)*(FY$2&gt;=Tableau1[[Début]:[Début]])*(FY$2&lt;=Tableau1[[Fin]:[Fin]]),ROW(INDIRECT("A1:A"&amp;COUNTA(Tableau1[[Fin]:[Fin]])))),1)),""))</f>
        <v/>
      </c>
      <c r="FZ36" s="34" t="str">
        <f t="array" aca="1" ref="FZ36" ca="1">IF(OR(WEEKDAY(FZ$2,2)&gt;5,COUNTIF(Dates_Feries,FZ$2)&gt;0),"",IFERROR(INDEX(Tableau1[[Type]:[Type]],SMALL(IF((Tableau1[[Nom]:[Nom]]=$A36)*(Tableau1[[Prénom]:[Prénom]]=$B36)*(FZ$2&gt;=Tableau1[[Début]:[Début]])*(FZ$2&lt;=Tableau1[[Fin]:[Fin]]),ROW(INDIRECT("A1:A"&amp;COUNTA(Tableau1[[Fin]:[Fin]])))),1)),""))</f>
        <v/>
      </c>
      <c r="GA36" s="34" t="str">
        <f t="array" aca="1" ref="GA36" ca="1">IF(OR(WEEKDAY(GA$2,2)&gt;5,COUNTIF(Dates_Feries,GA$2)&gt;0),"",IFERROR(INDEX(Tableau1[[Type]:[Type]],SMALL(IF((Tableau1[[Nom]:[Nom]]=$A36)*(Tableau1[[Prénom]:[Prénom]]=$B36)*(GA$2&gt;=Tableau1[[Début]:[Début]])*(GA$2&lt;=Tableau1[[Fin]:[Fin]]),ROW(INDIRECT("A1:A"&amp;COUNTA(Tableau1[[Fin]:[Fin]])))),1)),""))</f>
        <v/>
      </c>
      <c r="GB36" s="34" t="str">
        <f t="array" aca="1" ref="GB36" ca="1">IF(OR(WEEKDAY(GB$2,2)&gt;5,COUNTIF(Dates_Feries,GB$2)&gt;0),"",IFERROR(INDEX(Tableau1[[Type]:[Type]],SMALL(IF((Tableau1[[Nom]:[Nom]]=$A36)*(Tableau1[[Prénom]:[Prénom]]=$B36)*(GB$2&gt;=Tableau1[[Début]:[Début]])*(GB$2&lt;=Tableau1[[Fin]:[Fin]]),ROW(INDIRECT("A1:A"&amp;COUNTA(Tableau1[[Fin]:[Fin]])))),1)),""))</f>
        <v/>
      </c>
      <c r="GC36" s="34" t="str">
        <f t="array" aca="1" ref="GC36" ca="1">IF(OR(WEEKDAY(GC$2,2)&gt;5,COUNTIF(Dates_Feries,GC$2)&gt;0),"",IFERROR(INDEX(Tableau1[[Type]:[Type]],SMALL(IF((Tableau1[[Nom]:[Nom]]=$A36)*(Tableau1[[Prénom]:[Prénom]]=$B36)*(GC$2&gt;=Tableau1[[Début]:[Début]])*(GC$2&lt;=Tableau1[[Fin]:[Fin]]),ROW(INDIRECT("A1:A"&amp;COUNTA(Tableau1[[Fin]:[Fin]])))),1)),""))</f>
        <v/>
      </c>
      <c r="GD36" s="34" t="str">
        <f t="array" aca="1" ref="GD36" ca="1">IF(OR(WEEKDAY(GD$2,2)&gt;5,COUNTIF(Dates_Feries,GD$2)&gt;0),"",IFERROR(INDEX(Tableau1[[Type]:[Type]],SMALL(IF((Tableau1[[Nom]:[Nom]]=$A36)*(Tableau1[[Prénom]:[Prénom]]=$B36)*(GD$2&gt;=Tableau1[[Début]:[Début]])*(GD$2&lt;=Tableau1[[Fin]:[Fin]]),ROW(INDIRECT("A1:A"&amp;COUNTA(Tableau1[[Fin]:[Fin]])))),1)),""))</f>
        <v/>
      </c>
      <c r="GE36" s="34" t="str">
        <f t="array" aca="1" ref="GE36" ca="1">IF(OR(WEEKDAY(GE$2,2)&gt;5,COUNTIF(Dates_Feries,GE$2)&gt;0),"",IFERROR(INDEX(Tableau1[[Type]:[Type]],SMALL(IF((Tableau1[[Nom]:[Nom]]=$A36)*(Tableau1[[Prénom]:[Prénom]]=$B36)*(GE$2&gt;=Tableau1[[Début]:[Début]])*(GE$2&lt;=Tableau1[[Fin]:[Fin]]),ROW(INDIRECT("A1:A"&amp;COUNTA(Tableau1[[Fin]:[Fin]])))),1)),""))</f>
        <v/>
      </c>
      <c r="GF36" s="34" t="str">
        <f t="array" aca="1" ref="GF36" ca="1">IF(OR(WEEKDAY(GF$2,2)&gt;5,COUNTIF(Dates_Feries,GF$2)&gt;0),"",IFERROR(INDEX(Tableau1[[Type]:[Type]],SMALL(IF((Tableau1[[Nom]:[Nom]]=$A36)*(Tableau1[[Prénom]:[Prénom]]=$B36)*(GF$2&gt;=Tableau1[[Début]:[Début]])*(GF$2&lt;=Tableau1[[Fin]:[Fin]]),ROW(INDIRECT("A1:A"&amp;COUNTA(Tableau1[[Fin]:[Fin]])))),1)),""))</f>
        <v/>
      </c>
      <c r="GG36" s="34" t="str">
        <f t="array" aca="1" ref="GG36" ca="1">IF(OR(WEEKDAY(GG$2,2)&gt;5,COUNTIF(Dates_Feries,GG$2)&gt;0),"",IFERROR(INDEX(Tableau1[[Type]:[Type]],SMALL(IF((Tableau1[[Nom]:[Nom]]=$A36)*(Tableau1[[Prénom]:[Prénom]]=$B36)*(GG$2&gt;=Tableau1[[Début]:[Début]])*(GG$2&lt;=Tableau1[[Fin]:[Fin]]),ROW(INDIRECT("A1:A"&amp;COUNTA(Tableau1[[Fin]:[Fin]])))),1)),""))</f>
        <v/>
      </c>
      <c r="GH36" s="34" t="str">
        <f t="array" aca="1" ref="GH36" ca="1">IF(OR(WEEKDAY(GH$2,2)&gt;5,COUNTIF(Dates_Feries,GH$2)&gt;0),"",IFERROR(INDEX(Tableau1[[Type]:[Type]],SMALL(IF((Tableau1[[Nom]:[Nom]]=$A36)*(Tableau1[[Prénom]:[Prénom]]=$B36)*(GH$2&gt;=Tableau1[[Début]:[Début]])*(GH$2&lt;=Tableau1[[Fin]:[Fin]]),ROW(INDIRECT("A1:A"&amp;COUNTA(Tableau1[[Fin]:[Fin]])))),1)),""))</f>
        <v/>
      </c>
      <c r="GI36" s="34" t="str">
        <f t="array" aca="1" ref="GI36" ca="1">IF(OR(WEEKDAY(GI$2,2)&gt;5,COUNTIF(Dates_Feries,GI$2)&gt;0),"",IFERROR(INDEX(Tableau1[[Type]:[Type]],SMALL(IF((Tableau1[[Nom]:[Nom]]=$A36)*(Tableau1[[Prénom]:[Prénom]]=$B36)*(GI$2&gt;=Tableau1[[Début]:[Début]])*(GI$2&lt;=Tableau1[[Fin]:[Fin]]),ROW(INDIRECT("A1:A"&amp;COUNTA(Tableau1[[Fin]:[Fin]])))),1)),""))</f>
        <v/>
      </c>
      <c r="GJ36" s="34" t="str">
        <f t="array" aca="1" ref="GJ36" ca="1">IF(OR(WEEKDAY(GJ$2,2)&gt;5,COUNTIF(Dates_Feries,GJ$2)&gt;0),"",IFERROR(INDEX(Tableau1[[Type]:[Type]],SMALL(IF((Tableau1[[Nom]:[Nom]]=$A36)*(Tableau1[[Prénom]:[Prénom]]=$B36)*(GJ$2&gt;=Tableau1[[Début]:[Début]])*(GJ$2&lt;=Tableau1[[Fin]:[Fin]]),ROW(INDIRECT("A1:A"&amp;COUNTA(Tableau1[[Fin]:[Fin]])))),1)),""))</f>
        <v/>
      </c>
      <c r="GK36" s="34" t="str">
        <f t="array" aca="1" ref="GK36" ca="1">IF(OR(WEEKDAY(GK$2,2)&gt;5,COUNTIF(Dates_Feries,GK$2)&gt;0),"",IFERROR(INDEX(Tableau1[[Type]:[Type]],SMALL(IF((Tableau1[[Nom]:[Nom]]=$A36)*(Tableau1[[Prénom]:[Prénom]]=$B36)*(GK$2&gt;=Tableau1[[Début]:[Début]])*(GK$2&lt;=Tableau1[[Fin]:[Fin]]),ROW(INDIRECT("A1:A"&amp;COUNTA(Tableau1[[Fin]:[Fin]])))),1)),""))</f>
        <v/>
      </c>
      <c r="GL36" s="34" t="str">
        <f t="array" aca="1" ref="GL36" ca="1">IF(OR(WEEKDAY(GL$2,2)&gt;5,COUNTIF(Dates_Feries,GL$2)&gt;0),"",IFERROR(INDEX(Tableau1[[Type]:[Type]],SMALL(IF((Tableau1[[Nom]:[Nom]]=$A36)*(Tableau1[[Prénom]:[Prénom]]=$B36)*(GL$2&gt;=Tableau1[[Début]:[Début]])*(GL$2&lt;=Tableau1[[Fin]:[Fin]]),ROW(INDIRECT("A1:A"&amp;COUNTA(Tableau1[[Fin]:[Fin]])))),1)),""))</f>
        <v/>
      </c>
      <c r="GM36" s="34" t="str">
        <f t="array" aca="1" ref="GM36" ca="1">IF(OR(WEEKDAY(GM$2,2)&gt;5,COUNTIF(Dates_Feries,GM$2)&gt;0),"",IFERROR(INDEX(Tableau1[[Type]:[Type]],SMALL(IF((Tableau1[[Nom]:[Nom]]=$A36)*(Tableau1[[Prénom]:[Prénom]]=$B36)*(GM$2&gt;=Tableau1[[Début]:[Début]])*(GM$2&lt;=Tableau1[[Fin]:[Fin]]),ROW(INDIRECT("A1:A"&amp;COUNTA(Tableau1[[Fin]:[Fin]])))),1)),""))</f>
        <v/>
      </c>
      <c r="GN36" s="34" t="str">
        <f t="array" aca="1" ref="GN36" ca="1">IF(OR(WEEKDAY(GN$2,2)&gt;5,COUNTIF(Dates_Feries,GN$2)&gt;0),"",IFERROR(INDEX(Tableau1[[Type]:[Type]],SMALL(IF((Tableau1[[Nom]:[Nom]]=$A36)*(Tableau1[[Prénom]:[Prénom]]=$B36)*(GN$2&gt;=Tableau1[[Début]:[Début]])*(GN$2&lt;=Tableau1[[Fin]:[Fin]]),ROW(INDIRECT("A1:A"&amp;COUNTA(Tableau1[[Fin]:[Fin]])))),1)),""))</f>
        <v/>
      </c>
      <c r="GO36" s="34" t="str">
        <f t="array" aca="1" ref="GO36" ca="1">IF(OR(WEEKDAY(GO$2,2)&gt;5,COUNTIF(Dates_Feries,GO$2)&gt;0),"",IFERROR(INDEX(Tableau1[[Type]:[Type]],SMALL(IF((Tableau1[[Nom]:[Nom]]=$A36)*(Tableau1[[Prénom]:[Prénom]]=$B36)*(GO$2&gt;=Tableau1[[Début]:[Début]])*(GO$2&lt;=Tableau1[[Fin]:[Fin]]),ROW(INDIRECT("A1:A"&amp;COUNTA(Tableau1[[Fin]:[Fin]])))),1)),""))</f>
        <v/>
      </c>
      <c r="GP36" s="34" t="str">
        <f t="array" aca="1" ref="GP36" ca="1">IF(OR(WEEKDAY(GP$2,2)&gt;5,COUNTIF(Dates_Feries,GP$2)&gt;0),"",IFERROR(INDEX(Tableau1[[Type]:[Type]],SMALL(IF((Tableau1[[Nom]:[Nom]]=$A36)*(Tableau1[[Prénom]:[Prénom]]=$B36)*(GP$2&gt;=Tableau1[[Début]:[Début]])*(GP$2&lt;=Tableau1[[Fin]:[Fin]]),ROW(INDIRECT("A1:A"&amp;COUNTA(Tableau1[[Fin]:[Fin]])))),1)),""))</f>
        <v/>
      </c>
      <c r="GQ36" s="34" t="str">
        <f t="array" aca="1" ref="GQ36" ca="1">IF(OR(WEEKDAY(GQ$2,2)&gt;5,COUNTIF(Dates_Feries,GQ$2)&gt;0),"",IFERROR(INDEX(Tableau1[[Type]:[Type]],SMALL(IF((Tableau1[[Nom]:[Nom]]=$A36)*(Tableau1[[Prénom]:[Prénom]]=$B36)*(GQ$2&gt;=Tableau1[[Début]:[Début]])*(GQ$2&lt;=Tableau1[[Fin]:[Fin]]),ROW(INDIRECT("A1:A"&amp;COUNTA(Tableau1[[Fin]:[Fin]])))),1)),""))</f>
        <v/>
      </c>
      <c r="GR36" s="34" t="str">
        <f t="array" aca="1" ref="GR36" ca="1">IF(OR(WEEKDAY(GR$2,2)&gt;5,COUNTIF(Dates_Feries,GR$2)&gt;0),"",IFERROR(INDEX(Tableau1[[Type]:[Type]],SMALL(IF((Tableau1[[Nom]:[Nom]]=$A36)*(Tableau1[[Prénom]:[Prénom]]=$B36)*(GR$2&gt;=Tableau1[[Début]:[Début]])*(GR$2&lt;=Tableau1[[Fin]:[Fin]]),ROW(INDIRECT("A1:A"&amp;COUNTA(Tableau1[[Fin]:[Fin]])))),1)),""))</f>
        <v/>
      </c>
      <c r="GS36" s="34" t="str">
        <f t="array" aca="1" ref="GS36" ca="1">IF(OR(WEEKDAY(GS$2,2)&gt;5,COUNTIF(Dates_Feries,GS$2)&gt;0),"",IFERROR(INDEX(Tableau1[[Type]:[Type]],SMALL(IF((Tableau1[[Nom]:[Nom]]=$A36)*(Tableau1[[Prénom]:[Prénom]]=$B36)*(GS$2&gt;=Tableau1[[Début]:[Début]])*(GS$2&lt;=Tableau1[[Fin]:[Fin]]),ROW(INDIRECT("A1:A"&amp;COUNTA(Tableau1[[Fin]:[Fin]])))),1)),""))</f>
        <v/>
      </c>
      <c r="GT36" s="34" t="str">
        <f t="array" aca="1" ref="GT36" ca="1">IF(OR(WEEKDAY(GT$2,2)&gt;5,COUNTIF(Dates_Feries,GT$2)&gt;0),"",IFERROR(INDEX(Tableau1[[Type]:[Type]],SMALL(IF((Tableau1[[Nom]:[Nom]]=$A36)*(Tableau1[[Prénom]:[Prénom]]=$B36)*(GT$2&gt;=Tableau1[[Début]:[Début]])*(GT$2&lt;=Tableau1[[Fin]:[Fin]]),ROW(INDIRECT("A1:A"&amp;COUNTA(Tableau1[[Fin]:[Fin]])))),1)),""))</f>
        <v/>
      </c>
      <c r="GU36" s="34" t="str">
        <f t="array" aca="1" ref="GU36" ca="1">IF(OR(WEEKDAY(GU$2,2)&gt;5,COUNTIF(Dates_Feries,GU$2)&gt;0),"",IFERROR(INDEX(Tableau1[[Type]:[Type]],SMALL(IF((Tableau1[[Nom]:[Nom]]=$A36)*(Tableau1[[Prénom]:[Prénom]]=$B36)*(GU$2&gt;=Tableau1[[Début]:[Début]])*(GU$2&lt;=Tableau1[[Fin]:[Fin]]),ROW(INDIRECT("A1:A"&amp;COUNTA(Tableau1[[Fin]:[Fin]])))),1)),""))</f>
        <v/>
      </c>
      <c r="GV36" s="34" t="str">
        <f t="array" aca="1" ref="GV36" ca="1">IF(OR(WEEKDAY(GV$2,2)&gt;5,COUNTIF(Dates_Feries,GV$2)&gt;0),"",IFERROR(INDEX(Tableau1[[Type]:[Type]],SMALL(IF((Tableau1[[Nom]:[Nom]]=$A36)*(Tableau1[[Prénom]:[Prénom]]=$B36)*(GV$2&gt;=Tableau1[[Début]:[Début]])*(GV$2&lt;=Tableau1[[Fin]:[Fin]]),ROW(INDIRECT("A1:A"&amp;COUNTA(Tableau1[[Fin]:[Fin]])))),1)),""))</f>
        <v/>
      </c>
      <c r="GW36" s="34" t="str">
        <f t="array" aca="1" ref="GW36" ca="1">IF(OR(WEEKDAY(GW$2,2)&gt;5,COUNTIF(Dates_Feries,GW$2)&gt;0),"",IFERROR(INDEX(Tableau1[[Type]:[Type]],SMALL(IF((Tableau1[[Nom]:[Nom]]=$A36)*(Tableau1[[Prénom]:[Prénom]]=$B36)*(GW$2&gt;=Tableau1[[Début]:[Début]])*(GW$2&lt;=Tableau1[[Fin]:[Fin]]),ROW(INDIRECT("A1:A"&amp;COUNTA(Tableau1[[Fin]:[Fin]])))),1)),""))</f>
        <v/>
      </c>
      <c r="GX36" s="34" t="str">
        <f t="array" aca="1" ref="GX36" ca="1">IF(OR(WEEKDAY(GX$2,2)&gt;5,COUNTIF(Dates_Feries,GX$2)&gt;0),"",IFERROR(INDEX(Tableau1[[Type]:[Type]],SMALL(IF((Tableau1[[Nom]:[Nom]]=$A36)*(Tableau1[[Prénom]:[Prénom]]=$B36)*(GX$2&gt;=Tableau1[[Début]:[Début]])*(GX$2&lt;=Tableau1[[Fin]:[Fin]]),ROW(INDIRECT("A1:A"&amp;COUNTA(Tableau1[[Fin]:[Fin]])))),1)),""))</f>
        <v/>
      </c>
      <c r="GY36" s="34" t="str">
        <f t="array" aca="1" ref="GY36" ca="1">IF(OR(WEEKDAY(GY$2,2)&gt;5,COUNTIF(Dates_Feries,GY$2)&gt;0),"",IFERROR(INDEX(Tableau1[[Type]:[Type]],SMALL(IF((Tableau1[[Nom]:[Nom]]=$A36)*(Tableau1[[Prénom]:[Prénom]]=$B36)*(GY$2&gt;=Tableau1[[Début]:[Début]])*(GY$2&lt;=Tableau1[[Fin]:[Fin]]),ROW(INDIRECT("A1:A"&amp;COUNTA(Tableau1[[Fin]:[Fin]])))),1)),""))</f>
        <v/>
      </c>
      <c r="GZ36" s="34" t="str">
        <f t="array" aca="1" ref="GZ36" ca="1">IF(OR(WEEKDAY(GZ$2,2)&gt;5,COUNTIF(Dates_Feries,GZ$2)&gt;0),"",IFERROR(INDEX(Tableau1[[Type]:[Type]],SMALL(IF((Tableau1[[Nom]:[Nom]]=$A36)*(Tableau1[[Prénom]:[Prénom]]=$B36)*(GZ$2&gt;=Tableau1[[Début]:[Début]])*(GZ$2&lt;=Tableau1[[Fin]:[Fin]]),ROW(INDIRECT("A1:A"&amp;COUNTA(Tableau1[[Fin]:[Fin]])))),1)),""))</f>
        <v/>
      </c>
      <c r="HA36" s="34" t="str">
        <f t="array" aca="1" ref="HA36" ca="1">IF(OR(WEEKDAY(HA$2,2)&gt;5,COUNTIF(Dates_Feries,HA$2)&gt;0),"",IFERROR(INDEX(Tableau1[[Type]:[Type]],SMALL(IF((Tableau1[[Nom]:[Nom]]=$A36)*(Tableau1[[Prénom]:[Prénom]]=$B36)*(HA$2&gt;=Tableau1[[Début]:[Début]])*(HA$2&lt;=Tableau1[[Fin]:[Fin]]),ROW(INDIRECT("A1:A"&amp;COUNTA(Tableau1[[Fin]:[Fin]])))),1)),""))</f>
        <v/>
      </c>
      <c r="HB36" s="34" t="str">
        <f t="array" aca="1" ref="HB36" ca="1">IF(OR(WEEKDAY(HB$2,2)&gt;5,COUNTIF(Dates_Feries,HB$2)&gt;0),"",IFERROR(INDEX(Tableau1[[Type]:[Type]],SMALL(IF((Tableau1[[Nom]:[Nom]]=$A36)*(Tableau1[[Prénom]:[Prénom]]=$B36)*(HB$2&gt;=Tableau1[[Début]:[Début]])*(HB$2&lt;=Tableau1[[Fin]:[Fin]]),ROW(INDIRECT("A1:A"&amp;COUNTA(Tableau1[[Fin]:[Fin]])))),1)),""))</f>
        <v/>
      </c>
      <c r="HC36" s="34" t="str">
        <f t="array" aca="1" ref="HC36" ca="1">IF(OR(WEEKDAY(HC$2,2)&gt;5,COUNTIF(Dates_Feries,HC$2)&gt;0),"",IFERROR(INDEX(Tableau1[[Type]:[Type]],SMALL(IF((Tableau1[[Nom]:[Nom]]=$A36)*(Tableau1[[Prénom]:[Prénom]]=$B36)*(HC$2&gt;=Tableau1[[Début]:[Début]])*(HC$2&lt;=Tableau1[[Fin]:[Fin]]),ROW(INDIRECT("A1:A"&amp;COUNTA(Tableau1[[Fin]:[Fin]])))),1)),""))</f>
        <v/>
      </c>
      <c r="HD36" s="34" t="str">
        <f t="array" aca="1" ref="HD36" ca="1">IF(OR(WEEKDAY(HD$2,2)&gt;5,COUNTIF(Dates_Feries,HD$2)&gt;0),"",IFERROR(INDEX(Tableau1[[Type]:[Type]],SMALL(IF((Tableau1[[Nom]:[Nom]]=$A36)*(Tableau1[[Prénom]:[Prénom]]=$B36)*(HD$2&gt;=Tableau1[[Début]:[Début]])*(HD$2&lt;=Tableau1[[Fin]:[Fin]]),ROW(INDIRECT("A1:A"&amp;COUNTA(Tableau1[[Fin]:[Fin]])))),1)),""))</f>
        <v/>
      </c>
      <c r="HE36" s="34" t="str">
        <f t="array" aca="1" ref="HE36" ca="1">IF(OR(WEEKDAY(HE$2,2)&gt;5,COUNTIF(Dates_Feries,HE$2)&gt;0),"",IFERROR(INDEX(Tableau1[[Type]:[Type]],SMALL(IF((Tableau1[[Nom]:[Nom]]=$A36)*(Tableau1[[Prénom]:[Prénom]]=$B36)*(HE$2&gt;=Tableau1[[Début]:[Début]])*(HE$2&lt;=Tableau1[[Fin]:[Fin]]),ROW(INDIRECT("A1:A"&amp;COUNTA(Tableau1[[Fin]:[Fin]])))),1)),""))</f>
        <v/>
      </c>
      <c r="HF36" s="34" t="str">
        <f t="array" aca="1" ref="HF36" ca="1">IF(OR(WEEKDAY(HF$2,2)&gt;5,COUNTIF(Dates_Feries,HF$2)&gt;0),"",IFERROR(INDEX(Tableau1[[Type]:[Type]],SMALL(IF((Tableau1[[Nom]:[Nom]]=$A36)*(Tableau1[[Prénom]:[Prénom]]=$B36)*(HF$2&gt;=Tableau1[[Début]:[Début]])*(HF$2&lt;=Tableau1[[Fin]:[Fin]]),ROW(INDIRECT("A1:A"&amp;COUNTA(Tableau1[[Fin]:[Fin]])))),1)),""))</f>
        <v/>
      </c>
      <c r="HG36" s="34" t="str">
        <f t="array" aca="1" ref="HG36" ca="1">IF(OR(WEEKDAY(HG$2,2)&gt;5,COUNTIF(Dates_Feries,HG$2)&gt;0),"",IFERROR(INDEX(Tableau1[[Type]:[Type]],SMALL(IF((Tableau1[[Nom]:[Nom]]=$A36)*(Tableau1[[Prénom]:[Prénom]]=$B36)*(HG$2&gt;=Tableau1[[Début]:[Début]])*(HG$2&lt;=Tableau1[[Fin]:[Fin]]),ROW(INDIRECT("A1:A"&amp;COUNTA(Tableau1[[Fin]:[Fin]])))),1)),""))</f>
        <v/>
      </c>
      <c r="HH36" s="34" t="str">
        <f t="array" aca="1" ref="HH36" ca="1">IF(OR(WEEKDAY(HH$2,2)&gt;5,COUNTIF(Dates_Feries,HH$2)&gt;0),"",IFERROR(INDEX(Tableau1[[Type]:[Type]],SMALL(IF((Tableau1[[Nom]:[Nom]]=$A36)*(Tableau1[[Prénom]:[Prénom]]=$B36)*(HH$2&gt;=Tableau1[[Début]:[Début]])*(HH$2&lt;=Tableau1[[Fin]:[Fin]]),ROW(INDIRECT("A1:A"&amp;COUNTA(Tableau1[[Fin]:[Fin]])))),1)),""))</f>
        <v/>
      </c>
      <c r="HI36" s="34" t="str">
        <f t="array" aca="1" ref="HI36" ca="1">IF(OR(WEEKDAY(HI$2,2)&gt;5,COUNTIF(Dates_Feries,HI$2)&gt;0),"",IFERROR(INDEX(Tableau1[[Type]:[Type]],SMALL(IF((Tableau1[[Nom]:[Nom]]=$A36)*(Tableau1[[Prénom]:[Prénom]]=$B36)*(HI$2&gt;=Tableau1[[Début]:[Début]])*(HI$2&lt;=Tableau1[[Fin]:[Fin]]),ROW(INDIRECT("A1:A"&amp;COUNTA(Tableau1[[Fin]:[Fin]])))),1)),""))</f>
        <v/>
      </c>
      <c r="HJ36" s="34" t="str">
        <f t="array" aca="1" ref="HJ36" ca="1">IF(OR(WEEKDAY(HJ$2,2)&gt;5,COUNTIF(Dates_Feries,HJ$2)&gt;0),"",IFERROR(INDEX(Tableau1[[Type]:[Type]],SMALL(IF((Tableau1[[Nom]:[Nom]]=$A36)*(Tableau1[[Prénom]:[Prénom]]=$B36)*(HJ$2&gt;=Tableau1[[Début]:[Début]])*(HJ$2&lt;=Tableau1[[Fin]:[Fin]]),ROW(INDIRECT("A1:A"&amp;COUNTA(Tableau1[[Fin]:[Fin]])))),1)),""))</f>
        <v/>
      </c>
      <c r="HK36" s="34" t="str">
        <f t="array" aca="1" ref="HK36" ca="1">IF(OR(WEEKDAY(HK$2,2)&gt;5,COUNTIF(Dates_Feries,HK$2)&gt;0),"",IFERROR(INDEX(Tableau1[[Type]:[Type]],SMALL(IF((Tableau1[[Nom]:[Nom]]=$A36)*(Tableau1[[Prénom]:[Prénom]]=$B36)*(HK$2&gt;=Tableau1[[Début]:[Début]])*(HK$2&lt;=Tableau1[[Fin]:[Fin]]),ROW(INDIRECT("A1:A"&amp;COUNTA(Tableau1[[Fin]:[Fin]])))),1)),""))</f>
        <v/>
      </c>
      <c r="HL36" s="34" t="str">
        <f t="array" aca="1" ref="HL36" ca="1">IF(OR(WEEKDAY(HL$2,2)&gt;5,COUNTIF(Dates_Feries,HL$2)&gt;0),"",IFERROR(INDEX(Tableau1[[Type]:[Type]],SMALL(IF((Tableau1[[Nom]:[Nom]]=$A36)*(Tableau1[[Prénom]:[Prénom]]=$B36)*(HL$2&gt;=Tableau1[[Début]:[Début]])*(HL$2&lt;=Tableau1[[Fin]:[Fin]]),ROW(INDIRECT("A1:A"&amp;COUNTA(Tableau1[[Fin]:[Fin]])))),1)),""))</f>
        <v/>
      </c>
      <c r="HM36" s="34" t="str">
        <f t="array" aca="1" ref="HM36" ca="1">IF(OR(WEEKDAY(HM$2,2)&gt;5,COUNTIF(Dates_Feries,HM$2)&gt;0),"",IFERROR(INDEX(Tableau1[[Type]:[Type]],SMALL(IF((Tableau1[[Nom]:[Nom]]=$A36)*(Tableau1[[Prénom]:[Prénom]]=$B36)*(HM$2&gt;=Tableau1[[Début]:[Début]])*(HM$2&lt;=Tableau1[[Fin]:[Fin]]),ROW(INDIRECT("A1:A"&amp;COUNTA(Tableau1[[Fin]:[Fin]])))),1)),""))</f>
        <v/>
      </c>
      <c r="HN36" s="34" t="str">
        <f t="array" aca="1" ref="HN36" ca="1">IF(OR(WEEKDAY(HN$2,2)&gt;5,COUNTIF(Dates_Feries,HN$2)&gt;0),"",IFERROR(INDEX(Tableau1[[Type]:[Type]],SMALL(IF((Tableau1[[Nom]:[Nom]]=$A36)*(Tableau1[[Prénom]:[Prénom]]=$B36)*(HN$2&gt;=Tableau1[[Début]:[Début]])*(HN$2&lt;=Tableau1[[Fin]:[Fin]]),ROW(INDIRECT("A1:A"&amp;COUNTA(Tableau1[[Fin]:[Fin]])))),1)),""))</f>
        <v/>
      </c>
      <c r="HO36" s="34" t="str">
        <f t="array" aca="1" ref="HO36" ca="1">IF(OR(WEEKDAY(HO$2,2)&gt;5,COUNTIF(Dates_Feries,HO$2)&gt;0),"",IFERROR(INDEX(Tableau1[[Type]:[Type]],SMALL(IF((Tableau1[[Nom]:[Nom]]=$A36)*(Tableau1[[Prénom]:[Prénom]]=$B36)*(HO$2&gt;=Tableau1[[Début]:[Début]])*(HO$2&lt;=Tableau1[[Fin]:[Fin]]),ROW(INDIRECT("A1:A"&amp;COUNTA(Tableau1[[Fin]:[Fin]])))),1)),""))</f>
        <v/>
      </c>
      <c r="HP36" s="34" t="str">
        <f t="array" aca="1" ref="HP36" ca="1">IF(OR(WEEKDAY(HP$2,2)&gt;5,COUNTIF(Dates_Feries,HP$2)&gt;0),"",IFERROR(INDEX(Tableau1[[Type]:[Type]],SMALL(IF((Tableau1[[Nom]:[Nom]]=$A36)*(Tableau1[[Prénom]:[Prénom]]=$B36)*(HP$2&gt;=Tableau1[[Début]:[Début]])*(HP$2&lt;=Tableau1[[Fin]:[Fin]]),ROW(INDIRECT("A1:A"&amp;COUNTA(Tableau1[[Fin]:[Fin]])))),1)),""))</f>
        <v/>
      </c>
      <c r="HQ36" s="34" t="str">
        <f t="array" aca="1" ref="HQ36" ca="1">IF(OR(WEEKDAY(HQ$2,2)&gt;5,COUNTIF(Dates_Feries,HQ$2)&gt;0),"",IFERROR(INDEX(Tableau1[[Type]:[Type]],SMALL(IF((Tableau1[[Nom]:[Nom]]=$A36)*(Tableau1[[Prénom]:[Prénom]]=$B36)*(HQ$2&gt;=Tableau1[[Début]:[Début]])*(HQ$2&lt;=Tableau1[[Fin]:[Fin]]),ROW(INDIRECT("A1:A"&amp;COUNTA(Tableau1[[Fin]:[Fin]])))),1)),""))</f>
        <v/>
      </c>
      <c r="HR36" s="34" t="str">
        <f t="array" aca="1" ref="HR36" ca="1">IF(OR(WEEKDAY(HR$2,2)&gt;5,COUNTIF(Dates_Feries,HR$2)&gt;0),"",IFERROR(INDEX(Tableau1[[Type]:[Type]],SMALL(IF((Tableau1[[Nom]:[Nom]]=$A36)*(Tableau1[[Prénom]:[Prénom]]=$B36)*(HR$2&gt;=Tableau1[[Début]:[Début]])*(HR$2&lt;=Tableau1[[Fin]:[Fin]]),ROW(INDIRECT("A1:A"&amp;COUNTA(Tableau1[[Fin]:[Fin]])))),1)),""))</f>
        <v/>
      </c>
      <c r="HS36" s="34" t="str">
        <f t="array" aca="1" ref="HS36" ca="1">IF(OR(WEEKDAY(HS$2,2)&gt;5,COUNTIF(Dates_Feries,HS$2)&gt;0),"",IFERROR(INDEX(Tableau1[[Type]:[Type]],SMALL(IF((Tableau1[[Nom]:[Nom]]=$A36)*(Tableau1[[Prénom]:[Prénom]]=$B36)*(HS$2&gt;=Tableau1[[Début]:[Début]])*(HS$2&lt;=Tableau1[[Fin]:[Fin]]),ROW(INDIRECT("A1:A"&amp;COUNTA(Tableau1[[Fin]:[Fin]])))),1)),""))</f>
        <v/>
      </c>
      <c r="HT36" s="34" t="str">
        <f t="array" aca="1" ref="HT36" ca="1">IF(OR(WEEKDAY(HT$2,2)&gt;5,COUNTIF(Dates_Feries,HT$2)&gt;0),"",IFERROR(INDEX(Tableau1[[Type]:[Type]],SMALL(IF((Tableau1[[Nom]:[Nom]]=$A36)*(Tableau1[[Prénom]:[Prénom]]=$B36)*(HT$2&gt;=Tableau1[[Début]:[Début]])*(HT$2&lt;=Tableau1[[Fin]:[Fin]]),ROW(INDIRECT("A1:A"&amp;COUNTA(Tableau1[[Fin]:[Fin]])))),1)),""))</f>
        <v/>
      </c>
      <c r="HU36" s="34" t="str">
        <f t="array" aca="1" ref="HU36" ca="1">IF(OR(WEEKDAY(HU$2,2)&gt;5,COUNTIF(Dates_Feries,HU$2)&gt;0),"",IFERROR(INDEX(Tableau1[[Type]:[Type]],SMALL(IF((Tableau1[[Nom]:[Nom]]=$A36)*(Tableau1[[Prénom]:[Prénom]]=$B36)*(HU$2&gt;=Tableau1[[Début]:[Début]])*(HU$2&lt;=Tableau1[[Fin]:[Fin]]),ROW(INDIRECT("A1:A"&amp;COUNTA(Tableau1[[Fin]:[Fin]])))),1)),""))</f>
        <v/>
      </c>
      <c r="HV36" s="34" t="str">
        <f t="array" aca="1" ref="HV36" ca="1">IF(OR(WEEKDAY(HV$2,2)&gt;5,COUNTIF(Dates_Feries,HV$2)&gt;0),"",IFERROR(INDEX(Tableau1[[Type]:[Type]],SMALL(IF((Tableau1[[Nom]:[Nom]]=$A36)*(Tableau1[[Prénom]:[Prénom]]=$B36)*(HV$2&gt;=Tableau1[[Début]:[Début]])*(HV$2&lt;=Tableau1[[Fin]:[Fin]]),ROW(INDIRECT("A1:A"&amp;COUNTA(Tableau1[[Fin]:[Fin]])))),1)),""))</f>
        <v/>
      </c>
      <c r="HW36" s="34" t="str">
        <f t="array" aca="1" ref="HW36" ca="1">IF(OR(WEEKDAY(HW$2,2)&gt;5,COUNTIF(Dates_Feries,HW$2)&gt;0),"",IFERROR(INDEX(Tableau1[[Type]:[Type]],SMALL(IF((Tableau1[[Nom]:[Nom]]=$A36)*(Tableau1[[Prénom]:[Prénom]]=$B36)*(HW$2&gt;=Tableau1[[Début]:[Début]])*(HW$2&lt;=Tableau1[[Fin]:[Fin]]),ROW(INDIRECT("A1:A"&amp;COUNTA(Tableau1[[Fin]:[Fin]])))),1)),""))</f>
        <v/>
      </c>
      <c r="HX36" s="34" t="str">
        <f t="array" aca="1" ref="HX36" ca="1">IF(OR(WEEKDAY(HX$2,2)&gt;5,COUNTIF(Dates_Feries,HX$2)&gt;0),"",IFERROR(INDEX(Tableau1[[Type]:[Type]],SMALL(IF((Tableau1[[Nom]:[Nom]]=$A36)*(Tableau1[[Prénom]:[Prénom]]=$B36)*(HX$2&gt;=Tableau1[[Début]:[Début]])*(HX$2&lt;=Tableau1[[Fin]:[Fin]]),ROW(INDIRECT("A1:A"&amp;COUNTA(Tableau1[[Fin]:[Fin]])))),1)),""))</f>
        <v/>
      </c>
      <c r="HY36" s="34" t="str">
        <f t="array" aca="1" ref="HY36" ca="1">IF(OR(WEEKDAY(HY$2,2)&gt;5,COUNTIF(Dates_Feries,HY$2)&gt;0),"",IFERROR(INDEX(Tableau1[[Type]:[Type]],SMALL(IF((Tableau1[[Nom]:[Nom]]=$A36)*(Tableau1[[Prénom]:[Prénom]]=$B36)*(HY$2&gt;=Tableau1[[Début]:[Début]])*(HY$2&lt;=Tableau1[[Fin]:[Fin]]),ROW(INDIRECT("A1:A"&amp;COUNTA(Tableau1[[Fin]:[Fin]])))),1)),""))</f>
        <v/>
      </c>
      <c r="HZ36" s="34" t="str">
        <f t="array" aca="1" ref="HZ36" ca="1">IF(OR(WEEKDAY(HZ$2,2)&gt;5,COUNTIF(Dates_Feries,HZ$2)&gt;0),"",IFERROR(INDEX(Tableau1[[Type]:[Type]],SMALL(IF((Tableau1[[Nom]:[Nom]]=$A36)*(Tableau1[[Prénom]:[Prénom]]=$B36)*(HZ$2&gt;=Tableau1[[Début]:[Début]])*(HZ$2&lt;=Tableau1[[Fin]:[Fin]]),ROW(INDIRECT("A1:A"&amp;COUNTA(Tableau1[[Fin]:[Fin]])))),1)),""))</f>
        <v/>
      </c>
      <c r="IA36" s="34" t="str">
        <f t="array" aca="1" ref="IA36" ca="1">IF(OR(WEEKDAY(IA$2,2)&gt;5,COUNTIF(Dates_Feries,IA$2)&gt;0),"",IFERROR(INDEX(Tableau1[[Type]:[Type]],SMALL(IF((Tableau1[[Nom]:[Nom]]=$A36)*(Tableau1[[Prénom]:[Prénom]]=$B36)*(IA$2&gt;=Tableau1[[Début]:[Début]])*(IA$2&lt;=Tableau1[[Fin]:[Fin]]),ROW(INDIRECT("A1:A"&amp;COUNTA(Tableau1[[Fin]:[Fin]])))),1)),""))</f>
        <v/>
      </c>
      <c r="IB36" s="34" t="str">
        <f t="array" aca="1" ref="IB36" ca="1">IF(OR(WEEKDAY(IB$2,2)&gt;5,COUNTIF(Dates_Feries,IB$2)&gt;0),"",IFERROR(INDEX(Tableau1[[Type]:[Type]],SMALL(IF((Tableau1[[Nom]:[Nom]]=$A36)*(Tableau1[[Prénom]:[Prénom]]=$B36)*(IB$2&gt;=Tableau1[[Début]:[Début]])*(IB$2&lt;=Tableau1[[Fin]:[Fin]]),ROW(INDIRECT("A1:A"&amp;COUNTA(Tableau1[[Fin]:[Fin]])))),1)),""))</f>
        <v/>
      </c>
      <c r="IC36" s="34" t="str">
        <f t="array" aca="1" ref="IC36" ca="1">IF(OR(WEEKDAY(IC$2,2)&gt;5,COUNTIF(Dates_Feries,IC$2)&gt;0),"",IFERROR(INDEX(Tableau1[[Type]:[Type]],SMALL(IF((Tableau1[[Nom]:[Nom]]=$A36)*(Tableau1[[Prénom]:[Prénom]]=$B36)*(IC$2&gt;=Tableau1[[Début]:[Début]])*(IC$2&lt;=Tableau1[[Fin]:[Fin]]),ROW(INDIRECT("A1:A"&amp;COUNTA(Tableau1[[Fin]:[Fin]])))),1)),""))</f>
        <v/>
      </c>
      <c r="ID36" s="34" t="str">
        <f t="array" aca="1" ref="ID36" ca="1">IF(OR(WEEKDAY(ID$2,2)&gt;5,COUNTIF(Dates_Feries,ID$2)&gt;0),"",IFERROR(INDEX(Tableau1[[Type]:[Type]],SMALL(IF((Tableau1[[Nom]:[Nom]]=$A36)*(Tableau1[[Prénom]:[Prénom]]=$B36)*(ID$2&gt;=Tableau1[[Début]:[Début]])*(ID$2&lt;=Tableau1[[Fin]:[Fin]]),ROW(INDIRECT("A1:A"&amp;COUNTA(Tableau1[[Fin]:[Fin]])))),1)),""))</f>
        <v/>
      </c>
      <c r="IE36" s="34" t="str">
        <f t="array" aca="1" ref="IE36" ca="1">IF(OR(WEEKDAY(IE$2,2)&gt;5,COUNTIF(Dates_Feries,IE$2)&gt;0),"",IFERROR(INDEX(Tableau1[[Type]:[Type]],SMALL(IF((Tableau1[[Nom]:[Nom]]=$A36)*(Tableau1[[Prénom]:[Prénom]]=$B36)*(IE$2&gt;=Tableau1[[Début]:[Début]])*(IE$2&lt;=Tableau1[[Fin]:[Fin]]),ROW(INDIRECT("A1:A"&amp;COUNTA(Tableau1[[Fin]:[Fin]])))),1)),""))</f>
        <v/>
      </c>
      <c r="IF36" s="34" t="str">
        <f t="array" aca="1" ref="IF36" ca="1">IF(OR(WEEKDAY(IF$2,2)&gt;5,COUNTIF(Dates_Feries,IF$2)&gt;0),"",IFERROR(INDEX(Tableau1[[Type]:[Type]],SMALL(IF((Tableau1[[Nom]:[Nom]]=$A36)*(Tableau1[[Prénom]:[Prénom]]=$B36)*(IF$2&gt;=Tableau1[[Début]:[Début]])*(IF$2&lt;=Tableau1[[Fin]:[Fin]]),ROW(INDIRECT("A1:A"&amp;COUNTA(Tableau1[[Fin]:[Fin]])))),1)),""))</f>
        <v/>
      </c>
      <c r="IG36" s="34" t="str">
        <f t="array" aca="1" ref="IG36" ca="1">IF(OR(WEEKDAY(IG$2,2)&gt;5,COUNTIF(Dates_Feries,IG$2)&gt;0),"",IFERROR(INDEX(Tableau1[[Type]:[Type]],SMALL(IF((Tableau1[[Nom]:[Nom]]=$A36)*(Tableau1[[Prénom]:[Prénom]]=$B36)*(IG$2&gt;=Tableau1[[Début]:[Début]])*(IG$2&lt;=Tableau1[[Fin]:[Fin]]),ROW(INDIRECT("A1:A"&amp;COUNTA(Tableau1[[Fin]:[Fin]])))),1)),""))</f>
        <v/>
      </c>
      <c r="IH36" s="34" t="str">
        <f t="array" aca="1" ref="IH36" ca="1">IF(OR(WEEKDAY(IH$2,2)&gt;5,COUNTIF(Dates_Feries,IH$2)&gt;0),"",IFERROR(INDEX(Tableau1[[Type]:[Type]],SMALL(IF((Tableau1[[Nom]:[Nom]]=$A36)*(Tableau1[[Prénom]:[Prénom]]=$B36)*(IH$2&gt;=Tableau1[[Début]:[Début]])*(IH$2&lt;=Tableau1[[Fin]:[Fin]]),ROW(INDIRECT("A1:A"&amp;COUNTA(Tableau1[[Fin]:[Fin]])))),1)),""))</f>
        <v/>
      </c>
      <c r="II36" s="34" t="str">
        <f t="array" aca="1" ref="II36" ca="1">IF(OR(WEEKDAY(II$2,2)&gt;5,COUNTIF(Dates_Feries,II$2)&gt;0),"",IFERROR(INDEX(Tableau1[[Type]:[Type]],SMALL(IF((Tableau1[[Nom]:[Nom]]=$A36)*(Tableau1[[Prénom]:[Prénom]]=$B36)*(II$2&gt;=Tableau1[[Début]:[Début]])*(II$2&lt;=Tableau1[[Fin]:[Fin]]),ROW(INDIRECT("A1:A"&amp;COUNTA(Tableau1[[Fin]:[Fin]])))),1)),""))</f>
        <v/>
      </c>
      <c r="IJ36" s="34" t="str">
        <f t="array" aca="1" ref="IJ36" ca="1">IF(OR(WEEKDAY(IJ$2,2)&gt;5,COUNTIF(Dates_Feries,IJ$2)&gt;0),"",IFERROR(INDEX(Tableau1[[Type]:[Type]],SMALL(IF((Tableau1[[Nom]:[Nom]]=$A36)*(Tableau1[[Prénom]:[Prénom]]=$B36)*(IJ$2&gt;=Tableau1[[Début]:[Début]])*(IJ$2&lt;=Tableau1[[Fin]:[Fin]]),ROW(INDIRECT("A1:A"&amp;COUNTA(Tableau1[[Fin]:[Fin]])))),1)),""))</f>
        <v/>
      </c>
      <c r="IK36" s="34" t="str">
        <f t="array" aca="1" ref="IK36" ca="1">IF(OR(WEEKDAY(IK$2,2)&gt;5,COUNTIF(Dates_Feries,IK$2)&gt;0),"",IFERROR(INDEX(Tableau1[[Type]:[Type]],SMALL(IF((Tableau1[[Nom]:[Nom]]=$A36)*(Tableau1[[Prénom]:[Prénom]]=$B36)*(IK$2&gt;=Tableau1[[Début]:[Début]])*(IK$2&lt;=Tableau1[[Fin]:[Fin]]),ROW(INDIRECT("A1:A"&amp;COUNTA(Tableau1[[Fin]:[Fin]])))),1)),""))</f>
        <v/>
      </c>
      <c r="IL36" s="34" t="str">
        <f t="array" aca="1" ref="IL36" ca="1">IF(OR(WEEKDAY(IL$2,2)&gt;5,COUNTIF(Dates_Feries,IL$2)&gt;0),"",IFERROR(INDEX(Tableau1[[Type]:[Type]],SMALL(IF((Tableau1[[Nom]:[Nom]]=$A36)*(Tableau1[[Prénom]:[Prénom]]=$B36)*(IL$2&gt;=Tableau1[[Début]:[Début]])*(IL$2&lt;=Tableau1[[Fin]:[Fin]]),ROW(INDIRECT("A1:A"&amp;COUNTA(Tableau1[[Fin]:[Fin]])))),1)),""))</f>
        <v/>
      </c>
      <c r="IM36" s="34" t="str">
        <f t="array" aca="1" ref="IM36" ca="1">IF(OR(WEEKDAY(IM$2,2)&gt;5,COUNTIF(Dates_Feries,IM$2)&gt;0),"",IFERROR(INDEX(Tableau1[[Type]:[Type]],SMALL(IF((Tableau1[[Nom]:[Nom]]=$A36)*(Tableau1[[Prénom]:[Prénom]]=$B36)*(IM$2&gt;=Tableau1[[Début]:[Début]])*(IM$2&lt;=Tableau1[[Fin]:[Fin]]),ROW(INDIRECT("A1:A"&amp;COUNTA(Tableau1[[Fin]:[Fin]])))),1)),""))</f>
        <v/>
      </c>
      <c r="IN36" s="34" t="str">
        <f t="array" aca="1" ref="IN36" ca="1">IF(OR(WEEKDAY(IN$2,2)&gt;5,COUNTIF(Dates_Feries,IN$2)&gt;0),"",IFERROR(INDEX(Tableau1[[Type]:[Type]],SMALL(IF((Tableau1[[Nom]:[Nom]]=$A36)*(Tableau1[[Prénom]:[Prénom]]=$B36)*(IN$2&gt;=Tableau1[[Début]:[Début]])*(IN$2&lt;=Tableau1[[Fin]:[Fin]]),ROW(INDIRECT("A1:A"&amp;COUNTA(Tableau1[[Fin]:[Fin]])))),1)),""))</f>
        <v/>
      </c>
      <c r="IO36" s="34" t="str">
        <f t="array" aca="1" ref="IO36" ca="1">IF(OR(WEEKDAY(IO$2,2)&gt;5,COUNTIF(Dates_Feries,IO$2)&gt;0),"",IFERROR(INDEX(Tableau1[[Type]:[Type]],SMALL(IF((Tableau1[[Nom]:[Nom]]=$A36)*(Tableau1[[Prénom]:[Prénom]]=$B36)*(IO$2&gt;=Tableau1[[Début]:[Début]])*(IO$2&lt;=Tableau1[[Fin]:[Fin]]),ROW(INDIRECT("A1:A"&amp;COUNTA(Tableau1[[Fin]:[Fin]])))),1)),""))</f>
        <v/>
      </c>
      <c r="IP36" s="34" t="str">
        <f t="array" aca="1" ref="IP36" ca="1">IF(OR(WEEKDAY(IP$2,2)&gt;5,COUNTIF(Dates_Feries,IP$2)&gt;0),"",IFERROR(INDEX(Tableau1[[Type]:[Type]],SMALL(IF((Tableau1[[Nom]:[Nom]]=$A36)*(Tableau1[[Prénom]:[Prénom]]=$B36)*(IP$2&gt;=Tableau1[[Début]:[Début]])*(IP$2&lt;=Tableau1[[Fin]:[Fin]]),ROW(INDIRECT("A1:A"&amp;COUNTA(Tableau1[[Fin]:[Fin]])))),1)),""))</f>
        <v/>
      </c>
      <c r="IQ36" s="34" t="str">
        <f t="array" aca="1" ref="IQ36" ca="1">IF(OR(WEEKDAY(IQ$2,2)&gt;5,COUNTIF(Dates_Feries,IQ$2)&gt;0),"",IFERROR(INDEX(Tableau1[[Type]:[Type]],SMALL(IF((Tableau1[[Nom]:[Nom]]=$A36)*(Tableau1[[Prénom]:[Prénom]]=$B36)*(IQ$2&gt;=Tableau1[[Début]:[Début]])*(IQ$2&lt;=Tableau1[[Fin]:[Fin]]),ROW(INDIRECT("A1:A"&amp;COUNTA(Tableau1[[Fin]:[Fin]])))),1)),""))</f>
        <v/>
      </c>
      <c r="IR36" s="34" t="str">
        <f t="array" aca="1" ref="IR36" ca="1">IF(OR(WEEKDAY(IR$2,2)&gt;5,COUNTIF(Dates_Feries,IR$2)&gt;0),"",IFERROR(INDEX(Tableau1[[Type]:[Type]],SMALL(IF((Tableau1[[Nom]:[Nom]]=$A36)*(Tableau1[[Prénom]:[Prénom]]=$B36)*(IR$2&gt;=Tableau1[[Début]:[Début]])*(IR$2&lt;=Tableau1[[Fin]:[Fin]]),ROW(INDIRECT("A1:A"&amp;COUNTA(Tableau1[[Fin]:[Fin]])))),1)),""))</f>
        <v/>
      </c>
      <c r="IS36" s="34" t="str">
        <f t="array" aca="1" ref="IS36" ca="1">IF(OR(WEEKDAY(IS$2,2)&gt;5,COUNTIF(Dates_Feries,IS$2)&gt;0),"",IFERROR(INDEX(Tableau1[[Type]:[Type]],SMALL(IF((Tableau1[[Nom]:[Nom]]=$A36)*(Tableau1[[Prénom]:[Prénom]]=$B36)*(IS$2&gt;=Tableau1[[Début]:[Début]])*(IS$2&lt;=Tableau1[[Fin]:[Fin]]),ROW(INDIRECT("A1:A"&amp;COUNTA(Tableau1[[Fin]:[Fin]])))),1)),""))</f>
        <v/>
      </c>
      <c r="IT36" s="34" t="str">
        <f t="array" aca="1" ref="IT36" ca="1">IF(OR(WEEKDAY(IT$2,2)&gt;5,COUNTIF(Dates_Feries,IT$2)&gt;0),"",IFERROR(INDEX(Tableau1[[Type]:[Type]],SMALL(IF((Tableau1[[Nom]:[Nom]]=$A36)*(Tableau1[[Prénom]:[Prénom]]=$B36)*(IT$2&gt;=Tableau1[[Début]:[Début]])*(IT$2&lt;=Tableau1[[Fin]:[Fin]]),ROW(INDIRECT("A1:A"&amp;COUNTA(Tableau1[[Fin]:[Fin]])))),1)),""))</f>
        <v/>
      </c>
      <c r="IU36" s="34" t="str">
        <f t="array" aca="1" ref="IU36" ca="1">IF(OR(WEEKDAY(IU$2,2)&gt;5,COUNTIF(Dates_Feries,IU$2)&gt;0),"",IFERROR(INDEX(Tableau1[[Type]:[Type]],SMALL(IF((Tableau1[[Nom]:[Nom]]=$A36)*(Tableau1[[Prénom]:[Prénom]]=$B36)*(IU$2&gt;=Tableau1[[Début]:[Début]])*(IU$2&lt;=Tableau1[[Fin]:[Fin]]),ROW(INDIRECT("A1:A"&amp;COUNTA(Tableau1[[Fin]:[Fin]])))),1)),""))</f>
        <v/>
      </c>
      <c r="IV36" s="34" t="str">
        <f t="array" aca="1" ref="IV36" ca="1">IF(OR(WEEKDAY(IV$2,2)&gt;5,COUNTIF(Dates_Feries,IV$2)&gt;0),"",IFERROR(INDEX(Tableau1[[Type]:[Type]],SMALL(IF((Tableau1[[Nom]:[Nom]]=$A36)*(Tableau1[[Prénom]:[Prénom]]=$B36)*(IV$2&gt;=Tableau1[[Début]:[Début]])*(IV$2&lt;=Tableau1[[Fin]:[Fin]]),ROW(INDIRECT("A1:A"&amp;COUNTA(Tableau1[[Fin]:[Fin]])))),1)),""))</f>
        <v/>
      </c>
      <c r="IW36" s="34" t="str">
        <f t="array" aca="1" ref="IW36" ca="1">IF(OR(WEEKDAY(IW$2,2)&gt;5,COUNTIF(Dates_Feries,IW$2)&gt;0),"",IFERROR(INDEX(Tableau1[[Type]:[Type]],SMALL(IF((Tableau1[[Nom]:[Nom]]=$A36)*(Tableau1[[Prénom]:[Prénom]]=$B36)*(IW$2&gt;=Tableau1[[Début]:[Début]])*(IW$2&lt;=Tableau1[[Fin]:[Fin]]),ROW(INDIRECT("A1:A"&amp;COUNTA(Tableau1[[Fin]:[Fin]])))),1)),""))</f>
        <v/>
      </c>
      <c r="IX36" s="34" t="str">
        <f t="array" aca="1" ref="IX36" ca="1">IF(OR(WEEKDAY(IX$2,2)&gt;5,COUNTIF(Dates_Feries,IX$2)&gt;0),"",IFERROR(INDEX(Tableau1[[Type]:[Type]],SMALL(IF((Tableau1[[Nom]:[Nom]]=$A36)*(Tableau1[[Prénom]:[Prénom]]=$B36)*(IX$2&gt;=Tableau1[[Début]:[Début]])*(IX$2&lt;=Tableau1[[Fin]:[Fin]]),ROW(INDIRECT("A1:A"&amp;COUNTA(Tableau1[[Fin]:[Fin]])))),1)),""))</f>
        <v/>
      </c>
      <c r="IY36" s="34" t="str">
        <f t="array" aca="1" ref="IY36" ca="1">IF(OR(WEEKDAY(IY$2,2)&gt;5,COUNTIF(Dates_Feries,IY$2)&gt;0),"",IFERROR(INDEX(Tableau1[[Type]:[Type]],SMALL(IF((Tableau1[[Nom]:[Nom]]=$A36)*(Tableau1[[Prénom]:[Prénom]]=$B36)*(IY$2&gt;=Tableau1[[Début]:[Début]])*(IY$2&lt;=Tableau1[[Fin]:[Fin]]),ROW(INDIRECT("A1:A"&amp;COUNTA(Tableau1[[Fin]:[Fin]])))),1)),""))</f>
        <v/>
      </c>
      <c r="IZ36" s="34" t="str">
        <f t="array" aca="1" ref="IZ36" ca="1">IF(OR(WEEKDAY(IZ$2,2)&gt;5,COUNTIF(Dates_Feries,IZ$2)&gt;0),"",IFERROR(INDEX(Tableau1[[Type]:[Type]],SMALL(IF((Tableau1[[Nom]:[Nom]]=$A36)*(Tableau1[[Prénom]:[Prénom]]=$B36)*(IZ$2&gt;=Tableau1[[Début]:[Début]])*(IZ$2&lt;=Tableau1[[Fin]:[Fin]]),ROW(INDIRECT("A1:A"&amp;COUNTA(Tableau1[[Fin]:[Fin]])))),1)),""))</f>
        <v/>
      </c>
      <c r="JA36" s="34" t="str">
        <f t="array" aca="1" ref="JA36" ca="1">IF(OR(WEEKDAY(JA$2,2)&gt;5,COUNTIF(Dates_Feries,JA$2)&gt;0),"",IFERROR(INDEX(Tableau1[[Type]:[Type]],SMALL(IF((Tableau1[[Nom]:[Nom]]=$A36)*(Tableau1[[Prénom]:[Prénom]]=$B36)*(JA$2&gt;=Tableau1[[Début]:[Début]])*(JA$2&lt;=Tableau1[[Fin]:[Fin]]),ROW(INDIRECT("A1:A"&amp;COUNTA(Tableau1[[Fin]:[Fin]])))),1)),""))</f>
        <v/>
      </c>
      <c r="JB36" s="34" t="str">
        <f t="array" aca="1" ref="JB36" ca="1">IF(OR(WEEKDAY(JB$2,2)&gt;5,COUNTIF(Dates_Feries,JB$2)&gt;0),"",IFERROR(INDEX(Tableau1[[Type]:[Type]],SMALL(IF((Tableau1[[Nom]:[Nom]]=$A36)*(Tableau1[[Prénom]:[Prénom]]=$B36)*(JB$2&gt;=Tableau1[[Début]:[Début]])*(JB$2&lt;=Tableau1[[Fin]:[Fin]]),ROW(INDIRECT("A1:A"&amp;COUNTA(Tableau1[[Fin]:[Fin]])))),1)),""))</f>
        <v/>
      </c>
      <c r="JC36" s="34" t="str">
        <f t="array" aca="1" ref="JC36" ca="1">IF(OR(WEEKDAY(JC$2,2)&gt;5,COUNTIF(Dates_Feries,JC$2)&gt;0),"",IFERROR(INDEX(Tableau1[[Type]:[Type]],SMALL(IF((Tableau1[[Nom]:[Nom]]=$A36)*(Tableau1[[Prénom]:[Prénom]]=$B36)*(JC$2&gt;=Tableau1[[Début]:[Début]])*(JC$2&lt;=Tableau1[[Fin]:[Fin]]),ROW(INDIRECT("A1:A"&amp;COUNTA(Tableau1[[Fin]:[Fin]])))),1)),""))</f>
        <v/>
      </c>
      <c r="JD36" s="34" t="str">
        <f t="array" aca="1" ref="JD36" ca="1">IF(OR(WEEKDAY(JD$2,2)&gt;5,COUNTIF(Dates_Feries,JD$2)&gt;0),"",IFERROR(INDEX(Tableau1[[Type]:[Type]],SMALL(IF((Tableau1[[Nom]:[Nom]]=$A36)*(Tableau1[[Prénom]:[Prénom]]=$B36)*(JD$2&gt;=Tableau1[[Début]:[Début]])*(JD$2&lt;=Tableau1[[Fin]:[Fin]]),ROW(INDIRECT("A1:A"&amp;COUNTA(Tableau1[[Fin]:[Fin]])))),1)),""))</f>
        <v/>
      </c>
      <c r="JE36" s="34" t="str">
        <f t="array" aca="1" ref="JE36" ca="1">IF(OR(WEEKDAY(JE$2,2)&gt;5,COUNTIF(Dates_Feries,JE$2)&gt;0),"",IFERROR(INDEX(Tableau1[[Type]:[Type]],SMALL(IF((Tableau1[[Nom]:[Nom]]=$A36)*(Tableau1[[Prénom]:[Prénom]]=$B36)*(JE$2&gt;=Tableau1[[Début]:[Début]])*(JE$2&lt;=Tableau1[[Fin]:[Fin]]),ROW(INDIRECT("A1:A"&amp;COUNTA(Tableau1[[Fin]:[Fin]])))),1)),""))</f>
        <v/>
      </c>
      <c r="JF36" s="34" t="str">
        <f t="array" aca="1" ref="JF36" ca="1">IF(OR(WEEKDAY(JF$2,2)&gt;5,COUNTIF(Dates_Feries,JF$2)&gt;0),"",IFERROR(INDEX(Tableau1[[Type]:[Type]],SMALL(IF((Tableau1[[Nom]:[Nom]]=$A36)*(Tableau1[[Prénom]:[Prénom]]=$B36)*(JF$2&gt;=Tableau1[[Début]:[Début]])*(JF$2&lt;=Tableau1[[Fin]:[Fin]]),ROW(INDIRECT("A1:A"&amp;COUNTA(Tableau1[[Fin]:[Fin]])))),1)),""))</f>
        <v/>
      </c>
      <c r="JG36" s="34" t="str">
        <f t="array" aca="1" ref="JG36" ca="1">IF(OR(WEEKDAY(JG$2,2)&gt;5,COUNTIF(Dates_Feries,JG$2)&gt;0),"",IFERROR(INDEX(Tableau1[[Type]:[Type]],SMALL(IF((Tableau1[[Nom]:[Nom]]=$A36)*(Tableau1[[Prénom]:[Prénom]]=$B36)*(JG$2&gt;=Tableau1[[Début]:[Début]])*(JG$2&lt;=Tableau1[[Fin]:[Fin]]),ROW(INDIRECT("A1:A"&amp;COUNTA(Tableau1[[Fin]:[Fin]])))),1)),""))</f>
        <v/>
      </c>
      <c r="JH36" s="34" t="str">
        <f t="array" aca="1" ref="JH36" ca="1">IF(OR(WEEKDAY(JH$2,2)&gt;5,COUNTIF(Dates_Feries,JH$2)&gt;0),"",IFERROR(INDEX(Tableau1[[Type]:[Type]],SMALL(IF((Tableau1[[Nom]:[Nom]]=$A36)*(Tableau1[[Prénom]:[Prénom]]=$B36)*(JH$2&gt;=Tableau1[[Début]:[Début]])*(JH$2&lt;=Tableau1[[Fin]:[Fin]]),ROW(INDIRECT("A1:A"&amp;COUNTA(Tableau1[[Fin]:[Fin]])))),1)),""))</f>
        <v/>
      </c>
      <c r="JI36" s="34" t="str">
        <f t="array" aca="1" ref="JI36" ca="1">IF(OR(WEEKDAY(JI$2,2)&gt;5,COUNTIF(Dates_Feries,JI$2)&gt;0),"",IFERROR(INDEX(Tableau1[[Type]:[Type]],SMALL(IF((Tableau1[[Nom]:[Nom]]=$A36)*(Tableau1[[Prénom]:[Prénom]]=$B36)*(JI$2&gt;=Tableau1[[Début]:[Début]])*(JI$2&lt;=Tableau1[[Fin]:[Fin]]),ROW(INDIRECT("A1:A"&amp;COUNTA(Tableau1[[Fin]:[Fin]])))),1)),""))</f>
        <v/>
      </c>
      <c r="JJ36" s="34" t="str">
        <f t="array" aca="1" ref="JJ36" ca="1">IF(OR(WEEKDAY(JJ$2,2)&gt;5,COUNTIF(Dates_Feries,JJ$2)&gt;0),"",IFERROR(INDEX(Tableau1[[Type]:[Type]],SMALL(IF((Tableau1[[Nom]:[Nom]]=$A36)*(Tableau1[[Prénom]:[Prénom]]=$B36)*(JJ$2&gt;=Tableau1[[Début]:[Début]])*(JJ$2&lt;=Tableau1[[Fin]:[Fin]]),ROW(INDIRECT("A1:A"&amp;COUNTA(Tableau1[[Fin]:[Fin]])))),1)),""))</f>
        <v/>
      </c>
      <c r="JK36" s="34" t="str">
        <f t="array" aca="1" ref="JK36" ca="1">IF(OR(WEEKDAY(JK$2,2)&gt;5,COUNTIF(Dates_Feries,JK$2)&gt;0),"",IFERROR(INDEX(Tableau1[[Type]:[Type]],SMALL(IF((Tableau1[[Nom]:[Nom]]=$A36)*(Tableau1[[Prénom]:[Prénom]]=$B36)*(JK$2&gt;=Tableau1[[Début]:[Début]])*(JK$2&lt;=Tableau1[[Fin]:[Fin]]),ROW(INDIRECT("A1:A"&amp;COUNTA(Tableau1[[Fin]:[Fin]])))),1)),""))</f>
        <v/>
      </c>
      <c r="JL36" s="34" t="str">
        <f t="array" aca="1" ref="JL36" ca="1">IF(OR(WEEKDAY(JL$2,2)&gt;5,COUNTIF(Dates_Feries,JL$2)&gt;0),"",IFERROR(INDEX(Tableau1[[Type]:[Type]],SMALL(IF((Tableau1[[Nom]:[Nom]]=$A36)*(Tableau1[[Prénom]:[Prénom]]=$B36)*(JL$2&gt;=Tableau1[[Début]:[Début]])*(JL$2&lt;=Tableau1[[Fin]:[Fin]]),ROW(INDIRECT("A1:A"&amp;COUNTA(Tableau1[[Fin]:[Fin]])))),1)),""))</f>
        <v/>
      </c>
      <c r="JM36" s="34" t="str">
        <f t="array" aca="1" ref="JM36" ca="1">IF(OR(WEEKDAY(JM$2,2)&gt;5,COUNTIF(Dates_Feries,JM$2)&gt;0),"",IFERROR(INDEX(Tableau1[[Type]:[Type]],SMALL(IF((Tableau1[[Nom]:[Nom]]=$A36)*(Tableau1[[Prénom]:[Prénom]]=$B36)*(JM$2&gt;=Tableau1[[Début]:[Début]])*(JM$2&lt;=Tableau1[[Fin]:[Fin]]),ROW(INDIRECT("A1:A"&amp;COUNTA(Tableau1[[Fin]:[Fin]])))),1)),""))</f>
        <v/>
      </c>
      <c r="JN36" s="34" t="str">
        <f t="array" aca="1" ref="JN36" ca="1">IF(OR(WEEKDAY(JN$2,2)&gt;5,COUNTIF(Dates_Feries,JN$2)&gt;0),"",IFERROR(INDEX(Tableau1[[Type]:[Type]],SMALL(IF((Tableau1[[Nom]:[Nom]]=$A36)*(Tableau1[[Prénom]:[Prénom]]=$B36)*(JN$2&gt;=Tableau1[[Début]:[Début]])*(JN$2&lt;=Tableau1[[Fin]:[Fin]]),ROW(INDIRECT("A1:A"&amp;COUNTA(Tableau1[[Fin]:[Fin]])))),1)),""))</f>
        <v/>
      </c>
      <c r="JO36" s="34" t="str">
        <f t="array" aca="1" ref="JO36" ca="1">IF(OR(WEEKDAY(JO$2,2)&gt;5,COUNTIF(Dates_Feries,JO$2)&gt;0),"",IFERROR(INDEX(Tableau1[[Type]:[Type]],SMALL(IF((Tableau1[[Nom]:[Nom]]=$A36)*(Tableau1[[Prénom]:[Prénom]]=$B36)*(JO$2&gt;=Tableau1[[Début]:[Début]])*(JO$2&lt;=Tableau1[[Fin]:[Fin]]),ROW(INDIRECT("A1:A"&amp;COUNTA(Tableau1[[Fin]:[Fin]])))),1)),""))</f>
        <v/>
      </c>
      <c r="JP36" s="34" t="str">
        <f t="array" aca="1" ref="JP36" ca="1">IF(OR(WEEKDAY(JP$2,2)&gt;5,COUNTIF(Dates_Feries,JP$2)&gt;0),"",IFERROR(INDEX(Tableau1[[Type]:[Type]],SMALL(IF((Tableau1[[Nom]:[Nom]]=$A36)*(Tableau1[[Prénom]:[Prénom]]=$B36)*(JP$2&gt;=Tableau1[[Début]:[Début]])*(JP$2&lt;=Tableau1[[Fin]:[Fin]]),ROW(INDIRECT("A1:A"&amp;COUNTA(Tableau1[[Fin]:[Fin]])))),1)),""))</f>
        <v/>
      </c>
      <c r="JQ36" s="34" t="str">
        <f t="array" aca="1" ref="JQ36" ca="1">IF(OR(WEEKDAY(JQ$2,2)&gt;5,COUNTIF(Dates_Feries,JQ$2)&gt;0),"",IFERROR(INDEX(Tableau1[[Type]:[Type]],SMALL(IF((Tableau1[[Nom]:[Nom]]=$A36)*(Tableau1[[Prénom]:[Prénom]]=$B36)*(JQ$2&gt;=Tableau1[[Début]:[Début]])*(JQ$2&lt;=Tableau1[[Fin]:[Fin]]),ROW(INDIRECT("A1:A"&amp;COUNTA(Tableau1[[Fin]:[Fin]])))),1)),""))</f>
        <v/>
      </c>
      <c r="JR36" s="34" t="str">
        <f t="array" aca="1" ref="JR36" ca="1">IF(OR(WEEKDAY(JR$2,2)&gt;5,COUNTIF(Dates_Feries,JR$2)&gt;0),"",IFERROR(INDEX(Tableau1[[Type]:[Type]],SMALL(IF((Tableau1[[Nom]:[Nom]]=$A36)*(Tableau1[[Prénom]:[Prénom]]=$B36)*(JR$2&gt;=Tableau1[[Début]:[Début]])*(JR$2&lt;=Tableau1[[Fin]:[Fin]]),ROW(INDIRECT("A1:A"&amp;COUNTA(Tableau1[[Fin]:[Fin]])))),1)),""))</f>
        <v/>
      </c>
      <c r="JS36" s="34" t="str">
        <f t="array" aca="1" ref="JS36" ca="1">IF(OR(WEEKDAY(JS$2,2)&gt;5,COUNTIF(Dates_Feries,JS$2)&gt;0),"",IFERROR(INDEX(Tableau1[[Type]:[Type]],SMALL(IF((Tableau1[[Nom]:[Nom]]=$A36)*(Tableau1[[Prénom]:[Prénom]]=$B36)*(JS$2&gt;=Tableau1[[Début]:[Début]])*(JS$2&lt;=Tableau1[[Fin]:[Fin]]),ROW(INDIRECT("A1:A"&amp;COUNTA(Tableau1[[Fin]:[Fin]])))),1)),""))</f>
        <v/>
      </c>
      <c r="JT36" s="34" t="str">
        <f t="array" aca="1" ref="JT36" ca="1">IF(OR(WEEKDAY(JT$2,2)&gt;5,COUNTIF(Dates_Feries,JT$2)&gt;0),"",IFERROR(INDEX(Tableau1[[Type]:[Type]],SMALL(IF((Tableau1[[Nom]:[Nom]]=$A36)*(Tableau1[[Prénom]:[Prénom]]=$B36)*(JT$2&gt;=Tableau1[[Début]:[Début]])*(JT$2&lt;=Tableau1[[Fin]:[Fin]]),ROW(INDIRECT("A1:A"&amp;COUNTA(Tableau1[[Fin]:[Fin]])))),1)),""))</f>
        <v/>
      </c>
      <c r="JU36" s="34" t="str">
        <f t="array" aca="1" ref="JU36" ca="1">IF(OR(WEEKDAY(JU$2,2)&gt;5,COUNTIF(Dates_Feries,JU$2)&gt;0),"",IFERROR(INDEX(Tableau1[[Type]:[Type]],SMALL(IF((Tableau1[[Nom]:[Nom]]=$A36)*(Tableau1[[Prénom]:[Prénom]]=$B36)*(JU$2&gt;=Tableau1[[Début]:[Début]])*(JU$2&lt;=Tableau1[[Fin]:[Fin]]),ROW(INDIRECT("A1:A"&amp;COUNTA(Tableau1[[Fin]:[Fin]])))),1)),""))</f>
        <v/>
      </c>
      <c r="JV36" s="34" t="str">
        <f t="array" aca="1" ref="JV36" ca="1">IF(OR(WEEKDAY(JV$2,2)&gt;5,COUNTIF(Dates_Feries,JV$2)&gt;0),"",IFERROR(INDEX(Tableau1[[Type]:[Type]],SMALL(IF((Tableau1[[Nom]:[Nom]]=$A36)*(Tableau1[[Prénom]:[Prénom]]=$B36)*(JV$2&gt;=Tableau1[[Début]:[Début]])*(JV$2&lt;=Tableau1[[Fin]:[Fin]]),ROW(INDIRECT("A1:A"&amp;COUNTA(Tableau1[[Fin]:[Fin]])))),1)),""))</f>
        <v/>
      </c>
      <c r="JW36" s="34" t="str">
        <f t="array" aca="1" ref="JW36" ca="1">IF(OR(WEEKDAY(JW$2,2)&gt;5,COUNTIF(Dates_Feries,JW$2)&gt;0),"",IFERROR(INDEX(Tableau1[[Type]:[Type]],SMALL(IF((Tableau1[[Nom]:[Nom]]=$A36)*(Tableau1[[Prénom]:[Prénom]]=$B36)*(JW$2&gt;=Tableau1[[Début]:[Début]])*(JW$2&lt;=Tableau1[[Fin]:[Fin]]),ROW(INDIRECT("A1:A"&amp;COUNTA(Tableau1[[Fin]:[Fin]])))),1)),""))</f>
        <v/>
      </c>
      <c r="JX36" s="34" t="str">
        <f t="array" aca="1" ref="JX36" ca="1">IF(OR(WEEKDAY(JX$2,2)&gt;5,COUNTIF(Dates_Feries,JX$2)&gt;0),"",IFERROR(INDEX(Tableau1[[Type]:[Type]],SMALL(IF((Tableau1[[Nom]:[Nom]]=$A36)*(Tableau1[[Prénom]:[Prénom]]=$B36)*(JX$2&gt;=Tableau1[[Début]:[Début]])*(JX$2&lt;=Tableau1[[Fin]:[Fin]]),ROW(INDIRECT("A1:A"&amp;COUNTA(Tableau1[[Fin]:[Fin]])))),1)),""))</f>
        <v/>
      </c>
      <c r="JY36" s="34" t="str">
        <f t="array" aca="1" ref="JY36" ca="1">IF(OR(WEEKDAY(JY$2,2)&gt;5,COUNTIF(Dates_Feries,JY$2)&gt;0),"",IFERROR(INDEX(Tableau1[[Type]:[Type]],SMALL(IF((Tableau1[[Nom]:[Nom]]=$A36)*(Tableau1[[Prénom]:[Prénom]]=$B36)*(JY$2&gt;=Tableau1[[Début]:[Début]])*(JY$2&lt;=Tableau1[[Fin]:[Fin]]),ROW(INDIRECT("A1:A"&amp;COUNTA(Tableau1[[Fin]:[Fin]])))),1)),""))</f>
        <v/>
      </c>
      <c r="JZ36" s="34" t="str">
        <f t="array" aca="1" ref="JZ36" ca="1">IF(OR(WEEKDAY(JZ$2,2)&gt;5,COUNTIF(Dates_Feries,JZ$2)&gt;0),"",IFERROR(INDEX(Tableau1[[Type]:[Type]],SMALL(IF((Tableau1[[Nom]:[Nom]]=$A36)*(Tableau1[[Prénom]:[Prénom]]=$B36)*(JZ$2&gt;=Tableau1[[Début]:[Début]])*(JZ$2&lt;=Tableau1[[Fin]:[Fin]]),ROW(INDIRECT("A1:A"&amp;COUNTA(Tableau1[[Fin]:[Fin]])))),1)),""))</f>
        <v/>
      </c>
      <c r="KA36" s="34" t="str">
        <f t="array" aca="1" ref="KA36" ca="1">IF(OR(WEEKDAY(KA$2,2)&gt;5,COUNTIF(Dates_Feries,KA$2)&gt;0),"",IFERROR(INDEX(Tableau1[[Type]:[Type]],SMALL(IF((Tableau1[[Nom]:[Nom]]=$A36)*(Tableau1[[Prénom]:[Prénom]]=$B36)*(KA$2&gt;=Tableau1[[Début]:[Début]])*(KA$2&lt;=Tableau1[[Fin]:[Fin]]),ROW(INDIRECT("A1:A"&amp;COUNTA(Tableau1[[Fin]:[Fin]])))),1)),""))</f>
        <v/>
      </c>
      <c r="KB36" s="34" t="str">
        <f t="array" aca="1" ref="KB36" ca="1">IF(OR(WEEKDAY(KB$2,2)&gt;5,COUNTIF(Dates_Feries,KB$2)&gt;0),"",IFERROR(INDEX(Tableau1[[Type]:[Type]],SMALL(IF((Tableau1[[Nom]:[Nom]]=$A36)*(Tableau1[[Prénom]:[Prénom]]=$B36)*(KB$2&gt;=Tableau1[[Début]:[Début]])*(KB$2&lt;=Tableau1[[Fin]:[Fin]]),ROW(INDIRECT("A1:A"&amp;COUNTA(Tableau1[[Fin]:[Fin]])))),1)),""))</f>
        <v/>
      </c>
      <c r="KC36" s="34" t="str">
        <f t="array" aca="1" ref="KC36" ca="1">IF(OR(WEEKDAY(KC$2,2)&gt;5,COUNTIF(Dates_Feries,KC$2)&gt;0),"",IFERROR(INDEX(Tableau1[[Type]:[Type]],SMALL(IF((Tableau1[[Nom]:[Nom]]=$A36)*(Tableau1[[Prénom]:[Prénom]]=$B36)*(KC$2&gt;=Tableau1[[Début]:[Début]])*(KC$2&lt;=Tableau1[[Fin]:[Fin]]),ROW(INDIRECT("A1:A"&amp;COUNTA(Tableau1[[Fin]:[Fin]])))),1)),""))</f>
        <v/>
      </c>
      <c r="KD36" s="34" t="str">
        <f t="array" aca="1" ref="KD36" ca="1">IF(OR(WEEKDAY(KD$2,2)&gt;5,COUNTIF(Dates_Feries,KD$2)&gt;0),"",IFERROR(INDEX(Tableau1[[Type]:[Type]],SMALL(IF((Tableau1[[Nom]:[Nom]]=$A36)*(Tableau1[[Prénom]:[Prénom]]=$B36)*(KD$2&gt;=Tableau1[[Début]:[Début]])*(KD$2&lt;=Tableau1[[Fin]:[Fin]]),ROW(INDIRECT("A1:A"&amp;COUNTA(Tableau1[[Fin]:[Fin]])))),1)),""))</f>
        <v/>
      </c>
      <c r="KE36" s="34" t="str">
        <f t="array" aca="1" ref="KE36" ca="1">IF(OR(WEEKDAY(KE$2,2)&gt;5,COUNTIF(Dates_Feries,KE$2)&gt;0),"",IFERROR(INDEX(Tableau1[[Type]:[Type]],SMALL(IF((Tableau1[[Nom]:[Nom]]=$A36)*(Tableau1[[Prénom]:[Prénom]]=$B36)*(KE$2&gt;=Tableau1[[Début]:[Début]])*(KE$2&lt;=Tableau1[[Fin]:[Fin]]),ROW(INDIRECT("A1:A"&amp;COUNTA(Tableau1[[Fin]:[Fin]])))),1)),""))</f>
        <v/>
      </c>
      <c r="KF36" s="34" t="str">
        <f t="array" aca="1" ref="KF36" ca="1">IF(OR(WEEKDAY(KF$2,2)&gt;5,COUNTIF(Dates_Feries,KF$2)&gt;0),"",IFERROR(INDEX(Tableau1[[Type]:[Type]],SMALL(IF((Tableau1[[Nom]:[Nom]]=$A36)*(Tableau1[[Prénom]:[Prénom]]=$B36)*(KF$2&gt;=Tableau1[[Début]:[Début]])*(KF$2&lt;=Tableau1[[Fin]:[Fin]]),ROW(INDIRECT("A1:A"&amp;COUNTA(Tableau1[[Fin]:[Fin]])))),1)),""))</f>
        <v/>
      </c>
      <c r="KG36" s="34" t="str">
        <f t="array" aca="1" ref="KG36" ca="1">IF(OR(WEEKDAY(KG$2,2)&gt;5,COUNTIF(Dates_Feries,KG$2)&gt;0),"",IFERROR(INDEX(Tableau1[[Type]:[Type]],SMALL(IF((Tableau1[[Nom]:[Nom]]=$A36)*(Tableau1[[Prénom]:[Prénom]]=$B36)*(KG$2&gt;=Tableau1[[Début]:[Début]])*(KG$2&lt;=Tableau1[[Fin]:[Fin]]),ROW(INDIRECT("A1:A"&amp;COUNTA(Tableau1[[Fin]:[Fin]])))),1)),""))</f>
        <v/>
      </c>
      <c r="KH36" s="34" t="str">
        <f t="array" aca="1" ref="KH36" ca="1">IF(OR(WEEKDAY(KH$2,2)&gt;5,COUNTIF(Dates_Feries,KH$2)&gt;0),"",IFERROR(INDEX(Tableau1[[Type]:[Type]],SMALL(IF((Tableau1[[Nom]:[Nom]]=$A36)*(Tableau1[[Prénom]:[Prénom]]=$B36)*(KH$2&gt;=Tableau1[[Début]:[Début]])*(KH$2&lt;=Tableau1[[Fin]:[Fin]]),ROW(INDIRECT("A1:A"&amp;COUNTA(Tableau1[[Fin]:[Fin]])))),1)),""))</f>
        <v/>
      </c>
      <c r="KI36" s="34" t="str">
        <f t="array" aca="1" ref="KI36" ca="1">IF(OR(WEEKDAY(KI$2,2)&gt;5,COUNTIF(Dates_Feries,KI$2)&gt;0),"",IFERROR(INDEX(Tableau1[[Type]:[Type]],SMALL(IF((Tableau1[[Nom]:[Nom]]=$A36)*(Tableau1[[Prénom]:[Prénom]]=$B36)*(KI$2&gt;=Tableau1[[Début]:[Début]])*(KI$2&lt;=Tableau1[[Fin]:[Fin]]),ROW(INDIRECT("A1:A"&amp;COUNTA(Tableau1[[Fin]:[Fin]])))),1)),""))</f>
        <v/>
      </c>
      <c r="KJ36" s="34" t="str">
        <f t="array" aca="1" ref="KJ36" ca="1">IF(OR(WEEKDAY(KJ$2,2)&gt;5,COUNTIF(Dates_Feries,KJ$2)&gt;0),"",IFERROR(INDEX(Tableau1[[Type]:[Type]],SMALL(IF((Tableau1[[Nom]:[Nom]]=$A36)*(Tableau1[[Prénom]:[Prénom]]=$B36)*(KJ$2&gt;=Tableau1[[Début]:[Début]])*(KJ$2&lt;=Tableau1[[Fin]:[Fin]]),ROW(INDIRECT("A1:A"&amp;COUNTA(Tableau1[[Fin]:[Fin]])))),1)),""))</f>
        <v/>
      </c>
      <c r="KK36" s="34" t="str">
        <f t="array" aca="1" ref="KK36" ca="1">IF(OR(WEEKDAY(KK$2,2)&gt;5,COUNTIF(Dates_Feries,KK$2)&gt;0),"",IFERROR(INDEX(Tableau1[[Type]:[Type]],SMALL(IF((Tableau1[[Nom]:[Nom]]=$A36)*(Tableau1[[Prénom]:[Prénom]]=$B36)*(KK$2&gt;=Tableau1[[Début]:[Début]])*(KK$2&lt;=Tableau1[[Fin]:[Fin]]),ROW(INDIRECT("A1:A"&amp;COUNTA(Tableau1[[Fin]:[Fin]])))),1)),""))</f>
        <v/>
      </c>
      <c r="KL36" s="34" t="str">
        <f t="array" aca="1" ref="KL36" ca="1">IF(OR(WEEKDAY(KL$2,2)&gt;5,COUNTIF(Dates_Feries,KL$2)&gt;0),"",IFERROR(INDEX(Tableau1[[Type]:[Type]],SMALL(IF((Tableau1[[Nom]:[Nom]]=$A36)*(Tableau1[[Prénom]:[Prénom]]=$B36)*(KL$2&gt;=Tableau1[[Début]:[Début]])*(KL$2&lt;=Tableau1[[Fin]:[Fin]]),ROW(INDIRECT("A1:A"&amp;COUNTA(Tableau1[[Fin]:[Fin]])))),1)),""))</f>
        <v/>
      </c>
      <c r="KM36" s="34" t="str">
        <f t="array" aca="1" ref="KM36" ca="1">IF(OR(WEEKDAY(KM$2,2)&gt;5,COUNTIF(Dates_Feries,KM$2)&gt;0),"",IFERROR(INDEX(Tableau1[[Type]:[Type]],SMALL(IF((Tableau1[[Nom]:[Nom]]=$A36)*(Tableau1[[Prénom]:[Prénom]]=$B36)*(KM$2&gt;=Tableau1[[Début]:[Début]])*(KM$2&lt;=Tableau1[[Fin]:[Fin]]),ROW(INDIRECT("A1:A"&amp;COUNTA(Tableau1[[Fin]:[Fin]])))),1)),""))</f>
        <v/>
      </c>
      <c r="KN36" s="34" t="str">
        <f t="array" aca="1" ref="KN36" ca="1">IF(OR(WEEKDAY(KN$2,2)&gt;5,COUNTIF(Dates_Feries,KN$2)&gt;0),"",IFERROR(INDEX(Tableau1[[Type]:[Type]],SMALL(IF((Tableau1[[Nom]:[Nom]]=$A36)*(Tableau1[[Prénom]:[Prénom]]=$B36)*(KN$2&gt;=Tableau1[[Début]:[Début]])*(KN$2&lt;=Tableau1[[Fin]:[Fin]]),ROW(INDIRECT("A1:A"&amp;COUNTA(Tableau1[[Fin]:[Fin]])))),1)),""))</f>
        <v/>
      </c>
      <c r="KO36" s="34" t="str">
        <f t="array" aca="1" ref="KO36" ca="1">IF(OR(WEEKDAY(KO$2,2)&gt;5,COUNTIF(Dates_Feries,KO$2)&gt;0),"",IFERROR(INDEX(Tableau1[[Type]:[Type]],SMALL(IF((Tableau1[[Nom]:[Nom]]=$A36)*(Tableau1[[Prénom]:[Prénom]]=$B36)*(KO$2&gt;=Tableau1[[Début]:[Début]])*(KO$2&lt;=Tableau1[[Fin]:[Fin]]),ROW(INDIRECT("A1:A"&amp;COUNTA(Tableau1[[Fin]:[Fin]])))),1)),""))</f>
        <v/>
      </c>
      <c r="KP36" s="34" t="str">
        <f t="array" aca="1" ref="KP36" ca="1">IF(OR(WEEKDAY(KP$2,2)&gt;5,COUNTIF(Dates_Feries,KP$2)&gt;0),"",IFERROR(INDEX(Tableau1[[Type]:[Type]],SMALL(IF((Tableau1[[Nom]:[Nom]]=$A36)*(Tableau1[[Prénom]:[Prénom]]=$B36)*(KP$2&gt;=Tableau1[[Début]:[Début]])*(KP$2&lt;=Tableau1[[Fin]:[Fin]]),ROW(INDIRECT("A1:A"&amp;COUNTA(Tableau1[[Fin]:[Fin]])))),1)),""))</f>
        <v/>
      </c>
      <c r="KQ36" s="34" t="str">
        <f t="array" aca="1" ref="KQ36" ca="1">IF(OR(WEEKDAY(KQ$2,2)&gt;5,COUNTIF(Dates_Feries,KQ$2)&gt;0),"",IFERROR(INDEX(Tableau1[[Type]:[Type]],SMALL(IF((Tableau1[[Nom]:[Nom]]=$A36)*(Tableau1[[Prénom]:[Prénom]]=$B36)*(KQ$2&gt;=Tableau1[[Début]:[Début]])*(KQ$2&lt;=Tableau1[[Fin]:[Fin]]),ROW(INDIRECT("A1:A"&amp;COUNTA(Tableau1[[Fin]:[Fin]])))),1)),""))</f>
        <v/>
      </c>
      <c r="KR36" s="34" t="str">
        <f t="array" aca="1" ref="KR36" ca="1">IF(OR(WEEKDAY(KR$2,2)&gt;5,COUNTIF(Dates_Feries,KR$2)&gt;0),"",IFERROR(INDEX(Tableau1[[Type]:[Type]],SMALL(IF((Tableau1[[Nom]:[Nom]]=$A36)*(Tableau1[[Prénom]:[Prénom]]=$B36)*(KR$2&gt;=Tableau1[[Début]:[Début]])*(KR$2&lt;=Tableau1[[Fin]:[Fin]]),ROW(INDIRECT("A1:A"&amp;COUNTA(Tableau1[[Fin]:[Fin]])))),1)),""))</f>
        <v/>
      </c>
      <c r="KS36" s="34" t="str">
        <f t="array" aca="1" ref="KS36" ca="1">IF(OR(WEEKDAY(KS$2,2)&gt;5,COUNTIF(Dates_Feries,KS$2)&gt;0),"",IFERROR(INDEX(Tableau1[[Type]:[Type]],SMALL(IF((Tableau1[[Nom]:[Nom]]=$A36)*(Tableau1[[Prénom]:[Prénom]]=$B36)*(KS$2&gt;=Tableau1[[Début]:[Début]])*(KS$2&lt;=Tableau1[[Fin]:[Fin]]),ROW(INDIRECT("A1:A"&amp;COUNTA(Tableau1[[Fin]:[Fin]])))),1)),""))</f>
        <v/>
      </c>
      <c r="KT36" s="34" t="str">
        <f t="array" aca="1" ref="KT36" ca="1">IF(OR(WEEKDAY(KT$2,2)&gt;5,COUNTIF(Dates_Feries,KT$2)&gt;0),"",IFERROR(INDEX(Tableau1[[Type]:[Type]],SMALL(IF((Tableau1[[Nom]:[Nom]]=$A36)*(Tableau1[[Prénom]:[Prénom]]=$B36)*(KT$2&gt;=Tableau1[[Début]:[Début]])*(KT$2&lt;=Tableau1[[Fin]:[Fin]]),ROW(INDIRECT("A1:A"&amp;COUNTA(Tableau1[[Fin]:[Fin]])))),1)),""))</f>
        <v/>
      </c>
      <c r="KU36" s="34" t="str">
        <f t="array" aca="1" ref="KU36" ca="1">IF(OR(WEEKDAY(KU$2,2)&gt;5,COUNTIF(Dates_Feries,KU$2)&gt;0),"",IFERROR(INDEX(Tableau1[[Type]:[Type]],SMALL(IF((Tableau1[[Nom]:[Nom]]=$A36)*(Tableau1[[Prénom]:[Prénom]]=$B36)*(KU$2&gt;=Tableau1[[Début]:[Début]])*(KU$2&lt;=Tableau1[[Fin]:[Fin]]),ROW(INDIRECT("A1:A"&amp;COUNTA(Tableau1[[Fin]:[Fin]])))),1)),""))</f>
        <v/>
      </c>
      <c r="KV36" s="34" t="str">
        <f t="array" aca="1" ref="KV36" ca="1">IF(OR(WEEKDAY(KV$2,2)&gt;5,COUNTIF(Dates_Feries,KV$2)&gt;0),"",IFERROR(INDEX(Tableau1[[Type]:[Type]],SMALL(IF((Tableau1[[Nom]:[Nom]]=$A36)*(Tableau1[[Prénom]:[Prénom]]=$B36)*(KV$2&gt;=Tableau1[[Début]:[Début]])*(KV$2&lt;=Tableau1[[Fin]:[Fin]]),ROW(INDIRECT("A1:A"&amp;COUNTA(Tableau1[[Fin]:[Fin]])))),1)),""))</f>
        <v/>
      </c>
      <c r="KW36" s="34" t="str">
        <f t="array" aca="1" ref="KW36" ca="1">IF(OR(WEEKDAY(KW$2,2)&gt;5,COUNTIF(Dates_Feries,KW$2)&gt;0),"",IFERROR(INDEX(Tableau1[[Type]:[Type]],SMALL(IF((Tableau1[[Nom]:[Nom]]=$A36)*(Tableau1[[Prénom]:[Prénom]]=$B36)*(KW$2&gt;=Tableau1[[Début]:[Début]])*(KW$2&lt;=Tableau1[[Fin]:[Fin]]),ROW(INDIRECT("A1:A"&amp;COUNTA(Tableau1[[Fin]:[Fin]])))),1)),""))</f>
        <v/>
      </c>
      <c r="KX36" s="34" t="str">
        <f t="array" aca="1" ref="KX36" ca="1">IF(OR(WEEKDAY(KX$2,2)&gt;5,COUNTIF(Dates_Feries,KX$2)&gt;0),"",IFERROR(INDEX(Tableau1[[Type]:[Type]],SMALL(IF((Tableau1[[Nom]:[Nom]]=$A36)*(Tableau1[[Prénom]:[Prénom]]=$B36)*(KX$2&gt;=Tableau1[[Début]:[Début]])*(KX$2&lt;=Tableau1[[Fin]:[Fin]]),ROW(INDIRECT("A1:A"&amp;COUNTA(Tableau1[[Fin]:[Fin]])))),1)),""))</f>
        <v/>
      </c>
      <c r="KY36" s="34" t="str">
        <f t="array" aca="1" ref="KY36" ca="1">IF(OR(WEEKDAY(KY$2,2)&gt;5,COUNTIF(Dates_Feries,KY$2)&gt;0),"",IFERROR(INDEX(Tableau1[[Type]:[Type]],SMALL(IF((Tableau1[[Nom]:[Nom]]=$A36)*(Tableau1[[Prénom]:[Prénom]]=$B36)*(KY$2&gt;=Tableau1[[Début]:[Début]])*(KY$2&lt;=Tableau1[[Fin]:[Fin]]),ROW(INDIRECT("A1:A"&amp;COUNTA(Tableau1[[Fin]:[Fin]])))),1)),""))</f>
        <v/>
      </c>
      <c r="KZ36" s="34" t="str">
        <f t="array" aca="1" ref="KZ36" ca="1">IF(OR(WEEKDAY(KZ$2,2)&gt;5,COUNTIF(Dates_Feries,KZ$2)&gt;0),"",IFERROR(INDEX(Tableau1[[Type]:[Type]],SMALL(IF((Tableau1[[Nom]:[Nom]]=$A36)*(Tableau1[[Prénom]:[Prénom]]=$B36)*(KZ$2&gt;=Tableau1[[Début]:[Début]])*(KZ$2&lt;=Tableau1[[Fin]:[Fin]]),ROW(INDIRECT("A1:A"&amp;COUNTA(Tableau1[[Fin]:[Fin]])))),1)),""))</f>
        <v/>
      </c>
      <c r="LA36" s="34" t="str">
        <f t="array" aca="1" ref="LA36" ca="1">IF(OR(WEEKDAY(LA$2,2)&gt;5,COUNTIF(Dates_Feries,LA$2)&gt;0),"",IFERROR(INDEX(Tableau1[[Type]:[Type]],SMALL(IF((Tableau1[[Nom]:[Nom]]=$A36)*(Tableau1[[Prénom]:[Prénom]]=$B36)*(LA$2&gt;=Tableau1[[Début]:[Début]])*(LA$2&lt;=Tableau1[[Fin]:[Fin]]),ROW(INDIRECT("A1:A"&amp;COUNTA(Tableau1[[Fin]:[Fin]])))),1)),""))</f>
        <v/>
      </c>
      <c r="LB36" s="34" t="str">
        <f t="array" aca="1" ref="LB36" ca="1">IF(OR(WEEKDAY(LB$2,2)&gt;5,COUNTIF(Dates_Feries,LB$2)&gt;0),"",IFERROR(INDEX(Tableau1[[Type]:[Type]],SMALL(IF((Tableau1[[Nom]:[Nom]]=$A36)*(Tableau1[[Prénom]:[Prénom]]=$B36)*(LB$2&gt;=Tableau1[[Début]:[Début]])*(LB$2&lt;=Tableau1[[Fin]:[Fin]]),ROW(INDIRECT("A1:A"&amp;COUNTA(Tableau1[[Fin]:[Fin]])))),1)),""))</f>
        <v/>
      </c>
      <c r="LC36" s="34" t="str">
        <f t="array" aca="1" ref="LC36" ca="1">IF(OR(WEEKDAY(LC$2,2)&gt;5,COUNTIF(Dates_Feries,LC$2)&gt;0),"",IFERROR(INDEX(Tableau1[[Type]:[Type]],SMALL(IF((Tableau1[[Nom]:[Nom]]=$A36)*(Tableau1[[Prénom]:[Prénom]]=$B36)*(LC$2&gt;=Tableau1[[Début]:[Début]])*(LC$2&lt;=Tableau1[[Fin]:[Fin]]),ROW(INDIRECT("A1:A"&amp;COUNTA(Tableau1[[Fin]:[Fin]])))),1)),""))</f>
        <v/>
      </c>
      <c r="LD36" s="34" t="str">
        <f t="array" aca="1" ref="LD36" ca="1">IF(OR(WEEKDAY(LD$2,2)&gt;5,COUNTIF(Dates_Feries,LD$2)&gt;0),"",IFERROR(INDEX(Tableau1[[Type]:[Type]],SMALL(IF((Tableau1[[Nom]:[Nom]]=$A36)*(Tableau1[[Prénom]:[Prénom]]=$B36)*(LD$2&gt;=Tableau1[[Début]:[Début]])*(LD$2&lt;=Tableau1[[Fin]:[Fin]]),ROW(INDIRECT("A1:A"&amp;COUNTA(Tableau1[[Fin]:[Fin]])))),1)),""))</f>
        <v/>
      </c>
      <c r="LE36" s="34" t="str">
        <f t="array" aca="1" ref="LE36" ca="1">IF(OR(WEEKDAY(LE$2,2)&gt;5,COUNTIF(Dates_Feries,LE$2)&gt;0),"",IFERROR(INDEX(Tableau1[[Type]:[Type]],SMALL(IF((Tableau1[[Nom]:[Nom]]=$A36)*(Tableau1[[Prénom]:[Prénom]]=$B36)*(LE$2&gt;=Tableau1[[Début]:[Début]])*(LE$2&lt;=Tableau1[[Fin]:[Fin]]),ROW(INDIRECT("A1:A"&amp;COUNTA(Tableau1[[Fin]:[Fin]])))),1)),""))</f>
        <v/>
      </c>
      <c r="LF36" s="34" t="str">
        <f t="array" aca="1" ref="LF36" ca="1">IF(OR(WEEKDAY(LF$2,2)&gt;5,COUNTIF(Dates_Feries,LF$2)&gt;0),"",IFERROR(INDEX(Tableau1[[Type]:[Type]],SMALL(IF((Tableau1[[Nom]:[Nom]]=$A36)*(Tableau1[[Prénom]:[Prénom]]=$B36)*(LF$2&gt;=Tableau1[[Début]:[Début]])*(LF$2&lt;=Tableau1[[Fin]:[Fin]]),ROW(INDIRECT("A1:A"&amp;COUNTA(Tableau1[[Fin]:[Fin]])))),1)),""))</f>
        <v/>
      </c>
      <c r="LG36" s="34" t="str">
        <f t="array" aca="1" ref="LG36" ca="1">IF(OR(WEEKDAY(LG$2,2)&gt;5,COUNTIF(Dates_Feries,LG$2)&gt;0),"",IFERROR(INDEX(Tableau1[[Type]:[Type]],SMALL(IF((Tableau1[[Nom]:[Nom]]=$A36)*(Tableau1[[Prénom]:[Prénom]]=$B36)*(LG$2&gt;=Tableau1[[Début]:[Début]])*(LG$2&lt;=Tableau1[[Fin]:[Fin]]),ROW(INDIRECT("A1:A"&amp;COUNTA(Tableau1[[Fin]:[Fin]])))),1)),""))</f>
        <v/>
      </c>
      <c r="LH36" s="34" t="str">
        <f t="array" aca="1" ref="LH36" ca="1">IF(OR(WEEKDAY(LH$2,2)&gt;5,COUNTIF(Dates_Feries,LH$2)&gt;0),"",IFERROR(INDEX(Tableau1[[Type]:[Type]],SMALL(IF((Tableau1[[Nom]:[Nom]]=$A36)*(Tableau1[[Prénom]:[Prénom]]=$B36)*(LH$2&gt;=Tableau1[[Début]:[Début]])*(LH$2&lt;=Tableau1[[Fin]:[Fin]]),ROW(INDIRECT("A1:A"&amp;COUNTA(Tableau1[[Fin]:[Fin]])))),1)),""))</f>
        <v/>
      </c>
      <c r="LI36" s="34" t="str">
        <f t="array" aca="1" ref="LI36" ca="1">IF(OR(WEEKDAY(LI$2,2)&gt;5,COUNTIF(Dates_Feries,LI$2)&gt;0),"",IFERROR(INDEX(Tableau1[[Type]:[Type]],SMALL(IF((Tableau1[[Nom]:[Nom]]=$A36)*(Tableau1[[Prénom]:[Prénom]]=$B36)*(LI$2&gt;=Tableau1[[Début]:[Début]])*(LI$2&lt;=Tableau1[[Fin]:[Fin]]),ROW(INDIRECT("A1:A"&amp;COUNTA(Tableau1[[Fin]:[Fin]])))),1)),""))</f>
        <v/>
      </c>
      <c r="LJ36" s="34" t="str">
        <f t="array" aca="1" ref="LJ36" ca="1">IF(OR(WEEKDAY(LJ$2,2)&gt;5,COUNTIF(Dates_Feries,LJ$2)&gt;0),"",IFERROR(INDEX(Tableau1[[Type]:[Type]],SMALL(IF((Tableau1[[Nom]:[Nom]]=$A36)*(Tableau1[[Prénom]:[Prénom]]=$B36)*(LJ$2&gt;=Tableau1[[Début]:[Début]])*(LJ$2&lt;=Tableau1[[Fin]:[Fin]]),ROW(INDIRECT("A1:A"&amp;COUNTA(Tableau1[[Fin]:[Fin]])))),1)),""))</f>
        <v/>
      </c>
      <c r="LK36" s="34" t="str">
        <f t="array" aca="1" ref="LK36" ca="1">IF(OR(WEEKDAY(LK$2,2)&gt;5,COUNTIF(Dates_Feries,LK$2)&gt;0),"",IFERROR(INDEX(Tableau1[[Type]:[Type]],SMALL(IF((Tableau1[[Nom]:[Nom]]=$A36)*(Tableau1[[Prénom]:[Prénom]]=$B36)*(LK$2&gt;=Tableau1[[Début]:[Début]])*(LK$2&lt;=Tableau1[[Fin]:[Fin]]),ROW(INDIRECT("A1:A"&amp;COUNTA(Tableau1[[Fin]:[Fin]])))),1)),""))</f>
        <v/>
      </c>
      <c r="LL36" s="34" t="str">
        <f t="array" aca="1" ref="LL36" ca="1">IF(OR(WEEKDAY(LL$2,2)&gt;5,COUNTIF(Dates_Feries,LL$2)&gt;0),"",IFERROR(INDEX(Tableau1[[Type]:[Type]],SMALL(IF((Tableau1[[Nom]:[Nom]]=$A36)*(Tableau1[[Prénom]:[Prénom]]=$B36)*(LL$2&gt;=Tableau1[[Début]:[Début]])*(LL$2&lt;=Tableau1[[Fin]:[Fin]]),ROW(INDIRECT("A1:A"&amp;COUNTA(Tableau1[[Fin]:[Fin]])))),1)),""))</f>
        <v/>
      </c>
      <c r="LM36" s="34" t="str">
        <f t="array" aca="1" ref="LM36" ca="1">IF(OR(WEEKDAY(LM$2,2)&gt;5,COUNTIF(Dates_Feries,LM$2)&gt;0),"",IFERROR(INDEX(Tableau1[[Type]:[Type]],SMALL(IF((Tableau1[[Nom]:[Nom]]=$A36)*(Tableau1[[Prénom]:[Prénom]]=$B36)*(LM$2&gt;=Tableau1[[Début]:[Début]])*(LM$2&lt;=Tableau1[[Fin]:[Fin]]),ROW(INDIRECT("A1:A"&amp;COUNTA(Tableau1[[Fin]:[Fin]])))),1)),""))</f>
        <v/>
      </c>
      <c r="LN36" s="34" t="str">
        <f t="array" aca="1" ref="LN36" ca="1">IF(OR(WEEKDAY(LN$2,2)&gt;5,COUNTIF(Dates_Feries,LN$2)&gt;0),"",IFERROR(INDEX(Tableau1[[Type]:[Type]],SMALL(IF((Tableau1[[Nom]:[Nom]]=$A36)*(Tableau1[[Prénom]:[Prénom]]=$B36)*(LN$2&gt;=Tableau1[[Début]:[Début]])*(LN$2&lt;=Tableau1[[Fin]:[Fin]]),ROW(INDIRECT("A1:A"&amp;COUNTA(Tableau1[[Fin]:[Fin]])))),1)),""))</f>
        <v/>
      </c>
      <c r="LO36" s="34" t="str">
        <f t="array" aca="1" ref="LO36" ca="1">IF(OR(WEEKDAY(LO$2,2)&gt;5,COUNTIF(Dates_Feries,LO$2)&gt;0),"",IFERROR(INDEX(Tableau1[[Type]:[Type]],SMALL(IF((Tableau1[[Nom]:[Nom]]=$A36)*(Tableau1[[Prénom]:[Prénom]]=$B36)*(LO$2&gt;=Tableau1[[Début]:[Début]])*(LO$2&lt;=Tableau1[[Fin]:[Fin]]),ROW(INDIRECT("A1:A"&amp;COUNTA(Tableau1[[Fin]:[Fin]])))),1)),""))</f>
        <v/>
      </c>
      <c r="LP36" s="34" t="str">
        <f t="array" aca="1" ref="LP36" ca="1">IF(OR(WEEKDAY(LP$2,2)&gt;5,COUNTIF(Dates_Feries,LP$2)&gt;0),"",IFERROR(INDEX(Tableau1[[Type]:[Type]],SMALL(IF((Tableau1[[Nom]:[Nom]]=$A36)*(Tableau1[[Prénom]:[Prénom]]=$B36)*(LP$2&gt;=Tableau1[[Début]:[Début]])*(LP$2&lt;=Tableau1[[Fin]:[Fin]]),ROW(INDIRECT("A1:A"&amp;COUNTA(Tableau1[[Fin]:[Fin]])))),1)),""))</f>
        <v/>
      </c>
      <c r="LQ36" s="34" t="str">
        <f t="array" aca="1" ref="LQ36" ca="1">IF(OR(WEEKDAY(LQ$2,2)&gt;5,COUNTIF(Dates_Feries,LQ$2)&gt;0),"",IFERROR(INDEX(Tableau1[[Type]:[Type]],SMALL(IF((Tableau1[[Nom]:[Nom]]=$A36)*(Tableau1[[Prénom]:[Prénom]]=$B36)*(LQ$2&gt;=Tableau1[[Début]:[Début]])*(LQ$2&lt;=Tableau1[[Fin]:[Fin]]),ROW(INDIRECT("A1:A"&amp;COUNTA(Tableau1[[Fin]:[Fin]])))),1)),""))</f>
        <v/>
      </c>
      <c r="LR36" s="34" t="str">
        <f t="array" aca="1" ref="LR36" ca="1">IF(OR(WEEKDAY(LR$2,2)&gt;5,COUNTIF(Dates_Feries,LR$2)&gt;0),"",IFERROR(INDEX(Tableau1[[Type]:[Type]],SMALL(IF((Tableau1[[Nom]:[Nom]]=$A36)*(Tableau1[[Prénom]:[Prénom]]=$B36)*(LR$2&gt;=Tableau1[[Début]:[Début]])*(LR$2&lt;=Tableau1[[Fin]:[Fin]]),ROW(INDIRECT("A1:A"&amp;COUNTA(Tableau1[[Fin]:[Fin]])))),1)),""))</f>
        <v/>
      </c>
      <c r="LS36" s="34" t="str">
        <f t="array" aca="1" ref="LS36" ca="1">IF(OR(WEEKDAY(LS$2,2)&gt;5,COUNTIF(Dates_Feries,LS$2)&gt;0),"",IFERROR(INDEX(Tableau1[[Type]:[Type]],SMALL(IF((Tableau1[[Nom]:[Nom]]=$A36)*(Tableau1[[Prénom]:[Prénom]]=$B36)*(LS$2&gt;=Tableau1[[Début]:[Début]])*(LS$2&lt;=Tableau1[[Fin]:[Fin]]),ROW(INDIRECT("A1:A"&amp;COUNTA(Tableau1[[Fin]:[Fin]])))),1)),""))</f>
        <v/>
      </c>
      <c r="LT36" s="34" t="str">
        <f t="array" aca="1" ref="LT36" ca="1">IF(OR(WEEKDAY(LT$2,2)&gt;5,COUNTIF(Dates_Feries,LT$2)&gt;0),"",IFERROR(INDEX(Tableau1[[Type]:[Type]],SMALL(IF((Tableau1[[Nom]:[Nom]]=$A36)*(Tableau1[[Prénom]:[Prénom]]=$B36)*(LT$2&gt;=Tableau1[[Début]:[Début]])*(LT$2&lt;=Tableau1[[Fin]:[Fin]]),ROW(INDIRECT("A1:A"&amp;COUNTA(Tableau1[[Fin]:[Fin]])))),1)),""))</f>
        <v/>
      </c>
      <c r="LU36" s="34" t="str">
        <f t="array" aca="1" ref="LU36" ca="1">IF(OR(WEEKDAY(LU$2,2)&gt;5,COUNTIF(Dates_Feries,LU$2)&gt;0),"",IFERROR(INDEX(Tableau1[[Type]:[Type]],SMALL(IF((Tableau1[[Nom]:[Nom]]=$A36)*(Tableau1[[Prénom]:[Prénom]]=$B36)*(LU$2&gt;=Tableau1[[Début]:[Début]])*(LU$2&lt;=Tableau1[[Fin]:[Fin]]),ROW(INDIRECT("A1:A"&amp;COUNTA(Tableau1[[Fin]:[Fin]])))),1)),""))</f>
        <v/>
      </c>
      <c r="LV36" s="34" t="str">
        <f t="array" aca="1" ref="LV36" ca="1">IF(OR(WEEKDAY(LV$2,2)&gt;5,COUNTIF(Dates_Feries,LV$2)&gt;0),"",IFERROR(INDEX(Tableau1[[Type]:[Type]],SMALL(IF((Tableau1[[Nom]:[Nom]]=$A36)*(Tableau1[[Prénom]:[Prénom]]=$B36)*(LV$2&gt;=Tableau1[[Début]:[Début]])*(LV$2&lt;=Tableau1[[Fin]:[Fin]]),ROW(INDIRECT("A1:A"&amp;COUNTA(Tableau1[[Fin]:[Fin]])))),1)),""))</f>
        <v/>
      </c>
      <c r="LW36" s="34" t="str">
        <f t="array" aca="1" ref="LW36" ca="1">IF(OR(WEEKDAY(LW$2,2)&gt;5,COUNTIF(Dates_Feries,LW$2)&gt;0),"",IFERROR(INDEX(Tableau1[[Type]:[Type]],SMALL(IF((Tableau1[[Nom]:[Nom]]=$A36)*(Tableau1[[Prénom]:[Prénom]]=$B36)*(LW$2&gt;=Tableau1[[Début]:[Début]])*(LW$2&lt;=Tableau1[[Fin]:[Fin]]),ROW(INDIRECT("A1:A"&amp;COUNTA(Tableau1[[Fin]:[Fin]])))),1)),""))</f>
        <v/>
      </c>
      <c r="LX36" s="34" t="str">
        <f t="array" aca="1" ref="LX36" ca="1">IF(OR(WEEKDAY(LX$2,2)&gt;5,COUNTIF(Dates_Feries,LX$2)&gt;0),"",IFERROR(INDEX(Tableau1[[Type]:[Type]],SMALL(IF((Tableau1[[Nom]:[Nom]]=$A36)*(Tableau1[[Prénom]:[Prénom]]=$B36)*(LX$2&gt;=Tableau1[[Début]:[Début]])*(LX$2&lt;=Tableau1[[Fin]:[Fin]]),ROW(INDIRECT("A1:A"&amp;COUNTA(Tableau1[[Fin]:[Fin]])))),1)),""))</f>
        <v/>
      </c>
      <c r="LY36" s="34" t="str">
        <f t="array" aca="1" ref="LY36" ca="1">IF(OR(WEEKDAY(LY$2,2)&gt;5,COUNTIF(Dates_Feries,LY$2)&gt;0),"",IFERROR(INDEX(Tableau1[[Type]:[Type]],SMALL(IF((Tableau1[[Nom]:[Nom]]=$A36)*(Tableau1[[Prénom]:[Prénom]]=$B36)*(LY$2&gt;=Tableau1[[Début]:[Début]])*(LY$2&lt;=Tableau1[[Fin]:[Fin]]),ROW(INDIRECT("A1:A"&amp;COUNTA(Tableau1[[Fin]:[Fin]])))),1)),""))</f>
        <v/>
      </c>
      <c r="LZ36" s="34" t="str">
        <f t="array" aca="1" ref="LZ36" ca="1">IF(OR(WEEKDAY(LZ$2,2)&gt;5,COUNTIF(Dates_Feries,LZ$2)&gt;0),"",IFERROR(INDEX(Tableau1[[Type]:[Type]],SMALL(IF((Tableau1[[Nom]:[Nom]]=$A36)*(Tableau1[[Prénom]:[Prénom]]=$B36)*(LZ$2&gt;=Tableau1[[Début]:[Début]])*(LZ$2&lt;=Tableau1[[Fin]:[Fin]]),ROW(INDIRECT("A1:A"&amp;COUNTA(Tableau1[[Fin]:[Fin]])))),1)),""))</f>
        <v/>
      </c>
      <c r="MA36" s="34" t="str">
        <f t="array" aca="1" ref="MA36" ca="1">IF(OR(WEEKDAY(MA$2,2)&gt;5,COUNTIF(Dates_Feries,MA$2)&gt;0),"",IFERROR(INDEX(Tableau1[[Type]:[Type]],SMALL(IF((Tableau1[[Nom]:[Nom]]=$A36)*(Tableau1[[Prénom]:[Prénom]]=$B36)*(MA$2&gt;=Tableau1[[Début]:[Début]])*(MA$2&lt;=Tableau1[[Fin]:[Fin]]),ROW(INDIRECT("A1:A"&amp;COUNTA(Tableau1[[Fin]:[Fin]])))),1)),""))</f>
        <v/>
      </c>
      <c r="MB36" s="34" t="str">
        <f t="array" aca="1" ref="MB36" ca="1">IF(OR(WEEKDAY(MB$2,2)&gt;5,COUNTIF(Dates_Feries,MB$2)&gt;0),"",IFERROR(INDEX(Tableau1[[Type]:[Type]],SMALL(IF((Tableau1[[Nom]:[Nom]]=$A36)*(Tableau1[[Prénom]:[Prénom]]=$B36)*(MB$2&gt;=Tableau1[[Début]:[Début]])*(MB$2&lt;=Tableau1[[Fin]:[Fin]]),ROW(INDIRECT("A1:A"&amp;COUNTA(Tableau1[[Fin]:[Fin]])))),1)),""))</f>
        <v/>
      </c>
      <c r="MC36" s="34" t="str">
        <f t="array" aca="1" ref="MC36" ca="1">IF(OR(WEEKDAY(MC$2,2)&gt;5,COUNTIF(Dates_Feries,MC$2)&gt;0),"",IFERROR(INDEX(Tableau1[[Type]:[Type]],SMALL(IF((Tableau1[[Nom]:[Nom]]=$A36)*(Tableau1[[Prénom]:[Prénom]]=$B36)*(MC$2&gt;=Tableau1[[Début]:[Début]])*(MC$2&lt;=Tableau1[[Fin]:[Fin]]),ROW(INDIRECT("A1:A"&amp;COUNTA(Tableau1[[Fin]:[Fin]])))),1)),""))</f>
        <v/>
      </c>
      <c r="MD36" s="34" t="str">
        <f t="array" aca="1" ref="MD36" ca="1">IF(OR(WEEKDAY(MD$2,2)&gt;5,COUNTIF(Dates_Feries,MD$2)&gt;0),"",IFERROR(INDEX(Tableau1[[Type]:[Type]],SMALL(IF((Tableau1[[Nom]:[Nom]]=$A36)*(Tableau1[[Prénom]:[Prénom]]=$B36)*(MD$2&gt;=Tableau1[[Début]:[Début]])*(MD$2&lt;=Tableau1[[Fin]:[Fin]]),ROW(INDIRECT("A1:A"&amp;COUNTA(Tableau1[[Fin]:[Fin]])))),1)),""))</f>
        <v/>
      </c>
      <c r="ME36" s="34" t="str">
        <f t="array" aca="1" ref="ME36" ca="1">IF(OR(WEEKDAY(ME$2,2)&gt;5,COUNTIF(Dates_Feries,ME$2)&gt;0),"",IFERROR(INDEX(Tableau1[[Type]:[Type]],SMALL(IF((Tableau1[[Nom]:[Nom]]=$A36)*(Tableau1[[Prénom]:[Prénom]]=$B36)*(ME$2&gt;=Tableau1[[Début]:[Début]])*(ME$2&lt;=Tableau1[[Fin]:[Fin]]),ROW(INDIRECT("A1:A"&amp;COUNTA(Tableau1[[Fin]:[Fin]])))),1)),""))</f>
        <v/>
      </c>
      <c r="MF36" s="34" t="str">
        <f t="array" aca="1" ref="MF36" ca="1">IF(OR(WEEKDAY(MF$2,2)&gt;5,COUNTIF(Dates_Feries,MF$2)&gt;0),"",IFERROR(INDEX(Tableau1[[Type]:[Type]],SMALL(IF((Tableau1[[Nom]:[Nom]]=$A36)*(Tableau1[[Prénom]:[Prénom]]=$B36)*(MF$2&gt;=Tableau1[[Début]:[Début]])*(MF$2&lt;=Tableau1[[Fin]:[Fin]]),ROW(INDIRECT("A1:A"&amp;COUNTA(Tableau1[[Fin]:[Fin]])))),1)),""))</f>
        <v/>
      </c>
      <c r="MG36" s="34" t="str">
        <f t="array" aca="1" ref="MG36" ca="1">IF(OR(WEEKDAY(MG$2,2)&gt;5,COUNTIF(Dates_Feries,MG$2)&gt;0),"",IFERROR(INDEX(Tableau1[[Type]:[Type]],SMALL(IF((Tableau1[[Nom]:[Nom]]=$A36)*(Tableau1[[Prénom]:[Prénom]]=$B36)*(MG$2&gt;=Tableau1[[Début]:[Début]])*(MG$2&lt;=Tableau1[[Fin]:[Fin]]),ROW(INDIRECT("A1:A"&amp;COUNTA(Tableau1[[Fin]:[Fin]])))),1)),""))</f>
        <v/>
      </c>
      <c r="MH36" s="34" t="str">
        <f t="array" aca="1" ref="MH36" ca="1">IF(OR(WEEKDAY(MH$2,2)&gt;5,COUNTIF(Dates_Feries,MH$2)&gt;0),"",IFERROR(INDEX(Tableau1[[Type]:[Type]],SMALL(IF((Tableau1[[Nom]:[Nom]]=$A36)*(Tableau1[[Prénom]:[Prénom]]=$B36)*(MH$2&gt;=Tableau1[[Début]:[Début]])*(MH$2&lt;=Tableau1[[Fin]:[Fin]]),ROW(INDIRECT("A1:A"&amp;COUNTA(Tableau1[[Fin]:[Fin]])))),1)),""))</f>
        <v/>
      </c>
      <c r="MI36" s="34" t="str">
        <f t="array" aca="1" ref="MI36" ca="1">IF(OR(WEEKDAY(MI$2,2)&gt;5,COUNTIF(Dates_Feries,MI$2)&gt;0),"",IFERROR(INDEX(Tableau1[[Type]:[Type]],SMALL(IF((Tableau1[[Nom]:[Nom]]=$A36)*(Tableau1[[Prénom]:[Prénom]]=$B36)*(MI$2&gt;=Tableau1[[Début]:[Début]])*(MI$2&lt;=Tableau1[[Fin]:[Fin]]),ROW(INDIRECT("A1:A"&amp;COUNTA(Tableau1[[Fin]:[Fin]])))),1)),""))</f>
        <v/>
      </c>
      <c r="MJ36" s="34" t="str">
        <f t="array" aca="1" ref="MJ36" ca="1">IF(OR(WEEKDAY(MJ$2,2)&gt;5,COUNTIF(Dates_Feries,MJ$2)&gt;0),"",IFERROR(INDEX(Tableau1[[Type]:[Type]],SMALL(IF((Tableau1[[Nom]:[Nom]]=$A36)*(Tableau1[[Prénom]:[Prénom]]=$B36)*(MJ$2&gt;=Tableau1[[Début]:[Début]])*(MJ$2&lt;=Tableau1[[Fin]:[Fin]]),ROW(INDIRECT("A1:A"&amp;COUNTA(Tableau1[[Fin]:[Fin]])))),1)),""))</f>
        <v/>
      </c>
      <c r="MK36" s="34" t="str">
        <f t="array" aca="1" ref="MK36" ca="1">IF(OR(WEEKDAY(MK$2,2)&gt;5,COUNTIF(Dates_Feries,MK$2)&gt;0),"",IFERROR(INDEX(Tableau1[[Type]:[Type]],SMALL(IF((Tableau1[[Nom]:[Nom]]=$A36)*(Tableau1[[Prénom]:[Prénom]]=$B36)*(MK$2&gt;=Tableau1[[Début]:[Début]])*(MK$2&lt;=Tableau1[[Fin]:[Fin]]),ROW(INDIRECT("A1:A"&amp;COUNTA(Tableau1[[Fin]:[Fin]])))),1)),""))</f>
        <v/>
      </c>
      <c r="ML36" s="34" t="str">
        <f t="array" aca="1" ref="ML36" ca="1">IF(OR(WEEKDAY(ML$2,2)&gt;5,COUNTIF(Dates_Feries,ML$2)&gt;0),"",IFERROR(INDEX(Tableau1[[Type]:[Type]],SMALL(IF((Tableau1[[Nom]:[Nom]]=$A36)*(Tableau1[[Prénom]:[Prénom]]=$B36)*(ML$2&gt;=Tableau1[[Début]:[Début]])*(ML$2&lt;=Tableau1[[Fin]:[Fin]]),ROW(INDIRECT("A1:A"&amp;COUNTA(Tableau1[[Fin]:[Fin]])))),1)),""))</f>
        <v/>
      </c>
      <c r="MM36" s="34" t="str">
        <f t="array" aca="1" ref="MM36" ca="1">IF(OR(WEEKDAY(MM$2,2)&gt;5,COUNTIF(Dates_Feries,MM$2)&gt;0),"",IFERROR(INDEX(Tableau1[[Type]:[Type]],SMALL(IF((Tableau1[[Nom]:[Nom]]=$A36)*(Tableau1[[Prénom]:[Prénom]]=$B36)*(MM$2&gt;=Tableau1[[Début]:[Début]])*(MM$2&lt;=Tableau1[[Fin]:[Fin]]),ROW(INDIRECT("A1:A"&amp;COUNTA(Tableau1[[Fin]:[Fin]])))),1)),""))</f>
        <v/>
      </c>
      <c r="MN36" s="34" t="str">
        <f t="array" aca="1" ref="MN36" ca="1">IF(OR(WEEKDAY(MN$2,2)&gt;5,COUNTIF(Dates_Feries,MN$2)&gt;0),"",IFERROR(INDEX(Tableau1[[Type]:[Type]],SMALL(IF((Tableau1[[Nom]:[Nom]]=$A36)*(Tableau1[[Prénom]:[Prénom]]=$B36)*(MN$2&gt;=Tableau1[[Début]:[Début]])*(MN$2&lt;=Tableau1[[Fin]:[Fin]]),ROW(INDIRECT("A1:A"&amp;COUNTA(Tableau1[[Fin]:[Fin]])))),1)),""))</f>
        <v/>
      </c>
      <c r="MO36" s="34" t="str">
        <f t="array" aca="1" ref="MO36" ca="1">IF(OR(WEEKDAY(MO$2,2)&gt;5,COUNTIF(Dates_Feries,MO$2)&gt;0),"",IFERROR(INDEX(Tableau1[[Type]:[Type]],SMALL(IF((Tableau1[[Nom]:[Nom]]=$A36)*(Tableau1[[Prénom]:[Prénom]]=$B36)*(MO$2&gt;=Tableau1[[Début]:[Début]])*(MO$2&lt;=Tableau1[[Fin]:[Fin]]),ROW(INDIRECT("A1:A"&amp;COUNTA(Tableau1[[Fin]:[Fin]])))),1)),""))</f>
        <v/>
      </c>
      <c r="MP36" s="34" t="str">
        <f t="array" aca="1" ref="MP36" ca="1">IF(OR(WEEKDAY(MP$2,2)&gt;5,COUNTIF(Dates_Feries,MP$2)&gt;0),"",IFERROR(INDEX(Tableau1[[Type]:[Type]],SMALL(IF((Tableau1[[Nom]:[Nom]]=$A36)*(Tableau1[[Prénom]:[Prénom]]=$B36)*(MP$2&gt;=Tableau1[[Début]:[Début]])*(MP$2&lt;=Tableau1[[Fin]:[Fin]]),ROW(INDIRECT("A1:A"&amp;COUNTA(Tableau1[[Fin]:[Fin]])))),1)),""))</f>
        <v/>
      </c>
      <c r="MQ36" s="34" t="str">
        <f t="array" aca="1" ref="MQ36" ca="1">IF(OR(WEEKDAY(MQ$2,2)&gt;5,COUNTIF(Dates_Feries,MQ$2)&gt;0),"",IFERROR(INDEX(Tableau1[[Type]:[Type]],SMALL(IF((Tableau1[[Nom]:[Nom]]=$A36)*(Tableau1[[Prénom]:[Prénom]]=$B36)*(MQ$2&gt;=Tableau1[[Début]:[Début]])*(MQ$2&lt;=Tableau1[[Fin]:[Fin]]),ROW(INDIRECT("A1:A"&amp;COUNTA(Tableau1[[Fin]:[Fin]])))),1)),""))</f>
        <v/>
      </c>
      <c r="MR36" s="34" t="str">
        <f t="array" aca="1" ref="MR36" ca="1">IF(OR(WEEKDAY(MR$2,2)&gt;5,COUNTIF(Dates_Feries,MR$2)&gt;0),"",IFERROR(INDEX(Tableau1[[Type]:[Type]],SMALL(IF((Tableau1[[Nom]:[Nom]]=$A36)*(Tableau1[[Prénom]:[Prénom]]=$B36)*(MR$2&gt;=Tableau1[[Début]:[Début]])*(MR$2&lt;=Tableau1[[Fin]:[Fin]]),ROW(INDIRECT("A1:A"&amp;COUNTA(Tableau1[[Fin]:[Fin]])))),1)),""))</f>
        <v/>
      </c>
      <c r="MS36" s="34" t="str">
        <f t="array" aca="1" ref="MS36" ca="1">IF(OR(WEEKDAY(MS$2,2)&gt;5,COUNTIF(Dates_Feries,MS$2)&gt;0),"",IFERROR(INDEX(Tableau1[[Type]:[Type]],SMALL(IF((Tableau1[[Nom]:[Nom]]=$A36)*(Tableau1[[Prénom]:[Prénom]]=$B36)*(MS$2&gt;=Tableau1[[Début]:[Début]])*(MS$2&lt;=Tableau1[[Fin]:[Fin]]),ROW(INDIRECT("A1:A"&amp;COUNTA(Tableau1[[Fin]:[Fin]])))),1)),""))</f>
        <v/>
      </c>
      <c r="MT36" s="34" t="str">
        <f t="array" aca="1" ref="MT36" ca="1">IF(OR(WEEKDAY(MT$2,2)&gt;5,COUNTIF(Dates_Feries,MT$2)&gt;0),"",IFERROR(INDEX(Tableau1[[Type]:[Type]],SMALL(IF((Tableau1[[Nom]:[Nom]]=$A36)*(Tableau1[[Prénom]:[Prénom]]=$B36)*(MT$2&gt;=Tableau1[[Début]:[Début]])*(MT$2&lt;=Tableau1[[Fin]:[Fin]]),ROW(INDIRECT("A1:A"&amp;COUNTA(Tableau1[[Fin]:[Fin]])))),1)),""))</f>
        <v/>
      </c>
      <c r="MU36" s="34" t="str">
        <f t="array" aca="1" ref="MU36" ca="1">IF(OR(WEEKDAY(MU$2,2)&gt;5,COUNTIF(Dates_Feries,MU$2)&gt;0),"",IFERROR(INDEX(Tableau1[[Type]:[Type]],SMALL(IF((Tableau1[[Nom]:[Nom]]=$A36)*(Tableau1[[Prénom]:[Prénom]]=$B36)*(MU$2&gt;=Tableau1[[Début]:[Début]])*(MU$2&lt;=Tableau1[[Fin]:[Fin]]),ROW(INDIRECT("A1:A"&amp;COUNTA(Tableau1[[Fin]:[Fin]])))),1)),""))</f>
        <v/>
      </c>
      <c r="MV36" s="34" t="str">
        <f t="array" aca="1" ref="MV36" ca="1">IF(OR(WEEKDAY(MV$2,2)&gt;5,COUNTIF(Dates_Feries,MV$2)&gt;0),"",IFERROR(INDEX(Tableau1[[Type]:[Type]],SMALL(IF((Tableau1[[Nom]:[Nom]]=$A36)*(Tableau1[[Prénom]:[Prénom]]=$B36)*(MV$2&gt;=Tableau1[[Début]:[Début]])*(MV$2&lt;=Tableau1[[Fin]:[Fin]]),ROW(INDIRECT("A1:A"&amp;COUNTA(Tableau1[[Fin]:[Fin]])))),1)),""))</f>
        <v/>
      </c>
      <c r="MW36" s="34" t="str">
        <f t="array" aca="1" ref="MW36" ca="1">IF(OR(WEEKDAY(MW$2,2)&gt;5,COUNTIF(Dates_Feries,MW$2)&gt;0),"",IFERROR(INDEX(Tableau1[[Type]:[Type]],SMALL(IF((Tableau1[[Nom]:[Nom]]=$A36)*(Tableau1[[Prénom]:[Prénom]]=$B36)*(MW$2&gt;=Tableau1[[Début]:[Début]])*(MW$2&lt;=Tableau1[[Fin]:[Fin]]),ROW(INDIRECT("A1:A"&amp;COUNTA(Tableau1[[Fin]:[Fin]])))),1)),""))</f>
        <v/>
      </c>
      <c r="MX36" s="34" t="str">
        <f t="array" aca="1" ref="MX36" ca="1">IF(OR(WEEKDAY(MX$2,2)&gt;5,COUNTIF(Dates_Feries,MX$2)&gt;0),"",IFERROR(INDEX(Tableau1[[Type]:[Type]],SMALL(IF((Tableau1[[Nom]:[Nom]]=$A36)*(Tableau1[[Prénom]:[Prénom]]=$B36)*(MX$2&gt;=Tableau1[[Début]:[Début]])*(MX$2&lt;=Tableau1[[Fin]:[Fin]]),ROW(INDIRECT("A1:A"&amp;COUNTA(Tableau1[[Fin]:[Fin]])))),1)),""))</f>
        <v/>
      </c>
      <c r="MY36" s="34" t="str">
        <f t="array" aca="1" ref="MY36" ca="1">IF(OR(WEEKDAY(MY$2,2)&gt;5,COUNTIF(Dates_Feries,MY$2)&gt;0),"",IFERROR(INDEX(Tableau1[[Type]:[Type]],SMALL(IF((Tableau1[[Nom]:[Nom]]=$A36)*(Tableau1[[Prénom]:[Prénom]]=$B36)*(MY$2&gt;=Tableau1[[Début]:[Début]])*(MY$2&lt;=Tableau1[[Fin]:[Fin]]),ROW(INDIRECT("A1:A"&amp;COUNTA(Tableau1[[Fin]:[Fin]])))),1)),""))</f>
        <v/>
      </c>
      <c r="MZ36" s="34" t="str">
        <f t="array" aca="1" ref="MZ36" ca="1">IF(OR(WEEKDAY(MZ$2,2)&gt;5,COUNTIF(Dates_Feries,MZ$2)&gt;0),"",IFERROR(INDEX(Tableau1[[Type]:[Type]],SMALL(IF((Tableau1[[Nom]:[Nom]]=$A36)*(Tableau1[[Prénom]:[Prénom]]=$B36)*(MZ$2&gt;=Tableau1[[Début]:[Début]])*(MZ$2&lt;=Tableau1[[Fin]:[Fin]]),ROW(INDIRECT("A1:A"&amp;COUNTA(Tableau1[[Fin]:[Fin]])))),1)),""))</f>
        <v/>
      </c>
      <c r="NA36" s="34" t="str">
        <f t="array" aca="1" ref="NA36" ca="1">IF(OR(WEEKDAY(NA$2,2)&gt;5,COUNTIF(Dates_Feries,NA$2)&gt;0),"",IFERROR(INDEX(Tableau1[[Type]:[Type]],SMALL(IF((Tableau1[[Nom]:[Nom]]=$A36)*(Tableau1[[Prénom]:[Prénom]]=$B36)*(NA$2&gt;=Tableau1[[Début]:[Début]])*(NA$2&lt;=Tableau1[[Fin]:[Fin]]),ROW(INDIRECT("A1:A"&amp;COUNTA(Tableau1[[Fin]:[Fin]])))),1)),""))</f>
        <v/>
      </c>
      <c r="NB36" s="34" t="str">
        <f t="array" aca="1" ref="NB36" ca="1">IF(OR(WEEKDAY(NB$2,2)&gt;5,COUNTIF(Dates_Feries,NB$2)&gt;0),"",IFERROR(INDEX(Tableau1[[Type]:[Type]],SMALL(IF((Tableau1[[Nom]:[Nom]]=$A36)*(Tableau1[[Prénom]:[Prénom]]=$B36)*(NB$2&gt;=Tableau1[[Début]:[Début]])*(NB$2&lt;=Tableau1[[Fin]:[Fin]]),ROW(INDIRECT("A1:A"&amp;COUNTA(Tableau1[[Fin]:[Fin]])))),1)),""))</f>
        <v/>
      </c>
      <c r="NC36" s="34" t="str">
        <f t="array" aca="1" ref="NC36" ca="1">IF(OR(WEEKDAY(NC$2,2)&gt;5,COUNTIF(Dates_Feries,NC$2)&gt;0),"",IFERROR(INDEX(Tableau1[[Type]:[Type]],SMALL(IF((Tableau1[[Nom]:[Nom]]=$A36)*(Tableau1[[Prénom]:[Prénom]]=$B36)*(NC$2&gt;=Tableau1[[Début]:[Début]])*(NC$2&lt;=Tableau1[[Fin]:[Fin]]),ROW(INDIRECT("A1:A"&amp;COUNTA(Tableau1[[Fin]:[Fin]])))),1)),""))</f>
        <v/>
      </c>
      <c r="ND36" s="34" t="str">
        <f t="array" aca="1" ref="ND36" ca="1">IF(OR(WEEKDAY(ND$2,2)&gt;5,COUNTIF(Dates_Feries,ND$2)&gt;0),"",IFERROR(INDEX(Tableau1[[Type]:[Type]],SMALL(IF((Tableau1[[Nom]:[Nom]]=$A36)*(Tableau1[[Prénom]:[Prénom]]=$B36)*(ND$2&gt;=Tableau1[[Début]:[Début]])*(ND$2&lt;=Tableau1[[Fin]:[Fin]]),ROW(INDIRECT("A1:A"&amp;COUNTA(Tableau1[[Fin]:[Fin]])))),1)),""))</f>
        <v/>
      </c>
      <c r="NE36" s="35" t="str">
        <f t="array" aca="1" ref="NE36" ca="1">IF(OR(WEEKDAY(NE$2,2)&gt;5,COUNTIF(Dates_Feries,NE$2)&gt;0),"",IFERROR(INDEX(Tableau1[[Type]:[Type]],SMALL(IF((Tableau1[[Nom]:[Nom]]=$A36)*(Tableau1[[Prénom]:[Prénom]]=$B36)*(NE$2&gt;=Tableau1[[Début]:[Début]])*(NE$2&lt;=Tableau1[[Fin]:[Fin]]),ROW(INDIRECT("A1:A"&amp;COUNTA(Tableau1[[Fin]:[Fin]])))),1)),""))</f>
        <v/>
      </c>
      <c r="NF36" s="2">
        <v>35</v>
      </c>
    </row>
    <row r="37" spans="1:370" ht="15" customHeight="1">
      <c r="A37" s="10"/>
      <c r="B37" s="11"/>
      <c r="C37" s="5">
        <f t="shared" ca="1" si="18"/>
        <v>0</v>
      </c>
      <c r="D37" s="29">
        <f t="shared" ca="1" si="19"/>
        <v>0</v>
      </c>
      <c r="E37" s="34" t="str">
        <f t="array" aca="1" ref="E37" ca="1">IF(OR(WEEKDAY(E$2,2)&gt;5,COUNTIF(Dates_Feries,E$2)&gt;0),"",IFERROR(INDEX(Tableau1[[Type]:[Type]],SMALL(IF((Tableau1[[Nom]:[Nom]]=$A37)*(Tableau1[[Prénom]:[Prénom]]=$B37)*(E$2&gt;=Tableau1[[Début]:[Début]])*(E$2&lt;=Tableau1[[Fin]:[Fin]]),ROW(INDIRECT("A1:A"&amp;COUNTA(Tableau1[[Fin]:[Fin]])))),1)),""))</f>
        <v/>
      </c>
      <c r="F37" s="34" t="str">
        <f t="array" aca="1" ref="F37" ca="1">IF(OR(WEEKDAY(F$2,2)&gt;5,COUNTIF(Dates_Feries,F$2)&gt;0),"",IFERROR(INDEX(Tableau1[[Type]:[Type]],SMALL(IF((Tableau1[[Nom]:[Nom]]=$A37)*(Tableau1[[Prénom]:[Prénom]]=$B37)*(F$2&gt;=Tableau1[[Début]:[Début]])*(F$2&lt;=Tableau1[[Fin]:[Fin]]),ROW(INDIRECT("A1:A"&amp;COUNTA(Tableau1[[Fin]:[Fin]])))),1)),""))</f>
        <v/>
      </c>
      <c r="G37" s="34" t="str">
        <f t="array" aca="1" ref="G37" ca="1">IF(OR(WEEKDAY(G$2,2)&gt;5,COUNTIF(Dates_Feries,G$2)&gt;0),"",IFERROR(INDEX(Tableau1[[Type]:[Type]],SMALL(IF((Tableau1[[Nom]:[Nom]]=$A37)*(Tableau1[[Prénom]:[Prénom]]=$B37)*(G$2&gt;=Tableau1[[Début]:[Début]])*(G$2&lt;=Tableau1[[Fin]:[Fin]]),ROW(INDIRECT("A1:A"&amp;COUNTA(Tableau1[[Fin]:[Fin]])))),1)),""))</f>
        <v/>
      </c>
      <c r="H37" s="34" t="str">
        <f t="array" aca="1" ref="H37" ca="1">IF(OR(WEEKDAY(H$2,2)&gt;5,COUNTIF(Dates_Feries,H$2)&gt;0),"",IFERROR(INDEX(Tableau1[[Type]:[Type]],SMALL(IF((Tableau1[[Nom]:[Nom]]=$A37)*(Tableau1[[Prénom]:[Prénom]]=$B37)*(H$2&gt;=Tableau1[[Début]:[Début]])*(H$2&lt;=Tableau1[[Fin]:[Fin]]),ROW(INDIRECT("A1:A"&amp;COUNTA(Tableau1[[Fin]:[Fin]])))),1)),""))</f>
        <v/>
      </c>
      <c r="I37" s="34" t="str">
        <f t="array" aca="1" ref="I37" ca="1">IF(OR(WEEKDAY(I$2,2)&gt;5,COUNTIF(Dates_Feries,I$2)&gt;0),"",IFERROR(INDEX(Tableau1[[Type]:[Type]],SMALL(IF((Tableau1[[Nom]:[Nom]]=$A37)*(Tableau1[[Prénom]:[Prénom]]=$B37)*(I$2&gt;=Tableau1[[Début]:[Début]])*(I$2&lt;=Tableau1[[Fin]:[Fin]]),ROW(INDIRECT("A1:A"&amp;COUNTA(Tableau1[[Fin]:[Fin]])))),1)),""))</f>
        <v/>
      </c>
      <c r="J37" s="34" t="str">
        <f t="array" aca="1" ref="J37" ca="1">IF(OR(WEEKDAY(J$2,2)&gt;5,COUNTIF(Dates_Feries,J$2)&gt;0),"",IFERROR(INDEX(Tableau1[[Type]:[Type]],SMALL(IF((Tableau1[[Nom]:[Nom]]=$A37)*(Tableau1[[Prénom]:[Prénom]]=$B37)*(J$2&gt;=Tableau1[[Début]:[Début]])*(J$2&lt;=Tableau1[[Fin]:[Fin]]),ROW(INDIRECT("A1:A"&amp;COUNTA(Tableau1[[Fin]:[Fin]])))),1)),""))</f>
        <v/>
      </c>
      <c r="K37" s="34" t="str">
        <f t="array" aca="1" ref="K37" ca="1">IF(OR(WEEKDAY(K$2,2)&gt;5,COUNTIF(Dates_Feries,K$2)&gt;0),"",IFERROR(INDEX(Tableau1[[Type]:[Type]],SMALL(IF((Tableau1[[Nom]:[Nom]]=$A37)*(Tableau1[[Prénom]:[Prénom]]=$B37)*(K$2&gt;=Tableau1[[Début]:[Début]])*(K$2&lt;=Tableau1[[Fin]:[Fin]]),ROW(INDIRECT("A1:A"&amp;COUNTA(Tableau1[[Fin]:[Fin]])))),1)),""))</f>
        <v/>
      </c>
      <c r="L37" s="34" t="str">
        <f t="array" aca="1" ref="L37" ca="1">IF(OR(WEEKDAY(L$2,2)&gt;5,COUNTIF(Dates_Feries,L$2)&gt;0),"",IFERROR(INDEX(Tableau1[[Type]:[Type]],SMALL(IF((Tableau1[[Nom]:[Nom]]=$A37)*(Tableau1[[Prénom]:[Prénom]]=$B37)*(L$2&gt;=Tableau1[[Début]:[Début]])*(L$2&lt;=Tableau1[[Fin]:[Fin]]),ROW(INDIRECT("A1:A"&amp;COUNTA(Tableau1[[Fin]:[Fin]])))),1)),""))</f>
        <v/>
      </c>
      <c r="M37" s="34" t="str">
        <f t="array" aca="1" ref="M37" ca="1">IF(OR(WEEKDAY(M$2,2)&gt;5,COUNTIF(Dates_Feries,M$2)&gt;0),"",IFERROR(INDEX(Tableau1[[Type]:[Type]],SMALL(IF((Tableau1[[Nom]:[Nom]]=$A37)*(Tableau1[[Prénom]:[Prénom]]=$B37)*(M$2&gt;=Tableau1[[Début]:[Début]])*(M$2&lt;=Tableau1[[Fin]:[Fin]]),ROW(INDIRECT("A1:A"&amp;COUNTA(Tableau1[[Fin]:[Fin]])))),1)),""))</f>
        <v/>
      </c>
      <c r="N37" s="34" t="str">
        <f t="array" aca="1" ref="N37" ca="1">IF(OR(WEEKDAY(N$2,2)&gt;5,COUNTIF(Dates_Feries,N$2)&gt;0),"",IFERROR(INDEX(Tableau1[[Type]:[Type]],SMALL(IF((Tableau1[[Nom]:[Nom]]=$A37)*(Tableau1[[Prénom]:[Prénom]]=$B37)*(N$2&gt;=Tableau1[[Début]:[Début]])*(N$2&lt;=Tableau1[[Fin]:[Fin]]),ROW(INDIRECT("A1:A"&amp;COUNTA(Tableau1[[Fin]:[Fin]])))),1)),""))</f>
        <v/>
      </c>
      <c r="O37" s="34" t="str">
        <f t="array" aca="1" ref="O37" ca="1">IF(OR(WEEKDAY(O$2,2)&gt;5,COUNTIF(Dates_Feries,O$2)&gt;0),"",IFERROR(INDEX(Tableau1[[Type]:[Type]],SMALL(IF((Tableau1[[Nom]:[Nom]]=$A37)*(Tableau1[[Prénom]:[Prénom]]=$B37)*(O$2&gt;=Tableau1[[Début]:[Début]])*(O$2&lt;=Tableau1[[Fin]:[Fin]]),ROW(INDIRECT("A1:A"&amp;COUNTA(Tableau1[[Fin]:[Fin]])))),1)),""))</f>
        <v/>
      </c>
      <c r="P37" s="34" t="str">
        <f t="array" aca="1" ref="P37" ca="1">IF(OR(WEEKDAY(P$2,2)&gt;5,COUNTIF(Dates_Feries,P$2)&gt;0),"",IFERROR(INDEX(Tableau1[[Type]:[Type]],SMALL(IF((Tableau1[[Nom]:[Nom]]=$A37)*(Tableau1[[Prénom]:[Prénom]]=$B37)*(P$2&gt;=Tableau1[[Début]:[Début]])*(P$2&lt;=Tableau1[[Fin]:[Fin]]),ROW(INDIRECT("A1:A"&amp;COUNTA(Tableau1[[Fin]:[Fin]])))),1)),""))</f>
        <v/>
      </c>
      <c r="Q37" s="34" t="str">
        <f t="array" aca="1" ref="Q37" ca="1">IF(OR(WEEKDAY(Q$2,2)&gt;5,COUNTIF(Dates_Feries,Q$2)&gt;0),"",IFERROR(INDEX(Tableau1[[Type]:[Type]],SMALL(IF((Tableau1[[Nom]:[Nom]]=$A37)*(Tableau1[[Prénom]:[Prénom]]=$B37)*(Q$2&gt;=Tableau1[[Début]:[Début]])*(Q$2&lt;=Tableau1[[Fin]:[Fin]]),ROW(INDIRECT("A1:A"&amp;COUNTA(Tableau1[[Fin]:[Fin]])))),1)),""))</f>
        <v/>
      </c>
      <c r="R37" s="34" t="str">
        <f t="array" aca="1" ref="R37" ca="1">IF(OR(WEEKDAY(R$2,2)&gt;5,COUNTIF(Dates_Feries,R$2)&gt;0),"",IFERROR(INDEX(Tableau1[[Type]:[Type]],SMALL(IF((Tableau1[[Nom]:[Nom]]=$A37)*(Tableau1[[Prénom]:[Prénom]]=$B37)*(R$2&gt;=Tableau1[[Début]:[Début]])*(R$2&lt;=Tableau1[[Fin]:[Fin]]),ROW(INDIRECT("A1:A"&amp;COUNTA(Tableau1[[Fin]:[Fin]])))),1)),""))</f>
        <v/>
      </c>
      <c r="S37" s="34" t="str">
        <f t="array" aca="1" ref="S37" ca="1">IF(OR(WEEKDAY(S$2,2)&gt;5,COUNTIF(Dates_Feries,S$2)&gt;0),"",IFERROR(INDEX(Tableau1[[Type]:[Type]],SMALL(IF((Tableau1[[Nom]:[Nom]]=$A37)*(Tableau1[[Prénom]:[Prénom]]=$B37)*(S$2&gt;=Tableau1[[Début]:[Début]])*(S$2&lt;=Tableau1[[Fin]:[Fin]]),ROW(INDIRECT("A1:A"&amp;COUNTA(Tableau1[[Fin]:[Fin]])))),1)),""))</f>
        <v/>
      </c>
      <c r="T37" s="34" t="str">
        <f t="array" aca="1" ref="T37" ca="1">IF(OR(WEEKDAY(T$2,2)&gt;5,COUNTIF(Dates_Feries,T$2)&gt;0),"",IFERROR(INDEX(Tableau1[[Type]:[Type]],SMALL(IF((Tableau1[[Nom]:[Nom]]=$A37)*(Tableau1[[Prénom]:[Prénom]]=$B37)*(T$2&gt;=Tableau1[[Début]:[Début]])*(T$2&lt;=Tableau1[[Fin]:[Fin]]),ROW(INDIRECT("A1:A"&amp;COUNTA(Tableau1[[Fin]:[Fin]])))),1)),""))</f>
        <v/>
      </c>
      <c r="U37" s="34" t="str">
        <f t="array" aca="1" ref="U37" ca="1">IF(OR(WEEKDAY(U$2,2)&gt;5,COUNTIF(Dates_Feries,U$2)&gt;0),"",IFERROR(INDEX(Tableau1[[Type]:[Type]],SMALL(IF((Tableau1[[Nom]:[Nom]]=$A37)*(Tableau1[[Prénom]:[Prénom]]=$B37)*(U$2&gt;=Tableau1[[Début]:[Début]])*(U$2&lt;=Tableau1[[Fin]:[Fin]]),ROW(INDIRECT("A1:A"&amp;COUNTA(Tableau1[[Fin]:[Fin]])))),1)),""))</f>
        <v/>
      </c>
      <c r="V37" s="34" t="str">
        <f t="array" aca="1" ref="V37" ca="1">IF(OR(WEEKDAY(V$2,2)&gt;5,COUNTIF(Dates_Feries,V$2)&gt;0),"",IFERROR(INDEX(Tableau1[[Type]:[Type]],SMALL(IF((Tableau1[[Nom]:[Nom]]=$A37)*(Tableau1[[Prénom]:[Prénom]]=$B37)*(V$2&gt;=Tableau1[[Début]:[Début]])*(V$2&lt;=Tableau1[[Fin]:[Fin]]),ROW(INDIRECT("A1:A"&amp;COUNTA(Tableau1[[Fin]:[Fin]])))),1)),""))</f>
        <v/>
      </c>
      <c r="W37" s="34" t="str">
        <f t="array" aca="1" ref="W37" ca="1">IF(OR(WEEKDAY(W$2,2)&gt;5,COUNTIF(Dates_Feries,W$2)&gt;0),"",IFERROR(INDEX(Tableau1[[Type]:[Type]],SMALL(IF((Tableau1[[Nom]:[Nom]]=$A37)*(Tableau1[[Prénom]:[Prénom]]=$B37)*(W$2&gt;=Tableau1[[Début]:[Début]])*(W$2&lt;=Tableau1[[Fin]:[Fin]]),ROW(INDIRECT("A1:A"&amp;COUNTA(Tableau1[[Fin]:[Fin]])))),1)),""))</f>
        <v/>
      </c>
      <c r="X37" s="34" t="str">
        <f t="array" aca="1" ref="X37" ca="1">IF(OR(WEEKDAY(X$2,2)&gt;5,COUNTIF(Dates_Feries,X$2)&gt;0),"",IFERROR(INDEX(Tableau1[[Type]:[Type]],SMALL(IF((Tableau1[[Nom]:[Nom]]=$A37)*(Tableau1[[Prénom]:[Prénom]]=$B37)*(X$2&gt;=Tableau1[[Début]:[Début]])*(X$2&lt;=Tableau1[[Fin]:[Fin]]),ROW(INDIRECT("A1:A"&amp;COUNTA(Tableau1[[Fin]:[Fin]])))),1)),""))</f>
        <v/>
      </c>
      <c r="Y37" s="34" t="str">
        <f t="array" aca="1" ref="Y37" ca="1">IF(OR(WEEKDAY(Y$2,2)&gt;5,COUNTIF(Dates_Feries,Y$2)&gt;0),"",IFERROR(INDEX(Tableau1[[Type]:[Type]],SMALL(IF((Tableau1[[Nom]:[Nom]]=$A37)*(Tableau1[[Prénom]:[Prénom]]=$B37)*(Y$2&gt;=Tableau1[[Début]:[Début]])*(Y$2&lt;=Tableau1[[Fin]:[Fin]]),ROW(INDIRECT("A1:A"&amp;COUNTA(Tableau1[[Fin]:[Fin]])))),1)),""))</f>
        <v/>
      </c>
      <c r="Z37" s="34" t="str">
        <f t="array" aca="1" ref="Z37" ca="1">IF(OR(WEEKDAY(Z$2,2)&gt;5,COUNTIF(Dates_Feries,Z$2)&gt;0),"",IFERROR(INDEX(Tableau1[[Type]:[Type]],SMALL(IF((Tableau1[[Nom]:[Nom]]=$A37)*(Tableau1[[Prénom]:[Prénom]]=$B37)*(Z$2&gt;=Tableau1[[Début]:[Début]])*(Z$2&lt;=Tableau1[[Fin]:[Fin]]),ROW(INDIRECT("A1:A"&amp;COUNTA(Tableau1[[Fin]:[Fin]])))),1)),""))</f>
        <v/>
      </c>
      <c r="AA37" s="34" t="str">
        <f t="array" aca="1" ref="AA37" ca="1">IF(OR(WEEKDAY(AA$2,2)&gt;5,COUNTIF(Dates_Feries,AA$2)&gt;0),"",IFERROR(INDEX(Tableau1[[Type]:[Type]],SMALL(IF((Tableau1[[Nom]:[Nom]]=$A37)*(Tableau1[[Prénom]:[Prénom]]=$B37)*(AA$2&gt;=Tableau1[[Début]:[Début]])*(AA$2&lt;=Tableau1[[Fin]:[Fin]]),ROW(INDIRECT("A1:A"&amp;COUNTA(Tableau1[[Fin]:[Fin]])))),1)),""))</f>
        <v/>
      </c>
      <c r="AB37" s="34" t="str">
        <f t="array" aca="1" ref="AB37" ca="1">IF(OR(WEEKDAY(AB$2,2)&gt;5,COUNTIF(Dates_Feries,AB$2)&gt;0),"",IFERROR(INDEX(Tableau1[[Type]:[Type]],SMALL(IF((Tableau1[[Nom]:[Nom]]=$A37)*(Tableau1[[Prénom]:[Prénom]]=$B37)*(AB$2&gt;=Tableau1[[Début]:[Début]])*(AB$2&lt;=Tableau1[[Fin]:[Fin]]),ROW(INDIRECT("A1:A"&amp;COUNTA(Tableau1[[Fin]:[Fin]])))),1)),""))</f>
        <v/>
      </c>
      <c r="AC37" s="34" t="str">
        <f t="array" aca="1" ref="AC37" ca="1">IF(OR(WEEKDAY(AC$2,2)&gt;5,COUNTIF(Dates_Feries,AC$2)&gt;0),"",IFERROR(INDEX(Tableau1[[Type]:[Type]],SMALL(IF((Tableau1[[Nom]:[Nom]]=$A37)*(Tableau1[[Prénom]:[Prénom]]=$B37)*(AC$2&gt;=Tableau1[[Début]:[Début]])*(AC$2&lt;=Tableau1[[Fin]:[Fin]]),ROW(INDIRECT("A1:A"&amp;COUNTA(Tableau1[[Fin]:[Fin]])))),1)),""))</f>
        <v/>
      </c>
      <c r="AD37" s="34" t="str">
        <f t="array" aca="1" ref="AD37" ca="1">IF(OR(WEEKDAY(AD$2,2)&gt;5,COUNTIF(Dates_Feries,AD$2)&gt;0),"",IFERROR(INDEX(Tableau1[[Type]:[Type]],SMALL(IF((Tableau1[[Nom]:[Nom]]=$A37)*(Tableau1[[Prénom]:[Prénom]]=$B37)*(AD$2&gt;=Tableau1[[Début]:[Début]])*(AD$2&lt;=Tableau1[[Fin]:[Fin]]),ROW(INDIRECT("A1:A"&amp;COUNTA(Tableau1[[Fin]:[Fin]])))),1)),""))</f>
        <v/>
      </c>
      <c r="AE37" s="34" t="str">
        <f t="array" aca="1" ref="AE37" ca="1">IF(OR(WEEKDAY(AE$2,2)&gt;5,COUNTIF(Dates_Feries,AE$2)&gt;0),"",IFERROR(INDEX(Tableau1[[Type]:[Type]],SMALL(IF((Tableau1[[Nom]:[Nom]]=$A37)*(Tableau1[[Prénom]:[Prénom]]=$B37)*(AE$2&gt;=Tableau1[[Début]:[Début]])*(AE$2&lt;=Tableau1[[Fin]:[Fin]]),ROW(INDIRECT("A1:A"&amp;COUNTA(Tableau1[[Fin]:[Fin]])))),1)),""))</f>
        <v/>
      </c>
      <c r="AF37" s="34" t="str">
        <f t="array" aca="1" ref="AF37" ca="1">IF(OR(WEEKDAY(AF$2,2)&gt;5,COUNTIF(Dates_Feries,AF$2)&gt;0),"",IFERROR(INDEX(Tableau1[[Type]:[Type]],SMALL(IF((Tableau1[[Nom]:[Nom]]=$A37)*(Tableau1[[Prénom]:[Prénom]]=$B37)*(AF$2&gt;=Tableau1[[Début]:[Début]])*(AF$2&lt;=Tableau1[[Fin]:[Fin]]),ROW(INDIRECT("A1:A"&amp;COUNTA(Tableau1[[Fin]:[Fin]])))),1)),""))</f>
        <v/>
      </c>
      <c r="AG37" s="34" t="str">
        <f t="array" aca="1" ref="AG37" ca="1">IF(OR(WEEKDAY(AG$2,2)&gt;5,COUNTIF(Dates_Feries,AG$2)&gt;0),"",IFERROR(INDEX(Tableau1[[Type]:[Type]],SMALL(IF((Tableau1[[Nom]:[Nom]]=$A37)*(Tableau1[[Prénom]:[Prénom]]=$B37)*(AG$2&gt;=Tableau1[[Début]:[Début]])*(AG$2&lt;=Tableau1[[Fin]:[Fin]]),ROW(INDIRECT("A1:A"&amp;COUNTA(Tableau1[[Fin]:[Fin]])))),1)),""))</f>
        <v/>
      </c>
      <c r="AH37" s="34" t="str">
        <f t="array" aca="1" ref="AH37" ca="1">IF(OR(WEEKDAY(AH$2,2)&gt;5,COUNTIF(Dates_Feries,AH$2)&gt;0),"",IFERROR(INDEX(Tableau1[[Type]:[Type]],SMALL(IF((Tableau1[[Nom]:[Nom]]=$A37)*(Tableau1[[Prénom]:[Prénom]]=$B37)*(AH$2&gt;=Tableau1[[Début]:[Début]])*(AH$2&lt;=Tableau1[[Fin]:[Fin]]),ROW(INDIRECT("A1:A"&amp;COUNTA(Tableau1[[Fin]:[Fin]])))),1)),""))</f>
        <v/>
      </c>
      <c r="AI37" s="34" t="str">
        <f t="array" aca="1" ref="AI37" ca="1">IF(OR(WEEKDAY(AI$2,2)&gt;5,COUNTIF(Dates_Feries,AI$2)&gt;0),"",IFERROR(INDEX(Tableau1[[Type]:[Type]],SMALL(IF((Tableau1[[Nom]:[Nom]]=$A37)*(Tableau1[[Prénom]:[Prénom]]=$B37)*(AI$2&gt;=Tableau1[[Début]:[Début]])*(AI$2&lt;=Tableau1[[Fin]:[Fin]]),ROW(INDIRECT("A1:A"&amp;COUNTA(Tableau1[[Fin]:[Fin]])))),1)),""))</f>
        <v/>
      </c>
      <c r="AJ37" s="34" t="str">
        <f t="array" aca="1" ref="AJ37" ca="1">IF(OR(WEEKDAY(AJ$2,2)&gt;5,COUNTIF(Dates_Feries,AJ$2)&gt;0),"",IFERROR(INDEX(Tableau1[[Type]:[Type]],SMALL(IF((Tableau1[[Nom]:[Nom]]=$A37)*(Tableau1[[Prénom]:[Prénom]]=$B37)*(AJ$2&gt;=Tableau1[[Début]:[Début]])*(AJ$2&lt;=Tableau1[[Fin]:[Fin]]),ROW(INDIRECT("A1:A"&amp;COUNTA(Tableau1[[Fin]:[Fin]])))),1)),""))</f>
        <v/>
      </c>
      <c r="AK37" s="34" t="str">
        <f t="array" aca="1" ref="AK37" ca="1">IF(OR(WEEKDAY(AK$2,2)&gt;5,COUNTIF(Dates_Feries,AK$2)&gt;0),"",IFERROR(INDEX(Tableau1[[Type]:[Type]],SMALL(IF((Tableau1[[Nom]:[Nom]]=$A37)*(Tableau1[[Prénom]:[Prénom]]=$B37)*(AK$2&gt;=Tableau1[[Début]:[Début]])*(AK$2&lt;=Tableau1[[Fin]:[Fin]]),ROW(INDIRECT("A1:A"&amp;COUNTA(Tableau1[[Fin]:[Fin]])))),1)),""))</f>
        <v/>
      </c>
      <c r="AL37" s="34" t="str">
        <f t="array" aca="1" ref="AL37" ca="1">IF(OR(WEEKDAY(AL$2,2)&gt;5,COUNTIF(Dates_Feries,AL$2)&gt;0),"",IFERROR(INDEX(Tableau1[[Type]:[Type]],SMALL(IF((Tableau1[[Nom]:[Nom]]=$A37)*(Tableau1[[Prénom]:[Prénom]]=$B37)*(AL$2&gt;=Tableau1[[Début]:[Début]])*(AL$2&lt;=Tableau1[[Fin]:[Fin]]),ROW(INDIRECT("A1:A"&amp;COUNTA(Tableau1[[Fin]:[Fin]])))),1)),""))</f>
        <v/>
      </c>
      <c r="AM37" s="34" t="str">
        <f t="array" aca="1" ref="AM37" ca="1">IF(OR(WEEKDAY(AM$2,2)&gt;5,COUNTIF(Dates_Feries,AM$2)&gt;0),"",IFERROR(INDEX(Tableau1[[Type]:[Type]],SMALL(IF((Tableau1[[Nom]:[Nom]]=$A37)*(Tableau1[[Prénom]:[Prénom]]=$B37)*(AM$2&gt;=Tableau1[[Début]:[Début]])*(AM$2&lt;=Tableau1[[Fin]:[Fin]]),ROW(INDIRECT("A1:A"&amp;COUNTA(Tableau1[[Fin]:[Fin]])))),1)),""))</f>
        <v/>
      </c>
      <c r="AN37" s="34" t="str">
        <f t="array" aca="1" ref="AN37" ca="1">IF(OR(WEEKDAY(AN$2,2)&gt;5,COUNTIF(Dates_Feries,AN$2)&gt;0),"",IFERROR(INDEX(Tableau1[[Type]:[Type]],SMALL(IF((Tableau1[[Nom]:[Nom]]=$A37)*(Tableau1[[Prénom]:[Prénom]]=$B37)*(AN$2&gt;=Tableau1[[Début]:[Début]])*(AN$2&lt;=Tableau1[[Fin]:[Fin]]),ROW(INDIRECT("A1:A"&amp;COUNTA(Tableau1[[Fin]:[Fin]])))),1)),""))</f>
        <v/>
      </c>
      <c r="AO37" s="34" t="str">
        <f t="array" aca="1" ref="AO37" ca="1">IF(OR(WEEKDAY(AO$2,2)&gt;5,COUNTIF(Dates_Feries,AO$2)&gt;0),"",IFERROR(INDEX(Tableau1[[Type]:[Type]],SMALL(IF((Tableau1[[Nom]:[Nom]]=$A37)*(Tableau1[[Prénom]:[Prénom]]=$B37)*(AO$2&gt;=Tableau1[[Début]:[Début]])*(AO$2&lt;=Tableau1[[Fin]:[Fin]]),ROW(INDIRECT("A1:A"&amp;COUNTA(Tableau1[[Fin]:[Fin]])))),1)),""))</f>
        <v/>
      </c>
      <c r="AP37" s="34" t="str">
        <f t="array" aca="1" ref="AP37" ca="1">IF(OR(WEEKDAY(AP$2,2)&gt;5,COUNTIF(Dates_Feries,AP$2)&gt;0),"",IFERROR(INDEX(Tableau1[[Type]:[Type]],SMALL(IF((Tableau1[[Nom]:[Nom]]=$A37)*(Tableau1[[Prénom]:[Prénom]]=$B37)*(AP$2&gt;=Tableau1[[Début]:[Début]])*(AP$2&lt;=Tableau1[[Fin]:[Fin]]),ROW(INDIRECT("A1:A"&amp;COUNTA(Tableau1[[Fin]:[Fin]])))),1)),""))</f>
        <v/>
      </c>
      <c r="AQ37" s="34" t="str">
        <f t="array" aca="1" ref="AQ37" ca="1">IF(OR(WEEKDAY(AQ$2,2)&gt;5,COUNTIF(Dates_Feries,AQ$2)&gt;0),"",IFERROR(INDEX(Tableau1[[Type]:[Type]],SMALL(IF((Tableau1[[Nom]:[Nom]]=$A37)*(Tableau1[[Prénom]:[Prénom]]=$B37)*(AQ$2&gt;=Tableau1[[Début]:[Début]])*(AQ$2&lt;=Tableau1[[Fin]:[Fin]]),ROW(INDIRECT("A1:A"&amp;COUNTA(Tableau1[[Fin]:[Fin]])))),1)),""))</f>
        <v/>
      </c>
      <c r="AR37" s="34" t="str">
        <f t="array" aca="1" ref="AR37" ca="1">IF(OR(WEEKDAY(AR$2,2)&gt;5,COUNTIF(Dates_Feries,AR$2)&gt;0),"",IFERROR(INDEX(Tableau1[[Type]:[Type]],SMALL(IF((Tableau1[[Nom]:[Nom]]=$A37)*(Tableau1[[Prénom]:[Prénom]]=$B37)*(AR$2&gt;=Tableau1[[Début]:[Début]])*(AR$2&lt;=Tableau1[[Fin]:[Fin]]),ROW(INDIRECT("A1:A"&amp;COUNTA(Tableau1[[Fin]:[Fin]])))),1)),""))</f>
        <v/>
      </c>
      <c r="AS37" s="34" t="str">
        <f t="array" aca="1" ref="AS37" ca="1">IF(OR(WEEKDAY(AS$2,2)&gt;5,COUNTIF(Dates_Feries,AS$2)&gt;0),"",IFERROR(INDEX(Tableau1[[Type]:[Type]],SMALL(IF((Tableau1[[Nom]:[Nom]]=$A37)*(Tableau1[[Prénom]:[Prénom]]=$B37)*(AS$2&gt;=Tableau1[[Début]:[Début]])*(AS$2&lt;=Tableau1[[Fin]:[Fin]]),ROW(INDIRECT("A1:A"&amp;COUNTA(Tableau1[[Fin]:[Fin]])))),1)),""))</f>
        <v/>
      </c>
      <c r="AT37" s="34" t="str">
        <f t="array" aca="1" ref="AT37" ca="1">IF(OR(WEEKDAY(AT$2,2)&gt;5,COUNTIF(Dates_Feries,AT$2)&gt;0),"",IFERROR(INDEX(Tableau1[[Type]:[Type]],SMALL(IF((Tableau1[[Nom]:[Nom]]=$A37)*(Tableau1[[Prénom]:[Prénom]]=$B37)*(AT$2&gt;=Tableau1[[Début]:[Début]])*(AT$2&lt;=Tableau1[[Fin]:[Fin]]),ROW(INDIRECT("A1:A"&amp;COUNTA(Tableau1[[Fin]:[Fin]])))),1)),""))</f>
        <v/>
      </c>
      <c r="AU37" s="34" t="str">
        <f t="array" aca="1" ref="AU37" ca="1">IF(OR(WEEKDAY(AU$2,2)&gt;5,COUNTIF(Dates_Feries,AU$2)&gt;0),"",IFERROR(INDEX(Tableau1[[Type]:[Type]],SMALL(IF((Tableau1[[Nom]:[Nom]]=$A37)*(Tableau1[[Prénom]:[Prénom]]=$B37)*(AU$2&gt;=Tableau1[[Début]:[Début]])*(AU$2&lt;=Tableau1[[Fin]:[Fin]]),ROW(INDIRECT("A1:A"&amp;COUNTA(Tableau1[[Fin]:[Fin]])))),1)),""))</f>
        <v/>
      </c>
      <c r="AV37" s="34" t="str">
        <f t="array" aca="1" ref="AV37" ca="1">IF(OR(WEEKDAY(AV$2,2)&gt;5,COUNTIF(Dates_Feries,AV$2)&gt;0),"",IFERROR(INDEX(Tableau1[[Type]:[Type]],SMALL(IF((Tableau1[[Nom]:[Nom]]=$A37)*(Tableau1[[Prénom]:[Prénom]]=$B37)*(AV$2&gt;=Tableau1[[Début]:[Début]])*(AV$2&lt;=Tableau1[[Fin]:[Fin]]),ROW(INDIRECT("A1:A"&amp;COUNTA(Tableau1[[Fin]:[Fin]])))),1)),""))</f>
        <v/>
      </c>
      <c r="AW37" s="34" t="str">
        <f t="array" aca="1" ref="AW37" ca="1">IF(OR(WEEKDAY(AW$2,2)&gt;5,COUNTIF(Dates_Feries,AW$2)&gt;0),"",IFERROR(INDEX(Tableau1[[Type]:[Type]],SMALL(IF((Tableau1[[Nom]:[Nom]]=$A37)*(Tableau1[[Prénom]:[Prénom]]=$B37)*(AW$2&gt;=Tableau1[[Début]:[Début]])*(AW$2&lt;=Tableau1[[Fin]:[Fin]]),ROW(INDIRECT("A1:A"&amp;COUNTA(Tableau1[[Fin]:[Fin]])))),1)),""))</f>
        <v/>
      </c>
      <c r="AX37" s="34" t="str">
        <f t="array" aca="1" ref="AX37" ca="1">IF(OR(WEEKDAY(AX$2,2)&gt;5,COUNTIF(Dates_Feries,AX$2)&gt;0),"",IFERROR(INDEX(Tableau1[[Type]:[Type]],SMALL(IF((Tableau1[[Nom]:[Nom]]=$A37)*(Tableau1[[Prénom]:[Prénom]]=$B37)*(AX$2&gt;=Tableau1[[Début]:[Début]])*(AX$2&lt;=Tableau1[[Fin]:[Fin]]),ROW(INDIRECT("A1:A"&amp;COUNTA(Tableau1[[Fin]:[Fin]])))),1)),""))</f>
        <v/>
      </c>
      <c r="AY37" s="34" t="str">
        <f t="array" aca="1" ref="AY37" ca="1">IF(OR(WEEKDAY(AY$2,2)&gt;5,COUNTIF(Dates_Feries,AY$2)&gt;0),"",IFERROR(INDEX(Tableau1[[Type]:[Type]],SMALL(IF((Tableau1[[Nom]:[Nom]]=$A37)*(Tableau1[[Prénom]:[Prénom]]=$B37)*(AY$2&gt;=Tableau1[[Début]:[Début]])*(AY$2&lt;=Tableau1[[Fin]:[Fin]]),ROW(INDIRECT("A1:A"&amp;COUNTA(Tableau1[[Fin]:[Fin]])))),1)),""))</f>
        <v/>
      </c>
      <c r="AZ37" s="34" t="str">
        <f t="array" aca="1" ref="AZ37" ca="1">IF(OR(WEEKDAY(AZ$2,2)&gt;5,COUNTIF(Dates_Feries,AZ$2)&gt;0),"",IFERROR(INDEX(Tableau1[[Type]:[Type]],SMALL(IF((Tableau1[[Nom]:[Nom]]=$A37)*(Tableau1[[Prénom]:[Prénom]]=$B37)*(AZ$2&gt;=Tableau1[[Début]:[Début]])*(AZ$2&lt;=Tableau1[[Fin]:[Fin]]),ROW(INDIRECT("A1:A"&amp;COUNTA(Tableau1[[Fin]:[Fin]])))),1)),""))</f>
        <v/>
      </c>
      <c r="BA37" s="34" t="str">
        <f t="array" aca="1" ref="BA37" ca="1">IF(OR(WEEKDAY(BA$2,2)&gt;5,COUNTIF(Dates_Feries,BA$2)&gt;0),"",IFERROR(INDEX(Tableau1[[Type]:[Type]],SMALL(IF((Tableau1[[Nom]:[Nom]]=$A37)*(Tableau1[[Prénom]:[Prénom]]=$B37)*(BA$2&gt;=Tableau1[[Début]:[Début]])*(BA$2&lt;=Tableau1[[Fin]:[Fin]]),ROW(INDIRECT("A1:A"&amp;COUNTA(Tableau1[[Fin]:[Fin]])))),1)),""))</f>
        <v/>
      </c>
      <c r="BB37" s="34" t="str">
        <f t="array" aca="1" ref="BB37" ca="1">IF(OR(WEEKDAY(BB$2,2)&gt;5,COUNTIF(Dates_Feries,BB$2)&gt;0),"",IFERROR(INDEX(Tableau1[[Type]:[Type]],SMALL(IF((Tableau1[[Nom]:[Nom]]=$A37)*(Tableau1[[Prénom]:[Prénom]]=$B37)*(BB$2&gt;=Tableau1[[Début]:[Début]])*(BB$2&lt;=Tableau1[[Fin]:[Fin]]),ROW(INDIRECT("A1:A"&amp;COUNTA(Tableau1[[Fin]:[Fin]])))),1)),""))</f>
        <v/>
      </c>
      <c r="BC37" s="34" t="str">
        <f t="array" aca="1" ref="BC37" ca="1">IF(OR(WEEKDAY(BC$2,2)&gt;5,COUNTIF(Dates_Feries,BC$2)&gt;0),"",IFERROR(INDEX(Tableau1[[Type]:[Type]],SMALL(IF((Tableau1[[Nom]:[Nom]]=$A37)*(Tableau1[[Prénom]:[Prénom]]=$B37)*(BC$2&gt;=Tableau1[[Début]:[Début]])*(BC$2&lt;=Tableau1[[Fin]:[Fin]]),ROW(INDIRECT("A1:A"&amp;COUNTA(Tableau1[[Fin]:[Fin]])))),1)),""))</f>
        <v/>
      </c>
      <c r="BD37" s="34" t="str">
        <f t="array" aca="1" ref="BD37" ca="1">IF(OR(WEEKDAY(BD$2,2)&gt;5,COUNTIF(Dates_Feries,BD$2)&gt;0),"",IFERROR(INDEX(Tableau1[[Type]:[Type]],SMALL(IF((Tableau1[[Nom]:[Nom]]=$A37)*(Tableau1[[Prénom]:[Prénom]]=$B37)*(BD$2&gt;=Tableau1[[Début]:[Début]])*(BD$2&lt;=Tableau1[[Fin]:[Fin]]),ROW(INDIRECT("A1:A"&amp;COUNTA(Tableau1[[Fin]:[Fin]])))),1)),""))</f>
        <v/>
      </c>
      <c r="BE37" s="34" t="str">
        <f t="array" aca="1" ref="BE37" ca="1">IF(OR(WEEKDAY(BE$2,2)&gt;5,COUNTIF(Dates_Feries,BE$2)&gt;0),"",IFERROR(INDEX(Tableau1[[Type]:[Type]],SMALL(IF((Tableau1[[Nom]:[Nom]]=$A37)*(Tableau1[[Prénom]:[Prénom]]=$B37)*(BE$2&gt;=Tableau1[[Début]:[Début]])*(BE$2&lt;=Tableau1[[Fin]:[Fin]]),ROW(INDIRECT("A1:A"&amp;COUNTA(Tableau1[[Fin]:[Fin]])))),1)),""))</f>
        <v/>
      </c>
      <c r="BF37" s="34" t="str">
        <f t="array" aca="1" ref="BF37" ca="1">IF(OR(WEEKDAY(BF$2,2)&gt;5,COUNTIF(Dates_Feries,BF$2)&gt;0),"",IFERROR(INDEX(Tableau1[[Type]:[Type]],SMALL(IF((Tableau1[[Nom]:[Nom]]=$A37)*(Tableau1[[Prénom]:[Prénom]]=$B37)*(BF$2&gt;=Tableau1[[Début]:[Début]])*(BF$2&lt;=Tableau1[[Fin]:[Fin]]),ROW(INDIRECT("A1:A"&amp;COUNTA(Tableau1[[Fin]:[Fin]])))),1)),""))</f>
        <v/>
      </c>
      <c r="BG37" s="34" t="str">
        <f t="array" aca="1" ref="BG37" ca="1">IF(OR(WEEKDAY(BG$2,2)&gt;5,COUNTIF(Dates_Feries,BG$2)&gt;0),"",IFERROR(INDEX(Tableau1[[Type]:[Type]],SMALL(IF((Tableau1[[Nom]:[Nom]]=$A37)*(Tableau1[[Prénom]:[Prénom]]=$B37)*(BG$2&gt;=Tableau1[[Début]:[Début]])*(BG$2&lt;=Tableau1[[Fin]:[Fin]]),ROW(INDIRECT("A1:A"&amp;COUNTA(Tableau1[[Fin]:[Fin]])))),1)),""))</f>
        <v/>
      </c>
      <c r="BH37" s="34" t="str">
        <f t="array" aca="1" ref="BH37" ca="1">IF(OR(WEEKDAY(BH$2,2)&gt;5,COUNTIF(Dates_Feries,BH$2)&gt;0),"",IFERROR(INDEX(Tableau1[[Type]:[Type]],SMALL(IF((Tableau1[[Nom]:[Nom]]=$A37)*(Tableau1[[Prénom]:[Prénom]]=$B37)*(BH$2&gt;=Tableau1[[Début]:[Début]])*(BH$2&lt;=Tableau1[[Fin]:[Fin]]),ROW(INDIRECT("A1:A"&amp;COUNTA(Tableau1[[Fin]:[Fin]])))),1)),""))</f>
        <v/>
      </c>
      <c r="BI37" s="34" t="str">
        <f t="array" aca="1" ref="BI37" ca="1">IF(OR(WEEKDAY(BI$2,2)&gt;5,COUNTIF(Dates_Feries,BI$2)&gt;0),"",IFERROR(INDEX(Tableau1[[Type]:[Type]],SMALL(IF((Tableau1[[Nom]:[Nom]]=$A37)*(Tableau1[[Prénom]:[Prénom]]=$B37)*(BI$2&gt;=Tableau1[[Début]:[Début]])*(BI$2&lt;=Tableau1[[Fin]:[Fin]]),ROW(INDIRECT("A1:A"&amp;COUNTA(Tableau1[[Fin]:[Fin]])))),1)),""))</f>
        <v/>
      </c>
      <c r="BJ37" s="34" t="str">
        <f t="array" aca="1" ref="BJ37" ca="1">IF(OR(WEEKDAY(BJ$2,2)&gt;5,COUNTIF(Dates_Feries,BJ$2)&gt;0),"",IFERROR(INDEX(Tableau1[[Type]:[Type]],SMALL(IF((Tableau1[[Nom]:[Nom]]=$A37)*(Tableau1[[Prénom]:[Prénom]]=$B37)*(BJ$2&gt;=Tableau1[[Début]:[Début]])*(BJ$2&lt;=Tableau1[[Fin]:[Fin]]),ROW(INDIRECT("A1:A"&amp;COUNTA(Tableau1[[Fin]:[Fin]])))),1)),""))</f>
        <v/>
      </c>
      <c r="BK37" s="34" t="str">
        <f t="array" aca="1" ref="BK37" ca="1">IF(OR(WEEKDAY(BK$2,2)&gt;5,COUNTIF(Dates_Feries,BK$2)&gt;0),"",IFERROR(INDEX(Tableau1[[Type]:[Type]],SMALL(IF((Tableau1[[Nom]:[Nom]]=$A37)*(Tableau1[[Prénom]:[Prénom]]=$B37)*(BK$2&gt;=Tableau1[[Début]:[Début]])*(BK$2&lt;=Tableau1[[Fin]:[Fin]]),ROW(INDIRECT("A1:A"&amp;COUNTA(Tableau1[[Fin]:[Fin]])))),1)),""))</f>
        <v/>
      </c>
      <c r="BL37" s="34" t="str">
        <f t="array" aca="1" ref="BL37" ca="1">IF(OR(WEEKDAY(BL$2,2)&gt;5,COUNTIF(Dates_Feries,BL$2)&gt;0),"",IFERROR(INDEX(Tableau1[[Type]:[Type]],SMALL(IF((Tableau1[[Nom]:[Nom]]=$A37)*(Tableau1[[Prénom]:[Prénom]]=$B37)*(BL$2&gt;=Tableau1[[Début]:[Début]])*(BL$2&lt;=Tableau1[[Fin]:[Fin]]),ROW(INDIRECT("A1:A"&amp;COUNTA(Tableau1[[Fin]:[Fin]])))),1)),""))</f>
        <v/>
      </c>
      <c r="BM37" s="34" t="str">
        <f t="array" aca="1" ref="BM37" ca="1">IF(OR(WEEKDAY(BM$2,2)&gt;5,COUNTIF(Dates_Feries,BM$2)&gt;0),"",IFERROR(INDEX(Tableau1[[Type]:[Type]],SMALL(IF((Tableau1[[Nom]:[Nom]]=$A37)*(Tableau1[[Prénom]:[Prénom]]=$B37)*(BM$2&gt;=Tableau1[[Début]:[Début]])*(BM$2&lt;=Tableau1[[Fin]:[Fin]]),ROW(INDIRECT("A1:A"&amp;COUNTA(Tableau1[[Fin]:[Fin]])))),1)),""))</f>
        <v/>
      </c>
      <c r="BN37" s="34" t="str">
        <f t="array" aca="1" ref="BN37" ca="1">IF(OR(WEEKDAY(BN$2,2)&gt;5,COUNTIF(Dates_Feries,BN$2)&gt;0),"",IFERROR(INDEX(Tableau1[[Type]:[Type]],SMALL(IF((Tableau1[[Nom]:[Nom]]=$A37)*(Tableau1[[Prénom]:[Prénom]]=$B37)*(BN$2&gt;=Tableau1[[Début]:[Début]])*(BN$2&lt;=Tableau1[[Fin]:[Fin]]),ROW(INDIRECT("A1:A"&amp;COUNTA(Tableau1[[Fin]:[Fin]])))),1)),""))</f>
        <v/>
      </c>
      <c r="BO37" s="34" t="str">
        <f t="array" aca="1" ref="BO37" ca="1">IF(OR(WEEKDAY(BO$2,2)&gt;5,COUNTIF(Dates_Feries,BO$2)&gt;0),"",IFERROR(INDEX(Tableau1[[Type]:[Type]],SMALL(IF((Tableau1[[Nom]:[Nom]]=$A37)*(Tableau1[[Prénom]:[Prénom]]=$B37)*(BO$2&gt;=Tableau1[[Début]:[Début]])*(BO$2&lt;=Tableau1[[Fin]:[Fin]]),ROW(INDIRECT("A1:A"&amp;COUNTA(Tableau1[[Fin]:[Fin]])))),1)),""))</f>
        <v/>
      </c>
      <c r="BP37" s="34" t="str">
        <f t="array" aca="1" ref="BP37" ca="1">IF(OR(WEEKDAY(BP$2,2)&gt;5,COUNTIF(Dates_Feries,BP$2)&gt;0),"",IFERROR(INDEX(Tableau1[[Type]:[Type]],SMALL(IF((Tableau1[[Nom]:[Nom]]=$A37)*(Tableau1[[Prénom]:[Prénom]]=$B37)*(BP$2&gt;=Tableau1[[Début]:[Début]])*(BP$2&lt;=Tableau1[[Fin]:[Fin]]),ROW(INDIRECT("A1:A"&amp;COUNTA(Tableau1[[Fin]:[Fin]])))),1)),""))</f>
        <v/>
      </c>
      <c r="BQ37" s="34" t="str">
        <f t="array" aca="1" ref="BQ37" ca="1">IF(OR(WEEKDAY(BQ$2,2)&gt;5,COUNTIF(Dates_Feries,BQ$2)&gt;0),"",IFERROR(INDEX(Tableau1[[Type]:[Type]],SMALL(IF((Tableau1[[Nom]:[Nom]]=$A37)*(Tableau1[[Prénom]:[Prénom]]=$B37)*(BQ$2&gt;=Tableau1[[Début]:[Début]])*(BQ$2&lt;=Tableau1[[Fin]:[Fin]]),ROW(INDIRECT("A1:A"&amp;COUNTA(Tableau1[[Fin]:[Fin]])))),1)),""))</f>
        <v/>
      </c>
      <c r="BR37" s="34" t="str">
        <f t="array" aca="1" ref="BR37" ca="1">IF(OR(WEEKDAY(BR$2,2)&gt;5,COUNTIF(Dates_Feries,BR$2)&gt;0),"",IFERROR(INDEX(Tableau1[[Type]:[Type]],SMALL(IF((Tableau1[[Nom]:[Nom]]=$A37)*(Tableau1[[Prénom]:[Prénom]]=$B37)*(BR$2&gt;=Tableau1[[Début]:[Début]])*(BR$2&lt;=Tableau1[[Fin]:[Fin]]),ROW(INDIRECT("A1:A"&amp;COUNTA(Tableau1[[Fin]:[Fin]])))),1)),""))</f>
        <v/>
      </c>
      <c r="BS37" s="34" t="str">
        <f t="array" aca="1" ref="BS37" ca="1">IF(OR(WEEKDAY(BS$2,2)&gt;5,COUNTIF(Dates_Feries,BS$2)&gt;0),"",IFERROR(INDEX(Tableau1[[Type]:[Type]],SMALL(IF((Tableau1[[Nom]:[Nom]]=$A37)*(Tableau1[[Prénom]:[Prénom]]=$B37)*(BS$2&gt;=Tableau1[[Début]:[Début]])*(BS$2&lt;=Tableau1[[Fin]:[Fin]]),ROW(INDIRECT("A1:A"&amp;COUNTA(Tableau1[[Fin]:[Fin]])))),1)),""))</f>
        <v/>
      </c>
      <c r="BT37" s="34" t="str">
        <f t="array" aca="1" ref="BT37" ca="1">IF(OR(WEEKDAY(BT$2,2)&gt;5,COUNTIF(Dates_Feries,BT$2)&gt;0),"",IFERROR(INDEX(Tableau1[[Type]:[Type]],SMALL(IF((Tableau1[[Nom]:[Nom]]=$A37)*(Tableau1[[Prénom]:[Prénom]]=$B37)*(BT$2&gt;=Tableau1[[Début]:[Début]])*(BT$2&lt;=Tableau1[[Fin]:[Fin]]),ROW(INDIRECT("A1:A"&amp;COUNTA(Tableau1[[Fin]:[Fin]])))),1)),""))</f>
        <v/>
      </c>
      <c r="BU37" s="34" t="str">
        <f t="array" aca="1" ref="BU37" ca="1">IF(OR(WEEKDAY(BU$2,2)&gt;5,COUNTIF(Dates_Feries,BU$2)&gt;0),"",IFERROR(INDEX(Tableau1[[Type]:[Type]],SMALL(IF((Tableau1[[Nom]:[Nom]]=$A37)*(Tableau1[[Prénom]:[Prénom]]=$B37)*(BU$2&gt;=Tableau1[[Début]:[Début]])*(BU$2&lt;=Tableau1[[Fin]:[Fin]]),ROW(INDIRECT("A1:A"&amp;COUNTA(Tableau1[[Fin]:[Fin]])))),1)),""))</f>
        <v/>
      </c>
      <c r="BV37" s="34" t="str">
        <f t="array" aca="1" ref="BV37" ca="1">IF(OR(WEEKDAY(BV$2,2)&gt;5,COUNTIF(Dates_Feries,BV$2)&gt;0),"",IFERROR(INDEX(Tableau1[[Type]:[Type]],SMALL(IF((Tableau1[[Nom]:[Nom]]=$A37)*(Tableau1[[Prénom]:[Prénom]]=$B37)*(BV$2&gt;=Tableau1[[Début]:[Début]])*(BV$2&lt;=Tableau1[[Fin]:[Fin]]),ROW(INDIRECT("A1:A"&amp;COUNTA(Tableau1[[Fin]:[Fin]])))),1)),""))</f>
        <v/>
      </c>
      <c r="BW37" s="34" t="str">
        <f t="array" aca="1" ref="BW37" ca="1">IF(OR(WEEKDAY(BW$2,2)&gt;5,COUNTIF(Dates_Feries,BW$2)&gt;0),"",IFERROR(INDEX(Tableau1[[Type]:[Type]],SMALL(IF((Tableau1[[Nom]:[Nom]]=$A37)*(Tableau1[[Prénom]:[Prénom]]=$B37)*(BW$2&gt;=Tableau1[[Début]:[Début]])*(BW$2&lt;=Tableau1[[Fin]:[Fin]]),ROW(INDIRECT("A1:A"&amp;COUNTA(Tableau1[[Fin]:[Fin]])))),1)),""))</f>
        <v/>
      </c>
      <c r="BX37" s="34" t="str">
        <f t="array" aca="1" ref="BX37" ca="1">IF(OR(WEEKDAY(BX$2,2)&gt;5,COUNTIF(Dates_Feries,BX$2)&gt;0),"",IFERROR(INDEX(Tableau1[[Type]:[Type]],SMALL(IF((Tableau1[[Nom]:[Nom]]=$A37)*(Tableau1[[Prénom]:[Prénom]]=$B37)*(BX$2&gt;=Tableau1[[Début]:[Début]])*(BX$2&lt;=Tableau1[[Fin]:[Fin]]),ROW(INDIRECT("A1:A"&amp;COUNTA(Tableau1[[Fin]:[Fin]])))),1)),""))</f>
        <v/>
      </c>
      <c r="BY37" s="34" t="str">
        <f t="array" aca="1" ref="BY37" ca="1">IF(OR(WEEKDAY(BY$2,2)&gt;5,COUNTIF(Dates_Feries,BY$2)&gt;0),"",IFERROR(INDEX(Tableau1[[Type]:[Type]],SMALL(IF((Tableau1[[Nom]:[Nom]]=$A37)*(Tableau1[[Prénom]:[Prénom]]=$B37)*(BY$2&gt;=Tableau1[[Début]:[Début]])*(BY$2&lt;=Tableau1[[Fin]:[Fin]]),ROW(INDIRECT("A1:A"&amp;COUNTA(Tableau1[[Fin]:[Fin]])))),1)),""))</f>
        <v/>
      </c>
      <c r="BZ37" s="34" t="str">
        <f t="array" aca="1" ref="BZ37" ca="1">IF(OR(WEEKDAY(BZ$2,2)&gt;5,COUNTIF(Dates_Feries,BZ$2)&gt;0),"",IFERROR(INDEX(Tableau1[[Type]:[Type]],SMALL(IF((Tableau1[[Nom]:[Nom]]=$A37)*(Tableau1[[Prénom]:[Prénom]]=$B37)*(BZ$2&gt;=Tableau1[[Début]:[Début]])*(BZ$2&lt;=Tableau1[[Fin]:[Fin]]),ROW(INDIRECT("A1:A"&amp;COUNTA(Tableau1[[Fin]:[Fin]])))),1)),""))</f>
        <v/>
      </c>
      <c r="CA37" s="34" t="str">
        <f t="array" aca="1" ref="CA37" ca="1">IF(OR(WEEKDAY(CA$2,2)&gt;5,COUNTIF(Dates_Feries,CA$2)&gt;0),"",IFERROR(INDEX(Tableau1[[Type]:[Type]],SMALL(IF((Tableau1[[Nom]:[Nom]]=$A37)*(Tableau1[[Prénom]:[Prénom]]=$B37)*(CA$2&gt;=Tableau1[[Début]:[Début]])*(CA$2&lt;=Tableau1[[Fin]:[Fin]]),ROW(INDIRECT("A1:A"&amp;COUNTA(Tableau1[[Fin]:[Fin]])))),1)),""))</f>
        <v/>
      </c>
      <c r="CB37" s="34" t="str">
        <f t="array" aca="1" ref="CB37" ca="1">IF(OR(WEEKDAY(CB$2,2)&gt;5,COUNTIF(Dates_Feries,CB$2)&gt;0),"",IFERROR(INDEX(Tableau1[[Type]:[Type]],SMALL(IF((Tableau1[[Nom]:[Nom]]=$A37)*(Tableau1[[Prénom]:[Prénom]]=$B37)*(CB$2&gt;=Tableau1[[Début]:[Début]])*(CB$2&lt;=Tableau1[[Fin]:[Fin]]),ROW(INDIRECT("A1:A"&amp;COUNTA(Tableau1[[Fin]:[Fin]])))),1)),""))</f>
        <v/>
      </c>
      <c r="CC37" s="34" t="str">
        <f t="array" aca="1" ref="CC37" ca="1">IF(OR(WEEKDAY(CC$2,2)&gt;5,COUNTIF(Dates_Feries,CC$2)&gt;0),"",IFERROR(INDEX(Tableau1[[Type]:[Type]],SMALL(IF((Tableau1[[Nom]:[Nom]]=$A37)*(Tableau1[[Prénom]:[Prénom]]=$B37)*(CC$2&gt;=Tableau1[[Début]:[Début]])*(CC$2&lt;=Tableau1[[Fin]:[Fin]]),ROW(INDIRECT("A1:A"&amp;COUNTA(Tableau1[[Fin]:[Fin]])))),1)),""))</f>
        <v/>
      </c>
      <c r="CD37" s="34" t="str">
        <f t="array" aca="1" ref="CD37" ca="1">IF(OR(WEEKDAY(CD$2,2)&gt;5,COUNTIF(Dates_Feries,CD$2)&gt;0),"",IFERROR(INDEX(Tableau1[[Type]:[Type]],SMALL(IF((Tableau1[[Nom]:[Nom]]=$A37)*(Tableau1[[Prénom]:[Prénom]]=$B37)*(CD$2&gt;=Tableau1[[Début]:[Début]])*(CD$2&lt;=Tableau1[[Fin]:[Fin]]),ROW(INDIRECT("A1:A"&amp;COUNTA(Tableau1[[Fin]:[Fin]])))),1)),""))</f>
        <v/>
      </c>
      <c r="CE37" s="34" t="str">
        <f t="array" aca="1" ref="CE37" ca="1">IF(OR(WEEKDAY(CE$2,2)&gt;5,COUNTIF(Dates_Feries,CE$2)&gt;0),"",IFERROR(INDEX(Tableau1[[Type]:[Type]],SMALL(IF((Tableau1[[Nom]:[Nom]]=$A37)*(Tableau1[[Prénom]:[Prénom]]=$B37)*(CE$2&gt;=Tableau1[[Début]:[Début]])*(CE$2&lt;=Tableau1[[Fin]:[Fin]]),ROW(INDIRECT("A1:A"&amp;COUNTA(Tableau1[[Fin]:[Fin]])))),1)),""))</f>
        <v/>
      </c>
      <c r="CF37" s="34" t="str">
        <f t="array" aca="1" ref="CF37" ca="1">IF(OR(WEEKDAY(CF$2,2)&gt;5,COUNTIF(Dates_Feries,CF$2)&gt;0),"",IFERROR(INDEX(Tableau1[[Type]:[Type]],SMALL(IF((Tableau1[[Nom]:[Nom]]=$A37)*(Tableau1[[Prénom]:[Prénom]]=$B37)*(CF$2&gt;=Tableau1[[Début]:[Début]])*(CF$2&lt;=Tableau1[[Fin]:[Fin]]),ROW(INDIRECT("A1:A"&amp;COUNTA(Tableau1[[Fin]:[Fin]])))),1)),""))</f>
        <v/>
      </c>
      <c r="CG37" s="34" t="str">
        <f t="array" aca="1" ref="CG37" ca="1">IF(OR(WEEKDAY(CG$2,2)&gt;5,COUNTIF(Dates_Feries,CG$2)&gt;0),"",IFERROR(INDEX(Tableau1[[Type]:[Type]],SMALL(IF((Tableau1[[Nom]:[Nom]]=$A37)*(Tableau1[[Prénom]:[Prénom]]=$B37)*(CG$2&gt;=Tableau1[[Début]:[Début]])*(CG$2&lt;=Tableau1[[Fin]:[Fin]]),ROW(INDIRECT("A1:A"&amp;COUNTA(Tableau1[[Fin]:[Fin]])))),1)),""))</f>
        <v/>
      </c>
      <c r="CH37" s="34" t="str">
        <f t="array" aca="1" ref="CH37" ca="1">IF(OR(WEEKDAY(CH$2,2)&gt;5,COUNTIF(Dates_Feries,CH$2)&gt;0),"",IFERROR(INDEX(Tableau1[[Type]:[Type]],SMALL(IF((Tableau1[[Nom]:[Nom]]=$A37)*(Tableau1[[Prénom]:[Prénom]]=$B37)*(CH$2&gt;=Tableau1[[Début]:[Début]])*(CH$2&lt;=Tableau1[[Fin]:[Fin]]),ROW(INDIRECT("A1:A"&amp;COUNTA(Tableau1[[Fin]:[Fin]])))),1)),""))</f>
        <v/>
      </c>
      <c r="CI37" s="34" t="str">
        <f t="array" aca="1" ref="CI37" ca="1">IF(OR(WEEKDAY(CI$2,2)&gt;5,COUNTIF(Dates_Feries,CI$2)&gt;0),"",IFERROR(INDEX(Tableau1[[Type]:[Type]],SMALL(IF((Tableau1[[Nom]:[Nom]]=$A37)*(Tableau1[[Prénom]:[Prénom]]=$B37)*(CI$2&gt;=Tableau1[[Début]:[Début]])*(CI$2&lt;=Tableau1[[Fin]:[Fin]]),ROW(INDIRECT("A1:A"&amp;COUNTA(Tableau1[[Fin]:[Fin]])))),1)),""))</f>
        <v/>
      </c>
      <c r="CJ37" s="34" t="str">
        <f t="array" aca="1" ref="CJ37" ca="1">IF(OR(WEEKDAY(CJ$2,2)&gt;5,COUNTIF(Dates_Feries,CJ$2)&gt;0),"",IFERROR(INDEX(Tableau1[[Type]:[Type]],SMALL(IF((Tableau1[[Nom]:[Nom]]=$A37)*(Tableau1[[Prénom]:[Prénom]]=$B37)*(CJ$2&gt;=Tableau1[[Début]:[Début]])*(CJ$2&lt;=Tableau1[[Fin]:[Fin]]),ROW(INDIRECT("A1:A"&amp;COUNTA(Tableau1[[Fin]:[Fin]])))),1)),""))</f>
        <v/>
      </c>
      <c r="CK37" s="34" t="str">
        <f t="array" aca="1" ref="CK37" ca="1">IF(OR(WEEKDAY(CK$2,2)&gt;5,COUNTIF(Dates_Feries,CK$2)&gt;0),"",IFERROR(INDEX(Tableau1[[Type]:[Type]],SMALL(IF((Tableau1[[Nom]:[Nom]]=$A37)*(Tableau1[[Prénom]:[Prénom]]=$B37)*(CK$2&gt;=Tableau1[[Début]:[Début]])*(CK$2&lt;=Tableau1[[Fin]:[Fin]]),ROW(INDIRECT("A1:A"&amp;COUNTA(Tableau1[[Fin]:[Fin]])))),1)),""))</f>
        <v/>
      </c>
      <c r="CL37" s="34" t="str">
        <f t="array" aca="1" ref="CL37" ca="1">IF(OR(WEEKDAY(CL$2,2)&gt;5,COUNTIF(Dates_Feries,CL$2)&gt;0),"",IFERROR(INDEX(Tableau1[[Type]:[Type]],SMALL(IF((Tableau1[[Nom]:[Nom]]=$A37)*(Tableau1[[Prénom]:[Prénom]]=$B37)*(CL$2&gt;=Tableau1[[Début]:[Début]])*(CL$2&lt;=Tableau1[[Fin]:[Fin]]),ROW(INDIRECT("A1:A"&amp;COUNTA(Tableau1[[Fin]:[Fin]])))),1)),""))</f>
        <v/>
      </c>
      <c r="CM37" s="34" t="str">
        <f t="array" aca="1" ref="CM37" ca="1">IF(OR(WEEKDAY(CM$2,2)&gt;5,COUNTIF(Dates_Feries,CM$2)&gt;0),"",IFERROR(INDEX(Tableau1[[Type]:[Type]],SMALL(IF((Tableau1[[Nom]:[Nom]]=$A37)*(Tableau1[[Prénom]:[Prénom]]=$B37)*(CM$2&gt;=Tableau1[[Début]:[Début]])*(CM$2&lt;=Tableau1[[Fin]:[Fin]]),ROW(INDIRECT("A1:A"&amp;COUNTA(Tableau1[[Fin]:[Fin]])))),1)),""))</f>
        <v/>
      </c>
      <c r="CN37" s="34" t="str">
        <f t="array" aca="1" ref="CN37" ca="1">IF(OR(WEEKDAY(CN$2,2)&gt;5,COUNTIF(Dates_Feries,CN$2)&gt;0),"",IFERROR(INDEX(Tableau1[[Type]:[Type]],SMALL(IF((Tableau1[[Nom]:[Nom]]=$A37)*(Tableau1[[Prénom]:[Prénom]]=$B37)*(CN$2&gt;=Tableau1[[Début]:[Début]])*(CN$2&lt;=Tableau1[[Fin]:[Fin]]),ROW(INDIRECT("A1:A"&amp;COUNTA(Tableau1[[Fin]:[Fin]])))),1)),""))</f>
        <v/>
      </c>
      <c r="CO37" s="34" t="str">
        <f t="array" aca="1" ref="CO37" ca="1">IF(OR(WEEKDAY(CO$2,2)&gt;5,COUNTIF(Dates_Feries,CO$2)&gt;0),"",IFERROR(INDEX(Tableau1[[Type]:[Type]],SMALL(IF((Tableau1[[Nom]:[Nom]]=$A37)*(Tableau1[[Prénom]:[Prénom]]=$B37)*(CO$2&gt;=Tableau1[[Début]:[Début]])*(CO$2&lt;=Tableau1[[Fin]:[Fin]]),ROW(INDIRECT("A1:A"&amp;COUNTA(Tableau1[[Fin]:[Fin]])))),1)),""))</f>
        <v/>
      </c>
      <c r="CP37" s="34" t="str">
        <f t="array" aca="1" ref="CP37" ca="1">IF(OR(WEEKDAY(CP$2,2)&gt;5,COUNTIF(Dates_Feries,CP$2)&gt;0),"",IFERROR(INDEX(Tableau1[[Type]:[Type]],SMALL(IF((Tableau1[[Nom]:[Nom]]=$A37)*(Tableau1[[Prénom]:[Prénom]]=$B37)*(CP$2&gt;=Tableau1[[Début]:[Début]])*(CP$2&lt;=Tableau1[[Fin]:[Fin]]),ROW(INDIRECT("A1:A"&amp;COUNTA(Tableau1[[Fin]:[Fin]])))),1)),""))</f>
        <v/>
      </c>
      <c r="CQ37" s="34" t="str">
        <f t="array" aca="1" ref="CQ37" ca="1">IF(OR(WEEKDAY(CQ$2,2)&gt;5,COUNTIF(Dates_Feries,CQ$2)&gt;0),"",IFERROR(INDEX(Tableau1[[Type]:[Type]],SMALL(IF((Tableau1[[Nom]:[Nom]]=$A37)*(Tableau1[[Prénom]:[Prénom]]=$B37)*(CQ$2&gt;=Tableau1[[Début]:[Début]])*(CQ$2&lt;=Tableau1[[Fin]:[Fin]]),ROW(INDIRECT("A1:A"&amp;COUNTA(Tableau1[[Fin]:[Fin]])))),1)),""))</f>
        <v/>
      </c>
      <c r="CR37" s="34" t="str">
        <f t="array" aca="1" ref="CR37" ca="1">IF(OR(WEEKDAY(CR$2,2)&gt;5,COUNTIF(Dates_Feries,CR$2)&gt;0),"",IFERROR(INDEX(Tableau1[[Type]:[Type]],SMALL(IF((Tableau1[[Nom]:[Nom]]=$A37)*(Tableau1[[Prénom]:[Prénom]]=$B37)*(CR$2&gt;=Tableau1[[Début]:[Début]])*(CR$2&lt;=Tableau1[[Fin]:[Fin]]),ROW(INDIRECT("A1:A"&amp;COUNTA(Tableau1[[Fin]:[Fin]])))),1)),""))</f>
        <v/>
      </c>
      <c r="CS37" s="34" t="str">
        <f t="array" aca="1" ref="CS37" ca="1">IF(OR(WEEKDAY(CS$2,2)&gt;5,COUNTIF(Dates_Feries,CS$2)&gt;0),"",IFERROR(INDEX(Tableau1[[Type]:[Type]],SMALL(IF((Tableau1[[Nom]:[Nom]]=$A37)*(Tableau1[[Prénom]:[Prénom]]=$B37)*(CS$2&gt;=Tableau1[[Début]:[Début]])*(CS$2&lt;=Tableau1[[Fin]:[Fin]]),ROW(INDIRECT("A1:A"&amp;COUNTA(Tableau1[[Fin]:[Fin]])))),1)),""))</f>
        <v/>
      </c>
      <c r="CT37" s="34" t="str">
        <f t="array" aca="1" ref="CT37" ca="1">IF(OR(WEEKDAY(CT$2,2)&gt;5,COUNTIF(Dates_Feries,CT$2)&gt;0),"",IFERROR(INDEX(Tableau1[[Type]:[Type]],SMALL(IF((Tableau1[[Nom]:[Nom]]=$A37)*(Tableau1[[Prénom]:[Prénom]]=$B37)*(CT$2&gt;=Tableau1[[Début]:[Début]])*(CT$2&lt;=Tableau1[[Fin]:[Fin]]),ROW(INDIRECT("A1:A"&amp;COUNTA(Tableau1[[Fin]:[Fin]])))),1)),""))</f>
        <v/>
      </c>
      <c r="CU37" s="34" t="str">
        <f t="array" aca="1" ref="CU37" ca="1">IF(OR(WEEKDAY(CU$2,2)&gt;5,COUNTIF(Dates_Feries,CU$2)&gt;0),"",IFERROR(INDEX(Tableau1[[Type]:[Type]],SMALL(IF((Tableau1[[Nom]:[Nom]]=$A37)*(Tableau1[[Prénom]:[Prénom]]=$B37)*(CU$2&gt;=Tableau1[[Début]:[Début]])*(CU$2&lt;=Tableau1[[Fin]:[Fin]]),ROW(INDIRECT("A1:A"&amp;COUNTA(Tableau1[[Fin]:[Fin]])))),1)),""))</f>
        <v/>
      </c>
      <c r="CV37" s="34" t="str">
        <f t="array" aca="1" ref="CV37" ca="1">IF(OR(WEEKDAY(CV$2,2)&gt;5,COUNTIF(Dates_Feries,CV$2)&gt;0),"",IFERROR(INDEX(Tableau1[[Type]:[Type]],SMALL(IF((Tableau1[[Nom]:[Nom]]=$A37)*(Tableau1[[Prénom]:[Prénom]]=$B37)*(CV$2&gt;=Tableau1[[Début]:[Début]])*(CV$2&lt;=Tableau1[[Fin]:[Fin]]),ROW(INDIRECT("A1:A"&amp;COUNTA(Tableau1[[Fin]:[Fin]])))),1)),""))</f>
        <v/>
      </c>
      <c r="CW37" s="34" t="str">
        <f t="array" aca="1" ref="CW37" ca="1">IF(OR(WEEKDAY(CW$2,2)&gt;5,COUNTIF(Dates_Feries,CW$2)&gt;0),"",IFERROR(INDEX(Tableau1[[Type]:[Type]],SMALL(IF((Tableau1[[Nom]:[Nom]]=$A37)*(Tableau1[[Prénom]:[Prénom]]=$B37)*(CW$2&gt;=Tableau1[[Début]:[Début]])*(CW$2&lt;=Tableau1[[Fin]:[Fin]]),ROW(INDIRECT("A1:A"&amp;COUNTA(Tableau1[[Fin]:[Fin]])))),1)),""))</f>
        <v/>
      </c>
      <c r="CX37" s="34" t="str">
        <f t="array" aca="1" ref="CX37" ca="1">IF(OR(WEEKDAY(CX$2,2)&gt;5,COUNTIF(Dates_Feries,CX$2)&gt;0),"",IFERROR(INDEX(Tableau1[[Type]:[Type]],SMALL(IF((Tableau1[[Nom]:[Nom]]=$A37)*(Tableau1[[Prénom]:[Prénom]]=$B37)*(CX$2&gt;=Tableau1[[Début]:[Début]])*(CX$2&lt;=Tableau1[[Fin]:[Fin]]),ROW(INDIRECT("A1:A"&amp;COUNTA(Tableau1[[Fin]:[Fin]])))),1)),""))</f>
        <v/>
      </c>
      <c r="CY37" s="34" t="str">
        <f t="array" aca="1" ref="CY37" ca="1">IF(OR(WEEKDAY(CY$2,2)&gt;5,COUNTIF(Dates_Feries,CY$2)&gt;0),"",IFERROR(INDEX(Tableau1[[Type]:[Type]],SMALL(IF((Tableau1[[Nom]:[Nom]]=$A37)*(Tableau1[[Prénom]:[Prénom]]=$B37)*(CY$2&gt;=Tableau1[[Début]:[Début]])*(CY$2&lt;=Tableau1[[Fin]:[Fin]]),ROW(INDIRECT("A1:A"&amp;COUNTA(Tableau1[[Fin]:[Fin]])))),1)),""))</f>
        <v/>
      </c>
      <c r="CZ37" s="34" t="str">
        <f t="array" aca="1" ref="CZ37" ca="1">IF(OR(WEEKDAY(CZ$2,2)&gt;5,COUNTIF(Dates_Feries,CZ$2)&gt;0),"",IFERROR(INDEX(Tableau1[[Type]:[Type]],SMALL(IF((Tableau1[[Nom]:[Nom]]=$A37)*(Tableau1[[Prénom]:[Prénom]]=$B37)*(CZ$2&gt;=Tableau1[[Début]:[Début]])*(CZ$2&lt;=Tableau1[[Fin]:[Fin]]),ROW(INDIRECT("A1:A"&amp;COUNTA(Tableau1[[Fin]:[Fin]])))),1)),""))</f>
        <v/>
      </c>
      <c r="DA37" s="34" t="str">
        <f t="array" aca="1" ref="DA37" ca="1">IF(OR(WEEKDAY(DA$2,2)&gt;5,COUNTIF(Dates_Feries,DA$2)&gt;0),"",IFERROR(INDEX(Tableau1[[Type]:[Type]],SMALL(IF((Tableau1[[Nom]:[Nom]]=$A37)*(Tableau1[[Prénom]:[Prénom]]=$B37)*(DA$2&gt;=Tableau1[[Début]:[Début]])*(DA$2&lt;=Tableau1[[Fin]:[Fin]]),ROW(INDIRECT("A1:A"&amp;COUNTA(Tableau1[[Fin]:[Fin]])))),1)),""))</f>
        <v/>
      </c>
      <c r="DB37" s="34" t="str">
        <f t="array" aca="1" ref="DB37" ca="1">IF(OR(WEEKDAY(DB$2,2)&gt;5,COUNTIF(Dates_Feries,DB$2)&gt;0),"",IFERROR(INDEX(Tableau1[[Type]:[Type]],SMALL(IF((Tableau1[[Nom]:[Nom]]=$A37)*(Tableau1[[Prénom]:[Prénom]]=$B37)*(DB$2&gt;=Tableau1[[Début]:[Début]])*(DB$2&lt;=Tableau1[[Fin]:[Fin]]),ROW(INDIRECT("A1:A"&amp;COUNTA(Tableau1[[Fin]:[Fin]])))),1)),""))</f>
        <v/>
      </c>
      <c r="DC37" s="34" t="str">
        <f t="array" aca="1" ref="DC37" ca="1">IF(OR(WEEKDAY(DC$2,2)&gt;5,COUNTIF(Dates_Feries,DC$2)&gt;0),"",IFERROR(INDEX(Tableau1[[Type]:[Type]],SMALL(IF((Tableau1[[Nom]:[Nom]]=$A37)*(Tableau1[[Prénom]:[Prénom]]=$B37)*(DC$2&gt;=Tableau1[[Début]:[Début]])*(DC$2&lt;=Tableau1[[Fin]:[Fin]]),ROW(INDIRECT("A1:A"&amp;COUNTA(Tableau1[[Fin]:[Fin]])))),1)),""))</f>
        <v/>
      </c>
      <c r="DD37" s="34" t="str">
        <f t="array" aca="1" ref="DD37" ca="1">IF(OR(WEEKDAY(DD$2,2)&gt;5,COUNTIF(Dates_Feries,DD$2)&gt;0),"",IFERROR(INDEX(Tableau1[[Type]:[Type]],SMALL(IF((Tableau1[[Nom]:[Nom]]=$A37)*(Tableau1[[Prénom]:[Prénom]]=$B37)*(DD$2&gt;=Tableau1[[Début]:[Début]])*(DD$2&lt;=Tableau1[[Fin]:[Fin]]),ROW(INDIRECT("A1:A"&amp;COUNTA(Tableau1[[Fin]:[Fin]])))),1)),""))</f>
        <v/>
      </c>
      <c r="DE37" s="34" t="str">
        <f t="array" aca="1" ref="DE37" ca="1">IF(OR(WEEKDAY(DE$2,2)&gt;5,COUNTIF(Dates_Feries,DE$2)&gt;0),"",IFERROR(INDEX(Tableau1[[Type]:[Type]],SMALL(IF((Tableau1[[Nom]:[Nom]]=$A37)*(Tableau1[[Prénom]:[Prénom]]=$B37)*(DE$2&gt;=Tableau1[[Début]:[Début]])*(DE$2&lt;=Tableau1[[Fin]:[Fin]]),ROW(INDIRECT("A1:A"&amp;COUNTA(Tableau1[[Fin]:[Fin]])))),1)),""))</f>
        <v/>
      </c>
      <c r="DF37" s="34" t="str">
        <f t="array" aca="1" ref="DF37" ca="1">IF(OR(WEEKDAY(DF$2,2)&gt;5,COUNTIF(Dates_Feries,DF$2)&gt;0),"",IFERROR(INDEX(Tableau1[[Type]:[Type]],SMALL(IF((Tableau1[[Nom]:[Nom]]=$A37)*(Tableau1[[Prénom]:[Prénom]]=$B37)*(DF$2&gt;=Tableau1[[Début]:[Début]])*(DF$2&lt;=Tableau1[[Fin]:[Fin]]),ROW(INDIRECT("A1:A"&amp;COUNTA(Tableau1[[Fin]:[Fin]])))),1)),""))</f>
        <v/>
      </c>
      <c r="DG37" s="34" t="str">
        <f t="array" aca="1" ref="DG37" ca="1">IF(OR(WEEKDAY(DG$2,2)&gt;5,COUNTIF(Dates_Feries,DG$2)&gt;0),"",IFERROR(INDEX(Tableau1[[Type]:[Type]],SMALL(IF((Tableau1[[Nom]:[Nom]]=$A37)*(Tableau1[[Prénom]:[Prénom]]=$B37)*(DG$2&gt;=Tableau1[[Début]:[Début]])*(DG$2&lt;=Tableau1[[Fin]:[Fin]]),ROW(INDIRECT("A1:A"&amp;COUNTA(Tableau1[[Fin]:[Fin]])))),1)),""))</f>
        <v/>
      </c>
      <c r="DH37" s="34" t="str">
        <f t="array" aca="1" ref="DH37" ca="1">IF(OR(WEEKDAY(DH$2,2)&gt;5,COUNTIF(Dates_Feries,DH$2)&gt;0),"",IFERROR(INDEX(Tableau1[[Type]:[Type]],SMALL(IF((Tableau1[[Nom]:[Nom]]=$A37)*(Tableau1[[Prénom]:[Prénom]]=$B37)*(DH$2&gt;=Tableau1[[Début]:[Début]])*(DH$2&lt;=Tableau1[[Fin]:[Fin]]),ROW(INDIRECT("A1:A"&amp;COUNTA(Tableau1[[Fin]:[Fin]])))),1)),""))</f>
        <v/>
      </c>
      <c r="DI37" s="34" t="str">
        <f t="array" aca="1" ref="DI37" ca="1">IF(OR(WEEKDAY(DI$2,2)&gt;5,COUNTIF(Dates_Feries,DI$2)&gt;0),"",IFERROR(INDEX(Tableau1[[Type]:[Type]],SMALL(IF((Tableau1[[Nom]:[Nom]]=$A37)*(Tableau1[[Prénom]:[Prénom]]=$B37)*(DI$2&gt;=Tableau1[[Début]:[Début]])*(DI$2&lt;=Tableau1[[Fin]:[Fin]]),ROW(INDIRECT("A1:A"&amp;COUNTA(Tableau1[[Fin]:[Fin]])))),1)),""))</f>
        <v/>
      </c>
      <c r="DJ37" s="34" t="str">
        <f t="array" aca="1" ref="DJ37" ca="1">IF(OR(WEEKDAY(DJ$2,2)&gt;5,COUNTIF(Dates_Feries,DJ$2)&gt;0),"",IFERROR(INDEX(Tableau1[[Type]:[Type]],SMALL(IF((Tableau1[[Nom]:[Nom]]=$A37)*(Tableau1[[Prénom]:[Prénom]]=$B37)*(DJ$2&gt;=Tableau1[[Début]:[Début]])*(DJ$2&lt;=Tableau1[[Fin]:[Fin]]),ROW(INDIRECT("A1:A"&amp;COUNTA(Tableau1[[Fin]:[Fin]])))),1)),""))</f>
        <v/>
      </c>
      <c r="DK37" s="34" t="str">
        <f t="array" aca="1" ref="DK37" ca="1">IF(OR(WEEKDAY(DK$2,2)&gt;5,COUNTIF(Dates_Feries,DK$2)&gt;0),"",IFERROR(INDEX(Tableau1[[Type]:[Type]],SMALL(IF((Tableau1[[Nom]:[Nom]]=$A37)*(Tableau1[[Prénom]:[Prénom]]=$B37)*(DK$2&gt;=Tableau1[[Début]:[Début]])*(DK$2&lt;=Tableau1[[Fin]:[Fin]]),ROW(INDIRECT("A1:A"&amp;COUNTA(Tableau1[[Fin]:[Fin]])))),1)),""))</f>
        <v/>
      </c>
      <c r="DL37" s="34" t="str">
        <f t="array" aca="1" ref="DL37" ca="1">IF(OR(WEEKDAY(DL$2,2)&gt;5,COUNTIF(Dates_Feries,DL$2)&gt;0),"",IFERROR(INDEX(Tableau1[[Type]:[Type]],SMALL(IF((Tableau1[[Nom]:[Nom]]=$A37)*(Tableau1[[Prénom]:[Prénom]]=$B37)*(DL$2&gt;=Tableau1[[Début]:[Début]])*(DL$2&lt;=Tableau1[[Fin]:[Fin]]),ROW(INDIRECT("A1:A"&amp;COUNTA(Tableau1[[Fin]:[Fin]])))),1)),""))</f>
        <v/>
      </c>
      <c r="DM37" s="34" t="str">
        <f t="array" aca="1" ref="DM37" ca="1">IF(OR(WEEKDAY(DM$2,2)&gt;5,COUNTIF(Dates_Feries,DM$2)&gt;0),"",IFERROR(INDEX(Tableau1[[Type]:[Type]],SMALL(IF((Tableau1[[Nom]:[Nom]]=$A37)*(Tableau1[[Prénom]:[Prénom]]=$B37)*(DM$2&gt;=Tableau1[[Début]:[Début]])*(DM$2&lt;=Tableau1[[Fin]:[Fin]]),ROW(INDIRECT("A1:A"&amp;COUNTA(Tableau1[[Fin]:[Fin]])))),1)),""))</f>
        <v/>
      </c>
      <c r="DN37" s="34" t="str">
        <f t="array" aca="1" ref="DN37" ca="1">IF(OR(WEEKDAY(DN$2,2)&gt;5,COUNTIF(Dates_Feries,DN$2)&gt;0),"",IFERROR(INDEX(Tableau1[[Type]:[Type]],SMALL(IF((Tableau1[[Nom]:[Nom]]=$A37)*(Tableau1[[Prénom]:[Prénom]]=$B37)*(DN$2&gt;=Tableau1[[Début]:[Début]])*(DN$2&lt;=Tableau1[[Fin]:[Fin]]),ROW(INDIRECT("A1:A"&amp;COUNTA(Tableau1[[Fin]:[Fin]])))),1)),""))</f>
        <v/>
      </c>
      <c r="DO37" s="34" t="str">
        <f t="array" aca="1" ref="DO37" ca="1">IF(OR(WEEKDAY(DO$2,2)&gt;5,COUNTIF(Dates_Feries,DO$2)&gt;0),"",IFERROR(INDEX(Tableau1[[Type]:[Type]],SMALL(IF((Tableau1[[Nom]:[Nom]]=$A37)*(Tableau1[[Prénom]:[Prénom]]=$B37)*(DO$2&gt;=Tableau1[[Début]:[Début]])*(DO$2&lt;=Tableau1[[Fin]:[Fin]]),ROW(INDIRECT("A1:A"&amp;COUNTA(Tableau1[[Fin]:[Fin]])))),1)),""))</f>
        <v/>
      </c>
      <c r="DP37" s="34" t="str">
        <f t="array" aca="1" ref="DP37" ca="1">IF(OR(WEEKDAY(DP$2,2)&gt;5,COUNTIF(Dates_Feries,DP$2)&gt;0),"",IFERROR(INDEX(Tableau1[[Type]:[Type]],SMALL(IF((Tableau1[[Nom]:[Nom]]=$A37)*(Tableau1[[Prénom]:[Prénom]]=$B37)*(DP$2&gt;=Tableau1[[Début]:[Début]])*(DP$2&lt;=Tableau1[[Fin]:[Fin]]),ROW(INDIRECT("A1:A"&amp;COUNTA(Tableau1[[Fin]:[Fin]])))),1)),""))</f>
        <v/>
      </c>
      <c r="DQ37" s="34" t="str">
        <f t="array" aca="1" ref="DQ37" ca="1">IF(OR(WEEKDAY(DQ$2,2)&gt;5,COUNTIF(Dates_Feries,DQ$2)&gt;0),"",IFERROR(INDEX(Tableau1[[Type]:[Type]],SMALL(IF((Tableau1[[Nom]:[Nom]]=$A37)*(Tableau1[[Prénom]:[Prénom]]=$B37)*(DQ$2&gt;=Tableau1[[Début]:[Début]])*(DQ$2&lt;=Tableau1[[Fin]:[Fin]]),ROW(INDIRECT("A1:A"&amp;COUNTA(Tableau1[[Fin]:[Fin]])))),1)),""))</f>
        <v/>
      </c>
      <c r="DR37" s="34" t="str">
        <f t="array" aca="1" ref="DR37" ca="1">IF(OR(WEEKDAY(DR$2,2)&gt;5,COUNTIF(Dates_Feries,DR$2)&gt;0),"",IFERROR(INDEX(Tableau1[[Type]:[Type]],SMALL(IF((Tableau1[[Nom]:[Nom]]=$A37)*(Tableau1[[Prénom]:[Prénom]]=$B37)*(DR$2&gt;=Tableau1[[Début]:[Début]])*(DR$2&lt;=Tableau1[[Fin]:[Fin]]),ROW(INDIRECT("A1:A"&amp;COUNTA(Tableau1[[Fin]:[Fin]])))),1)),""))</f>
        <v/>
      </c>
      <c r="DS37" s="34" t="str">
        <f t="array" aca="1" ref="DS37" ca="1">IF(OR(WEEKDAY(DS$2,2)&gt;5,COUNTIF(Dates_Feries,DS$2)&gt;0),"",IFERROR(INDEX(Tableau1[[Type]:[Type]],SMALL(IF((Tableau1[[Nom]:[Nom]]=$A37)*(Tableau1[[Prénom]:[Prénom]]=$B37)*(DS$2&gt;=Tableau1[[Début]:[Début]])*(DS$2&lt;=Tableau1[[Fin]:[Fin]]),ROW(INDIRECT("A1:A"&amp;COUNTA(Tableau1[[Fin]:[Fin]])))),1)),""))</f>
        <v/>
      </c>
      <c r="DT37" s="34" t="str">
        <f t="array" aca="1" ref="DT37" ca="1">IF(OR(WEEKDAY(DT$2,2)&gt;5,COUNTIF(Dates_Feries,DT$2)&gt;0),"",IFERROR(INDEX(Tableau1[[Type]:[Type]],SMALL(IF((Tableau1[[Nom]:[Nom]]=$A37)*(Tableau1[[Prénom]:[Prénom]]=$B37)*(DT$2&gt;=Tableau1[[Début]:[Début]])*(DT$2&lt;=Tableau1[[Fin]:[Fin]]),ROW(INDIRECT("A1:A"&amp;COUNTA(Tableau1[[Fin]:[Fin]])))),1)),""))</f>
        <v/>
      </c>
      <c r="DU37" s="34" t="str">
        <f t="array" aca="1" ref="DU37" ca="1">IF(OR(WEEKDAY(DU$2,2)&gt;5,COUNTIF(Dates_Feries,DU$2)&gt;0),"",IFERROR(INDEX(Tableau1[[Type]:[Type]],SMALL(IF((Tableau1[[Nom]:[Nom]]=$A37)*(Tableau1[[Prénom]:[Prénom]]=$B37)*(DU$2&gt;=Tableau1[[Début]:[Début]])*(DU$2&lt;=Tableau1[[Fin]:[Fin]]),ROW(INDIRECT("A1:A"&amp;COUNTA(Tableau1[[Fin]:[Fin]])))),1)),""))</f>
        <v/>
      </c>
      <c r="DV37" s="34" t="str">
        <f t="array" aca="1" ref="DV37" ca="1">IF(OR(WEEKDAY(DV$2,2)&gt;5,COUNTIF(Dates_Feries,DV$2)&gt;0),"",IFERROR(INDEX(Tableau1[[Type]:[Type]],SMALL(IF((Tableau1[[Nom]:[Nom]]=$A37)*(Tableau1[[Prénom]:[Prénom]]=$B37)*(DV$2&gt;=Tableau1[[Début]:[Début]])*(DV$2&lt;=Tableau1[[Fin]:[Fin]]),ROW(INDIRECT("A1:A"&amp;COUNTA(Tableau1[[Fin]:[Fin]])))),1)),""))</f>
        <v/>
      </c>
      <c r="DW37" s="34" t="str">
        <f t="array" aca="1" ref="DW37" ca="1">IF(OR(WEEKDAY(DW$2,2)&gt;5,COUNTIF(Dates_Feries,DW$2)&gt;0),"",IFERROR(INDEX(Tableau1[[Type]:[Type]],SMALL(IF((Tableau1[[Nom]:[Nom]]=$A37)*(Tableau1[[Prénom]:[Prénom]]=$B37)*(DW$2&gt;=Tableau1[[Début]:[Début]])*(DW$2&lt;=Tableau1[[Fin]:[Fin]]),ROW(INDIRECT("A1:A"&amp;COUNTA(Tableau1[[Fin]:[Fin]])))),1)),""))</f>
        <v/>
      </c>
      <c r="DX37" s="34" t="str">
        <f t="array" aca="1" ref="DX37" ca="1">IF(OR(WEEKDAY(DX$2,2)&gt;5,COUNTIF(Dates_Feries,DX$2)&gt;0),"",IFERROR(INDEX(Tableau1[[Type]:[Type]],SMALL(IF((Tableau1[[Nom]:[Nom]]=$A37)*(Tableau1[[Prénom]:[Prénom]]=$B37)*(DX$2&gt;=Tableau1[[Début]:[Début]])*(DX$2&lt;=Tableau1[[Fin]:[Fin]]),ROW(INDIRECT("A1:A"&amp;COUNTA(Tableau1[[Fin]:[Fin]])))),1)),""))</f>
        <v/>
      </c>
      <c r="DY37" s="34" t="str">
        <f t="array" aca="1" ref="DY37" ca="1">IF(OR(WEEKDAY(DY$2,2)&gt;5,COUNTIF(Dates_Feries,DY$2)&gt;0),"",IFERROR(INDEX(Tableau1[[Type]:[Type]],SMALL(IF((Tableau1[[Nom]:[Nom]]=$A37)*(Tableau1[[Prénom]:[Prénom]]=$B37)*(DY$2&gt;=Tableau1[[Début]:[Début]])*(DY$2&lt;=Tableau1[[Fin]:[Fin]]),ROW(INDIRECT("A1:A"&amp;COUNTA(Tableau1[[Fin]:[Fin]])))),1)),""))</f>
        <v/>
      </c>
      <c r="DZ37" s="34" t="str">
        <f t="array" aca="1" ref="DZ37" ca="1">IF(OR(WEEKDAY(DZ$2,2)&gt;5,COUNTIF(Dates_Feries,DZ$2)&gt;0),"",IFERROR(INDEX(Tableau1[[Type]:[Type]],SMALL(IF((Tableau1[[Nom]:[Nom]]=$A37)*(Tableau1[[Prénom]:[Prénom]]=$B37)*(DZ$2&gt;=Tableau1[[Début]:[Début]])*(DZ$2&lt;=Tableau1[[Fin]:[Fin]]),ROW(INDIRECT("A1:A"&amp;COUNTA(Tableau1[[Fin]:[Fin]])))),1)),""))</f>
        <v/>
      </c>
      <c r="EA37" s="34" t="str">
        <f t="array" aca="1" ref="EA37" ca="1">IF(OR(WEEKDAY(EA$2,2)&gt;5,COUNTIF(Dates_Feries,EA$2)&gt;0),"",IFERROR(INDEX(Tableau1[[Type]:[Type]],SMALL(IF((Tableau1[[Nom]:[Nom]]=$A37)*(Tableau1[[Prénom]:[Prénom]]=$B37)*(EA$2&gt;=Tableau1[[Début]:[Début]])*(EA$2&lt;=Tableau1[[Fin]:[Fin]]),ROW(INDIRECT("A1:A"&amp;COUNTA(Tableau1[[Fin]:[Fin]])))),1)),""))</f>
        <v/>
      </c>
      <c r="EB37" s="34" t="str">
        <f t="array" aca="1" ref="EB37" ca="1">IF(OR(WEEKDAY(EB$2,2)&gt;5,COUNTIF(Dates_Feries,EB$2)&gt;0),"",IFERROR(INDEX(Tableau1[[Type]:[Type]],SMALL(IF((Tableau1[[Nom]:[Nom]]=$A37)*(Tableau1[[Prénom]:[Prénom]]=$B37)*(EB$2&gt;=Tableau1[[Début]:[Début]])*(EB$2&lt;=Tableau1[[Fin]:[Fin]]),ROW(INDIRECT("A1:A"&amp;COUNTA(Tableau1[[Fin]:[Fin]])))),1)),""))</f>
        <v/>
      </c>
      <c r="EC37" s="34" t="str">
        <f t="array" aca="1" ref="EC37" ca="1">IF(OR(WEEKDAY(EC$2,2)&gt;5,COUNTIF(Dates_Feries,EC$2)&gt;0),"",IFERROR(INDEX(Tableau1[[Type]:[Type]],SMALL(IF((Tableau1[[Nom]:[Nom]]=$A37)*(Tableau1[[Prénom]:[Prénom]]=$B37)*(EC$2&gt;=Tableau1[[Début]:[Début]])*(EC$2&lt;=Tableau1[[Fin]:[Fin]]),ROW(INDIRECT("A1:A"&amp;COUNTA(Tableau1[[Fin]:[Fin]])))),1)),""))</f>
        <v/>
      </c>
      <c r="ED37" s="34" t="str">
        <f t="array" aca="1" ref="ED37" ca="1">IF(OR(WEEKDAY(ED$2,2)&gt;5,COUNTIF(Dates_Feries,ED$2)&gt;0),"",IFERROR(INDEX(Tableau1[[Type]:[Type]],SMALL(IF((Tableau1[[Nom]:[Nom]]=$A37)*(Tableau1[[Prénom]:[Prénom]]=$B37)*(ED$2&gt;=Tableau1[[Début]:[Début]])*(ED$2&lt;=Tableau1[[Fin]:[Fin]]),ROW(INDIRECT("A1:A"&amp;COUNTA(Tableau1[[Fin]:[Fin]])))),1)),""))</f>
        <v/>
      </c>
      <c r="EE37" s="34" t="str">
        <f t="array" aca="1" ref="EE37" ca="1">IF(OR(WEEKDAY(EE$2,2)&gt;5,COUNTIF(Dates_Feries,EE$2)&gt;0),"",IFERROR(INDEX(Tableau1[[Type]:[Type]],SMALL(IF((Tableau1[[Nom]:[Nom]]=$A37)*(Tableau1[[Prénom]:[Prénom]]=$B37)*(EE$2&gt;=Tableau1[[Début]:[Début]])*(EE$2&lt;=Tableau1[[Fin]:[Fin]]),ROW(INDIRECT("A1:A"&amp;COUNTA(Tableau1[[Fin]:[Fin]])))),1)),""))</f>
        <v/>
      </c>
      <c r="EF37" s="34" t="str">
        <f t="array" aca="1" ref="EF37" ca="1">IF(OR(WEEKDAY(EF$2,2)&gt;5,COUNTIF(Dates_Feries,EF$2)&gt;0),"",IFERROR(INDEX(Tableau1[[Type]:[Type]],SMALL(IF((Tableau1[[Nom]:[Nom]]=$A37)*(Tableau1[[Prénom]:[Prénom]]=$B37)*(EF$2&gt;=Tableau1[[Début]:[Début]])*(EF$2&lt;=Tableau1[[Fin]:[Fin]]),ROW(INDIRECT("A1:A"&amp;COUNTA(Tableau1[[Fin]:[Fin]])))),1)),""))</f>
        <v/>
      </c>
      <c r="EG37" s="34" t="str">
        <f t="array" aca="1" ref="EG37" ca="1">IF(OR(WEEKDAY(EG$2,2)&gt;5,COUNTIF(Dates_Feries,EG$2)&gt;0),"",IFERROR(INDEX(Tableau1[[Type]:[Type]],SMALL(IF((Tableau1[[Nom]:[Nom]]=$A37)*(Tableau1[[Prénom]:[Prénom]]=$B37)*(EG$2&gt;=Tableau1[[Début]:[Début]])*(EG$2&lt;=Tableau1[[Fin]:[Fin]]),ROW(INDIRECT("A1:A"&amp;COUNTA(Tableau1[[Fin]:[Fin]])))),1)),""))</f>
        <v/>
      </c>
      <c r="EH37" s="34" t="str">
        <f t="array" aca="1" ref="EH37" ca="1">IF(OR(WEEKDAY(EH$2,2)&gt;5,COUNTIF(Dates_Feries,EH$2)&gt;0),"",IFERROR(INDEX(Tableau1[[Type]:[Type]],SMALL(IF((Tableau1[[Nom]:[Nom]]=$A37)*(Tableau1[[Prénom]:[Prénom]]=$B37)*(EH$2&gt;=Tableau1[[Début]:[Début]])*(EH$2&lt;=Tableau1[[Fin]:[Fin]]),ROW(INDIRECT("A1:A"&amp;COUNTA(Tableau1[[Fin]:[Fin]])))),1)),""))</f>
        <v/>
      </c>
      <c r="EI37" s="34" t="str">
        <f t="array" aca="1" ref="EI37" ca="1">IF(OR(WEEKDAY(EI$2,2)&gt;5,COUNTIF(Dates_Feries,EI$2)&gt;0),"",IFERROR(INDEX(Tableau1[[Type]:[Type]],SMALL(IF((Tableau1[[Nom]:[Nom]]=$A37)*(Tableau1[[Prénom]:[Prénom]]=$B37)*(EI$2&gt;=Tableau1[[Début]:[Début]])*(EI$2&lt;=Tableau1[[Fin]:[Fin]]),ROW(INDIRECT("A1:A"&amp;COUNTA(Tableau1[[Fin]:[Fin]])))),1)),""))</f>
        <v/>
      </c>
      <c r="EJ37" s="34" t="str">
        <f t="array" aca="1" ref="EJ37" ca="1">IF(OR(WEEKDAY(EJ$2,2)&gt;5,COUNTIF(Dates_Feries,EJ$2)&gt;0),"",IFERROR(INDEX(Tableau1[[Type]:[Type]],SMALL(IF((Tableau1[[Nom]:[Nom]]=$A37)*(Tableau1[[Prénom]:[Prénom]]=$B37)*(EJ$2&gt;=Tableau1[[Début]:[Début]])*(EJ$2&lt;=Tableau1[[Fin]:[Fin]]),ROW(INDIRECT("A1:A"&amp;COUNTA(Tableau1[[Fin]:[Fin]])))),1)),""))</f>
        <v/>
      </c>
      <c r="EK37" s="34" t="str">
        <f t="array" aca="1" ref="EK37" ca="1">IF(OR(WEEKDAY(EK$2,2)&gt;5,COUNTIF(Dates_Feries,EK$2)&gt;0),"",IFERROR(INDEX(Tableau1[[Type]:[Type]],SMALL(IF((Tableau1[[Nom]:[Nom]]=$A37)*(Tableau1[[Prénom]:[Prénom]]=$B37)*(EK$2&gt;=Tableau1[[Début]:[Début]])*(EK$2&lt;=Tableau1[[Fin]:[Fin]]),ROW(INDIRECT("A1:A"&amp;COUNTA(Tableau1[[Fin]:[Fin]])))),1)),""))</f>
        <v/>
      </c>
      <c r="EL37" s="34" t="str">
        <f t="array" aca="1" ref="EL37" ca="1">IF(OR(WEEKDAY(EL$2,2)&gt;5,COUNTIF(Dates_Feries,EL$2)&gt;0),"",IFERROR(INDEX(Tableau1[[Type]:[Type]],SMALL(IF((Tableau1[[Nom]:[Nom]]=$A37)*(Tableau1[[Prénom]:[Prénom]]=$B37)*(EL$2&gt;=Tableau1[[Début]:[Début]])*(EL$2&lt;=Tableau1[[Fin]:[Fin]]),ROW(INDIRECT("A1:A"&amp;COUNTA(Tableau1[[Fin]:[Fin]])))),1)),""))</f>
        <v/>
      </c>
      <c r="EM37" s="34" t="str">
        <f t="array" aca="1" ref="EM37" ca="1">IF(OR(WEEKDAY(EM$2,2)&gt;5,COUNTIF(Dates_Feries,EM$2)&gt;0),"",IFERROR(INDEX(Tableau1[[Type]:[Type]],SMALL(IF((Tableau1[[Nom]:[Nom]]=$A37)*(Tableau1[[Prénom]:[Prénom]]=$B37)*(EM$2&gt;=Tableau1[[Début]:[Début]])*(EM$2&lt;=Tableau1[[Fin]:[Fin]]),ROW(INDIRECT("A1:A"&amp;COUNTA(Tableau1[[Fin]:[Fin]])))),1)),""))</f>
        <v/>
      </c>
      <c r="EN37" s="34" t="str">
        <f t="array" aca="1" ref="EN37" ca="1">IF(OR(WEEKDAY(EN$2,2)&gt;5,COUNTIF(Dates_Feries,EN$2)&gt;0),"",IFERROR(INDEX(Tableau1[[Type]:[Type]],SMALL(IF((Tableau1[[Nom]:[Nom]]=$A37)*(Tableau1[[Prénom]:[Prénom]]=$B37)*(EN$2&gt;=Tableau1[[Début]:[Début]])*(EN$2&lt;=Tableau1[[Fin]:[Fin]]),ROW(INDIRECT("A1:A"&amp;COUNTA(Tableau1[[Fin]:[Fin]])))),1)),""))</f>
        <v/>
      </c>
      <c r="EO37" s="34" t="str">
        <f t="array" aca="1" ref="EO37" ca="1">IF(OR(WEEKDAY(EO$2,2)&gt;5,COUNTIF(Dates_Feries,EO$2)&gt;0),"",IFERROR(INDEX(Tableau1[[Type]:[Type]],SMALL(IF((Tableau1[[Nom]:[Nom]]=$A37)*(Tableau1[[Prénom]:[Prénom]]=$B37)*(EO$2&gt;=Tableau1[[Début]:[Début]])*(EO$2&lt;=Tableau1[[Fin]:[Fin]]),ROW(INDIRECT("A1:A"&amp;COUNTA(Tableau1[[Fin]:[Fin]])))),1)),""))</f>
        <v/>
      </c>
      <c r="EP37" s="34" t="str">
        <f t="array" aca="1" ref="EP37" ca="1">IF(OR(WEEKDAY(EP$2,2)&gt;5,COUNTIF(Dates_Feries,EP$2)&gt;0),"",IFERROR(INDEX(Tableau1[[Type]:[Type]],SMALL(IF((Tableau1[[Nom]:[Nom]]=$A37)*(Tableau1[[Prénom]:[Prénom]]=$B37)*(EP$2&gt;=Tableau1[[Début]:[Début]])*(EP$2&lt;=Tableau1[[Fin]:[Fin]]),ROW(INDIRECT("A1:A"&amp;COUNTA(Tableau1[[Fin]:[Fin]])))),1)),""))</f>
        <v/>
      </c>
      <c r="EQ37" s="34" t="str">
        <f t="array" aca="1" ref="EQ37" ca="1">IF(OR(WEEKDAY(EQ$2,2)&gt;5,COUNTIF(Dates_Feries,EQ$2)&gt;0),"",IFERROR(INDEX(Tableau1[[Type]:[Type]],SMALL(IF((Tableau1[[Nom]:[Nom]]=$A37)*(Tableau1[[Prénom]:[Prénom]]=$B37)*(EQ$2&gt;=Tableau1[[Début]:[Début]])*(EQ$2&lt;=Tableau1[[Fin]:[Fin]]),ROW(INDIRECT("A1:A"&amp;COUNTA(Tableau1[[Fin]:[Fin]])))),1)),""))</f>
        <v/>
      </c>
      <c r="ER37" s="34" t="str">
        <f t="array" aca="1" ref="ER37" ca="1">IF(OR(WEEKDAY(ER$2,2)&gt;5,COUNTIF(Dates_Feries,ER$2)&gt;0),"",IFERROR(INDEX(Tableau1[[Type]:[Type]],SMALL(IF((Tableau1[[Nom]:[Nom]]=$A37)*(Tableau1[[Prénom]:[Prénom]]=$B37)*(ER$2&gt;=Tableau1[[Début]:[Début]])*(ER$2&lt;=Tableau1[[Fin]:[Fin]]),ROW(INDIRECT("A1:A"&amp;COUNTA(Tableau1[[Fin]:[Fin]])))),1)),""))</f>
        <v/>
      </c>
      <c r="ES37" s="34" t="str">
        <f t="array" aca="1" ref="ES37" ca="1">IF(OR(WEEKDAY(ES$2,2)&gt;5,COUNTIF(Dates_Feries,ES$2)&gt;0),"",IFERROR(INDEX(Tableau1[[Type]:[Type]],SMALL(IF((Tableau1[[Nom]:[Nom]]=$A37)*(Tableau1[[Prénom]:[Prénom]]=$B37)*(ES$2&gt;=Tableau1[[Début]:[Début]])*(ES$2&lt;=Tableau1[[Fin]:[Fin]]),ROW(INDIRECT("A1:A"&amp;COUNTA(Tableau1[[Fin]:[Fin]])))),1)),""))</f>
        <v/>
      </c>
      <c r="ET37" s="34" t="str">
        <f t="array" aca="1" ref="ET37" ca="1">IF(OR(WEEKDAY(ET$2,2)&gt;5,COUNTIF(Dates_Feries,ET$2)&gt;0),"",IFERROR(INDEX(Tableau1[[Type]:[Type]],SMALL(IF((Tableau1[[Nom]:[Nom]]=$A37)*(Tableau1[[Prénom]:[Prénom]]=$B37)*(ET$2&gt;=Tableau1[[Début]:[Début]])*(ET$2&lt;=Tableau1[[Fin]:[Fin]]),ROW(INDIRECT("A1:A"&amp;COUNTA(Tableau1[[Fin]:[Fin]])))),1)),""))</f>
        <v/>
      </c>
      <c r="EU37" s="34" t="str">
        <f t="array" aca="1" ref="EU37" ca="1">IF(OR(WEEKDAY(EU$2,2)&gt;5,COUNTIF(Dates_Feries,EU$2)&gt;0),"",IFERROR(INDEX(Tableau1[[Type]:[Type]],SMALL(IF((Tableau1[[Nom]:[Nom]]=$A37)*(Tableau1[[Prénom]:[Prénom]]=$B37)*(EU$2&gt;=Tableau1[[Début]:[Début]])*(EU$2&lt;=Tableau1[[Fin]:[Fin]]),ROW(INDIRECT("A1:A"&amp;COUNTA(Tableau1[[Fin]:[Fin]])))),1)),""))</f>
        <v/>
      </c>
      <c r="EV37" s="34" t="str">
        <f t="array" aca="1" ref="EV37" ca="1">IF(OR(WEEKDAY(EV$2,2)&gt;5,COUNTIF(Dates_Feries,EV$2)&gt;0),"",IFERROR(INDEX(Tableau1[[Type]:[Type]],SMALL(IF((Tableau1[[Nom]:[Nom]]=$A37)*(Tableau1[[Prénom]:[Prénom]]=$B37)*(EV$2&gt;=Tableau1[[Début]:[Début]])*(EV$2&lt;=Tableau1[[Fin]:[Fin]]),ROW(INDIRECT("A1:A"&amp;COUNTA(Tableau1[[Fin]:[Fin]])))),1)),""))</f>
        <v/>
      </c>
      <c r="EW37" s="34" t="str">
        <f t="array" aca="1" ref="EW37" ca="1">IF(OR(WEEKDAY(EW$2,2)&gt;5,COUNTIF(Dates_Feries,EW$2)&gt;0),"",IFERROR(INDEX(Tableau1[[Type]:[Type]],SMALL(IF((Tableau1[[Nom]:[Nom]]=$A37)*(Tableau1[[Prénom]:[Prénom]]=$B37)*(EW$2&gt;=Tableau1[[Début]:[Début]])*(EW$2&lt;=Tableau1[[Fin]:[Fin]]),ROW(INDIRECT("A1:A"&amp;COUNTA(Tableau1[[Fin]:[Fin]])))),1)),""))</f>
        <v/>
      </c>
      <c r="EX37" s="34" t="str">
        <f t="array" aca="1" ref="EX37" ca="1">IF(OR(WEEKDAY(EX$2,2)&gt;5,COUNTIF(Dates_Feries,EX$2)&gt;0),"",IFERROR(INDEX(Tableau1[[Type]:[Type]],SMALL(IF((Tableau1[[Nom]:[Nom]]=$A37)*(Tableau1[[Prénom]:[Prénom]]=$B37)*(EX$2&gt;=Tableau1[[Début]:[Début]])*(EX$2&lt;=Tableau1[[Fin]:[Fin]]),ROW(INDIRECT("A1:A"&amp;COUNTA(Tableau1[[Fin]:[Fin]])))),1)),""))</f>
        <v/>
      </c>
      <c r="EY37" s="34" t="str">
        <f t="array" aca="1" ref="EY37" ca="1">IF(OR(WEEKDAY(EY$2,2)&gt;5,COUNTIF(Dates_Feries,EY$2)&gt;0),"",IFERROR(INDEX(Tableau1[[Type]:[Type]],SMALL(IF((Tableau1[[Nom]:[Nom]]=$A37)*(Tableau1[[Prénom]:[Prénom]]=$B37)*(EY$2&gt;=Tableau1[[Début]:[Début]])*(EY$2&lt;=Tableau1[[Fin]:[Fin]]),ROW(INDIRECT("A1:A"&amp;COUNTA(Tableau1[[Fin]:[Fin]])))),1)),""))</f>
        <v/>
      </c>
      <c r="EZ37" s="34" t="str">
        <f t="array" aca="1" ref="EZ37" ca="1">IF(OR(WEEKDAY(EZ$2,2)&gt;5,COUNTIF(Dates_Feries,EZ$2)&gt;0),"",IFERROR(INDEX(Tableau1[[Type]:[Type]],SMALL(IF((Tableau1[[Nom]:[Nom]]=$A37)*(Tableau1[[Prénom]:[Prénom]]=$B37)*(EZ$2&gt;=Tableau1[[Début]:[Début]])*(EZ$2&lt;=Tableau1[[Fin]:[Fin]]),ROW(INDIRECT("A1:A"&amp;COUNTA(Tableau1[[Fin]:[Fin]])))),1)),""))</f>
        <v/>
      </c>
      <c r="FA37" s="34" t="str">
        <f t="array" aca="1" ref="FA37" ca="1">IF(OR(WEEKDAY(FA$2,2)&gt;5,COUNTIF(Dates_Feries,FA$2)&gt;0),"",IFERROR(INDEX(Tableau1[[Type]:[Type]],SMALL(IF((Tableau1[[Nom]:[Nom]]=$A37)*(Tableau1[[Prénom]:[Prénom]]=$B37)*(FA$2&gt;=Tableau1[[Début]:[Début]])*(FA$2&lt;=Tableau1[[Fin]:[Fin]]),ROW(INDIRECT("A1:A"&amp;COUNTA(Tableau1[[Fin]:[Fin]])))),1)),""))</f>
        <v/>
      </c>
      <c r="FB37" s="34" t="str">
        <f t="array" aca="1" ref="FB37" ca="1">IF(OR(WEEKDAY(FB$2,2)&gt;5,COUNTIF(Dates_Feries,FB$2)&gt;0),"",IFERROR(INDEX(Tableau1[[Type]:[Type]],SMALL(IF((Tableau1[[Nom]:[Nom]]=$A37)*(Tableau1[[Prénom]:[Prénom]]=$B37)*(FB$2&gt;=Tableau1[[Début]:[Début]])*(FB$2&lt;=Tableau1[[Fin]:[Fin]]),ROW(INDIRECT("A1:A"&amp;COUNTA(Tableau1[[Fin]:[Fin]])))),1)),""))</f>
        <v/>
      </c>
      <c r="FC37" s="34" t="str">
        <f t="array" aca="1" ref="FC37" ca="1">IF(OR(WEEKDAY(FC$2,2)&gt;5,COUNTIF(Dates_Feries,FC$2)&gt;0),"",IFERROR(INDEX(Tableau1[[Type]:[Type]],SMALL(IF((Tableau1[[Nom]:[Nom]]=$A37)*(Tableau1[[Prénom]:[Prénom]]=$B37)*(FC$2&gt;=Tableau1[[Début]:[Début]])*(FC$2&lt;=Tableau1[[Fin]:[Fin]]),ROW(INDIRECT("A1:A"&amp;COUNTA(Tableau1[[Fin]:[Fin]])))),1)),""))</f>
        <v/>
      </c>
      <c r="FD37" s="34" t="str">
        <f t="array" aca="1" ref="FD37" ca="1">IF(OR(WEEKDAY(FD$2,2)&gt;5,COUNTIF(Dates_Feries,FD$2)&gt;0),"",IFERROR(INDEX(Tableau1[[Type]:[Type]],SMALL(IF((Tableau1[[Nom]:[Nom]]=$A37)*(Tableau1[[Prénom]:[Prénom]]=$B37)*(FD$2&gt;=Tableau1[[Début]:[Début]])*(FD$2&lt;=Tableau1[[Fin]:[Fin]]),ROW(INDIRECT("A1:A"&amp;COUNTA(Tableau1[[Fin]:[Fin]])))),1)),""))</f>
        <v/>
      </c>
      <c r="FE37" s="34" t="str">
        <f t="array" aca="1" ref="FE37" ca="1">IF(OR(WEEKDAY(FE$2,2)&gt;5,COUNTIF(Dates_Feries,FE$2)&gt;0),"",IFERROR(INDEX(Tableau1[[Type]:[Type]],SMALL(IF((Tableau1[[Nom]:[Nom]]=$A37)*(Tableau1[[Prénom]:[Prénom]]=$B37)*(FE$2&gt;=Tableau1[[Début]:[Début]])*(FE$2&lt;=Tableau1[[Fin]:[Fin]]),ROW(INDIRECT("A1:A"&amp;COUNTA(Tableau1[[Fin]:[Fin]])))),1)),""))</f>
        <v/>
      </c>
      <c r="FF37" s="34" t="str">
        <f t="array" aca="1" ref="FF37" ca="1">IF(OR(WEEKDAY(FF$2,2)&gt;5,COUNTIF(Dates_Feries,FF$2)&gt;0),"",IFERROR(INDEX(Tableau1[[Type]:[Type]],SMALL(IF((Tableau1[[Nom]:[Nom]]=$A37)*(Tableau1[[Prénom]:[Prénom]]=$B37)*(FF$2&gt;=Tableau1[[Début]:[Début]])*(FF$2&lt;=Tableau1[[Fin]:[Fin]]),ROW(INDIRECT("A1:A"&amp;COUNTA(Tableau1[[Fin]:[Fin]])))),1)),""))</f>
        <v/>
      </c>
      <c r="FG37" s="34" t="str">
        <f t="array" aca="1" ref="FG37" ca="1">IF(OR(WEEKDAY(FG$2,2)&gt;5,COUNTIF(Dates_Feries,FG$2)&gt;0),"",IFERROR(INDEX(Tableau1[[Type]:[Type]],SMALL(IF((Tableau1[[Nom]:[Nom]]=$A37)*(Tableau1[[Prénom]:[Prénom]]=$B37)*(FG$2&gt;=Tableau1[[Début]:[Début]])*(FG$2&lt;=Tableau1[[Fin]:[Fin]]),ROW(INDIRECT("A1:A"&amp;COUNTA(Tableau1[[Fin]:[Fin]])))),1)),""))</f>
        <v/>
      </c>
      <c r="FH37" s="34" t="str">
        <f t="array" aca="1" ref="FH37" ca="1">IF(OR(WEEKDAY(FH$2,2)&gt;5,COUNTIF(Dates_Feries,FH$2)&gt;0),"",IFERROR(INDEX(Tableau1[[Type]:[Type]],SMALL(IF((Tableau1[[Nom]:[Nom]]=$A37)*(Tableau1[[Prénom]:[Prénom]]=$B37)*(FH$2&gt;=Tableau1[[Début]:[Début]])*(FH$2&lt;=Tableau1[[Fin]:[Fin]]),ROW(INDIRECT("A1:A"&amp;COUNTA(Tableau1[[Fin]:[Fin]])))),1)),""))</f>
        <v/>
      </c>
      <c r="FI37" s="34" t="str">
        <f t="array" aca="1" ref="FI37" ca="1">IF(OR(WEEKDAY(FI$2,2)&gt;5,COUNTIF(Dates_Feries,FI$2)&gt;0),"",IFERROR(INDEX(Tableau1[[Type]:[Type]],SMALL(IF((Tableau1[[Nom]:[Nom]]=$A37)*(Tableau1[[Prénom]:[Prénom]]=$B37)*(FI$2&gt;=Tableau1[[Début]:[Début]])*(FI$2&lt;=Tableau1[[Fin]:[Fin]]),ROW(INDIRECT("A1:A"&amp;COUNTA(Tableau1[[Fin]:[Fin]])))),1)),""))</f>
        <v/>
      </c>
      <c r="FJ37" s="34" t="str">
        <f t="array" aca="1" ref="FJ37" ca="1">IF(OR(WEEKDAY(FJ$2,2)&gt;5,COUNTIF(Dates_Feries,FJ$2)&gt;0),"",IFERROR(INDEX(Tableau1[[Type]:[Type]],SMALL(IF((Tableau1[[Nom]:[Nom]]=$A37)*(Tableau1[[Prénom]:[Prénom]]=$B37)*(FJ$2&gt;=Tableau1[[Début]:[Début]])*(FJ$2&lt;=Tableau1[[Fin]:[Fin]]),ROW(INDIRECT("A1:A"&amp;COUNTA(Tableau1[[Fin]:[Fin]])))),1)),""))</f>
        <v/>
      </c>
      <c r="FK37" s="34" t="str">
        <f t="array" aca="1" ref="FK37" ca="1">IF(OR(WEEKDAY(FK$2,2)&gt;5,COUNTIF(Dates_Feries,FK$2)&gt;0),"",IFERROR(INDEX(Tableau1[[Type]:[Type]],SMALL(IF((Tableau1[[Nom]:[Nom]]=$A37)*(Tableau1[[Prénom]:[Prénom]]=$B37)*(FK$2&gt;=Tableau1[[Début]:[Début]])*(FK$2&lt;=Tableau1[[Fin]:[Fin]]),ROW(INDIRECT("A1:A"&amp;COUNTA(Tableau1[[Fin]:[Fin]])))),1)),""))</f>
        <v/>
      </c>
      <c r="FL37" s="34" t="str">
        <f t="array" aca="1" ref="FL37" ca="1">IF(OR(WEEKDAY(FL$2,2)&gt;5,COUNTIF(Dates_Feries,FL$2)&gt;0),"",IFERROR(INDEX(Tableau1[[Type]:[Type]],SMALL(IF((Tableau1[[Nom]:[Nom]]=$A37)*(Tableau1[[Prénom]:[Prénom]]=$B37)*(FL$2&gt;=Tableau1[[Début]:[Début]])*(FL$2&lt;=Tableau1[[Fin]:[Fin]]),ROW(INDIRECT("A1:A"&amp;COUNTA(Tableau1[[Fin]:[Fin]])))),1)),""))</f>
        <v/>
      </c>
      <c r="FM37" s="34" t="str">
        <f t="array" aca="1" ref="FM37" ca="1">IF(OR(WEEKDAY(FM$2,2)&gt;5,COUNTIF(Dates_Feries,FM$2)&gt;0),"",IFERROR(INDEX(Tableau1[[Type]:[Type]],SMALL(IF((Tableau1[[Nom]:[Nom]]=$A37)*(Tableau1[[Prénom]:[Prénom]]=$B37)*(FM$2&gt;=Tableau1[[Début]:[Début]])*(FM$2&lt;=Tableau1[[Fin]:[Fin]]),ROW(INDIRECT("A1:A"&amp;COUNTA(Tableau1[[Fin]:[Fin]])))),1)),""))</f>
        <v/>
      </c>
      <c r="FN37" s="34" t="str">
        <f t="array" aca="1" ref="FN37" ca="1">IF(OR(WEEKDAY(FN$2,2)&gt;5,COUNTIF(Dates_Feries,FN$2)&gt;0),"",IFERROR(INDEX(Tableau1[[Type]:[Type]],SMALL(IF((Tableau1[[Nom]:[Nom]]=$A37)*(Tableau1[[Prénom]:[Prénom]]=$B37)*(FN$2&gt;=Tableau1[[Début]:[Début]])*(FN$2&lt;=Tableau1[[Fin]:[Fin]]),ROW(INDIRECT("A1:A"&amp;COUNTA(Tableau1[[Fin]:[Fin]])))),1)),""))</f>
        <v/>
      </c>
      <c r="FO37" s="34" t="str">
        <f t="array" aca="1" ref="FO37" ca="1">IF(OR(WEEKDAY(FO$2,2)&gt;5,COUNTIF(Dates_Feries,FO$2)&gt;0),"",IFERROR(INDEX(Tableau1[[Type]:[Type]],SMALL(IF((Tableau1[[Nom]:[Nom]]=$A37)*(Tableau1[[Prénom]:[Prénom]]=$B37)*(FO$2&gt;=Tableau1[[Début]:[Début]])*(FO$2&lt;=Tableau1[[Fin]:[Fin]]),ROW(INDIRECT("A1:A"&amp;COUNTA(Tableau1[[Fin]:[Fin]])))),1)),""))</f>
        <v/>
      </c>
      <c r="FP37" s="34" t="str">
        <f t="array" aca="1" ref="FP37" ca="1">IF(OR(WEEKDAY(FP$2,2)&gt;5,COUNTIF(Dates_Feries,FP$2)&gt;0),"",IFERROR(INDEX(Tableau1[[Type]:[Type]],SMALL(IF((Tableau1[[Nom]:[Nom]]=$A37)*(Tableau1[[Prénom]:[Prénom]]=$B37)*(FP$2&gt;=Tableau1[[Début]:[Début]])*(FP$2&lt;=Tableau1[[Fin]:[Fin]]),ROW(INDIRECT("A1:A"&amp;COUNTA(Tableau1[[Fin]:[Fin]])))),1)),""))</f>
        <v/>
      </c>
      <c r="FQ37" s="34" t="str">
        <f t="array" aca="1" ref="FQ37" ca="1">IF(OR(WEEKDAY(FQ$2,2)&gt;5,COUNTIF(Dates_Feries,FQ$2)&gt;0),"",IFERROR(INDEX(Tableau1[[Type]:[Type]],SMALL(IF((Tableau1[[Nom]:[Nom]]=$A37)*(Tableau1[[Prénom]:[Prénom]]=$B37)*(FQ$2&gt;=Tableau1[[Début]:[Début]])*(FQ$2&lt;=Tableau1[[Fin]:[Fin]]),ROW(INDIRECT("A1:A"&amp;COUNTA(Tableau1[[Fin]:[Fin]])))),1)),""))</f>
        <v/>
      </c>
      <c r="FR37" s="34" t="str">
        <f t="array" aca="1" ref="FR37" ca="1">IF(OR(WEEKDAY(FR$2,2)&gt;5,COUNTIF(Dates_Feries,FR$2)&gt;0),"",IFERROR(INDEX(Tableau1[[Type]:[Type]],SMALL(IF((Tableau1[[Nom]:[Nom]]=$A37)*(Tableau1[[Prénom]:[Prénom]]=$B37)*(FR$2&gt;=Tableau1[[Début]:[Début]])*(FR$2&lt;=Tableau1[[Fin]:[Fin]]),ROW(INDIRECT("A1:A"&amp;COUNTA(Tableau1[[Fin]:[Fin]])))),1)),""))</f>
        <v/>
      </c>
      <c r="FS37" s="34" t="str">
        <f t="array" aca="1" ref="FS37" ca="1">IF(OR(WEEKDAY(FS$2,2)&gt;5,COUNTIF(Dates_Feries,FS$2)&gt;0),"",IFERROR(INDEX(Tableau1[[Type]:[Type]],SMALL(IF((Tableau1[[Nom]:[Nom]]=$A37)*(Tableau1[[Prénom]:[Prénom]]=$B37)*(FS$2&gt;=Tableau1[[Début]:[Début]])*(FS$2&lt;=Tableau1[[Fin]:[Fin]]),ROW(INDIRECT("A1:A"&amp;COUNTA(Tableau1[[Fin]:[Fin]])))),1)),""))</f>
        <v/>
      </c>
      <c r="FT37" s="34" t="str">
        <f t="array" aca="1" ref="FT37" ca="1">IF(OR(WEEKDAY(FT$2,2)&gt;5,COUNTIF(Dates_Feries,FT$2)&gt;0),"",IFERROR(INDEX(Tableau1[[Type]:[Type]],SMALL(IF((Tableau1[[Nom]:[Nom]]=$A37)*(Tableau1[[Prénom]:[Prénom]]=$B37)*(FT$2&gt;=Tableau1[[Début]:[Début]])*(FT$2&lt;=Tableau1[[Fin]:[Fin]]),ROW(INDIRECT("A1:A"&amp;COUNTA(Tableau1[[Fin]:[Fin]])))),1)),""))</f>
        <v/>
      </c>
      <c r="FU37" s="34" t="str">
        <f t="array" aca="1" ref="FU37" ca="1">IF(OR(WEEKDAY(FU$2,2)&gt;5,COUNTIF(Dates_Feries,FU$2)&gt;0),"",IFERROR(INDEX(Tableau1[[Type]:[Type]],SMALL(IF((Tableau1[[Nom]:[Nom]]=$A37)*(Tableau1[[Prénom]:[Prénom]]=$B37)*(FU$2&gt;=Tableau1[[Début]:[Début]])*(FU$2&lt;=Tableau1[[Fin]:[Fin]]),ROW(INDIRECT("A1:A"&amp;COUNTA(Tableau1[[Fin]:[Fin]])))),1)),""))</f>
        <v/>
      </c>
      <c r="FV37" s="34" t="str">
        <f t="array" aca="1" ref="FV37" ca="1">IF(OR(WEEKDAY(FV$2,2)&gt;5,COUNTIF(Dates_Feries,FV$2)&gt;0),"",IFERROR(INDEX(Tableau1[[Type]:[Type]],SMALL(IF((Tableau1[[Nom]:[Nom]]=$A37)*(Tableau1[[Prénom]:[Prénom]]=$B37)*(FV$2&gt;=Tableau1[[Début]:[Début]])*(FV$2&lt;=Tableau1[[Fin]:[Fin]]),ROW(INDIRECT("A1:A"&amp;COUNTA(Tableau1[[Fin]:[Fin]])))),1)),""))</f>
        <v/>
      </c>
      <c r="FW37" s="34" t="str">
        <f t="array" aca="1" ref="FW37" ca="1">IF(OR(WEEKDAY(FW$2,2)&gt;5,COUNTIF(Dates_Feries,FW$2)&gt;0),"",IFERROR(INDEX(Tableau1[[Type]:[Type]],SMALL(IF((Tableau1[[Nom]:[Nom]]=$A37)*(Tableau1[[Prénom]:[Prénom]]=$B37)*(FW$2&gt;=Tableau1[[Début]:[Début]])*(FW$2&lt;=Tableau1[[Fin]:[Fin]]),ROW(INDIRECT("A1:A"&amp;COUNTA(Tableau1[[Fin]:[Fin]])))),1)),""))</f>
        <v/>
      </c>
      <c r="FX37" s="34" t="str">
        <f t="array" aca="1" ref="FX37" ca="1">IF(OR(WEEKDAY(FX$2,2)&gt;5,COUNTIF(Dates_Feries,FX$2)&gt;0),"",IFERROR(INDEX(Tableau1[[Type]:[Type]],SMALL(IF((Tableau1[[Nom]:[Nom]]=$A37)*(Tableau1[[Prénom]:[Prénom]]=$B37)*(FX$2&gt;=Tableau1[[Début]:[Début]])*(FX$2&lt;=Tableau1[[Fin]:[Fin]]),ROW(INDIRECT("A1:A"&amp;COUNTA(Tableau1[[Fin]:[Fin]])))),1)),""))</f>
        <v/>
      </c>
      <c r="FY37" s="34" t="str">
        <f t="array" aca="1" ref="FY37" ca="1">IF(OR(WEEKDAY(FY$2,2)&gt;5,COUNTIF(Dates_Feries,FY$2)&gt;0),"",IFERROR(INDEX(Tableau1[[Type]:[Type]],SMALL(IF((Tableau1[[Nom]:[Nom]]=$A37)*(Tableau1[[Prénom]:[Prénom]]=$B37)*(FY$2&gt;=Tableau1[[Début]:[Début]])*(FY$2&lt;=Tableau1[[Fin]:[Fin]]),ROW(INDIRECT("A1:A"&amp;COUNTA(Tableau1[[Fin]:[Fin]])))),1)),""))</f>
        <v/>
      </c>
      <c r="FZ37" s="34" t="str">
        <f t="array" aca="1" ref="FZ37" ca="1">IF(OR(WEEKDAY(FZ$2,2)&gt;5,COUNTIF(Dates_Feries,FZ$2)&gt;0),"",IFERROR(INDEX(Tableau1[[Type]:[Type]],SMALL(IF((Tableau1[[Nom]:[Nom]]=$A37)*(Tableau1[[Prénom]:[Prénom]]=$B37)*(FZ$2&gt;=Tableau1[[Début]:[Début]])*(FZ$2&lt;=Tableau1[[Fin]:[Fin]]),ROW(INDIRECT("A1:A"&amp;COUNTA(Tableau1[[Fin]:[Fin]])))),1)),""))</f>
        <v/>
      </c>
      <c r="GA37" s="34" t="str">
        <f t="array" aca="1" ref="GA37" ca="1">IF(OR(WEEKDAY(GA$2,2)&gt;5,COUNTIF(Dates_Feries,GA$2)&gt;0),"",IFERROR(INDEX(Tableau1[[Type]:[Type]],SMALL(IF((Tableau1[[Nom]:[Nom]]=$A37)*(Tableau1[[Prénom]:[Prénom]]=$B37)*(GA$2&gt;=Tableau1[[Début]:[Début]])*(GA$2&lt;=Tableau1[[Fin]:[Fin]]),ROW(INDIRECT("A1:A"&amp;COUNTA(Tableau1[[Fin]:[Fin]])))),1)),""))</f>
        <v/>
      </c>
      <c r="GB37" s="34" t="str">
        <f t="array" aca="1" ref="GB37" ca="1">IF(OR(WEEKDAY(GB$2,2)&gt;5,COUNTIF(Dates_Feries,GB$2)&gt;0),"",IFERROR(INDEX(Tableau1[[Type]:[Type]],SMALL(IF((Tableau1[[Nom]:[Nom]]=$A37)*(Tableau1[[Prénom]:[Prénom]]=$B37)*(GB$2&gt;=Tableau1[[Début]:[Début]])*(GB$2&lt;=Tableau1[[Fin]:[Fin]]),ROW(INDIRECT("A1:A"&amp;COUNTA(Tableau1[[Fin]:[Fin]])))),1)),""))</f>
        <v/>
      </c>
      <c r="GC37" s="34" t="str">
        <f t="array" aca="1" ref="GC37" ca="1">IF(OR(WEEKDAY(GC$2,2)&gt;5,COUNTIF(Dates_Feries,GC$2)&gt;0),"",IFERROR(INDEX(Tableau1[[Type]:[Type]],SMALL(IF((Tableau1[[Nom]:[Nom]]=$A37)*(Tableau1[[Prénom]:[Prénom]]=$B37)*(GC$2&gt;=Tableau1[[Début]:[Début]])*(GC$2&lt;=Tableau1[[Fin]:[Fin]]),ROW(INDIRECT("A1:A"&amp;COUNTA(Tableau1[[Fin]:[Fin]])))),1)),""))</f>
        <v/>
      </c>
      <c r="GD37" s="34" t="str">
        <f t="array" aca="1" ref="GD37" ca="1">IF(OR(WEEKDAY(GD$2,2)&gt;5,COUNTIF(Dates_Feries,GD$2)&gt;0),"",IFERROR(INDEX(Tableau1[[Type]:[Type]],SMALL(IF((Tableau1[[Nom]:[Nom]]=$A37)*(Tableau1[[Prénom]:[Prénom]]=$B37)*(GD$2&gt;=Tableau1[[Début]:[Début]])*(GD$2&lt;=Tableau1[[Fin]:[Fin]]),ROW(INDIRECT("A1:A"&amp;COUNTA(Tableau1[[Fin]:[Fin]])))),1)),""))</f>
        <v/>
      </c>
      <c r="GE37" s="34" t="str">
        <f t="array" aca="1" ref="GE37" ca="1">IF(OR(WEEKDAY(GE$2,2)&gt;5,COUNTIF(Dates_Feries,GE$2)&gt;0),"",IFERROR(INDEX(Tableau1[[Type]:[Type]],SMALL(IF((Tableau1[[Nom]:[Nom]]=$A37)*(Tableau1[[Prénom]:[Prénom]]=$B37)*(GE$2&gt;=Tableau1[[Début]:[Début]])*(GE$2&lt;=Tableau1[[Fin]:[Fin]]),ROW(INDIRECT("A1:A"&amp;COUNTA(Tableau1[[Fin]:[Fin]])))),1)),""))</f>
        <v/>
      </c>
      <c r="GF37" s="34" t="str">
        <f t="array" aca="1" ref="GF37" ca="1">IF(OR(WEEKDAY(GF$2,2)&gt;5,COUNTIF(Dates_Feries,GF$2)&gt;0),"",IFERROR(INDEX(Tableau1[[Type]:[Type]],SMALL(IF((Tableau1[[Nom]:[Nom]]=$A37)*(Tableau1[[Prénom]:[Prénom]]=$B37)*(GF$2&gt;=Tableau1[[Début]:[Début]])*(GF$2&lt;=Tableau1[[Fin]:[Fin]]),ROW(INDIRECT("A1:A"&amp;COUNTA(Tableau1[[Fin]:[Fin]])))),1)),""))</f>
        <v/>
      </c>
      <c r="GG37" s="34" t="str">
        <f t="array" aca="1" ref="GG37" ca="1">IF(OR(WEEKDAY(GG$2,2)&gt;5,COUNTIF(Dates_Feries,GG$2)&gt;0),"",IFERROR(INDEX(Tableau1[[Type]:[Type]],SMALL(IF((Tableau1[[Nom]:[Nom]]=$A37)*(Tableau1[[Prénom]:[Prénom]]=$B37)*(GG$2&gt;=Tableau1[[Début]:[Début]])*(GG$2&lt;=Tableau1[[Fin]:[Fin]]),ROW(INDIRECT("A1:A"&amp;COUNTA(Tableau1[[Fin]:[Fin]])))),1)),""))</f>
        <v/>
      </c>
      <c r="GH37" s="34" t="str">
        <f t="array" aca="1" ref="GH37" ca="1">IF(OR(WEEKDAY(GH$2,2)&gt;5,COUNTIF(Dates_Feries,GH$2)&gt;0),"",IFERROR(INDEX(Tableau1[[Type]:[Type]],SMALL(IF((Tableau1[[Nom]:[Nom]]=$A37)*(Tableau1[[Prénom]:[Prénom]]=$B37)*(GH$2&gt;=Tableau1[[Début]:[Début]])*(GH$2&lt;=Tableau1[[Fin]:[Fin]]),ROW(INDIRECT("A1:A"&amp;COUNTA(Tableau1[[Fin]:[Fin]])))),1)),""))</f>
        <v/>
      </c>
      <c r="GI37" s="34" t="str">
        <f t="array" aca="1" ref="GI37" ca="1">IF(OR(WEEKDAY(GI$2,2)&gt;5,COUNTIF(Dates_Feries,GI$2)&gt;0),"",IFERROR(INDEX(Tableau1[[Type]:[Type]],SMALL(IF((Tableau1[[Nom]:[Nom]]=$A37)*(Tableau1[[Prénom]:[Prénom]]=$B37)*(GI$2&gt;=Tableau1[[Début]:[Début]])*(GI$2&lt;=Tableau1[[Fin]:[Fin]]),ROW(INDIRECT("A1:A"&amp;COUNTA(Tableau1[[Fin]:[Fin]])))),1)),""))</f>
        <v/>
      </c>
      <c r="GJ37" s="34" t="str">
        <f t="array" aca="1" ref="GJ37" ca="1">IF(OR(WEEKDAY(GJ$2,2)&gt;5,COUNTIF(Dates_Feries,GJ$2)&gt;0),"",IFERROR(INDEX(Tableau1[[Type]:[Type]],SMALL(IF((Tableau1[[Nom]:[Nom]]=$A37)*(Tableau1[[Prénom]:[Prénom]]=$B37)*(GJ$2&gt;=Tableau1[[Début]:[Début]])*(GJ$2&lt;=Tableau1[[Fin]:[Fin]]),ROW(INDIRECT("A1:A"&amp;COUNTA(Tableau1[[Fin]:[Fin]])))),1)),""))</f>
        <v/>
      </c>
      <c r="GK37" s="34" t="str">
        <f t="array" aca="1" ref="GK37" ca="1">IF(OR(WEEKDAY(GK$2,2)&gt;5,COUNTIF(Dates_Feries,GK$2)&gt;0),"",IFERROR(INDEX(Tableau1[[Type]:[Type]],SMALL(IF((Tableau1[[Nom]:[Nom]]=$A37)*(Tableau1[[Prénom]:[Prénom]]=$B37)*(GK$2&gt;=Tableau1[[Début]:[Début]])*(GK$2&lt;=Tableau1[[Fin]:[Fin]]),ROW(INDIRECT("A1:A"&amp;COUNTA(Tableau1[[Fin]:[Fin]])))),1)),""))</f>
        <v/>
      </c>
      <c r="GL37" s="34" t="str">
        <f t="array" aca="1" ref="GL37" ca="1">IF(OR(WEEKDAY(GL$2,2)&gt;5,COUNTIF(Dates_Feries,GL$2)&gt;0),"",IFERROR(INDEX(Tableau1[[Type]:[Type]],SMALL(IF((Tableau1[[Nom]:[Nom]]=$A37)*(Tableau1[[Prénom]:[Prénom]]=$B37)*(GL$2&gt;=Tableau1[[Début]:[Début]])*(GL$2&lt;=Tableau1[[Fin]:[Fin]]),ROW(INDIRECT("A1:A"&amp;COUNTA(Tableau1[[Fin]:[Fin]])))),1)),""))</f>
        <v/>
      </c>
      <c r="GM37" s="34" t="str">
        <f t="array" aca="1" ref="GM37" ca="1">IF(OR(WEEKDAY(GM$2,2)&gt;5,COUNTIF(Dates_Feries,GM$2)&gt;0),"",IFERROR(INDEX(Tableau1[[Type]:[Type]],SMALL(IF((Tableau1[[Nom]:[Nom]]=$A37)*(Tableau1[[Prénom]:[Prénom]]=$B37)*(GM$2&gt;=Tableau1[[Début]:[Début]])*(GM$2&lt;=Tableau1[[Fin]:[Fin]]),ROW(INDIRECT("A1:A"&amp;COUNTA(Tableau1[[Fin]:[Fin]])))),1)),""))</f>
        <v/>
      </c>
      <c r="GN37" s="34" t="str">
        <f t="array" aca="1" ref="GN37" ca="1">IF(OR(WEEKDAY(GN$2,2)&gt;5,COUNTIF(Dates_Feries,GN$2)&gt;0),"",IFERROR(INDEX(Tableau1[[Type]:[Type]],SMALL(IF((Tableau1[[Nom]:[Nom]]=$A37)*(Tableau1[[Prénom]:[Prénom]]=$B37)*(GN$2&gt;=Tableau1[[Début]:[Début]])*(GN$2&lt;=Tableau1[[Fin]:[Fin]]),ROW(INDIRECT("A1:A"&amp;COUNTA(Tableau1[[Fin]:[Fin]])))),1)),""))</f>
        <v/>
      </c>
      <c r="GO37" s="34" t="str">
        <f t="array" aca="1" ref="GO37" ca="1">IF(OR(WEEKDAY(GO$2,2)&gt;5,COUNTIF(Dates_Feries,GO$2)&gt;0),"",IFERROR(INDEX(Tableau1[[Type]:[Type]],SMALL(IF((Tableau1[[Nom]:[Nom]]=$A37)*(Tableau1[[Prénom]:[Prénom]]=$B37)*(GO$2&gt;=Tableau1[[Début]:[Début]])*(GO$2&lt;=Tableau1[[Fin]:[Fin]]),ROW(INDIRECT("A1:A"&amp;COUNTA(Tableau1[[Fin]:[Fin]])))),1)),""))</f>
        <v/>
      </c>
      <c r="GP37" s="34" t="str">
        <f t="array" aca="1" ref="GP37" ca="1">IF(OR(WEEKDAY(GP$2,2)&gt;5,COUNTIF(Dates_Feries,GP$2)&gt;0),"",IFERROR(INDEX(Tableau1[[Type]:[Type]],SMALL(IF((Tableau1[[Nom]:[Nom]]=$A37)*(Tableau1[[Prénom]:[Prénom]]=$B37)*(GP$2&gt;=Tableau1[[Début]:[Début]])*(GP$2&lt;=Tableau1[[Fin]:[Fin]]),ROW(INDIRECT("A1:A"&amp;COUNTA(Tableau1[[Fin]:[Fin]])))),1)),""))</f>
        <v/>
      </c>
      <c r="GQ37" s="34" t="str">
        <f t="array" aca="1" ref="GQ37" ca="1">IF(OR(WEEKDAY(GQ$2,2)&gt;5,COUNTIF(Dates_Feries,GQ$2)&gt;0),"",IFERROR(INDEX(Tableau1[[Type]:[Type]],SMALL(IF((Tableau1[[Nom]:[Nom]]=$A37)*(Tableau1[[Prénom]:[Prénom]]=$B37)*(GQ$2&gt;=Tableau1[[Début]:[Début]])*(GQ$2&lt;=Tableau1[[Fin]:[Fin]]),ROW(INDIRECT("A1:A"&amp;COUNTA(Tableau1[[Fin]:[Fin]])))),1)),""))</f>
        <v/>
      </c>
      <c r="GR37" s="34" t="str">
        <f t="array" aca="1" ref="GR37" ca="1">IF(OR(WEEKDAY(GR$2,2)&gt;5,COUNTIF(Dates_Feries,GR$2)&gt;0),"",IFERROR(INDEX(Tableau1[[Type]:[Type]],SMALL(IF((Tableau1[[Nom]:[Nom]]=$A37)*(Tableau1[[Prénom]:[Prénom]]=$B37)*(GR$2&gt;=Tableau1[[Début]:[Début]])*(GR$2&lt;=Tableau1[[Fin]:[Fin]]),ROW(INDIRECT("A1:A"&amp;COUNTA(Tableau1[[Fin]:[Fin]])))),1)),""))</f>
        <v/>
      </c>
      <c r="GS37" s="34" t="str">
        <f t="array" aca="1" ref="GS37" ca="1">IF(OR(WEEKDAY(GS$2,2)&gt;5,COUNTIF(Dates_Feries,GS$2)&gt;0),"",IFERROR(INDEX(Tableau1[[Type]:[Type]],SMALL(IF((Tableau1[[Nom]:[Nom]]=$A37)*(Tableau1[[Prénom]:[Prénom]]=$B37)*(GS$2&gt;=Tableau1[[Début]:[Début]])*(GS$2&lt;=Tableau1[[Fin]:[Fin]]),ROW(INDIRECT("A1:A"&amp;COUNTA(Tableau1[[Fin]:[Fin]])))),1)),""))</f>
        <v/>
      </c>
      <c r="GT37" s="34" t="str">
        <f t="array" aca="1" ref="GT37" ca="1">IF(OR(WEEKDAY(GT$2,2)&gt;5,COUNTIF(Dates_Feries,GT$2)&gt;0),"",IFERROR(INDEX(Tableau1[[Type]:[Type]],SMALL(IF((Tableau1[[Nom]:[Nom]]=$A37)*(Tableau1[[Prénom]:[Prénom]]=$B37)*(GT$2&gt;=Tableau1[[Début]:[Début]])*(GT$2&lt;=Tableau1[[Fin]:[Fin]]),ROW(INDIRECT("A1:A"&amp;COUNTA(Tableau1[[Fin]:[Fin]])))),1)),""))</f>
        <v/>
      </c>
      <c r="GU37" s="34" t="str">
        <f t="array" aca="1" ref="GU37" ca="1">IF(OR(WEEKDAY(GU$2,2)&gt;5,COUNTIF(Dates_Feries,GU$2)&gt;0),"",IFERROR(INDEX(Tableau1[[Type]:[Type]],SMALL(IF((Tableau1[[Nom]:[Nom]]=$A37)*(Tableau1[[Prénom]:[Prénom]]=$B37)*(GU$2&gt;=Tableau1[[Début]:[Début]])*(GU$2&lt;=Tableau1[[Fin]:[Fin]]),ROW(INDIRECT("A1:A"&amp;COUNTA(Tableau1[[Fin]:[Fin]])))),1)),""))</f>
        <v/>
      </c>
      <c r="GV37" s="34" t="str">
        <f t="array" aca="1" ref="GV37" ca="1">IF(OR(WEEKDAY(GV$2,2)&gt;5,COUNTIF(Dates_Feries,GV$2)&gt;0),"",IFERROR(INDEX(Tableau1[[Type]:[Type]],SMALL(IF((Tableau1[[Nom]:[Nom]]=$A37)*(Tableau1[[Prénom]:[Prénom]]=$B37)*(GV$2&gt;=Tableau1[[Début]:[Début]])*(GV$2&lt;=Tableau1[[Fin]:[Fin]]),ROW(INDIRECT("A1:A"&amp;COUNTA(Tableau1[[Fin]:[Fin]])))),1)),""))</f>
        <v/>
      </c>
      <c r="GW37" s="34" t="str">
        <f t="array" aca="1" ref="GW37" ca="1">IF(OR(WEEKDAY(GW$2,2)&gt;5,COUNTIF(Dates_Feries,GW$2)&gt;0),"",IFERROR(INDEX(Tableau1[[Type]:[Type]],SMALL(IF((Tableau1[[Nom]:[Nom]]=$A37)*(Tableau1[[Prénom]:[Prénom]]=$B37)*(GW$2&gt;=Tableau1[[Début]:[Début]])*(GW$2&lt;=Tableau1[[Fin]:[Fin]]),ROW(INDIRECT("A1:A"&amp;COUNTA(Tableau1[[Fin]:[Fin]])))),1)),""))</f>
        <v/>
      </c>
      <c r="GX37" s="34" t="str">
        <f t="array" aca="1" ref="GX37" ca="1">IF(OR(WEEKDAY(GX$2,2)&gt;5,COUNTIF(Dates_Feries,GX$2)&gt;0),"",IFERROR(INDEX(Tableau1[[Type]:[Type]],SMALL(IF((Tableau1[[Nom]:[Nom]]=$A37)*(Tableau1[[Prénom]:[Prénom]]=$B37)*(GX$2&gt;=Tableau1[[Début]:[Début]])*(GX$2&lt;=Tableau1[[Fin]:[Fin]]),ROW(INDIRECT("A1:A"&amp;COUNTA(Tableau1[[Fin]:[Fin]])))),1)),""))</f>
        <v/>
      </c>
      <c r="GY37" s="34" t="str">
        <f t="array" aca="1" ref="GY37" ca="1">IF(OR(WEEKDAY(GY$2,2)&gt;5,COUNTIF(Dates_Feries,GY$2)&gt;0),"",IFERROR(INDEX(Tableau1[[Type]:[Type]],SMALL(IF((Tableau1[[Nom]:[Nom]]=$A37)*(Tableau1[[Prénom]:[Prénom]]=$B37)*(GY$2&gt;=Tableau1[[Début]:[Début]])*(GY$2&lt;=Tableau1[[Fin]:[Fin]]),ROW(INDIRECT("A1:A"&amp;COUNTA(Tableau1[[Fin]:[Fin]])))),1)),""))</f>
        <v/>
      </c>
      <c r="GZ37" s="34" t="str">
        <f t="array" aca="1" ref="GZ37" ca="1">IF(OR(WEEKDAY(GZ$2,2)&gt;5,COUNTIF(Dates_Feries,GZ$2)&gt;0),"",IFERROR(INDEX(Tableau1[[Type]:[Type]],SMALL(IF((Tableau1[[Nom]:[Nom]]=$A37)*(Tableau1[[Prénom]:[Prénom]]=$B37)*(GZ$2&gt;=Tableau1[[Début]:[Début]])*(GZ$2&lt;=Tableau1[[Fin]:[Fin]]),ROW(INDIRECT("A1:A"&amp;COUNTA(Tableau1[[Fin]:[Fin]])))),1)),""))</f>
        <v/>
      </c>
      <c r="HA37" s="34" t="str">
        <f t="array" aca="1" ref="HA37" ca="1">IF(OR(WEEKDAY(HA$2,2)&gt;5,COUNTIF(Dates_Feries,HA$2)&gt;0),"",IFERROR(INDEX(Tableau1[[Type]:[Type]],SMALL(IF((Tableau1[[Nom]:[Nom]]=$A37)*(Tableau1[[Prénom]:[Prénom]]=$B37)*(HA$2&gt;=Tableau1[[Début]:[Début]])*(HA$2&lt;=Tableau1[[Fin]:[Fin]]),ROW(INDIRECT("A1:A"&amp;COUNTA(Tableau1[[Fin]:[Fin]])))),1)),""))</f>
        <v/>
      </c>
      <c r="HB37" s="34" t="str">
        <f t="array" aca="1" ref="HB37" ca="1">IF(OR(WEEKDAY(HB$2,2)&gt;5,COUNTIF(Dates_Feries,HB$2)&gt;0),"",IFERROR(INDEX(Tableau1[[Type]:[Type]],SMALL(IF((Tableau1[[Nom]:[Nom]]=$A37)*(Tableau1[[Prénom]:[Prénom]]=$B37)*(HB$2&gt;=Tableau1[[Début]:[Début]])*(HB$2&lt;=Tableau1[[Fin]:[Fin]]),ROW(INDIRECT("A1:A"&amp;COUNTA(Tableau1[[Fin]:[Fin]])))),1)),""))</f>
        <v/>
      </c>
      <c r="HC37" s="34" t="str">
        <f t="array" aca="1" ref="HC37" ca="1">IF(OR(WEEKDAY(HC$2,2)&gt;5,COUNTIF(Dates_Feries,HC$2)&gt;0),"",IFERROR(INDEX(Tableau1[[Type]:[Type]],SMALL(IF((Tableau1[[Nom]:[Nom]]=$A37)*(Tableau1[[Prénom]:[Prénom]]=$B37)*(HC$2&gt;=Tableau1[[Début]:[Début]])*(HC$2&lt;=Tableau1[[Fin]:[Fin]]),ROW(INDIRECT("A1:A"&amp;COUNTA(Tableau1[[Fin]:[Fin]])))),1)),""))</f>
        <v/>
      </c>
      <c r="HD37" s="34" t="str">
        <f t="array" aca="1" ref="HD37" ca="1">IF(OR(WEEKDAY(HD$2,2)&gt;5,COUNTIF(Dates_Feries,HD$2)&gt;0),"",IFERROR(INDEX(Tableau1[[Type]:[Type]],SMALL(IF((Tableau1[[Nom]:[Nom]]=$A37)*(Tableau1[[Prénom]:[Prénom]]=$B37)*(HD$2&gt;=Tableau1[[Début]:[Début]])*(HD$2&lt;=Tableau1[[Fin]:[Fin]]),ROW(INDIRECT("A1:A"&amp;COUNTA(Tableau1[[Fin]:[Fin]])))),1)),""))</f>
        <v/>
      </c>
      <c r="HE37" s="34" t="str">
        <f t="array" aca="1" ref="HE37" ca="1">IF(OR(WEEKDAY(HE$2,2)&gt;5,COUNTIF(Dates_Feries,HE$2)&gt;0),"",IFERROR(INDEX(Tableau1[[Type]:[Type]],SMALL(IF((Tableau1[[Nom]:[Nom]]=$A37)*(Tableau1[[Prénom]:[Prénom]]=$B37)*(HE$2&gt;=Tableau1[[Début]:[Début]])*(HE$2&lt;=Tableau1[[Fin]:[Fin]]),ROW(INDIRECT("A1:A"&amp;COUNTA(Tableau1[[Fin]:[Fin]])))),1)),""))</f>
        <v/>
      </c>
      <c r="HF37" s="34" t="str">
        <f t="array" aca="1" ref="HF37" ca="1">IF(OR(WEEKDAY(HF$2,2)&gt;5,COUNTIF(Dates_Feries,HF$2)&gt;0),"",IFERROR(INDEX(Tableau1[[Type]:[Type]],SMALL(IF((Tableau1[[Nom]:[Nom]]=$A37)*(Tableau1[[Prénom]:[Prénom]]=$B37)*(HF$2&gt;=Tableau1[[Début]:[Début]])*(HF$2&lt;=Tableau1[[Fin]:[Fin]]),ROW(INDIRECT("A1:A"&amp;COUNTA(Tableau1[[Fin]:[Fin]])))),1)),""))</f>
        <v/>
      </c>
      <c r="HG37" s="34" t="str">
        <f t="array" aca="1" ref="HG37" ca="1">IF(OR(WEEKDAY(HG$2,2)&gt;5,COUNTIF(Dates_Feries,HG$2)&gt;0),"",IFERROR(INDEX(Tableau1[[Type]:[Type]],SMALL(IF((Tableau1[[Nom]:[Nom]]=$A37)*(Tableau1[[Prénom]:[Prénom]]=$B37)*(HG$2&gt;=Tableau1[[Début]:[Début]])*(HG$2&lt;=Tableau1[[Fin]:[Fin]]),ROW(INDIRECT("A1:A"&amp;COUNTA(Tableau1[[Fin]:[Fin]])))),1)),""))</f>
        <v/>
      </c>
      <c r="HH37" s="34" t="str">
        <f t="array" aca="1" ref="HH37" ca="1">IF(OR(WEEKDAY(HH$2,2)&gt;5,COUNTIF(Dates_Feries,HH$2)&gt;0),"",IFERROR(INDEX(Tableau1[[Type]:[Type]],SMALL(IF((Tableau1[[Nom]:[Nom]]=$A37)*(Tableau1[[Prénom]:[Prénom]]=$B37)*(HH$2&gt;=Tableau1[[Début]:[Début]])*(HH$2&lt;=Tableau1[[Fin]:[Fin]]),ROW(INDIRECT("A1:A"&amp;COUNTA(Tableau1[[Fin]:[Fin]])))),1)),""))</f>
        <v/>
      </c>
      <c r="HI37" s="34" t="str">
        <f t="array" aca="1" ref="HI37" ca="1">IF(OR(WEEKDAY(HI$2,2)&gt;5,COUNTIF(Dates_Feries,HI$2)&gt;0),"",IFERROR(INDEX(Tableau1[[Type]:[Type]],SMALL(IF((Tableau1[[Nom]:[Nom]]=$A37)*(Tableau1[[Prénom]:[Prénom]]=$B37)*(HI$2&gt;=Tableau1[[Début]:[Début]])*(HI$2&lt;=Tableau1[[Fin]:[Fin]]),ROW(INDIRECT("A1:A"&amp;COUNTA(Tableau1[[Fin]:[Fin]])))),1)),""))</f>
        <v/>
      </c>
      <c r="HJ37" s="34" t="str">
        <f t="array" aca="1" ref="HJ37" ca="1">IF(OR(WEEKDAY(HJ$2,2)&gt;5,COUNTIF(Dates_Feries,HJ$2)&gt;0),"",IFERROR(INDEX(Tableau1[[Type]:[Type]],SMALL(IF((Tableau1[[Nom]:[Nom]]=$A37)*(Tableau1[[Prénom]:[Prénom]]=$B37)*(HJ$2&gt;=Tableau1[[Début]:[Début]])*(HJ$2&lt;=Tableau1[[Fin]:[Fin]]),ROW(INDIRECT("A1:A"&amp;COUNTA(Tableau1[[Fin]:[Fin]])))),1)),""))</f>
        <v/>
      </c>
      <c r="HK37" s="34" t="str">
        <f t="array" aca="1" ref="HK37" ca="1">IF(OR(WEEKDAY(HK$2,2)&gt;5,COUNTIF(Dates_Feries,HK$2)&gt;0),"",IFERROR(INDEX(Tableau1[[Type]:[Type]],SMALL(IF((Tableau1[[Nom]:[Nom]]=$A37)*(Tableau1[[Prénom]:[Prénom]]=$B37)*(HK$2&gt;=Tableau1[[Début]:[Début]])*(HK$2&lt;=Tableau1[[Fin]:[Fin]]),ROW(INDIRECT("A1:A"&amp;COUNTA(Tableau1[[Fin]:[Fin]])))),1)),""))</f>
        <v/>
      </c>
      <c r="HL37" s="34" t="str">
        <f t="array" aca="1" ref="HL37" ca="1">IF(OR(WEEKDAY(HL$2,2)&gt;5,COUNTIF(Dates_Feries,HL$2)&gt;0),"",IFERROR(INDEX(Tableau1[[Type]:[Type]],SMALL(IF((Tableau1[[Nom]:[Nom]]=$A37)*(Tableau1[[Prénom]:[Prénom]]=$B37)*(HL$2&gt;=Tableau1[[Début]:[Début]])*(HL$2&lt;=Tableau1[[Fin]:[Fin]]),ROW(INDIRECT("A1:A"&amp;COUNTA(Tableau1[[Fin]:[Fin]])))),1)),""))</f>
        <v/>
      </c>
      <c r="HM37" s="34" t="str">
        <f t="array" aca="1" ref="HM37" ca="1">IF(OR(WEEKDAY(HM$2,2)&gt;5,COUNTIF(Dates_Feries,HM$2)&gt;0),"",IFERROR(INDEX(Tableau1[[Type]:[Type]],SMALL(IF((Tableau1[[Nom]:[Nom]]=$A37)*(Tableau1[[Prénom]:[Prénom]]=$B37)*(HM$2&gt;=Tableau1[[Début]:[Début]])*(HM$2&lt;=Tableau1[[Fin]:[Fin]]),ROW(INDIRECT("A1:A"&amp;COUNTA(Tableau1[[Fin]:[Fin]])))),1)),""))</f>
        <v/>
      </c>
      <c r="HN37" s="34" t="str">
        <f t="array" aca="1" ref="HN37" ca="1">IF(OR(WEEKDAY(HN$2,2)&gt;5,COUNTIF(Dates_Feries,HN$2)&gt;0),"",IFERROR(INDEX(Tableau1[[Type]:[Type]],SMALL(IF((Tableau1[[Nom]:[Nom]]=$A37)*(Tableau1[[Prénom]:[Prénom]]=$B37)*(HN$2&gt;=Tableau1[[Début]:[Début]])*(HN$2&lt;=Tableau1[[Fin]:[Fin]]),ROW(INDIRECT("A1:A"&amp;COUNTA(Tableau1[[Fin]:[Fin]])))),1)),""))</f>
        <v/>
      </c>
      <c r="HO37" s="34" t="str">
        <f t="array" aca="1" ref="HO37" ca="1">IF(OR(WEEKDAY(HO$2,2)&gt;5,COUNTIF(Dates_Feries,HO$2)&gt;0),"",IFERROR(INDEX(Tableau1[[Type]:[Type]],SMALL(IF((Tableau1[[Nom]:[Nom]]=$A37)*(Tableau1[[Prénom]:[Prénom]]=$B37)*(HO$2&gt;=Tableau1[[Début]:[Début]])*(HO$2&lt;=Tableau1[[Fin]:[Fin]]),ROW(INDIRECT("A1:A"&amp;COUNTA(Tableau1[[Fin]:[Fin]])))),1)),""))</f>
        <v/>
      </c>
      <c r="HP37" s="34" t="str">
        <f t="array" aca="1" ref="HP37" ca="1">IF(OR(WEEKDAY(HP$2,2)&gt;5,COUNTIF(Dates_Feries,HP$2)&gt;0),"",IFERROR(INDEX(Tableau1[[Type]:[Type]],SMALL(IF((Tableau1[[Nom]:[Nom]]=$A37)*(Tableau1[[Prénom]:[Prénom]]=$B37)*(HP$2&gt;=Tableau1[[Début]:[Début]])*(HP$2&lt;=Tableau1[[Fin]:[Fin]]),ROW(INDIRECT("A1:A"&amp;COUNTA(Tableau1[[Fin]:[Fin]])))),1)),""))</f>
        <v/>
      </c>
      <c r="HQ37" s="34" t="str">
        <f t="array" aca="1" ref="HQ37" ca="1">IF(OR(WEEKDAY(HQ$2,2)&gt;5,COUNTIF(Dates_Feries,HQ$2)&gt;0),"",IFERROR(INDEX(Tableau1[[Type]:[Type]],SMALL(IF((Tableau1[[Nom]:[Nom]]=$A37)*(Tableau1[[Prénom]:[Prénom]]=$B37)*(HQ$2&gt;=Tableau1[[Début]:[Début]])*(HQ$2&lt;=Tableau1[[Fin]:[Fin]]),ROW(INDIRECT("A1:A"&amp;COUNTA(Tableau1[[Fin]:[Fin]])))),1)),""))</f>
        <v/>
      </c>
      <c r="HR37" s="34" t="str">
        <f t="array" aca="1" ref="HR37" ca="1">IF(OR(WEEKDAY(HR$2,2)&gt;5,COUNTIF(Dates_Feries,HR$2)&gt;0),"",IFERROR(INDEX(Tableau1[[Type]:[Type]],SMALL(IF((Tableau1[[Nom]:[Nom]]=$A37)*(Tableau1[[Prénom]:[Prénom]]=$B37)*(HR$2&gt;=Tableau1[[Début]:[Début]])*(HR$2&lt;=Tableau1[[Fin]:[Fin]]),ROW(INDIRECT("A1:A"&amp;COUNTA(Tableau1[[Fin]:[Fin]])))),1)),""))</f>
        <v/>
      </c>
      <c r="HS37" s="34" t="str">
        <f t="array" aca="1" ref="HS37" ca="1">IF(OR(WEEKDAY(HS$2,2)&gt;5,COUNTIF(Dates_Feries,HS$2)&gt;0),"",IFERROR(INDEX(Tableau1[[Type]:[Type]],SMALL(IF((Tableau1[[Nom]:[Nom]]=$A37)*(Tableau1[[Prénom]:[Prénom]]=$B37)*(HS$2&gt;=Tableau1[[Début]:[Début]])*(HS$2&lt;=Tableau1[[Fin]:[Fin]]),ROW(INDIRECT("A1:A"&amp;COUNTA(Tableau1[[Fin]:[Fin]])))),1)),""))</f>
        <v/>
      </c>
      <c r="HT37" s="34" t="str">
        <f t="array" aca="1" ref="HT37" ca="1">IF(OR(WEEKDAY(HT$2,2)&gt;5,COUNTIF(Dates_Feries,HT$2)&gt;0),"",IFERROR(INDEX(Tableau1[[Type]:[Type]],SMALL(IF((Tableau1[[Nom]:[Nom]]=$A37)*(Tableau1[[Prénom]:[Prénom]]=$B37)*(HT$2&gt;=Tableau1[[Début]:[Début]])*(HT$2&lt;=Tableau1[[Fin]:[Fin]]),ROW(INDIRECT("A1:A"&amp;COUNTA(Tableau1[[Fin]:[Fin]])))),1)),""))</f>
        <v/>
      </c>
      <c r="HU37" s="34" t="str">
        <f t="array" aca="1" ref="HU37" ca="1">IF(OR(WEEKDAY(HU$2,2)&gt;5,COUNTIF(Dates_Feries,HU$2)&gt;0),"",IFERROR(INDEX(Tableau1[[Type]:[Type]],SMALL(IF((Tableau1[[Nom]:[Nom]]=$A37)*(Tableau1[[Prénom]:[Prénom]]=$B37)*(HU$2&gt;=Tableau1[[Début]:[Début]])*(HU$2&lt;=Tableau1[[Fin]:[Fin]]),ROW(INDIRECT("A1:A"&amp;COUNTA(Tableau1[[Fin]:[Fin]])))),1)),""))</f>
        <v/>
      </c>
      <c r="HV37" s="34" t="str">
        <f t="array" aca="1" ref="HV37" ca="1">IF(OR(WEEKDAY(HV$2,2)&gt;5,COUNTIF(Dates_Feries,HV$2)&gt;0),"",IFERROR(INDEX(Tableau1[[Type]:[Type]],SMALL(IF((Tableau1[[Nom]:[Nom]]=$A37)*(Tableau1[[Prénom]:[Prénom]]=$B37)*(HV$2&gt;=Tableau1[[Début]:[Début]])*(HV$2&lt;=Tableau1[[Fin]:[Fin]]),ROW(INDIRECT("A1:A"&amp;COUNTA(Tableau1[[Fin]:[Fin]])))),1)),""))</f>
        <v/>
      </c>
      <c r="HW37" s="34" t="str">
        <f t="array" aca="1" ref="HW37" ca="1">IF(OR(WEEKDAY(HW$2,2)&gt;5,COUNTIF(Dates_Feries,HW$2)&gt;0),"",IFERROR(INDEX(Tableau1[[Type]:[Type]],SMALL(IF((Tableau1[[Nom]:[Nom]]=$A37)*(Tableau1[[Prénom]:[Prénom]]=$B37)*(HW$2&gt;=Tableau1[[Début]:[Début]])*(HW$2&lt;=Tableau1[[Fin]:[Fin]]),ROW(INDIRECT("A1:A"&amp;COUNTA(Tableau1[[Fin]:[Fin]])))),1)),""))</f>
        <v/>
      </c>
      <c r="HX37" s="34" t="str">
        <f t="array" aca="1" ref="HX37" ca="1">IF(OR(WEEKDAY(HX$2,2)&gt;5,COUNTIF(Dates_Feries,HX$2)&gt;0),"",IFERROR(INDEX(Tableau1[[Type]:[Type]],SMALL(IF((Tableau1[[Nom]:[Nom]]=$A37)*(Tableau1[[Prénom]:[Prénom]]=$B37)*(HX$2&gt;=Tableau1[[Début]:[Début]])*(HX$2&lt;=Tableau1[[Fin]:[Fin]]),ROW(INDIRECT("A1:A"&amp;COUNTA(Tableau1[[Fin]:[Fin]])))),1)),""))</f>
        <v/>
      </c>
      <c r="HY37" s="34" t="str">
        <f t="array" aca="1" ref="HY37" ca="1">IF(OR(WEEKDAY(HY$2,2)&gt;5,COUNTIF(Dates_Feries,HY$2)&gt;0),"",IFERROR(INDEX(Tableau1[[Type]:[Type]],SMALL(IF((Tableau1[[Nom]:[Nom]]=$A37)*(Tableau1[[Prénom]:[Prénom]]=$B37)*(HY$2&gt;=Tableau1[[Début]:[Début]])*(HY$2&lt;=Tableau1[[Fin]:[Fin]]),ROW(INDIRECT("A1:A"&amp;COUNTA(Tableau1[[Fin]:[Fin]])))),1)),""))</f>
        <v/>
      </c>
      <c r="HZ37" s="34" t="str">
        <f t="array" aca="1" ref="HZ37" ca="1">IF(OR(WEEKDAY(HZ$2,2)&gt;5,COUNTIF(Dates_Feries,HZ$2)&gt;0),"",IFERROR(INDEX(Tableau1[[Type]:[Type]],SMALL(IF((Tableau1[[Nom]:[Nom]]=$A37)*(Tableau1[[Prénom]:[Prénom]]=$B37)*(HZ$2&gt;=Tableau1[[Début]:[Début]])*(HZ$2&lt;=Tableau1[[Fin]:[Fin]]),ROW(INDIRECT("A1:A"&amp;COUNTA(Tableau1[[Fin]:[Fin]])))),1)),""))</f>
        <v/>
      </c>
      <c r="IA37" s="34" t="str">
        <f t="array" aca="1" ref="IA37" ca="1">IF(OR(WEEKDAY(IA$2,2)&gt;5,COUNTIF(Dates_Feries,IA$2)&gt;0),"",IFERROR(INDEX(Tableau1[[Type]:[Type]],SMALL(IF((Tableau1[[Nom]:[Nom]]=$A37)*(Tableau1[[Prénom]:[Prénom]]=$B37)*(IA$2&gt;=Tableau1[[Début]:[Début]])*(IA$2&lt;=Tableau1[[Fin]:[Fin]]),ROW(INDIRECT("A1:A"&amp;COUNTA(Tableau1[[Fin]:[Fin]])))),1)),""))</f>
        <v/>
      </c>
      <c r="IB37" s="34" t="str">
        <f t="array" aca="1" ref="IB37" ca="1">IF(OR(WEEKDAY(IB$2,2)&gt;5,COUNTIF(Dates_Feries,IB$2)&gt;0),"",IFERROR(INDEX(Tableau1[[Type]:[Type]],SMALL(IF((Tableau1[[Nom]:[Nom]]=$A37)*(Tableau1[[Prénom]:[Prénom]]=$B37)*(IB$2&gt;=Tableau1[[Début]:[Début]])*(IB$2&lt;=Tableau1[[Fin]:[Fin]]),ROW(INDIRECT("A1:A"&amp;COUNTA(Tableau1[[Fin]:[Fin]])))),1)),""))</f>
        <v/>
      </c>
      <c r="IC37" s="34" t="str">
        <f t="array" aca="1" ref="IC37" ca="1">IF(OR(WEEKDAY(IC$2,2)&gt;5,COUNTIF(Dates_Feries,IC$2)&gt;0),"",IFERROR(INDEX(Tableau1[[Type]:[Type]],SMALL(IF((Tableau1[[Nom]:[Nom]]=$A37)*(Tableau1[[Prénom]:[Prénom]]=$B37)*(IC$2&gt;=Tableau1[[Début]:[Début]])*(IC$2&lt;=Tableau1[[Fin]:[Fin]]),ROW(INDIRECT("A1:A"&amp;COUNTA(Tableau1[[Fin]:[Fin]])))),1)),""))</f>
        <v/>
      </c>
      <c r="ID37" s="34" t="str">
        <f t="array" aca="1" ref="ID37" ca="1">IF(OR(WEEKDAY(ID$2,2)&gt;5,COUNTIF(Dates_Feries,ID$2)&gt;0),"",IFERROR(INDEX(Tableau1[[Type]:[Type]],SMALL(IF((Tableau1[[Nom]:[Nom]]=$A37)*(Tableau1[[Prénom]:[Prénom]]=$B37)*(ID$2&gt;=Tableau1[[Début]:[Début]])*(ID$2&lt;=Tableau1[[Fin]:[Fin]]),ROW(INDIRECT("A1:A"&amp;COUNTA(Tableau1[[Fin]:[Fin]])))),1)),""))</f>
        <v/>
      </c>
      <c r="IE37" s="34" t="str">
        <f t="array" aca="1" ref="IE37" ca="1">IF(OR(WEEKDAY(IE$2,2)&gt;5,COUNTIF(Dates_Feries,IE$2)&gt;0),"",IFERROR(INDEX(Tableau1[[Type]:[Type]],SMALL(IF((Tableau1[[Nom]:[Nom]]=$A37)*(Tableau1[[Prénom]:[Prénom]]=$B37)*(IE$2&gt;=Tableau1[[Début]:[Début]])*(IE$2&lt;=Tableau1[[Fin]:[Fin]]),ROW(INDIRECT("A1:A"&amp;COUNTA(Tableau1[[Fin]:[Fin]])))),1)),""))</f>
        <v/>
      </c>
      <c r="IF37" s="34" t="str">
        <f t="array" aca="1" ref="IF37" ca="1">IF(OR(WEEKDAY(IF$2,2)&gt;5,COUNTIF(Dates_Feries,IF$2)&gt;0),"",IFERROR(INDEX(Tableau1[[Type]:[Type]],SMALL(IF((Tableau1[[Nom]:[Nom]]=$A37)*(Tableau1[[Prénom]:[Prénom]]=$B37)*(IF$2&gt;=Tableau1[[Début]:[Début]])*(IF$2&lt;=Tableau1[[Fin]:[Fin]]),ROW(INDIRECT("A1:A"&amp;COUNTA(Tableau1[[Fin]:[Fin]])))),1)),""))</f>
        <v/>
      </c>
      <c r="IG37" s="34" t="str">
        <f t="array" aca="1" ref="IG37" ca="1">IF(OR(WEEKDAY(IG$2,2)&gt;5,COUNTIF(Dates_Feries,IG$2)&gt;0),"",IFERROR(INDEX(Tableau1[[Type]:[Type]],SMALL(IF((Tableau1[[Nom]:[Nom]]=$A37)*(Tableau1[[Prénom]:[Prénom]]=$B37)*(IG$2&gt;=Tableau1[[Début]:[Début]])*(IG$2&lt;=Tableau1[[Fin]:[Fin]]),ROW(INDIRECT("A1:A"&amp;COUNTA(Tableau1[[Fin]:[Fin]])))),1)),""))</f>
        <v/>
      </c>
      <c r="IH37" s="34" t="str">
        <f t="array" aca="1" ref="IH37" ca="1">IF(OR(WEEKDAY(IH$2,2)&gt;5,COUNTIF(Dates_Feries,IH$2)&gt;0),"",IFERROR(INDEX(Tableau1[[Type]:[Type]],SMALL(IF((Tableau1[[Nom]:[Nom]]=$A37)*(Tableau1[[Prénom]:[Prénom]]=$B37)*(IH$2&gt;=Tableau1[[Début]:[Début]])*(IH$2&lt;=Tableau1[[Fin]:[Fin]]),ROW(INDIRECT("A1:A"&amp;COUNTA(Tableau1[[Fin]:[Fin]])))),1)),""))</f>
        <v/>
      </c>
      <c r="II37" s="34" t="str">
        <f t="array" aca="1" ref="II37" ca="1">IF(OR(WEEKDAY(II$2,2)&gt;5,COUNTIF(Dates_Feries,II$2)&gt;0),"",IFERROR(INDEX(Tableau1[[Type]:[Type]],SMALL(IF((Tableau1[[Nom]:[Nom]]=$A37)*(Tableau1[[Prénom]:[Prénom]]=$B37)*(II$2&gt;=Tableau1[[Début]:[Début]])*(II$2&lt;=Tableau1[[Fin]:[Fin]]),ROW(INDIRECT("A1:A"&amp;COUNTA(Tableau1[[Fin]:[Fin]])))),1)),""))</f>
        <v/>
      </c>
      <c r="IJ37" s="34" t="str">
        <f t="array" aca="1" ref="IJ37" ca="1">IF(OR(WEEKDAY(IJ$2,2)&gt;5,COUNTIF(Dates_Feries,IJ$2)&gt;0),"",IFERROR(INDEX(Tableau1[[Type]:[Type]],SMALL(IF((Tableau1[[Nom]:[Nom]]=$A37)*(Tableau1[[Prénom]:[Prénom]]=$B37)*(IJ$2&gt;=Tableau1[[Début]:[Début]])*(IJ$2&lt;=Tableau1[[Fin]:[Fin]]),ROW(INDIRECT("A1:A"&amp;COUNTA(Tableau1[[Fin]:[Fin]])))),1)),""))</f>
        <v/>
      </c>
      <c r="IK37" s="34" t="str">
        <f t="array" aca="1" ref="IK37" ca="1">IF(OR(WEEKDAY(IK$2,2)&gt;5,COUNTIF(Dates_Feries,IK$2)&gt;0),"",IFERROR(INDEX(Tableau1[[Type]:[Type]],SMALL(IF((Tableau1[[Nom]:[Nom]]=$A37)*(Tableau1[[Prénom]:[Prénom]]=$B37)*(IK$2&gt;=Tableau1[[Début]:[Début]])*(IK$2&lt;=Tableau1[[Fin]:[Fin]]),ROW(INDIRECT("A1:A"&amp;COUNTA(Tableau1[[Fin]:[Fin]])))),1)),""))</f>
        <v/>
      </c>
      <c r="IL37" s="34" t="str">
        <f t="array" aca="1" ref="IL37" ca="1">IF(OR(WEEKDAY(IL$2,2)&gt;5,COUNTIF(Dates_Feries,IL$2)&gt;0),"",IFERROR(INDEX(Tableau1[[Type]:[Type]],SMALL(IF((Tableau1[[Nom]:[Nom]]=$A37)*(Tableau1[[Prénom]:[Prénom]]=$B37)*(IL$2&gt;=Tableau1[[Début]:[Début]])*(IL$2&lt;=Tableau1[[Fin]:[Fin]]),ROW(INDIRECT("A1:A"&amp;COUNTA(Tableau1[[Fin]:[Fin]])))),1)),""))</f>
        <v/>
      </c>
      <c r="IM37" s="34" t="str">
        <f t="array" aca="1" ref="IM37" ca="1">IF(OR(WEEKDAY(IM$2,2)&gt;5,COUNTIF(Dates_Feries,IM$2)&gt;0),"",IFERROR(INDEX(Tableau1[[Type]:[Type]],SMALL(IF((Tableau1[[Nom]:[Nom]]=$A37)*(Tableau1[[Prénom]:[Prénom]]=$B37)*(IM$2&gt;=Tableau1[[Début]:[Début]])*(IM$2&lt;=Tableau1[[Fin]:[Fin]]),ROW(INDIRECT("A1:A"&amp;COUNTA(Tableau1[[Fin]:[Fin]])))),1)),""))</f>
        <v/>
      </c>
      <c r="IN37" s="34" t="str">
        <f t="array" aca="1" ref="IN37" ca="1">IF(OR(WEEKDAY(IN$2,2)&gt;5,COUNTIF(Dates_Feries,IN$2)&gt;0),"",IFERROR(INDEX(Tableau1[[Type]:[Type]],SMALL(IF((Tableau1[[Nom]:[Nom]]=$A37)*(Tableau1[[Prénom]:[Prénom]]=$B37)*(IN$2&gt;=Tableau1[[Début]:[Début]])*(IN$2&lt;=Tableau1[[Fin]:[Fin]]),ROW(INDIRECT("A1:A"&amp;COUNTA(Tableau1[[Fin]:[Fin]])))),1)),""))</f>
        <v/>
      </c>
      <c r="IO37" s="34" t="str">
        <f t="array" aca="1" ref="IO37" ca="1">IF(OR(WEEKDAY(IO$2,2)&gt;5,COUNTIF(Dates_Feries,IO$2)&gt;0),"",IFERROR(INDEX(Tableau1[[Type]:[Type]],SMALL(IF((Tableau1[[Nom]:[Nom]]=$A37)*(Tableau1[[Prénom]:[Prénom]]=$B37)*(IO$2&gt;=Tableau1[[Début]:[Début]])*(IO$2&lt;=Tableau1[[Fin]:[Fin]]),ROW(INDIRECT("A1:A"&amp;COUNTA(Tableau1[[Fin]:[Fin]])))),1)),""))</f>
        <v/>
      </c>
      <c r="IP37" s="34" t="str">
        <f t="array" aca="1" ref="IP37" ca="1">IF(OR(WEEKDAY(IP$2,2)&gt;5,COUNTIF(Dates_Feries,IP$2)&gt;0),"",IFERROR(INDEX(Tableau1[[Type]:[Type]],SMALL(IF((Tableau1[[Nom]:[Nom]]=$A37)*(Tableau1[[Prénom]:[Prénom]]=$B37)*(IP$2&gt;=Tableau1[[Début]:[Début]])*(IP$2&lt;=Tableau1[[Fin]:[Fin]]),ROW(INDIRECT("A1:A"&amp;COUNTA(Tableau1[[Fin]:[Fin]])))),1)),""))</f>
        <v/>
      </c>
      <c r="IQ37" s="34" t="str">
        <f t="array" aca="1" ref="IQ37" ca="1">IF(OR(WEEKDAY(IQ$2,2)&gt;5,COUNTIF(Dates_Feries,IQ$2)&gt;0),"",IFERROR(INDEX(Tableau1[[Type]:[Type]],SMALL(IF((Tableau1[[Nom]:[Nom]]=$A37)*(Tableau1[[Prénom]:[Prénom]]=$B37)*(IQ$2&gt;=Tableau1[[Début]:[Début]])*(IQ$2&lt;=Tableau1[[Fin]:[Fin]]),ROW(INDIRECT("A1:A"&amp;COUNTA(Tableau1[[Fin]:[Fin]])))),1)),""))</f>
        <v/>
      </c>
      <c r="IR37" s="34" t="str">
        <f t="array" aca="1" ref="IR37" ca="1">IF(OR(WEEKDAY(IR$2,2)&gt;5,COUNTIF(Dates_Feries,IR$2)&gt;0),"",IFERROR(INDEX(Tableau1[[Type]:[Type]],SMALL(IF((Tableau1[[Nom]:[Nom]]=$A37)*(Tableau1[[Prénom]:[Prénom]]=$B37)*(IR$2&gt;=Tableau1[[Début]:[Début]])*(IR$2&lt;=Tableau1[[Fin]:[Fin]]),ROW(INDIRECT("A1:A"&amp;COUNTA(Tableau1[[Fin]:[Fin]])))),1)),""))</f>
        <v/>
      </c>
      <c r="IS37" s="34" t="str">
        <f t="array" aca="1" ref="IS37" ca="1">IF(OR(WEEKDAY(IS$2,2)&gt;5,COUNTIF(Dates_Feries,IS$2)&gt;0),"",IFERROR(INDEX(Tableau1[[Type]:[Type]],SMALL(IF((Tableau1[[Nom]:[Nom]]=$A37)*(Tableau1[[Prénom]:[Prénom]]=$B37)*(IS$2&gt;=Tableau1[[Début]:[Début]])*(IS$2&lt;=Tableau1[[Fin]:[Fin]]),ROW(INDIRECT("A1:A"&amp;COUNTA(Tableau1[[Fin]:[Fin]])))),1)),""))</f>
        <v/>
      </c>
      <c r="IT37" s="34" t="str">
        <f t="array" aca="1" ref="IT37" ca="1">IF(OR(WEEKDAY(IT$2,2)&gt;5,COUNTIF(Dates_Feries,IT$2)&gt;0),"",IFERROR(INDEX(Tableau1[[Type]:[Type]],SMALL(IF((Tableau1[[Nom]:[Nom]]=$A37)*(Tableau1[[Prénom]:[Prénom]]=$B37)*(IT$2&gt;=Tableau1[[Début]:[Début]])*(IT$2&lt;=Tableau1[[Fin]:[Fin]]),ROW(INDIRECT("A1:A"&amp;COUNTA(Tableau1[[Fin]:[Fin]])))),1)),""))</f>
        <v/>
      </c>
      <c r="IU37" s="34" t="str">
        <f t="array" aca="1" ref="IU37" ca="1">IF(OR(WEEKDAY(IU$2,2)&gt;5,COUNTIF(Dates_Feries,IU$2)&gt;0),"",IFERROR(INDEX(Tableau1[[Type]:[Type]],SMALL(IF((Tableau1[[Nom]:[Nom]]=$A37)*(Tableau1[[Prénom]:[Prénom]]=$B37)*(IU$2&gt;=Tableau1[[Début]:[Début]])*(IU$2&lt;=Tableau1[[Fin]:[Fin]]),ROW(INDIRECT("A1:A"&amp;COUNTA(Tableau1[[Fin]:[Fin]])))),1)),""))</f>
        <v/>
      </c>
      <c r="IV37" s="34" t="str">
        <f t="array" aca="1" ref="IV37" ca="1">IF(OR(WEEKDAY(IV$2,2)&gt;5,COUNTIF(Dates_Feries,IV$2)&gt;0),"",IFERROR(INDEX(Tableau1[[Type]:[Type]],SMALL(IF((Tableau1[[Nom]:[Nom]]=$A37)*(Tableau1[[Prénom]:[Prénom]]=$B37)*(IV$2&gt;=Tableau1[[Début]:[Début]])*(IV$2&lt;=Tableau1[[Fin]:[Fin]]),ROW(INDIRECT("A1:A"&amp;COUNTA(Tableau1[[Fin]:[Fin]])))),1)),""))</f>
        <v/>
      </c>
      <c r="IW37" s="34" t="str">
        <f t="array" aca="1" ref="IW37" ca="1">IF(OR(WEEKDAY(IW$2,2)&gt;5,COUNTIF(Dates_Feries,IW$2)&gt;0),"",IFERROR(INDEX(Tableau1[[Type]:[Type]],SMALL(IF((Tableau1[[Nom]:[Nom]]=$A37)*(Tableau1[[Prénom]:[Prénom]]=$B37)*(IW$2&gt;=Tableau1[[Début]:[Début]])*(IW$2&lt;=Tableau1[[Fin]:[Fin]]),ROW(INDIRECT("A1:A"&amp;COUNTA(Tableau1[[Fin]:[Fin]])))),1)),""))</f>
        <v/>
      </c>
      <c r="IX37" s="34" t="str">
        <f t="array" aca="1" ref="IX37" ca="1">IF(OR(WEEKDAY(IX$2,2)&gt;5,COUNTIF(Dates_Feries,IX$2)&gt;0),"",IFERROR(INDEX(Tableau1[[Type]:[Type]],SMALL(IF((Tableau1[[Nom]:[Nom]]=$A37)*(Tableau1[[Prénom]:[Prénom]]=$B37)*(IX$2&gt;=Tableau1[[Début]:[Début]])*(IX$2&lt;=Tableau1[[Fin]:[Fin]]),ROW(INDIRECT("A1:A"&amp;COUNTA(Tableau1[[Fin]:[Fin]])))),1)),""))</f>
        <v/>
      </c>
      <c r="IY37" s="34" t="str">
        <f t="array" aca="1" ref="IY37" ca="1">IF(OR(WEEKDAY(IY$2,2)&gt;5,COUNTIF(Dates_Feries,IY$2)&gt;0),"",IFERROR(INDEX(Tableau1[[Type]:[Type]],SMALL(IF((Tableau1[[Nom]:[Nom]]=$A37)*(Tableau1[[Prénom]:[Prénom]]=$B37)*(IY$2&gt;=Tableau1[[Début]:[Début]])*(IY$2&lt;=Tableau1[[Fin]:[Fin]]),ROW(INDIRECT("A1:A"&amp;COUNTA(Tableau1[[Fin]:[Fin]])))),1)),""))</f>
        <v/>
      </c>
      <c r="IZ37" s="34" t="str">
        <f t="array" aca="1" ref="IZ37" ca="1">IF(OR(WEEKDAY(IZ$2,2)&gt;5,COUNTIF(Dates_Feries,IZ$2)&gt;0),"",IFERROR(INDEX(Tableau1[[Type]:[Type]],SMALL(IF((Tableau1[[Nom]:[Nom]]=$A37)*(Tableau1[[Prénom]:[Prénom]]=$B37)*(IZ$2&gt;=Tableau1[[Début]:[Début]])*(IZ$2&lt;=Tableau1[[Fin]:[Fin]]),ROW(INDIRECT("A1:A"&amp;COUNTA(Tableau1[[Fin]:[Fin]])))),1)),""))</f>
        <v/>
      </c>
      <c r="JA37" s="34" t="str">
        <f t="array" aca="1" ref="JA37" ca="1">IF(OR(WEEKDAY(JA$2,2)&gt;5,COUNTIF(Dates_Feries,JA$2)&gt;0),"",IFERROR(INDEX(Tableau1[[Type]:[Type]],SMALL(IF((Tableau1[[Nom]:[Nom]]=$A37)*(Tableau1[[Prénom]:[Prénom]]=$B37)*(JA$2&gt;=Tableau1[[Début]:[Début]])*(JA$2&lt;=Tableau1[[Fin]:[Fin]]),ROW(INDIRECT("A1:A"&amp;COUNTA(Tableau1[[Fin]:[Fin]])))),1)),""))</f>
        <v/>
      </c>
      <c r="JB37" s="34" t="str">
        <f t="array" aca="1" ref="JB37" ca="1">IF(OR(WEEKDAY(JB$2,2)&gt;5,COUNTIF(Dates_Feries,JB$2)&gt;0),"",IFERROR(INDEX(Tableau1[[Type]:[Type]],SMALL(IF((Tableau1[[Nom]:[Nom]]=$A37)*(Tableau1[[Prénom]:[Prénom]]=$B37)*(JB$2&gt;=Tableau1[[Début]:[Début]])*(JB$2&lt;=Tableau1[[Fin]:[Fin]]),ROW(INDIRECT("A1:A"&amp;COUNTA(Tableau1[[Fin]:[Fin]])))),1)),""))</f>
        <v/>
      </c>
      <c r="JC37" s="34" t="str">
        <f t="array" aca="1" ref="JC37" ca="1">IF(OR(WEEKDAY(JC$2,2)&gt;5,COUNTIF(Dates_Feries,JC$2)&gt;0),"",IFERROR(INDEX(Tableau1[[Type]:[Type]],SMALL(IF((Tableau1[[Nom]:[Nom]]=$A37)*(Tableau1[[Prénom]:[Prénom]]=$B37)*(JC$2&gt;=Tableau1[[Début]:[Début]])*(JC$2&lt;=Tableau1[[Fin]:[Fin]]),ROW(INDIRECT("A1:A"&amp;COUNTA(Tableau1[[Fin]:[Fin]])))),1)),""))</f>
        <v/>
      </c>
      <c r="JD37" s="34" t="str">
        <f t="array" aca="1" ref="JD37" ca="1">IF(OR(WEEKDAY(JD$2,2)&gt;5,COUNTIF(Dates_Feries,JD$2)&gt;0),"",IFERROR(INDEX(Tableau1[[Type]:[Type]],SMALL(IF((Tableau1[[Nom]:[Nom]]=$A37)*(Tableau1[[Prénom]:[Prénom]]=$B37)*(JD$2&gt;=Tableau1[[Début]:[Début]])*(JD$2&lt;=Tableau1[[Fin]:[Fin]]),ROW(INDIRECT("A1:A"&amp;COUNTA(Tableau1[[Fin]:[Fin]])))),1)),""))</f>
        <v/>
      </c>
      <c r="JE37" s="34" t="str">
        <f t="array" aca="1" ref="JE37" ca="1">IF(OR(WEEKDAY(JE$2,2)&gt;5,COUNTIF(Dates_Feries,JE$2)&gt;0),"",IFERROR(INDEX(Tableau1[[Type]:[Type]],SMALL(IF((Tableau1[[Nom]:[Nom]]=$A37)*(Tableau1[[Prénom]:[Prénom]]=$B37)*(JE$2&gt;=Tableau1[[Début]:[Début]])*(JE$2&lt;=Tableau1[[Fin]:[Fin]]),ROW(INDIRECT("A1:A"&amp;COUNTA(Tableau1[[Fin]:[Fin]])))),1)),""))</f>
        <v/>
      </c>
      <c r="JF37" s="34" t="str">
        <f t="array" aca="1" ref="JF37" ca="1">IF(OR(WEEKDAY(JF$2,2)&gt;5,COUNTIF(Dates_Feries,JF$2)&gt;0),"",IFERROR(INDEX(Tableau1[[Type]:[Type]],SMALL(IF((Tableau1[[Nom]:[Nom]]=$A37)*(Tableau1[[Prénom]:[Prénom]]=$B37)*(JF$2&gt;=Tableau1[[Début]:[Début]])*(JF$2&lt;=Tableau1[[Fin]:[Fin]]),ROW(INDIRECT("A1:A"&amp;COUNTA(Tableau1[[Fin]:[Fin]])))),1)),""))</f>
        <v/>
      </c>
      <c r="JG37" s="34" t="str">
        <f t="array" aca="1" ref="JG37" ca="1">IF(OR(WEEKDAY(JG$2,2)&gt;5,COUNTIF(Dates_Feries,JG$2)&gt;0),"",IFERROR(INDEX(Tableau1[[Type]:[Type]],SMALL(IF((Tableau1[[Nom]:[Nom]]=$A37)*(Tableau1[[Prénom]:[Prénom]]=$B37)*(JG$2&gt;=Tableau1[[Début]:[Début]])*(JG$2&lt;=Tableau1[[Fin]:[Fin]]),ROW(INDIRECT("A1:A"&amp;COUNTA(Tableau1[[Fin]:[Fin]])))),1)),""))</f>
        <v/>
      </c>
      <c r="JH37" s="34" t="str">
        <f t="array" aca="1" ref="JH37" ca="1">IF(OR(WEEKDAY(JH$2,2)&gt;5,COUNTIF(Dates_Feries,JH$2)&gt;0),"",IFERROR(INDEX(Tableau1[[Type]:[Type]],SMALL(IF((Tableau1[[Nom]:[Nom]]=$A37)*(Tableau1[[Prénom]:[Prénom]]=$B37)*(JH$2&gt;=Tableau1[[Début]:[Début]])*(JH$2&lt;=Tableau1[[Fin]:[Fin]]),ROW(INDIRECT("A1:A"&amp;COUNTA(Tableau1[[Fin]:[Fin]])))),1)),""))</f>
        <v/>
      </c>
      <c r="JI37" s="34" t="str">
        <f t="array" aca="1" ref="JI37" ca="1">IF(OR(WEEKDAY(JI$2,2)&gt;5,COUNTIF(Dates_Feries,JI$2)&gt;0),"",IFERROR(INDEX(Tableau1[[Type]:[Type]],SMALL(IF((Tableau1[[Nom]:[Nom]]=$A37)*(Tableau1[[Prénom]:[Prénom]]=$B37)*(JI$2&gt;=Tableau1[[Début]:[Début]])*(JI$2&lt;=Tableau1[[Fin]:[Fin]]),ROW(INDIRECT("A1:A"&amp;COUNTA(Tableau1[[Fin]:[Fin]])))),1)),""))</f>
        <v/>
      </c>
      <c r="JJ37" s="34" t="str">
        <f t="array" aca="1" ref="JJ37" ca="1">IF(OR(WEEKDAY(JJ$2,2)&gt;5,COUNTIF(Dates_Feries,JJ$2)&gt;0),"",IFERROR(INDEX(Tableau1[[Type]:[Type]],SMALL(IF((Tableau1[[Nom]:[Nom]]=$A37)*(Tableau1[[Prénom]:[Prénom]]=$B37)*(JJ$2&gt;=Tableau1[[Début]:[Début]])*(JJ$2&lt;=Tableau1[[Fin]:[Fin]]),ROW(INDIRECT("A1:A"&amp;COUNTA(Tableau1[[Fin]:[Fin]])))),1)),""))</f>
        <v/>
      </c>
      <c r="JK37" s="34" t="str">
        <f t="array" aca="1" ref="JK37" ca="1">IF(OR(WEEKDAY(JK$2,2)&gt;5,COUNTIF(Dates_Feries,JK$2)&gt;0),"",IFERROR(INDEX(Tableau1[[Type]:[Type]],SMALL(IF((Tableau1[[Nom]:[Nom]]=$A37)*(Tableau1[[Prénom]:[Prénom]]=$B37)*(JK$2&gt;=Tableau1[[Début]:[Début]])*(JK$2&lt;=Tableau1[[Fin]:[Fin]]),ROW(INDIRECT("A1:A"&amp;COUNTA(Tableau1[[Fin]:[Fin]])))),1)),""))</f>
        <v/>
      </c>
      <c r="JL37" s="34" t="str">
        <f t="array" aca="1" ref="JL37" ca="1">IF(OR(WEEKDAY(JL$2,2)&gt;5,COUNTIF(Dates_Feries,JL$2)&gt;0),"",IFERROR(INDEX(Tableau1[[Type]:[Type]],SMALL(IF((Tableau1[[Nom]:[Nom]]=$A37)*(Tableau1[[Prénom]:[Prénom]]=$B37)*(JL$2&gt;=Tableau1[[Début]:[Début]])*(JL$2&lt;=Tableau1[[Fin]:[Fin]]),ROW(INDIRECT("A1:A"&amp;COUNTA(Tableau1[[Fin]:[Fin]])))),1)),""))</f>
        <v/>
      </c>
      <c r="JM37" s="34" t="str">
        <f t="array" aca="1" ref="JM37" ca="1">IF(OR(WEEKDAY(JM$2,2)&gt;5,COUNTIF(Dates_Feries,JM$2)&gt;0),"",IFERROR(INDEX(Tableau1[[Type]:[Type]],SMALL(IF((Tableau1[[Nom]:[Nom]]=$A37)*(Tableau1[[Prénom]:[Prénom]]=$B37)*(JM$2&gt;=Tableau1[[Début]:[Début]])*(JM$2&lt;=Tableau1[[Fin]:[Fin]]),ROW(INDIRECT("A1:A"&amp;COUNTA(Tableau1[[Fin]:[Fin]])))),1)),""))</f>
        <v/>
      </c>
      <c r="JN37" s="34" t="str">
        <f t="array" aca="1" ref="JN37" ca="1">IF(OR(WEEKDAY(JN$2,2)&gt;5,COUNTIF(Dates_Feries,JN$2)&gt;0),"",IFERROR(INDEX(Tableau1[[Type]:[Type]],SMALL(IF((Tableau1[[Nom]:[Nom]]=$A37)*(Tableau1[[Prénom]:[Prénom]]=$B37)*(JN$2&gt;=Tableau1[[Début]:[Début]])*(JN$2&lt;=Tableau1[[Fin]:[Fin]]),ROW(INDIRECT("A1:A"&amp;COUNTA(Tableau1[[Fin]:[Fin]])))),1)),""))</f>
        <v/>
      </c>
      <c r="JO37" s="34" t="str">
        <f t="array" aca="1" ref="JO37" ca="1">IF(OR(WEEKDAY(JO$2,2)&gt;5,COUNTIF(Dates_Feries,JO$2)&gt;0),"",IFERROR(INDEX(Tableau1[[Type]:[Type]],SMALL(IF((Tableau1[[Nom]:[Nom]]=$A37)*(Tableau1[[Prénom]:[Prénom]]=$B37)*(JO$2&gt;=Tableau1[[Début]:[Début]])*(JO$2&lt;=Tableau1[[Fin]:[Fin]]),ROW(INDIRECT("A1:A"&amp;COUNTA(Tableau1[[Fin]:[Fin]])))),1)),""))</f>
        <v/>
      </c>
      <c r="JP37" s="34" t="str">
        <f t="array" aca="1" ref="JP37" ca="1">IF(OR(WEEKDAY(JP$2,2)&gt;5,COUNTIF(Dates_Feries,JP$2)&gt;0),"",IFERROR(INDEX(Tableau1[[Type]:[Type]],SMALL(IF((Tableau1[[Nom]:[Nom]]=$A37)*(Tableau1[[Prénom]:[Prénom]]=$B37)*(JP$2&gt;=Tableau1[[Début]:[Début]])*(JP$2&lt;=Tableau1[[Fin]:[Fin]]),ROW(INDIRECT("A1:A"&amp;COUNTA(Tableau1[[Fin]:[Fin]])))),1)),""))</f>
        <v/>
      </c>
      <c r="JQ37" s="34" t="str">
        <f t="array" aca="1" ref="JQ37" ca="1">IF(OR(WEEKDAY(JQ$2,2)&gt;5,COUNTIF(Dates_Feries,JQ$2)&gt;0),"",IFERROR(INDEX(Tableau1[[Type]:[Type]],SMALL(IF((Tableau1[[Nom]:[Nom]]=$A37)*(Tableau1[[Prénom]:[Prénom]]=$B37)*(JQ$2&gt;=Tableau1[[Début]:[Début]])*(JQ$2&lt;=Tableau1[[Fin]:[Fin]]),ROW(INDIRECT("A1:A"&amp;COUNTA(Tableau1[[Fin]:[Fin]])))),1)),""))</f>
        <v/>
      </c>
      <c r="JR37" s="34" t="str">
        <f t="array" aca="1" ref="JR37" ca="1">IF(OR(WEEKDAY(JR$2,2)&gt;5,COUNTIF(Dates_Feries,JR$2)&gt;0),"",IFERROR(INDEX(Tableau1[[Type]:[Type]],SMALL(IF((Tableau1[[Nom]:[Nom]]=$A37)*(Tableau1[[Prénom]:[Prénom]]=$B37)*(JR$2&gt;=Tableau1[[Début]:[Début]])*(JR$2&lt;=Tableau1[[Fin]:[Fin]]),ROW(INDIRECT("A1:A"&amp;COUNTA(Tableau1[[Fin]:[Fin]])))),1)),""))</f>
        <v/>
      </c>
      <c r="JS37" s="34" t="str">
        <f t="array" aca="1" ref="JS37" ca="1">IF(OR(WEEKDAY(JS$2,2)&gt;5,COUNTIF(Dates_Feries,JS$2)&gt;0),"",IFERROR(INDEX(Tableau1[[Type]:[Type]],SMALL(IF((Tableau1[[Nom]:[Nom]]=$A37)*(Tableau1[[Prénom]:[Prénom]]=$B37)*(JS$2&gt;=Tableau1[[Début]:[Début]])*(JS$2&lt;=Tableau1[[Fin]:[Fin]]),ROW(INDIRECT("A1:A"&amp;COUNTA(Tableau1[[Fin]:[Fin]])))),1)),""))</f>
        <v/>
      </c>
      <c r="JT37" s="34" t="str">
        <f t="array" aca="1" ref="JT37" ca="1">IF(OR(WEEKDAY(JT$2,2)&gt;5,COUNTIF(Dates_Feries,JT$2)&gt;0),"",IFERROR(INDEX(Tableau1[[Type]:[Type]],SMALL(IF((Tableau1[[Nom]:[Nom]]=$A37)*(Tableau1[[Prénom]:[Prénom]]=$B37)*(JT$2&gt;=Tableau1[[Début]:[Début]])*(JT$2&lt;=Tableau1[[Fin]:[Fin]]),ROW(INDIRECT("A1:A"&amp;COUNTA(Tableau1[[Fin]:[Fin]])))),1)),""))</f>
        <v/>
      </c>
      <c r="JU37" s="34" t="str">
        <f t="array" aca="1" ref="JU37" ca="1">IF(OR(WEEKDAY(JU$2,2)&gt;5,COUNTIF(Dates_Feries,JU$2)&gt;0),"",IFERROR(INDEX(Tableau1[[Type]:[Type]],SMALL(IF((Tableau1[[Nom]:[Nom]]=$A37)*(Tableau1[[Prénom]:[Prénom]]=$B37)*(JU$2&gt;=Tableau1[[Début]:[Début]])*(JU$2&lt;=Tableau1[[Fin]:[Fin]]),ROW(INDIRECT("A1:A"&amp;COUNTA(Tableau1[[Fin]:[Fin]])))),1)),""))</f>
        <v/>
      </c>
      <c r="JV37" s="34" t="str">
        <f t="array" aca="1" ref="JV37" ca="1">IF(OR(WEEKDAY(JV$2,2)&gt;5,COUNTIF(Dates_Feries,JV$2)&gt;0),"",IFERROR(INDEX(Tableau1[[Type]:[Type]],SMALL(IF((Tableau1[[Nom]:[Nom]]=$A37)*(Tableau1[[Prénom]:[Prénom]]=$B37)*(JV$2&gt;=Tableau1[[Début]:[Début]])*(JV$2&lt;=Tableau1[[Fin]:[Fin]]),ROW(INDIRECT("A1:A"&amp;COUNTA(Tableau1[[Fin]:[Fin]])))),1)),""))</f>
        <v/>
      </c>
      <c r="JW37" s="34" t="str">
        <f t="array" aca="1" ref="JW37" ca="1">IF(OR(WEEKDAY(JW$2,2)&gt;5,COUNTIF(Dates_Feries,JW$2)&gt;0),"",IFERROR(INDEX(Tableau1[[Type]:[Type]],SMALL(IF((Tableau1[[Nom]:[Nom]]=$A37)*(Tableau1[[Prénom]:[Prénom]]=$B37)*(JW$2&gt;=Tableau1[[Début]:[Début]])*(JW$2&lt;=Tableau1[[Fin]:[Fin]]),ROW(INDIRECT("A1:A"&amp;COUNTA(Tableau1[[Fin]:[Fin]])))),1)),""))</f>
        <v/>
      </c>
      <c r="JX37" s="34" t="str">
        <f t="array" aca="1" ref="JX37" ca="1">IF(OR(WEEKDAY(JX$2,2)&gt;5,COUNTIF(Dates_Feries,JX$2)&gt;0),"",IFERROR(INDEX(Tableau1[[Type]:[Type]],SMALL(IF((Tableau1[[Nom]:[Nom]]=$A37)*(Tableau1[[Prénom]:[Prénom]]=$B37)*(JX$2&gt;=Tableau1[[Début]:[Début]])*(JX$2&lt;=Tableau1[[Fin]:[Fin]]),ROW(INDIRECT("A1:A"&amp;COUNTA(Tableau1[[Fin]:[Fin]])))),1)),""))</f>
        <v/>
      </c>
      <c r="JY37" s="34" t="str">
        <f t="array" aca="1" ref="JY37" ca="1">IF(OR(WEEKDAY(JY$2,2)&gt;5,COUNTIF(Dates_Feries,JY$2)&gt;0),"",IFERROR(INDEX(Tableau1[[Type]:[Type]],SMALL(IF((Tableau1[[Nom]:[Nom]]=$A37)*(Tableau1[[Prénom]:[Prénom]]=$B37)*(JY$2&gt;=Tableau1[[Début]:[Début]])*(JY$2&lt;=Tableau1[[Fin]:[Fin]]),ROW(INDIRECT("A1:A"&amp;COUNTA(Tableau1[[Fin]:[Fin]])))),1)),""))</f>
        <v/>
      </c>
      <c r="JZ37" s="34" t="str">
        <f t="array" aca="1" ref="JZ37" ca="1">IF(OR(WEEKDAY(JZ$2,2)&gt;5,COUNTIF(Dates_Feries,JZ$2)&gt;0),"",IFERROR(INDEX(Tableau1[[Type]:[Type]],SMALL(IF((Tableau1[[Nom]:[Nom]]=$A37)*(Tableau1[[Prénom]:[Prénom]]=$B37)*(JZ$2&gt;=Tableau1[[Début]:[Début]])*(JZ$2&lt;=Tableau1[[Fin]:[Fin]]),ROW(INDIRECT("A1:A"&amp;COUNTA(Tableau1[[Fin]:[Fin]])))),1)),""))</f>
        <v/>
      </c>
      <c r="KA37" s="34" t="str">
        <f t="array" aca="1" ref="KA37" ca="1">IF(OR(WEEKDAY(KA$2,2)&gt;5,COUNTIF(Dates_Feries,KA$2)&gt;0),"",IFERROR(INDEX(Tableau1[[Type]:[Type]],SMALL(IF((Tableau1[[Nom]:[Nom]]=$A37)*(Tableau1[[Prénom]:[Prénom]]=$B37)*(KA$2&gt;=Tableau1[[Début]:[Début]])*(KA$2&lt;=Tableau1[[Fin]:[Fin]]),ROW(INDIRECT("A1:A"&amp;COUNTA(Tableau1[[Fin]:[Fin]])))),1)),""))</f>
        <v/>
      </c>
      <c r="KB37" s="34" t="str">
        <f t="array" aca="1" ref="KB37" ca="1">IF(OR(WEEKDAY(KB$2,2)&gt;5,COUNTIF(Dates_Feries,KB$2)&gt;0),"",IFERROR(INDEX(Tableau1[[Type]:[Type]],SMALL(IF((Tableau1[[Nom]:[Nom]]=$A37)*(Tableau1[[Prénom]:[Prénom]]=$B37)*(KB$2&gt;=Tableau1[[Début]:[Début]])*(KB$2&lt;=Tableau1[[Fin]:[Fin]]),ROW(INDIRECT("A1:A"&amp;COUNTA(Tableau1[[Fin]:[Fin]])))),1)),""))</f>
        <v/>
      </c>
      <c r="KC37" s="34" t="str">
        <f t="array" aca="1" ref="KC37" ca="1">IF(OR(WEEKDAY(KC$2,2)&gt;5,COUNTIF(Dates_Feries,KC$2)&gt;0),"",IFERROR(INDEX(Tableau1[[Type]:[Type]],SMALL(IF((Tableau1[[Nom]:[Nom]]=$A37)*(Tableau1[[Prénom]:[Prénom]]=$B37)*(KC$2&gt;=Tableau1[[Début]:[Début]])*(KC$2&lt;=Tableau1[[Fin]:[Fin]]),ROW(INDIRECT("A1:A"&amp;COUNTA(Tableau1[[Fin]:[Fin]])))),1)),""))</f>
        <v/>
      </c>
      <c r="KD37" s="34" t="str">
        <f t="array" aca="1" ref="KD37" ca="1">IF(OR(WEEKDAY(KD$2,2)&gt;5,COUNTIF(Dates_Feries,KD$2)&gt;0),"",IFERROR(INDEX(Tableau1[[Type]:[Type]],SMALL(IF((Tableau1[[Nom]:[Nom]]=$A37)*(Tableau1[[Prénom]:[Prénom]]=$B37)*(KD$2&gt;=Tableau1[[Début]:[Début]])*(KD$2&lt;=Tableau1[[Fin]:[Fin]]),ROW(INDIRECT("A1:A"&amp;COUNTA(Tableau1[[Fin]:[Fin]])))),1)),""))</f>
        <v/>
      </c>
      <c r="KE37" s="34" t="str">
        <f t="array" aca="1" ref="KE37" ca="1">IF(OR(WEEKDAY(KE$2,2)&gt;5,COUNTIF(Dates_Feries,KE$2)&gt;0),"",IFERROR(INDEX(Tableau1[[Type]:[Type]],SMALL(IF((Tableau1[[Nom]:[Nom]]=$A37)*(Tableau1[[Prénom]:[Prénom]]=$B37)*(KE$2&gt;=Tableau1[[Début]:[Début]])*(KE$2&lt;=Tableau1[[Fin]:[Fin]]),ROW(INDIRECT("A1:A"&amp;COUNTA(Tableau1[[Fin]:[Fin]])))),1)),""))</f>
        <v/>
      </c>
      <c r="KF37" s="34" t="str">
        <f t="array" aca="1" ref="KF37" ca="1">IF(OR(WEEKDAY(KF$2,2)&gt;5,COUNTIF(Dates_Feries,KF$2)&gt;0),"",IFERROR(INDEX(Tableau1[[Type]:[Type]],SMALL(IF((Tableau1[[Nom]:[Nom]]=$A37)*(Tableau1[[Prénom]:[Prénom]]=$B37)*(KF$2&gt;=Tableau1[[Début]:[Début]])*(KF$2&lt;=Tableau1[[Fin]:[Fin]]),ROW(INDIRECT("A1:A"&amp;COUNTA(Tableau1[[Fin]:[Fin]])))),1)),""))</f>
        <v/>
      </c>
      <c r="KG37" s="34" t="str">
        <f t="array" aca="1" ref="KG37" ca="1">IF(OR(WEEKDAY(KG$2,2)&gt;5,COUNTIF(Dates_Feries,KG$2)&gt;0),"",IFERROR(INDEX(Tableau1[[Type]:[Type]],SMALL(IF((Tableau1[[Nom]:[Nom]]=$A37)*(Tableau1[[Prénom]:[Prénom]]=$B37)*(KG$2&gt;=Tableau1[[Début]:[Début]])*(KG$2&lt;=Tableau1[[Fin]:[Fin]]),ROW(INDIRECT("A1:A"&amp;COUNTA(Tableau1[[Fin]:[Fin]])))),1)),""))</f>
        <v/>
      </c>
      <c r="KH37" s="34" t="str">
        <f t="array" aca="1" ref="KH37" ca="1">IF(OR(WEEKDAY(KH$2,2)&gt;5,COUNTIF(Dates_Feries,KH$2)&gt;0),"",IFERROR(INDEX(Tableau1[[Type]:[Type]],SMALL(IF((Tableau1[[Nom]:[Nom]]=$A37)*(Tableau1[[Prénom]:[Prénom]]=$B37)*(KH$2&gt;=Tableau1[[Début]:[Début]])*(KH$2&lt;=Tableau1[[Fin]:[Fin]]),ROW(INDIRECT("A1:A"&amp;COUNTA(Tableau1[[Fin]:[Fin]])))),1)),""))</f>
        <v/>
      </c>
      <c r="KI37" s="34" t="str">
        <f t="array" aca="1" ref="KI37" ca="1">IF(OR(WEEKDAY(KI$2,2)&gt;5,COUNTIF(Dates_Feries,KI$2)&gt;0),"",IFERROR(INDEX(Tableau1[[Type]:[Type]],SMALL(IF((Tableau1[[Nom]:[Nom]]=$A37)*(Tableau1[[Prénom]:[Prénom]]=$B37)*(KI$2&gt;=Tableau1[[Début]:[Début]])*(KI$2&lt;=Tableau1[[Fin]:[Fin]]),ROW(INDIRECT("A1:A"&amp;COUNTA(Tableau1[[Fin]:[Fin]])))),1)),""))</f>
        <v/>
      </c>
      <c r="KJ37" s="34" t="str">
        <f t="array" aca="1" ref="KJ37" ca="1">IF(OR(WEEKDAY(KJ$2,2)&gt;5,COUNTIF(Dates_Feries,KJ$2)&gt;0),"",IFERROR(INDEX(Tableau1[[Type]:[Type]],SMALL(IF((Tableau1[[Nom]:[Nom]]=$A37)*(Tableau1[[Prénom]:[Prénom]]=$B37)*(KJ$2&gt;=Tableau1[[Début]:[Début]])*(KJ$2&lt;=Tableau1[[Fin]:[Fin]]),ROW(INDIRECT("A1:A"&amp;COUNTA(Tableau1[[Fin]:[Fin]])))),1)),""))</f>
        <v/>
      </c>
      <c r="KK37" s="34" t="str">
        <f t="array" aca="1" ref="KK37" ca="1">IF(OR(WEEKDAY(KK$2,2)&gt;5,COUNTIF(Dates_Feries,KK$2)&gt;0),"",IFERROR(INDEX(Tableau1[[Type]:[Type]],SMALL(IF((Tableau1[[Nom]:[Nom]]=$A37)*(Tableau1[[Prénom]:[Prénom]]=$B37)*(KK$2&gt;=Tableau1[[Début]:[Début]])*(KK$2&lt;=Tableau1[[Fin]:[Fin]]),ROW(INDIRECT("A1:A"&amp;COUNTA(Tableau1[[Fin]:[Fin]])))),1)),""))</f>
        <v/>
      </c>
      <c r="KL37" s="34" t="str">
        <f t="array" aca="1" ref="KL37" ca="1">IF(OR(WEEKDAY(KL$2,2)&gt;5,COUNTIF(Dates_Feries,KL$2)&gt;0),"",IFERROR(INDEX(Tableau1[[Type]:[Type]],SMALL(IF((Tableau1[[Nom]:[Nom]]=$A37)*(Tableau1[[Prénom]:[Prénom]]=$B37)*(KL$2&gt;=Tableau1[[Début]:[Début]])*(KL$2&lt;=Tableau1[[Fin]:[Fin]]),ROW(INDIRECT("A1:A"&amp;COUNTA(Tableau1[[Fin]:[Fin]])))),1)),""))</f>
        <v/>
      </c>
      <c r="KM37" s="34" t="str">
        <f t="array" aca="1" ref="KM37" ca="1">IF(OR(WEEKDAY(KM$2,2)&gt;5,COUNTIF(Dates_Feries,KM$2)&gt;0),"",IFERROR(INDEX(Tableau1[[Type]:[Type]],SMALL(IF((Tableau1[[Nom]:[Nom]]=$A37)*(Tableau1[[Prénom]:[Prénom]]=$B37)*(KM$2&gt;=Tableau1[[Début]:[Début]])*(KM$2&lt;=Tableau1[[Fin]:[Fin]]),ROW(INDIRECT("A1:A"&amp;COUNTA(Tableau1[[Fin]:[Fin]])))),1)),""))</f>
        <v/>
      </c>
      <c r="KN37" s="34" t="str">
        <f t="array" aca="1" ref="KN37" ca="1">IF(OR(WEEKDAY(KN$2,2)&gt;5,COUNTIF(Dates_Feries,KN$2)&gt;0),"",IFERROR(INDEX(Tableau1[[Type]:[Type]],SMALL(IF((Tableau1[[Nom]:[Nom]]=$A37)*(Tableau1[[Prénom]:[Prénom]]=$B37)*(KN$2&gt;=Tableau1[[Début]:[Début]])*(KN$2&lt;=Tableau1[[Fin]:[Fin]]),ROW(INDIRECT("A1:A"&amp;COUNTA(Tableau1[[Fin]:[Fin]])))),1)),""))</f>
        <v/>
      </c>
      <c r="KO37" s="34" t="str">
        <f t="array" aca="1" ref="KO37" ca="1">IF(OR(WEEKDAY(KO$2,2)&gt;5,COUNTIF(Dates_Feries,KO$2)&gt;0),"",IFERROR(INDEX(Tableau1[[Type]:[Type]],SMALL(IF((Tableau1[[Nom]:[Nom]]=$A37)*(Tableau1[[Prénom]:[Prénom]]=$B37)*(KO$2&gt;=Tableau1[[Début]:[Début]])*(KO$2&lt;=Tableau1[[Fin]:[Fin]]),ROW(INDIRECT("A1:A"&amp;COUNTA(Tableau1[[Fin]:[Fin]])))),1)),""))</f>
        <v/>
      </c>
      <c r="KP37" s="34" t="str">
        <f t="array" aca="1" ref="KP37" ca="1">IF(OR(WEEKDAY(KP$2,2)&gt;5,COUNTIF(Dates_Feries,KP$2)&gt;0),"",IFERROR(INDEX(Tableau1[[Type]:[Type]],SMALL(IF((Tableau1[[Nom]:[Nom]]=$A37)*(Tableau1[[Prénom]:[Prénom]]=$B37)*(KP$2&gt;=Tableau1[[Début]:[Début]])*(KP$2&lt;=Tableau1[[Fin]:[Fin]]),ROW(INDIRECT("A1:A"&amp;COUNTA(Tableau1[[Fin]:[Fin]])))),1)),""))</f>
        <v/>
      </c>
      <c r="KQ37" s="34" t="str">
        <f t="array" aca="1" ref="KQ37" ca="1">IF(OR(WEEKDAY(KQ$2,2)&gt;5,COUNTIF(Dates_Feries,KQ$2)&gt;0),"",IFERROR(INDEX(Tableau1[[Type]:[Type]],SMALL(IF((Tableau1[[Nom]:[Nom]]=$A37)*(Tableau1[[Prénom]:[Prénom]]=$B37)*(KQ$2&gt;=Tableau1[[Début]:[Début]])*(KQ$2&lt;=Tableau1[[Fin]:[Fin]]),ROW(INDIRECT("A1:A"&amp;COUNTA(Tableau1[[Fin]:[Fin]])))),1)),""))</f>
        <v/>
      </c>
      <c r="KR37" s="34" t="str">
        <f t="array" aca="1" ref="KR37" ca="1">IF(OR(WEEKDAY(KR$2,2)&gt;5,COUNTIF(Dates_Feries,KR$2)&gt;0),"",IFERROR(INDEX(Tableau1[[Type]:[Type]],SMALL(IF((Tableau1[[Nom]:[Nom]]=$A37)*(Tableau1[[Prénom]:[Prénom]]=$B37)*(KR$2&gt;=Tableau1[[Début]:[Début]])*(KR$2&lt;=Tableau1[[Fin]:[Fin]]),ROW(INDIRECT("A1:A"&amp;COUNTA(Tableau1[[Fin]:[Fin]])))),1)),""))</f>
        <v/>
      </c>
      <c r="KS37" s="34" t="str">
        <f t="array" aca="1" ref="KS37" ca="1">IF(OR(WEEKDAY(KS$2,2)&gt;5,COUNTIF(Dates_Feries,KS$2)&gt;0),"",IFERROR(INDEX(Tableau1[[Type]:[Type]],SMALL(IF((Tableau1[[Nom]:[Nom]]=$A37)*(Tableau1[[Prénom]:[Prénom]]=$B37)*(KS$2&gt;=Tableau1[[Début]:[Début]])*(KS$2&lt;=Tableau1[[Fin]:[Fin]]),ROW(INDIRECT("A1:A"&amp;COUNTA(Tableau1[[Fin]:[Fin]])))),1)),""))</f>
        <v/>
      </c>
      <c r="KT37" s="34" t="str">
        <f t="array" aca="1" ref="KT37" ca="1">IF(OR(WEEKDAY(KT$2,2)&gt;5,COUNTIF(Dates_Feries,KT$2)&gt;0),"",IFERROR(INDEX(Tableau1[[Type]:[Type]],SMALL(IF((Tableau1[[Nom]:[Nom]]=$A37)*(Tableau1[[Prénom]:[Prénom]]=$B37)*(KT$2&gt;=Tableau1[[Début]:[Début]])*(KT$2&lt;=Tableau1[[Fin]:[Fin]]),ROW(INDIRECT("A1:A"&amp;COUNTA(Tableau1[[Fin]:[Fin]])))),1)),""))</f>
        <v/>
      </c>
      <c r="KU37" s="34" t="str">
        <f t="array" aca="1" ref="KU37" ca="1">IF(OR(WEEKDAY(KU$2,2)&gt;5,COUNTIF(Dates_Feries,KU$2)&gt;0),"",IFERROR(INDEX(Tableau1[[Type]:[Type]],SMALL(IF((Tableau1[[Nom]:[Nom]]=$A37)*(Tableau1[[Prénom]:[Prénom]]=$B37)*(KU$2&gt;=Tableau1[[Début]:[Début]])*(KU$2&lt;=Tableau1[[Fin]:[Fin]]),ROW(INDIRECT("A1:A"&amp;COUNTA(Tableau1[[Fin]:[Fin]])))),1)),""))</f>
        <v/>
      </c>
      <c r="KV37" s="34" t="str">
        <f t="array" aca="1" ref="KV37" ca="1">IF(OR(WEEKDAY(KV$2,2)&gt;5,COUNTIF(Dates_Feries,KV$2)&gt;0),"",IFERROR(INDEX(Tableau1[[Type]:[Type]],SMALL(IF((Tableau1[[Nom]:[Nom]]=$A37)*(Tableau1[[Prénom]:[Prénom]]=$B37)*(KV$2&gt;=Tableau1[[Début]:[Début]])*(KV$2&lt;=Tableau1[[Fin]:[Fin]]),ROW(INDIRECT("A1:A"&amp;COUNTA(Tableau1[[Fin]:[Fin]])))),1)),""))</f>
        <v/>
      </c>
      <c r="KW37" s="34" t="str">
        <f t="array" aca="1" ref="KW37" ca="1">IF(OR(WEEKDAY(KW$2,2)&gt;5,COUNTIF(Dates_Feries,KW$2)&gt;0),"",IFERROR(INDEX(Tableau1[[Type]:[Type]],SMALL(IF((Tableau1[[Nom]:[Nom]]=$A37)*(Tableau1[[Prénom]:[Prénom]]=$B37)*(KW$2&gt;=Tableau1[[Début]:[Début]])*(KW$2&lt;=Tableau1[[Fin]:[Fin]]),ROW(INDIRECT("A1:A"&amp;COUNTA(Tableau1[[Fin]:[Fin]])))),1)),""))</f>
        <v/>
      </c>
      <c r="KX37" s="34" t="str">
        <f t="array" aca="1" ref="KX37" ca="1">IF(OR(WEEKDAY(KX$2,2)&gt;5,COUNTIF(Dates_Feries,KX$2)&gt;0),"",IFERROR(INDEX(Tableau1[[Type]:[Type]],SMALL(IF((Tableau1[[Nom]:[Nom]]=$A37)*(Tableau1[[Prénom]:[Prénom]]=$B37)*(KX$2&gt;=Tableau1[[Début]:[Début]])*(KX$2&lt;=Tableau1[[Fin]:[Fin]]),ROW(INDIRECT("A1:A"&amp;COUNTA(Tableau1[[Fin]:[Fin]])))),1)),""))</f>
        <v/>
      </c>
      <c r="KY37" s="34" t="str">
        <f t="array" aca="1" ref="KY37" ca="1">IF(OR(WEEKDAY(KY$2,2)&gt;5,COUNTIF(Dates_Feries,KY$2)&gt;0),"",IFERROR(INDEX(Tableau1[[Type]:[Type]],SMALL(IF((Tableau1[[Nom]:[Nom]]=$A37)*(Tableau1[[Prénom]:[Prénom]]=$B37)*(KY$2&gt;=Tableau1[[Début]:[Début]])*(KY$2&lt;=Tableau1[[Fin]:[Fin]]),ROW(INDIRECT("A1:A"&amp;COUNTA(Tableau1[[Fin]:[Fin]])))),1)),""))</f>
        <v/>
      </c>
      <c r="KZ37" s="34" t="str">
        <f t="array" aca="1" ref="KZ37" ca="1">IF(OR(WEEKDAY(KZ$2,2)&gt;5,COUNTIF(Dates_Feries,KZ$2)&gt;0),"",IFERROR(INDEX(Tableau1[[Type]:[Type]],SMALL(IF((Tableau1[[Nom]:[Nom]]=$A37)*(Tableau1[[Prénom]:[Prénom]]=$B37)*(KZ$2&gt;=Tableau1[[Début]:[Début]])*(KZ$2&lt;=Tableau1[[Fin]:[Fin]]),ROW(INDIRECT("A1:A"&amp;COUNTA(Tableau1[[Fin]:[Fin]])))),1)),""))</f>
        <v/>
      </c>
      <c r="LA37" s="34" t="str">
        <f t="array" aca="1" ref="LA37" ca="1">IF(OR(WEEKDAY(LA$2,2)&gt;5,COUNTIF(Dates_Feries,LA$2)&gt;0),"",IFERROR(INDEX(Tableau1[[Type]:[Type]],SMALL(IF((Tableau1[[Nom]:[Nom]]=$A37)*(Tableau1[[Prénom]:[Prénom]]=$B37)*(LA$2&gt;=Tableau1[[Début]:[Début]])*(LA$2&lt;=Tableau1[[Fin]:[Fin]]),ROW(INDIRECT("A1:A"&amp;COUNTA(Tableau1[[Fin]:[Fin]])))),1)),""))</f>
        <v/>
      </c>
      <c r="LB37" s="34" t="str">
        <f t="array" aca="1" ref="LB37" ca="1">IF(OR(WEEKDAY(LB$2,2)&gt;5,COUNTIF(Dates_Feries,LB$2)&gt;0),"",IFERROR(INDEX(Tableau1[[Type]:[Type]],SMALL(IF((Tableau1[[Nom]:[Nom]]=$A37)*(Tableau1[[Prénom]:[Prénom]]=$B37)*(LB$2&gt;=Tableau1[[Début]:[Début]])*(LB$2&lt;=Tableau1[[Fin]:[Fin]]),ROW(INDIRECT("A1:A"&amp;COUNTA(Tableau1[[Fin]:[Fin]])))),1)),""))</f>
        <v/>
      </c>
      <c r="LC37" s="34" t="str">
        <f t="array" aca="1" ref="LC37" ca="1">IF(OR(WEEKDAY(LC$2,2)&gt;5,COUNTIF(Dates_Feries,LC$2)&gt;0),"",IFERROR(INDEX(Tableau1[[Type]:[Type]],SMALL(IF((Tableau1[[Nom]:[Nom]]=$A37)*(Tableau1[[Prénom]:[Prénom]]=$B37)*(LC$2&gt;=Tableau1[[Début]:[Début]])*(LC$2&lt;=Tableau1[[Fin]:[Fin]]),ROW(INDIRECT("A1:A"&amp;COUNTA(Tableau1[[Fin]:[Fin]])))),1)),""))</f>
        <v/>
      </c>
      <c r="LD37" s="34" t="str">
        <f t="array" aca="1" ref="LD37" ca="1">IF(OR(WEEKDAY(LD$2,2)&gt;5,COUNTIF(Dates_Feries,LD$2)&gt;0),"",IFERROR(INDEX(Tableau1[[Type]:[Type]],SMALL(IF((Tableau1[[Nom]:[Nom]]=$A37)*(Tableau1[[Prénom]:[Prénom]]=$B37)*(LD$2&gt;=Tableau1[[Début]:[Début]])*(LD$2&lt;=Tableau1[[Fin]:[Fin]]),ROW(INDIRECT("A1:A"&amp;COUNTA(Tableau1[[Fin]:[Fin]])))),1)),""))</f>
        <v/>
      </c>
      <c r="LE37" s="34" t="str">
        <f t="array" aca="1" ref="LE37" ca="1">IF(OR(WEEKDAY(LE$2,2)&gt;5,COUNTIF(Dates_Feries,LE$2)&gt;0),"",IFERROR(INDEX(Tableau1[[Type]:[Type]],SMALL(IF((Tableau1[[Nom]:[Nom]]=$A37)*(Tableau1[[Prénom]:[Prénom]]=$B37)*(LE$2&gt;=Tableau1[[Début]:[Début]])*(LE$2&lt;=Tableau1[[Fin]:[Fin]]),ROW(INDIRECT("A1:A"&amp;COUNTA(Tableau1[[Fin]:[Fin]])))),1)),""))</f>
        <v/>
      </c>
      <c r="LF37" s="34" t="str">
        <f t="array" aca="1" ref="LF37" ca="1">IF(OR(WEEKDAY(LF$2,2)&gt;5,COUNTIF(Dates_Feries,LF$2)&gt;0),"",IFERROR(INDEX(Tableau1[[Type]:[Type]],SMALL(IF((Tableau1[[Nom]:[Nom]]=$A37)*(Tableau1[[Prénom]:[Prénom]]=$B37)*(LF$2&gt;=Tableau1[[Début]:[Début]])*(LF$2&lt;=Tableau1[[Fin]:[Fin]]),ROW(INDIRECT("A1:A"&amp;COUNTA(Tableau1[[Fin]:[Fin]])))),1)),""))</f>
        <v/>
      </c>
      <c r="LG37" s="34" t="str">
        <f t="array" aca="1" ref="LG37" ca="1">IF(OR(WEEKDAY(LG$2,2)&gt;5,COUNTIF(Dates_Feries,LG$2)&gt;0),"",IFERROR(INDEX(Tableau1[[Type]:[Type]],SMALL(IF((Tableau1[[Nom]:[Nom]]=$A37)*(Tableau1[[Prénom]:[Prénom]]=$B37)*(LG$2&gt;=Tableau1[[Début]:[Début]])*(LG$2&lt;=Tableau1[[Fin]:[Fin]]),ROW(INDIRECT("A1:A"&amp;COUNTA(Tableau1[[Fin]:[Fin]])))),1)),""))</f>
        <v/>
      </c>
      <c r="LH37" s="34" t="str">
        <f t="array" aca="1" ref="LH37" ca="1">IF(OR(WEEKDAY(LH$2,2)&gt;5,COUNTIF(Dates_Feries,LH$2)&gt;0),"",IFERROR(INDEX(Tableau1[[Type]:[Type]],SMALL(IF((Tableau1[[Nom]:[Nom]]=$A37)*(Tableau1[[Prénom]:[Prénom]]=$B37)*(LH$2&gt;=Tableau1[[Début]:[Début]])*(LH$2&lt;=Tableau1[[Fin]:[Fin]]),ROW(INDIRECT("A1:A"&amp;COUNTA(Tableau1[[Fin]:[Fin]])))),1)),""))</f>
        <v/>
      </c>
      <c r="LI37" s="34" t="str">
        <f t="array" aca="1" ref="LI37" ca="1">IF(OR(WEEKDAY(LI$2,2)&gt;5,COUNTIF(Dates_Feries,LI$2)&gt;0),"",IFERROR(INDEX(Tableau1[[Type]:[Type]],SMALL(IF((Tableau1[[Nom]:[Nom]]=$A37)*(Tableau1[[Prénom]:[Prénom]]=$B37)*(LI$2&gt;=Tableau1[[Début]:[Début]])*(LI$2&lt;=Tableau1[[Fin]:[Fin]]),ROW(INDIRECT("A1:A"&amp;COUNTA(Tableau1[[Fin]:[Fin]])))),1)),""))</f>
        <v/>
      </c>
      <c r="LJ37" s="34" t="str">
        <f t="array" aca="1" ref="LJ37" ca="1">IF(OR(WEEKDAY(LJ$2,2)&gt;5,COUNTIF(Dates_Feries,LJ$2)&gt;0),"",IFERROR(INDEX(Tableau1[[Type]:[Type]],SMALL(IF((Tableau1[[Nom]:[Nom]]=$A37)*(Tableau1[[Prénom]:[Prénom]]=$B37)*(LJ$2&gt;=Tableau1[[Début]:[Début]])*(LJ$2&lt;=Tableau1[[Fin]:[Fin]]),ROW(INDIRECT("A1:A"&amp;COUNTA(Tableau1[[Fin]:[Fin]])))),1)),""))</f>
        <v/>
      </c>
      <c r="LK37" s="34" t="str">
        <f t="array" aca="1" ref="LK37" ca="1">IF(OR(WEEKDAY(LK$2,2)&gt;5,COUNTIF(Dates_Feries,LK$2)&gt;0),"",IFERROR(INDEX(Tableau1[[Type]:[Type]],SMALL(IF((Tableau1[[Nom]:[Nom]]=$A37)*(Tableau1[[Prénom]:[Prénom]]=$B37)*(LK$2&gt;=Tableau1[[Début]:[Début]])*(LK$2&lt;=Tableau1[[Fin]:[Fin]]),ROW(INDIRECT("A1:A"&amp;COUNTA(Tableau1[[Fin]:[Fin]])))),1)),""))</f>
        <v/>
      </c>
      <c r="LL37" s="34" t="str">
        <f t="array" aca="1" ref="LL37" ca="1">IF(OR(WEEKDAY(LL$2,2)&gt;5,COUNTIF(Dates_Feries,LL$2)&gt;0),"",IFERROR(INDEX(Tableau1[[Type]:[Type]],SMALL(IF((Tableau1[[Nom]:[Nom]]=$A37)*(Tableau1[[Prénom]:[Prénom]]=$B37)*(LL$2&gt;=Tableau1[[Début]:[Début]])*(LL$2&lt;=Tableau1[[Fin]:[Fin]]),ROW(INDIRECT("A1:A"&amp;COUNTA(Tableau1[[Fin]:[Fin]])))),1)),""))</f>
        <v/>
      </c>
      <c r="LM37" s="34" t="str">
        <f t="array" aca="1" ref="LM37" ca="1">IF(OR(WEEKDAY(LM$2,2)&gt;5,COUNTIF(Dates_Feries,LM$2)&gt;0),"",IFERROR(INDEX(Tableau1[[Type]:[Type]],SMALL(IF((Tableau1[[Nom]:[Nom]]=$A37)*(Tableau1[[Prénom]:[Prénom]]=$B37)*(LM$2&gt;=Tableau1[[Début]:[Début]])*(LM$2&lt;=Tableau1[[Fin]:[Fin]]),ROW(INDIRECT("A1:A"&amp;COUNTA(Tableau1[[Fin]:[Fin]])))),1)),""))</f>
        <v/>
      </c>
      <c r="LN37" s="34" t="str">
        <f t="array" aca="1" ref="LN37" ca="1">IF(OR(WEEKDAY(LN$2,2)&gt;5,COUNTIF(Dates_Feries,LN$2)&gt;0),"",IFERROR(INDEX(Tableau1[[Type]:[Type]],SMALL(IF((Tableau1[[Nom]:[Nom]]=$A37)*(Tableau1[[Prénom]:[Prénom]]=$B37)*(LN$2&gt;=Tableau1[[Début]:[Début]])*(LN$2&lt;=Tableau1[[Fin]:[Fin]]),ROW(INDIRECT("A1:A"&amp;COUNTA(Tableau1[[Fin]:[Fin]])))),1)),""))</f>
        <v/>
      </c>
      <c r="LO37" s="34" t="str">
        <f t="array" aca="1" ref="LO37" ca="1">IF(OR(WEEKDAY(LO$2,2)&gt;5,COUNTIF(Dates_Feries,LO$2)&gt;0),"",IFERROR(INDEX(Tableau1[[Type]:[Type]],SMALL(IF((Tableau1[[Nom]:[Nom]]=$A37)*(Tableau1[[Prénom]:[Prénom]]=$B37)*(LO$2&gt;=Tableau1[[Début]:[Début]])*(LO$2&lt;=Tableau1[[Fin]:[Fin]]),ROW(INDIRECT("A1:A"&amp;COUNTA(Tableau1[[Fin]:[Fin]])))),1)),""))</f>
        <v/>
      </c>
      <c r="LP37" s="34" t="str">
        <f t="array" aca="1" ref="LP37" ca="1">IF(OR(WEEKDAY(LP$2,2)&gt;5,COUNTIF(Dates_Feries,LP$2)&gt;0),"",IFERROR(INDEX(Tableau1[[Type]:[Type]],SMALL(IF((Tableau1[[Nom]:[Nom]]=$A37)*(Tableau1[[Prénom]:[Prénom]]=$B37)*(LP$2&gt;=Tableau1[[Début]:[Début]])*(LP$2&lt;=Tableau1[[Fin]:[Fin]]),ROW(INDIRECT("A1:A"&amp;COUNTA(Tableau1[[Fin]:[Fin]])))),1)),""))</f>
        <v/>
      </c>
      <c r="LQ37" s="34" t="str">
        <f t="array" aca="1" ref="LQ37" ca="1">IF(OR(WEEKDAY(LQ$2,2)&gt;5,COUNTIF(Dates_Feries,LQ$2)&gt;0),"",IFERROR(INDEX(Tableau1[[Type]:[Type]],SMALL(IF((Tableau1[[Nom]:[Nom]]=$A37)*(Tableau1[[Prénom]:[Prénom]]=$B37)*(LQ$2&gt;=Tableau1[[Début]:[Début]])*(LQ$2&lt;=Tableau1[[Fin]:[Fin]]),ROW(INDIRECT("A1:A"&amp;COUNTA(Tableau1[[Fin]:[Fin]])))),1)),""))</f>
        <v/>
      </c>
      <c r="LR37" s="34" t="str">
        <f t="array" aca="1" ref="LR37" ca="1">IF(OR(WEEKDAY(LR$2,2)&gt;5,COUNTIF(Dates_Feries,LR$2)&gt;0),"",IFERROR(INDEX(Tableau1[[Type]:[Type]],SMALL(IF((Tableau1[[Nom]:[Nom]]=$A37)*(Tableau1[[Prénom]:[Prénom]]=$B37)*(LR$2&gt;=Tableau1[[Début]:[Début]])*(LR$2&lt;=Tableau1[[Fin]:[Fin]]),ROW(INDIRECT("A1:A"&amp;COUNTA(Tableau1[[Fin]:[Fin]])))),1)),""))</f>
        <v/>
      </c>
      <c r="LS37" s="34" t="str">
        <f t="array" aca="1" ref="LS37" ca="1">IF(OR(WEEKDAY(LS$2,2)&gt;5,COUNTIF(Dates_Feries,LS$2)&gt;0),"",IFERROR(INDEX(Tableau1[[Type]:[Type]],SMALL(IF((Tableau1[[Nom]:[Nom]]=$A37)*(Tableau1[[Prénom]:[Prénom]]=$B37)*(LS$2&gt;=Tableau1[[Début]:[Début]])*(LS$2&lt;=Tableau1[[Fin]:[Fin]]),ROW(INDIRECT("A1:A"&amp;COUNTA(Tableau1[[Fin]:[Fin]])))),1)),""))</f>
        <v/>
      </c>
      <c r="LT37" s="34" t="str">
        <f t="array" aca="1" ref="LT37" ca="1">IF(OR(WEEKDAY(LT$2,2)&gt;5,COUNTIF(Dates_Feries,LT$2)&gt;0),"",IFERROR(INDEX(Tableau1[[Type]:[Type]],SMALL(IF((Tableau1[[Nom]:[Nom]]=$A37)*(Tableau1[[Prénom]:[Prénom]]=$B37)*(LT$2&gt;=Tableau1[[Début]:[Début]])*(LT$2&lt;=Tableau1[[Fin]:[Fin]]),ROW(INDIRECT("A1:A"&amp;COUNTA(Tableau1[[Fin]:[Fin]])))),1)),""))</f>
        <v/>
      </c>
      <c r="LU37" s="34" t="str">
        <f t="array" aca="1" ref="LU37" ca="1">IF(OR(WEEKDAY(LU$2,2)&gt;5,COUNTIF(Dates_Feries,LU$2)&gt;0),"",IFERROR(INDEX(Tableau1[[Type]:[Type]],SMALL(IF((Tableau1[[Nom]:[Nom]]=$A37)*(Tableau1[[Prénom]:[Prénom]]=$B37)*(LU$2&gt;=Tableau1[[Début]:[Début]])*(LU$2&lt;=Tableau1[[Fin]:[Fin]]),ROW(INDIRECT("A1:A"&amp;COUNTA(Tableau1[[Fin]:[Fin]])))),1)),""))</f>
        <v/>
      </c>
      <c r="LV37" s="34" t="str">
        <f t="array" aca="1" ref="LV37" ca="1">IF(OR(WEEKDAY(LV$2,2)&gt;5,COUNTIF(Dates_Feries,LV$2)&gt;0),"",IFERROR(INDEX(Tableau1[[Type]:[Type]],SMALL(IF((Tableau1[[Nom]:[Nom]]=$A37)*(Tableau1[[Prénom]:[Prénom]]=$B37)*(LV$2&gt;=Tableau1[[Début]:[Début]])*(LV$2&lt;=Tableau1[[Fin]:[Fin]]),ROW(INDIRECT("A1:A"&amp;COUNTA(Tableau1[[Fin]:[Fin]])))),1)),""))</f>
        <v/>
      </c>
      <c r="LW37" s="34" t="str">
        <f t="array" aca="1" ref="LW37" ca="1">IF(OR(WEEKDAY(LW$2,2)&gt;5,COUNTIF(Dates_Feries,LW$2)&gt;0),"",IFERROR(INDEX(Tableau1[[Type]:[Type]],SMALL(IF((Tableau1[[Nom]:[Nom]]=$A37)*(Tableau1[[Prénom]:[Prénom]]=$B37)*(LW$2&gt;=Tableau1[[Début]:[Début]])*(LW$2&lt;=Tableau1[[Fin]:[Fin]]),ROW(INDIRECT("A1:A"&amp;COUNTA(Tableau1[[Fin]:[Fin]])))),1)),""))</f>
        <v/>
      </c>
      <c r="LX37" s="34" t="str">
        <f t="array" aca="1" ref="LX37" ca="1">IF(OR(WEEKDAY(LX$2,2)&gt;5,COUNTIF(Dates_Feries,LX$2)&gt;0),"",IFERROR(INDEX(Tableau1[[Type]:[Type]],SMALL(IF((Tableau1[[Nom]:[Nom]]=$A37)*(Tableau1[[Prénom]:[Prénom]]=$B37)*(LX$2&gt;=Tableau1[[Début]:[Début]])*(LX$2&lt;=Tableau1[[Fin]:[Fin]]),ROW(INDIRECT("A1:A"&amp;COUNTA(Tableau1[[Fin]:[Fin]])))),1)),""))</f>
        <v/>
      </c>
      <c r="LY37" s="34" t="str">
        <f t="array" aca="1" ref="LY37" ca="1">IF(OR(WEEKDAY(LY$2,2)&gt;5,COUNTIF(Dates_Feries,LY$2)&gt;0),"",IFERROR(INDEX(Tableau1[[Type]:[Type]],SMALL(IF((Tableau1[[Nom]:[Nom]]=$A37)*(Tableau1[[Prénom]:[Prénom]]=$B37)*(LY$2&gt;=Tableau1[[Début]:[Début]])*(LY$2&lt;=Tableau1[[Fin]:[Fin]]),ROW(INDIRECT("A1:A"&amp;COUNTA(Tableau1[[Fin]:[Fin]])))),1)),""))</f>
        <v/>
      </c>
      <c r="LZ37" s="34" t="str">
        <f t="array" aca="1" ref="LZ37" ca="1">IF(OR(WEEKDAY(LZ$2,2)&gt;5,COUNTIF(Dates_Feries,LZ$2)&gt;0),"",IFERROR(INDEX(Tableau1[[Type]:[Type]],SMALL(IF((Tableau1[[Nom]:[Nom]]=$A37)*(Tableau1[[Prénom]:[Prénom]]=$B37)*(LZ$2&gt;=Tableau1[[Début]:[Début]])*(LZ$2&lt;=Tableau1[[Fin]:[Fin]]),ROW(INDIRECT("A1:A"&amp;COUNTA(Tableau1[[Fin]:[Fin]])))),1)),""))</f>
        <v/>
      </c>
      <c r="MA37" s="34" t="str">
        <f t="array" aca="1" ref="MA37" ca="1">IF(OR(WEEKDAY(MA$2,2)&gt;5,COUNTIF(Dates_Feries,MA$2)&gt;0),"",IFERROR(INDEX(Tableau1[[Type]:[Type]],SMALL(IF((Tableau1[[Nom]:[Nom]]=$A37)*(Tableau1[[Prénom]:[Prénom]]=$B37)*(MA$2&gt;=Tableau1[[Début]:[Début]])*(MA$2&lt;=Tableau1[[Fin]:[Fin]]),ROW(INDIRECT("A1:A"&amp;COUNTA(Tableau1[[Fin]:[Fin]])))),1)),""))</f>
        <v/>
      </c>
      <c r="MB37" s="34" t="str">
        <f t="array" aca="1" ref="MB37" ca="1">IF(OR(WEEKDAY(MB$2,2)&gt;5,COUNTIF(Dates_Feries,MB$2)&gt;0),"",IFERROR(INDEX(Tableau1[[Type]:[Type]],SMALL(IF((Tableau1[[Nom]:[Nom]]=$A37)*(Tableau1[[Prénom]:[Prénom]]=$B37)*(MB$2&gt;=Tableau1[[Début]:[Début]])*(MB$2&lt;=Tableau1[[Fin]:[Fin]]),ROW(INDIRECT("A1:A"&amp;COUNTA(Tableau1[[Fin]:[Fin]])))),1)),""))</f>
        <v/>
      </c>
      <c r="MC37" s="34" t="str">
        <f t="array" aca="1" ref="MC37" ca="1">IF(OR(WEEKDAY(MC$2,2)&gt;5,COUNTIF(Dates_Feries,MC$2)&gt;0),"",IFERROR(INDEX(Tableau1[[Type]:[Type]],SMALL(IF((Tableau1[[Nom]:[Nom]]=$A37)*(Tableau1[[Prénom]:[Prénom]]=$B37)*(MC$2&gt;=Tableau1[[Début]:[Début]])*(MC$2&lt;=Tableau1[[Fin]:[Fin]]),ROW(INDIRECT("A1:A"&amp;COUNTA(Tableau1[[Fin]:[Fin]])))),1)),""))</f>
        <v/>
      </c>
      <c r="MD37" s="34" t="str">
        <f t="array" aca="1" ref="MD37" ca="1">IF(OR(WEEKDAY(MD$2,2)&gt;5,COUNTIF(Dates_Feries,MD$2)&gt;0),"",IFERROR(INDEX(Tableau1[[Type]:[Type]],SMALL(IF((Tableau1[[Nom]:[Nom]]=$A37)*(Tableau1[[Prénom]:[Prénom]]=$B37)*(MD$2&gt;=Tableau1[[Début]:[Début]])*(MD$2&lt;=Tableau1[[Fin]:[Fin]]),ROW(INDIRECT("A1:A"&amp;COUNTA(Tableau1[[Fin]:[Fin]])))),1)),""))</f>
        <v/>
      </c>
      <c r="ME37" s="34" t="str">
        <f t="array" aca="1" ref="ME37" ca="1">IF(OR(WEEKDAY(ME$2,2)&gt;5,COUNTIF(Dates_Feries,ME$2)&gt;0),"",IFERROR(INDEX(Tableau1[[Type]:[Type]],SMALL(IF((Tableau1[[Nom]:[Nom]]=$A37)*(Tableau1[[Prénom]:[Prénom]]=$B37)*(ME$2&gt;=Tableau1[[Début]:[Début]])*(ME$2&lt;=Tableau1[[Fin]:[Fin]]),ROW(INDIRECT("A1:A"&amp;COUNTA(Tableau1[[Fin]:[Fin]])))),1)),""))</f>
        <v/>
      </c>
      <c r="MF37" s="34" t="str">
        <f t="array" aca="1" ref="MF37" ca="1">IF(OR(WEEKDAY(MF$2,2)&gt;5,COUNTIF(Dates_Feries,MF$2)&gt;0),"",IFERROR(INDEX(Tableau1[[Type]:[Type]],SMALL(IF((Tableau1[[Nom]:[Nom]]=$A37)*(Tableau1[[Prénom]:[Prénom]]=$B37)*(MF$2&gt;=Tableau1[[Début]:[Début]])*(MF$2&lt;=Tableau1[[Fin]:[Fin]]),ROW(INDIRECT("A1:A"&amp;COUNTA(Tableau1[[Fin]:[Fin]])))),1)),""))</f>
        <v/>
      </c>
      <c r="MG37" s="34" t="str">
        <f t="array" aca="1" ref="MG37" ca="1">IF(OR(WEEKDAY(MG$2,2)&gt;5,COUNTIF(Dates_Feries,MG$2)&gt;0),"",IFERROR(INDEX(Tableau1[[Type]:[Type]],SMALL(IF((Tableau1[[Nom]:[Nom]]=$A37)*(Tableau1[[Prénom]:[Prénom]]=$B37)*(MG$2&gt;=Tableau1[[Début]:[Début]])*(MG$2&lt;=Tableau1[[Fin]:[Fin]]),ROW(INDIRECT("A1:A"&amp;COUNTA(Tableau1[[Fin]:[Fin]])))),1)),""))</f>
        <v/>
      </c>
      <c r="MH37" s="34" t="str">
        <f t="array" aca="1" ref="MH37" ca="1">IF(OR(WEEKDAY(MH$2,2)&gt;5,COUNTIF(Dates_Feries,MH$2)&gt;0),"",IFERROR(INDEX(Tableau1[[Type]:[Type]],SMALL(IF((Tableau1[[Nom]:[Nom]]=$A37)*(Tableau1[[Prénom]:[Prénom]]=$B37)*(MH$2&gt;=Tableau1[[Début]:[Début]])*(MH$2&lt;=Tableau1[[Fin]:[Fin]]),ROW(INDIRECT("A1:A"&amp;COUNTA(Tableau1[[Fin]:[Fin]])))),1)),""))</f>
        <v/>
      </c>
      <c r="MI37" s="34" t="str">
        <f t="array" aca="1" ref="MI37" ca="1">IF(OR(WEEKDAY(MI$2,2)&gt;5,COUNTIF(Dates_Feries,MI$2)&gt;0),"",IFERROR(INDEX(Tableau1[[Type]:[Type]],SMALL(IF((Tableau1[[Nom]:[Nom]]=$A37)*(Tableau1[[Prénom]:[Prénom]]=$B37)*(MI$2&gt;=Tableau1[[Début]:[Début]])*(MI$2&lt;=Tableau1[[Fin]:[Fin]]),ROW(INDIRECT("A1:A"&amp;COUNTA(Tableau1[[Fin]:[Fin]])))),1)),""))</f>
        <v/>
      </c>
      <c r="MJ37" s="34" t="str">
        <f t="array" aca="1" ref="MJ37" ca="1">IF(OR(WEEKDAY(MJ$2,2)&gt;5,COUNTIF(Dates_Feries,MJ$2)&gt;0),"",IFERROR(INDEX(Tableau1[[Type]:[Type]],SMALL(IF((Tableau1[[Nom]:[Nom]]=$A37)*(Tableau1[[Prénom]:[Prénom]]=$B37)*(MJ$2&gt;=Tableau1[[Début]:[Début]])*(MJ$2&lt;=Tableau1[[Fin]:[Fin]]),ROW(INDIRECT("A1:A"&amp;COUNTA(Tableau1[[Fin]:[Fin]])))),1)),""))</f>
        <v/>
      </c>
      <c r="MK37" s="34" t="str">
        <f t="array" aca="1" ref="MK37" ca="1">IF(OR(WEEKDAY(MK$2,2)&gt;5,COUNTIF(Dates_Feries,MK$2)&gt;0),"",IFERROR(INDEX(Tableau1[[Type]:[Type]],SMALL(IF((Tableau1[[Nom]:[Nom]]=$A37)*(Tableau1[[Prénom]:[Prénom]]=$B37)*(MK$2&gt;=Tableau1[[Début]:[Début]])*(MK$2&lt;=Tableau1[[Fin]:[Fin]]),ROW(INDIRECT("A1:A"&amp;COUNTA(Tableau1[[Fin]:[Fin]])))),1)),""))</f>
        <v/>
      </c>
      <c r="ML37" s="34" t="str">
        <f t="array" aca="1" ref="ML37" ca="1">IF(OR(WEEKDAY(ML$2,2)&gt;5,COUNTIF(Dates_Feries,ML$2)&gt;0),"",IFERROR(INDEX(Tableau1[[Type]:[Type]],SMALL(IF((Tableau1[[Nom]:[Nom]]=$A37)*(Tableau1[[Prénom]:[Prénom]]=$B37)*(ML$2&gt;=Tableau1[[Début]:[Début]])*(ML$2&lt;=Tableau1[[Fin]:[Fin]]),ROW(INDIRECT("A1:A"&amp;COUNTA(Tableau1[[Fin]:[Fin]])))),1)),""))</f>
        <v/>
      </c>
      <c r="MM37" s="34" t="str">
        <f t="array" aca="1" ref="MM37" ca="1">IF(OR(WEEKDAY(MM$2,2)&gt;5,COUNTIF(Dates_Feries,MM$2)&gt;0),"",IFERROR(INDEX(Tableau1[[Type]:[Type]],SMALL(IF((Tableau1[[Nom]:[Nom]]=$A37)*(Tableau1[[Prénom]:[Prénom]]=$B37)*(MM$2&gt;=Tableau1[[Début]:[Début]])*(MM$2&lt;=Tableau1[[Fin]:[Fin]]),ROW(INDIRECT("A1:A"&amp;COUNTA(Tableau1[[Fin]:[Fin]])))),1)),""))</f>
        <v/>
      </c>
      <c r="MN37" s="34" t="str">
        <f t="array" aca="1" ref="MN37" ca="1">IF(OR(WEEKDAY(MN$2,2)&gt;5,COUNTIF(Dates_Feries,MN$2)&gt;0),"",IFERROR(INDEX(Tableau1[[Type]:[Type]],SMALL(IF((Tableau1[[Nom]:[Nom]]=$A37)*(Tableau1[[Prénom]:[Prénom]]=$B37)*(MN$2&gt;=Tableau1[[Début]:[Début]])*(MN$2&lt;=Tableau1[[Fin]:[Fin]]),ROW(INDIRECT("A1:A"&amp;COUNTA(Tableau1[[Fin]:[Fin]])))),1)),""))</f>
        <v/>
      </c>
      <c r="MO37" s="34" t="str">
        <f t="array" aca="1" ref="MO37" ca="1">IF(OR(WEEKDAY(MO$2,2)&gt;5,COUNTIF(Dates_Feries,MO$2)&gt;0),"",IFERROR(INDEX(Tableau1[[Type]:[Type]],SMALL(IF((Tableau1[[Nom]:[Nom]]=$A37)*(Tableau1[[Prénom]:[Prénom]]=$B37)*(MO$2&gt;=Tableau1[[Début]:[Début]])*(MO$2&lt;=Tableau1[[Fin]:[Fin]]),ROW(INDIRECT("A1:A"&amp;COUNTA(Tableau1[[Fin]:[Fin]])))),1)),""))</f>
        <v/>
      </c>
      <c r="MP37" s="34" t="str">
        <f t="array" aca="1" ref="MP37" ca="1">IF(OR(WEEKDAY(MP$2,2)&gt;5,COUNTIF(Dates_Feries,MP$2)&gt;0),"",IFERROR(INDEX(Tableau1[[Type]:[Type]],SMALL(IF((Tableau1[[Nom]:[Nom]]=$A37)*(Tableau1[[Prénom]:[Prénom]]=$B37)*(MP$2&gt;=Tableau1[[Début]:[Début]])*(MP$2&lt;=Tableau1[[Fin]:[Fin]]),ROW(INDIRECT("A1:A"&amp;COUNTA(Tableau1[[Fin]:[Fin]])))),1)),""))</f>
        <v/>
      </c>
      <c r="MQ37" s="34" t="str">
        <f t="array" aca="1" ref="MQ37" ca="1">IF(OR(WEEKDAY(MQ$2,2)&gt;5,COUNTIF(Dates_Feries,MQ$2)&gt;0),"",IFERROR(INDEX(Tableau1[[Type]:[Type]],SMALL(IF((Tableau1[[Nom]:[Nom]]=$A37)*(Tableau1[[Prénom]:[Prénom]]=$B37)*(MQ$2&gt;=Tableau1[[Début]:[Début]])*(MQ$2&lt;=Tableau1[[Fin]:[Fin]]),ROW(INDIRECT("A1:A"&amp;COUNTA(Tableau1[[Fin]:[Fin]])))),1)),""))</f>
        <v/>
      </c>
      <c r="MR37" s="34" t="str">
        <f t="array" aca="1" ref="MR37" ca="1">IF(OR(WEEKDAY(MR$2,2)&gt;5,COUNTIF(Dates_Feries,MR$2)&gt;0),"",IFERROR(INDEX(Tableau1[[Type]:[Type]],SMALL(IF((Tableau1[[Nom]:[Nom]]=$A37)*(Tableau1[[Prénom]:[Prénom]]=$B37)*(MR$2&gt;=Tableau1[[Début]:[Début]])*(MR$2&lt;=Tableau1[[Fin]:[Fin]]),ROW(INDIRECT("A1:A"&amp;COUNTA(Tableau1[[Fin]:[Fin]])))),1)),""))</f>
        <v/>
      </c>
      <c r="MS37" s="34" t="str">
        <f t="array" aca="1" ref="MS37" ca="1">IF(OR(WEEKDAY(MS$2,2)&gt;5,COUNTIF(Dates_Feries,MS$2)&gt;0),"",IFERROR(INDEX(Tableau1[[Type]:[Type]],SMALL(IF((Tableau1[[Nom]:[Nom]]=$A37)*(Tableau1[[Prénom]:[Prénom]]=$B37)*(MS$2&gt;=Tableau1[[Début]:[Début]])*(MS$2&lt;=Tableau1[[Fin]:[Fin]]),ROW(INDIRECT("A1:A"&amp;COUNTA(Tableau1[[Fin]:[Fin]])))),1)),""))</f>
        <v/>
      </c>
      <c r="MT37" s="34" t="str">
        <f t="array" aca="1" ref="MT37" ca="1">IF(OR(WEEKDAY(MT$2,2)&gt;5,COUNTIF(Dates_Feries,MT$2)&gt;0),"",IFERROR(INDEX(Tableau1[[Type]:[Type]],SMALL(IF((Tableau1[[Nom]:[Nom]]=$A37)*(Tableau1[[Prénom]:[Prénom]]=$B37)*(MT$2&gt;=Tableau1[[Début]:[Début]])*(MT$2&lt;=Tableau1[[Fin]:[Fin]]),ROW(INDIRECT("A1:A"&amp;COUNTA(Tableau1[[Fin]:[Fin]])))),1)),""))</f>
        <v/>
      </c>
      <c r="MU37" s="34" t="str">
        <f t="array" aca="1" ref="MU37" ca="1">IF(OR(WEEKDAY(MU$2,2)&gt;5,COUNTIF(Dates_Feries,MU$2)&gt;0),"",IFERROR(INDEX(Tableau1[[Type]:[Type]],SMALL(IF((Tableau1[[Nom]:[Nom]]=$A37)*(Tableau1[[Prénom]:[Prénom]]=$B37)*(MU$2&gt;=Tableau1[[Début]:[Début]])*(MU$2&lt;=Tableau1[[Fin]:[Fin]]),ROW(INDIRECT("A1:A"&amp;COUNTA(Tableau1[[Fin]:[Fin]])))),1)),""))</f>
        <v/>
      </c>
      <c r="MV37" s="34" t="str">
        <f t="array" aca="1" ref="MV37" ca="1">IF(OR(WEEKDAY(MV$2,2)&gt;5,COUNTIF(Dates_Feries,MV$2)&gt;0),"",IFERROR(INDEX(Tableau1[[Type]:[Type]],SMALL(IF((Tableau1[[Nom]:[Nom]]=$A37)*(Tableau1[[Prénom]:[Prénom]]=$B37)*(MV$2&gt;=Tableau1[[Début]:[Début]])*(MV$2&lt;=Tableau1[[Fin]:[Fin]]),ROW(INDIRECT("A1:A"&amp;COUNTA(Tableau1[[Fin]:[Fin]])))),1)),""))</f>
        <v/>
      </c>
      <c r="MW37" s="34" t="str">
        <f t="array" aca="1" ref="MW37" ca="1">IF(OR(WEEKDAY(MW$2,2)&gt;5,COUNTIF(Dates_Feries,MW$2)&gt;0),"",IFERROR(INDEX(Tableau1[[Type]:[Type]],SMALL(IF((Tableau1[[Nom]:[Nom]]=$A37)*(Tableau1[[Prénom]:[Prénom]]=$B37)*(MW$2&gt;=Tableau1[[Début]:[Début]])*(MW$2&lt;=Tableau1[[Fin]:[Fin]]),ROW(INDIRECT("A1:A"&amp;COUNTA(Tableau1[[Fin]:[Fin]])))),1)),""))</f>
        <v/>
      </c>
      <c r="MX37" s="34" t="str">
        <f t="array" aca="1" ref="MX37" ca="1">IF(OR(WEEKDAY(MX$2,2)&gt;5,COUNTIF(Dates_Feries,MX$2)&gt;0),"",IFERROR(INDEX(Tableau1[[Type]:[Type]],SMALL(IF((Tableau1[[Nom]:[Nom]]=$A37)*(Tableau1[[Prénom]:[Prénom]]=$B37)*(MX$2&gt;=Tableau1[[Début]:[Début]])*(MX$2&lt;=Tableau1[[Fin]:[Fin]]),ROW(INDIRECT("A1:A"&amp;COUNTA(Tableau1[[Fin]:[Fin]])))),1)),""))</f>
        <v/>
      </c>
      <c r="MY37" s="34" t="str">
        <f t="array" aca="1" ref="MY37" ca="1">IF(OR(WEEKDAY(MY$2,2)&gt;5,COUNTIF(Dates_Feries,MY$2)&gt;0),"",IFERROR(INDEX(Tableau1[[Type]:[Type]],SMALL(IF((Tableau1[[Nom]:[Nom]]=$A37)*(Tableau1[[Prénom]:[Prénom]]=$B37)*(MY$2&gt;=Tableau1[[Début]:[Début]])*(MY$2&lt;=Tableau1[[Fin]:[Fin]]),ROW(INDIRECT("A1:A"&amp;COUNTA(Tableau1[[Fin]:[Fin]])))),1)),""))</f>
        <v/>
      </c>
      <c r="MZ37" s="34" t="str">
        <f t="array" aca="1" ref="MZ37" ca="1">IF(OR(WEEKDAY(MZ$2,2)&gt;5,COUNTIF(Dates_Feries,MZ$2)&gt;0),"",IFERROR(INDEX(Tableau1[[Type]:[Type]],SMALL(IF((Tableau1[[Nom]:[Nom]]=$A37)*(Tableau1[[Prénom]:[Prénom]]=$B37)*(MZ$2&gt;=Tableau1[[Début]:[Début]])*(MZ$2&lt;=Tableau1[[Fin]:[Fin]]),ROW(INDIRECT("A1:A"&amp;COUNTA(Tableau1[[Fin]:[Fin]])))),1)),""))</f>
        <v/>
      </c>
      <c r="NA37" s="34" t="str">
        <f t="array" aca="1" ref="NA37" ca="1">IF(OR(WEEKDAY(NA$2,2)&gt;5,COUNTIF(Dates_Feries,NA$2)&gt;0),"",IFERROR(INDEX(Tableau1[[Type]:[Type]],SMALL(IF((Tableau1[[Nom]:[Nom]]=$A37)*(Tableau1[[Prénom]:[Prénom]]=$B37)*(NA$2&gt;=Tableau1[[Début]:[Début]])*(NA$2&lt;=Tableau1[[Fin]:[Fin]]),ROW(INDIRECT("A1:A"&amp;COUNTA(Tableau1[[Fin]:[Fin]])))),1)),""))</f>
        <v/>
      </c>
      <c r="NB37" s="34" t="str">
        <f t="array" aca="1" ref="NB37" ca="1">IF(OR(WEEKDAY(NB$2,2)&gt;5,COUNTIF(Dates_Feries,NB$2)&gt;0),"",IFERROR(INDEX(Tableau1[[Type]:[Type]],SMALL(IF((Tableau1[[Nom]:[Nom]]=$A37)*(Tableau1[[Prénom]:[Prénom]]=$B37)*(NB$2&gt;=Tableau1[[Début]:[Début]])*(NB$2&lt;=Tableau1[[Fin]:[Fin]]),ROW(INDIRECT("A1:A"&amp;COUNTA(Tableau1[[Fin]:[Fin]])))),1)),""))</f>
        <v/>
      </c>
      <c r="NC37" s="34" t="str">
        <f t="array" aca="1" ref="NC37" ca="1">IF(OR(WEEKDAY(NC$2,2)&gt;5,COUNTIF(Dates_Feries,NC$2)&gt;0),"",IFERROR(INDEX(Tableau1[[Type]:[Type]],SMALL(IF((Tableau1[[Nom]:[Nom]]=$A37)*(Tableau1[[Prénom]:[Prénom]]=$B37)*(NC$2&gt;=Tableau1[[Début]:[Début]])*(NC$2&lt;=Tableau1[[Fin]:[Fin]]),ROW(INDIRECT("A1:A"&amp;COUNTA(Tableau1[[Fin]:[Fin]])))),1)),""))</f>
        <v/>
      </c>
      <c r="ND37" s="34" t="str">
        <f t="array" aca="1" ref="ND37" ca="1">IF(OR(WEEKDAY(ND$2,2)&gt;5,COUNTIF(Dates_Feries,ND$2)&gt;0),"",IFERROR(INDEX(Tableau1[[Type]:[Type]],SMALL(IF((Tableau1[[Nom]:[Nom]]=$A37)*(Tableau1[[Prénom]:[Prénom]]=$B37)*(ND$2&gt;=Tableau1[[Début]:[Début]])*(ND$2&lt;=Tableau1[[Fin]:[Fin]]),ROW(INDIRECT("A1:A"&amp;COUNTA(Tableau1[[Fin]:[Fin]])))),1)),""))</f>
        <v/>
      </c>
      <c r="NE37" s="35" t="str">
        <f t="array" aca="1" ref="NE37" ca="1">IF(OR(WEEKDAY(NE$2,2)&gt;5,COUNTIF(Dates_Feries,NE$2)&gt;0),"",IFERROR(INDEX(Tableau1[[Type]:[Type]],SMALL(IF((Tableau1[[Nom]:[Nom]]=$A37)*(Tableau1[[Prénom]:[Prénom]]=$B37)*(NE$2&gt;=Tableau1[[Début]:[Début]])*(NE$2&lt;=Tableau1[[Fin]:[Fin]]),ROW(INDIRECT("A1:A"&amp;COUNTA(Tableau1[[Fin]:[Fin]])))),1)),""))</f>
        <v/>
      </c>
      <c r="NF37" s="2">
        <v>1</v>
      </c>
    </row>
    <row r="38" spans="1:370" ht="15" customHeight="1">
      <c r="A38" s="10"/>
      <c r="B38" s="11"/>
      <c r="C38" s="5">
        <f t="shared" ca="1" si="18"/>
        <v>0</v>
      </c>
      <c r="D38" s="29">
        <f t="shared" ca="1" si="19"/>
        <v>0</v>
      </c>
      <c r="E38" s="34" t="str">
        <f t="array" aca="1" ref="E38" ca="1">IF(OR(WEEKDAY(E$2,2)&gt;5,COUNTIF(Dates_Feries,E$2)&gt;0),"",IFERROR(INDEX(Tableau1[[Type]:[Type]],SMALL(IF((Tableau1[[Nom]:[Nom]]=$A38)*(Tableau1[[Prénom]:[Prénom]]=$B38)*(E$2&gt;=Tableau1[[Début]:[Début]])*(E$2&lt;=Tableau1[[Fin]:[Fin]]),ROW(INDIRECT("A1:A"&amp;COUNTA(Tableau1[[Fin]:[Fin]])))),1)),""))</f>
        <v/>
      </c>
      <c r="F38" s="34" t="str">
        <f t="array" aca="1" ref="F38" ca="1">IF(OR(WEEKDAY(F$2,2)&gt;5,COUNTIF(Dates_Feries,F$2)&gt;0),"",IFERROR(INDEX(Tableau1[[Type]:[Type]],SMALL(IF((Tableau1[[Nom]:[Nom]]=$A38)*(Tableau1[[Prénom]:[Prénom]]=$B38)*(F$2&gt;=Tableau1[[Début]:[Début]])*(F$2&lt;=Tableau1[[Fin]:[Fin]]),ROW(INDIRECT("A1:A"&amp;COUNTA(Tableau1[[Fin]:[Fin]])))),1)),""))</f>
        <v/>
      </c>
      <c r="G38" s="34" t="str">
        <f t="array" aca="1" ref="G38" ca="1">IF(OR(WEEKDAY(G$2,2)&gt;5,COUNTIF(Dates_Feries,G$2)&gt;0),"",IFERROR(INDEX(Tableau1[[Type]:[Type]],SMALL(IF((Tableau1[[Nom]:[Nom]]=$A38)*(Tableau1[[Prénom]:[Prénom]]=$B38)*(G$2&gt;=Tableau1[[Début]:[Début]])*(G$2&lt;=Tableau1[[Fin]:[Fin]]),ROW(INDIRECT("A1:A"&amp;COUNTA(Tableau1[[Fin]:[Fin]])))),1)),""))</f>
        <v/>
      </c>
      <c r="H38" s="34" t="str">
        <f t="array" aca="1" ref="H38" ca="1">IF(OR(WEEKDAY(H$2,2)&gt;5,COUNTIF(Dates_Feries,H$2)&gt;0),"",IFERROR(INDEX(Tableau1[[Type]:[Type]],SMALL(IF((Tableau1[[Nom]:[Nom]]=$A38)*(Tableau1[[Prénom]:[Prénom]]=$B38)*(H$2&gt;=Tableau1[[Début]:[Début]])*(H$2&lt;=Tableau1[[Fin]:[Fin]]),ROW(INDIRECT("A1:A"&amp;COUNTA(Tableau1[[Fin]:[Fin]])))),1)),""))</f>
        <v/>
      </c>
      <c r="I38" s="34" t="str">
        <f t="array" aca="1" ref="I38" ca="1">IF(OR(WEEKDAY(I$2,2)&gt;5,COUNTIF(Dates_Feries,I$2)&gt;0),"",IFERROR(INDEX(Tableau1[[Type]:[Type]],SMALL(IF((Tableau1[[Nom]:[Nom]]=$A38)*(Tableau1[[Prénom]:[Prénom]]=$B38)*(I$2&gt;=Tableau1[[Début]:[Début]])*(I$2&lt;=Tableau1[[Fin]:[Fin]]),ROW(INDIRECT("A1:A"&amp;COUNTA(Tableau1[[Fin]:[Fin]])))),1)),""))</f>
        <v/>
      </c>
      <c r="J38" s="34" t="str">
        <f t="array" aca="1" ref="J38" ca="1">IF(OR(WEEKDAY(J$2,2)&gt;5,COUNTIF(Dates_Feries,J$2)&gt;0),"",IFERROR(INDEX(Tableau1[[Type]:[Type]],SMALL(IF((Tableau1[[Nom]:[Nom]]=$A38)*(Tableau1[[Prénom]:[Prénom]]=$B38)*(J$2&gt;=Tableau1[[Début]:[Début]])*(J$2&lt;=Tableau1[[Fin]:[Fin]]),ROW(INDIRECT("A1:A"&amp;COUNTA(Tableau1[[Fin]:[Fin]])))),1)),""))</f>
        <v/>
      </c>
      <c r="K38" s="34" t="str">
        <f t="array" aca="1" ref="K38" ca="1">IF(OR(WEEKDAY(K$2,2)&gt;5,COUNTIF(Dates_Feries,K$2)&gt;0),"",IFERROR(INDEX(Tableau1[[Type]:[Type]],SMALL(IF((Tableau1[[Nom]:[Nom]]=$A38)*(Tableau1[[Prénom]:[Prénom]]=$B38)*(K$2&gt;=Tableau1[[Début]:[Début]])*(K$2&lt;=Tableau1[[Fin]:[Fin]]),ROW(INDIRECT("A1:A"&amp;COUNTA(Tableau1[[Fin]:[Fin]])))),1)),""))</f>
        <v/>
      </c>
      <c r="L38" s="34" t="str">
        <f t="array" aca="1" ref="L38" ca="1">IF(OR(WEEKDAY(L$2,2)&gt;5,COUNTIF(Dates_Feries,L$2)&gt;0),"",IFERROR(INDEX(Tableau1[[Type]:[Type]],SMALL(IF((Tableau1[[Nom]:[Nom]]=$A38)*(Tableau1[[Prénom]:[Prénom]]=$B38)*(L$2&gt;=Tableau1[[Début]:[Début]])*(L$2&lt;=Tableau1[[Fin]:[Fin]]),ROW(INDIRECT("A1:A"&amp;COUNTA(Tableau1[[Fin]:[Fin]])))),1)),""))</f>
        <v/>
      </c>
      <c r="M38" s="34" t="str">
        <f t="array" aca="1" ref="M38" ca="1">IF(OR(WEEKDAY(M$2,2)&gt;5,COUNTIF(Dates_Feries,M$2)&gt;0),"",IFERROR(INDEX(Tableau1[[Type]:[Type]],SMALL(IF((Tableau1[[Nom]:[Nom]]=$A38)*(Tableau1[[Prénom]:[Prénom]]=$B38)*(M$2&gt;=Tableau1[[Début]:[Début]])*(M$2&lt;=Tableau1[[Fin]:[Fin]]),ROW(INDIRECT("A1:A"&amp;COUNTA(Tableau1[[Fin]:[Fin]])))),1)),""))</f>
        <v/>
      </c>
      <c r="N38" s="34" t="str">
        <f t="array" aca="1" ref="N38" ca="1">IF(OR(WEEKDAY(N$2,2)&gt;5,COUNTIF(Dates_Feries,N$2)&gt;0),"",IFERROR(INDEX(Tableau1[[Type]:[Type]],SMALL(IF((Tableau1[[Nom]:[Nom]]=$A38)*(Tableau1[[Prénom]:[Prénom]]=$B38)*(N$2&gt;=Tableau1[[Début]:[Début]])*(N$2&lt;=Tableau1[[Fin]:[Fin]]),ROW(INDIRECT("A1:A"&amp;COUNTA(Tableau1[[Fin]:[Fin]])))),1)),""))</f>
        <v/>
      </c>
      <c r="O38" s="34" t="str">
        <f t="array" aca="1" ref="O38" ca="1">IF(OR(WEEKDAY(O$2,2)&gt;5,COUNTIF(Dates_Feries,O$2)&gt;0),"",IFERROR(INDEX(Tableau1[[Type]:[Type]],SMALL(IF((Tableau1[[Nom]:[Nom]]=$A38)*(Tableau1[[Prénom]:[Prénom]]=$B38)*(O$2&gt;=Tableau1[[Début]:[Début]])*(O$2&lt;=Tableau1[[Fin]:[Fin]]),ROW(INDIRECT("A1:A"&amp;COUNTA(Tableau1[[Fin]:[Fin]])))),1)),""))</f>
        <v/>
      </c>
      <c r="P38" s="34" t="str">
        <f t="array" aca="1" ref="P38" ca="1">IF(OR(WEEKDAY(P$2,2)&gt;5,COUNTIF(Dates_Feries,P$2)&gt;0),"",IFERROR(INDEX(Tableau1[[Type]:[Type]],SMALL(IF((Tableau1[[Nom]:[Nom]]=$A38)*(Tableau1[[Prénom]:[Prénom]]=$B38)*(P$2&gt;=Tableau1[[Début]:[Début]])*(P$2&lt;=Tableau1[[Fin]:[Fin]]),ROW(INDIRECT("A1:A"&amp;COUNTA(Tableau1[[Fin]:[Fin]])))),1)),""))</f>
        <v/>
      </c>
      <c r="Q38" s="34" t="str">
        <f t="array" aca="1" ref="Q38" ca="1">IF(OR(WEEKDAY(Q$2,2)&gt;5,COUNTIF(Dates_Feries,Q$2)&gt;0),"",IFERROR(INDEX(Tableau1[[Type]:[Type]],SMALL(IF((Tableau1[[Nom]:[Nom]]=$A38)*(Tableau1[[Prénom]:[Prénom]]=$B38)*(Q$2&gt;=Tableau1[[Début]:[Début]])*(Q$2&lt;=Tableau1[[Fin]:[Fin]]),ROW(INDIRECT("A1:A"&amp;COUNTA(Tableau1[[Fin]:[Fin]])))),1)),""))</f>
        <v/>
      </c>
      <c r="R38" s="34" t="str">
        <f t="array" aca="1" ref="R38" ca="1">IF(OR(WEEKDAY(R$2,2)&gt;5,COUNTIF(Dates_Feries,R$2)&gt;0),"",IFERROR(INDEX(Tableau1[[Type]:[Type]],SMALL(IF((Tableau1[[Nom]:[Nom]]=$A38)*(Tableau1[[Prénom]:[Prénom]]=$B38)*(R$2&gt;=Tableau1[[Début]:[Début]])*(R$2&lt;=Tableau1[[Fin]:[Fin]]),ROW(INDIRECT("A1:A"&amp;COUNTA(Tableau1[[Fin]:[Fin]])))),1)),""))</f>
        <v/>
      </c>
      <c r="S38" s="34" t="str">
        <f t="array" aca="1" ref="S38" ca="1">IF(OR(WEEKDAY(S$2,2)&gt;5,COUNTIF(Dates_Feries,S$2)&gt;0),"",IFERROR(INDEX(Tableau1[[Type]:[Type]],SMALL(IF((Tableau1[[Nom]:[Nom]]=$A38)*(Tableau1[[Prénom]:[Prénom]]=$B38)*(S$2&gt;=Tableau1[[Début]:[Début]])*(S$2&lt;=Tableau1[[Fin]:[Fin]]),ROW(INDIRECT("A1:A"&amp;COUNTA(Tableau1[[Fin]:[Fin]])))),1)),""))</f>
        <v/>
      </c>
      <c r="T38" s="34" t="str">
        <f t="array" aca="1" ref="T38" ca="1">IF(OR(WEEKDAY(T$2,2)&gt;5,COUNTIF(Dates_Feries,T$2)&gt;0),"",IFERROR(INDEX(Tableau1[[Type]:[Type]],SMALL(IF((Tableau1[[Nom]:[Nom]]=$A38)*(Tableau1[[Prénom]:[Prénom]]=$B38)*(T$2&gt;=Tableau1[[Début]:[Début]])*(T$2&lt;=Tableau1[[Fin]:[Fin]]),ROW(INDIRECT("A1:A"&amp;COUNTA(Tableau1[[Fin]:[Fin]])))),1)),""))</f>
        <v/>
      </c>
      <c r="U38" s="34" t="str">
        <f t="array" aca="1" ref="U38" ca="1">IF(OR(WEEKDAY(U$2,2)&gt;5,COUNTIF(Dates_Feries,U$2)&gt;0),"",IFERROR(INDEX(Tableau1[[Type]:[Type]],SMALL(IF((Tableau1[[Nom]:[Nom]]=$A38)*(Tableau1[[Prénom]:[Prénom]]=$B38)*(U$2&gt;=Tableau1[[Début]:[Début]])*(U$2&lt;=Tableau1[[Fin]:[Fin]]),ROW(INDIRECT("A1:A"&amp;COUNTA(Tableau1[[Fin]:[Fin]])))),1)),""))</f>
        <v/>
      </c>
      <c r="V38" s="34" t="str">
        <f t="array" aca="1" ref="V38" ca="1">IF(OR(WEEKDAY(V$2,2)&gt;5,COUNTIF(Dates_Feries,V$2)&gt;0),"",IFERROR(INDEX(Tableau1[[Type]:[Type]],SMALL(IF((Tableau1[[Nom]:[Nom]]=$A38)*(Tableau1[[Prénom]:[Prénom]]=$B38)*(V$2&gt;=Tableau1[[Début]:[Début]])*(V$2&lt;=Tableau1[[Fin]:[Fin]]),ROW(INDIRECT("A1:A"&amp;COUNTA(Tableau1[[Fin]:[Fin]])))),1)),""))</f>
        <v/>
      </c>
      <c r="W38" s="34" t="str">
        <f t="array" aca="1" ref="W38" ca="1">IF(OR(WEEKDAY(W$2,2)&gt;5,COUNTIF(Dates_Feries,W$2)&gt;0),"",IFERROR(INDEX(Tableau1[[Type]:[Type]],SMALL(IF((Tableau1[[Nom]:[Nom]]=$A38)*(Tableau1[[Prénom]:[Prénom]]=$B38)*(W$2&gt;=Tableau1[[Début]:[Début]])*(W$2&lt;=Tableau1[[Fin]:[Fin]]),ROW(INDIRECT("A1:A"&amp;COUNTA(Tableau1[[Fin]:[Fin]])))),1)),""))</f>
        <v/>
      </c>
      <c r="X38" s="34" t="str">
        <f t="array" aca="1" ref="X38" ca="1">IF(OR(WEEKDAY(X$2,2)&gt;5,COUNTIF(Dates_Feries,X$2)&gt;0),"",IFERROR(INDEX(Tableau1[[Type]:[Type]],SMALL(IF((Tableau1[[Nom]:[Nom]]=$A38)*(Tableau1[[Prénom]:[Prénom]]=$B38)*(X$2&gt;=Tableau1[[Début]:[Début]])*(X$2&lt;=Tableau1[[Fin]:[Fin]]),ROW(INDIRECT("A1:A"&amp;COUNTA(Tableau1[[Fin]:[Fin]])))),1)),""))</f>
        <v/>
      </c>
      <c r="Y38" s="34" t="str">
        <f t="array" aca="1" ref="Y38" ca="1">IF(OR(WEEKDAY(Y$2,2)&gt;5,COUNTIF(Dates_Feries,Y$2)&gt;0),"",IFERROR(INDEX(Tableau1[[Type]:[Type]],SMALL(IF((Tableau1[[Nom]:[Nom]]=$A38)*(Tableau1[[Prénom]:[Prénom]]=$B38)*(Y$2&gt;=Tableau1[[Début]:[Début]])*(Y$2&lt;=Tableau1[[Fin]:[Fin]]),ROW(INDIRECT("A1:A"&amp;COUNTA(Tableau1[[Fin]:[Fin]])))),1)),""))</f>
        <v/>
      </c>
      <c r="Z38" s="34" t="str">
        <f t="array" aca="1" ref="Z38" ca="1">IF(OR(WEEKDAY(Z$2,2)&gt;5,COUNTIF(Dates_Feries,Z$2)&gt;0),"",IFERROR(INDEX(Tableau1[[Type]:[Type]],SMALL(IF((Tableau1[[Nom]:[Nom]]=$A38)*(Tableau1[[Prénom]:[Prénom]]=$B38)*(Z$2&gt;=Tableau1[[Début]:[Début]])*(Z$2&lt;=Tableau1[[Fin]:[Fin]]),ROW(INDIRECT("A1:A"&amp;COUNTA(Tableau1[[Fin]:[Fin]])))),1)),""))</f>
        <v/>
      </c>
      <c r="AA38" s="34" t="str">
        <f t="array" aca="1" ref="AA38" ca="1">IF(OR(WEEKDAY(AA$2,2)&gt;5,COUNTIF(Dates_Feries,AA$2)&gt;0),"",IFERROR(INDEX(Tableau1[[Type]:[Type]],SMALL(IF((Tableau1[[Nom]:[Nom]]=$A38)*(Tableau1[[Prénom]:[Prénom]]=$B38)*(AA$2&gt;=Tableau1[[Début]:[Début]])*(AA$2&lt;=Tableau1[[Fin]:[Fin]]),ROW(INDIRECT("A1:A"&amp;COUNTA(Tableau1[[Fin]:[Fin]])))),1)),""))</f>
        <v/>
      </c>
      <c r="AB38" s="34" t="str">
        <f t="array" aca="1" ref="AB38" ca="1">IF(OR(WEEKDAY(AB$2,2)&gt;5,COUNTIF(Dates_Feries,AB$2)&gt;0),"",IFERROR(INDEX(Tableau1[[Type]:[Type]],SMALL(IF((Tableau1[[Nom]:[Nom]]=$A38)*(Tableau1[[Prénom]:[Prénom]]=$B38)*(AB$2&gt;=Tableau1[[Début]:[Début]])*(AB$2&lt;=Tableau1[[Fin]:[Fin]]),ROW(INDIRECT("A1:A"&amp;COUNTA(Tableau1[[Fin]:[Fin]])))),1)),""))</f>
        <v/>
      </c>
      <c r="AC38" s="34" t="str">
        <f t="array" aca="1" ref="AC38" ca="1">IF(OR(WEEKDAY(AC$2,2)&gt;5,COUNTIF(Dates_Feries,AC$2)&gt;0),"",IFERROR(INDEX(Tableau1[[Type]:[Type]],SMALL(IF((Tableau1[[Nom]:[Nom]]=$A38)*(Tableau1[[Prénom]:[Prénom]]=$B38)*(AC$2&gt;=Tableau1[[Début]:[Début]])*(AC$2&lt;=Tableau1[[Fin]:[Fin]]),ROW(INDIRECT("A1:A"&amp;COUNTA(Tableau1[[Fin]:[Fin]])))),1)),""))</f>
        <v/>
      </c>
      <c r="AD38" s="34" t="str">
        <f t="array" aca="1" ref="AD38" ca="1">IF(OR(WEEKDAY(AD$2,2)&gt;5,COUNTIF(Dates_Feries,AD$2)&gt;0),"",IFERROR(INDEX(Tableau1[[Type]:[Type]],SMALL(IF((Tableau1[[Nom]:[Nom]]=$A38)*(Tableau1[[Prénom]:[Prénom]]=$B38)*(AD$2&gt;=Tableau1[[Début]:[Début]])*(AD$2&lt;=Tableau1[[Fin]:[Fin]]),ROW(INDIRECT("A1:A"&amp;COUNTA(Tableau1[[Fin]:[Fin]])))),1)),""))</f>
        <v/>
      </c>
      <c r="AE38" s="34" t="str">
        <f t="array" aca="1" ref="AE38" ca="1">IF(OR(WEEKDAY(AE$2,2)&gt;5,COUNTIF(Dates_Feries,AE$2)&gt;0),"",IFERROR(INDEX(Tableau1[[Type]:[Type]],SMALL(IF((Tableau1[[Nom]:[Nom]]=$A38)*(Tableau1[[Prénom]:[Prénom]]=$B38)*(AE$2&gt;=Tableau1[[Début]:[Début]])*(AE$2&lt;=Tableau1[[Fin]:[Fin]]),ROW(INDIRECT("A1:A"&amp;COUNTA(Tableau1[[Fin]:[Fin]])))),1)),""))</f>
        <v/>
      </c>
      <c r="AF38" s="34" t="str">
        <f t="array" aca="1" ref="AF38" ca="1">IF(OR(WEEKDAY(AF$2,2)&gt;5,COUNTIF(Dates_Feries,AF$2)&gt;0),"",IFERROR(INDEX(Tableau1[[Type]:[Type]],SMALL(IF((Tableau1[[Nom]:[Nom]]=$A38)*(Tableau1[[Prénom]:[Prénom]]=$B38)*(AF$2&gt;=Tableau1[[Début]:[Début]])*(AF$2&lt;=Tableau1[[Fin]:[Fin]]),ROW(INDIRECT("A1:A"&amp;COUNTA(Tableau1[[Fin]:[Fin]])))),1)),""))</f>
        <v/>
      </c>
      <c r="AG38" s="34" t="str">
        <f t="array" aca="1" ref="AG38" ca="1">IF(OR(WEEKDAY(AG$2,2)&gt;5,COUNTIF(Dates_Feries,AG$2)&gt;0),"",IFERROR(INDEX(Tableau1[[Type]:[Type]],SMALL(IF((Tableau1[[Nom]:[Nom]]=$A38)*(Tableau1[[Prénom]:[Prénom]]=$B38)*(AG$2&gt;=Tableau1[[Début]:[Début]])*(AG$2&lt;=Tableau1[[Fin]:[Fin]]),ROW(INDIRECT("A1:A"&amp;COUNTA(Tableau1[[Fin]:[Fin]])))),1)),""))</f>
        <v/>
      </c>
      <c r="AH38" s="34" t="str">
        <f t="array" aca="1" ref="AH38" ca="1">IF(OR(WEEKDAY(AH$2,2)&gt;5,COUNTIF(Dates_Feries,AH$2)&gt;0),"",IFERROR(INDEX(Tableau1[[Type]:[Type]],SMALL(IF((Tableau1[[Nom]:[Nom]]=$A38)*(Tableau1[[Prénom]:[Prénom]]=$B38)*(AH$2&gt;=Tableau1[[Début]:[Début]])*(AH$2&lt;=Tableau1[[Fin]:[Fin]]),ROW(INDIRECT("A1:A"&amp;COUNTA(Tableau1[[Fin]:[Fin]])))),1)),""))</f>
        <v/>
      </c>
      <c r="AI38" s="34" t="str">
        <f t="array" aca="1" ref="AI38" ca="1">IF(OR(WEEKDAY(AI$2,2)&gt;5,COUNTIF(Dates_Feries,AI$2)&gt;0),"",IFERROR(INDEX(Tableau1[[Type]:[Type]],SMALL(IF((Tableau1[[Nom]:[Nom]]=$A38)*(Tableau1[[Prénom]:[Prénom]]=$B38)*(AI$2&gt;=Tableau1[[Début]:[Début]])*(AI$2&lt;=Tableau1[[Fin]:[Fin]]),ROW(INDIRECT("A1:A"&amp;COUNTA(Tableau1[[Fin]:[Fin]])))),1)),""))</f>
        <v/>
      </c>
      <c r="AJ38" s="34" t="str">
        <f t="array" aca="1" ref="AJ38" ca="1">IF(OR(WEEKDAY(AJ$2,2)&gt;5,COUNTIF(Dates_Feries,AJ$2)&gt;0),"",IFERROR(INDEX(Tableau1[[Type]:[Type]],SMALL(IF((Tableau1[[Nom]:[Nom]]=$A38)*(Tableau1[[Prénom]:[Prénom]]=$B38)*(AJ$2&gt;=Tableau1[[Début]:[Début]])*(AJ$2&lt;=Tableau1[[Fin]:[Fin]]),ROW(INDIRECT("A1:A"&amp;COUNTA(Tableau1[[Fin]:[Fin]])))),1)),""))</f>
        <v/>
      </c>
      <c r="AK38" s="34" t="str">
        <f t="array" aca="1" ref="AK38" ca="1">IF(OR(WEEKDAY(AK$2,2)&gt;5,COUNTIF(Dates_Feries,AK$2)&gt;0),"",IFERROR(INDEX(Tableau1[[Type]:[Type]],SMALL(IF((Tableau1[[Nom]:[Nom]]=$A38)*(Tableau1[[Prénom]:[Prénom]]=$B38)*(AK$2&gt;=Tableau1[[Début]:[Début]])*(AK$2&lt;=Tableau1[[Fin]:[Fin]]),ROW(INDIRECT("A1:A"&amp;COUNTA(Tableau1[[Fin]:[Fin]])))),1)),""))</f>
        <v/>
      </c>
      <c r="AL38" s="34" t="str">
        <f t="array" aca="1" ref="AL38" ca="1">IF(OR(WEEKDAY(AL$2,2)&gt;5,COUNTIF(Dates_Feries,AL$2)&gt;0),"",IFERROR(INDEX(Tableau1[[Type]:[Type]],SMALL(IF((Tableau1[[Nom]:[Nom]]=$A38)*(Tableau1[[Prénom]:[Prénom]]=$B38)*(AL$2&gt;=Tableau1[[Début]:[Début]])*(AL$2&lt;=Tableau1[[Fin]:[Fin]]),ROW(INDIRECT("A1:A"&amp;COUNTA(Tableau1[[Fin]:[Fin]])))),1)),""))</f>
        <v/>
      </c>
      <c r="AM38" s="34" t="str">
        <f t="array" aca="1" ref="AM38" ca="1">IF(OR(WEEKDAY(AM$2,2)&gt;5,COUNTIF(Dates_Feries,AM$2)&gt;0),"",IFERROR(INDEX(Tableau1[[Type]:[Type]],SMALL(IF((Tableau1[[Nom]:[Nom]]=$A38)*(Tableau1[[Prénom]:[Prénom]]=$B38)*(AM$2&gt;=Tableau1[[Début]:[Début]])*(AM$2&lt;=Tableau1[[Fin]:[Fin]]),ROW(INDIRECT("A1:A"&amp;COUNTA(Tableau1[[Fin]:[Fin]])))),1)),""))</f>
        <v/>
      </c>
      <c r="AN38" s="34" t="str">
        <f t="array" aca="1" ref="AN38" ca="1">IF(OR(WEEKDAY(AN$2,2)&gt;5,COUNTIF(Dates_Feries,AN$2)&gt;0),"",IFERROR(INDEX(Tableau1[[Type]:[Type]],SMALL(IF((Tableau1[[Nom]:[Nom]]=$A38)*(Tableau1[[Prénom]:[Prénom]]=$B38)*(AN$2&gt;=Tableau1[[Début]:[Début]])*(AN$2&lt;=Tableau1[[Fin]:[Fin]]),ROW(INDIRECT("A1:A"&amp;COUNTA(Tableau1[[Fin]:[Fin]])))),1)),""))</f>
        <v/>
      </c>
      <c r="AO38" s="34" t="str">
        <f t="array" aca="1" ref="AO38" ca="1">IF(OR(WEEKDAY(AO$2,2)&gt;5,COUNTIF(Dates_Feries,AO$2)&gt;0),"",IFERROR(INDEX(Tableau1[[Type]:[Type]],SMALL(IF((Tableau1[[Nom]:[Nom]]=$A38)*(Tableau1[[Prénom]:[Prénom]]=$B38)*(AO$2&gt;=Tableau1[[Début]:[Début]])*(AO$2&lt;=Tableau1[[Fin]:[Fin]]),ROW(INDIRECT("A1:A"&amp;COUNTA(Tableau1[[Fin]:[Fin]])))),1)),""))</f>
        <v/>
      </c>
      <c r="AP38" s="34" t="str">
        <f t="array" aca="1" ref="AP38" ca="1">IF(OR(WEEKDAY(AP$2,2)&gt;5,COUNTIF(Dates_Feries,AP$2)&gt;0),"",IFERROR(INDEX(Tableau1[[Type]:[Type]],SMALL(IF((Tableau1[[Nom]:[Nom]]=$A38)*(Tableau1[[Prénom]:[Prénom]]=$B38)*(AP$2&gt;=Tableau1[[Début]:[Début]])*(AP$2&lt;=Tableau1[[Fin]:[Fin]]),ROW(INDIRECT("A1:A"&amp;COUNTA(Tableau1[[Fin]:[Fin]])))),1)),""))</f>
        <v/>
      </c>
      <c r="AQ38" s="34" t="str">
        <f t="array" aca="1" ref="AQ38" ca="1">IF(OR(WEEKDAY(AQ$2,2)&gt;5,COUNTIF(Dates_Feries,AQ$2)&gt;0),"",IFERROR(INDEX(Tableau1[[Type]:[Type]],SMALL(IF((Tableau1[[Nom]:[Nom]]=$A38)*(Tableau1[[Prénom]:[Prénom]]=$B38)*(AQ$2&gt;=Tableau1[[Début]:[Début]])*(AQ$2&lt;=Tableau1[[Fin]:[Fin]]),ROW(INDIRECT("A1:A"&amp;COUNTA(Tableau1[[Fin]:[Fin]])))),1)),""))</f>
        <v/>
      </c>
      <c r="AR38" s="34" t="str">
        <f t="array" aca="1" ref="AR38" ca="1">IF(OR(WEEKDAY(AR$2,2)&gt;5,COUNTIF(Dates_Feries,AR$2)&gt;0),"",IFERROR(INDEX(Tableau1[[Type]:[Type]],SMALL(IF((Tableau1[[Nom]:[Nom]]=$A38)*(Tableau1[[Prénom]:[Prénom]]=$B38)*(AR$2&gt;=Tableau1[[Début]:[Début]])*(AR$2&lt;=Tableau1[[Fin]:[Fin]]),ROW(INDIRECT("A1:A"&amp;COUNTA(Tableau1[[Fin]:[Fin]])))),1)),""))</f>
        <v/>
      </c>
      <c r="AS38" s="34" t="str">
        <f t="array" aca="1" ref="AS38" ca="1">IF(OR(WEEKDAY(AS$2,2)&gt;5,COUNTIF(Dates_Feries,AS$2)&gt;0),"",IFERROR(INDEX(Tableau1[[Type]:[Type]],SMALL(IF((Tableau1[[Nom]:[Nom]]=$A38)*(Tableau1[[Prénom]:[Prénom]]=$B38)*(AS$2&gt;=Tableau1[[Début]:[Début]])*(AS$2&lt;=Tableau1[[Fin]:[Fin]]),ROW(INDIRECT("A1:A"&amp;COUNTA(Tableau1[[Fin]:[Fin]])))),1)),""))</f>
        <v/>
      </c>
      <c r="AT38" s="34" t="str">
        <f t="array" aca="1" ref="AT38" ca="1">IF(OR(WEEKDAY(AT$2,2)&gt;5,COUNTIF(Dates_Feries,AT$2)&gt;0),"",IFERROR(INDEX(Tableau1[[Type]:[Type]],SMALL(IF((Tableau1[[Nom]:[Nom]]=$A38)*(Tableau1[[Prénom]:[Prénom]]=$B38)*(AT$2&gt;=Tableau1[[Début]:[Début]])*(AT$2&lt;=Tableau1[[Fin]:[Fin]]),ROW(INDIRECT("A1:A"&amp;COUNTA(Tableau1[[Fin]:[Fin]])))),1)),""))</f>
        <v/>
      </c>
      <c r="AU38" s="34" t="str">
        <f t="array" aca="1" ref="AU38" ca="1">IF(OR(WEEKDAY(AU$2,2)&gt;5,COUNTIF(Dates_Feries,AU$2)&gt;0),"",IFERROR(INDEX(Tableau1[[Type]:[Type]],SMALL(IF((Tableau1[[Nom]:[Nom]]=$A38)*(Tableau1[[Prénom]:[Prénom]]=$B38)*(AU$2&gt;=Tableau1[[Début]:[Début]])*(AU$2&lt;=Tableau1[[Fin]:[Fin]]),ROW(INDIRECT("A1:A"&amp;COUNTA(Tableau1[[Fin]:[Fin]])))),1)),""))</f>
        <v/>
      </c>
      <c r="AV38" s="34" t="str">
        <f t="array" aca="1" ref="AV38" ca="1">IF(OR(WEEKDAY(AV$2,2)&gt;5,COUNTIF(Dates_Feries,AV$2)&gt;0),"",IFERROR(INDEX(Tableau1[[Type]:[Type]],SMALL(IF((Tableau1[[Nom]:[Nom]]=$A38)*(Tableau1[[Prénom]:[Prénom]]=$B38)*(AV$2&gt;=Tableau1[[Début]:[Début]])*(AV$2&lt;=Tableau1[[Fin]:[Fin]]),ROW(INDIRECT("A1:A"&amp;COUNTA(Tableau1[[Fin]:[Fin]])))),1)),""))</f>
        <v/>
      </c>
      <c r="AW38" s="34" t="str">
        <f t="array" aca="1" ref="AW38" ca="1">IF(OR(WEEKDAY(AW$2,2)&gt;5,COUNTIF(Dates_Feries,AW$2)&gt;0),"",IFERROR(INDEX(Tableau1[[Type]:[Type]],SMALL(IF((Tableau1[[Nom]:[Nom]]=$A38)*(Tableau1[[Prénom]:[Prénom]]=$B38)*(AW$2&gt;=Tableau1[[Début]:[Début]])*(AW$2&lt;=Tableau1[[Fin]:[Fin]]),ROW(INDIRECT("A1:A"&amp;COUNTA(Tableau1[[Fin]:[Fin]])))),1)),""))</f>
        <v/>
      </c>
      <c r="AX38" s="34" t="str">
        <f t="array" aca="1" ref="AX38" ca="1">IF(OR(WEEKDAY(AX$2,2)&gt;5,COUNTIF(Dates_Feries,AX$2)&gt;0),"",IFERROR(INDEX(Tableau1[[Type]:[Type]],SMALL(IF((Tableau1[[Nom]:[Nom]]=$A38)*(Tableau1[[Prénom]:[Prénom]]=$B38)*(AX$2&gt;=Tableau1[[Début]:[Début]])*(AX$2&lt;=Tableau1[[Fin]:[Fin]]),ROW(INDIRECT("A1:A"&amp;COUNTA(Tableau1[[Fin]:[Fin]])))),1)),""))</f>
        <v/>
      </c>
      <c r="AY38" s="34" t="str">
        <f t="array" aca="1" ref="AY38" ca="1">IF(OR(WEEKDAY(AY$2,2)&gt;5,COUNTIF(Dates_Feries,AY$2)&gt;0),"",IFERROR(INDEX(Tableau1[[Type]:[Type]],SMALL(IF((Tableau1[[Nom]:[Nom]]=$A38)*(Tableau1[[Prénom]:[Prénom]]=$B38)*(AY$2&gt;=Tableau1[[Début]:[Début]])*(AY$2&lt;=Tableau1[[Fin]:[Fin]]),ROW(INDIRECT("A1:A"&amp;COUNTA(Tableau1[[Fin]:[Fin]])))),1)),""))</f>
        <v/>
      </c>
      <c r="AZ38" s="34" t="str">
        <f t="array" aca="1" ref="AZ38" ca="1">IF(OR(WEEKDAY(AZ$2,2)&gt;5,COUNTIF(Dates_Feries,AZ$2)&gt;0),"",IFERROR(INDEX(Tableau1[[Type]:[Type]],SMALL(IF((Tableau1[[Nom]:[Nom]]=$A38)*(Tableau1[[Prénom]:[Prénom]]=$B38)*(AZ$2&gt;=Tableau1[[Début]:[Début]])*(AZ$2&lt;=Tableau1[[Fin]:[Fin]]),ROW(INDIRECT("A1:A"&amp;COUNTA(Tableau1[[Fin]:[Fin]])))),1)),""))</f>
        <v/>
      </c>
      <c r="BA38" s="34" t="str">
        <f t="array" aca="1" ref="BA38" ca="1">IF(OR(WEEKDAY(BA$2,2)&gt;5,COUNTIF(Dates_Feries,BA$2)&gt;0),"",IFERROR(INDEX(Tableau1[[Type]:[Type]],SMALL(IF((Tableau1[[Nom]:[Nom]]=$A38)*(Tableau1[[Prénom]:[Prénom]]=$B38)*(BA$2&gt;=Tableau1[[Début]:[Début]])*(BA$2&lt;=Tableau1[[Fin]:[Fin]]),ROW(INDIRECT("A1:A"&amp;COUNTA(Tableau1[[Fin]:[Fin]])))),1)),""))</f>
        <v/>
      </c>
      <c r="BB38" s="34" t="str">
        <f t="array" aca="1" ref="BB38" ca="1">IF(OR(WEEKDAY(BB$2,2)&gt;5,COUNTIF(Dates_Feries,BB$2)&gt;0),"",IFERROR(INDEX(Tableau1[[Type]:[Type]],SMALL(IF((Tableau1[[Nom]:[Nom]]=$A38)*(Tableau1[[Prénom]:[Prénom]]=$B38)*(BB$2&gt;=Tableau1[[Début]:[Début]])*(BB$2&lt;=Tableau1[[Fin]:[Fin]]),ROW(INDIRECT("A1:A"&amp;COUNTA(Tableau1[[Fin]:[Fin]])))),1)),""))</f>
        <v/>
      </c>
      <c r="BC38" s="34" t="str">
        <f t="array" aca="1" ref="BC38" ca="1">IF(OR(WEEKDAY(BC$2,2)&gt;5,COUNTIF(Dates_Feries,BC$2)&gt;0),"",IFERROR(INDEX(Tableau1[[Type]:[Type]],SMALL(IF((Tableau1[[Nom]:[Nom]]=$A38)*(Tableau1[[Prénom]:[Prénom]]=$B38)*(BC$2&gt;=Tableau1[[Début]:[Début]])*(BC$2&lt;=Tableau1[[Fin]:[Fin]]),ROW(INDIRECT("A1:A"&amp;COUNTA(Tableau1[[Fin]:[Fin]])))),1)),""))</f>
        <v/>
      </c>
      <c r="BD38" s="34" t="str">
        <f t="array" aca="1" ref="BD38" ca="1">IF(OR(WEEKDAY(BD$2,2)&gt;5,COUNTIF(Dates_Feries,BD$2)&gt;0),"",IFERROR(INDEX(Tableau1[[Type]:[Type]],SMALL(IF((Tableau1[[Nom]:[Nom]]=$A38)*(Tableau1[[Prénom]:[Prénom]]=$B38)*(BD$2&gt;=Tableau1[[Début]:[Début]])*(BD$2&lt;=Tableau1[[Fin]:[Fin]]),ROW(INDIRECT("A1:A"&amp;COUNTA(Tableau1[[Fin]:[Fin]])))),1)),""))</f>
        <v/>
      </c>
      <c r="BE38" s="34" t="str">
        <f t="array" aca="1" ref="BE38" ca="1">IF(OR(WEEKDAY(BE$2,2)&gt;5,COUNTIF(Dates_Feries,BE$2)&gt;0),"",IFERROR(INDEX(Tableau1[[Type]:[Type]],SMALL(IF((Tableau1[[Nom]:[Nom]]=$A38)*(Tableau1[[Prénom]:[Prénom]]=$B38)*(BE$2&gt;=Tableau1[[Début]:[Début]])*(BE$2&lt;=Tableau1[[Fin]:[Fin]]),ROW(INDIRECT("A1:A"&amp;COUNTA(Tableau1[[Fin]:[Fin]])))),1)),""))</f>
        <v/>
      </c>
      <c r="BF38" s="34" t="str">
        <f t="array" aca="1" ref="BF38" ca="1">IF(OR(WEEKDAY(BF$2,2)&gt;5,COUNTIF(Dates_Feries,BF$2)&gt;0),"",IFERROR(INDEX(Tableau1[[Type]:[Type]],SMALL(IF((Tableau1[[Nom]:[Nom]]=$A38)*(Tableau1[[Prénom]:[Prénom]]=$B38)*(BF$2&gt;=Tableau1[[Début]:[Début]])*(BF$2&lt;=Tableau1[[Fin]:[Fin]]),ROW(INDIRECT("A1:A"&amp;COUNTA(Tableau1[[Fin]:[Fin]])))),1)),""))</f>
        <v/>
      </c>
      <c r="BG38" s="34" t="str">
        <f t="array" aca="1" ref="BG38" ca="1">IF(OR(WEEKDAY(BG$2,2)&gt;5,COUNTIF(Dates_Feries,BG$2)&gt;0),"",IFERROR(INDEX(Tableau1[[Type]:[Type]],SMALL(IF((Tableau1[[Nom]:[Nom]]=$A38)*(Tableau1[[Prénom]:[Prénom]]=$B38)*(BG$2&gt;=Tableau1[[Début]:[Début]])*(BG$2&lt;=Tableau1[[Fin]:[Fin]]),ROW(INDIRECT("A1:A"&amp;COUNTA(Tableau1[[Fin]:[Fin]])))),1)),""))</f>
        <v/>
      </c>
      <c r="BH38" s="34" t="str">
        <f t="array" aca="1" ref="BH38" ca="1">IF(OR(WEEKDAY(BH$2,2)&gt;5,COUNTIF(Dates_Feries,BH$2)&gt;0),"",IFERROR(INDEX(Tableau1[[Type]:[Type]],SMALL(IF((Tableau1[[Nom]:[Nom]]=$A38)*(Tableau1[[Prénom]:[Prénom]]=$B38)*(BH$2&gt;=Tableau1[[Début]:[Début]])*(BH$2&lt;=Tableau1[[Fin]:[Fin]]),ROW(INDIRECT("A1:A"&amp;COUNTA(Tableau1[[Fin]:[Fin]])))),1)),""))</f>
        <v/>
      </c>
      <c r="BI38" s="34" t="str">
        <f t="array" aca="1" ref="BI38" ca="1">IF(OR(WEEKDAY(BI$2,2)&gt;5,COUNTIF(Dates_Feries,BI$2)&gt;0),"",IFERROR(INDEX(Tableau1[[Type]:[Type]],SMALL(IF((Tableau1[[Nom]:[Nom]]=$A38)*(Tableau1[[Prénom]:[Prénom]]=$B38)*(BI$2&gt;=Tableau1[[Début]:[Début]])*(BI$2&lt;=Tableau1[[Fin]:[Fin]]),ROW(INDIRECT("A1:A"&amp;COUNTA(Tableau1[[Fin]:[Fin]])))),1)),""))</f>
        <v/>
      </c>
      <c r="BJ38" s="34" t="str">
        <f t="array" aca="1" ref="BJ38" ca="1">IF(OR(WEEKDAY(BJ$2,2)&gt;5,COUNTIF(Dates_Feries,BJ$2)&gt;0),"",IFERROR(INDEX(Tableau1[[Type]:[Type]],SMALL(IF((Tableau1[[Nom]:[Nom]]=$A38)*(Tableau1[[Prénom]:[Prénom]]=$B38)*(BJ$2&gt;=Tableau1[[Début]:[Début]])*(BJ$2&lt;=Tableau1[[Fin]:[Fin]]),ROW(INDIRECT("A1:A"&amp;COUNTA(Tableau1[[Fin]:[Fin]])))),1)),""))</f>
        <v/>
      </c>
      <c r="BK38" s="34" t="str">
        <f t="array" aca="1" ref="BK38" ca="1">IF(OR(WEEKDAY(BK$2,2)&gt;5,COUNTIF(Dates_Feries,BK$2)&gt;0),"",IFERROR(INDEX(Tableau1[[Type]:[Type]],SMALL(IF((Tableau1[[Nom]:[Nom]]=$A38)*(Tableau1[[Prénom]:[Prénom]]=$B38)*(BK$2&gt;=Tableau1[[Début]:[Début]])*(BK$2&lt;=Tableau1[[Fin]:[Fin]]),ROW(INDIRECT("A1:A"&amp;COUNTA(Tableau1[[Fin]:[Fin]])))),1)),""))</f>
        <v/>
      </c>
      <c r="BL38" s="34" t="str">
        <f t="array" aca="1" ref="BL38" ca="1">IF(OR(WEEKDAY(BL$2,2)&gt;5,COUNTIF(Dates_Feries,BL$2)&gt;0),"",IFERROR(INDEX(Tableau1[[Type]:[Type]],SMALL(IF((Tableau1[[Nom]:[Nom]]=$A38)*(Tableau1[[Prénom]:[Prénom]]=$B38)*(BL$2&gt;=Tableau1[[Début]:[Début]])*(BL$2&lt;=Tableau1[[Fin]:[Fin]]),ROW(INDIRECT("A1:A"&amp;COUNTA(Tableau1[[Fin]:[Fin]])))),1)),""))</f>
        <v/>
      </c>
      <c r="BM38" s="34" t="str">
        <f t="array" aca="1" ref="BM38" ca="1">IF(OR(WEEKDAY(BM$2,2)&gt;5,COUNTIF(Dates_Feries,BM$2)&gt;0),"",IFERROR(INDEX(Tableau1[[Type]:[Type]],SMALL(IF((Tableau1[[Nom]:[Nom]]=$A38)*(Tableau1[[Prénom]:[Prénom]]=$B38)*(BM$2&gt;=Tableau1[[Début]:[Début]])*(BM$2&lt;=Tableau1[[Fin]:[Fin]]),ROW(INDIRECT("A1:A"&amp;COUNTA(Tableau1[[Fin]:[Fin]])))),1)),""))</f>
        <v/>
      </c>
      <c r="BN38" s="34" t="str">
        <f t="array" aca="1" ref="BN38" ca="1">IF(OR(WEEKDAY(BN$2,2)&gt;5,COUNTIF(Dates_Feries,BN$2)&gt;0),"",IFERROR(INDEX(Tableau1[[Type]:[Type]],SMALL(IF((Tableau1[[Nom]:[Nom]]=$A38)*(Tableau1[[Prénom]:[Prénom]]=$B38)*(BN$2&gt;=Tableau1[[Début]:[Début]])*(BN$2&lt;=Tableau1[[Fin]:[Fin]]),ROW(INDIRECT("A1:A"&amp;COUNTA(Tableau1[[Fin]:[Fin]])))),1)),""))</f>
        <v/>
      </c>
      <c r="BO38" s="34" t="str">
        <f t="array" aca="1" ref="BO38" ca="1">IF(OR(WEEKDAY(BO$2,2)&gt;5,COUNTIF(Dates_Feries,BO$2)&gt;0),"",IFERROR(INDEX(Tableau1[[Type]:[Type]],SMALL(IF((Tableau1[[Nom]:[Nom]]=$A38)*(Tableau1[[Prénom]:[Prénom]]=$B38)*(BO$2&gt;=Tableau1[[Début]:[Début]])*(BO$2&lt;=Tableau1[[Fin]:[Fin]]),ROW(INDIRECT("A1:A"&amp;COUNTA(Tableau1[[Fin]:[Fin]])))),1)),""))</f>
        <v/>
      </c>
      <c r="BP38" s="34" t="str">
        <f t="array" aca="1" ref="BP38" ca="1">IF(OR(WEEKDAY(BP$2,2)&gt;5,COUNTIF(Dates_Feries,BP$2)&gt;0),"",IFERROR(INDEX(Tableau1[[Type]:[Type]],SMALL(IF((Tableau1[[Nom]:[Nom]]=$A38)*(Tableau1[[Prénom]:[Prénom]]=$B38)*(BP$2&gt;=Tableau1[[Début]:[Début]])*(BP$2&lt;=Tableau1[[Fin]:[Fin]]),ROW(INDIRECT("A1:A"&amp;COUNTA(Tableau1[[Fin]:[Fin]])))),1)),""))</f>
        <v/>
      </c>
      <c r="BQ38" s="34" t="str">
        <f t="array" aca="1" ref="BQ38" ca="1">IF(OR(WEEKDAY(BQ$2,2)&gt;5,COUNTIF(Dates_Feries,BQ$2)&gt;0),"",IFERROR(INDEX(Tableau1[[Type]:[Type]],SMALL(IF((Tableau1[[Nom]:[Nom]]=$A38)*(Tableau1[[Prénom]:[Prénom]]=$B38)*(BQ$2&gt;=Tableau1[[Début]:[Début]])*(BQ$2&lt;=Tableau1[[Fin]:[Fin]]),ROW(INDIRECT("A1:A"&amp;COUNTA(Tableau1[[Fin]:[Fin]])))),1)),""))</f>
        <v/>
      </c>
      <c r="BR38" s="34" t="str">
        <f t="array" aca="1" ref="BR38" ca="1">IF(OR(WEEKDAY(BR$2,2)&gt;5,COUNTIF(Dates_Feries,BR$2)&gt;0),"",IFERROR(INDEX(Tableau1[[Type]:[Type]],SMALL(IF((Tableau1[[Nom]:[Nom]]=$A38)*(Tableau1[[Prénom]:[Prénom]]=$B38)*(BR$2&gt;=Tableau1[[Début]:[Début]])*(BR$2&lt;=Tableau1[[Fin]:[Fin]]),ROW(INDIRECT("A1:A"&amp;COUNTA(Tableau1[[Fin]:[Fin]])))),1)),""))</f>
        <v/>
      </c>
      <c r="BS38" s="34" t="str">
        <f t="array" aca="1" ref="BS38" ca="1">IF(OR(WEEKDAY(BS$2,2)&gt;5,COUNTIF(Dates_Feries,BS$2)&gt;0),"",IFERROR(INDEX(Tableau1[[Type]:[Type]],SMALL(IF((Tableau1[[Nom]:[Nom]]=$A38)*(Tableau1[[Prénom]:[Prénom]]=$B38)*(BS$2&gt;=Tableau1[[Début]:[Début]])*(BS$2&lt;=Tableau1[[Fin]:[Fin]]),ROW(INDIRECT("A1:A"&amp;COUNTA(Tableau1[[Fin]:[Fin]])))),1)),""))</f>
        <v/>
      </c>
      <c r="BT38" s="34" t="str">
        <f t="array" aca="1" ref="BT38" ca="1">IF(OR(WEEKDAY(BT$2,2)&gt;5,COUNTIF(Dates_Feries,BT$2)&gt;0),"",IFERROR(INDEX(Tableau1[[Type]:[Type]],SMALL(IF((Tableau1[[Nom]:[Nom]]=$A38)*(Tableau1[[Prénom]:[Prénom]]=$B38)*(BT$2&gt;=Tableau1[[Début]:[Début]])*(BT$2&lt;=Tableau1[[Fin]:[Fin]]),ROW(INDIRECT("A1:A"&amp;COUNTA(Tableau1[[Fin]:[Fin]])))),1)),""))</f>
        <v/>
      </c>
      <c r="BU38" s="34" t="str">
        <f t="array" aca="1" ref="BU38" ca="1">IF(OR(WEEKDAY(BU$2,2)&gt;5,COUNTIF(Dates_Feries,BU$2)&gt;0),"",IFERROR(INDEX(Tableau1[[Type]:[Type]],SMALL(IF((Tableau1[[Nom]:[Nom]]=$A38)*(Tableau1[[Prénom]:[Prénom]]=$B38)*(BU$2&gt;=Tableau1[[Début]:[Début]])*(BU$2&lt;=Tableau1[[Fin]:[Fin]]),ROW(INDIRECT("A1:A"&amp;COUNTA(Tableau1[[Fin]:[Fin]])))),1)),""))</f>
        <v/>
      </c>
      <c r="BV38" s="34" t="str">
        <f t="array" aca="1" ref="BV38" ca="1">IF(OR(WEEKDAY(BV$2,2)&gt;5,COUNTIF(Dates_Feries,BV$2)&gt;0),"",IFERROR(INDEX(Tableau1[[Type]:[Type]],SMALL(IF((Tableau1[[Nom]:[Nom]]=$A38)*(Tableau1[[Prénom]:[Prénom]]=$B38)*(BV$2&gt;=Tableau1[[Début]:[Début]])*(BV$2&lt;=Tableau1[[Fin]:[Fin]]),ROW(INDIRECT("A1:A"&amp;COUNTA(Tableau1[[Fin]:[Fin]])))),1)),""))</f>
        <v/>
      </c>
      <c r="BW38" s="34" t="str">
        <f t="array" aca="1" ref="BW38" ca="1">IF(OR(WEEKDAY(BW$2,2)&gt;5,COUNTIF(Dates_Feries,BW$2)&gt;0),"",IFERROR(INDEX(Tableau1[[Type]:[Type]],SMALL(IF((Tableau1[[Nom]:[Nom]]=$A38)*(Tableau1[[Prénom]:[Prénom]]=$B38)*(BW$2&gt;=Tableau1[[Début]:[Début]])*(BW$2&lt;=Tableau1[[Fin]:[Fin]]),ROW(INDIRECT("A1:A"&amp;COUNTA(Tableau1[[Fin]:[Fin]])))),1)),""))</f>
        <v/>
      </c>
      <c r="BX38" s="34" t="str">
        <f t="array" aca="1" ref="BX38" ca="1">IF(OR(WEEKDAY(BX$2,2)&gt;5,COUNTIF(Dates_Feries,BX$2)&gt;0),"",IFERROR(INDEX(Tableau1[[Type]:[Type]],SMALL(IF((Tableau1[[Nom]:[Nom]]=$A38)*(Tableau1[[Prénom]:[Prénom]]=$B38)*(BX$2&gt;=Tableau1[[Début]:[Début]])*(BX$2&lt;=Tableau1[[Fin]:[Fin]]),ROW(INDIRECT("A1:A"&amp;COUNTA(Tableau1[[Fin]:[Fin]])))),1)),""))</f>
        <v/>
      </c>
      <c r="BY38" s="34" t="str">
        <f t="array" aca="1" ref="BY38" ca="1">IF(OR(WEEKDAY(BY$2,2)&gt;5,COUNTIF(Dates_Feries,BY$2)&gt;0),"",IFERROR(INDEX(Tableau1[[Type]:[Type]],SMALL(IF((Tableau1[[Nom]:[Nom]]=$A38)*(Tableau1[[Prénom]:[Prénom]]=$B38)*(BY$2&gt;=Tableau1[[Début]:[Début]])*(BY$2&lt;=Tableau1[[Fin]:[Fin]]),ROW(INDIRECT("A1:A"&amp;COUNTA(Tableau1[[Fin]:[Fin]])))),1)),""))</f>
        <v/>
      </c>
      <c r="BZ38" s="34" t="str">
        <f t="array" aca="1" ref="BZ38" ca="1">IF(OR(WEEKDAY(BZ$2,2)&gt;5,COUNTIF(Dates_Feries,BZ$2)&gt;0),"",IFERROR(INDEX(Tableau1[[Type]:[Type]],SMALL(IF((Tableau1[[Nom]:[Nom]]=$A38)*(Tableau1[[Prénom]:[Prénom]]=$B38)*(BZ$2&gt;=Tableau1[[Début]:[Début]])*(BZ$2&lt;=Tableau1[[Fin]:[Fin]]),ROW(INDIRECT("A1:A"&amp;COUNTA(Tableau1[[Fin]:[Fin]])))),1)),""))</f>
        <v/>
      </c>
      <c r="CA38" s="34" t="str">
        <f t="array" aca="1" ref="CA38" ca="1">IF(OR(WEEKDAY(CA$2,2)&gt;5,COUNTIF(Dates_Feries,CA$2)&gt;0),"",IFERROR(INDEX(Tableau1[[Type]:[Type]],SMALL(IF((Tableau1[[Nom]:[Nom]]=$A38)*(Tableau1[[Prénom]:[Prénom]]=$B38)*(CA$2&gt;=Tableau1[[Début]:[Début]])*(CA$2&lt;=Tableau1[[Fin]:[Fin]]),ROW(INDIRECT("A1:A"&amp;COUNTA(Tableau1[[Fin]:[Fin]])))),1)),""))</f>
        <v/>
      </c>
      <c r="CB38" s="34" t="str">
        <f t="array" aca="1" ref="CB38" ca="1">IF(OR(WEEKDAY(CB$2,2)&gt;5,COUNTIF(Dates_Feries,CB$2)&gt;0),"",IFERROR(INDEX(Tableau1[[Type]:[Type]],SMALL(IF((Tableau1[[Nom]:[Nom]]=$A38)*(Tableau1[[Prénom]:[Prénom]]=$B38)*(CB$2&gt;=Tableau1[[Début]:[Début]])*(CB$2&lt;=Tableau1[[Fin]:[Fin]]),ROW(INDIRECT("A1:A"&amp;COUNTA(Tableau1[[Fin]:[Fin]])))),1)),""))</f>
        <v/>
      </c>
      <c r="CC38" s="34" t="str">
        <f t="array" aca="1" ref="CC38" ca="1">IF(OR(WEEKDAY(CC$2,2)&gt;5,COUNTIF(Dates_Feries,CC$2)&gt;0),"",IFERROR(INDEX(Tableau1[[Type]:[Type]],SMALL(IF((Tableau1[[Nom]:[Nom]]=$A38)*(Tableau1[[Prénom]:[Prénom]]=$B38)*(CC$2&gt;=Tableau1[[Début]:[Début]])*(CC$2&lt;=Tableau1[[Fin]:[Fin]]),ROW(INDIRECT("A1:A"&amp;COUNTA(Tableau1[[Fin]:[Fin]])))),1)),""))</f>
        <v/>
      </c>
      <c r="CD38" s="34" t="str">
        <f t="array" aca="1" ref="CD38" ca="1">IF(OR(WEEKDAY(CD$2,2)&gt;5,COUNTIF(Dates_Feries,CD$2)&gt;0),"",IFERROR(INDEX(Tableau1[[Type]:[Type]],SMALL(IF((Tableau1[[Nom]:[Nom]]=$A38)*(Tableau1[[Prénom]:[Prénom]]=$B38)*(CD$2&gt;=Tableau1[[Début]:[Début]])*(CD$2&lt;=Tableau1[[Fin]:[Fin]]),ROW(INDIRECT("A1:A"&amp;COUNTA(Tableau1[[Fin]:[Fin]])))),1)),""))</f>
        <v/>
      </c>
      <c r="CE38" s="34" t="str">
        <f t="array" aca="1" ref="CE38" ca="1">IF(OR(WEEKDAY(CE$2,2)&gt;5,COUNTIF(Dates_Feries,CE$2)&gt;0),"",IFERROR(INDEX(Tableau1[[Type]:[Type]],SMALL(IF((Tableau1[[Nom]:[Nom]]=$A38)*(Tableau1[[Prénom]:[Prénom]]=$B38)*(CE$2&gt;=Tableau1[[Début]:[Début]])*(CE$2&lt;=Tableau1[[Fin]:[Fin]]),ROW(INDIRECT("A1:A"&amp;COUNTA(Tableau1[[Fin]:[Fin]])))),1)),""))</f>
        <v/>
      </c>
      <c r="CF38" s="34" t="str">
        <f t="array" aca="1" ref="CF38" ca="1">IF(OR(WEEKDAY(CF$2,2)&gt;5,COUNTIF(Dates_Feries,CF$2)&gt;0),"",IFERROR(INDEX(Tableau1[[Type]:[Type]],SMALL(IF((Tableau1[[Nom]:[Nom]]=$A38)*(Tableau1[[Prénom]:[Prénom]]=$B38)*(CF$2&gt;=Tableau1[[Début]:[Début]])*(CF$2&lt;=Tableau1[[Fin]:[Fin]]),ROW(INDIRECT("A1:A"&amp;COUNTA(Tableau1[[Fin]:[Fin]])))),1)),""))</f>
        <v/>
      </c>
      <c r="CG38" s="34" t="str">
        <f t="array" aca="1" ref="CG38" ca="1">IF(OR(WEEKDAY(CG$2,2)&gt;5,COUNTIF(Dates_Feries,CG$2)&gt;0),"",IFERROR(INDEX(Tableau1[[Type]:[Type]],SMALL(IF((Tableau1[[Nom]:[Nom]]=$A38)*(Tableau1[[Prénom]:[Prénom]]=$B38)*(CG$2&gt;=Tableau1[[Début]:[Début]])*(CG$2&lt;=Tableau1[[Fin]:[Fin]]),ROW(INDIRECT("A1:A"&amp;COUNTA(Tableau1[[Fin]:[Fin]])))),1)),""))</f>
        <v/>
      </c>
      <c r="CH38" s="34" t="str">
        <f t="array" aca="1" ref="CH38" ca="1">IF(OR(WEEKDAY(CH$2,2)&gt;5,COUNTIF(Dates_Feries,CH$2)&gt;0),"",IFERROR(INDEX(Tableau1[[Type]:[Type]],SMALL(IF((Tableau1[[Nom]:[Nom]]=$A38)*(Tableau1[[Prénom]:[Prénom]]=$B38)*(CH$2&gt;=Tableau1[[Début]:[Début]])*(CH$2&lt;=Tableau1[[Fin]:[Fin]]),ROW(INDIRECT("A1:A"&amp;COUNTA(Tableau1[[Fin]:[Fin]])))),1)),""))</f>
        <v/>
      </c>
      <c r="CI38" s="34" t="str">
        <f t="array" aca="1" ref="CI38" ca="1">IF(OR(WEEKDAY(CI$2,2)&gt;5,COUNTIF(Dates_Feries,CI$2)&gt;0),"",IFERROR(INDEX(Tableau1[[Type]:[Type]],SMALL(IF((Tableau1[[Nom]:[Nom]]=$A38)*(Tableau1[[Prénom]:[Prénom]]=$B38)*(CI$2&gt;=Tableau1[[Début]:[Début]])*(CI$2&lt;=Tableau1[[Fin]:[Fin]]),ROW(INDIRECT("A1:A"&amp;COUNTA(Tableau1[[Fin]:[Fin]])))),1)),""))</f>
        <v/>
      </c>
      <c r="CJ38" s="34" t="str">
        <f t="array" aca="1" ref="CJ38" ca="1">IF(OR(WEEKDAY(CJ$2,2)&gt;5,COUNTIF(Dates_Feries,CJ$2)&gt;0),"",IFERROR(INDEX(Tableau1[[Type]:[Type]],SMALL(IF((Tableau1[[Nom]:[Nom]]=$A38)*(Tableau1[[Prénom]:[Prénom]]=$B38)*(CJ$2&gt;=Tableau1[[Début]:[Début]])*(CJ$2&lt;=Tableau1[[Fin]:[Fin]]),ROW(INDIRECT("A1:A"&amp;COUNTA(Tableau1[[Fin]:[Fin]])))),1)),""))</f>
        <v/>
      </c>
      <c r="CK38" s="34" t="str">
        <f t="array" aca="1" ref="CK38" ca="1">IF(OR(WEEKDAY(CK$2,2)&gt;5,COUNTIF(Dates_Feries,CK$2)&gt;0),"",IFERROR(INDEX(Tableau1[[Type]:[Type]],SMALL(IF((Tableau1[[Nom]:[Nom]]=$A38)*(Tableau1[[Prénom]:[Prénom]]=$B38)*(CK$2&gt;=Tableau1[[Début]:[Début]])*(CK$2&lt;=Tableau1[[Fin]:[Fin]]),ROW(INDIRECT("A1:A"&amp;COUNTA(Tableau1[[Fin]:[Fin]])))),1)),""))</f>
        <v/>
      </c>
      <c r="CL38" s="34" t="str">
        <f t="array" aca="1" ref="CL38" ca="1">IF(OR(WEEKDAY(CL$2,2)&gt;5,COUNTIF(Dates_Feries,CL$2)&gt;0),"",IFERROR(INDEX(Tableau1[[Type]:[Type]],SMALL(IF((Tableau1[[Nom]:[Nom]]=$A38)*(Tableau1[[Prénom]:[Prénom]]=$B38)*(CL$2&gt;=Tableau1[[Début]:[Début]])*(CL$2&lt;=Tableau1[[Fin]:[Fin]]),ROW(INDIRECT("A1:A"&amp;COUNTA(Tableau1[[Fin]:[Fin]])))),1)),""))</f>
        <v/>
      </c>
      <c r="CM38" s="34" t="str">
        <f t="array" aca="1" ref="CM38" ca="1">IF(OR(WEEKDAY(CM$2,2)&gt;5,COUNTIF(Dates_Feries,CM$2)&gt;0),"",IFERROR(INDEX(Tableau1[[Type]:[Type]],SMALL(IF((Tableau1[[Nom]:[Nom]]=$A38)*(Tableau1[[Prénom]:[Prénom]]=$B38)*(CM$2&gt;=Tableau1[[Début]:[Début]])*(CM$2&lt;=Tableau1[[Fin]:[Fin]]),ROW(INDIRECT("A1:A"&amp;COUNTA(Tableau1[[Fin]:[Fin]])))),1)),""))</f>
        <v/>
      </c>
      <c r="CN38" s="34" t="str">
        <f t="array" aca="1" ref="CN38" ca="1">IF(OR(WEEKDAY(CN$2,2)&gt;5,COUNTIF(Dates_Feries,CN$2)&gt;0),"",IFERROR(INDEX(Tableau1[[Type]:[Type]],SMALL(IF((Tableau1[[Nom]:[Nom]]=$A38)*(Tableau1[[Prénom]:[Prénom]]=$B38)*(CN$2&gt;=Tableau1[[Début]:[Début]])*(CN$2&lt;=Tableau1[[Fin]:[Fin]]),ROW(INDIRECT("A1:A"&amp;COUNTA(Tableau1[[Fin]:[Fin]])))),1)),""))</f>
        <v/>
      </c>
      <c r="CO38" s="34" t="str">
        <f t="array" aca="1" ref="CO38" ca="1">IF(OR(WEEKDAY(CO$2,2)&gt;5,COUNTIF(Dates_Feries,CO$2)&gt;0),"",IFERROR(INDEX(Tableau1[[Type]:[Type]],SMALL(IF((Tableau1[[Nom]:[Nom]]=$A38)*(Tableau1[[Prénom]:[Prénom]]=$B38)*(CO$2&gt;=Tableau1[[Début]:[Début]])*(CO$2&lt;=Tableau1[[Fin]:[Fin]]),ROW(INDIRECT("A1:A"&amp;COUNTA(Tableau1[[Fin]:[Fin]])))),1)),""))</f>
        <v/>
      </c>
      <c r="CP38" s="34" t="str">
        <f t="array" aca="1" ref="CP38" ca="1">IF(OR(WEEKDAY(CP$2,2)&gt;5,COUNTIF(Dates_Feries,CP$2)&gt;0),"",IFERROR(INDEX(Tableau1[[Type]:[Type]],SMALL(IF((Tableau1[[Nom]:[Nom]]=$A38)*(Tableau1[[Prénom]:[Prénom]]=$B38)*(CP$2&gt;=Tableau1[[Début]:[Début]])*(CP$2&lt;=Tableau1[[Fin]:[Fin]]),ROW(INDIRECT("A1:A"&amp;COUNTA(Tableau1[[Fin]:[Fin]])))),1)),""))</f>
        <v/>
      </c>
      <c r="CQ38" s="34" t="str">
        <f t="array" aca="1" ref="CQ38" ca="1">IF(OR(WEEKDAY(CQ$2,2)&gt;5,COUNTIF(Dates_Feries,CQ$2)&gt;0),"",IFERROR(INDEX(Tableau1[[Type]:[Type]],SMALL(IF((Tableau1[[Nom]:[Nom]]=$A38)*(Tableau1[[Prénom]:[Prénom]]=$B38)*(CQ$2&gt;=Tableau1[[Début]:[Début]])*(CQ$2&lt;=Tableau1[[Fin]:[Fin]]),ROW(INDIRECT("A1:A"&amp;COUNTA(Tableau1[[Fin]:[Fin]])))),1)),""))</f>
        <v/>
      </c>
      <c r="CR38" s="34" t="str">
        <f t="array" aca="1" ref="CR38" ca="1">IF(OR(WEEKDAY(CR$2,2)&gt;5,COUNTIF(Dates_Feries,CR$2)&gt;0),"",IFERROR(INDEX(Tableau1[[Type]:[Type]],SMALL(IF((Tableau1[[Nom]:[Nom]]=$A38)*(Tableau1[[Prénom]:[Prénom]]=$B38)*(CR$2&gt;=Tableau1[[Début]:[Début]])*(CR$2&lt;=Tableau1[[Fin]:[Fin]]),ROW(INDIRECT("A1:A"&amp;COUNTA(Tableau1[[Fin]:[Fin]])))),1)),""))</f>
        <v/>
      </c>
      <c r="CS38" s="34" t="str">
        <f t="array" aca="1" ref="CS38" ca="1">IF(OR(WEEKDAY(CS$2,2)&gt;5,COUNTIF(Dates_Feries,CS$2)&gt;0),"",IFERROR(INDEX(Tableau1[[Type]:[Type]],SMALL(IF((Tableau1[[Nom]:[Nom]]=$A38)*(Tableau1[[Prénom]:[Prénom]]=$B38)*(CS$2&gt;=Tableau1[[Début]:[Début]])*(CS$2&lt;=Tableau1[[Fin]:[Fin]]),ROW(INDIRECT("A1:A"&amp;COUNTA(Tableau1[[Fin]:[Fin]])))),1)),""))</f>
        <v/>
      </c>
      <c r="CT38" s="34" t="str">
        <f t="array" aca="1" ref="CT38" ca="1">IF(OR(WEEKDAY(CT$2,2)&gt;5,COUNTIF(Dates_Feries,CT$2)&gt;0),"",IFERROR(INDEX(Tableau1[[Type]:[Type]],SMALL(IF((Tableau1[[Nom]:[Nom]]=$A38)*(Tableau1[[Prénom]:[Prénom]]=$B38)*(CT$2&gt;=Tableau1[[Début]:[Début]])*(CT$2&lt;=Tableau1[[Fin]:[Fin]]),ROW(INDIRECT("A1:A"&amp;COUNTA(Tableau1[[Fin]:[Fin]])))),1)),""))</f>
        <v/>
      </c>
      <c r="CU38" s="34" t="str">
        <f t="array" aca="1" ref="CU38" ca="1">IF(OR(WEEKDAY(CU$2,2)&gt;5,COUNTIF(Dates_Feries,CU$2)&gt;0),"",IFERROR(INDEX(Tableau1[[Type]:[Type]],SMALL(IF((Tableau1[[Nom]:[Nom]]=$A38)*(Tableau1[[Prénom]:[Prénom]]=$B38)*(CU$2&gt;=Tableau1[[Début]:[Début]])*(CU$2&lt;=Tableau1[[Fin]:[Fin]]),ROW(INDIRECT("A1:A"&amp;COUNTA(Tableau1[[Fin]:[Fin]])))),1)),""))</f>
        <v/>
      </c>
      <c r="CV38" s="34" t="str">
        <f t="array" aca="1" ref="CV38" ca="1">IF(OR(WEEKDAY(CV$2,2)&gt;5,COUNTIF(Dates_Feries,CV$2)&gt;0),"",IFERROR(INDEX(Tableau1[[Type]:[Type]],SMALL(IF((Tableau1[[Nom]:[Nom]]=$A38)*(Tableau1[[Prénom]:[Prénom]]=$B38)*(CV$2&gt;=Tableau1[[Début]:[Début]])*(CV$2&lt;=Tableau1[[Fin]:[Fin]]),ROW(INDIRECT("A1:A"&amp;COUNTA(Tableau1[[Fin]:[Fin]])))),1)),""))</f>
        <v/>
      </c>
      <c r="CW38" s="34" t="str">
        <f t="array" aca="1" ref="CW38" ca="1">IF(OR(WEEKDAY(CW$2,2)&gt;5,COUNTIF(Dates_Feries,CW$2)&gt;0),"",IFERROR(INDEX(Tableau1[[Type]:[Type]],SMALL(IF((Tableau1[[Nom]:[Nom]]=$A38)*(Tableau1[[Prénom]:[Prénom]]=$B38)*(CW$2&gt;=Tableau1[[Début]:[Début]])*(CW$2&lt;=Tableau1[[Fin]:[Fin]]),ROW(INDIRECT("A1:A"&amp;COUNTA(Tableau1[[Fin]:[Fin]])))),1)),""))</f>
        <v/>
      </c>
      <c r="CX38" s="34" t="str">
        <f t="array" aca="1" ref="CX38" ca="1">IF(OR(WEEKDAY(CX$2,2)&gt;5,COUNTIF(Dates_Feries,CX$2)&gt;0),"",IFERROR(INDEX(Tableau1[[Type]:[Type]],SMALL(IF((Tableau1[[Nom]:[Nom]]=$A38)*(Tableau1[[Prénom]:[Prénom]]=$B38)*(CX$2&gt;=Tableau1[[Début]:[Début]])*(CX$2&lt;=Tableau1[[Fin]:[Fin]]),ROW(INDIRECT("A1:A"&amp;COUNTA(Tableau1[[Fin]:[Fin]])))),1)),""))</f>
        <v/>
      </c>
      <c r="CY38" s="34" t="str">
        <f t="array" aca="1" ref="CY38" ca="1">IF(OR(WEEKDAY(CY$2,2)&gt;5,COUNTIF(Dates_Feries,CY$2)&gt;0),"",IFERROR(INDEX(Tableau1[[Type]:[Type]],SMALL(IF((Tableau1[[Nom]:[Nom]]=$A38)*(Tableau1[[Prénom]:[Prénom]]=$B38)*(CY$2&gt;=Tableau1[[Début]:[Début]])*(CY$2&lt;=Tableau1[[Fin]:[Fin]]),ROW(INDIRECT("A1:A"&amp;COUNTA(Tableau1[[Fin]:[Fin]])))),1)),""))</f>
        <v/>
      </c>
      <c r="CZ38" s="34" t="str">
        <f t="array" aca="1" ref="CZ38" ca="1">IF(OR(WEEKDAY(CZ$2,2)&gt;5,COUNTIF(Dates_Feries,CZ$2)&gt;0),"",IFERROR(INDEX(Tableau1[[Type]:[Type]],SMALL(IF((Tableau1[[Nom]:[Nom]]=$A38)*(Tableau1[[Prénom]:[Prénom]]=$B38)*(CZ$2&gt;=Tableau1[[Début]:[Début]])*(CZ$2&lt;=Tableau1[[Fin]:[Fin]]),ROW(INDIRECT("A1:A"&amp;COUNTA(Tableau1[[Fin]:[Fin]])))),1)),""))</f>
        <v/>
      </c>
      <c r="DA38" s="34" t="str">
        <f t="array" aca="1" ref="DA38" ca="1">IF(OR(WEEKDAY(DA$2,2)&gt;5,COUNTIF(Dates_Feries,DA$2)&gt;0),"",IFERROR(INDEX(Tableau1[[Type]:[Type]],SMALL(IF((Tableau1[[Nom]:[Nom]]=$A38)*(Tableau1[[Prénom]:[Prénom]]=$B38)*(DA$2&gt;=Tableau1[[Début]:[Début]])*(DA$2&lt;=Tableau1[[Fin]:[Fin]]),ROW(INDIRECT("A1:A"&amp;COUNTA(Tableau1[[Fin]:[Fin]])))),1)),""))</f>
        <v/>
      </c>
      <c r="DB38" s="34" t="str">
        <f t="array" aca="1" ref="DB38" ca="1">IF(OR(WEEKDAY(DB$2,2)&gt;5,COUNTIF(Dates_Feries,DB$2)&gt;0),"",IFERROR(INDEX(Tableau1[[Type]:[Type]],SMALL(IF((Tableau1[[Nom]:[Nom]]=$A38)*(Tableau1[[Prénom]:[Prénom]]=$B38)*(DB$2&gt;=Tableau1[[Début]:[Début]])*(DB$2&lt;=Tableau1[[Fin]:[Fin]]),ROW(INDIRECT("A1:A"&amp;COUNTA(Tableau1[[Fin]:[Fin]])))),1)),""))</f>
        <v/>
      </c>
      <c r="DC38" s="34" t="str">
        <f t="array" aca="1" ref="DC38" ca="1">IF(OR(WEEKDAY(DC$2,2)&gt;5,COUNTIF(Dates_Feries,DC$2)&gt;0),"",IFERROR(INDEX(Tableau1[[Type]:[Type]],SMALL(IF((Tableau1[[Nom]:[Nom]]=$A38)*(Tableau1[[Prénom]:[Prénom]]=$B38)*(DC$2&gt;=Tableau1[[Début]:[Début]])*(DC$2&lt;=Tableau1[[Fin]:[Fin]]),ROW(INDIRECT("A1:A"&amp;COUNTA(Tableau1[[Fin]:[Fin]])))),1)),""))</f>
        <v/>
      </c>
      <c r="DD38" s="34" t="str">
        <f t="array" aca="1" ref="DD38" ca="1">IF(OR(WEEKDAY(DD$2,2)&gt;5,COUNTIF(Dates_Feries,DD$2)&gt;0),"",IFERROR(INDEX(Tableau1[[Type]:[Type]],SMALL(IF((Tableau1[[Nom]:[Nom]]=$A38)*(Tableau1[[Prénom]:[Prénom]]=$B38)*(DD$2&gt;=Tableau1[[Début]:[Début]])*(DD$2&lt;=Tableau1[[Fin]:[Fin]]),ROW(INDIRECT("A1:A"&amp;COUNTA(Tableau1[[Fin]:[Fin]])))),1)),""))</f>
        <v/>
      </c>
      <c r="DE38" s="34" t="str">
        <f t="array" aca="1" ref="DE38" ca="1">IF(OR(WEEKDAY(DE$2,2)&gt;5,COUNTIF(Dates_Feries,DE$2)&gt;0),"",IFERROR(INDEX(Tableau1[[Type]:[Type]],SMALL(IF((Tableau1[[Nom]:[Nom]]=$A38)*(Tableau1[[Prénom]:[Prénom]]=$B38)*(DE$2&gt;=Tableau1[[Début]:[Début]])*(DE$2&lt;=Tableau1[[Fin]:[Fin]]),ROW(INDIRECT("A1:A"&amp;COUNTA(Tableau1[[Fin]:[Fin]])))),1)),""))</f>
        <v/>
      </c>
      <c r="DF38" s="34" t="str">
        <f t="array" aca="1" ref="DF38" ca="1">IF(OR(WEEKDAY(DF$2,2)&gt;5,COUNTIF(Dates_Feries,DF$2)&gt;0),"",IFERROR(INDEX(Tableau1[[Type]:[Type]],SMALL(IF((Tableau1[[Nom]:[Nom]]=$A38)*(Tableau1[[Prénom]:[Prénom]]=$B38)*(DF$2&gt;=Tableau1[[Début]:[Début]])*(DF$2&lt;=Tableau1[[Fin]:[Fin]]),ROW(INDIRECT("A1:A"&amp;COUNTA(Tableau1[[Fin]:[Fin]])))),1)),""))</f>
        <v/>
      </c>
      <c r="DG38" s="34" t="str">
        <f t="array" aca="1" ref="DG38" ca="1">IF(OR(WEEKDAY(DG$2,2)&gt;5,COUNTIF(Dates_Feries,DG$2)&gt;0),"",IFERROR(INDEX(Tableau1[[Type]:[Type]],SMALL(IF((Tableau1[[Nom]:[Nom]]=$A38)*(Tableau1[[Prénom]:[Prénom]]=$B38)*(DG$2&gt;=Tableau1[[Début]:[Début]])*(DG$2&lt;=Tableau1[[Fin]:[Fin]]),ROW(INDIRECT("A1:A"&amp;COUNTA(Tableau1[[Fin]:[Fin]])))),1)),""))</f>
        <v/>
      </c>
      <c r="DH38" s="34" t="str">
        <f t="array" aca="1" ref="DH38" ca="1">IF(OR(WEEKDAY(DH$2,2)&gt;5,COUNTIF(Dates_Feries,DH$2)&gt;0),"",IFERROR(INDEX(Tableau1[[Type]:[Type]],SMALL(IF((Tableau1[[Nom]:[Nom]]=$A38)*(Tableau1[[Prénom]:[Prénom]]=$B38)*(DH$2&gt;=Tableau1[[Début]:[Début]])*(DH$2&lt;=Tableau1[[Fin]:[Fin]]),ROW(INDIRECT("A1:A"&amp;COUNTA(Tableau1[[Fin]:[Fin]])))),1)),""))</f>
        <v/>
      </c>
      <c r="DI38" s="34" t="str">
        <f t="array" aca="1" ref="DI38" ca="1">IF(OR(WEEKDAY(DI$2,2)&gt;5,COUNTIF(Dates_Feries,DI$2)&gt;0),"",IFERROR(INDEX(Tableau1[[Type]:[Type]],SMALL(IF((Tableau1[[Nom]:[Nom]]=$A38)*(Tableau1[[Prénom]:[Prénom]]=$B38)*(DI$2&gt;=Tableau1[[Début]:[Début]])*(DI$2&lt;=Tableau1[[Fin]:[Fin]]),ROW(INDIRECT("A1:A"&amp;COUNTA(Tableau1[[Fin]:[Fin]])))),1)),""))</f>
        <v/>
      </c>
      <c r="DJ38" s="34" t="str">
        <f t="array" aca="1" ref="DJ38" ca="1">IF(OR(WEEKDAY(DJ$2,2)&gt;5,COUNTIF(Dates_Feries,DJ$2)&gt;0),"",IFERROR(INDEX(Tableau1[[Type]:[Type]],SMALL(IF((Tableau1[[Nom]:[Nom]]=$A38)*(Tableau1[[Prénom]:[Prénom]]=$B38)*(DJ$2&gt;=Tableau1[[Début]:[Début]])*(DJ$2&lt;=Tableau1[[Fin]:[Fin]]),ROW(INDIRECT("A1:A"&amp;COUNTA(Tableau1[[Fin]:[Fin]])))),1)),""))</f>
        <v/>
      </c>
      <c r="DK38" s="34" t="str">
        <f t="array" aca="1" ref="DK38" ca="1">IF(OR(WEEKDAY(DK$2,2)&gt;5,COUNTIF(Dates_Feries,DK$2)&gt;0),"",IFERROR(INDEX(Tableau1[[Type]:[Type]],SMALL(IF((Tableau1[[Nom]:[Nom]]=$A38)*(Tableau1[[Prénom]:[Prénom]]=$B38)*(DK$2&gt;=Tableau1[[Début]:[Début]])*(DK$2&lt;=Tableau1[[Fin]:[Fin]]),ROW(INDIRECT("A1:A"&amp;COUNTA(Tableau1[[Fin]:[Fin]])))),1)),""))</f>
        <v/>
      </c>
      <c r="DL38" s="34" t="str">
        <f t="array" aca="1" ref="DL38" ca="1">IF(OR(WEEKDAY(DL$2,2)&gt;5,COUNTIF(Dates_Feries,DL$2)&gt;0),"",IFERROR(INDEX(Tableau1[[Type]:[Type]],SMALL(IF((Tableau1[[Nom]:[Nom]]=$A38)*(Tableau1[[Prénom]:[Prénom]]=$B38)*(DL$2&gt;=Tableau1[[Début]:[Début]])*(DL$2&lt;=Tableau1[[Fin]:[Fin]]),ROW(INDIRECT("A1:A"&amp;COUNTA(Tableau1[[Fin]:[Fin]])))),1)),""))</f>
        <v/>
      </c>
      <c r="DM38" s="34" t="str">
        <f t="array" aca="1" ref="DM38" ca="1">IF(OR(WEEKDAY(DM$2,2)&gt;5,COUNTIF(Dates_Feries,DM$2)&gt;0),"",IFERROR(INDEX(Tableau1[[Type]:[Type]],SMALL(IF((Tableau1[[Nom]:[Nom]]=$A38)*(Tableau1[[Prénom]:[Prénom]]=$B38)*(DM$2&gt;=Tableau1[[Début]:[Début]])*(DM$2&lt;=Tableau1[[Fin]:[Fin]]),ROW(INDIRECT("A1:A"&amp;COUNTA(Tableau1[[Fin]:[Fin]])))),1)),""))</f>
        <v/>
      </c>
      <c r="DN38" s="34" t="str">
        <f t="array" aca="1" ref="DN38" ca="1">IF(OR(WEEKDAY(DN$2,2)&gt;5,COUNTIF(Dates_Feries,DN$2)&gt;0),"",IFERROR(INDEX(Tableau1[[Type]:[Type]],SMALL(IF((Tableau1[[Nom]:[Nom]]=$A38)*(Tableau1[[Prénom]:[Prénom]]=$B38)*(DN$2&gt;=Tableau1[[Début]:[Début]])*(DN$2&lt;=Tableau1[[Fin]:[Fin]]),ROW(INDIRECT("A1:A"&amp;COUNTA(Tableau1[[Fin]:[Fin]])))),1)),""))</f>
        <v/>
      </c>
      <c r="DO38" s="34" t="str">
        <f t="array" aca="1" ref="DO38" ca="1">IF(OR(WEEKDAY(DO$2,2)&gt;5,COUNTIF(Dates_Feries,DO$2)&gt;0),"",IFERROR(INDEX(Tableau1[[Type]:[Type]],SMALL(IF((Tableau1[[Nom]:[Nom]]=$A38)*(Tableau1[[Prénom]:[Prénom]]=$B38)*(DO$2&gt;=Tableau1[[Début]:[Début]])*(DO$2&lt;=Tableau1[[Fin]:[Fin]]),ROW(INDIRECT("A1:A"&amp;COUNTA(Tableau1[[Fin]:[Fin]])))),1)),""))</f>
        <v/>
      </c>
      <c r="DP38" s="34" t="str">
        <f t="array" aca="1" ref="DP38" ca="1">IF(OR(WEEKDAY(DP$2,2)&gt;5,COUNTIF(Dates_Feries,DP$2)&gt;0),"",IFERROR(INDEX(Tableau1[[Type]:[Type]],SMALL(IF((Tableau1[[Nom]:[Nom]]=$A38)*(Tableau1[[Prénom]:[Prénom]]=$B38)*(DP$2&gt;=Tableau1[[Début]:[Début]])*(DP$2&lt;=Tableau1[[Fin]:[Fin]]),ROW(INDIRECT("A1:A"&amp;COUNTA(Tableau1[[Fin]:[Fin]])))),1)),""))</f>
        <v/>
      </c>
      <c r="DQ38" s="34" t="str">
        <f t="array" aca="1" ref="DQ38" ca="1">IF(OR(WEEKDAY(DQ$2,2)&gt;5,COUNTIF(Dates_Feries,DQ$2)&gt;0),"",IFERROR(INDEX(Tableau1[[Type]:[Type]],SMALL(IF((Tableau1[[Nom]:[Nom]]=$A38)*(Tableau1[[Prénom]:[Prénom]]=$B38)*(DQ$2&gt;=Tableau1[[Début]:[Début]])*(DQ$2&lt;=Tableau1[[Fin]:[Fin]]),ROW(INDIRECT("A1:A"&amp;COUNTA(Tableau1[[Fin]:[Fin]])))),1)),""))</f>
        <v/>
      </c>
      <c r="DR38" s="34" t="str">
        <f t="array" aca="1" ref="DR38" ca="1">IF(OR(WEEKDAY(DR$2,2)&gt;5,COUNTIF(Dates_Feries,DR$2)&gt;0),"",IFERROR(INDEX(Tableau1[[Type]:[Type]],SMALL(IF((Tableau1[[Nom]:[Nom]]=$A38)*(Tableau1[[Prénom]:[Prénom]]=$B38)*(DR$2&gt;=Tableau1[[Début]:[Début]])*(DR$2&lt;=Tableau1[[Fin]:[Fin]]),ROW(INDIRECT("A1:A"&amp;COUNTA(Tableau1[[Fin]:[Fin]])))),1)),""))</f>
        <v/>
      </c>
      <c r="DS38" s="34" t="str">
        <f t="array" aca="1" ref="DS38" ca="1">IF(OR(WEEKDAY(DS$2,2)&gt;5,COUNTIF(Dates_Feries,DS$2)&gt;0),"",IFERROR(INDEX(Tableau1[[Type]:[Type]],SMALL(IF((Tableau1[[Nom]:[Nom]]=$A38)*(Tableau1[[Prénom]:[Prénom]]=$B38)*(DS$2&gt;=Tableau1[[Début]:[Début]])*(DS$2&lt;=Tableau1[[Fin]:[Fin]]),ROW(INDIRECT("A1:A"&amp;COUNTA(Tableau1[[Fin]:[Fin]])))),1)),""))</f>
        <v/>
      </c>
      <c r="DT38" s="34" t="str">
        <f t="array" aca="1" ref="DT38" ca="1">IF(OR(WEEKDAY(DT$2,2)&gt;5,COUNTIF(Dates_Feries,DT$2)&gt;0),"",IFERROR(INDEX(Tableau1[[Type]:[Type]],SMALL(IF((Tableau1[[Nom]:[Nom]]=$A38)*(Tableau1[[Prénom]:[Prénom]]=$B38)*(DT$2&gt;=Tableau1[[Début]:[Début]])*(DT$2&lt;=Tableau1[[Fin]:[Fin]]),ROW(INDIRECT("A1:A"&amp;COUNTA(Tableau1[[Fin]:[Fin]])))),1)),""))</f>
        <v/>
      </c>
      <c r="DU38" s="34" t="str">
        <f t="array" aca="1" ref="DU38" ca="1">IF(OR(WEEKDAY(DU$2,2)&gt;5,COUNTIF(Dates_Feries,DU$2)&gt;0),"",IFERROR(INDEX(Tableau1[[Type]:[Type]],SMALL(IF((Tableau1[[Nom]:[Nom]]=$A38)*(Tableau1[[Prénom]:[Prénom]]=$B38)*(DU$2&gt;=Tableau1[[Début]:[Début]])*(DU$2&lt;=Tableau1[[Fin]:[Fin]]),ROW(INDIRECT("A1:A"&amp;COUNTA(Tableau1[[Fin]:[Fin]])))),1)),""))</f>
        <v/>
      </c>
      <c r="DV38" s="34" t="str">
        <f t="array" aca="1" ref="DV38" ca="1">IF(OR(WEEKDAY(DV$2,2)&gt;5,COUNTIF(Dates_Feries,DV$2)&gt;0),"",IFERROR(INDEX(Tableau1[[Type]:[Type]],SMALL(IF((Tableau1[[Nom]:[Nom]]=$A38)*(Tableau1[[Prénom]:[Prénom]]=$B38)*(DV$2&gt;=Tableau1[[Début]:[Début]])*(DV$2&lt;=Tableau1[[Fin]:[Fin]]),ROW(INDIRECT("A1:A"&amp;COUNTA(Tableau1[[Fin]:[Fin]])))),1)),""))</f>
        <v/>
      </c>
      <c r="DW38" s="34" t="str">
        <f t="array" aca="1" ref="DW38" ca="1">IF(OR(WEEKDAY(DW$2,2)&gt;5,COUNTIF(Dates_Feries,DW$2)&gt;0),"",IFERROR(INDEX(Tableau1[[Type]:[Type]],SMALL(IF((Tableau1[[Nom]:[Nom]]=$A38)*(Tableau1[[Prénom]:[Prénom]]=$B38)*(DW$2&gt;=Tableau1[[Début]:[Début]])*(DW$2&lt;=Tableau1[[Fin]:[Fin]]),ROW(INDIRECT("A1:A"&amp;COUNTA(Tableau1[[Fin]:[Fin]])))),1)),""))</f>
        <v/>
      </c>
      <c r="DX38" s="34" t="str">
        <f t="array" aca="1" ref="DX38" ca="1">IF(OR(WEEKDAY(DX$2,2)&gt;5,COUNTIF(Dates_Feries,DX$2)&gt;0),"",IFERROR(INDEX(Tableau1[[Type]:[Type]],SMALL(IF((Tableau1[[Nom]:[Nom]]=$A38)*(Tableau1[[Prénom]:[Prénom]]=$B38)*(DX$2&gt;=Tableau1[[Début]:[Début]])*(DX$2&lt;=Tableau1[[Fin]:[Fin]]),ROW(INDIRECT("A1:A"&amp;COUNTA(Tableau1[[Fin]:[Fin]])))),1)),""))</f>
        <v/>
      </c>
      <c r="DY38" s="34" t="str">
        <f t="array" aca="1" ref="DY38" ca="1">IF(OR(WEEKDAY(DY$2,2)&gt;5,COUNTIF(Dates_Feries,DY$2)&gt;0),"",IFERROR(INDEX(Tableau1[[Type]:[Type]],SMALL(IF((Tableau1[[Nom]:[Nom]]=$A38)*(Tableau1[[Prénom]:[Prénom]]=$B38)*(DY$2&gt;=Tableau1[[Début]:[Début]])*(DY$2&lt;=Tableau1[[Fin]:[Fin]]),ROW(INDIRECT("A1:A"&amp;COUNTA(Tableau1[[Fin]:[Fin]])))),1)),""))</f>
        <v/>
      </c>
      <c r="DZ38" s="34" t="str">
        <f t="array" aca="1" ref="DZ38" ca="1">IF(OR(WEEKDAY(DZ$2,2)&gt;5,COUNTIF(Dates_Feries,DZ$2)&gt;0),"",IFERROR(INDEX(Tableau1[[Type]:[Type]],SMALL(IF((Tableau1[[Nom]:[Nom]]=$A38)*(Tableau1[[Prénom]:[Prénom]]=$B38)*(DZ$2&gt;=Tableau1[[Début]:[Début]])*(DZ$2&lt;=Tableau1[[Fin]:[Fin]]),ROW(INDIRECT("A1:A"&amp;COUNTA(Tableau1[[Fin]:[Fin]])))),1)),""))</f>
        <v/>
      </c>
      <c r="EA38" s="34" t="str">
        <f t="array" aca="1" ref="EA38" ca="1">IF(OR(WEEKDAY(EA$2,2)&gt;5,COUNTIF(Dates_Feries,EA$2)&gt;0),"",IFERROR(INDEX(Tableau1[[Type]:[Type]],SMALL(IF((Tableau1[[Nom]:[Nom]]=$A38)*(Tableau1[[Prénom]:[Prénom]]=$B38)*(EA$2&gt;=Tableau1[[Début]:[Début]])*(EA$2&lt;=Tableau1[[Fin]:[Fin]]),ROW(INDIRECT("A1:A"&amp;COUNTA(Tableau1[[Fin]:[Fin]])))),1)),""))</f>
        <v/>
      </c>
      <c r="EB38" s="34" t="str">
        <f t="array" aca="1" ref="EB38" ca="1">IF(OR(WEEKDAY(EB$2,2)&gt;5,COUNTIF(Dates_Feries,EB$2)&gt;0),"",IFERROR(INDEX(Tableau1[[Type]:[Type]],SMALL(IF((Tableau1[[Nom]:[Nom]]=$A38)*(Tableau1[[Prénom]:[Prénom]]=$B38)*(EB$2&gt;=Tableau1[[Début]:[Début]])*(EB$2&lt;=Tableau1[[Fin]:[Fin]]),ROW(INDIRECT("A1:A"&amp;COUNTA(Tableau1[[Fin]:[Fin]])))),1)),""))</f>
        <v/>
      </c>
      <c r="EC38" s="34" t="str">
        <f t="array" aca="1" ref="EC38" ca="1">IF(OR(WEEKDAY(EC$2,2)&gt;5,COUNTIF(Dates_Feries,EC$2)&gt;0),"",IFERROR(INDEX(Tableau1[[Type]:[Type]],SMALL(IF((Tableau1[[Nom]:[Nom]]=$A38)*(Tableau1[[Prénom]:[Prénom]]=$B38)*(EC$2&gt;=Tableau1[[Début]:[Début]])*(EC$2&lt;=Tableau1[[Fin]:[Fin]]),ROW(INDIRECT("A1:A"&amp;COUNTA(Tableau1[[Fin]:[Fin]])))),1)),""))</f>
        <v/>
      </c>
      <c r="ED38" s="34" t="str">
        <f t="array" aca="1" ref="ED38" ca="1">IF(OR(WEEKDAY(ED$2,2)&gt;5,COUNTIF(Dates_Feries,ED$2)&gt;0),"",IFERROR(INDEX(Tableau1[[Type]:[Type]],SMALL(IF((Tableau1[[Nom]:[Nom]]=$A38)*(Tableau1[[Prénom]:[Prénom]]=$B38)*(ED$2&gt;=Tableau1[[Début]:[Début]])*(ED$2&lt;=Tableau1[[Fin]:[Fin]]),ROW(INDIRECT("A1:A"&amp;COUNTA(Tableau1[[Fin]:[Fin]])))),1)),""))</f>
        <v/>
      </c>
      <c r="EE38" s="34" t="str">
        <f t="array" aca="1" ref="EE38" ca="1">IF(OR(WEEKDAY(EE$2,2)&gt;5,COUNTIF(Dates_Feries,EE$2)&gt;0),"",IFERROR(INDEX(Tableau1[[Type]:[Type]],SMALL(IF((Tableau1[[Nom]:[Nom]]=$A38)*(Tableau1[[Prénom]:[Prénom]]=$B38)*(EE$2&gt;=Tableau1[[Début]:[Début]])*(EE$2&lt;=Tableau1[[Fin]:[Fin]]),ROW(INDIRECT("A1:A"&amp;COUNTA(Tableau1[[Fin]:[Fin]])))),1)),""))</f>
        <v/>
      </c>
      <c r="EF38" s="34" t="str">
        <f t="array" aca="1" ref="EF38" ca="1">IF(OR(WEEKDAY(EF$2,2)&gt;5,COUNTIF(Dates_Feries,EF$2)&gt;0),"",IFERROR(INDEX(Tableau1[[Type]:[Type]],SMALL(IF((Tableau1[[Nom]:[Nom]]=$A38)*(Tableau1[[Prénom]:[Prénom]]=$B38)*(EF$2&gt;=Tableau1[[Début]:[Début]])*(EF$2&lt;=Tableau1[[Fin]:[Fin]]),ROW(INDIRECT("A1:A"&amp;COUNTA(Tableau1[[Fin]:[Fin]])))),1)),""))</f>
        <v/>
      </c>
      <c r="EG38" s="34" t="str">
        <f t="array" aca="1" ref="EG38" ca="1">IF(OR(WEEKDAY(EG$2,2)&gt;5,COUNTIF(Dates_Feries,EG$2)&gt;0),"",IFERROR(INDEX(Tableau1[[Type]:[Type]],SMALL(IF((Tableau1[[Nom]:[Nom]]=$A38)*(Tableau1[[Prénom]:[Prénom]]=$B38)*(EG$2&gt;=Tableau1[[Début]:[Début]])*(EG$2&lt;=Tableau1[[Fin]:[Fin]]),ROW(INDIRECT("A1:A"&amp;COUNTA(Tableau1[[Fin]:[Fin]])))),1)),""))</f>
        <v/>
      </c>
      <c r="EH38" s="34" t="str">
        <f t="array" aca="1" ref="EH38" ca="1">IF(OR(WEEKDAY(EH$2,2)&gt;5,COUNTIF(Dates_Feries,EH$2)&gt;0),"",IFERROR(INDEX(Tableau1[[Type]:[Type]],SMALL(IF((Tableau1[[Nom]:[Nom]]=$A38)*(Tableau1[[Prénom]:[Prénom]]=$B38)*(EH$2&gt;=Tableau1[[Début]:[Début]])*(EH$2&lt;=Tableau1[[Fin]:[Fin]]),ROW(INDIRECT("A1:A"&amp;COUNTA(Tableau1[[Fin]:[Fin]])))),1)),""))</f>
        <v/>
      </c>
      <c r="EI38" s="34" t="str">
        <f t="array" aca="1" ref="EI38" ca="1">IF(OR(WEEKDAY(EI$2,2)&gt;5,COUNTIF(Dates_Feries,EI$2)&gt;0),"",IFERROR(INDEX(Tableau1[[Type]:[Type]],SMALL(IF((Tableau1[[Nom]:[Nom]]=$A38)*(Tableau1[[Prénom]:[Prénom]]=$B38)*(EI$2&gt;=Tableau1[[Début]:[Début]])*(EI$2&lt;=Tableau1[[Fin]:[Fin]]),ROW(INDIRECT("A1:A"&amp;COUNTA(Tableau1[[Fin]:[Fin]])))),1)),""))</f>
        <v/>
      </c>
      <c r="EJ38" s="34" t="str">
        <f t="array" aca="1" ref="EJ38" ca="1">IF(OR(WEEKDAY(EJ$2,2)&gt;5,COUNTIF(Dates_Feries,EJ$2)&gt;0),"",IFERROR(INDEX(Tableau1[[Type]:[Type]],SMALL(IF((Tableau1[[Nom]:[Nom]]=$A38)*(Tableau1[[Prénom]:[Prénom]]=$B38)*(EJ$2&gt;=Tableau1[[Début]:[Début]])*(EJ$2&lt;=Tableau1[[Fin]:[Fin]]),ROW(INDIRECT("A1:A"&amp;COUNTA(Tableau1[[Fin]:[Fin]])))),1)),""))</f>
        <v/>
      </c>
      <c r="EK38" s="34" t="str">
        <f t="array" aca="1" ref="EK38" ca="1">IF(OR(WEEKDAY(EK$2,2)&gt;5,COUNTIF(Dates_Feries,EK$2)&gt;0),"",IFERROR(INDEX(Tableau1[[Type]:[Type]],SMALL(IF((Tableau1[[Nom]:[Nom]]=$A38)*(Tableau1[[Prénom]:[Prénom]]=$B38)*(EK$2&gt;=Tableau1[[Début]:[Début]])*(EK$2&lt;=Tableau1[[Fin]:[Fin]]),ROW(INDIRECT("A1:A"&amp;COUNTA(Tableau1[[Fin]:[Fin]])))),1)),""))</f>
        <v/>
      </c>
      <c r="EL38" s="34" t="str">
        <f t="array" aca="1" ref="EL38" ca="1">IF(OR(WEEKDAY(EL$2,2)&gt;5,COUNTIF(Dates_Feries,EL$2)&gt;0),"",IFERROR(INDEX(Tableau1[[Type]:[Type]],SMALL(IF((Tableau1[[Nom]:[Nom]]=$A38)*(Tableau1[[Prénom]:[Prénom]]=$B38)*(EL$2&gt;=Tableau1[[Début]:[Début]])*(EL$2&lt;=Tableau1[[Fin]:[Fin]]),ROW(INDIRECT("A1:A"&amp;COUNTA(Tableau1[[Fin]:[Fin]])))),1)),""))</f>
        <v/>
      </c>
      <c r="EM38" s="34" t="str">
        <f t="array" aca="1" ref="EM38" ca="1">IF(OR(WEEKDAY(EM$2,2)&gt;5,COUNTIF(Dates_Feries,EM$2)&gt;0),"",IFERROR(INDEX(Tableau1[[Type]:[Type]],SMALL(IF((Tableau1[[Nom]:[Nom]]=$A38)*(Tableau1[[Prénom]:[Prénom]]=$B38)*(EM$2&gt;=Tableau1[[Début]:[Début]])*(EM$2&lt;=Tableau1[[Fin]:[Fin]]),ROW(INDIRECT("A1:A"&amp;COUNTA(Tableau1[[Fin]:[Fin]])))),1)),""))</f>
        <v/>
      </c>
      <c r="EN38" s="34" t="str">
        <f t="array" aca="1" ref="EN38" ca="1">IF(OR(WEEKDAY(EN$2,2)&gt;5,COUNTIF(Dates_Feries,EN$2)&gt;0),"",IFERROR(INDEX(Tableau1[[Type]:[Type]],SMALL(IF((Tableau1[[Nom]:[Nom]]=$A38)*(Tableau1[[Prénom]:[Prénom]]=$B38)*(EN$2&gt;=Tableau1[[Début]:[Début]])*(EN$2&lt;=Tableau1[[Fin]:[Fin]]),ROW(INDIRECT("A1:A"&amp;COUNTA(Tableau1[[Fin]:[Fin]])))),1)),""))</f>
        <v/>
      </c>
      <c r="EO38" s="34" t="str">
        <f t="array" aca="1" ref="EO38" ca="1">IF(OR(WEEKDAY(EO$2,2)&gt;5,COUNTIF(Dates_Feries,EO$2)&gt;0),"",IFERROR(INDEX(Tableau1[[Type]:[Type]],SMALL(IF((Tableau1[[Nom]:[Nom]]=$A38)*(Tableau1[[Prénom]:[Prénom]]=$B38)*(EO$2&gt;=Tableau1[[Début]:[Début]])*(EO$2&lt;=Tableau1[[Fin]:[Fin]]),ROW(INDIRECT("A1:A"&amp;COUNTA(Tableau1[[Fin]:[Fin]])))),1)),""))</f>
        <v/>
      </c>
      <c r="EP38" s="34" t="str">
        <f t="array" aca="1" ref="EP38" ca="1">IF(OR(WEEKDAY(EP$2,2)&gt;5,COUNTIF(Dates_Feries,EP$2)&gt;0),"",IFERROR(INDEX(Tableau1[[Type]:[Type]],SMALL(IF((Tableau1[[Nom]:[Nom]]=$A38)*(Tableau1[[Prénom]:[Prénom]]=$B38)*(EP$2&gt;=Tableau1[[Début]:[Début]])*(EP$2&lt;=Tableau1[[Fin]:[Fin]]),ROW(INDIRECT("A1:A"&amp;COUNTA(Tableau1[[Fin]:[Fin]])))),1)),""))</f>
        <v/>
      </c>
      <c r="EQ38" s="34" t="str">
        <f t="array" aca="1" ref="EQ38" ca="1">IF(OR(WEEKDAY(EQ$2,2)&gt;5,COUNTIF(Dates_Feries,EQ$2)&gt;0),"",IFERROR(INDEX(Tableau1[[Type]:[Type]],SMALL(IF((Tableau1[[Nom]:[Nom]]=$A38)*(Tableau1[[Prénom]:[Prénom]]=$B38)*(EQ$2&gt;=Tableau1[[Début]:[Début]])*(EQ$2&lt;=Tableau1[[Fin]:[Fin]]),ROW(INDIRECT("A1:A"&amp;COUNTA(Tableau1[[Fin]:[Fin]])))),1)),""))</f>
        <v/>
      </c>
      <c r="ER38" s="34" t="str">
        <f t="array" aca="1" ref="ER38" ca="1">IF(OR(WEEKDAY(ER$2,2)&gt;5,COUNTIF(Dates_Feries,ER$2)&gt;0),"",IFERROR(INDEX(Tableau1[[Type]:[Type]],SMALL(IF((Tableau1[[Nom]:[Nom]]=$A38)*(Tableau1[[Prénom]:[Prénom]]=$B38)*(ER$2&gt;=Tableau1[[Début]:[Début]])*(ER$2&lt;=Tableau1[[Fin]:[Fin]]),ROW(INDIRECT("A1:A"&amp;COUNTA(Tableau1[[Fin]:[Fin]])))),1)),""))</f>
        <v/>
      </c>
      <c r="ES38" s="34" t="str">
        <f t="array" aca="1" ref="ES38" ca="1">IF(OR(WEEKDAY(ES$2,2)&gt;5,COUNTIF(Dates_Feries,ES$2)&gt;0),"",IFERROR(INDEX(Tableau1[[Type]:[Type]],SMALL(IF((Tableau1[[Nom]:[Nom]]=$A38)*(Tableau1[[Prénom]:[Prénom]]=$B38)*(ES$2&gt;=Tableau1[[Début]:[Début]])*(ES$2&lt;=Tableau1[[Fin]:[Fin]]),ROW(INDIRECT("A1:A"&amp;COUNTA(Tableau1[[Fin]:[Fin]])))),1)),""))</f>
        <v/>
      </c>
      <c r="ET38" s="34" t="str">
        <f t="array" aca="1" ref="ET38" ca="1">IF(OR(WEEKDAY(ET$2,2)&gt;5,COUNTIF(Dates_Feries,ET$2)&gt;0),"",IFERROR(INDEX(Tableau1[[Type]:[Type]],SMALL(IF((Tableau1[[Nom]:[Nom]]=$A38)*(Tableau1[[Prénom]:[Prénom]]=$B38)*(ET$2&gt;=Tableau1[[Début]:[Début]])*(ET$2&lt;=Tableau1[[Fin]:[Fin]]),ROW(INDIRECT("A1:A"&amp;COUNTA(Tableau1[[Fin]:[Fin]])))),1)),""))</f>
        <v/>
      </c>
      <c r="EU38" s="34" t="str">
        <f t="array" aca="1" ref="EU38" ca="1">IF(OR(WEEKDAY(EU$2,2)&gt;5,COUNTIF(Dates_Feries,EU$2)&gt;0),"",IFERROR(INDEX(Tableau1[[Type]:[Type]],SMALL(IF((Tableau1[[Nom]:[Nom]]=$A38)*(Tableau1[[Prénom]:[Prénom]]=$B38)*(EU$2&gt;=Tableau1[[Début]:[Début]])*(EU$2&lt;=Tableau1[[Fin]:[Fin]]),ROW(INDIRECT("A1:A"&amp;COUNTA(Tableau1[[Fin]:[Fin]])))),1)),""))</f>
        <v/>
      </c>
      <c r="EV38" s="34" t="str">
        <f t="array" aca="1" ref="EV38" ca="1">IF(OR(WEEKDAY(EV$2,2)&gt;5,COUNTIF(Dates_Feries,EV$2)&gt;0),"",IFERROR(INDEX(Tableau1[[Type]:[Type]],SMALL(IF((Tableau1[[Nom]:[Nom]]=$A38)*(Tableau1[[Prénom]:[Prénom]]=$B38)*(EV$2&gt;=Tableau1[[Début]:[Début]])*(EV$2&lt;=Tableau1[[Fin]:[Fin]]),ROW(INDIRECT("A1:A"&amp;COUNTA(Tableau1[[Fin]:[Fin]])))),1)),""))</f>
        <v/>
      </c>
      <c r="EW38" s="34" t="str">
        <f t="array" aca="1" ref="EW38" ca="1">IF(OR(WEEKDAY(EW$2,2)&gt;5,COUNTIF(Dates_Feries,EW$2)&gt;0),"",IFERROR(INDEX(Tableau1[[Type]:[Type]],SMALL(IF((Tableau1[[Nom]:[Nom]]=$A38)*(Tableau1[[Prénom]:[Prénom]]=$B38)*(EW$2&gt;=Tableau1[[Début]:[Début]])*(EW$2&lt;=Tableau1[[Fin]:[Fin]]),ROW(INDIRECT("A1:A"&amp;COUNTA(Tableau1[[Fin]:[Fin]])))),1)),""))</f>
        <v/>
      </c>
      <c r="EX38" s="34" t="str">
        <f t="array" aca="1" ref="EX38" ca="1">IF(OR(WEEKDAY(EX$2,2)&gt;5,COUNTIF(Dates_Feries,EX$2)&gt;0),"",IFERROR(INDEX(Tableau1[[Type]:[Type]],SMALL(IF((Tableau1[[Nom]:[Nom]]=$A38)*(Tableau1[[Prénom]:[Prénom]]=$B38)*(EX$2&gt;=Tableau1[[Début]:[Début]])*(EX$2&lt;=Tableau1[[Fin]:[Fin]]),ROW(INDIRECT("A1:A"&amp;COUNTA(Tableau1[[Fin]:[Fin]])))),1)),""))</f>
        <v/>
      </c>
      <c r="EY38" s="34" t="str">
        <f t="array" aca="1" ref="EY38" ca="1">IF(OR(WEEKDAY(EY$2,2)&gt;5,COUNTIF(Dates_Feries,EY$2)&gt;0),"",IFERROR(INDEX(Tableau1[[Type]:[Type]],SMALL(IF((Tableau1[[Nom]:[Nom]]=$A38)*(Tableau1[[Prénom]:[Prénom]]=$B38)*(EY$2&gt;=Tableau1[[Début]:[Début]])*(EY$2&lt;=Tableau1[[Fin]:[Fin]]),ROW(INDIRECT("A1:A"&amp;COUNTA(Tableau1[[Fin]:[Fin]])))),1)),""))</f>
        <v/>
      </c>
      <c r="EZ38" s="34" t="str">
        <f t="array" aca="1" ref="EZ38" ca="1">IF(OR(WEEKDAY(EZ$2,2)&gt;5,COUNTIF(Dates_Feries,EZ$2)&gt;0),"",IFERROR(INDEX(Tableau1[[Type]:[Type]],SMALL(IF((Tableau1[[Nom]:[Nom]]=$A38)*(Tableau1[[Prénom]:[Prénom]]=$B38)*(EZ$2&gt;=Tableau1[[Début]:[Début]])*(EZ$2&lt;=Tableau1[[Fin]:[Fin]]),ROW(INDIRECT("A1:A"&amp;COUNTA(Tableau1[[Fin]:[Fin]])))),1)),""))</f>
        <v/>
      </c>
      <c r="FA38" s="34" t="str">
        <f t="array" aca="1" ref="FA38" ca="1">IF(OR(WEEKDAY(FA$2,2)&gt;5,COUNTIF(Dates_Feries,FA$2)&gt;0),"",IFERROR(INDEX(Tableau1[[Type]:[Type]],SMALL(IF((Tableau1[[Nom]:[Nom]]=$A38)*(Tableau1[[Prénom]:[Prénom]]=$B38)*(FA$2&gt;=Tableau1[[Début]:[Début]])*(FA$2&lt;=Tableau1[[Fin]:[Fin]]),ROW(INDIRECT("A1:A"&amp;COUNTA(Tableau1[[Fin]:[Fin]])))),1)),""))</f>
        <v/>
      </c>
      <c r="FB38" s="34" t="str">
        <f t="array" aca="1" ref="FB38" ca="1">IF(OR(WEEKDAY(FB$2,2)&gt;5,COUNTIF(Dates_Feries,FB$2)&gt;0),"",IFERROR(INDEX(Tableau1[[Type]:[Type]],SMALL(IF((Tableau1[[Nom]:[Nom]]=$A38)*(Tableau1[[Prénom]:[Prénom]]=$B38)*(FB$2&gt;=Tableau1[[Début]:[Début]])*(FB$2&lt;=Tableau1[[Fin]:[Fin]]),ROW(INDIRECT("A1:A"&amp;COUNTA(Tableau1[[Fin]:[Fin]])))),1)),""))</f>
        <v/>
      </c>
      <c r="FC38" s="34" t="str">
        <f t="array" aca="1" ref="FC38" ca="1">IF(OR(WEEKDAY(FC$2,2)&gt;5,COUNTIF(Dates_Feries,FC$2)&gt;0),"",IFERROR(INDEX(Tableau1[[Type]:[Type]],SMALL(IF((Tableau1[[Nom]:[Nom]]=$A38)*(Tableau1[[Prénom]:[Prénom]]=$B38)*(FC$2&gt;=Tableau1[[Début]:[Début]])*(FC$2&lt;=Tableau1[[Fin]:[Fin]]),ROW(INDIRECT("A1:A"&amp;COUNTA(Tableau1[[Fin]:[Fin]])))),1)),""))</f>
        <v/>
      </c>
      <c r="FD38" s="34" t="str">
        <f t="array" aca="1" ref="FD38" ca="1">IF(OR(WEEKDAY(FD$2,2)&gt;5,COUNTIF(Dates_Feries,FD$2)&gt;0),"",IFERROR(INDEX(Tableau1[[Type]:[Type]],SMALL(IF((Tableau1[[Nom]:[Nom]]=$A38)*(Tableau1[[Prénom]:[Prénom]]=$B38)*(FD$2&gt;=Tableau1[[Début]:[Début]])*(FD$2&lt;=Tableau1[[Fin]:[Fin]]),ROW(INDIRECT("A1:A"&amp;COUNTA(Tableau1[[Fin]:[Fin]])))),1)),""))</f>
        <v/>
      </c>
      <c r="FE38" s="34" t="str">
        <f t="array" aca="1" ref="FE38" ca="1">IF(OR(WEEKDAY(FE$2,2)&gt;5,COUNTIF(Dates_Feries,FE$2)&gt;0),"",IFERROR(INDEX(Tableau1[[Type]:[Type]],SMALL(IF((Tableau1[[Nom]:[Nom]]=$A38)*(Tableau1[[Prénom]:[Prénom]]=$B38)*(FE$2&gt;=Tableau1[[Début]:[Début]])*(FE$2&lt;=Tableau1[[Fin]:[Fin]]),ROW(INDIRECT("A1:A"&amp;COUNTA(Tableau1[[Fin]:[Fin]])))),1)),""))</f>
        <v/>
      </c>
      <c r="FF38" s="34" t="str">
        <f t="array" aca="1" ref="FF38" ca="1">IF(OR(WEEKDAY(FF$2,2)&gt;5,COUNTIF(Dates_Feries,FF$2)&gt;0),"",IFERROR(INDEX(Tableau1[[Type]:[Type]],SMALL(IF((Tableau1[[Nom]:[Nom]]=$A38)*(Tableau1[[Prénom]:[Prénom]]=$B38)*(FF$2&gt;=Tableau1[[Début]:[Début]])*(FF$2&lt;=Tableau1[[Fin]:[Fin]]),ROW(INDIRECT("A1:A"&amp;COUNTA(Tableau1[[Fin]:[Fin]])))),1)),""))</f>
        <v/>
      </c>
      <c r="FG38" s="34" t="str">
        <f t="array" aca="1" ref="FG38" ca="1">IF(OR(WEEKDAY(FG$2,2)&gt;5,COUNTIF(Dates_Feries,FG$2)&gt;0),"",IFERROR(INDEX(Tableau1[[Type]:[Type]],SMALL(IF((Tableau1[[Nom]:[Nom]]=$A38)*(Tableau1[[Prénom]:[Prénom]]=$B38)*(FG$2&gt;=Tableau1[[Début]:[Début]])*(FG$2&lt;=Tableau1[[Fin]:[Fin]]),ROW(INDIRECT("A1:A"&amp;COUNTA(Tableau1[[Fin]:[Fin]])))),1)),""))</f>
        <v/>
      </c>
      <c r="FH38" s="34" t="str">
        <f t="array" aca="1" ref="FH38" ca="1">IF(OR(WEEKDAY(FH$2,2)&gt;5,COUNTIF(Dates_Feries,FH$2)&gt;0),"",IFERROR(INDEX(Tableau1[[Type]:[Type]],SMALL(IF((Tableau1[[Nom]:[Nom]]=$A38)*(Tableau1[[Prénom]:[Prénom]]=$B38)*(FH$2&gt;=Tableau1[[Début]:[Début]])*(FH$2&lt;=Tableau1[[Fin]:[Fin]]),ROW(INDIRECT("A1:A"&amp;COUNTA(Tableau1[[Fin]:[Fin]])))),1)),""))</f>
        <v/>
      </c>
      <c r="FI38" s="34" t="str">
        <f t="array" aca="1" ref="FI38" ca="1">IF(OR(WEEKDAY(FI$2,2)&gt;5,COUNTIF(Dates_Feries,FI$2)&gt;0),"",IFERROR(INDEX(Tableau1[[Type]:[Type]],SMALL(IF((Tableau1[[Nom]:[Nom]]=$A38)*(Tableau1[[Prénom]:[Prénom]]=$B38)*(FI$2&gt;=Tableau1[[Début]:[Début]])*(FI$2&lt;=Tableau1[[Fin]:[Fin]]),ROW(INDIRECT("A1:A"&amp;COUNTA(Tableau1[[Fin]:[Fin]])))),1)),""))</f>
        <v/>
      </c>
      <c r="FJ38" s="34" t="str">
        <f t="array" aca="1" ref="FJ38" ca="1">IF(OR(WEEKDAY(FJ$2,2)&gt;5,COUNTIF(Dates_Feries,FJ$2)&gt;0),"",IFERROR(INDEX(Tableau1[[Type]:[Type]],SMALL(IF((Tableau1[[Nom]:[Nom]]=$A38)*(Tableau1[[Prénom]:[Prénom]]=$B38)*(FJ$2&gt;=Tableau1[[Début]:[Début]])*(FJ$2&lt;=Tableau1[[Fin]:[Fin]]),ROW(INDIRECT("A1:A"&amp;COUNTA(Tableau1[[Fin]:[Fin]])))),1)),""))</f>
        <v/>
      </c>
      <c r="FK38" s="34" t="str">
        <f t="array" aca="1" ref="FK38" ca="1">IF(OR(WEEKDAY(FK$2,2)&gt;5,COUNTIF(Dates_Feries,FK$2)&gt;0),"",IFERROR(INDEX(Tableau1[[Type]:[Type]],SMALL(IF((Tableau1[[Nom]:[Nom]]=$A38)*(Tableau1[[Prénom]:[Prénom]]=$B38)*(FK$2&gt;=Tableau1[[Début]:[Début]])*(FK$2&lt;=Tableau1[[Fin]:[Fin]]),ROW(INDIRECT("A1:A"&amp;COUNTA(Tableau1[[Fin]:[Fin]])))),1)),""))</f>
        <v/>
      </c>
      <c r="FL38" s="34" t="str">
        <f t="array" aca="1" ref="FL38" ca="1">IF(OR(WEEKDAY(FL$2,2)&gt;5,COUNTIF(Dates_Feries,FL$2)&gt;0),"",IFERROR(INDEX(Tableau1[[Type]:[Type]],SMALL(IF((Tableau1[[Nom]:[Nom]]=$A38)*(Tableau1[[Prénom]:[Prénom]]=$B38)*(FL$2&gt;=Tableau1[[Début]:[Début]])*(FL$2&lt;=Tableau1[[Fin]:[Fin]]),ROW(INDIRECT("A1:A"&amp;COUNTA(Tableau1[[Fin]:[Fin]])))),1)),""))</f>
        <v/>
      </c>
      <c r="FM38" s="34" t="str">
        <f t="array" aca="1" ref="FM38" ca="1">IF(OR(WEEKDAY(FM$2,2)&gt;5,COUNTIF(Dates_Feries,FM$2)&gt;0),"",IFERROR(INDEX(Tableau1[[Type]:[Type]],SMALL(IF((Tableau1[[Nom]:[Nom]]=$A38)*(Tableau1[[Prénom]:[Prénom]]=$B38)*(FM$2&gt;=Tableau1[[Début]:[Début]])*(FM$2&lt;=Tableau1[[Fin]:[Fin]]),ROW(INDIRECT("A1:A"&amp;COUNTA(Tableau1[[Fin]:[Fin]])))),1)),""))</f>
        <v/>
      </c>
      <c r="FN38" s="34" t="str">
        <f t="array" aca="1" ref="FN38" ca="1">IF(OR(WEEKDAY(FN$2,2)&gt;5,COUNTIF(Dates_Feries,FN$2)&gt;0),"",IFERROR(INDEX(Tableau1[[Type]:[Type]],SMALL(IF((Tableau1[[Nom]:[Nom]]=$A38)*(Tableau1[[Prénom]:[Prénom]]=$B38)*(FN$2&gt;=Tableau1[[Début]:[Début]])*(FN$2&lt;=Tableau1[[Fin]:[Fin]]),ROW(INDIRECT("A1:A"&amp;COUNTA(Tableau1[[Fin]:[Fin]])))),1)),""))</f>
        <v/>
      </c>
      <c r="FO38" s="34" t="str">
        <f t="array" aca="1" ref="FO38" ca="1">IF(OR(WEEKDAY(FO$2,2)&gt;5,COUNTIF(Dates_Feries,FO$2)&gt;0),"",IFERROR(INDEX(Tableau1[[Type]:[Type]],SMALL(IF((Tableau1[[Nom]:[Nom]]=$A38)*(Tableau1[[Prénom]:[Prénom]]=$B38)*(FO$2&gt;=Tableau1[[Début]:[Début]])*(FO$2&lt;=Tableau1[[Fin]:[Fin]]),ROW(INDIRECT("A1:A"&amp;COUNTA(Tableau1[[Fin]:[Fin]])))),1)),""))</f>
        <v/>
      </c>
      <c r="FP38" s="34" t="str">
        <f t="array" aca="1" ref="FP38" ca="1">IF(OR(WEEKDAY(FP$2,2)&gt;5,COUNTIF(Dates_Feries,FP$2)&gt;0),"",IFERROR(INDEX(Tableau1[[Type]:[Type]],SMALL(IF((Tableau1[[Nom]:[Nom]]=$A38)*(Tableau1[[Prénom]:[Prénom]]=$B38)*(FP$2&gt;=Tableau1[[Début]:[Début]])*(FP$2&lt;=Tableau1[[Fin]:[Fin]]),ROW(INDIRECT("A1:A"&amp;COUNTA(Tableau1[[Fin]:[Fin]])))),1)),""))</f>
        <v/>
      </c>
      <c r="FQ38" s="34" t="str">
        <f t="array" aca="1" ref="FQ38" ca="1">IF(OR(WEEKDAY(FQ$2,2)&gt;5,COUNTIF(Dates_Feries,FQ$2)&gt;0),"",IFERROR(INDEX(Tableau1[[Type]:[Type]],SMALL(IF((Tableau1[[Nom]:[Nom]]=$A38)*(Tableau1[[Prénom]:[Prénom]]=$B38)*(FQ$2&gt;=Tableau1[[Début]:[Début]])*(FQ$2&lt;=Tableau1[[Fin]:[Fin]]),ROW(INDIRECT("A1:A"&amp;COUNTA(Tableau1[[Fin]:[Fin]])))),1)),""))</f>
        <v/>
      </c>
      <c r="FR38" s="34" t="str">
        <f t="array" aca="1" ref="FR38" ca="1">IF(OR(WEEKDAY(FR$2,2)&gt;5,COUNTIF(Dates_Feries,FR$2)&gt;0),"",IFERROR(INDEX(Tableau1[[Type]:[Type]],SMALL(IF((Tableau1[[Nom]:[Nom]]=$A38)*(Tableau1[[Prénom]:[Prénom]]=$B38)*(FR$2&gt;=Tableau1[[Début]:[Début]])*(FR$2&lt;=Tableau1[[Fin]:[Fin]]),ROW(INDIRECT("A1:A"&amp;COUNTA(Tableau1[[Fin]:[Fin]])))),1)),""))</f>
        <v/>
      </c>
      <c r="FS38" s="34" t="str">
        <f t="array" aca="1" ref="FS38" ca="1">IF(OR(WEEKDAY(FS$2,2)&gt;5,COUNTIF(Dates_Feries,FS$2)&gt;0),"",IFERROR(INDEX(Tableau1[[Type]:[Type]],SMALL(IF((Tableau1[[Nom]:[Nom]]=$A38)*(Tableau1[[Prénom]:[Prénom]]=$B38)*(FS$2&gt;=Tableau1[[Début]:[Début]])*(FS$2&lt;=Tableau1[[Fin]:[Fin]]),ROW(INDIRECT("A1:A"&amp;COUNTA(Tableau1[[Fin]:[Fin]])))),1)),""))</f>
        <v/>
      </c>
      <c r="FT38" s="34" t="str">
        <f t="array" aca="1" ref="FT38" ca="1">IF(OR(WEEKDAY(FT$2,2)&gt;5,COUNTIF(Dates_Feries,FT$2)&gt;0),"",IFERROR(INDEX(Tableau1[[Type]:[Type]],SMALL(IF((Tableau1[[Nom]:[Nom]]=$A38)*(Tableau1[[Prénom]:[Prénom]]=$B38)*(FT$2&gt;=Tableau1[[Début]:[Début]])*(FT$2&lt;=Tableau1[[Fin]:[Fin]]),ROW(INDIRECT("A1:A"&amp;COUNTA(Tableau1[[Fin]:[Fin]])))),1)),""))</f>
        <v/>
      </c>
      <c r="FU38" s="34" t="str">
        <f t="array" aca="1" ref="FU38" ca="1">IF(OR(WEEKDAY(FU$2,2)&gt;5,COUNTIF(Dates_Feries,FU$2)&gt;0),"",IFERROR(INDEX(Tableau1[[Type]:[Type]],SMALL(IF((Tableau1[[Nom]:[Nom]]=$A38)*(Tableau1[[Prénom]:[Prénom]]=$B38)*(FU$2&gt;=Tableau1[[Début]:[Début]])*(FU$2&lt;=Tableau1[[Fin]:[Fin]]),ROW(INDIRECT("A1:A"&amp;COUNTA(Tableau1[[Fin]:[Fin]])))),1)),""))</f>
        <v/>
      </c>
      <c r="FV38" s="34" t="str">
        <f t="array" aca="1" ref="FV38" ca="1">IF(OR(WEEKDAY(FV$2,2)&gt;5,COUNTIF(Dates_Feries,FV$2)&gt;0),"",IFERROR(INDEX(Tableau1[[Type]:[Type]],SMALL(IF((Tableau1[[Nom]:[Nom]]=$A38)*(Tableau1[[Prénom]:[Prénom]]=$B38)*(FV$2&gt;=Tableau1[[Début]:[Début]])*(FV$2&lt;=Tableau1[[Fin]:[Fin]]),ROW(INDIRECT("A1:A"&amp;COUNTA(Tableau1[[Fin]:[Fin]])))),1)),""))</f>
        <v/>
      </c>
      <c r="FW38" s="34" t="str">
        <f t="array" aca="1" ref="FW38" ca="1">IF(OR(WEEKDAY(FW$2,2)&gt;5,COUNTIF(Dates_Feries,FW$2)&gt;0),"",IFERROR(INDEX(Tableau1[[Type]:[Type]],SMALL(IF((Tableau1[[Nom]:[Nom]]=$A38)*(Tableau1[[Prénom]:[Prénom]]=$B38)*(FW$2&gt;=Tableau1[[Début]:[Début]])*(FW$2&lt;=Tableau1[[Fin]:[Fin]]),ROW(INDIRECT("A1:A"&amp;COUNTA(Tableau1[[Fin]:[Fin]])))),1)),""))</f>
        <v/>
      </c>
      <c r="FX38" s="34" t="str">
        <f t="array" aca="1" ref="FX38" ca="1">IF(OR(WEEKDAY(FX$2,2)&gt;5,COUNTIF(Dates_Feries,FX$2)&gt;0),"",IFERROR(INDEX(Tableau1[[Type]:[Type]],SMALL(IF((Tableau1[[Nom]:[Nom]]=$A38)*(Tableau1[[Prénom]:[Prénom]]=$B38)*(FX$2&gt;=Tableau1[[Début]:[Début]])*(FX$2&lt;=Tableau1[[Fin]:[Fin]]),ROW(INDIRECT("A1:A"&amp;COUNTA(Tableau1[[Fin]:[Fin]])))),1)),""))</f>
        <v/>
      </c>
      <c r="FY38" s="34" t="str">
        <f t="array" aca="1" ref="FY38" ca="1">IF(OR(WEEKDAY(FY$2,2)&gt;5,COUNTIF(Dates_Feries,FY$2)&gt;0),"",IFERROR(INDEX(Tableau1[[Type]:[Type]],SMALL(IF((Tableau1[[Nom]:[Nom]]=$A38)*(Tableau1[[Prénom]:[Prénom]]=$B38)*(FY$2&gt;=Tableau1[[Début]:[Début]])*(FY$2&lt;=Tableau1[[Fin]:[Fin]]),ROW(INDIRECT("A1:A"&amp;COUNTA(Tableau1[[Fin]:[Fin]])))),1)),""))</f>
        <v/>
      </c>
      <c r="FZ38" s="34" t="str">
        <f t="array" aca="1" ref="FZ38" ca="1">IF(OR(WEEKDAY(FZ$2,2)&gt;5,COUNTIF(Dates_Feries,FZ$2)&gt;0),"",IFERROR(INDEX(Tableau1[[Type]:[Type]],SMALL(IF((Tableau1[[Nom]:[Nom]]=$A38)*(Tableau1[[Prénom]:[Prénom]]=$B38)*(FZ$2&gt;=Tableau1[[Début]:[Début]])*(FZ$2&lt;=Tableau1[[Fin]:[Fin]]),ROW(INDIRECT("A1:A"&amp;COUNTA(Tableau1[[Fin]:[Fin]])))),1)),""))</f>
        <v/>
      </c>
      <c r="GA38" s="34" t="str">
        <f t="array" aca="1" ref="GA38" ca="1">IF(OR(WEEKDAY(GA$2,2)&gt;5,COUNTIF(Dates_Feries,GA$2)&gt;0),"",IFERROR(INDEX(Tableau1[[Type]:[Type]],SMALL(IF((Tableau1[[Nom]:[Nom]]=$A38)*(Tableau1[[Prénom]:[Prénom]]=$B38)*(GA$2&gt;=Tableau1[[Début]:[Début]])*(GA$2&lt;=Tableau1[[Fin]:[Fin]]),ROW(INDIRECT("A1:A"&amp;COUNTA(Tableau1[[Fin]:[Fin]])))),1)),""))</f>
        <v/>
      </c>
      <c r="GB38" s="34" t="str">
        <f t="array" aca="1" ref="GB38" ca="1">IF(OR(WEEKDAY(GB$2,2)&gt;5,COUNTIF(Dates_Feries,GB$2)&gt;0),"",IFERROR(INDEX(Tableau1[[Type]:[Type]],SMALL(IF((Tableau1[[Nom]:[Nom]]=$A38)*(Tableau1[[Prénom]:[Prénom]]=$B38)*(GB$2&gt;=Tableau1[[Début]:[Début]])*(GB$2&lt;=Tableau1[[Fin]:[Fin]]),ROW(INDIRECT("A1:A"&amp;COUNTA(Tableau1[[Fin]:[Fin]])))),1)),""))</f>
        <v/>
      </c>
      <c r="GC38" s="34" t="str">
        <f t="array" aca="1" ref="GC38" ca="1">IF(OR(WEEKDAY(GC$2,2)&gt;5,COUNTIF(Dates_Feries,GC$2)&gt;0),"",IFERROR(INDEX(Tableau1[[Type]:[Type]],SMALL(IF((Tableau1[[Nom]:[Nom]]=$A38)*(Tableau1[[Prénom]:[Prénom]]=$B38)*(GC$2&gt;=Tableau1[[Début]:[Début]])*(GC$2&lt;=Tableau1[[Fin]:[Fin]]),ROW(INDIRECT("A1:A"&amp;COUNTA(Tableau1[[Fin]:[Fin]])))),1)),""))</f>
        <v/>
      </c>
      <c r="GD38" s="34" t="str">
        <f t="array" aca="1" ref="GD38" ca="1">IF(OR(WEEKDAY(GD$2,2)&gt;5,COUNTIF(Dates_Feries,GD$2)&gt;0),"",IFERROR(INDEX(Tableau1[[Type]:[Type]],SMALL(IF((Tableau1[[Nom]:[Nom]]=$A38)*(Tableau1[[Prénom]:[Prénom]]=$B38)*(GD$2&gt;=Tableau1[[Début]:[Début]])*(GD$2&lt;=Tableau1[[Fin]:[Fin]]),ROW(INDIRECT("A1:A"&amp;COUNTA(Tableau1[[Fin]:[Fin]])))),1)),""))</f>
        <v/>
      </c>
      <c r="GE38" s="34" t="str">
        <f t="array" aca="1" ref="GE38" ca="1">IF(OR(WEEKDAY(GE$2,2)&gt;5,COUNTIF(Dates_Feries,GE$2)&gt;0),"",IFERROR(INDEX(Tableau1[[Type]:[Type]],SMALL(IF((Tableau1[[Nom]:[Nom]]=$A38)*(Tableau1[[Prénom]:[Prénom]]=$B38)*(GE$2&gt;=Tableau1[[Début]:[Début]])*(GE$2&lt;=Tableau1[[Fin]:[Fin]]),ROW(INDIRECT("A1:A"&amp;COUNTA(Tableau1[[Fin]:[Fin]])))),1)),""))</f>
        <v/>
      </c>
      <c r="GF38" s="34" t="str">
        <f t="array" aca="1" ref="GF38" ca="1">IF(OR(WEEKDAY(GF$2,2)&gt;5,COUNTIF(Dates_Feries,GF$2)&gt;0),"",IFERROR(INDEX(Tableau1[[Type]:[Type]],SMALL(IF((Tableau1[[Nom]:[Nom]]=$A38)*(Tableau1[[Prénom]:[Prénom]]=$B38)*(GF$2&gt;=Tableau1[[Début]:[Début]])*(GF$2&lt;=Tableau1[[Fin]:[Fin]]),ROW(INDIRECT("A1:A"&amp;COUNTA(Tableau1[[Fin]:[Fin]])))),1)),""))</f>
        <v/>
      </c>
      <c r="GG38" s="34" t="str">
        <f t="array" aca="1" ref="GG38" ca="1">IF(OR(WEEKDAY(GG$2,2)&gt;5,COUNTIF(Dates_Feries,GG$2)&gt;0),"",IFERROR(INDEX(Tableau1[[Type]:[Type]],SMALL(IF((Tableau1[[Nom]:[Nom]]=$A38)*(Tableau1[[Prénom]:[Prénom]]=$B38)*(GG$2&gt;=Tableau1[[Début]:[Début]])*(GG$2&lt;=Tableau1[[Fin]:[Fin]]),ROW(INDIRECT("A1:A"&amp;COUNTA(Tableau1[[Fin]:[Fin]])))),1)),""))</f>
        <v/>
      </c>
      <c r="GH38" s="34" t="str">
        <f t="array" aca="1" ref="GH38" ca="1">IF(OR(WEEKDAY(GH$2,2)&gt;5,COUNTIF(Dates_Feries,GH$2)&gt;0),"",IFERROR(INDEX(Tableau1[[Type]:[Type]],SMALL(IF((Tableau1[[Nom]:[Nom]]=$A38)*(Tableau1[[Prénom]:[Prénom]]=$B38)*(GH$2&gt;=Tableau1[[Début]:[Début]])*(GH$2&lt;=Tableau1[[Fin]:[Fin]]),ROW(INDIRECT("A1:A"&amp;COUNTA(Tableau1[[Fin]:[Fin]])))),1)),""))</f>
        <v/>
      </c>
      <c r="GI38" s="34" t="str">
        <f t="array" aca="1" ref="GI38" ca="1">IF(OR(WEEKDAY(GI$2,2)&gt;5,COUNTIF(Dates_Feries,GI$2)&gt;0),"",IFERROR(INDEX(Tableau1[[Type]:[Type]],SMALL(IF((Tableau1[[Nom]:[Nom]]=$A38)*(Tableau1[[Prénom]:[Prénom]]=$B38)*(GI$2&gt;=Tableau1[[Début]:[Début]])*(GI$2&lt;=Tableau1[[Fin]:[Fin]]),ROW(INDIRECT("A1:A"&amp;COUNTA(Tableau1[[Fin]:[Fin]])))),1)),""))</f>
        <v/>
      </c>
      <c r="GJ38" s="34" t="str">
        <f t="array" aca="1" ref="GJ38" ca="1">IF(OR(WEEKDAY(GJ$2,2)&gt;5,COUNTIF(Dates_Feries,GJ$2)&gt;0),"",IFERROR(INDEX(Tableau1[[Type]:[Type]],SMALL(IF((Tableau1[[Nom]:[Nom]]=$A38)*(Tableau1[[Prénom]:[Prénom]]=$B38)*(GJ$2&gt;=Tableau1[[Début]:[Début]])*(GJ$2&lt;=Tableau1[[Fin]:[Fin]]),ROW(INDIRECT("A1:A"&amp;COUNTA(Tableau1[[Fin]:[Fin]])))),1)),""))</f>
        <v/>
      </c>
      <c r="GK38" s="34" t="str">
        <f t="array" aca="1" ref="GK38" ca="1">IF(OR(WEEKDAY(GK$2,2)&gt;5,COUNTIF(Dates_Feries,GK$2)&gt;0),"",IFERROR(INDEX(Tableau1[[Type]:[Type]],SMALL(IF((Tableau1[[Nom]:[Nom]]=$A38)*(Tableau1[[Prénom]:[Prénom]]=$B38)*(GK$2&gt;=Tableau1[[Début]:[Début]])*(GK$2&lt;=Tableau1[[Fin]:[Fin]]),ROW(INDIRECT("A1:A"&amp;COUNTA(Tableau1[[Fin]:[Fin]])))),1)),""))</f>
        <v/>
      </c>
      <c r="GL38" s="34" t="str">
        <f t="array" aca="1" ref="GL38" ca="1">IF(OR(WEEKDAY(GL$2,2)&gt;5,COUNTIF(Dates_Feries,GL$2)&gt;0),"",IFERROR(INDEX(Tableau1[[Type]:[Type]],SMALL(IF((Tableau1[[Nom]:[Nom]]=$A38)*(Tableau1[[Prénom]:[Prénom]]=$B38)*(GL$2&gt;=Tableau1[[Début]:[Début]])*(GL$2&lt;=Tableau1[[Fin]:[Fin]]),ROW(INDIRECT("A1:A"&amp;COUNTA(Tableau1[[Fin]:[Fin]])))),1)),""))</f>
        <v/>
      </c>
      <c r="GM38" s="34" t="str">
        <f t="array" aca="1" ref="GM38" ca="1">IF(OR(WEEKDAY(GM$2,2)&gt;5,COUNTIF(Dates_Feries,GM$2)&gt;0),"",IFERROR(INDEX(Tableau1[[Type]:[Type]],SMALL(IF((Tableau1[[Nom]:[Nom]]=$A38)*(Tableau1[[Prénom]:[Prénom]]=$B38)*(GM$2&gt;=Tableau1[[Début]:[Début]])*(GM$2&lt;=Tableau1[[Fin]:[Fin]]),ROW(INDIRECT("A1:A"&amp;COUNTA(Tableau1[[Fin]:[Fin]])))),1)),""))</f>
        <v/>
      </c>
      <c r="GN38" s="34" t="str">
        <f t="array" aca="1" ref="GN38" ca="1">IF(OR(WEEKDAY(GN$2,2)&gt;5,COUNTIF(Dates_Feries,GN$2)&gt;0),"",IFERROR(INDEX(Tableau1[[Type]:[Type]],SMALL(IF((Tableau1[[Nom]:[Nom]]=$A38)*(Tableau1[[Prénom]:[Prénom]]=$B38)*(GN$2&gt;=Tableau1[[Début]:[Début]])*(GN$2&lt;=Tableau1[[Fin]:[Fin]]),ROW(INDIRECT("A1:A"&amp;COUNTA(Tableau1[[Fin]:[Fin]])))),1)),""))</f>
        <v/>
      </c>
      <c r="GO38" s="34" t="str">
        <f t="array" aca="1" ref="GO38" ca="1">IF(OR(WEEKDAY(GO$2,2)&gt;5,COUNTIF(Dates_Feries,GO$2)&gt;0),"",IFERROR(INDEX(Tableau1[[Type]:[Type]],SMALL(IF((Tableau1[[Nom]:[Nom]]=$A38)*(Tableau1[[Prénom]:[Prénom]]=$B38)*(GO$2&gt;=Tableau1[[Début]:[Début]])*(GO$2&lt;=Tableau1[[Fin]:[Fin]]),ROW(INDIRECT("A1:A"&amp;COUNTA(Tableau1[[Fin]:[Fin]])))),1)),""))</f>
        <v/>
      </c>
      <c r="GP38" s="34" t="str">
        <f t="array" aca="1" ref="GP38" ca="1">IF(OR(WEEKDAY(GP$2,2)&gt;5,COUNTIF(Dates_Feries,GP$2)&gt;0),"",IFERROR(INDEX(Tableau1[[Type]:[Type]],SMALL(IF((Tableau1[[Nom]:[Nom]]=$A38)*(Tableau1[[Prénom]:[Prénom]]=$B38)*(GP$2&gt;=Tableau1[[Début]:[Début]])*(GP$2&lt;=Tableau1[[Fin]:[Fin]]),ROW(INDIRECT("A1:A"&amp;COUNTA(Tableau1[[Fin]:[Fin]])))),1)),""))</f>
        <v/>
      </c>
      <c r="GQ38" s="34" t="str">
        <f t="array" aca="1" ref="GQ38" ca="1">IF(OR(WEEKDAY(GQ$2,2)&gt;5,COUNTIF(Dates_Feries,GQ$2)&gt;0),"",IFERROR(INDEX(Tableau1[[Type]:[Type]],SMALL(IF((Tableau1[[Nom]:[Nom]]=$A38)*(Tableau1[[Prénom]:[Prénom]]=$B38)*(GQ$2&gt;=Tableau1[[Début]:[Début]])*(GQ$2&lt;=Tableau1[[Fin]:[Fin]]),ROW(INDIRECT("A1:A"&amp;COUNTA(Tableau1[[Fin]:[Fin]])))),1)),""))</f>
        <v/>
      </c>
      <c r="GR38" s="34" t="str">
        <f t="array" aca="1" ref="GR38" ca="1">IF(OR(WEEKDAY(GR$2,2)&gt;5,COUNTIF(Dates_Feries,GR$2)&gt;0),"",IFERROR(INDEX(Tableau1[[Type]:[Type]],SMALL(IF((Tableau1[[Nom]:[Nom]]=$A38)*(Tableau1[[Prénom]:[Prénom]]=$B38)*(GR$2&gt;=Tableau1[[Début]:[Début]])*(GR$2&lt;=Tableau1[[Fin]:[Fin]]),ROW(INDIRECT("A1:A"&amp;COUNTA(Tableau1[[Fin]:[Fin]])))),1)),""))</f>
        <v/>
      </c>
      <c r="GS38" s="34" t="str">
        <f t="array" aca="1" ref="GS38" ca="1">IF(OR(WEEKDAY(GS$2,2)&gt;5,COUNTIF(Dates_Feries,GS$2)&gt;0),"",IFERROR(INDEX(Tableau1[[Type]:[Type]],SMALL(IF((Tableau1[[Nom]:[Nom]]=$A38)*(Tableau1[[Prénom]:[Prénom]]=$B38)*(GS$2&gt;=Tableau1[[Début]:[Début]])*(GS$2&lt;=Tableau1[[Fin]:[Fin]]),ROW(INDIRECT("A1:A"&amp;COUNTA(Tableau1[[Fin]:[Fin]])))),1)),""))</f>
        <v/>
      </c>
      <c r="GT38" s="34" t="str">
        <f t="array" aca="1" ref="GT38" ca="1">IF(OR(WEEKDAY(GT$2,2)&gt;5,COUNTIF(Dates_Feries,GT$2)&gt;0),"",IFERROR(INDEX(Tableau1[[Type]:[Type]],SMALL(IF((Tableau1[[Nom]:[Nom]]=$A38)*(Tableau1[[Prénom]:[Prénom]]=$B38)*(GT$2&gt;=Tableau1[[Début]:[Début]])*(GT$2&lt;=Tableau1[[Fin]:[Fin]]),ROW(INDIRECT("A1:A"&amp;COUNTA(Tableau1[[Fin]:[Fin]])))),1)),""))</f>
        <v/>
      </c>
      <c r="GU38" s="34" t="str">
        <f t="array" aca="1" ref="GU38" ca="1">IF(OR(WEEKDAY(GU$2,2)&gt;5,COUNTIF(Dates_Feries,GU$2)&gt;0),"",IFERROR(INDEX(Tableau1[[Type]:[Type]],SMALL(IF((Tableau1[[Nom]:[Nom]]=$A38)*(Tableau1[[Prénom]:[Prénom]]=$B38)*(GU$2&gt;=Tableau1[[Début]:[Début]])*(GU$2&lt;=Tableau1[[Fin]:[Fin]]),ROW(INDIRECT("A1:A"&amp;COUNTA(Tableau1[[Fin]:[Fin]])))),1)),""))</f>
        <v/>
      </c>
      <c r="GV38" s="34" t="str">
        <f t="array" aca="1" ref="GV38" ca="1">IF(OR(WEEKDAY(GV$2,2)&gt;5,COUNTIF(Dates_Feries,GV$2)&gt;0),"",IFERROR(INDEX(Tableau1[[Type]:[Type]],SMALL(IF((Tableau1[[Nom]:[Nom]]=$A38)*(Tableau1[[Prénom]:[Prénom]]=$B38)*(GV$2&gt;=Tableau1[[Début]:[Début]])*(GV$2&lt;=Tableau1[[Fin]:[Fin]]),ROW(INDIRECT("A1:A"&amp;COUNTA(Tableau1[[Fin]:[Fin]])))),1)),""))</f>
        <v/>
      </c>
      <c r="GW38" s="34" t="str">
        <f t="array" aca="1" ref="GW38" ca="1">IF(OR(WEEKDAY(GW$2,2)&gt;5,COUNTIF(Dates_Feries,GW$2)&gt;0),"",IFERROR(INDEX(Tableau1[[Type]:[Type]],SMALL(IF((Tableau1[[Nom]:[Nom]]=$A38)*(Tableau1[[Prénom]:[Prénom]]=$B38)*(GW$2&gt;=Tableau1[[Début]:[Début]])*(GW$2&lt;=Tableau1[[Fin]:[Fin]]),ROW(INDIRECT("A1:A"&amp;COUNTA(Tableau1[[Fin]:[Fin]])))),1)),""))</f>
        <v/>
      </c>
      <c r="GX38" s="34" t="str">
        <f t="array" aca="1" ref="GX38" ca="1">IF(OR(WEEKDAY(GX$2,2)&gt;5,COUNTIF(Dates_Feries,GX$2)&gt;0),"",IFERROR(INDEX(Tableau1[[Type]:[Type]],SMALL(IF((Tableau1[[Nom]:[Nom]]=$A38)*(Tableau1[[Prénom]:[Prénom]]=$B38)*(GX$2&gt;=Tableau1[[Début]:[Début]])*(GX$2&lt;=Tableau1[[Fin]:[Fin]]),ROW(INDIRECT("A1:A"&amp;COUNTA(Tableau1[[Fin]:[Fin]])))),1)),""))</f>
        <v/>
      </c>
      <c r="GY38" s="34" t="str">
        <f t="array" aca="1" ref="GY38" ca="1">IF(OR(WEEKDAY(GY$2,2)&gt;5,COUNTIF(Dates_Feries,GY$2)&gt;0),"",IFERROR(INDEX(Tableau1[[Type]:[Type]],SMALL(IF((Tableau1[[Nom]:[Nom]]=$A38)*(Tableau1[[Prénom]:[Prénom]]=$B38)*(GY$2&gt;=Tableau1[[Début]:[Début]])*(GY$2&lt;=Tableau1[[Fin]:[Fin]]),ROW(INDIRECT("A1:A"&amp;COUNTA(Tableau1[[Fin]:[Fin]])))),1)),""))</f>
        <v/>
      </c>
      <c r="GZ38" s="34" t="str">
        <f t="array" aca="1" ref="GZ38" ca="1">IF(OR(WEEKDAY(GZ$2,2)&gt;5,COUNTIF(Dates_Feries,GZ$2)&gt;0),"",IFERROR(INDEX(Tableau1[[Type]:[Type]],SMALL(IF((Tableau1[[Nom]:[Nom]]=$A38)*(Tableau1[[Prénom]:[Prénom]]=$B38)*(GZ$2&gt;=Tableau1[[Début]:[Début]])*(GZ$2&lt;=Tableau1[[Fin]:[Fin]]),ROW(INDIRECT("A1:A"&amp;COUNTA(Tableau1[[Fin]:[Fin]])))),1)),""))</f>
        <v/>
      </c>
      <c r="HA38" s="34" t="str">
        <f t="array" aca="1" ref="HA38" ca="1">IF(OR(WEEKDAY(HA$2,2)&gt;5,COUNTIF(Dates_Feries,HA$2)&gt;0),"",IFERROR(INDEX(Tableau1[[Type]:[Type]],SMALL(IF((Tableau1[[Nom]:[Nom]]=$A38)*(Tableau1[[Prénom]:[Prénom]]=$B38)*(HA$2&gt;=Tableau1[[Début]:[Début]])*(HA$2&lt;=Tableau1[[Fin]:[Fin]]),ROW(INDIRECT("A1:A"&amp;COUNTA(Tableau1[[Fin]:[Fin]])))),1)),""))</f>
        <v/>
      </c>
      <c r="HB38" s="34" t="str">
        <f t="array" aca="1" ref="HB38" ca="1">IF(OR(WEEKDAY(HB$2,2)&gt;5,COUNTIF(Dates_Feries,HB$2)&gt;0),"",IFERROR(INDEX(Tableau1[[Type]:[Type]],SMALL(IF((Tableau1[[Nom]:[Nom]]=$A38)*(Tableau1[[Prénom]:[Prénom]]=$B38)*(HB$2&gt;=Tableau1[[Début]:[Début]])*(HB$2&lt;=Tableau1[[Fin]:[Fin]]),ROW(INDIRECT("A1:A"&amp;COUNTA(Tableau1[[Fin]:[Fin]])))),1)),""))</f>
        <v/>
      </c>
      <c r="HC38" s="34" t="str">
        <f t="array" aca="1" ref="HC38" ca="1">IF(OR(WEEKDAY(HC$2,2)&gt;5,COUNTIF(Dates_Feries,HC$2)&gt;0),"",IFERROR(INDEX(Tableau1[[Type]:[Type]],SMALL(IF((Tableau1[[Nom]:[Nom]]=$A38)*(Tableau1[[Prénom]:[Prénom]]=$B38)*(HC$2&gt;=Tableau1[[Début]:[Début]])*(HC$2&lt;=Tableau1[[Fin]:[Fin]]),ROW(INDIRECT("A1:A"&amp;COUNTA(Tableau1[[Fin]:[Fin]])))),1)),""))</f>
        <v/>
      </c>
      <c r="HD38" s="34" t="str">
        <f t="array" aca="1" ref="HD38" ca="1">IF(OR(WEEKDAY(HD$2,2)&gt;5,COUNTIF(Dates_Feries,HD$2)&gt;0),"",IFERROR(INDEX(Tableau1[[Type]:[Type]],SMALL(IF((Tableau1[[Nom]:[Nom]]=$A38)*(Tableau1[[Prénom]:[Prénom]]=$B38)*(HD$2&gt;=Tableau1[[Début]:[Début]])*(HD$2&lt;=Tableau1[[Fin]:[Fin]]),ROW(INDIRECT("A1:A"&amp;COUNTA(Tableau1[[Fin]:[Fin]])))),1)),""))</f>
        <v/>
      </c>
      <c r="HE38" s="34" t="str">
        <f t="array" aca="1" ref="HE38" ca="1">IF(OR(WEEKDAY(HE$2,2)&gt;5,COUNTIF(Dates_Feries,HE$2)&gt;0),"",IFERROR(INDEX(Tableau1[[Type]:[Type]],SMALL(IF((Tableau1[[Nom]:[Nom]]=$A38)*(Tableau1[[Prénom]:[Prénom]]=$B38)*(HE$2&gt;=Tableau1[[Début]:[Début]])*(HE$2&lt;=Tableau1[[Fin]:[Fin]]),ROW(INDIRECT("A1:A"&amp;COUNTA(Tableau1[[Fin]:[Fin]])))),1)),""))</f>
        <v/>
      </c>
      <c r="HF38" s="34" t="str">
        <f t="array" aca="1" ref="HF38" ca="1">IF(OR(WEEKDAY(HF$2,2)&gt;5,COUNTIF(Dates_Feries,HF$2)&gt;0),"",IFERROR(INDEX(Tableau1[[Type]:[Type]],SMALL(IF((Tableau1[[Nom]:[Nom]]=$A38)*(Tableau1[[Prénom]:[Prénom]]=$B38)*(HF$2&gt;=Tableau1[[Début]:[Début]])*(HF$2&lt;=Tableau1[[Fin]:[Fin]]),ROW(INDIRECT("A1:A"&amp;COUNTA(Tableau1[[Fin]:[Fin]])))),1)),""))</f>
        <v/>
      </c>
      <c r="HG38" s="34" t="str">
        <f t="array" aca="1" ref="HG38" ca="1">IF(OR(WEEKDAY(HG$2,2)&gt;5,COUNTIF(Dates_Feries,HG$2)&gt;0),"",IFERROR(INDEX(Tableau1[[Type]:[Type]],SMALL(IF((Tableau1[[Nom]:[Nom]]=$A38)*(Tableau1[[Prénom]:[Prénom]]=$B38)*(HG$2&gt;=Tableau1[[Début]:[Début]])*(HG$2&lt;=Tableau1[[Fin]:[Fin]]),ROW(INDIRECT("A1:A"&amp;COUNTA(Tableau1[[Fin]:[Fin]])))),1)),""))</f>
        <v/>
      </c>
      <c r="HH38" s="34" t="str">
        <f t="array" aca="1" ref="HH38" ca="1">IF(OR(WEEKDAY(HH$2,2)&gt;5,COUNTIF(Dates_Feries,HH$2)&gt;0),"",IFERROR(INDEX(Tableau1[[Type]:[Type]],SMALL(IF((Tableau1[[Nom]:[Nom]]=$A38)*(Tableau1[[Prénom]:[Prénom]]=$B38)*(HH$2&gt;=Tableau1[[Début]:[Début]])*(HH$2&lt;=Tableau1[[Fin]:[Fin]]),ROW(INDIRECT("A1:A"&amp;COUNTA(Tableau1[[Fin]:[Fin]])))),1)),""))</f>
        <v/>
      </c>
      <c r="HI38" s="34" t="str">
        <f t="array" aca="1" ref="HI38" ca="1">IF(OR(WEEKDAY(HI$2,2)&gt;5,COUNTIF(Dates_Feries,HI$2)&gt;0),"",IFERROR(INDEX(Tableau1[[Type]:[Type]],SMALL(IF((Tableau1[[Nom]:[Nom]]=$A38)*(Tableau1[[Prénom]:[Prénom]]=$B38)*(HI$2&gt;=Tableau1[[Début]:[Début]])*(HI$2&lt;=Tableau1[[Fin]:[Fin]]),ROW(INDIRECT("A1:A"&amp;COUNTA(Tableau1[[Fin]:[Fin]])))),1)),""))</f>
        <v/>
      </c>
      <c r="HJ38" s="34" t="str">
        <f t="array" aca="1" ref="HJ38" ca="1">IF(OR(WEEKDAY(HJ$2,2)&gt;5,COUNTIF(Dates_Feries,HJ$2)&gt;0),"",IFERROR(INDEX(Tableau1[[Type]:[Type]],SMALL(IF((Tableau1[[Nom]:[Nom]]=$A38)*(Tableau1[[Prénom]:[Prénom]]=$B38)*(HJ$2&gt;=Tableau1[[Début]:[Début]])*(HJ$2&lt;=Tableau1[[Fin]:[Fin]]),ROW(INDIRECT("A1:A"&amp;COUNTA(Tableau1[[Fin]:[Fin]])))),1)),""))</f>
        <v/>
      </c>
      <c r="HK38" s="34" t="str">
        <f t="array" aca="1" ref="HK38" ca="1">IF(OR(WEEKDAY(HK$2,2)&gt;5,COUNTIF(Dates_Feries,HK$2)&gt;0),"",IFERROR(INDEX(Tableau1[[Type]:[Type]],SMALL(IF((Tableau1[[Nom]:[Nom]]=$A38)*(Tableau1[[Prénom]:[Prénom]]=$B38)*(HK$2&gt;=Tableau1[[Début]:[Début]])*(HK$2&lt;=Tableau1[[Fin]:[Fin]]),ROW(INDIRECT("A1:A"&amp;COUNTA(Tableau1[[Fin]:[Fin]])))),1)),""))</f>
        <v/>
      </c>
      <c r="HL38" s="34" t="str">
        <f t="array" aca="1" ref="HL38" ca="1">IF(OR(WEEKDAY(HL$2,2)&gt;5,COUNTIF(Dates_Feries,HL$2)&gt;0),"",IFERROR(INDEX(Tableau1[[Type]:[Type]],SMALL(IF((Tableau1[[Nom]:[Nom]]=$A38)*(Tableau1[[Prénom]:[Prénom]]=$B38)*(HL$2&gt;=Tableau1[[Début]:[Début]])*(HL$2&lt;=Tableau1[[Fin]:[Fin]]),ROW(INDIRECT("A1:A"&amp;COUNTA(Tableau1[[Fin]:[Fin]])))),1)),""))</f>
        <v/>
      </c>
      <c r="HM38" s="34" t="str">
        <f t="array" aca="1" ref="HM38" ca="1">IF(OR(WEEKDAY(HM$2,2)&gt;5,COUNTIF(Dates_Feries,HM$2)&gt;0),"",IFERROR(INDEX(Tableau1[[Type]:[Type]],SMALL(IF((Tableau1[[Nom]:[Nom]]=$A38)*(Tableau1[[Prénom]:[Prénom]]=$B38)*(HM$2&gt;=Tableau1[[Début]:[Début]])*(HM$2&lt;=Tableau1[[Fin]:[Fin]]),ROW(INDIRECT("A1:A"&amp;COUNTA(Tableau1[[Fin]:[Fin]])))),1)),""))</f>
        <v/>
      </c>
      <c r="HN38" s="34" t="str">
        <f t="array" aca="1" ref="HN38" ca="1">IF(OR(WEEKDAY(HN$2,2)&gt;5,COUNTIF(Dates_Feries,HN$2)&gt;0),"",IFERROR(INDEX(Tableau1[[Type]:[Type]],SMALL(IF((Tableau1[[Nom]:[Nom]]=$A38)*(Tableau1[[Prénom]:[Prénom]]=$B38)*(HN$2&gt;=Tableau1[[Début]:[Début]])*(HN$2&lt;=Tableau1[[Fin]:[Fin]]),ROW(INDIRECT("A1:A"&amp;COUNTA(Tableau1[[Fin]:[Fin]])))),1)),""))</f>
        <v/>
      </c>
      <c r="HO38" s="34" t="str">
        <f t="array" aca="1" ref="HO38" ca="1">IF(OR(WEEKDAY(HO$2,2)&gt;5,COUNTIF(Dates_Feries,HO$2)&gt;0),"",IFERROR(INDEX(Tableau1[[Type]:[Type]],SMALL(IF((Tableau1[[Nom]:[Nom]]=$A38)*(Tableau1[[Prénom]:[Prénom]]=$B38)*(HO$2&gt;=Tableau1[[Début]:[Début]])*(HO$2&lt;=Tableau1[[Fin]:[Fin]]),ROW(INDIRECT("A1:A"&amp;COUNTA(Tableau1[[Fin]:[Fin]])))),1)),""))</f>
        <v/>
      </c>
      <c r="HP38" s="34" t="str">
        <f t="array" aca="1" ref="HP38" ca="1">IF(OR(WEEKDAY(HP$2,2)&gt;5,COUNTIF(Dates_Feries,HP$2)&gt;0),"",IFERROR(INDEX(Tableau1[[Type]:[Type]],SMALL(IF((Tableau1[[Nom]:[Nom]]=$A38)*(Tableau1[[Prénom]:[Prénom]]=$B38)*(HP$2&gt;=Tableau1[[Début]:[Début]])*(HP$2&lt;=Tableau1[[Fin]:[Fin]]),ROW(INDIRECT("A1:A"&amp;COUNTA(Tableau1[[Fin]:[Fin]])))),1)),""))</f>
        <v/>
      </c>
      <c r="HQ38" s="34" t="str">
        <f t="array" aca="1" ref="HQ38" ca="1">IF(OR(WEEKDAY(HQ$2,2)&gt;5,COUNTIF(Dates_Feries,HQ$2)&gt;0),"",IFERROR(INDEX(Tableau1[[Type]:[Type]],SMALL(IF((Tableau1[[Nom]:[Nom]]=$A38)*(Tableau1[[Prénom]:[Prénom]]=$B38)*(HQ$2&gt;=Tableau1[[Début]:[Début]])*(HQ$2&lt;=Tableau1[[Fin]:[Fin]]),ROW(INDIRECT("A1:A"&amp;COUNTA(Tableau1[[Fin]:[Fin]])))),1)),""))</f>
        <v/>
      </c>
      <c r="HR38" s="34" t="str">
        <f t="array" aca="1" ref="HR38" ca="1">IF(OR(WEEKDAY(HR$2,2)&gt;5,COUNTIF(Dates_Feries,HR$2)&gt;0),"",IFERROR(INDEX(Tableau1[[Type]:[Type]],SMALL(IF((Tableau1[[Nom]:[Nom]]=$A38)*(Tableau1[[Prénom]:[Prénom]]=$B38)*(HR$2&gt;=Tableau1[[Début]:[Début]])*(HR$2&lt;=Tableau1[[Fin]:[Fin]]),ROW(INDIRECT("A1:A"&amp;COUNTA(Tableau1[[Fin]:[Fin]])))),1)),""))</f>
        <v/>
      </c>
      <c r="HS38" s="34" t="str">
        <f t="array" aca="1" ref="HS38" ca="1">IF(OR(WEEKDAY(HS$2,2)&gt;5,COUNTIF(Dates_Feries,HS$2)&gt;0),"",IFERROR(INDEX(Tableau1[[Type]:[Type]],SMALL(IF((Tableau1[[Nom]:[Nom]]=$A38)*(Tableau1[[Prénom]:[Prénom]]=$B38)*(HS$2&gt;=Tableau1[[Début]:[Début]])*(HS$2&lt;=Tableau1[[Fin]:[Fin]]),ROW(INDIRECT("A1:A"&amp;COUNTA(Tableau1[[Fin]:[Fin]])))),1)),""))</f>
        <v/>
      </c>
      <c r="HT38" s="34" t="str">
        <f t="array" aca="1" ref="HT38" ca="1">IF(OR(WEEKDAY(HT$2,2)&gt;5,COUNTIF(Dates_Feries,HT$2)&gt;0),"",IFERROR(INDEX(Tableau1[[Type]:[Type]],SMALL(IF((Tableau1[[Nom]:[Nom]]=$A38)*(Tableau1[[Prénom]:[Prénom]]=$B38)*(HT$2&gt;=Tableau1[[Début]:[Début]])*(HT$2&lt;=Tableau1[[Fin]:[Fin]]),ROW(INDIRECT("A1:A"&amp;COUNTA(Tableau1[[Fin]:[Fin]])))),1)),""))</f>
        <v/>
      </c>
      <c r="HU38" s="34" t="str">
        <f t="array" aca="1" ref="HU38" ca="1">IF(OR(WEEKDAY(HU$2,2)&gt;5,COUNTIF(Dates_Feries,HU$2)&gt;0),"",IFERROR(INDEX(Tableau1[[Type]:[Type]],SMALL(IF((Tableau1[[Nom]:[Nom]]=$A38)*(Tableau1[[Prénom]:[Prénom]]=$B38)*(HU$2&gt;=Tableau1[[Début]:[Début]])*(HU$2&lt;=Tableau1[[Fin]:[Fin]]),ROW(INDIRECT("A1:A"&amp;COUNTA(Tableau1[[Fin]:[Fin]])))),1)),""))</f>
        <v/>
      </c>
      <c r="HV38" s="34" t="str">
        <f t="array" aca="1" ref="HV38" ca="1">IF(OR(WEEKDAY(HV$2,2)&gt;5,COUNTIF(Dates_Feries,HV$2)&gt;0),"",IFERROR(INDEX(Tableau1[[Type]:[Type]],SMALL(IF((Tableau1[[Nom]:[Nom]]=$A38)*(Tableau1[[Prénom]:[Prénom]]=$B38)*(HV$2&gt;=Tableau1[[Début]:[Début]])*(HV$2&lt;=Tableau1[[Fin]:[Fin]]),ROW(INDIRECT("A1:A"&amp;COUNTA(Tableau1[[Fin]:[Fin]])))),1)),""))</f>
        <v/>
      </c>
      <c r="HW38" s="34" t="str">
        <f t="array" aca="1" ref="HW38" ca="1">IF(OR(WEEKDAY(HW$2,2)&gt;5,COUNTIF(Dates_Feries,HW$2)&gt;0),"",IFERROR(INDEX(Tableau1[[Type]:[Type]],SMALL(IF((Tableau1[[Nom]:[Nom]]=$A38)*(Tableau1[[Prénom]:[Prénom]]=$B38)*(HW$2&gt;=Tableau1[[Début]:[Début]])*(HW$2&lt;=Tableau1[[Fin]:[Fin]]),ROW(INDIRECT("A1:A"&amp;COUNTA(Tableau1[[Fin]:[Fin]])))),1)),""))</f>
        <v/>
      </c>
      <c r="HX38" s="34" t="str">
        <f t="array" aca="1" ref="HX38" ca="1">IF(OR(WEEKDAY(HX$2,2)&gt;5,COUNTIF(Dates_Feries,HX$2)&gt;0),"",IFERROR(INDEX(Tableau1[[Type]:[Type]],SMALL(IF((Tableau1[[Nom]:[Nom]]=$A38)*(Tableau1[[Prénom]:[Prénom]]=$B38)*(HX$2&gt;=Tableau1[[Début]:[Début]])*(HX$2&lt;=Tableau1[[Fin]:[Fin]]),ROW(INDIRECT("A1:A"&amp;COUNTA(Tableau1[[Fin]:[Fin]])))),1)),""))</f>
        <v/>
      </c>
      <c r="HY38" s="34" t="str">
        <f t="array" aca="1" ref="HY38" ca="1">IF(OR(WEEKDAY(HY$2,2)&gt;5,COUNTIF(Dates_Feries,HY$2)&gt;0),"",IFERROR(INDEX(Tableau1[[Type]:[Type]],SMALL(IF((Tableau1[[Nom]:[Nom]]=$A38)*(Tableau1[[Prénom]:[Prénom]]=$B38)*(HY$2&gt;=Tableau1[[Début]:[Début]])*(HY$2&lt;=Tableau1[[Fin]:[Fin]]),ROW(INDIRECT("A1:A"&amp;COUNTA(Tableau1[[Fin]:[Fin]])))),1)),""))</f>
        <v/>
      </c>
      <c r="HZ38" s="34" t="str">
        <f t="array" aca="1" ref="HZ38" ca="1">IF(OR(WEEKDAY(HZ$2,2)&gt;5,COUNTIF(Dates_Feries,HZ$2)&gt;0),"",IFERROR(INDEX(Tableau1[[Type]:[Type]],SMALL(IF((Tableau1[[Nom]:[Nom]]=$A38)*(Tableau1[[Prénom]:[Prénom]]=$B38)*(HZ$2&gt;=Tableau1[[Début]:[Début]])*(HZ$2&lt;=Tableau1[[Fin]:[Fin]]),ROW(INDIRECT("A1:A"&amp;COUNTA(Tableau1[[Fin]:[Fin]])))),1)),""))</f>
        <v/>
      </c>
      <c r="IA38" s="34" t="str">
        <f t="array" aca="1" ref="IA38" ca="1">IF(OR(WEEKDAY(IA$2,2)&gt;5,COUNTIF(Dates_Feries,IA$2)&gt;0),"",IFERROR(INDEX(Tableau1[[Type]:[Type]],SMALL(IF((Tableau1[[Nom]:[Nom]]=$A38)*(Tableau1[[Prénom]:[Prénom]]=$B38)*(IA$2&gt;=Tableau1[[Début]:[Début]])*(IA$2&lt;=Tableau1[[Fin]:[Fin]]),ROW(INDIRECT("A1:A"&amp;COUNTA(Tableau1[[Fin]:[Fin]])))),1)),""))</f>
        <v/>
      </c>
      <c r="IB38" s="34" t="str">
        <f t="array" aca="1" ref="IB38" ca="1">IF(OR(WEEKDAY(IB$2,2)&gt;5,COUNTIF(Dates_Feries,IB$2)&gt;0),"",IFERROR(INDEX(Tableau1[[Type]:[Type]],SMALL(IF((Tableau1[[Nom]:[Nom]]=$A38)*(Tableau1[[Prénom]:[Prénom]]=$B38)*(IB$2&gt;=Tableau1[[Début]:[Début]])*(IB$2&lt;=Tableau1[[Fin]:[Fin]]),ROW(INDIRECT("A1:A"&amp;COUNTA(Tableau1[[Fin]:[Fin]])))),1)),""))</f>
        <v/>
      </c>
      <c r="IC38" s="34" t="str">
        <f t="array" aca="1" ref="IC38" ca="1">IF(OR(WEEKDAY(IC$2,2)&gt;5,COUNTIF(Dates_Feries,IC$2)&gt;0),"",IFERROR(INDEX(Tableau1[[Type]:[Type]],SMALL(IF((Tableau1[[Nom]:[Nom]]=$A38)*(Tableau1[[Prénom]:[Prénom]]=$B38)*(IC$2&gt;=Tableau1[[Début]:[Début]])*(IC$2&lt;=Tableau1[[Fin]:[Fin]]),ROW(INDIRECT("A1:A"&amp;COUNTA(Tableau1[[Fin]:[Fin]])))),1)),""))</f>
        <v/>
      </c>
      <c r="ID38" s="34" t="str">
        <f t="array" aca="1" ref="ID38" ca="1">IF(OR(WEEKDAY(ID$2,2)&gt;5,COUNTIF(Dates_Feries,ID$2)&gt;0),"",IFERROR(INDEX(Tableau1[[Type]:[Type]],SMALL(IF((Tableau1[[Nom]:[Nom]]=$A38)*(Tableau1[[Prénom]:[Prénom]]=$B38)*(ID$2&gt;=Tableau1[[Début]:[Début]])*(ID$2&lt;=Tableau1[[Fin]:[Fin]]),ROW(INDIRECT("A1:A"&amp;COUNTA(Tableau1[[Fin]:[Fin]])))),1)),""))</f>
        <v/>
      </c>
      <c r="IE38" s="34" t="str">
        <f t="array" aca="1" ref="IE38" ca="1">IF(OR(WEEKDAY(IE$2,2)&gt;5,COUNTIF(Dates_Feries,IE$2)&gt;0),"",IFERROR(INDEX(Tableau1[[Type]:[Type]],SMALL(IF((Tableau1[[Nom]:[Nom]]=$A38)*(Tableau1[[Prénom]:[Prénom]]=$B38)*(IE$2&gt;=Tableau1[[Début]:[Début]])*(IE$2&lt;=Tableau1[[Fin]:[Fin]]),ROW(INDIRECT("A1:A"&amp;COUNTA(Tableau1[[Fin]:[Fin]])))),1)),""))</f>
        <v/>
      </c>
      <c r="IF38" s="34" t="str">
        <f t="array" aca="1" ref="IF38" ca="1">IF(OR(WEEKDAY(IF$2,2)&gt;5,COUNTIF(Dates_Feries,IF$2)&gt;0),"",IFERROR(INDEX(Tableau1[[Type]:[Type]],SMALL(IF((Tableau1[[Nom]:[Nom]]=$A38)*(Tableau1[[Prénom]:[Prénom]]=$B38)*(IF$2&gt;=Tableau1[[Début]:[Début]])*(IF$2&lt;=Tableau1[[Fin]:[Fin]]),ROW(INDIRECT("A1:A"&amp;COUNTA(Tableau1[[Fin]:[Fin]])))),1)),""))</f>
        <v/>
      </c>
      <c r="IG38" s="34" t="str">
        <f t="array" aca="1" ref="IG38" ca="1">IF(OR(WEEKDAY(IG$2,2)&gt;5,COUNTIF(Dates_Feries,IG$2)&gt;0),"",IFERROR(INDEX(Tableau1[[Type]:[Type]],SMALL(IF((Tableau1[[Nom]:[Nom]]=$A38)*(Tableau1[[Prénom]:[Prénom]]=$B38)*(IG$2&gt;=Tableau1[[Début]:[Début]])*(IG$2&lt;=Tableau1[[Fin]:[Fin]]),ROW(INDIRECT("A1:A"&amp;COUNTA(Tableau1[[Fin]:[Fin]])))),1)),""))</f>
        <v/>
      </c>
      <c r="IH38" s="34" t="str">
        <f t="array" aca="1" ref="IH38" ca="1">IF(OR(WEEKDAY(IH$2,2)&gt;5,COUNTIF(Dates_Feries,IH$2)&gt;0),"",IFERROR(INDEX(Tableau1[[Type]:[Type]],SMALL(IF((Tableau1[[Nom]:[Nom]]=$A38)*(Tableau1[[Prénom]:[Prénom]]=$B38)*(IH$2&gt;=Tableau1[[Début]:[Début]])*(IH$2&lt;=Tableau1[[Fin]:[Fin]]),ROW(INDIRECT("A1:A"&amp;COUNTA(Tableau1[[Fin]:[Fin]])))),1)),""))</f>
        <v/>
      </c>
      <c r="II38" s="34" t="str">
        <f t="array" aca="1" ref="II38" ca="1">IF(OR(WEEKDAY(II$2,2)&gt;5,COUNTIF(Dates_Feries,II$2)&gt;0),"",IFERROR(INDEX(Tableau1[[Type]:[Type]],SMALL(IF((Tableau1[[Nom]:[Nom]]=$A38)*(Tableau1[[Prénom]:[Prénom]]=$B38)*(II$2&gt;=Tableau1[[Début]:[Début]])*(II$2&lt;=Tableau1[[Fin]:[Fin]]),ROW(INDIRECT("A1:A"&amp;COUNTA(Tableau1[[Fin]:[Fin]])))),1)),""))</f>
        <v/>
      </c>
      <c r="IJ38" s="34" t="str">
        <f t="array" aca="1" ref="IJ38" ca="1">IF(OR(WEEKDAY(IJ$2,2)&gt;5,COUNTIF(Dates_Feries,IJ$2)&gt;0),"",IFERROR(INDEX(Tableau1[[Type]:[Type]],SMALL(IF((Tableau1[[Nom]:[Nom]]=$A38)*(Tableau1[[Prénom]:[Prénom]]=$B38)*(IJ$2&gt;=Tableau1[[Début]:[Début]])*(IJ$2&lt;=Tableau1[[Fin]:[Fin]]),ROW(INDIRECT("A1:A"&amp;COUNTA(Tableau1[[Fin]:[Fin]])))),1)),""))</f>
        <v/>
      </c>
      <c r="IK38" s="34" t="str">
        <f t="array" aca="1" ref="IK38" ca="1">IF(OR(WEEKDAY(IK$2,2)&gt;5,COUNTIF(Dates_Feries,IK$2)&gt;0),"",IFERROR(INDEX(Tableau1[[Type]:[Type]],SMALL(IF((Tableau1[[Nom]:[Nom]]=$A38)*(Tableau1[[Prénom]:[Prénom]]=$B38)*(IK$2&gt;=Tableau1[[Début]:[Début]])*(IK$2&lt;=Tableau1[[Fin]:[Fin]]),ROW(INDIRECT("A1:A"&amp;COUNTA(Tableau1[[Fin]:[Fin]])))),1)),""))</f>
        <v/>
      </c>
      <c r="IL38" s="34" t="str">
        <f t="array" aca="1" ref="IL38" ca="1">IF(OR(WEEKDAY(IL$2,2)&gt;5,COUNTIF(Dates_Feries,IL$2)&gt;0),"",IFERROR(INDEX(Tableau1[[Type]:[Type]],SMALL(IF((Tableau1[[Nom]:[Nom]]=$A38)*(Tableau1[[Prénom]:[Prénom]]=$B38)*(IL$2&gt;=Tableau1[[Début]:[Début]])*(IL$2&lt;=Tableau1[[Fin]:[Fin]]),ROW(INDIRECT("A1:A"&amp;COUNTA(Tableau1[[Fin]:[Fin]])))),1)),""))</f>
        <v/>
      </c>
      <c r="IM38" s="34" t="str">
        <f t="array" aca="1" ref="IM38" ca="1">IF(OR(WEEKDAY(IM$2,2)&gt;5,COUNTIF(Dates_Feries,IM$2)&gt;0),"",IFERROR(INDEX(Tableau1[[Type]:[Type]],SMALL(IF((Tableau1[[Nom]:[Nom]]=$A38)*(Tableau1[[Prénom]:[Prénom]]=$B38)*(IM$2&gt;=Tableau1[[Début]:[Début]])*(IM$2&lt;=Tableau1[[Fin]:[Fin]]),ROW(INDIRECT("A1:A"&amp;COUNTA(Tableau1[[Fin]:[Fin]])))),1)),""))</f>
        <v/>
      </c>
      <c r="IN38" s="34" t="str">
        <f t="array" aca="1" ref="IN38" ca="1">IF(OR(WEEKDAY(IN$2,2)&gt;5,COUNTIF(Dates_Feries,IN$2)&gt;0),"",IFERROR(INDEX(Tableau1[[Type]:[Type]],SMALL(IF((Tableau1[[Nom]:[Nom]]=$A38)*(Tableau1[[Prénom]:[Prénom]]=$B38)*(IN$2&gt;=Tableau1[[Début]:[Début]])*(IN$2&lt;=Tableau1[[Fin]:[Fin]]),ROW(INDIRECT("A1:A"&amp;COUNTA(Tableau1[[Fin]:[Fin]])))),1)),""))</f>
        <v/>
      </c>
      <c r="IO38" s="34" t="str">
        <f t="array" aca="1" ref="IO38" ca="1">IF(OR(WEEKDAY(IO$2,2)&gt;5,COUNTIF(Dates_Feries,IO$2)&gt;0),"",IFERROR(INDEX(Tableau1[[Type]:[Type]],SMALL(IF((Tableau1[[Nom]:[Nom]]=$A38)*(Tableau1[[Prénom]:[Prénom]]=$B38)*(IO$2&gt;=Tableau1[[Début]:[Début]])*(IO$2&lt;=Tableau1[[Fin]:[Fin]]),ROW(INDIRECT("A1:A"&amp;COUNTA(Tableau1[[Fin]:[Fin]])))),1)),""))</f>
        <v/>
      </c>
      <c r="IP38" s="34" t="str">
        <f t="array" aca="1" ref="IP38" ca="1">IF(OR(WEEKDAY(IP$2,2)&gt;5,COUNTIF(Dates_Feries,IP$2)&gt;0),"",IFERROR(INDEX(Tableau1[[Type]:[Type]],SMALL(IF((Tableau1[[Nom]:[Nom]]=$A38)*(Tableau1[[Prénom]:[Prénom]]=$B38)*(IP$2&gt;=Tableau1[[Début]:[Début]])*(IP$2&lt;=Tableau1[[Fin]:[Fin]]),ROW(INDIRECT("A1:A"&amp;COUNTA(Tableau1[[Fin]:[Fin]])))),1)),""))</f>
        <v/>
      </c>
      <c r="IQ38" s="34" t="str">
        <f t="array" aca="1" ref="IQ38" ca="1">IF(OR(WEEKDAY(IQ$2,2)&gt;5,COUNTIF(Dates_Feries,IQ$2)&gt;0),"",IFERROR(INDEX(Tableau1[[Type]:[Type]],SMALL(IF((Tableau1[[Nom]:[Nom]]=$A38)*(Tableau1[[Prénom]:[Prénom]]=$B38)*(IQ$2&gt;=Tableau1[[Début]:[Début]])*(IQ$2&lt;=Tableau1[[Fin]:[Fin]]),ROW(INDIRECT("A1:A"&amp;COUNTA(Tableau1[[Fin]:[Fin]])))),1)),""))</f>
        <v/>
      </c>
      <c r="IR38" s="34" t="str">
        <f t="array" aca="1" ref="IR38" ca="1">IF(OR(WEEKDAY(IR$2,2)&gt;5,COUNTIF(Dates_Feries,IR$2)&gt;0),"",IFERROR(INDEX(Tableau1[[Type]:[Type]],SMALL(IF((Tableau1[[Nom]:[Nom]]=$A38)*(Tableau1[[Prénom]:[Prénom]]=$B38)*(IR$2&gt;=Tableau1[[Début]:[Début]])*(IR$2&lt;=Tableau1[[Fin]:[Fin]]),ROW(INDIRECT("A1:A"&amp;COUNTA(Tableau1[[Fin]:[Fin]])))),1)),""))</f>
        <v/>
      </c>
      <c r="IS38" s="34" t="str">
        <f t="array" aca="1" ref="IS38" ca="1">IF(OR(WEEKDAY(IS$2,2)&gt;5,COUNTIF(Dates_Feries,IS$2)&gt;0),"",IFERROR(INDEX(Tableau1[[Type]:[Type]],SMALL(IF((Tableau1[[Nom]:[Nom]]=$A38)*(Tableau1[[Prénom]:[Prénom]]=$B38)*(IS$2&gt;=Tableau1[[Début]:[Début]])*(IS$2&lt;=Tableau1[[Fin]:[Fin]]),ROW(INDIRECT("A1:A"&amp;COUNTA(Tableau1[[Fin]:[Fin]])))),1)),""))</f>
        <v/>
      </c>
      <c r="IT38" s="34" t="str">
        <f t="array" aca="1" ref="IT38" ca="1">IF(OR(WEEKDAY(IT$2,2)&gt;5,COUNTIF(Dates_Feries,IT$2)&gt;0),"",IFERROR(INDEX(Tableau1[[Type]:[Type]],SMALL(IF((Tableau1[[Nom]:[Nom]]=$A38)*(Tableau1[[Prénom]:[Prénom]]=$B38)*(IT$2&gt;=Tableau1[[Début]:[Début]])*(IT$2&lt;=Tableau1[[Fin]:[Fin]]),ROW(INDIRECT("A1:A"&amp;COUNTA(Tableau1[[Fin]:[Fin]])))),1)),""))</f>
        <v/>
      </c>
      <c r="IU38" s="34" t="str">
        <f t="array" aca="1" ref="IU38" ca="1">IF(OR(WEEKDAY(IU$2,2)&gt;5,COUNTIF(Dates_Feries,IU$2)&gt;0),"",IFERROR(INDEX(Tableau1[[Type]:[Type]],SMALL(IF((Tableau1[[Nom]:[Nom]]=$A38)*(Tableau1[[Prénom]:[Prénom]]=$B38)*(IU$2&gt;=Tableau1[[Début]:[Début]])*(IU$2&lt;=Tableau1[[Fin]:[Fin]]),ROW(INDIRECT("A1:A"&amp;COUNTA(Tableau1[[Fin]:[Fin]])))),1)),""))</f>
        <v/>
      </c>
      <c r="IV38" s="34" t="str">
        <f t="array" aca="1" ref="IV38" ca="1">IF(OR(WEEKDAY(IV$2,2)&gt;5,COUNTIF(Dates_Feries,IV$2)&gt;0),"",IFERROR(INDEX(Tableau1[[Type]:[Type]],SMALL(IF((Tableau1[[Nom]:[Nom]]=$A38)*(Tableau1[[Prénom]:[Prénom]]=$B38)*(IV$2&gt;=Tableau1[[Début]:[Début]])*(IV$2&lt;=Tableau1[[Fin]:[Fin]]),ROW(INDIRECT("A1:A"&amp;COUNTA(Tableau1[[Fin]:[Fin]])))),1)),""))</f>
        <v/>
      </c>
      <c r="IW38" s="34" t="str">
        <f t="array" aca="1" ref="IW38" ca="1">IF(OR(WEEKDAY(IW$2,2)&gt;5,COUNTIF(Dates_Feries,IW$2)&gt;0),"",IFERROR(INDEX(Tableau1[[Type]:[Type]],SMALL(IF((Tableau1[[Nom]:[Nom]]=$A38)*(Tableau1[[Prénom]:[Prénom]]=$B38)*(IW$2&gt;=Tableau1[[Début]:[Début]])*(IW$2&lt;=Tableau1[[Fin]:[Fin]]),ROW(INDIRECT("A1:A"&amp;COUNTA(Tableau1[[Fin]:[Fin]])))),1)),""))</f>
        <v/>
      </c>
      <c r="IX38" s="34" t="str">
        <f t="array" aca="1" ref="IX38" ca="1">IF(OR(WEEKDAY(IX$2,2)&gt;5,COUNTIF(Dates_Feries,IX$2)&gt;0),"",IFERROR(INDEX(Tableau1[[Type]:[Type]],SMALL(IF((Tableau1[[Nom]:[Nom]]=$A38)*(Tableau1[[Prénom]:[Prénom]]=$B38)*(IX$2&gt;=Tableau1[[Début]:[Début]])*(IX$2&lt;=Tableau1[[Fin]:[Fin]]),ROW(INDIRECT("A1:A"&amp;COUNTA(Tableau1[[Fin]:[Fin]])))),1)),""))</f>
        <v/>
      </c>
      <c r="IY38" s="34" t="str">
        <f t="array" aca="1" ref="IY38" ca="1">IF(OR(WEEKDAY(IY$2,2)&gt;5,COUNTIF(Dates_Feries,IY$2)&gt;0),"",IFERROR(INDEX(Tableau1[[Type]:[Type]],SMALL(IF((Tableau1[[Nom]:[Nom]]=$A38)*(Tableau1[[Prénom]:[Prénom]]=$B38)*(IY$2&gt;=Tableau1[[Début]:[Début]])*(IY$2&lt;=Tableau1[[Fin]:[Fin]]),ROW(INDIRECT("A1:A"&amp;COUNTA(Tableau1[[Fin]:[Fin]])))),1)),""))</f>
        <v/>
      </c>
      <c r="IZ38" s="34" t="str">
        <f t="array" aca="1" ref="IZ38" ca="1">IF(OR(WEEKDAY(IZ$2,2)&gt;5,COUNTIF(Dates_Feries,IZ$2)&gt;0),"",IFERROR(INDEX(Tableau1[[Type]:[Type]],SMALL(IF((Tableau1[[Nom]:[Nom]]=$A38)*(Tableau1[[Prénom]:[Prénom]]=$B38)*(IZ$2&gt;=Tableau1[[Début]:[Début]])*(IZ$2&lt;=Tableau1[[Fin]:[Fin]]),ROW(INDIRECT("A1:A"&amp;COUNTA(Tableau1[[Fin]:[Fin]])))),1)),""))</f>
        <v/>
      </c>
      <c r="JA38" s="34" t="str">
        <f t="array" aca="1" ref="JA38" ca="1">IF(OR(WEEKDAY(JA$2,2)&gt;5,COUNTIF(Dates_Feries,JA$2)&gt;0),"",IFERROR(INDEX(Tableau1[[Type]:[Type]],SMALL(IF((Tableau1[[Nom]:[Nom]]=$A38)*(Tableau1[[Prénom]:[Prénom]]=$B38)*(JA$2&gt;=Tableau1[[Début]:[Début]])*(JA$2&lt;=Tableau1[[Fin]:[Fin]]),ROW(INDIRECT("A1:A"&amp;COUNTA(Tableau1[[Fin]:[Fin]])))),1)),""))</f>
        <v/>
      </c>
      <c r="JB38" s="34" t="str">
        <f t="array" aca="1" ref="JB38" ca="1">IF(OR(WEEKDAY(JB$2,2)&gt;5,COUNTIF(Dates_Feries,JB$2)&gt;0),"",IFERROR(INDEX(Tableau1[[Type]:[Type]],SMALL(IF((Tableau1[[Nom]:[Nom]]=$A38)*(Tableau1[[Prénom]:[Prénom]]=$B38)*(JB$2&gt;=Tableau1[[Début]:[Début]])*(JB$2&lt;=Tableau1[[Fin]:[Fin]]),ROW(INDIRECT("A1:A"&amp;COUNTA(Tableau1[[Fin]:[Fin]])))),1)),""))</f>
        <v/>
      </c>
      <c r="JC38" s="34" t="str">
        <f t="array" aca="1" ref="JC38" ca="1">IF(OR(WEEKDAY(JC$2,2)&gt;5,COUNTIF(Dates_Feries,JC$2)&gt;0),"",IFERROR(INDEX(Tableau1[[Type]:[Type]],SMALL(IF((Tableau1[[Nom]:[Nom]]=$A38)*(Tableau1[[Prénom]:[Prénom]]=$B38)*(JC$2&gt;=Tableau1[[Début]:[Début]])*(JC$2&lt;=Tableau1[[Fin]:[Fin]]),ROW(INDIRECT("A1:A"&amp;COUNTA(Tableau1[[Fin]:[Fin]])))),1)),""))</f>
        <v/>
      </c>
      <c r="JD38" s="34" t="str">
        <f t="array" aca="1" ref="JD38" ca="1">IF(OR(WEEKDAY(JD$2,2)&gt;5,COUNTIF(Dates_Feries,JD$2)&gt;0),"",IFERROR(INDEX(Tableau1[[Type]:[Type]],SMALL(IF((Tableau1[[Nom]:[Nom]]=$A38)*(Tableau1[[Prénom]:[Prénom]]=$B38)*(JD$2&gt;=Tableau1[[Début]:[Début]])*(JD$2&lt;=Tableau1[[Fin]:[Fin]]),ROW(INDIRECT("A1:A"&amp;COUNTA(Tableau1[[Fin]:[Fin]])))),1)),""))</f>
        <v/>
      </c>
      <c r="JE38" s="34" t="str">
        <f t="array" aca="1" ref="JE38" ca="1">IF(OR(WEEKDAY(JE$2,2)&gt;5,COUNTIF(Dates_Feries,JE$2)&gt;0),"",IFERROR(INDEX(Tableau1[[Type]:[Type]],SMALL(IF((Tableau1[[Nom]:[Nom]]=$A38)*(Tableau1[[Prénom]:[Prénom]]=$B38)*(JE$2&gt;=Tableau1[[Début]:[Début]])*(JE$2&lt;=Tableau1[[Fin]:[Fin]]),ROW(INDIRECT("A1:A"&amp;COUNTA(Tableau1[[Fin]:[Fin]])))),1)),""))</f>
        <v/>
      </c>
      <c r="JF38" s="34" t="str">
        <f t="array" aca="1" ref="JF38" ca="1">IF(OR(WEEKDAY(JF$2,2)&gt;5,COUNTIF(Dates_Feries,JF$2)&gt;0),"",IFERROR(INDEX(Tableau1[[Type]:[Type]],SMALL(IF((Tableau1[[Nom]:[Nom]]=$A38)*(Tableau1[[Prénom]:[Prénom]]=$B38)*(JF$2&gt;=Tableau1[[Début]:[Début]])*(JF$2&lt;=Tableau1[[Fin]:[Fin]]),ROW(INDIRECT("A1:A"&amp;COUNTA(Tableau1[[Fin]:[Fin]])))),1)),""))</f>
        <v/>
      </c>
      <c r="JG38" s="34" t="str">
        <f t="array" aca="1" ref="JG38" ca="1">IF(OR(WEEKDAY(JG$2,2)&gt;5,COUNTIF(Dates_Feries,JG$2)&gt;0),"",IFERROR(INDEX(Tableau1[[Type]:[Type]],SMALL(IF((Tableau1[[Nom]:[Nom]]=$A38)*(Tableau1[[Prénom]:[Prénom]]=$B38)*(JG$2&gt;=Tableau1[[Début]:[Début]])*(JG$2&lt;=Tableau1[[Fin]:[Fin]]),ROW(INDIRECT("A1:A"&amp;COUNTA(Tableau1[[Fin]:[Fin]])))),1)),""))</f>
        <v/>
      </c>
      <c r="JH38" s="34" t="str">
        <f t="array" aca="1" ref="JH38" ca="1">IF(OR(WEEKDAY(JH$2,2)&gt;5,COUNTIF(Dates_Feries,JH$2)&gt;0),"",IFERROR(INDEX(Tableau1[[Type]:[Type]],SMALL(IF((Tableau1[[Nom]:[Nom]]=$A38)*(Tableau1[[Prénom]:[Prénom]]=$B38)*(JH$2&gt;=Tableau1[[Début]:[Début]])*(JH$2&lt;=Tableau1[[Fin]:[Fin]]),ROW(INDIRECT("A1:A"&amp;COUNTA(Tableau1[[Fin]:[Fin]])))),1)),""))</f>
        <v/>
      </c>
      <c r="JI38" s="34" t="str">
        <f t="array" aca="1" ref="JI38" ca="1">IF(OR(WEEKDAY(JI$2,2)&gt;5,COUNTIF(Dates_Feries,JI$2)&gt;0),"",IFERROR(INDEX(Tableau1[[Type]:[Type]],SMALL(IF((Tableau1[[Nom]:[Nom]]=$A38)*(Tableau1[[Prénom]:[Prénom]]=$B38)*(JI$2&gt;=Tableau1[[Début]:[Début]])*(JI$2&lt;=Tableau1[[Fin]:[Fin]]),ROW(INDIRECT("A1:A"&amp;COUNTA(Tableau1[[Fin]:[Fin]])))),1)),""))</f>
        <v/>
      </c>
      <c r="JJ38" s="34" t="str">
        <f t="array" aca="1" ref="JJ38" ca="1">IF(OR(WEEKDAY(JJ$2,2)&gt;5,COUNTIF(Dates_Feries,JJ$2)&gt;0),"",IFERROR(INDEX(Tableau1[[Type]:[Type]],SMALL(IF((Tableau1[[Nom]:[Nom]]=$A38)*(Tableau1[[Prénom]:[Prénom]]=$B38)*(JJ$2&gt;=Tableau1[[Début]:[Début]])*(JJ$2&lt;=Tableau1[[Fin]:[Fin]]),ROW(INDIRECT("A1:A"&amp;COUNTA(Tableau1[[Fin]:[Fin]])))),1)),""))</f>
        <v/>
      </c>
      <c r="JK38" s="34" t="str">
        <f t="array" aca="1" ref="JK38" ca="1">IF(OR(WEEKDAY(JK$2,2)&gt;5,COUNTIF(Dates_Feries,JK$2)&gt;0),"",IFERROR(INDEX(Tableau1[[Type]:[Type]],SMALL(IF((Tableau1[[Nom]:[Nom]]=$A38)*(Tableau1[[Prénom]:[Prénom]]=$B38)*(JK$2&gt;=Tableau1[[Début]:[Début]])*(JK$2&lt;=Tableau1[[Fin]:[Fin]]),ROW(INDIRECT("A1:A"&amp;COUNTA(Tableau1[[Fin]:[Fin]])))),1)),""))</f>
        <v/>
      </c>
      <c r="JL38" s="34" t="str">
        <f t="array" aca="1" ref="JL38" ca="1">IF(OR(WEEKDAY(JL$2,2)&gt;5,COUNTIF(Dates_Feries,JL$2)&gt;0),"",IFERROR(INDEX(Tableau1[[Type]:[Type]],SMALL(IF((Tableau1[[Nom]:[Nom]]=$A38)*(Tableau1[[Prénom]:[Prénom]]=$B38)*(JL$2&gt;=Tableau1[[Début]:[Début]])*(JL$2&lt;=Tableau1[[Fin]:[Fin]]),ROW(INDIRECT("A1:A"&amp;COUNTA(Tableau1[[Fin]:[Fin]])))),1)),""))</f>
        <v/>
      </c>
      <c r="JM38" s="34" t="str">
        <f t="array" aca="1" ref="JM38" ca="1">IF(OR(WEEKDAY(JM$2,2)&gt;5,COUNTIF(Dates_Feries,JM$2)&gt;0),"",IFERROR(INDEX(Tableau1[[Type]:[Type]],SMALL(IF((Tableau1[[Nom]:[Nom]]=$A38)*(Tableau1[[Prénom]:[Prénom]]=$B38)*(JM$2&gt;=Tableau1[[Début]:[Début]])*(JM$2&lt;=Tableau1[[Fin]:[Fin]]),ROW(INDIRECT("A1:A"&amp;COUNTA(Tableau1[[Fin]:[Fin]])))),1)),""))</f>
        <v/>
      </c>
      <c r="JN38" s="34" t="str">
        <f t="array" aca="1" ref="JN38" ca="1">IF(OR(WEEKDAY(JN$2,2)&gt;5,COUNTIF(Dates_Feries,JN$2)&gt;0),"",IFERROR(INDEX(Tableau1[[Type]:[Type]],SMALL(IF((Tableau1[[Nom]:[Nom]]=$A38)*(Tableau1[[Prénom]:[Prénom]]=$B38)*(JN$2&gt;=Tableau1[[Début]:[Début]])*(JN$2&lt;=Tableau1[[Fin]:[Fin]]),ROW(INDIRECT("A1:A"&amp;COUNTA(Tableau1[[Fin]:[Fin]])))),1)),""))</f>
        <v/>
      </c>
      <c r="JO38" s="34" t="str">
        <f t="array" aca="1" ref="JO38" ca="1">IF(OR(WEEKDAY(JO$2,2)&gt;5,COUNTIF(Dates_Feries,JO$2)&gt;0),"",IFERROR(INDEX(Tableau1[[Type]:[Type]],SMALL(IF((Tableau1[[Nom]:[Nom]]=$A38)*(Tableau1[[Prénom]:[Prénom]]=$B38)*(JO$2&gt;=Tableau1[[Début]:[Début]])*(JO$2&lt;=Tableau1[[Fin]:[Fin]]),ROW(INDIRECT("A1:A"&amp;COUNTA(Tableau1[[Fin]:[Fin]])))),1)),""))</f>
        <v/>
      </c>
      <c r="JP38" s="34" t="str">
        <f t="array" aca="1" ref="JP38" ca="1">IF(OR(WEEKDAY(JP$2,2)&gt;5,COUNTIF(Dates_Feries,JP$2)&gt;0),"",IFERROR(INDEX(Tableau1[[Type]:[Type]],SMALL(IF((Tableau1[[Nom]:[Nom]]=$A38)*(Tableau1[[Prénom]:[Prénom]]=$B38)*(JP$2&gt;=Tableau1[[Début]:[Début]])*(JP$2&lt;=Tableau1[[Fin]:[Fin]]),ROW(INDIRECT("A1:A"&amp;COUNTA(Tableau1[[Fin]:[Fin]])))),1)),""))</f>
        <v/>
      </c>
      <c r="JQ38" s="34" t="str">
        <f t="array" aca="1" ref="JQ38" ca="1">IF(OR(WEEKDAY(JQ$2,2)&gt;5,COUNTIF(Dates_Feries,JQ$2)&gt;0),"",IFERROR(INDEX(Tableau1[[Type]:[Type]],SMALL(IF((Tableau1[[Nom]:[Nom]]=$A38)*(Tableau1[[Prénom]:[Prénom]]=$B38)*(JQ$2&gt;=Tableau1[[Début]:[Début]])*(JQ$2&lt;=Tableau1[[Fin]:[Fin]]),ROW(INDIRECT("A1:A"&amp;COUNTA(Tableau1[[Fin]:[Fin]])))),1)),""))</f>
        <v/>
      </c>
      <c r="JR38" s="34" t="str">
        <f t="array" aca="1" ref="JR38" ca="1">IF(OR(WEEKDAY(JR$2,2)&gt;5,COUNTIF(Dates_Feries,JR$2)&gt;0),"",IFERROR(INDEX(Tableau1[[Type]:[Type]],SMALL(IF((Tableau1[[Nom]:[Nom]]=$A38)*(Tableau1[[Prénom]:[Prénom]]=$B38)*(JR$2&gt;=Tableau1[[Début]:[Début]])*(JR$2&lt;=Tableau1[[Fin]:[Fin]]),ROW(INDIRECT("A1:A"&amp;COUNTA(Tableau1[[Fin]:[Fin]])))),1)),""))</f>
        <v/>
      </c>
      <c r="JS38" s="34" t="str">
        <f t="array" aca="1" ref="JS38" ca="1">IF(OR(WEEKDAY(JS$2,2)&gt;5,COUNTIF(Dates_Feries,JS$2)&gt;0),"",IFERROR(INDEX(Tableau1[[Type]:[Type]],SMALL(IF((Tableau1[[Nom]:[Nom]]=$A38)*(Tableau1[[Prénom]:[Prénom]]=$B38)*(JS$2&gt;=Tableau1[[Début]:[Début]])*(JS$2&lt;=Tableau1[[Fin]:[Fin]]),ROW(INDIRECT("A1:A"&amp;COUNTA(Tableau1[[Fin]:[Fin]])))),1)),""))</f>
        <v/>
      </c>
      <c r="JT38" s="34" t="str">
        <f t="array" aca="1" ref="JT38" ca="1">IF(OR(WEEKDAY(JT$2,2)&gt;5,COUNTIF(Dates_Feries,JT$2)&gt;0),"",IFERROR(INDEX(Tableau1[[Type]:[Type]],SMALL(IF((Tableau1[[Nom]:[Nom]]=$A38)*(Tableau1[[Prénom]:[Prénom]]=$B38)*(JT$2&gt;=Tableau1[[Début]:[Début]])*(JT$2&lt;=Tableau1[[Fin]:[Fin]]),ROW(INDIRECT("A1:A"&amp;COUNTA(Tableau1[[Fin]:[Fin]])))),1)),""))</f>
        <v/>
      </c>
      <c r="JU38" s="34" t="str">
        <f t="array" aca="1" ref="JU38" ca="1">IF(OR(WEEKDAY(JU$2,2)&gt;5,COUNTIF(Dates_Feries,JU$2)&gt;0),"",IFERROR(INDEX(Tableau1[[Type]:[Type]],SMALL(IF((Tableau1[[Nom]:[Nom]]=$A38)*(Tableau1[[Prénom]:[Prénom]]=$B38)*(JU$2&gt;=Tableau1[[Début]:[Début]])*(JU$2&lt;=Tableau1[[Fin]:[Fin]]),ROW(INDIRECT("A1:A"&amp;COUNTA(Tableau1[[Fin]:[Fin]])))),1)),""))</f>
        <v/>
      </c>
      <c r="JV38" s="34" t="str">
        <f t="array" aca="1" ref="JV38" ca="1">IF(OR(WEEKDAY(JV$2,2)&gt;5,COUNTIF(Dates_Feries,JV$2)&gt;0),"",IFERROR(INDEX(Tableau1[[Type]:[Type]],SMALL(IF((Tableau1[[Nom]:[Nom]]=$A38)*(Tableau1[[Prénom]:[Prénom]]=$B38)*(JV$2&gt;=Tableau1[[Début]:[Début]])*(JV$2&lt;=Tableau1[[Fin]:[Fin]]),ROW(INDIRECT("A1:A"&amp;COUNTA(Tableau1[[Fin]:[Fin]])))),1)),""))</f>
        <v/>
      </c>
      <c r="JW38" s="34" t="str">
        <f t="array" aca="1" ref="JW38" ca="1">IF(OR(WEEKDAY(JW$2,2)&gt;5,COUNTIF(Dates_Feries,JW$2)&gt;0),"",IFERROR(INDEX(Tableau1[[Type]:[Type]],SMALL(IF((Tableau1[[Nom]:[Nom]]=$A38)*(Tableau1[[Prénom]:[Prénom]]=$B38)*(JW$2&gt;=Tableau1[[Début]:[Début]])*(JW$2&lt;=Tableau1[[Fin]:[Fin]]),ROW(INDIRECT("A1:A"&amp;COUNTA(Tableau1[[Fin]:[Fin]])))),1)),""))</f>
        <v/>
      </c>
      <c r="JX38" s="34" t="str">
        <f t="array" aca="1" ref="JX38" ca="1">IF(OR(WEEKDAY(JX$2,2)&gt;5,COUNTIF(Dates_Feries,JX$2)&gt;0),"",IFERROR(INDEX(Tableau1[[Type]:[Type]],SMALL(IF((Tableau1[[Nom]:[Nom]]=$A38)*(Tableau1[[Prénom]:[Prénom]]=$B38)*(JX$2&gt;=Tableau1[[Début]:[Début]])*(JX$2&lt;=Tableau1[[Fin]:[Fin]]),ROW(INDIRECT("A1:A"&amp;COUNTA(Tableau1[[Fin]:[Fin]])))),1)),""))</f>
        <v/>
      </c>
      <c r="JY38" s="34" t="str">
        <f t="array" aca="1" ref="JY38" ca="1">IF(OR(WEEKDAY(JY$2,2)&gt;5,COUNTIF(Dates_Feries,JY$2)&gt;0),"",IFERROR(INDEX(Tableau1[[Type]:[Type]],SMALL(IF((Tableau1[[Nom]:[Nom]]=$A38)*(Tableau1[[Prénom]:[Prénom]]=$B38)*(JY$2&gt;=Tableau1[[Début]:[Début]])*(JY$2&lt;=Tableau1[[Fin]:[Fin]]),ROW(INDIRECT("A1:A"&amp;COUNTA(Tableau1[[Fin]:[Fin]])))),1)),""))</f>
        <v/>
      </c>
      <c r="JZ38" s="34" t="str">
        <f t="array" aca="1" ref="JZ38" ca="1">IF(OR(WEEKDAY(JZ$2,2)&gt;5,COUNTIF(Dates_Feries,JZ$2)&gt;0),"",IFERROR(INDEX(Tableau1[[Type]:[Type]],SMALL(IF((Tableau1[[Nom]:[Nom]]=$A38)*(Tableau1[[Prénom]:[Prénom]]=$B38)*(JZ$2&gt;=Tableau1[[Début]:[Début]])*(JZ$2&lt;=Tableau1[[Fin]:[Fin]]),ROW(INDIRECT("A1:A"&amp;COUNTA(Tableau1[[Fin]:[Fin]])))),1)),""))</f>
        <v/>
      </c>
      <c r="KA38" s="34" t="str">
        <f t="array" aca="1" ref="KA38" ca="1">IF(OR(WEEKDAY(KA$2,2)&gt;5,COUNTIF(Dates_Feries,KA$2)&gt;0),"",IFERROR(INDEX(Tableau1[[Type]:[Type]],SMALL(IF((Tableau1[[Nom]:[Nom]]=$A38)*(Tableau1[[Prénom]:[Prénom]]=$B38)*(KA$2&gt;=Tableau1[[Début]:[Début]])*(KA$2&lt;=Tableau1[[Fin]:[Fin]]),ROW(INDIRECT("A1:A"&amp;COUNTA(Tableau1[[Fin]:[Fin]])))),1)),""))</f>
        <v/>
      </c>
      <c r="KB38" s="34" t="str">
        <f t="array" aca="1" ref="KB38" ca="1">IF(OR(WEEKDAY(KB$2,2)&gt;5,COUNTIF(Dates_Feries,KB$2)&gt;0),"",IFERROR(INDEX(Tableau1[[Type]:[Type]],SMALL(IF((Tableau1[[Nom]:[Nom]]=$A38)*(Tableau1[[Prénom]:[Prénom]]=$B38)*(KB$2&gt;=Tableau1[[Début]:[Début]])*(KB$2&lt;=Tableau1[[Fin]:[Fin]]),ROW(INDIRECT("A1:A"&amp;COUNTA(Tableau1[[Fin]:[Fin]])))),1)),""))</f>
        <v/>
      </c>
      <c r="KC38" s="34" t="str">
        <f t="array" aca="1" ref="KC38" ca="1">IF(OR(WEEKDAY(KC$2,2)&gt;5,COUNTIF(Dates_Feries,KC$2)&gt;0),"",IFERROR(INDEX(Tableau1[[Type]:[Type]],SMALL(IF((Tableau1[[Nom]:[Nom]]=$A38)*(Tableau1[[Prénom]:[Prénom]]=$B38)*(KC$2&gt;=Tableau1[[Début]:[Début]])*(KC$2&lt;=Tableau1[[Fin]:[Fin]]),ROW(INDIRECT("A1:A"&amp;COUNTA(Tableau1[[Fin]:[Fin]])))),1)),""))</f>
        <v/>
      </c>
      <c r="KD38" s="34" t="str">
        <f t="array" aca="1" ref="KD38" ca="1">IF(OR(WEEKDAY(KD$2,2)&gt;5,COUNTIF(Dates_Feries,KD$2)&gt;0),"",IFERROR(INDEX(Tableau1[[Type]:[Type]],SMALL(IF((Tableau1[[Nom]:[Nom]]=$A38)*(Tableau1[[Prénom]:[Prénom]]=$B38)*(KD$2&gt;=Tableau1[[Début]:[Début]])*(KD$2&lt;=Tableau1[[Fin]:[Fin]]),ROW(INDIRECT("A1:A"&amp;COUNTA(Tableau1[[Fin]:[Fin]])))),1)),""))</f>
        <v/>
      </c>
      <c r="KE38" s="34" t="str">
        <f t="array" aca="1" ref="KE38" ca="1">IF(OR(WEEKDAY(KE$2,2)&gt;5,COUNTIF(Dates_Feries,KE$2)&gt;0),"",IFERROR(INDEX(Tableau1[[Type]:[Type]],SMALL(IF((Tableau1[[Nom]:[Nom]]=$A38)*(Tableau1[[Prénom]:[Prénom]]=$B38)*(KE$2&gt;=Tableau1[[Début]:[Début]])*(KE$2&lt;=Tableau1[[Fin]:[Fin]]),ROW(INDIRECT("A1:A"&amp;COUNTA(Tableau1[[Fin]:[Fin]])))),1)),""))</f>
        <v/>
      </c>
      <c r="KF38" s="34" t="str">
        <f t="array" aca="1" ref="KF38" ca="1">IF(OR(WEEKDAY(KF$2,2)&gt;5,COUNTIF(Dates_Feries,KF$2)&gt;0),"",IFERROR(INDEX(Tableau1[[Type]:[Type]],SMALL(IF((Tableau1[[Nom]:[Nom]]=$A38)*(Tableau1[[Prénom]:[Prénom]]=$B38)*(KF$2&gt;=Tableau1[[Début]:[Début]])*(KF$2&lt;=Tableau1[[Fin]:[Fin]]),ROW(INDIRECT("A1:A"&amp;COUNTA(Tableau1[[Fin]:[Fin]])))),1)),""))</f>
        <v/>
      </c>
      <c r="KG38" s="34" t="str">
        <f t="array" aca="1" ref="KG38" ca="1">IF(OR(WEEKDAY(KG$2,2)&gt;5,COUNTIF(Dates_Feries,KG$2)&gt;0),"",IFERROR(INDEX(Tableau1[[Type]:[Type]],SMALL(IF((Tableau1[[Nom]:[Nom]]=$A38)*(Tableau1[[Prénom]:[Prénom]]=$B38)*(KG$2&gt;=Tableau1[[Début]:[Début]])*(KG$2&lt;=Tableau1[[Fin]:[Fin]]),ROW(INDIRECT("A1:A"&amp;COUNTA(Tableau1[[Fin]:[Fin]])))),1)),""))</f>
        <v/>
      </c>
      <c r="KH38" s="34" t="str">
        <f t="array" aca="1" ref="KH38" ca="1">IF(OR(WEEKDAY(KH$2,2)&gt;5,COUNTIF(Dates_Feries,KH$2)&gt;0),"",IFERROR(INDEX(Tableau1[[Type]:[Type]],SMALL(IF((Tableau1[[Nom]:[Nom]]=$A38)*(Tableau1[[Prénom]:[Prénom]]=$B38)*(KH$2&gt;=Tableau1[[Début]:[Début]])*(KH$2&lt;=Tableau1[[Fin]:[Fin]]),ROW(INDIRECT("A1:A"&amp;COUNTA(Tableau1[[Fin]:[Fin]])))),1)),""))</f>
        <v/>
      </c>
      <c r="KI38" s="34" t="str">
        <f t="array" aca="1" ref="KI38" ca="1">IF(OR(WEEKDAY(KI$2,2)&gt;5,COUNTIF(Dates_Feries,KI$2)&gt;0),"",IFERROR(INDEX(Tableau1[[Type]:[Type]],SMALL(IF((Tableau1[[Nom]:[Nom]]=$A38)*(Tableau1[[Prénom]:[Prénom]]=$B38)*(KI$2&gt;=Tableau1[[Début]:[Début]])*(KI$2&lt;=Tableau1[[Fin]:[Fin]]),ROW(INDIRECT("A1:A"&amp;COUNTA(Tableau1[[Fin]:[Fin]])))),1)),""))</f>
        <v/>
      </c>
      <c r="KJ38" s="34" t="str">
        <f t="array" aca="1" ref="KJ38" ca="1">IF(OR(WEEKDAY(KJ$2,2)&gt;5,COUNTIF(Dates_Feries,KJ$2)&gt;0),"",IFERROR(INDEX(Tableau1[[Type]:[Type]],SMALL(IF((Tableau1[[Nom]:[Nom]]=$A38)*(Tableau1[[Prénom]:[Prénom]]=$B38)*(KJ$2&gt;=Tableau1[[Début]:[Début]])*(KJ$2&lt;=Tableau1[[Fin]:[Fin]]),ROW(INDIRECT("A1:A"&amp;COUNTA(Tableau1[[Fin]:[Fin]])))),1)),""))</f>
        <v/>
      </c>
      <c r="KK38" s="34" t="str">
        <f t="array" aca="1" ref="KK38" ca="1">IF(OR(WEEKDAY(KK$2,2)&gt;5,COUNTIF(Dates_Feries,KK$2)&gt;0),"",IFERROR(INDEX(Tableau1[[Type]:[Type]],SMALL(IF((Tableau1[[Nom]:[Nom]]=$A38)*(Tableau1[[Prénom]:[Prénom]]=$B38)*(KK$2&gt;=Tableau1[[Début]:[Début]])*(KK$2&lt;=Tableau1[[Fin]:[Fin]]),ROW(INDIRECT("A1:A"&amp;COUNTA(Tableau1[[Fin]:[Fin]])))),1)),""))</f>
        <v/>
      </c>
      <c r="KL38" s="34" t="str">
        <f t="array" aca="1" ref="KL38" ca="1">IF(OR(WEEKDAY(KL$2,2)&gt;5,COUNTIF(Dates_Feries,KL$2)&gt;0),"",IFERROR(INDEX(Tableau1[[Type]:[Type]],SMALL(IF((Tableau1[[Nom]:[Nom]]=$A38)*(Tableau1[[Prénom]:[Prénom]]=$B38)*(KL$2&gt;=Tableau1[[Début]:[Début]])*(KL$2&lt;=Tableau1[[Fin]:[Fin]]),ROW(INDIRECT("A1:A"&amp;COUNTA(Tableau1[[Fin]:[Fin]])))),1)),""))</f>
        <v/>
      </c>
      <c r="KM38" s="34" t="str">
        <f t="array" aca="1" ref="KM38" ca="1">IF(OR(WEEKDAY(KM$2,2)&gt;5,COUNTIF(Dates_Feries,KM$2)&gt;0),"",IFERROR(INDEX(Tableau1[[Type]:[Type]],SMALL(IF((Tableau1[[Nom]:[Nom]]=$A38)*(Tableau1[[Prénom]:[Prénom]]=$B38)*(KM$2&gt;=Tableau1[[Début]:[Début]])*(KM$2&lt;=Tableau1[[Fin]:[Fin]]),ROW(INDIRECT("A1:A"&amp;COUNTA(Tableau1[[Fin]:[Fin]])))),1)),""))</f>
        <v/>
      </c>
      <c r="KN38" s="34" t="str">
        <f t="array" aca="1" ref="KN38" ca="1">IF(OR(WEEKDAY(KN$2,2)&gt;5,COUNTIF(Dates_Feries,KN$2)&gt;0),"",IFERROR(INDEX(Tableau1[[Type]:[Type]],SMALL(IF((Tableau1[[Nom]:[Nom]]=$A38)*(Tableau1[[Prénom]:[Prénom]]=$B38)*(KN$2&gt;=Tableau1[[Début]:[Début]])*(KN$2&lt;=Tableau1[[Fin]:[Fin]]),ROW(INDIRECT("A1:A"&amp;COUNTA(Tableau1[[Fin]:[Fin]])))),1)),""))</f>
        <v/>
      </c>
      <c r="KO38" s="34" t="str">
        <f t="array" aca="1" ref="KO38" ca="1">IF(OR(WEEKDAY(KO$2,2)&gt;5,COUNTIF(Dates_Feries,KO$2)&gt;0),"",IFERROR(INDEX(Tableau1[[Type]:[Type]],SMALL(IF((Tableau1[[Nom]:[Nom]]=$A38)*(Tableau1[[Prénom]:[Prénom]]=$B38)*(KO$2&gt;=Tableau1[[Début]:[Début]])*(KO$2&lt;=Tableau1[[Fin]:[Fin]]),ROW(INDIRECT("A1:A"&amp;COUNTA(Tableau1[[Fin]:[Fin]])))),1)),""))</f>
        <v/>
      </c>
      <c r="KP38" s="34" t="str">
        <f t="array" aca="1" ref="KP38" ca="1">IF(OR(WEEKDAY(KP$2,2)&gt;5,COUNTIF(Dates_Feries,KP$2)&gt;0),"",IFERROR(INDEX(Tableau1[[Type]:[Type]],SMALL(IF((Tableau1[[Nom]:[Nom]]=$A38)*(Tableau1[[Prénom]:[Prénom]]=$B38)*(KP$2&gt;=Tableau1[[Début]:[Début]])*(KP$2&lt;=Tableau1[[Fin]:[Fin]]),ROW(INDIRECT("A1:A"&amp;COUNTA(Tableau1[[Fin]:[Fin]])))),1)),""))</f>
        <v/>
      </c>
      <c r="KQ38" s="34" t="str">
        <f t="array" aca="1" ref="KQ38" ca="1">IF(OR(WEEKDAY(KQ$2,2)&gt;5,COUNTIF(Dates_Feries,KQ$2)&gt;0),"",IFERROR(INDEX(Tableau1[[Type]:[Type]],SMALL(IF((Tableau1[[Nom]:[Nom]]=$A38)*(Tableau1[[Prénom]:[Prénom]]=$B38)*(KQ$2&gt;=Tableau1[[Début]:[Début]])*(KQ$2&lt;=Tableau1[[Fin]:[Fin]]),ROW(INDIRECT("A1:A"&amp;COUNTA(Tableau1[[Fin]:[Fin]])))),1)),""))</f>
        <v/>
      </c>
      <c r="KR38" s="34" t="str">
        <f t="array" aca="1" ref="KR38" ca="1">IF(OR(WEEKDAY(KR$2,2)&gt;5,COUNTIF(Dates_Feries,KR$2)&gt;0),"",IFERROR(INDEX(Tableau1[[Type]:[Type]],SMALL(IF((Tableau1[[Nom]:[Nom]]=$A38)*(Tableau1[[Prénom]:[Prénom]]=$B38)*(KR$2&gt;=Tableau1[[Début]:[Début]])*(KR$2&lt;=Tableau1[[Fin]:[Fin]]),ROW(INDIRECT("A1:A"&amp;COUNTA(Tableau1[[Fin]:[Fin]])))),1)),""))</f>
        <v/>
      </c>
      <c r="KS38" s="34" t="str">
        <f t="array" aca="1" ref="KS38" ca="1">IF(OR(WEEKDAY(KS$2,2)&gt;5,COUNTIF(Dates_Feries,KS$2)&gt;0),"",IFERROR(INDEX(Tableau1[[Type]:[Type]],SMALL(IF((Tableau1[[Nom]:[Nom]]=$A38)*(Tableau1[[Prénom]:[Prénom]]=$B38)*(KS$2&gt;=Tableau1[[Début]:[Début]])*(KS$2&lt;=Tableau1[[Fin]:[Fin]]),ROW(INDIRECT("A1:A"&amp;COUNTA(Tableau1[[Fin]:[Fin]])))),1)),""))</f>
        <v/>
      </c>
      <c r="KT38" s="34" t="str">
        <f t="array" aca="1" ref="KT38" ca="1">IF(OR(WEEKDAY(KT$2,2)&gt;5,COUNTIF(Dates_Feries,KT$2)&gt;0),"",IFERROR(INDEX(Tableau1[[Type]:[Type]],SMALL(IF((Tableau1[[Nom]:[Nom]]=$A38)*(Tableau1[[Prénom]:[Prénom]]=$B38)*(KT$2&gt;=Tableau1[[Début]:[Début]])*(KT$2&lt;=Tableau1[[Fin]:[Fin]]),ROW(INDIRECT("A1:A"&amp;COUNTA(Tableau1[[Fin]:[Fin]])))),1)),""))</f>
        <v/>
      </c>
      <c r="KU38" s="34" t="str">
        <f t="array" aca="1" ref="KU38" ca="1">IF(OR(WEEKDAY(KU$2,2)&gt;5,COUNTIF(Dates_Feries,KU$2)&gt;0),"",IFERROR(INDEX(Tableau1[[Type]:[Type]],SMALL(IF((Tableau1[[Nom]:[Nom]]=$A38)*(Tableau1[[Prénom]:[Prénom]]=$B38)*(KU$2&gt;=Tableau1[[Début]:[Début]])*(KU$2&lt;=Tableau1[[Fin]:[Fin]]),ROW(INDIRECT("A1:A"&amp;COUNTA(Tableau1[[Fin]:[Fin]])))),1)),""))</f>
        <v/>
      </c>
      <c r="KV38" s="34" t="str">
        <f t="array" aca="1" ref="KV38" ca="1">IF(OR(WEEKDAY(KV$2,2)&gt;5,COUNTIF(Dates_Feries,KV$2)&gt;0),"",IFERROR(INDEX(Tableau1[[Type]:[Type]],SMALL(IF((Tableau1[[Nom]:[Nom]]=$A38)*(Tableau1[[Prénom]:[Prénom]]=$B38)*(KV$2&gt;=Tableau1[[Début]:[Début]])*(KV$2&lt;=Tableau1[[Fin]:[Fin]]),ROW(INDIRECT("A1:A"&amp;COUNTA(Tableau1[[Fin]:[Fin]])))),1)),""))</f>
        <v/>
      </c>
      <c r="KW38" s="34" t="str">
        <f t="array" aca="1" ref="KW38" ca="1">IF(OR(WEEKDAY(KW$2,2)&gt;5,COUNTIF(Dates_Feries,KW$2)&gt;0),"",IFERROR(INDEX(Tableau1[[Type]:[Type]],SMALL(IF((Tableau1[[Nom]:[Nom]]=$A38)*(Tableau1[[Prénom]:[Prénom]]=$B38)*(KW$2&gt;=Tableau1[[Début]:[Début]])*(KW$2&lt;=Tableau1[[Fin]:[Fin]]),ROW(INDIRECT("A1:A"&amp;COUNTA(Tableau1[[Fin]:[Fin]])))),1)),""))</f>
        <v/>
      </c>
      <c r="KX38" s="34" t="str">
        <f t="array" aca="1" ref="KX38" ca="1">IF(OR(WEEKDAY(KX$2,2)&gt;5,COUNTIF(Dates_Feries,KX$2)&gt;0),"",IFERROR(INDEX(Tableau1[[Type]:[Type]],SMALL(IF((Tableau1[[Nom]:[Nom]]=$A38)*(Tableau1[[Prénom]:[Prénom]]=$B38)*(KX$2&gt;=Tableau1[[Début]:[Début]])*(KX$2&lt;=Tableau1[[Fin]:[Fin]]),ROW(INDIRECT("A1:A"&amp;COUNTA(Tableau1[[Fin]:[Fin]])))),1)),""))</f>
        <v/>
      </c>
      <c r="KY38" s="34" t="str">
        <f t="array" aca="1" ref="KY38" ca="1">IF(OR(WEEKDAY(KY$2,2)&gt;5,COUNTIF(Dates_Feries,KY$2)&gt;0),"",IFERROR(INDEX(Tableau1[[Type]:[Type]],SMALL(IF((Tableau1[[Nom]:[Nom]]=$A38)*(Tableau1[[Prénom]:[Prénom]]=$B38)*(KY$2&gt;=Tableau1[[Début]:[Début]])*(KY$2&lt;=Tableau1[[Fin]:[Fin]]),ROW(INDIRECT("A1:A"&amp;COUNTA(Tableau1[[Fin]:[Fin]])))),1)),""))</f>
        <v/>
      </c>
      <c r="KZ38" s="34" t="str">
        <f t="array" aca="1" ref="KZ38" ca="1">IF(OR(WEEKDAY(KZ$2,2)&gt;5,COUNTIF(Dates_Feries,KZ$2)&gt;0),"",IFERROR(INDEX(Tableau1[[Type]:[Type]],SMALL(IF((Tableau1[[Nom]:[Nom]]=$A38)*(Tableau1[[Prénom]:[Prénom]]=$B38)*(KZ$2&gt;=Tableau1[[Début]:[Début]])*(KZ$2&lt;=Tableau1[[Fin]:[Fin]]),ROW(INDIRECT("A1:A"&amp;COUNTA(Tableau1[[Fin]:[Fin]])))),1)),""))</f>
        <v/>
      </c>
      <c r="LA38" s="34" t="str">
        <f t="array" aca="1" ref="LA38" ca="1">IF(OR(WEEKDAY(LA$2,2)&gt;5,COUNTIF(Dates_Feries,LA$2)&gt;0),"",IFERROR(INDEX(Tableau1[[Type]:[Type]],SMALL(IF((Tableau1[[Nom]:[Nom]]=$A38)*(Tableau1[[Prénom]:[Prénom]]=$B38)*(LA$2&gt;=Tableau1[[Début]:[Début]])*(LA$2&lt;=Tableau1[[Fin]:[Fin]]),ROW(INDIRECT("A1:A"&amp;COUNTA(Tableau1[[Fin]:[Fin]])))),1)),""))</f>
        <v/>
      </c>
      <c r="LB38" s="34" t="str">
        <f t="array" aca="1" ref="LB38" ca="1">IF(OR(WEEKDAY(LB$2,2)&gt;5,COUNTIF(Dates_Feries,LB$2)&gt;0),"",IFERROR(INDEX(Tableau1[[Type]:[Type]],SMALL(IF((Tableau1[[Nom]:[Nom]]=$A38)*(Tableau1[[Prénom]:[Prénom]]=$B38)*(LB$2&gt;=Tableau1[[Début]:[Début]])*(LB$2&lt;=Tableau1[[Fin]:[Fin]]),ROW(INDIRECT("A1:A"&amp;COUNTA(Tableau1[[Fin]:[Fin]])))),1)),""))</f>
        <v/>
      </c>
      <c r="LC38" s="34" t="str">
        <f t="array" aca="1" ref="LC38" ca="1">IF(OR(WEEKDAY(LC$2,2)&gt;5,COUNTIF(Dates_Feries,LC$2)&gt;0),"",IFERROR(INDEX(Tableau1[[Type]:[Type]],SMALL(IF((Tableau1[[Nom]:[Nom]]=$A38)*(Tableau1[[Prénom]:[Prénom]]=$B38)*(LC$2&gt;=Tableau1[[Début]:[Début]])*(LC$2&lt;=Tableau1[[Fin]:[Fin]]),ROW(INDIRECT("A1:A"&amp;COUNTA(Tableau1[[Fin]:[Fin]])))),1)),""))</f>
        <v/>
      </c>
      <c r="LD38" s="34" t="str">
        <f t="array" aca="1" ref="LD38" ca="1">IF(OR(WEEKDAY(LD$2,2)&gt;5,COUNTIF(Dates_Feries,LD$2)&gt;0),"",IFERROR(INDEX(Tableau1[[Type]:[Type]],SMALL(IF((Tableau1[[Nom]:[Nom]]=$A38)*(Tableau1[[Prénom]:[Prénom]]=$B38)*(LD$2&gt;=Tableau1[[Début]:[Début]])*(LD$2&lt;=Tableau1[[Fin]:[Fin]]),ROW(INDIRECT("A1:A"&amp;COUNTA(Tableau1[[Fin]:[Fin]])))),1)),""))</f>
        <v/>
      </c>
      <c r="LE38" s="34" t="str">
        <f t="array" aca="1" ref="LE38" ca="1">IF(OR(WEEKDAY(LE$2,2)&gt;5,COUNTIF(Dates_Feries,LE$2)&gt;0),"",IFERROR(INDEX(Tableau1[[Type]:[Type]],SMALL(IF((Tableau1[[Nom]:[Nom]]=$A38)*(Tableau1[[Prénom]:[Prénom]]=$B38)*(LE$2&gt;=Tableau1[[Début]:[Début]])*(LE$2&lt;=Tableau1[[Fin]:[Fin]]),ROW(INDIRECT("A1:A"&amp;COUNTA(Tableau1[[Fin]:[Fin]])))),1)),""))</f>
        <v/>
      </c>
      <c r="LF38" s="34" t="str">
        <f t="array" aca="1" ref="LF38" ca="1">IF(OR(WEEKDAY(LF$2,2)&gt;5,COUNTIF(Dates_Feries,LF$2)&gt;0),"",IFERROR(INDEX(Tableau1[[Type]:[Type]],SMALL(IF((Tableau1[[Nom]:[Nom]]=$A38)*(Tableau1[[Prénom]:[Prénom]]=$B38)*(LF$2&gt;=Tableau1[[Début]:[Début]])*(LF$2&lt;=Tableau1[[Fin]:[Fin]]),ROW(INDIRECT("A1:A"&amp;COUNTA(Tableau1[[Fin]:[Fin]])))),1)),""))</f>
        <v/>
      </c>
      <c r="LG38" s="34" t="str">
        <f t="array" aca="1" ref="LG38" ca="1">IF(OR(WEEKDAY(LG$2,2)&gt;5,COUNTIF(Dates_Feries,LG$2)&gt;0),"",IFERROR(INDEX(Tableau1[[Type]:[Type]],SMALL(IF((Tableau1[[Nom]:[Nom]]=$A38)*(Tableau1[[Prénom]:[Prénom]]=$B38)*(LG$2&gt;=Tableau1[[Début]:[Début]])*(LG$2&lt;=Tableau1[[Fin]:[Fin]]),ROW(INDIRECT("A1:A"&amp;COUNTA(Tableau1[[Fin]:[Fin]])))),1)),""))</f>
        <v/>
      </c>
      <c r="LH38" s="34" t="str">
        <f t="array" aca="1" ref="LH38" ca="1">IF(OR(WEEKDAY(LH$2,2)&gt;5,COUNTIF(Dates_Feries,LH$2)&gt;0),"",IFERROR(INDEX(Tableau1[[Type]:[Type]],SMALL(IF((Tableau1[[Nom]:[Nom]]=$A38)*(Tableau1[[Prénom]:[Prénom]]=$B38)*(LH$2&gt;=Tableau1[[Début]:[Début]])*(LH$2&lt;=Tableau1[[Fin]:[Fin]]),ROW(INDIRECT("A1:A"&amp;COUNTA(Tableau1[[Fin]:[Fin]])))),1)),""))</f>
        <v/>
      </c>
      <c r="LI38" s="34" t="str">
        <f t="array" aca="1" ref="LI38" ca="1">IF(OR(WEEKDAY(LI$2,2)&gt;5,COUNTIF(Dates_Feries,LI$2)&gt;0),"",IFERROR(INDEX(Tableau1[[Type]:[Type]],SMALL(IF((Tableau1[[Nom]:[Nom]]=$A38)*(Tableau1[[Prénom]:[Prénom]]=$B38)*(LI$2&gt;=Tableau1[[Début]:[Début]])*(LI$2&lt;=Tableau1[[Fin]:[Fin]]),ROW(INDIRECT("A1:A"&amp;COUNTA(Tableau1[[Fin]:[Fin]])))),1)),""))</f>
        <v/>
      </c>
      <c r="LJ38" s="34" t="str">
        <f t="array" aca="1" ref="LJ38" ca="1">IF(OR(WEEKDAY(LJ$2,2)&gt;5,COUNTIF(Dates_Feries,LJ$2)&gt;0),"",IFERROR(INDEX(Tableau1[[Type]:[Type]],SMALL(IF((Tableau1[[Nom]:[Nom]]=$A38)*(Tableau1[[Prénom]:[Prénom]]=$B38)*(LJ$2&gt;=Tableau1[[Début]:[Début]])*(LJ$2&lt;=Tableau1[[Fin]:[Fin]]),ROW(INDIRECT("A1:A"&amp;COUNTA(Tableau1[[Fin]:[Fin]])))),1)),""))</f>
        <v/>
      </c>
      <c r="LK38" s="34" t="str">
        <f t="array" aca="1" ref="LK38" ca="1">IF(OR(WEEKDAY(LK$2,2)&gt;5,COUNTIF(Dates_Feries,LK$2)&gt;0),"",IFERROR(INDEX(Tableau1[[Type]:[Type]],SMALL(IF((Tableau1[[Nom]:[Nom]]=$A38)*(Tableau1[[Prénom]:[Prénom]]=$B38)*(LK$2&gt;=Tableau1[[Début]:[Début]])*(LK$2&lt;=Tableau1[[Fin]:[Fin]]),ROW(INDIRECT("A1:A"&amp;COUNTA(Tableau1[[Fin]:[Fin]])))),1)),""))</f>
        <v/>
      </c>
      <c r="LL38" s="34" t="str">
        <f t="array" aca="1" ref="LL38" ca="1">IF(OR(WEEKDAY(LL$2,2)&gt;5,COUNTIF(Dates_Feries,LL$2)&gt;0),"",IFERROR(INDEX(Tableau1[[Type]:[Type]],SMALL(IF((Tableau1[[Nom]:[Nom]]=$A38)*(Tableau1[[Prénom]:[Prénom]]=$B38)*(LL$2&gt;=Tableau1[[Début]:[Début]])*(LL$2&lt;=Tableau1[[Fin]:[Fin]]),ROW(INDIRECT("A1:A"&amp;COUNTA(Tableau1[[Fin]:[Fin]])))),1)),""))</f>
        <v/>
      </c>
      <c r="LM38" s="34" t="str">
        <f t="array" aca="1" ref="LM38" ca="1">IF(OR(WEEKDAY(LM$2,2)&gt;5,COUNTIF(Dates_Feries,LM$2)&gt;0),"",IFERROR(INDEX(Tableau1[[Type]:[Type]],SMALL(IF((Tableau1[[Nom]:[Nom]]=$A38)*(Tableau1[[Prénom]:[Prénom]]=$B38)*(LM$2&gt;=Tableau1[[Début]:[Début]])*(LM$2&lt;=Tableau1[[Fin]:[Fin]]),ROW(INDIRECT("A1:A"&amp;COUNTA(Tableau1[[Fin]:[Fin]])))),1)),""))</f>
        <v/>
      </c>
      <c r="LN38" s="34" t="str">
        <f t="array" aca="1" ref="LN38" ca="1">IF(OR(WEEKDAY(LN$2,2)&gt;5,COUNTIF(Dates_Feries,LN$2)&gt;0),"",IFERROR(INDEX(Tableau1[[Type]:[Type]],SMALL(IF((Tableau1[[Nom]:[Nom]]=$A38)*(Tableau1[[Prénom]:[Prénom]]=$B38)*(LN$2&gt;=Tableau1[[Début]:[Début]])*(LN$2&lt;=Tableau1[[Fin]:[Fin]]),ROW(INDIRECT("A1:A"&amp;COUNTA(Tableau1[[Fin]:[Fin]])))),1)),""))</f>
        <v/>
      </c>
      <c r="LO38" s="34" t="str">
        <f t="array" aca="1" ref="LO38" ca="1">IF(OR(WEEKDAY(LO$2,2)&gt;5,COUNTIF(Dates_Feries,LO$2)&gt;0),"",IFERROR(INDEX(Tableau1[[Type]:[Type]],SMALL(IF((Tableau1[[Nom]:[Nom]]=$A38)*(Tableau1[[Prénom]:[Prénom]]=$B38)*(LO$2&gt;=Tableau1[[Début]:[Début]])*(LO$2&lt;=Tableau1[[Fin]:[Fin]]),ROW(INDIRECT("A1:A"&amp;COUNTA(Tableau1[[Fin]:[Fin]])))),1)),""))</f>
        <v/>
      </c>
      <c r="LP38" s="34" t="str">
        <f t="array" aca="1" ref="LP38" ca="1">IF(OR(WEEKDAY(LP$2,2)&gt;5,COUNTIF(Dates_Feries,LP$2)&gt;0),"",IFERROR(INDEX(Tableau1[[Type]:[Type]],SMALL(IF((Tableau1[[Nom]:[Nom]]=$A38)*(Tableau1[[Prénom]:[Prénom]]=$B38)*(LP$2&gt;=Tableau1[[Début]:[Début]])*(LP$2&lt;=Tableau1[[Fin]:[Fin]]),ROW(INDIRECT("A1:A"&amp;COUNTA(Tableau1[[Fin]:[Fin]])))),1)),""))</f>
        <v/>
      </c>
      <c r="LQ38" s="34" t="str">
        <f t="array" aca="1" ref="LQ38" ca="1">IF(OR(WEEKDAY(LQ$2,2)&gt;5,COUNTIF(Dates_Feries,LQ$2)&gt;0),"",IFERROR(INDEX(Tableau1[[Type]:[Type]],SMALL(IF((Tableau1[[Nom]:[Nom]]=$A38)*(Tableau1[[Prénom]:[Prénom]]=$B38)*(LQ$2&gt;=Tableau1[[Début]:[Début]])*(LQ$2&lt;=Tableau1[[Fin]:[Fin]]),ROW(INDIRECT("A1:A"&amp;COUNTA(Tableau1[[Fin]:[Fin]])))),1)),""))</f>
        <v/>
      </c>
      <c r="LR38" s="34" t="str">
        <f t="array" aca="1" ref="LR38" ca="1">IF(OR(WEEKDAY(LR$2,2)&gt;5,COUNTIF(Dates_Feries,LR$2)&gt;0),"",IFERROR(INDEX(Tableau1[[Type]:[Type]],SMALL(IF((Tableau1[[Nom]:[Nom]]=$A38)*(Tableau1[[Prénom]:[Prénom]]=$B38)*(LR$2&gt;=Tableau1[[Début]:[Début]])*(LR$2&lt;=Tableau1[[Fin]:[Fin]]),ROW(INDIRECT("A1:A"&amp;COUNTA(Tableau1[[Fin]:[Fin]])))),1)),""))</f>
        <v/>
      </c>
      <c r="LS38" s="34" t="str">
        <f t="array" aca="1" ref="LS38" ca="1">IF(OR(WEEKDAY(LS$2,2)&gt;5,COUNTIF(Dates_Feries,LS$2)&gt;0),"",IFERROR(INDEX(Tableau1[[Type]:[Type]],SMALL(IF((Tableau1[[Nom]:[Nom]]=$A38)*(Tableau1[[Prénom]:[Prénom]]=$B38)*(LS$2&gt;=Tableau1[[Début]:[Début]])*(LS$2&lt;=Tableau1[[Fin]:[Fin]]),ROW(INDIRECT("A1:A"&amp;COUNTA(Tableau1[[Fin]:[Fin]])))),1)),""))</f>
        <v/>
      </c>
      <c r="LT38" s="34" t="str">
        <f t="array" aca="1" ref="LT38" ca="1">IF(OR(WEEKDAY(LT$2,2)&gt;5,COUNTIF(Dates_Feries,LT$2)&gt;0),"",IFERROR(INDEX(Tableau1[[Type]:[Type]],SMALL(IF((Tableau1[[Nom]:[Nom]]=$A38)*(Tableau1[[Prénom]:[Prénom]]=$B38)*(LT$2&gt;=Tableau1[[Début]:[Début]])*(LT$2&lt;=Tableau1[[Fin]:[Fin]]),ROW(INDIRECT("A1:A"&amp;COUNTA(Tableau1[[Fin]:[Fin]])))),1)),""))</f>
        <v/>
      </c>
      <c r="LU38" s="34" t="str">
        <f t="array" aca="1" ref="LU38" ca="1">IF(OR(WEEKDAY(LU$2,2)&gt;5,COUNTIF(Dates_Feries,LU$2)&gt;0),"",IFERROR(INDEX(Tableau1[[Type]:[Type]],SMALL(IF((Tableau1[[Nom]:[Nom]]=$A38)*(Tableau1[[Prénom]:[Prénom]]=$B38)*(LU$2&gt;=Tableau1[[Début]:[Début]])*(LU$2&lt;=Tableau1[[Fin]:[Fin]]),ROW(INDIRECT("A1:A"&amp;COUNTA(Tableau1[[Fin]:[Fin]])))),1)),""))</f>
        <v/>
      </c>
      <c r="LV38" s="34" t="str">
        <f t="array" aca="1" ref="LV38" ca="1">IF(OR(WEEKDAY(LV$2,2)&gt;5,COUNTIF(Dates_Feries,LV$2)&gt;0),"",IFERROR(INDEX(Tableau1[[Type]:[Type]],SMALL(IF((Tableau1[[Nom]:[Nom]]=$A38)*(Tableau1[[Prénom]:[Prénom]]=$B38)*(LV$2&gt;=Tableau1[[Début]:[Début]])*(LV$2&lt;=Tableau1[[Fin]:[Fin]]),ROW(INDIRECT("A1:A"&amp;COUNTA(Tableau1[[Fin]:[Fin]])))),1)),""))</f>
        <v/>
      </c>
      <c r="LW38" s="34" t="str">
        <f t="array" aca="1" ref="LW38" ca="1">IF(OR(WEEKDAY(LW$2,2)&gt;5,COUNTIF(Dates_Feries,LW$2)&gt;0),"",IFERROR(INDEX(Tableau1[[Type]:[Type]],SMALL(IF((Tableau1[[Nom]:[Nom]]=$A38)*(Tableau1[[Prénom]:[Prénom]]=$B38)*(LW$2&gt;=Tableau1[[Début]:[Début]])*(LW$2&lt;=Tableau1[[Fin]:[Fin]]),ROW(INDIRECT("A1:A"&amp;COUNTA(Tableau1[[Fin]:[Fin]])))),1)),""))</f>
        <v/>
      </c>
      <c r="LX38" s="34" t="str">
        <f t="array" aca="1" ref="LX38" ca="1">IF(OR(WEEKDAY(LX$2,2)&gt;5,COUNTIF(Dates_Feries,LX$2)&gt;0),"",IFERROR(INDEX(Tableau1[[Type]:[Type]],SMALL(IF((Tableau1[[Nom]:[Nom]]=$A38)*(Tableau1[[Prénom]:[Prénom]]=$B38)*(LX$2&gt;=Tableau1[[Début]:[Début]])*(LX$2&lt;=Tableau1[[Fin]:[Fin]]),ROW(INDIRECT("A1:A"&amp;COUNTA(Tableau1[[Fin]:[Fin]])))),1)),""))</f>
        <v/>
      </c>
      <c r="LY38" s="34" t="str">
        <f t="array" aca="1" ref="LY38" ca="1">IF(OR(WEEKDAY(LY$2,2)&gt;5,COUNTIF(Dates_Feries,LY$2)&gt;0),"",IFERROR(INDEX(Tableau1[[Type]:[Type]],SMALL(IF((Tableau1[[Nom]:[Nom]]=$A38)*(Tableau1[[Prénom]:[Prénom]]=$B38)*(LY$2&gt;=Tableau1[[Début]:[Début]])*(LY$2&lt;=Tableau1[[Fin]:[Fin]]),ROW(INDIRECT("A1:A"&amp;COUNTA(Tableau1[[Fin]:[Fin]])))),1)),""))</f>
        <v/>
      </c>
      <c r="LZ38" s="34" t="str">
        <f t="array" aca="1" ref="LZ38" ca="1">IF(OR(WEEKDAY(LZ$2,2)&gt;5,COUNTIF(Dates_Feries,LZ$2)&gt;0),"",IFERROR(INDEX(Tableau1[[Type]:[Type]],SMALL(IF((Tableau1[[Nom]:[Nom]]=$A38)*(Tableau1[[Prénom]:[Prénom]]=$B38)*(LZ$2&gt;=Tableau1[[Début]:[Début]])*(LZ$2&lt;=Tableau1[[Fin]:[Fin]]),ROW(INDIRECT("A1:A"&amp;COUNTA(Tableau1[[Fin]:[Fin]])))),1)),""))</f>
        <v/>
      </c>
      <c r="MA38" s="34" t="str">
        <f t="array" aca="1" ref="MA38" ca="1">IF(OR(WEEKDAY(MA$2,2)&gt;5,COUNTIF(Dates_Feries,MA$2)&gt;0),"",IFERROR(INDEX(Tableau1[[Type]:[Type]],SMALL(IF((Tableau1[[Nom]:[Nom]]=$A38)*(Tableau1[[Prénom]:[Prénom]]=$B38)*(MA$2&gt;=Tableau1[[Début]:[Début]])*(MA$2&lt;=Tableau1[[Fin]:[Fin]]),ROW(INDIRECT("A1:A"&amp;COUNTA(Tableau1[[Fin]:[Fin]])))),1)),""))</f>
        <v/>
      </c>
      <c r="MB38" s="34" t="str">
        <f t="array" aca="1" ref="MB38" ca="1">IF(OR(WEEKDAY(MB$2,2)&gt;5,COUNTIF(Dates_Feries,MB$2)&gt;0),"",IFERROR(INDEX(Tableau1[[Type]:[Type]],SMALL(IF((Tableau1[[Nom]:[Nom]]=$A38)*(Tableau1[[Prénom]:[Prénom]]=$B38)*(MB$2&gt;=Tableau1[[Début]:[Début]])*(MB$2&lt;=Tableau1[[Fin]:[Fin]]),ROW(INDIRECT("A1:A"&amp;COUNTA(Tableau1[[Fin]:[Fin]])))),1)),""))</f>
        <v/>
      </c>
      <c r="MC38" s="34" t="str">
        <f t="array" aca="1" ref="MC38" ca="1">IF(OR(WEEKDAY(MC$2,2)&gt;5,COUNTIF(Dates_Feries,MC$2)&gt;0),"",IFERROR(INDEX(Tableau1[[Type]:[Type]],SMALL(IF((Tableau1[[Nom]:[Nom]]=$A38)*(Tableau1[[Prénom]:[Prénom]]=$B38)*(MC$2&gt;=Tableau1[[Début]:[Début]])*(MC$2&lt;=Tableau1[[Fin]:[Fin]]),ROW(INDIRECT("A1:A"&amp;COUNTA(Tableau1[[Fin]:[Fin]])))),1)),""))</f>
        <v/>
      </c>
      <c r="MD38" s="34" t="str">
        <f t="array" aca="1" ref="MD38" ca="1">IF(OR(WEEKDAY(MD$2,2)&gt;5,COUNTIF(Dates_Feries,MD$2)&gt;0),"",IFERROR(INDEX(Tableau1[[Type]:[Type]],SMALL(IF((Tableau1[[Nom]:[Nom]]=$A38)*(Tableau1[[Prénom]:[Prénom]]=$B38)*(MD$2&gt;=Tableau1[[Début]:[Début]])*(MD$2&lt;=Tableau1[[Fin]:[Fin]]),ROW(INDIRECT("A1:A"&amp;COUNTA(Tableau1[[Fin]:[Fin]])))),1)),""))</f>
        <v/>
      </c>
      <c r="ME38" s="34" t="str">
        <f t="array" aca="1" ref="ME38" ca="1">IF(OR(WEEKDAY(ME$2,2)&gt;5,COUNTIF(Dates_Feries,ME$2)&gt;0),"",IFERROR(INDEX(Tableau1[[Type]:[Type]],SMALL(IF((Tableau1[[Nom]:[Nom]]=$A38)*(Tableau1[[Prénom]:[Prénom]]=$B38)*(ME$2&gt;=Tableau1[[Début]:[Début]])*(ME$2&lt;=Tableau1[[Fin]:[Fin]]),ROW(INDIRECT("A1:A"&amp;COUNTA(Tableau1[[Fin]:[Fin]])))),1)),""))</f>
        <v/>
      </c>
      <c r="MF38" s="34" t="str">
        <f t="array" aca="1" ref="MF38" ca="1">IF(OR(WEEKDAY(MF$2,2)&gt;5,COUNTIF(Dates_Feries,MF$2)&gt;0),"",IFERROR(INDEX(Tableau1[[Type]:[Type]],SMALL(IF((Tableau1[[Nom]:[Nom]]=$A38)*(Tableau1[[Prénom]:[Prénom]]=$B38)*(MF$2&gt;=Tableau1[[Début]:[Début]])*(MF$2&lt;=Tableau1[[Fin]:[Fin]]),ROW(INDIRECT("A1:A"&amp;COUNTA(Tableau1[[Fin]:[Fin]])))),1)),""))</f>
        <v/>
      </c>
      <c r="MG38" s="34" t="str">
        <f t="array" aca="1" ref="MG38" ca="1">IF(OR(WEEKDAY(MG$2,2)&gt;5,COUNTIF(Dates_Feries,MG$2)&gt;0),"",IFERROR(INDEX(Tableau1[[Type]:[Type]],SMALL(IF((Tableau1[[Nom]:[Nom]]=$A38)*(Tableau1[[Prénom]:[Prénom]]=$B38)*(MG$2&gt;=Tableau1[[Début]:[Début]])*(MG$2&lt;=Tableau1[[Fin]:[Fin]]),ROW(INDIRECT("A1:A"&amp;COUNTA(Tableau1[[Fin]:[Fin]])))),1)),""))</f>
        <v/>
      </c>
      <c r="MH38" s="34" t="str">
        <f t="array" aca="1" ref="MH38" ca="1">IF(OR(WEEKDAY(MH$2,2)&gt;5,COUNTIF(Dates_Feries,MH$2)&gt;0),"",IFERROR(INDEX(Tableau1[[Type]:[Type]],SMALL(IF((Tableau1[[Nom]:[Nom]]=$A38)*(Tableau1[[Prénom]:[Prénom]]=$B38)*(MH$2&gt;=Tableau1[[Début]:[Début]])*(MH$2&lt;=Tableau1[[Fin]:[Fin]]),ROW(INDIRECT("A1:A"&amp;COUNTA(Tableau1[[Fin]:[Fin]])))),1)),""))</f>
        <v/>
      </c>
      <c r="MI38" s="34" t="str">
        <f t="array" aca="1" ref="MI38" ca="1">IF(OR(WEEKDAY(MI$2,2)&gt;5,COUNTIF(Dates_Feries,MI$2)&gt;0),"",IFERROR(INDEX(Tableau1[[Type]:[Type]],SMALL(IF((Tableau1[[Nom]:[Nom]]=$A38)*(Tableau1[[Prénom]:[Prénom]]=$B38)*(MI$2&gt;=Tableau1[[Début]:[Début]])*(MI$2&lt;=Tableau1[[Fin]:[Fin]]),ROW(INDIRECT("A1:A"&amp;COUNTA(Tableau1[[Fin]:[Fin]])))),1)),""))</f>
        <v/>
      </c>
      <c r="MJ38" s="34" t="str">
        <f t="array" aca="1" ref="MJ38" ca="1">IF(OR(WEEKDAY(MJ$2,2)&gt;5,COUNTIF(Dates_Feries,MJ$2)&gt;0),"",IFERROR(INDEX(Tableau1[[Type]:[Type]],SMALL(IF((Tableau1[[Nom]:[Nom]]=$A38)*(Tableau1[[Prénom]:[Prénom]]=$B38)*(MJ$2&gt;=Tableau1[[Début]:[Début]])*(MJ$2&lt;=Tableau1[[Fin]:[Fin]]),ROW(INDIRECT("A1:A"&amp;COUNTA(Tableau1[[Fin]:[Fin]])))),1)),""))</f>
        <v/>
      </c>
      <c r="MK38" s="34" t="str">
        <f t="array" aca="1" ref="MK38" ca="1">IF(OR(WEEKDAY(MK$2,2)&gt;5,COUNTIF(Dates_Feries,MK$2)&gt;0),"",IFERROR(INDEX(Tableau1[[Type]:[Type]],SMALL(IF((Tableau1[[Nom]:[Nom]]=$A38)*(Tableau1[[Prénom]:[Prénom]]=$B38)*(MK$2&gt;=Tableau1[[Début]:[Début]])*(MK$2&lt;=Tableau1[[Fin]:[Fin]]),ROW(INDIRECT("A1:A"&amp;COUNTA(Tableau1[[Fin]:[Fin]])))),1)),""))</f>
        <v/>
      </c>
      <c r="ML38" s="34" t="str">
        <f t="array" aca="1" ref="ML38" ca="1">IF(OR(WEEKDAY(ML$2,2)&gt;5,COUNTIF(Dates_Feries,ML$2)&gt;0),"",IFERROR(INDEX(Tableau1[[Type]:[Type]],SMALL(IF((Tableau1[[Nom]:[Nom]]=$A38)*(Tableau1[[Prénom]:[Prénom]]=$B38)*(ML$2&gt;=Tableau1[[Début]:[Début]])*(ML$2&lt;=Tableau1[[Fin]:[Fin]]),ROW(INDIRECT("A1:A"&amp;COUNTA(Tableau1[[Fin]:[Fin]])))),1)),""))</f>
        <v/>
      </c>
      <c r="MM38" s="34" t="str">
        <f t="array" aca="1" ref="MM38" ca="1">IF(OR(WEEKDAY(MM$2,2)&gt;5,COUNTIF(Dates_Feries,MM$2)&gt;0),"",IFERROR(INDEX(Tableau1[[Type]:[Type]],SMALL(IF((Tableau1[[Nom]:[Nom]]=$A38)*(Tableau1[[Prénom]:[Prénom]]=$B38)*(MM$2&gt;=Tableau1[[Début]:[Début]])*(MM$2&lt;=Tableau1[[Fin]:[Fin]]),ROW(INDIRECT("A1:A"&amp;COUNTA(Tableau1[[Fin]:[Fin]])))),1)),""))</f>
        <v/>
      </c>
      <c r="MN38" s="34" t="str">
        <f t="array" aca="1" ref="MN38" ca="1">IF(OR(WEEKDAY(MN$2,2)&gt;5,COUNTIF(Dates_Feries,MN$2)&gt;0),"",IFERROR(INDEX(Tableau1[[Type]:[Type]],SMALL(IF((Tableau1[[Nom]:[Nom]]=$A38)*(Tableau1[[Prénom]:[Prénom]]=$B38)*(MN$2&gt;=Tableau1[[Début]:[Début]])*(MN$2&lt;=Tableau1[[Fin]:[Fin]]),ROW(INDIRECT("A1:A"&amp;COUNTA(Tableau1[[Fin]:[Fin]])))),1)),""))</f>
        <v/>
      </c>
      <c r="MO38" s="34" t="str">
        <f t="array" aca="1" ref="MO38" ca="1">IF(OR(WEEKDAY(MO$2,2)&gt;5,COUNTIF(Dates_Feries,MO$2)&gt;0),"",IFERROR(INDEX(Tableau1[[Type]:[Type]],SMALL(IF((Tableau1[[Nom]:[Nom]]=$A38)*(Tableau1[[Prénom]:[Prénom]]=$B38)*(MO$2&gt;=Tableau1[[Début]:[Début]])*(MO$2&lt;=Tableau1[[Fin]:[Fin]]),ROW(INDIRECT("A1:A"&amp;COUNTA(Tableau1[[Fin]:[Fin]])))),1)),""))</f>
        <v/>
      </c>
      <c r="MP38" s="34" t="str">
        <f t="array" aca="1" ref="MP38" ca="1">IF(OR(WEEKDAY(MP$2,2)&gt;5,COUNTIF(Dates_Feries,MP$2)&gt;0),"",IFERROR(INDEX(Tableau1[[Type]:[Type]],SMALL(IF((Tableau1[[Nom]:[Nom]]=$A38)*(Tableau1[[Prénom]:[Prénom]]=$B38)*(MP$2&gt;=Tableau1[[Début]:[Début]])*(MP$2&lt;=Tableau1[[Fin]:[Fin]]),ROW(INDIRECT("A1:A"&amp;COUNTA(Tableau1[[Fin]:[Fin]])))),1)),""))</f>
        <v/>
      </c>
      <c r="MQ38" s="34" t="str">
        <f t="array" aca="1" ref="MQ38" ca="1">IF(OR(WEEKDAY(MQ$2,2)&gt;5,COUNTIF(Dates_Feries,MQ$2)&gt;0),"",IFERROR(INDEX(Tableau1[[Type]:[Type]],SMALL(IF((Tableau1[[Nom]:[Nom]]=$A38)*(Tableau1[[Prénom]:[Prénom]]=$B38)*(MQ$2&gt;=Tableau1[[Début]:[Début]])*(MQ$2&lt;=Tableau1[[Fin]:[Fin]]),ROW(INDIRECT("A1:A"&amp;COUNTA(Tableau1[[Fin]:[Fin]])))),1)),""))</f>
        <v/>
      </c>
      <c r="MR38" s="34" t="str">
        <f t="array" aca="1" ref="MR38" ca="1">IF(OR(WEEKDAY(MR$2,2)&gt;5,COUNTIF(Dates_Feries,MR$2)&gt;0),"",IFERROR(INDEX(Tableau1[[Type]:[Type]],SMALL(IF((Tableau1[[Nom]:[Nom]]=$A38)*(Tableau1[[Prénom]:[Prénom]]=$B38)*(MR$2&gt;=Tableau1[[Début]:[Début]])*(MR$2&lt;=Tableau1[[Fin]:[Fin]]),ROW(INDIRECT("A1:A"&amp;COUNTA(Tableau1[[Fin]:[Fin]])))),1)),""))</f>
        <v/>
      </c>
      <c r="MS38" s="34" t="str">
        <f t="array" aca="1" ref="MS38" ca="1">IF(OR(WEEKDAY(MS$2,2)&gt;5,COUNTIF(Dates_Feries,MS$2)&gt;0),"",IFERROR(INDEX(Tableau1[[Type]:[Type]],SMALL(IF((Tableau1[[Nom]:[Nom]]=$A38)*(Tableau1[[Prénom]:[Prénom]]=$B38)*(MS$2&gt;=Tableau1[[Début]:[Début]])*(MS$2&lt;=Tableau1[[Fin]:[Fin]]),ROW(INDIRECT("A1:A"&amp;COUNTA(Tableau1[[Fin]:[Fin]])))),1)),""))</f>
        <v/>
      </c>
      <c r="MT38" s="34" t="str">
        <f t="array" aca="1" ref="MT38" ca="1">IF(OR(WEEKDAY(MT$2,2)&gt;5,COUNTIF(Dates_Feries,MT$2)&gt;0),"",IFERROR(INDEX(Tableau1[[Type]:[Type]],SMALL(IF((Tableau1[[Nom]:[Nom]]=$A38)*(Tableau1[[Prénom]:[Prénom]]=$B38)*(MT$2&gt;=Tableau1[[Début]:[Début]])*(MT$2&lt;=Tableau1[[Fin]:[Fin]]),ROW(INDIRECT("A1:A"&amp;COUNTA(Tableau1[[Fin]:[Fin]])))),1)),""))</f>
        <v/>
      </c>
      <c r="MU38" s="34" t="str">
        <f t="array" aca="1" ref="MU38" ca="1">IF(OR(WEEKDAY(MU$2,2)&gt;5,COUNTIF(Dates_Feries,MU$2)&gt;0),"",IFERROR(INDEX(Tableau1[[Type]:[Type]],SMALL(IF((Tableau1[[Nom]:[Nom]]=$A38)*(Tableau1[[Prénom]:[Prénom]]=$B38)*(MU$2&gt;=Tableau1[[Début]:[Début]])*(MU$2&lt;=Tableau1[[Fin]:[Fin]]),ROW(INDIRECT("A1:A"&amp;COUNTA(Tableau1[[Fin]:[Fin]])))),1)),""))</f>
        <v/>
      </c>
      <c r="MV38" s="34" t="str">
        <f t="array" aca="1" ref="MV38" ca="1">IF(OR(WEEKDAY(MV$2,2)&gt;5,COUNTIF(Dates_Feries,MV$2)&gt;0),"",IFERROR(INDEX(Tableau1[[Type]:[Type]],SMALL(IF((Tableau1[[Nom]:[Nom]]=$A38)*(Tableau1[[Prénom]:[Prénom]]=$B38)*(MV$2&gt;=Tableau1[[Début]:[Début]])*(MV$2&lt;=Tableau1[[Fin]:[Fin]]),ROW(INDIRECT("A1:A"&amp;COUNTA(Tableau1[[Fin]:[Fin]])))),1)),""))</f>
        <v/>
      </c>
      <c r="MW38" s="34" t="str">
        <f t="array" aca="1" ref="MW38" ca="1">IF(OR(WEEKDAY(MW$2,2)&gt;5,COUNTIF(Dates_Feries,MW$2)&gt;0),"",IFERROR(INDEX(Tableau1[[Type]:[Type]],SMALL(IF((Tableau1[[Nom]:[Nom]]=$A38)*(Tableau1[[Prénom]:[Prénom]]=$B38)*(MW$2&gt;=Tableau1[[Début]:[Début]])*(MW$2&lt;=Tableau1[[Fin]:[Fin]]),ROW(INDIRECT("A1:A"&amp;COUNTA(Tableau1[[Fin]:[Fin]])))),1)),""))</f>
        <v/>
      </c>
      <c r="MX38" s="34" t="str">
        <f t="array" aca="1" ref="MX38" ca="1">IF(OR(WEEKDAY(MX$2,2)&gt;5,COUNTIF(Dates_Feries,MX$2)&gt;0),"",IFERROR(INDEX(Tableau1[[Type]:[Type]],SMALL(IF((Tableau1[[Nom]:[Nom]]=$A38)*(Tableau1[[Prénom]:[Prénom]]=$B38)*(MX$2&gt;=Tableau1[[Début]:[Début]])*(MX$2&lt;=Tableau1[[Fin]:[Fin]]),ROW(INDIRECT("A1:A"&amp;COUNTA(Tableau1[[Fin]:[Fin]])))),1)),""))</f>
        <v/>
      </c>
      <c r="MY38" s="34" t="str">
        <f t="array" aca="1" ref="MY38" ca="1">IF(OR(WEEKDAY(MY$2,2)&gt;5,COUNTIF(Dates_Feries,MY$2)&gt;0),"",IFERROR(INDEX(Tableau1[[Type]:[Type]],SMALL(IF((Tableau1[[Nom]:[Nom]]=$A38)*(Tableau1[[Prénom]:[Prénom]]=$B38)*(MY$2&gt;=Tableau1[[Début]:[Début]])*(MY$2&lt;=Tableau1[[Fin]:[Fin]]),ROW(INDIRECT("A1:A"&amp;COUNTA(Tableau1[[Fin]:[Fin]])))),1)),""))</f>
        <v/>
      </c>
      <c r="MZ38" s="34" t="str">
        <f t="array" aca="1" ref="MZ38" ca="1">IF(OR(WEEKDAY(MZ$2,2)&gt;5,COUNTIF(Dates_Feries,MZ$2)&gt;0),"",IFERROR(INDEX(Tableau1[[Type]:[Type]],SMALL(IF((Tableau1[[Nom]:[Nom]]=$A38)*(Tableau1[[Prénom]:[Prénom]]=$B38)*(MZ$2&gt;=Tableau1[[Début]:[Début]])*(MZ$2&lt;=Tableau1[[Fin]:[Fin]]),ROW(INDIRECT("A1:A"&amp;COUNTA(Tableau1[[Fin]:[Fin]])))),1)),""))</f>
        <v/>
      </c>
      <c r="NA38" s="34" t="str">
        <f t="array" aca="1" ref="NA38" ca="1">IF(OR(WEEKDAY(NA$2,2)&gt;5,COUNTIF(Dates_Feries,NA$2)&gt;0),"",IFERROR(INDEX(Tableau1[[Type]:[Type]],SMALL(IF((Tableau1[[Nom]:[Nom]]=$A38)*(Tableau1[[Prénom]:[Prénom]]=$B38)*(NA$2&gt;=Tableau1[[Début]:[Début]])*(NA$2&lt;=Tableau1[[Fin]:[Fin]]),ROW(INDIRECT("A1:A"&amp;COUNTA(Tableau1[[Fin]:[Fin]])))),1)),""))</f>
        <v/>
      </c>
      <c r="NB38" s="34" t="str">
        <f t="array" aca="1" ref="NB38" ca="1">IF(OR(WEEKDAY(NB$2,2)&gt;5,COUNTIF(Dates_Feries,NB$2)&gt;0),"",IFERROR(INDEX(Tableau1[[Type]:[Type]],SMALL(IF((Tableau1[[Nom]:[Nom]]=$A38)*(Tableau1[[Prénom]:[Prénom]]=$B38)*(NB$2&gt;=Tableau1[[Début]:[Début]])*(NB$2&lt;=Tableau1[[Fin]:[Fin]]),ROW(INDIRECT("A1:A"&amp;COUNTA(Tableau1[[Fin]:[Fin]])))),1)),""))</f>
        <v/>
      </c>
      <c r="NC38" s="34" t="str">
        <f t="array" aca="1" ref="NC38" ca="1">IF(OR(WEEKDAY(NC$2,2)&gt;5,COUNTIF(Dates_Feries,NC$2)&gt;0),"",IFERROR(INDEX(Tableau1[[Type]:[Type]],SMALL(IF((Tableau1[[Nom]:[Nom]]=$A38)*(Tableau1[[Prénom]:[Prénom]]=$B38)*(NC$2&gt;=Tableau1[[Début]:[Début]])*(NC$2&lt;=Tableau1[[Fin]:[Fin]]),ROW(INDIRECT("A1:A"&amp;COUNTA(Tableau1[[Fin]:[Fin]])))),1)),""))</f>
        <v/>
      </c>
      <c r="ND38" s="34" t="str">
        <f t="array" aca="1" ref="ND38" ca="1">IF(OR(WEEKDAY(ND$2,2)&gt;5,COUNTIF(Dates_Feries,ND$2)&gt;0),"",IFERROR(INDEX(Tableau1[[Type]:[Type]],SMALL(IF((Tableau1[[Nom]:[Nom]]=$A38)*(Tableau1[[Prénom]:[Prénom]]=$B38)*(ND$2&gt;=Tableau1[[Début]:[Début]])*(ND$2&lt;=Tableau1[[Fin]:[Fin]]),ROW(INDIRECT("A1:A"&amp;COUNTA(Tableau1[[Fin]:[Fin]])))),1)),""))</f>
        <v/>
      </c>
      <c r="NE38" s="35" t="str">
        <f t="array" aca="1" ref="NE38" ca="1">IF(OR(WEEKDAY(NE$2,2)&gt;5,COUNTIF(Dates_Feries,NE$2)&gt;0),"",IFERROR(INDEX(Tableau1[[Type]:[Type]],SMALL(IF((Tableau1[[Nom]:[Nom]]=$A38)*(Tableau1[[Prénom]:[Prénom]]=$B38)*(NE$2&gt;=Tableau1[[Début]:[Début]])*(NE$2&lt;=Tableau1[[Fin]:[Fin]]),ROW(INDIRECT("A1:A"&amp;COUNTA(Tableau1[[Fin]:[Fin]])))),1)),""))</f>
        <v/>
      </c>
      <c r="NF38" s="2">
        <v>17</v>
      </c>
    </row>
    <row r="39" spans="1:370" ht="15" customHeight="1">
      <c r="A39" s="10"/>
      <c r="B39" s="11"/>
      <c r="C39" s="5">
        <f t="shared" ca="1" si="18"/>
        <v>0</v>
      </c>
      <c r="D39" s="29">
        <f t="shared" ca="1" si="19"/>
        <v>0</v>
      </c>
      <c r="E39" s="34" t="str">
        <f t="array" aca="1" ref="E39" ca="1">IF(OR(WEEKDAY(E$2,2)&gt;5,COUNTIF(Dates_Feries,E$2)&gt;0),"",IFERROR(INDEX(Tableau1[[Type]:[Type]],SMALL(IF((Tableau1[[Nom]:[Nom]]=$A39)*(Tableau1[[Prénom]:[Prénom]]=$B39)*(E$2&gt;=Tableau1[[Début]:[Début]])*(E$2&lt;=Tableau1[[Fin]:[Fin]]),ROW(INDIRECT("A1:A"&amp;COUNTA(Tableau1[[Fin]:[Fin]])))),1)),""))</f>
        <v/>
      </c>
      <c r="F39" s="34" t="str">
        <f t="array" aca="1" ref="F39" ca="1">IF(OR(WEEKDAY(F$2,2)&gt;5,COUNTIF(Dates_Feries,F$2)&gt;0),"",IFERROR(INDEX(Tableau1[[Type]:[Type]],SMALL(IF((Tableau1[[Nom]:[Nom]]=$A39)*(Tableau1[[Prénom]:[Prénom]]=$B39)*(F$2&gt;=Tableau1[[Début]:[Début]])*(F$2&lt;=Tableau1[[Fin]:[Fin]]),ROW(INDIRECT("A1:A"&amp;COUNTA(Tableau1[[Fin]:[Fin]])))),1)),""))</f>
        <v/>
      </c>
      <c r="G39" s="34" t="str">
        <f t="array" aca="1" ref="G39" ca="1">IF(OR(WEEKDAY(G$2,2)&gt;5,COUNTIF(Dates_Feries,G$2)&gt;0),"",IFERROR(INDEX(Tableau1[[Type]:[Type]],SMALL(IF((Tableau1[[Nom]:[Nom]]=$A39)*(Tableau1[[Prénom]:[Prénom]]=$B39)*(G$2&gt;=Tableau1[[Début]:[Début]])*(G$2&lt;=Tableau1[[Fin]:[Fin]]),ROW(INDIRECT("A1:A"&amp;COUNTA(Tableau1[[Fin]:[Fin]])))),1)),""))</f>
        <v/>
      </c>
      <c r="H39" s="34" t="str">
        <f t="array" aca="1" ref="H39" ca="1">IF(OR(WEEKDAY(H$2,2)&gt;5,COUNTIF(Dates_Feries,H$2)&gt;0),"",IFERROR(INDEX(Tableau1[[Type]:[Type]],SMALL(IF((Tableau1[[Nom]:[Nom]]=$A39)*(Tableau1[[Prénom]:[Prénom]]=$B39)*(H$2&gt;=Tableau1[[Début]:[Début]])*(H$2&lt;=Tableau1[[Fin]:[Fin]]),ROW(INDIRECT("A1:A"&amp;COUNTA(Tableau1[[Fin]:[Fin]])))),1)),""))</f>
        <v/>
      </c>
      <c r="I39" s="34" t="str">
        <f t="array" aca="1" ref="I39" ca="1">IF(OR(WEEKDAY(I$2,2)&gt;5,COUNTIF(Dates_Feries,I$2)&gt;0),"",IFERROR(INDEX(Tableau1[[Type]:[Type]],SMALL(IF((Tableau1[[Nom]:[Nom]]=$A39)*(Tableau1[[Prénom]:[Prénom]]=$B39)*(I$2&gt;=Tableau1[[Début]:[Début]])*(I$2&lt;=Tableau1[[Fin]:[Fin]]),ROW(INDIRECT("A1:A"&amp;COUNTA(Tableau1[[Fin]:[Fin]])))),1)),""))</f>
        <v/>
      </c>
      <c r="J39" s="34" t="str">
        <f t="array" aca="1" ref="J39" ca="1">IF(OR(WEEKDAY(J$2,2)&gt;5,COUNTIF(Dates_Feries,J$2)&gt;0),"",IFERROR(INDEX(Tableau1[[Type]:[Type]],SMALL(IF((Tableau1[[Nom]:[Nom]]=$A39)*(Tableau1[[Prénom]:[Prénom]]=$B39)*(J$2&gt;=Tableau1[[Début]:[Début]])*(J$2&lt;=Tableau1[[Fin]:[Fin]]),ROW(INDIRECT("A1:A"&amp;COUNTA(Tableau1[[Fin]:[Fin]])))),1)),""))</f>
        <v/>
      </c>
      <c r="K39" s="34" t="str">
        <f t="array" aca="1" ref="K39" ca="1">IF(OR(WEEKDAY(K$2,2)&gt;5,COUNTIF(Dates_Feries,K$2)&gt;0),"",IFERROR(INDEX(Tableau1[[Type]:[Type]],SMALL(IF((Tableau1[[Nom]:[Nom]]=$A39)*(Tableau1[[Prénom]:[Prénom]]=$B39)*(K$2&gt;=Tableau1[[Début]:[Début]])*(K$2&lt;=Tableau1[[Fin]:[Fin]]),ROW(INDIRECT("A1:A"&amp;COUNTA(Tableau1[[Fin]:[Fin]])))),1)),""))</f>
        <v/>
      </c>
      <c r="L39" s="34" t="str">
        <f t="array" aca="1" ref="L39" ca="1">IF(OR(WEEKDAY(L$2,2)&gt;5,COUNTIF(Dates_Feries,L$2)&gt;0),"",IFERROR(INDEX(Tableau1[[Type]:[Type]],SMALL(IF((Tableau1[[Nom]:[Nom]]=$A39)*(Tableau1[[Prénom]:[Prénom]]=$B39)*(L$2&gt;=Tableau1[[Début]:[Début]])*(L$2&lt;=Tableau1[[Fin]:[Fin]]),ROW(INDIRECT("A1:A"&amp;COUNTA(Tableau1[[Fin]:[Fin]])))),1)),""))</f>
        <v/>
      </c>
      <c r="M39" s="34" t="str">
        <f t="array" aca="1" ref="M39" ca="1">IF(OR(WEEKDAY(M$2,2)&gt;5,COUNTIF(Dates_Feries,M$2)&gt;0),"",IFERROR(INDEX(Tableau1[[Type]:[Type]],SMALL(IF((Tableau1[[Nom]:[Nom]]=$A39)*(Tableau1[[Prénom]:[Prénom]]=$B39)*(M$2&gt;=Tableau1[[Début]:[Début]])*(M$2&lt;=Tableau1[[Fin]:[Fin]]),ROW(INDIRECT("A1:A"&amp;COUNTA(Tableau1[[Fin]:[Fin]])))),1)),""))</f>
        <v/>
      </c>
      <c r="N39" s="34" t="str">
        <f t="array" aca="1" ref="N39" ca="1">IF(OR(WEEKDAY(N$2,2)&gt;5,COUNTIF(Dates_Feries,N$2)&gt;0),"",IFERROR(INDEX(Tableau1[[Type]:[Type]],SMALL(IF((Tableau1[[Nom]:[Nom]]=$A39)*(Tableau1[[Prénom]:[Prénom]]=$B39)*(N$2&gt;=Tableau1[[Début]:[Début]])*(N$2&lt;=Tableau1[[Fin]:[Fin]]),ROW(INDIRECT("A1:A"&amp;COUNTA(Tableau1[[Fin]:[Fin]])))),1)),""))</f>
        <v/>
      </c>
      <c r="O39" s="34" t="str">
        <f t="array" aca="1" ref="O39" ca="1">IF(OR(WEEKDAY(O$2,2)&gt;5,COUNTIF(Dates_Feries,O$2)&gt;0),"",IFERROR(INDEX(Tableau1[[Type]:[Type]],SMALL(IF((Tableau1[[Nom]:[Nom]]=$A39)*(Tableau1[[Prénom]:[Prénom]]=$B39)*(O$2&gt;=Tableau1[[Début]:[Début]])*(O$2&lt;=Tableau1[[Fin]:[Fin]]),ROW(INDIRECT("A1:A"&amp;COUNTA(Tableau1[[Fin]:[Fin]])))),1)),""))</f>
        <v/>
      </c>
      <c r="P39" s="34" t="str">
        <f t="array" aca="1" ref="P39" ca="1">IF(OR(WEEKDAY(P$2,2)&gt;5,COUNTIF(Dates_Feries,P$2)&gt;0),"",IFERROR(INDEX(Tableau1[[Type]:[Type]],SMALL(IF((Tableau1[[Nom]:[Nom]]=$A39)*(Tableau1[[Prénom]:[Prénom]]=$B39)*(P$2&gt;=Tableau1[[Début]:[Début]])*(P$2&lt;=Tableau1[[Fin]:[Fin]]),ROW(INDIRECT("A1:A"&amp;COUNTA(Tableau1[[Fin]:[Fin]])))),1)),""))</f>
        <v/>
      </c>
      <c r="Q39" s="34" t="str">
        <f t="array" aca="1" ref="Q39" ca="1">IF(OR(WEEKDAY(Q$2,2)&gt;5,COUNTIF(Dates_Feries,Q$2)&gt;0),"",IFERROR(INDEX(Tableau1[[Type]:[Type]],SMALL(IF((Tableau1[[Nom]:[Nom]]=$A39)*(Tableau1[[Prénom]:[Prénom]]=$B39)*(Q$2&gt;=Tableau1[[Début]:[Début]])*(Q$2&lt;=Tableau1[[Fin]:[Fin]]),ROW(INDIRECT("A1:A"&amp;COUNTA(Tableau1[[Fin]:[Fin]])))),1)),""))</f>
        <v/>
      </c>
      <c r="R39" s="34" t="str">
        <f t="array" aca="1" ref="R39" ca="1">IF(OR(WEEKDAY(R$2,2)&gt;5,COUNTIF(Dates_Feries,R$2)&gt;0),"",IFERROR(INDEX(Tableau1[[Type]:[Type]],SMALL(IF((Tableau1[[Nom]:[Nom]]=$A39)*(Tableau1[[Prénom]:[Prénom]]=$B39)*(R$2&gt;=Tableau1[[Début]:[Début]])*(R$2&lt;=Tableau1[[Fin]:[Fin]]),ROW(INDIRECT("A1:A"&amp;COUNTA(Tableau1[[Fin]:[Fin]])))),1)),""))</f>
        <v/>
      </c>
      <c r="S39" s="34" t="str">
        <f t="array" aca="1" ref="S39" ca="1">IF(OR(WEEKDAY(S$2,2)&gt;5,COUNTIF(Dates_Feries,S$2)&gt;0),"",IFERROR(INDEX(Tableau1[[Type]:[Type]],SMALL(IF((Tableau1[[Nom]:[Nom]]=$A39)*(Tableau1[[Prénom]:[Prénom]]=$B39)*(S$2&gt;=Tableau1[[Début]:[Début]])*(S$2&lt;=Tableau1[[Fin]:[Fin]]),ROW(INDIRECT("A1:A"&amp;COUNTA(Tableau1[[Fin]:[Fin]])))),1)),""))</f>
        <v/>
      </c>
      <c r="T39" s="34" t="str">
        <f t="array" aca="1" ref="T39" ca="1">IF(OR(WEEKDAY(T$2,2)&gt;5,COUNTIF(Dates_Feries,T$2)&gt;0),"",IFERROR(INDEX(Tableau1[[Type]:[Type]],SMALL(IF((Tableau1[[Nom]:[Nom]]=$A39)*(Tableau1[[Prénom]:[Prénom]]=$B39)*(T$2&gt;=Tableau1[[Début]:[Début]])*(T$2&lt;=Tableau1[[Fin]:[Fin]]),ROW(INDIRECT("A1:A"&amp;COUNTA(Tableau1[[Fin]:[Fin]])))),1)),""))</f>
        <v/>
      </c>
      <c r="U39" s="34" t="str">
        <f t="array" aca="1" ref="U39" ca="1">IF(OR(WEEKDAY(U$2,2)&gt;5,COUNTIF(Dates_Feries,U$2)&gt;0),"",IFERROR(INDEX(Tableau1[[Type]:[Type]],SMALL(IF((Tableau1[[Nom]:[Nom]]=$A39)*(Tableau1[[Prénom]:[Prénom]]=$B39)*(U$2&gt;=Tableau1[[Début]:[Début]])*(U$2&lt;=Tableau1[[Fin]:[Fin]]),ROW(INDIRECT("A1:A"&amp;COUNTA(Tableau1[[Fin]:[Fin]])))),1)),""))</f>
        <v/>
      </c>
      <c r="V39" s="34" t="str">
        <f t="array" aca="1" ref="V39" ca="1">IF(OR(WEEKDAY(V$2,2)&gt;5,COUNTIF(Dates_Feries,V$2)&gt;0),"",IFERROR(INDEX(Tableau1[[Type]:[Type]],SMALL(IF((Tableau1[[Nom]:[Nom]]=$A39)*(Tableau1[[Prénom]:[Prénom]]=$B39)*(V$2&gt;=Tableau1[[Début]:[Début]])*(V$2&lt;=Tableau1[[Fin]:[Fin]]),ROW(INDIRECT("A1:A"&amp;COUNTA(Tableau1[[Fin]:[Fin]])))),1)),""))</f>
        <v/>
      </c>
      <c r="W39" s="34" t="str">
        <f t="array" aca="1" ref="W39" ca="1">IF(OR(WEEKDAY(W$2,2)&gt;5,COUNTIF(Dates_Feries,W$2)&gt;0),"",IFERROR(INDEX(Tableau1[[Type]:[Type]],SMALL(IF((Tableau1[[Nom]:[Nom]]=$A39)*(Tableau1[[Prénom]:[Prénom]]=$B39)*(W$2&gt;=Tableau1[[Début]:[Début]])*(W$2&lt;=Tableau1[[Fin]:[Fin]]),ROW(INDIRECT("A1:A"&amp;COUNTA(Tableau1[[Fin]:[Fin]])))),1)),""))</f>
        <v/>
      </c>
      <c r="X39" s="34" t="str">
        <f t="array" aca="1" ref="X39" ca="1">IF(OR(WEEKDAY(X$2,2)&gt;5,COUNTIF(Dates_Feries,X$2)&gt;0),"",IFERROR(INDEX(Tableau1[[Type]:[Type]],SMALL(IF((Tableau1[[Nom]:[Nom]]=$A39)*(Tableau1[[Prénom]:[Prénom]]=$B39)*(X$2&gt;=Tableau1[[Début]:[Début]])*(X$2&lt;=Tableau1[[Fin]:[Fin]]),ROW(INDIRECT("A1:A"&amp;COUNTA(Tableau1[[Fin]:[Fin]])))),1)),""))</f>
        <v/>
      </c>
      <c r="Y39" s="34" t="str">
        <f t="array" aca="1" ref="Y39" ca="1">IF(OR(WEEKDAY(Y$2,2)&gt;5,COUNTIF(Dates_Feries,Y$2)&gt;0),"",IFERROR(INDEX(Tableau1[[Type]:[Type]],SMALL(IF((Tableau1[[Nom]:[Nom]]=$A39)*(Tableau1[[Prénom]:[Prénom]]=$B39)*(Y$2&gt;=Tableau1[[Début]:[Début]])*(Y$2&lt;=Tableau1[[Fin]:[Fin]]),ROW(INDIRECT("A1:A"&amp;COUNTA(Tableau1[[Fin]:[Fin]])))),1)),""))</f>
        <v/>
      </c>
      <c r="Z39" s="34" t="str">
        <f t="array" aca="1" ref="Z39" ca="1">IF(OR(WEEKDAY(Z$2,2)&gt;5,COUNTIF(Dates_Feries,Z$2)&gt;0),"",IFERROR(INDEX(Tableau1[[Type]:[Type]],SMALL(IF((Tableau1[[Nom]:[Nom]]=$A39)*(Tableau1[[Prénom]:[Prénom]]=$B39)*(Z$2&gt;=Tableau1[[Début]:[Début]])*(Z$2&lt;=Tableau1[[Fin]:[Fin]]),ROW(INDIRECT("A1:A"&amp;COUNTA(Tableau1[[Fin]:[Fin]])))),1)),""))</f>
        <v/>
      </c>
      <c r="AA39" s="34" t="str">
        <f t="array" aca="1" ref="AA39" ca="1">IF(OR(WEEKDAY(AA$2,2)&gt;5,COUNTIF(Dates_Feries,AA$2)&gt;0),"",IFERROR(INDEX(Tableau1[[Type]:[Type]],SMALL(IF((Tableau1[[Nom]:[Nom]]=$A39)*(Tableau1[[Prénom]:[Prénom]]=$B39)*(AA$2&gt;=Tableau1[[Début]:[Début]])*(AA$2&lt;=Tableau1[[Fin]:[Fin]]),ROW(INDIRECT("A1:A"&amp;COUNTA(Tableau1[[Fin]:[Fin]])))),1)),""))</f>
        <v/>
      </c>
      <c r="AB39" s="34" t="str">
        <f t="array" aca="1" ref="AB39" ca="1">IF(OR(WEEKDAY(AB$2,2)&gt;5,COUNTIF(Dates_Feries,AB$2)&gt;0),"",IFERROR(INDEX(Tableau1[[Type]:[Type]],SMALL(IF((Tableau1[[Nom]:[Nom]]=$A39)*(Tableau1[[Prénom]:[Prénom]]=$B39)*(AB$2&gt;=Tableau1[[Début]:[Début]])*(AB$2&lt;=Tableau1[[Fin]:[Fin]]),ROW(INDIRECT("A1:A"&amp;COUNTA(Tableau1[[Fin]:[Fin]])))),1)),""))</f>
        <v/>
      </c>
      <c r="AC39" s="34" t="str">
        <f t="array" aca="1" ref="AC39" ca="1">IF(OR(WEEKDAY(AC$2,2)&gt;5,COUNTIF(Dates_Feries,AC$2)&gt;0),"",IFERROR(INDEX(Tableau1[[Type]:[Type]],SMALL(IF((Tableau1[[Nom]:[Nom]]=$A39)*(Tableau1[[Prénom]:[Prénom]]=$B39)*(AC$2&gt;=Tableau1[[Début]:[Début]])*(AC$2&lt;=Tableau1[[Fin]:[Fin]]),ROW(INDIRECT("A1:A"&amp;COUNTA(Tableau1[[Fin]:[Fin]])))),1)),""))</f>
        <v/>
      </c>
      <c r="AD39" s="34" t="str">
        <f t="array" aca="1" ref="AD39" ca="1">IF(OR(WEEKDAY(AD$2,2)&gt;5,COUNTIF(Dates_Feries,AD$2)&gt;0),"",IFERROR(INDEX(Tableau1[[Type]:[Type]],SMALL(IF((Tableau1[[Nom]:[Nom]]=$A39)*(Tableau1[[Prénom]:[Prénom]]=$B39)*(AD$2&gt;=Tableau1[[Début]:[Début]])*(AD$2&lt;=Tableau1[[Fin]:[Fin]]),ROW(INDIRECT("A1:A"&amp;COUNTA(Tableau1[[Fin]:[Fin]])))),1)),""))</f>
        <v/>
      </c>
      <c r="AE39" s="34" t="str">
        <f t="array" aca="1" ref="AE39" ca="1">IF(OR(WEEKDAY(AE$2,2)&gt;5,COUNTIF(Dates_Feries,AE$2)&gt;0),"",IFERROR(INDEX(Tableau1[[Type]:[Type]],SMALL(IF((Tableau1[[Nom]:[Nom]]=$A39)*(Tableau1[[Prénom]:[Prénom]]=$B39)*(AE$2&gt;=Tableau1[[Début]:[Début]])*(AE$2&lt;=Tableau1[[Fin]:[Fin]]),ROW(INDIRECT("A1:A"&amp;COUNTA(Tableau1[[Fin]:[Fin]])))),1)),""))</f>
        <v/>
      </c>
      <c r="AF39" s="34" t="str">
        <f t="array" aca="1" ref="AF39" ca="1">IF(OR(WEEKDAY(AF$2,2)&gt;5,COUNTIF(Dates_Feries,AF$2)&gt;0),"",IFERROR(INDEX(Tableau1[[Type]:[Type]],SMALL(IF((Tableau1[[Nom]:[Nom]]=$A39)*(Tableau1[[Prénom]:[Prénom]]=$B39)*(AF$2&gt;=Tableau1[[Début]:[Début]])*(AF$2&lt;=Tableau1[[Fin]:[Fin]]),ROW(INDIRECT("A1:A"&amp;COUNTA(Tableau1[[Fin]:[Fin]])))),1)),""))</f>
        <v/>
      </c>
      <c r="AG39" s="34" t="str">
        <f t="array" aca="1" ref="AG39" ca="1">IF(OR(WEEKDAY(AG$2,2)&gt;5,COUNTIF(Dates_Feries,AG$2)&gt;0),"",IFERROR(INDEX(Tableau1[[Type]:[Type]],SMALL(IF((Tableau1[[Nom]:[Nom]]=$A39)*(Tableau1[[Prénom]:[Prénom]]=$B39)*(AG$2&gt;=Tableau1[[Début]:[Début]])*(AG$2&lt;=Tableau1[[Fin]:[Fin]]),ROW(INDIRECT("A1:A"&amp;COUNTA(Tableau1[[Fin]:[Fin]])))),1)),""))</f>
        <v/>
      </c>
      <c r="AH39" s="34" t="str">
        <f t="array" aca="1" ref="AH39" ca="1">IF(OR(WEEKDAY(AH$2,2)&gt;5,COUNTIF(Dates_Feries,AH$2)&gt;0),"",IFERROR(INDEX(Tableau1[[Type]:[Type]],SMALL(IF((Tableau1[[Nom]:[Nom]]=$A39)*(Tableau1[[Prénom]:[Prénom]]=$B39)*(AH$2&gt;=Tableau1[[Début]:[Début]])*(AH$2&lt;=Tableau1[[Fin]:[Fin]]),ROW(INDIRECT("A1:A"&amp;COUNTA(Tableau1[[Fin]:[Fin]])))),1)),""))</f>
        <v/>
      </c>
      <c r="AI39" s="34" t="str">
        <f t="array" aca="1" ref="AI39" ca="1">IF(OR(WEEKDAY(AI$2,2)&gt;5,COUNTIF(Dates_Feries,AI$2)&gt;0),"",IFERROR(INDEX(Tableau1[[Type]:[Type]],SMALL(IF((Tableau1[[Nom]:[Nom]]=$A39)*(Tableau1[[Prénom]:[Prénom]]=$B39)*(AI$2&gt;=Tableau1[[Début]:[Début]])*(AI$2&lt;=Tableau1[[Fin]:[Fin]]),ROW(INDIRECT("A1:A"&amp;COUNTA(Tableau1[[Fin]:[Fin]])))),1)),""))</f>
        <v/>
      </c>
      <c r="AJ39" s="34" t="str">
        <f t="array" aca="1" ref="AJ39" ca="1">IF(OR(WEEKDAY(AJ$2,2)&gt;5,COUNTIF(Dates_Feries,AJ$2)&gt;0),"",IFERROR(INDEX(Tableau1[[Type]:[Type]],SMALL(IF((Tableau1[[Nom]:[Nom]]=$A39)*(Tableau1[[Prénom]:[Prénom]]=$B39)*(AJ$2&gt;=Tableau1[[Début]:[Début]])*(AJ$2&lt;=Tableau1[[Fin]:[Fin]]),ROW(INDIRECT("A1:A"&amp;COUNTA(Tableau1[[Fin]:[Fin]])))),1)),""))</f>
        <v/>
      </c>
      <c r="AK39" s="34" t="str">
        <f t="array" aca="1" ref="AK39" ca="1">IF(OR(WEEKDAY(AK$2,2)&gt;5,COUNTIF(Dates_Feries,AK$2)&gt;0),"",IFERROR(INDEX(Tableau1[[Type]:[Type]],SMALL(IF((Tableau1[[Nom]:[Nom]]=$A39)*(Tableau1[[Prénom]:[Prénom]]=$B39)*(AK$2&gt;=Tableau1[[Début]:[Début]])*(AK$2&lt;=Tableau1[[Fin]:[Fin]]),ROW(INDIRECT("A1:A"&amp;COUNTA(Tableau1[[Fin]:[Fin]])))),1)),""))</f>
        <v/>
      </c>
      <c r="AL39" s="34" t="str">
        <f t="array" aca="1" ref="AL39" ca="1">IF(OR(WEEKDAY(AL$2,2)&gt;5,COUNTIF(Dates_Feries,AL$2)&gt;0),"",IFERROR(INDEX(Tableau1[[Type]:[Type]],SMALL(IF((Tableau1[[Nom]:[Nom]]=$A39)*(Tableau1[[Prénom]:[Prénom]]=$B39)*(AL$2&gt;=Tableau1[[Début]:[Début]])*(AL$2&lt;=Tableau1[[Fin]:[Fin]]),ROW(INDIRECT("A1:A"&amp;COUNTA(Tableau1[[Fin]:[Fin]])))),1)),""))</f>
        <v/>
      </c>
      <c r="AM39" s="34" t="str">
        <f t="array" aca="1" ref="AM39" ca="1">IF(OR(WEEKDAY(AM$2,2)&gt;5,COUNTIF(Dates_Feries,AM$2)&gt;0),"",IFERROR(INDEX(Tableau1[[Type]:[Type]],SMALL(IF((Tableau1[[Nom]:[Nom]]=$A39)*(Tableau1[[Prénom]:[Prénom]]=$B39)*(AM$2&gt;=Tableau1[[Début]:[Début]])*(AM$2&lt;=Tableau1[[Fin]:[Fin]]),ROW(INDIRECT("A1:A"&amp;COUNTA(Tableau1[[Fin]:[Fin]])))),1)),""))</f>
        <v/>
      </c>
      <c r="AN39" s="34" t="str">
        <f t="array" aca="1" ref="AN39" ca="1">IF(OR(WEEKDAY(AN$2,2)&gt;5,COUNTIF(Dates_Feries,AN$2)&gt;0),"",IFERROR(INDEX(Tableau1[[Type]:[Type]],SMALL(IF((Tableau1[[Nom]:[Nom]]=$A39)*(Tableau1[[Prénom]:[Prénom]]=$B39)*(AN$2&gt;=Tableau1[[Début]:[Début]])*(AN$2&lt;=Tableau1[[Fin]:[Fin]]),ROW(INDIRECT("A1:A"&amp;COUNTA(Tableau1[[Fin]:[Fin]])))),1)),""))</f>
        <v/>
      </c>
      <c r="AO39" s="34" t="str">
        <f t="array" aca="1" ref="AO39" ca="1">IF(OR(WEEKDAY(AO$2,2)&gt;5,COUNTIF(Dates_Feries,AO$2)&gt;0),"",IFERROR(INDEX(Tableau1[[Type]:[Type]],SMALL(IF((Tableau1[[Nom]:[Nom]]=$A39)*(Tableau1[[Prénom]:[Prénom]]=$B39)*(AO$2&gt;=Tableau1[[Début]:[Début]])*(AO$2&lt;=Tableau1[[Fin]:[Fin]]),ROW(INDIRECT("A1:A"&amp;COUNTA(Tableau1[[Fin]:[Fin]])))),1)),""))</f>
        <v/>
      </c>
      <c r="AP39" s="34" t="str">
        <f t="array" aca="1" ref="AP39" ca="1">IF(OR(WEEKDAY(AP$2,2)&gt;5,COUNTIF(Dates_Feries,AP$2)&gt;0),"",IFERROR(INDEX(Tableau1[[Type]:[Type]],SMALL(IF((Tableau1[[Nom]:[Nom]]=$A39)*(Tableau1[[Prénom]:[Prénom]]=$B39)*(AP$2&gt;=Tableau1[[Début]:[Début]])*(AP$2&lt;=Tableau1[[Fin]:[Fin]]),ROW(INDIRECT("A1:A"&amp;COUNTA(Tableau1[[Fin]:[Fin]])))),1)),""))</f>
        <v/>
      </c>
      <c r="AQ39" s="34" t="str">
        <f t="array" aca="1" ref="AQ39" ca="1">IF(OR(WEEKDAY(AQ$2,2)&gt;5,COUNTIF(Dates_Feries,AQ$2)&gt;0),"",IFERROR(INDEX(Tableau1[[Type]:[Type]],SMALL(IF((Tableau1[[Nom]:[Nom]]=$A39)*(Tableau1[[Prénom]:[Prénom]]=$B39)*(AQ$2&gt;=Tableau1[[Début]:[Début]])*(AQ$2&lt;=Tableau1[[Fin]:[Fin]]),ROW(INDIRECT("A1:A"&amp;COUNTA(Tableau1[[Fin]:[Fin]])))),1)),""))</f>
        <v/>
      </c>
      <c r="AR39" s="34" t="str">
        <f t="array" aca="1" ref="AR39" ca="1">IF(OR(WEEKDAY(AR$2,2)&gt;5,COUNTIF(Dates_Feries,AR$2)&gt;0),"",IFERROR(INDEX(Tableau1[[Type]:[Type]],SMALL(IF((Tableau1[[Nom]:[Nom]]=$A39)*(Tableau1[[Prénom]:[Prénom]]=$B39)*(AR$2&gt;=Tableau1[[Début]:[Début]])*(AR$2&lt;=Tableau1[[Fin]:[Fin]]),ROW(INDIRECT("A1:A"&amp;COUNTA(Tableau1[[Fin]:[Fin]])))),1)),""))</f>
        <v/>
      </c>
      <c r="AS39" s="34" t="str">
        <f t="array" aca="1" ref="AS39" ca="1">IF(OR(WEEKDAY(AS$2,2)&gt;5,COUNTIF(Dates_Feries,AS$2)&gt;0),"",IFERROR(INDEX(Tableau1[[Type]:[Type]],SMALL(IF((Tableau1[[Nom]:[Nom]]=$A39)*(Tableau1[[Prénom]:[Prénom]]=$B39)*(AS$2&gt;=Tableau1[[Début]:[Début]])*(AS$2&lt;=Tableau1[[Fin]:[Fin]]),ROW(INDIRECT("A1:A"&amp;COUNTA(Tableau1[[Fin]:[Fin]])))),1)),""))</f>
        <v/>
      </c>
      <c r="AT39" s="34" t="str">
        <f t="array" aca="1" ref="AT39" ca="1">IF(OR(WEEKDAY(AT$2,2)&gt;5,COUNTIF(Dates_Feries,AT$2)&gt;0),"",IFERROR(INDEX(Tableau1[[Type]:[Type]],SMALL(IF((Tableau1[[Nom]:[Nom]]=$A39)*(Tableau1[[Prénom]:[Prénom]]=$B39)*(AT$2&gt;=Tableau1[[Début]:[Début]])*(AT$2&lt;=Tableau1[[Fin]:[Fin]]),ROW(INDIRECT("A1:A"&amp;COUNTA(Tableau1[[Fin]:[Fin]])))),1)),""))</f>
        <v/>
      </c>
      <c r="AU39" s="34" t="str">
        <f t="array" aca="1" ref="AU39" ca="1">IF(OR(WEEKDAY(AU$2,2)&gt;5,COUNTIF(Dates_Feries,AU$2)&gt;0),"",IFERROR(INDEX(Tableau1[[Type]:[Type]],SMALL(IF((Tableau1[[Nom]:[Nom]]=$A39)*(Tableau1[[Prénom]:[Prénom]]=$B39)*(AU$2&gt;=Tableau1[[Début]:[Début]])*(AU$2&lt;=Tableau1[[Fin]:[Fin]]),ROW(INDIRECT("A1:A"&amp;COUNTA(Tableau1[[Fin]:[Fin]])))),1)),""))</f>
        <v/>
      </c>
      <c r="AV39" s="34" t="str">
        <f t="array" aca="1" ref="AV39" ca="1">IF(OR(WEEKDAY(AV$2,2)&gt;5,COUNTIF(Dates_Feries,AV$2)&gt;0),"",IFERROR(INDEX(Tableau1[[Type]:[Type]],SMALL(IF((Tableau1[[Nom]:[Nom]]=$A39)*(Tableau1[[Prénom]:[Prénom]]=$B39)*(AV$2&gt;=Tableau1[[Début]:[Début]])*(AV$2&lt;=Tableau1[[Fin]:[Fin]]),ROW(INDIRECT("A1:A"&amp;COUNTA(Tableau1[[Fin]:[Fin]])))),1)),""))</f>
        <v/>
      </c>
      <c r="AW39" s="34" t="str">
        <f t="array" aca="1" ref="AW39" ca="1">IF(OR(WEEKDAY(AW$2,2)&gt;5,COUNTIF(Dates_Feries,AW$2)&gt;0),"",IFERROR(INDEX(Tableau1[[Type]:[Type]],SMALL(IF((Tableau1[[Nom]:[Nom]]=$A39)*(Tableau1[[Prénom]:[Prénom]]=$B39)*(AW$2&gt;=Tableau1[[Début]:[Début]])*(AW$2&lt;=Tableau1[[Fin]:[Fin]]),ROW(INDIRECT("A1:A"&amp;COUNTA(Tableau1[[Fin]:[Fin]])))),1)),""))</f>
        <v/>
      </c>
      <c r="AX39" s="34" t="str">
        <f t="array" aca="1" ref="AX39" ca="1">IF(OR(WEEKDAY(AX$2,2)&gt;5,COUNTIF(Dates_Feries,AX$2)&gt;0),"",IFERROR(INDEX(Tableau1[[Type]:[Type]],SMALL(IF((Tableau1[[Nom]:[Nom]]=$A39)*(Tableau1[[Prénom]:[Prénom]]=$B39)*(AX$2&gt;=Tableau1[[Début]:[Début]])*(AX$2&lt;=Tableau1[[Fin]:[Fin]]),ROW(INDIRECT("A1:A"&amp;COUNTA(Tableau1[[Fin]:[Fin]])))),1)),""))</f>
        <v/>
      </c>
      <c r="AY39" s="34" t="str">
        <f t="array" aca="1" ref="AY39" ca="1">IF(OR(WEEKDAY(AY$2,2)&gt;5,COUNTIF(Dates_Feries,AY$2)&gt;0),"",IFERROR(INDEX(Tableau1[[Type]:[Type]],SMALL(IF((Tableau1[[Nom]:[Nom]]=$A39)*(Tableau1[[Prénom]:[Prénom]]=$B39)*(AY$2&gt;=Tableau1[[Début]:[Début]])*(AY$2&lt;=Tableau1[[Fin]:[Fin]]),ROW(INDIRECT("A1:A"&amp;COUNTA(Tableau1[[Fin]:[Fin]])))),1)),""))</f>
        <v/>
      </c>
      <c r="AZ39" s="34" t="str">
        <f t="array" aca="1" ref="AZ39" ca="1">IF(OR(WEEKDAY(AZ$2,2)&gt;5,COUNTIF(Dates_Feries,AZ$2)&gt;0),"",IFERROR(INDEX(Tableau1[[Type]:[Type]],SMALL(IF((Tableau1[[Nom]:[Nom]]=$A39)*(Tableau1[[Prénom]:[Prénom]]=$B39)*(AZ$2&gt;=Tableau1[[Début]:[Début]])*(AZ$2&lt;=Tableau1[[Fin]:[Fin]]),ROW(INDIRECT("A1:A"&amp;COUNTA(Tableau1[[Fin]:[Fin]])))),1)),""))</f>
        <v/>
      </c>
      <c r="BA39" s="34" t="str">
        <f t="array" aca="1" ref="BA39" ca="1">IF(OR(WEEKDAY(BA$2,2)&gt;5,COUNTIF(Dates_Feries,BA$2)&gt;0),"",IFERROR(INDEX(Tableau1[[Type]:[Type]],SMALL(IF((Tableau1[[Nom]:[Nom]]=$A39)*(Tableau1[[Prénom]:[Prénom]]=$B39)*(BA$2&gt;=Tableau1[[Début]:[Début]])*(BA$2&lt;=Tableau1[[Fin]:[Fin]]),ROW(INDIRECT("A1:A"&amp;COUNTA(Tableau1[[Fin]:[Fin]])))),1)),""))</f>
        <v/>
      </c>
      <c r="BB39" s="34" t="str">
        <f t="array" aca="1" ref="BB39" ca="1">IF(OR(WEEKDAY(BB$2,2)&gt;5,COUNTIF(Dates_Feries,BB$2)&gt;0),"",IFERROR(INDEX(Tableau1[[Type]:[Type]],SMALL(IF((Tableau1[[Nom]:[Nom]]=$A39)*(Tableau1[[Prénom]:[Prénom]]=$B39)*(BB$2&gt;=Tableau1[[Début]:[Début]])*(BB$2&lt;=Tableau1[[Fin]:[Fin]]),ROW(INDIRECT("A1:A"&amp;COUNTA(Tableau1[[Fin]:[Fin]])))),1)),""))</f>
        <v/>
      </c>
      <c r="BC39" s="34" t="str">
        <f t="array" aca="1" ref="BC39" ca="1">IF(OR(WEEKDAY(BC$2,2)&gt;5,COUNTIF(Dates_Feries,BC$2)&gt;0),"",IFERROR(INDEX(Tableau1[[Type]:[Type]],SMALL(IF((Tableau1[[Nom]:[Nom]]=$A39)*(Tableau1[[Prénom]:[Prénom]]=$B39)*(BC$2&gt;=Tableau1[[Début]:[Début]])*(BC$2&lt;=Tableau1[[Fin]:[Fin]]),ROW(INDIRECT("A1:A"&amp;COUNTA(Tableau1[[Fin]:[Fin]])))),1)),""))</f>
        <v/>
      </c>
      <c r="BD39" s="34" t="str">
        <f t="array" aca="1" ref="BD39" ca="1">IF(OR(WEEKDAY(BD$2,2)&gt;5,COUNTIF(Dates_Feries,BD$2)&gt;0),"",IFERROR(INDEX(Tableau1[[Type]:[Type]],SMALL(IF((Tableau1[[Nom]:[Nom]]=$A39)*(Tableau1[[Prénom]:[Prénom]]=$B39)*(BD$2&gt;=Tableau1[[Début]:[Début]])*(BD$2&lt;=Tableau1[[Fin]:[Fin]]),ROW(INDIRECT("A1:A"&amp;COUNTA(Tableau1[[Fin]:[Fin]])))),1)),""))</f>
        <v/>
      </c>
      <c r="BE39" s="34" t="str">
        <f t="array" aca="1" ref="BE39" ca="1">IF(OR(WEEKDAY(BE$2,2)&gt;5,COUNTIF(Dates_Feries,BE$2)&gt;0),"",IFERROR(INDEX(Tableau1[[Type]:[Type]],SMALL(IF((Tableau1[[Nom]:[Nom]]=$A39)*(Tableau1[[Prénom]:[Prénom]]=$B39)*(BE$2&gt;=Tableau1[[Début]:[Début]])*(BE$2&lt;=Tableau1[[Fin]:[Fin]]),ROW(INDIRECT("A1:A"&amp;COUNTA(Tableau1[[Fin]:[Fin]])))),1)),""))</f>
        <v/>
      </c>
      <c r="BF39" s="34" t="str">
        <f t="array" aca="1" ref="BF39" ca="1">IF(OR(WEEKDAY(BF$2,2)&gt;5,COUNTIF(Dates_Feries,BF$2)&gt;0),"",IFERROR(INDEX(Tableau1[[Type]:[Type]],SMALL(IF((Tableau1[[Nom]:[Nom]]=$A39)*(Tableau1[[Prénom]:[Prénom]]=$B39)*(BF$2&gt;=Tableau1[[Début]:[Début]])*(BF$2&lt;=Tableau1[[Fin]:[Fin]]),ROW(INDIRECT("A1:A"&amp;COUNTA(Tableau1[[Fin]:[Fin]])))),1)),""))</f>
        <v/>
      </c>
      <c r="BG39" s="34" t="str">
        <f t="array" aca="1" ref="BG39" ca="1">IF(OR(WEEKDAY(BG$2,2)&gt;5,COUNTIF(Dates_Feries,BG$2)&gt;0),"",IFERROR(INDEX(Tableau1[[Type]:[Type]],SMALL(IF((Tableau1[[Nom]:[Nom]]=$A39)*(Tableau1[[Prénom]:[Prénom]]=$B39)*(BG$2&gt;=Tableau1[[Début]:[Début]])*(BG$2&lt;=Tableau1[[Fin]:[Fin]]),ROW(INDIRECT("A1:A"&amp;COUNTA(Tableau1[[Fin]:[Fin]])))),1)),""))</f>
        <v/>
      </c>
      <c r="BH39" s="34" t="str">
        <f t="array" aca="1" ref="BH39" ca="1">IF(OR(WEEKDAY(BH$2,2)&gt;5,COUNTIF(Dates_Feries,BH$2)&gt;0),"",IFERROR(INDEX(Tableau1[[Type]:[Type]],SMALL(IF((Tableau1[[Nom]:[Nom]]=$A39)*(Tableau1[[Prénom]:[Prénom]]=$B39)*(BH$2&gt;=Tableau1[[Début]:[Début]])*(BH$2&lt;=Tableau1[[Fin]:[Fin]]),ROW(INDIRECT("A1:A"&amp;COUNTA(Tableau1[[Fin]:[Fin]])))),1)),""))</f>
        <v/>
      </c>
      <c r="BI39" s="34" t="str">
        <f t="array" aca="1" ref="BI39" ca="1">IF(OR(WEEKDAY(BI$2,2)&gt;5,COUNTIF(Dates_Feries,BI$2)&gt;0),"",IFERROR(INDEX(Tableau1[[Type]:[Type]],SMALL(IF((Tableau1[[Nom]:[Nom]]=$A39)*(Tableau1[[Prénom]:[Prénom]]=$B39)*(BI$2&gt;=Tableau1[[Début]:[Début]])*(BI$2&lt;=Tableau1[[Fin]:[Fin]]),ROW(INDIRECT("A1:A"&amp;COUNTA(Tableau1[[Fin]:[Fin]])))),1)),""))</f>
        <v/>
      </c>
      <c r="BJ39" s="34" t="str">
        <f t="array" aca="1" ref="BJ39" ca="1">IF(OR(WEEKDAY(BJ$2,2)&gt;5,COUNTIF(Dates_Feries,BJ$2)&gt;0),"",IFERROR(INDEX(Tableau1[[Type]:[Type]],SMALL(IF((Tableau1[[Nom]:[Nom]]=$A39)*(Tableau1[[Prénom]:[Prénom]]=$B39)*(BJ$2&gt;=Tableau1[[Début]:[Début]])*(BJ$2&lt;=Tableau1[[Fin]:[Fin]]),ROW(INDIRECT("A1:A"&amp;COUNTA(Tableau1[[Fin]:[Fin]])))),1)),""))</f>
        <v/>
      </c>
      <c r="BK39" s="34" t="str">
        <f t="array" aca="1" ref="BK39" ca="1">IF(OR(WEEKDAY(BK$2,2)&gt;5,COUNTIF(Dates_Feries,BK$2)&gt;0),"",IFERROR(INDEX(Tableau1[[Type]:[Type]],SMALL(IF((Tableau1[[Nom]:[Nom]]=$A39)*(Tableau1[[Prénom]:[Prénom]]=$B39)*(BK$2&gt;=Tableau1[[Début]:[Début]])*(BK$2&lt;=Tableau1[[Fin]:[Fin]]),ROW(INDIRECT("A1:A"&amp;COUNTA(Tableau1[[Fin]:[Fin]])))),1)),""))</f>
        <v/>
      </c>
      <c r="BL39" s="34" t="str">
        <f t="array" aca="1" ref="BL39" ca="1">IF(OR(WEEKDAY(BL$2,2)&gt;5,COUNTIF(Dates_Feries,BL$2)&gt;0),"",IFERROR(INDEX(Tableau1[[Type]:[Type]],SMALL(IF((Tableau1[[Nom]:[Nom]]=$A39)*(Tableau1[[Prénom]:[Prénom]]=$B39)*(BL$2&gt;=Tableau1[[Début]:[Début]])*(BL$2&lt;=Tableau1[[Fin]:[Fin]]),ROW(INDIRECT("A1:A"&amp;COUNTA(Tableau1[[Fin]:[Fin]])))),1)),""))</f>
        <v/>
      </c>
      <c r="BM39" s="34" t="str">
        <f t="array" aca="1" ref="BM39" ca="1">IF(OR(WEEKDAY(BM$2,2)&gt;5,COUNTIF(Dates_Feries,BM$2)&gt;0),"",IFERROR(INDEX(Tableau1[[Type]:[Type]],SMALL(IF((Tableau1[[Nom]:[Nom]]=$A39)*(Tableau1[[Prénom]:[Prénom]]=$B39)*(BM$2&gt;=Tableau1[[Début]:[Début]])*(BM$2&lt;=Tableau1[[Fin]:[Fin]]),ROW(INDIRECT("A1:A"&amp;COUNTA(Tableau1[[Fin]:[Fin]])))),1)),""))</f>
        <v/>
      </c>
      <c r="BN39" s="34" t="str">
        <f t="array" aca="1" ref="BN39" ca="1">IF(OR(WEEKDAY(BN$2,2)&gt;5,COUNTIF(Dates_Feries,BN$2)&gt;0),"",IFERROR(INDEX(Tableau1[[Type]:[Type]],SMALL(IF((Tableau1[[Nom]:[Nom]]=$A39)*(Tableau1[[Prénom]:[Prénom]]=$B39)*(BN$2&gt;=Tableau1[[Début]:[Début]])*(BN$2&lt;=Tableau1[[Fin]:[Fin]]),ROW(INDIRECT("A1:A"&amp;COUNTA(Tableau1[[Fin]:[Fin]])))),1)),""))</f>
        <v/>
      </c>
      <c r="BO39" s="34" t="str">
        <f t="array" aca="1" ref="BO39" ca="1">IF(OR(WEEKDAY(BO$2,2)&gt;5,COUNTIF(Dates_Feries,BO$2)&gt;0),"",IFERROR(INDEX(Tableau1[[Type]:[Type]],SMALL(IF((Tableau1[[Nom]:[Nom]]=$A39)*(Tableau1[[Prénom]:[Prénom]]=$B39)*(BO$2&gt;=Tableau1[[Début]:[Début]])*(BO$2&lt;=Tableau1[[Fin]:[Fin]]),ROW(INDIRECT("A1:A"&amp;COUNTA(Tableau1[[Fin]:[Fin]])))),1)),""))</f>
        <v/>
      </c>
      <c r="BP39" s="34" t="str">
        <f t="array" aca="1" ref="BP39" ca="1">IF(OR(WEEKDAY(BP$2,2)&gt;5,COUNTIF(Dates_Feries,BP$2)&gt;0),"",IFERROR(INDEX(Tableau1[[Type]:[Type]],SMALL(IF((Tableau1[[Nom]:[Nom]]=$A39)*(Tableau1[[Prénom]:[Prénom]]=$B39)*(BP$2&gt;=Tableau1[[Début]:[Début]])*(BP$2&lt;=Tableau1[[Fin]:[Fin]]),ROW(INDIRECT("A1:A"&amp;COUNTA(Tableau1[[Fin]:[Fin]])))),1)),""))</f>
        <v/>
      </c>
      <c r="BQ39" s="34" t="str">
        <f t="array" aca="1" ref="BQ39" ca="1">IF(OR(WEEKDAY(BQ$2,2)&gt;5,COUNTIF(Dates_Feries,BQ$2)&gt;0),"",IFERROR(INDEX(Tableau1[[Type]:[Type]],SMALL(IF((Tableau1[[Nom]:[Nom]]=$A39)*(Tableau1[[Prénom]:[Prénom]]=$B39)*(BQ$2&gt;=Tableau1[[Début]:[Début]])*(BQ$2&lt;=Tableau1[[Fin]:[Fin]]),ROW(INDIRECT("A1:A"&amp;COUNTA(Tableau1[[Fin]:[Fin]])))),1)),""))</f>
        <v/>
      </c>
      <c r="BR39" s="34" t="str">
        <f t="array" aca="1" ref="BR39" ca="1">IF(OR(WEEKDAY(BR$2,2)&gt;5,COUNTIF(Dates_Feries,BR$2)&gt;0),"",IFERROR(INDEX(Tableau1[[Type]:[Type]],SMALL(IF((Tableau1[[Nom]:[Nom]]=$A39)*(Tableau1[[Prénom]:[Prénom]]=$B39)*(BR$2&gt;=Tableau1[[Début]:[Début]])*(BR$2&lt;=Tableau1[[Fin]:[Fin]]),ROW(INDIRECT("A1:A"&amp;COUNTA(Tableau1[[Fin]:[Fin]])))),1)),""))</f>
        <v/>
      </c>
      <c r="BS39" s="34" t="str">
        <f t="array" aca="1" ref="BS39" ca="1">IF(OR(WEEKDAY(BS$2,2)&gt;5,COUNTIF(Dates_Feries,BS$2)&gt;0),"",IFERROR(INDEX(Tableau1[[Type]:[Type]],SMALL(IF((Tableau1[[Nom]:[Nom]]=$A39)*(Tableau1[[Prénom]:[Prénom]]=$B39)*(BS$2&gt;=Tableau1[[Début]:[Début]])*(BS$2&lt;=Tableau1[[Fin]:[Fin]]),ROW(INDIRECT("A1:A"&amp;COUNTA(Tableau1[[Fin]:[Fin]])))),1)),""))</f>
        <v/>
      </c>
      <c r="BT39" s="34" t="str">
        <f t="array" aca="1" ref="BT39" ca="1">IF(OR(WEEKDAY(BT$2,2)&gt;5,COUNTIF(Dates_Feries,BT$2)&gt;0),"",IFERROR(INDEX(Tableau1[[Type]:[Type]],SMALL(IF((Tableau1[[Nom]:[Nom]]=$A39)*(Tableau1[[Prénom]:[Prénom]]=$B39)*(BT$2&gt;=Tableau1[[Début]:[Début]])*(BT$2&lt;=Tableau1[[Fin]:[Fin]]),ROW(INDIRECT("A1:A"&amp;COUNTA(Tableau1[[Fin]:[Fin]])))),1)),""))</f>
        <v/>
      </c>
      <c r="BU39" s="34" t="str">
        <f t="array" aca="1" ref="BU39" ca="1">IF(OR(WEEKDAY(BU$2,2)&gt;5,COUNTIF(Dates_Feries,BU$2)&gt;0),"",IFERROR(INDEX(Tableau1[[Type]:[Type]],SMALL(IF((Tableau1[[Nom]:[Nom]]=$A39)*(Tableau1[[Prénom]:[Prénom]]=$B39)*(BU$2&gt;=Tableau1[[Début]:[Début]])*(BU$2&lt;=Tableau1[[Fin]:[Fin]]),ROW(INDIRECT("A1:A"&amp;COUNTA(Tableau1[[Fin]:[Fin]])))),1)),""))</f>
        <v/>
      </c>
      <c r="BV39" s="34" t="str">
        <f t="array" aca="1" ref="BV39" ca="1">IF(OR(WEEKDAY(BV$2,2)&gt;5,COUNTIF(Dates_Feries,BV$2)&gt;0),"",IFERROR(INDEX(Tableau1[[Type]:[Type]],SMALL(IF((Tableau1[[Nom]:[Nom]]=$A39)*(Tableau1[[Prénom]:[Prénom]]=$B39)*(BV$2&gt;=Tableau1[[Début]:[Début]])*(BV$2&lt;=Tableau1[[Fin]:[Fin]]),ROW(INDIRECT("A1:A"&amp;COUNTA(Tableau1[[Fin]:[Fin]])))),1)),""))</f>
        <v/>
      </c>
      <c r="BW39" s="34" t="str">
        <f t="array" aca="1" ref="BW39" ca="1">IF(OR(WEEKDAY(BW$2,2)&gt;5,COUNTIF(Dates_Feries,BW$2)&gt;0),"",IFERROR(INDEX(Tableau1[[Type]:[Type]],SMALL(IF((Tableau1[[Nom]:[Nom]]=$A39)*(Tableau1[[Prénom]:[Prénom]]=$B39)*(BW$2&gt;=Tableau1[[Début]:[Début]])*(BW$2&lt;=Tableau1[[Fin]:[Fin]]),ROW(INDIRECT("A1:A"&amp;COUNTA(Tableau1[[Fin]:[Fin]])))),1)),""))</f>
        <v/>
      </c>
      <c r="BX39" s="34" t="str">
        <f t="array" aca="1" ref="BX39" ca="1">IF(OR(WEEKDAY(BX$2,2)&gt;5,COUNTIF(Dates_Feries,BX$2)&gt;0),"",IFERROR(INDEX(Tableau1[[Type]:[Type]],SMALL(IF((Tableau1[[Nom]:[Nom]]=$A39)*(Tableau1[[Prénom]:[Prénom]]=$B39)*(BX$2&gt;=Tableau1[[Début]:[Début]])*(BX$2&lt;=Tableau1[[Fin]:[Fin]]),ROW(INDIRECT("A1:A"&amp;COUNTA(Tableau1[[Fin]:[Fin]])))),1)),""))</f>
        <v/>
      </c>
      <c r="BY39" s="34" t="str">
        <f t="array" aca="1" ref="BY39" ca="1">IF(OR(WEEKDAY(BY$2,2)&gt;5,COUNTIF(Dates_Feries,BY$2)&gt;0),"",IFERROR(INDEX(Tableau1[[Type]:[Type]],SMALL(IF((Tableau1[[Nom]:[Nom]]=$A39)*(Tableau1[[Prénom]:[Prénom]]=$B39)*(BY$2&gt;=Tableau1[[Début]:[Début]])*(BY$2&lt;=Tableau1[[Fin]:[Fin]]),ROW(INDIRECT("A1:A"&amp;COUNTA(Tableau1[[Fin]:[Fin]])))),1)),""))</f>
        <v/>
      </c>
      <c r="BZ39" s="34" t="str">
        <f t="array" aca="1" ref="BZ39" ca="1">IF(OR(WEEKDAY(BZ$2,2)&gt;5,COUNTIF(Dates_Feries,BZ$2)&gt;0),"",IFERROR(INDEX(Tableau1[[Type]:[Type]],SMALL(IF((Tableau1[[Nom]:[Nom]]=$A39)*(Tableau1[[Prénom]:[Prénom]]=$B39)*(BZ$2&gt;=Tableau1[[Début]:[Début]])*(BZ$2&lt;=Tableau1[[Fin]:[Fin]]),ROW(INDIRECT("A1:A"&amp;COUNTA(Tableau1[[Fin]:[Fin]])))),1)),""))</f>
        <v/>
      </c>
      <c r="CA39" s="34" t="str">
        <f t="array" aca="1" ref="CA39" ca="1">IF(OR(WEEKDAY(CA$2,2)&gt;5,COUNTIF(Dates_Feries,CA$2)&gt;0),"",IFERROR(INDEX(Tableau1[[Type]:[Type]],SMALL(IF((Tableau1[[Nom]:[Nom]]=$A39)*(Tableau1[[Prénom]:[Prénom]]=$B39)*(CA$2&gt;=Tableau1[[Début]:[Début]])*(CA$2&lt;=Tableau1[[Fin]:[Fin]]),ROW(INDIRECT("A1:A"&amp;COUNTA(Tableau1[[Fin]:[Fin]])))),1)),""))</f>
        <v/>
      </c>
      <c r="CB39" s="34" t="str">
        <f t="array" aca="1" ref="CB39" ca="1">IF(OR(WEEKDAY(CB$2,2)&gt;5,COUNTIF(Dates_Feries,CB$2)&gt;0),"",IFERROR(INDEX(Tableau1[[Type]:[Type]],SMALL(IF((Tableau1[[Nom]:[Nom]]=$A39)*(Tableau1[[Prénom]:[Prénom]]=$B39)*(CB$2&gt;=Tableau1[[Début]:[Début]])*(CB$2&lt;=Tableau1[[Fin]:[Fin]]),ROW(INDIRECT("A1:A"&amp;COUNTA(Tableau1[[Fin]:[Fin]])))),1)),""))</f>
        <v/>
      </c>
      <c r="CC39" s="34" t="str">
        <f t="array" aca="1" ref="CC39" ca="1">IF(OR(WEEKDAY(CC$2,2)&gt;5,COUNTIF(Dates_Feries,CC$2)&gt;0),"",IFERROR(INDEX(Tableau1[[Type]:[Type]],SMALL(IF((Tableau1[[Nom]:[Nom]]=$A39)*(Tableau1[[Prénom]:[Prénom]]=$B39)*(CC$2&gt;=Tableau1[[Début]:[Début]])*(CC$2&lt;=Tableau1[[Fin]:[Fin]]),ROW(INDIRECT("A1:A"&amp;COUNTA(Tableau1[[Fin]:[Fin]])))),1)),""))</f>
        <v/>
      </c>
      <c r="CD39" s="34" t="str">
        <f t="array" aca="1" ref="CD39" ca="1">IF(OR(WEEKDAY(CD$2,2)&gt;5,COUNTIF(Dates_Feries,CD$2)&gt;0),"",IFERROR(INDEX(Tableau1[[Type]:[Type]],SMALL(IF((Tableau1[[Nom]:[Nom]]=$A39)*(Tableau1[[Prénom]:[Prénom]]=$B39)*(CD$2&gt;=Tableau1[[Début]:[Début]])*(CD$2&lt;=Tableau1[[Fin]:[Fin]]),ROW(INDIRECT("A1:A"&amp;COUNTA(Tableau1[[Fin]:[Fin]])))),1)),""))</f>
        <v/>
      </c>
      <c r="CE39" s="34" t="str">
        <f t="array" aca="1" ref="CE39" ca="1">IF(OR(WEEKDAY(CE$2,2)&gt;5,COUNTIF(Dates_Feries,CE$2)&gt;0),"",IFERROR(INDEX(Tableau1[[Type]:[Type]],SMALL(IF((Tableau1[[Nom]:[Nom]]=$A39)*(Tableau1[[Prénom]:[Prénom]]=$B39)*(CE$2&gt;=Tableau1[[Début]:[Début]])*(CE$2&lt;=Tableau1[[Fin]:[Fin]]),ROW(INDIRECT("A1:A"&amp;COUNTA(Tableau1[[Fin]:[Fin]])))),1)),""))</f>
        <v/>
      </c>
      <c r="CF39" s="34" t="str">
        <f t="array" aca="1" ref="CF39" ca="1">IF(OR(WEEKDAY(CF$2,2)&gt;5,COUNTIF(Dates_Feries,CF$2)&gt;0),"",IFERROR(INDEX(Tableau1[[Type]:[Type]],SMALL(IF((Tableau1[[Nom]:[Nom]]=$A39)*(Tableau1[[Prénom]:[Prénom]]=$B39)*(CF$2&gt;=Tableau1[[Début]:[Début]])*(CF$2&lt;=Tableau1[[Fin]:[Fin]]),ROW(INDIRECT("A1:A"&amp;COUNTA(Tableau1[[Fin]:[Fin]])))),1)),""))</f>
        <v/>
      </c>
      <c r="CG39" s="34" t="str">
        <f t="array" aca="1" ref="CG39" ca="1">IF(OR(WEEKDAY(CG$2,2)&gt;5,COUNTIF(Dates_Feries,CG$2)&gt;0),"",IFERROR(INDEX(Tableau1[[Type]:[Type]],SMALL(IF((Tableau1[[Nom]:[Nom]]=$A39)*(Tableau1[[Prénom]:[Prénom]]=$B39)*(CG$2&gt;=Tableau1[[Début]:[Début]])*(CG$2&lt;=Tableau1[[Fin]:[Fin]]),ROW(INDIRECT("A1:A"&amp;COUNTA(Tableau1[[Fin]:[Fin]])))),1)),""))</f>
        <v/>
      </c>
      <c r="CH39" s="34" t="str">
        <f t="array" aca="1" ref="CH39" ca="1">IF(OR(WEEKDAY(CH$2,2)&gt;5,COUNTIF(Dates_Feries,CH$2)&gt;0),"",IFERROR(INDEX(Tableau1[[Type]:[Type]],SMALL(IF((Tableau1[[Nom]:[Nom]]=$A39)*(Tableau1[[Prénom]:[Prénom]]=$B39)*(CH$2&gt;=Tableau1[[Début]:[Début]])*(CH$2&lt;=Tableau1[[Fin]:[Fin]]),ROW(INDIRECT("A1:A"&amp;COUNTA(Tableau1[[Fin]:[Fin]])))),1)),""))</f>
        <v/>
      </c>
      <c r="CI39" s="34" t="str">
        <f t="array" aca="1" ref="CI39" ca="1">IF(OR(WEEKDAY(CI$2,2)&gt;5,COUNTIF(Dates_Feries,CI$2)&gt;0),"",IFERROR(INDEX(Tableau1[[Type]:[Type]],SMALL(IF((Tableau1[[Nom]:[Nom]]=$A39)*(Tableau1[[Prénom]:[Prénom]]=$B39)*(CI$2&gt;=Tableau1[[Début]:[Début]])*(CI$2&lt;=Tableau1[[Fin]:[Fin]]),ROW(INDIRECT("A1:A"&amp;COUNTA(Tableau1[[Fin]:[Fin]])))),1)),""))</f>
        <v/>
      </c>
      <c r="CJ39" s="34" t="str">
        <f t="array" aca="1" ref="CJ39" ca="1">IF(OR(WEEKDAY(CJ$2,2)&gt;5,COUNTIF(Dates_Feries,CJ$2)&gt;0),"",IFERROR(INDEX(Tableau1[[Type]:[Type]],SMALL(IF((Tableau1[[Nom]:[Nom]]=$A39)*(Tableau1[[Prénom]:[Prénom]]=$B39)*(CJ$2&gt;=Tableau1[[Début]:[Début]])*(CJ$2&lt;=Tableau1[[Fin]:[Fin]]),ROW(INDIRECT("A1:A"&amp;COUNTA(Tableau1[[Fin]:[Fin]])))),1)),""))</f>
        <v/>
      </c>
      <c r="CK39" s="34" t="str">
        <f t="array" aca="1" ref="CK39" ca="1">IF(OR(WEEKDAY(CK$2,2)&gt;5,COUNTIF(Dates_Feries,CK$2)&gt;0),"",IFERROR(INDEX(Tableau1[[Type]:[Type]],SMALL(IF((Tableau1[[Nom]:[Nom]]=$A39)*(Tableau1[[Prénom]:[Prénom]]=$B39)*(CK$2&gt;=Tableau1[[Début]:[Début]])*(CK$2&lt;=Tableau1[[Fin]:[Fin]]),ROW(INDIRECT("A1:A"&amp;COUNTA(Tableau1[[Fin]:[Fin]])))),1)),""))</f>
        <v/>
      </c>
      <c r="CL39" s="34" t="str">
        <f t="array" aca="1" ref="CL39" ca="1">IF(OR(WEEKDAY(CL$2,2)&gt;5,COUNTIF(Dates_Feries,CL$2)&gt;0),"",IFERROR(INDEX(Tableau1[[Type]:[Type]],SMALL(IF((Tableau1[[Nom]:[Nom]]=$A39)*(Tableau1[[Prénom]:[Prénom]]=$B39)*(CL$2&gt;=Tableau1[[Début]:[Début]])*(CL$2&lt;=Tableau1[[Fin]:[Fin]]),ROW(INDIRECT("A1:A"&amp;COUNTA(Tableau1[[Fin]:[Fin]])))),1)),""))</f>
        <v/>
      </c>
      <c r="CM39" s="34" t="str">
        <f t="array" aca="1" ref="CM39" ca="1">IF(OR(WEEKDAY(CM$2,2)&gt;5,COUNTIF(Dates_Feries,CM$2)&gt;0),"",IFERROR(INDEX(Tableau1[[Type]:[Type]],SMALL(IF((Tableau1[[Nom]:[Nom]]=$A39)*(Tableau1[[Prénom]:[Prénom]]=$B39)*(CM$2&gt;=Tableau1[[Début]:[Début]])*(CM$2&lt;=Tableau1[[Fin]:[Fin]]),ROW(INDIRECT("A1:A"&amp;COUNTA(Tableau1[[Fin]:[Fin]])))),1)),""))</f>
        <v/>
      </c>
      <c r="CN39" s="34" t="str">
        <f t="array" aca="1" ref="CN39" ca="1">IF(OR(WEEKDAY(CN$2,2)&gt;5,COUNTIF(Dates_Feries,CN$2)&gt;0),"",IFERROR(INDEX(Tableau1[[Type]:[Type]],SMALL(IF((Tableau1[[Nom]:[Nom]]=$A39)*(Tableau1[[Prénom]:[Prénom]]=$B39)*(CN$2&gt;=Tableau1[[Début]:[Début]])*(CN$2&lt;=Tableau1[[Fin]:[Fin]]),ROW(INDIRECT("A1:A"&amp;COUNTA(Tableau1[[Fin]:[Fin]])))),1)),""))</f>
        <v/>
      </c>
      <c r="CO39" s="34" t="str">
        <f t="array" aca="1" ref="CO39" ca="1">IF(OR(WEEKDAY(CO$2,2)&gt;5,COUNTIF(Dates_Feries,CO$2)&gt;0),"",IFERROR(INDEX(Tableau1[[Type]:[Type]],SMALL(IF((Tableau1[[Nom]:[Nom]]=$A39)*(Tableau1[[Prénom]:[Prénom]]=$B39)*(CO$2&gt;=Tableau1[[Début]:[Début]])*(CO$2&lt;=Tableau1[[Fin]:[Fin]]),ROW(INDIRECT("A1:A"&amp;COUNTA(Tableau1[[Fin]:[Fin]])))),1)),""))</f>
        <v/>
      </c>
      <c r="CP39" s="34" t="str">
        <f t="array" aca="1" ref="CP39" ca="1">IF(OR(WEEKDAY(CP$2,2)&gt;5,COUNTIF(Dates_Feries,CP$2)&gt;0),"",IFERROR(INDEX(Tableau1[[Type]:[Type]],SMALL(IF((Tableau1[[Nom]:[Nom]]=$A39)*(Tableau1[[Prénom]:[Prénom]]=$B39)*(CP$2&gt;=Tableau1[[Début]:[Début]])*(CP$2&lt;=Tableau1[[Fin]:[Fin]]),ROW(INDIRECT("A1:A"&amp;COUNTA(Tableau1[[Fin]:[Fin]])))),1)),""))</f>
        <v/>
      </c>
      <c r="CQ39" s="34" t="str">
        <f t="array" aca="1" ref="CQ39" ca="1">IF(OR(WEEKDAY(CQ$2,2)&gt;5,COUNTIF(Dates_Feries,CQ$2)&gt;0),"",IFERROR(INDEX(Tableau1[[Type]:[Type]],SMALL(IF((Tableau1[[Nom]:[Nom]]=$A39)*(Tableau1[[Prénom]:[Prénom]]=$B39)*(CQ$2&gt;=Tableau1[[Début]:[Début]])*(CQ$2&lt;=Tableau1[[Fin]:[Fin]]),ROW(INDIRECT("A1:A"&amp;COUNTA(Tableau1[[Fin]:[Fin]])))),1)),""))</f>
        <v/>
      </c>
      <c r="CR39" s="34" t="str">
        <f t="array" aca="1" ref="CR39" ca="1">IF(OR(WEEKDAY(CR$2,2)&gt;5,COUNTIF(Dates_Feries,CR$2)&gt;0),"",IFERROR(INDEX(Tableau1[[Type]:[Type]],SMALL(IF((Tableau1[[Nom]:[Nom]]=$A39)*(Tableau1[[Prénom]:[Prénom]]=$B39)*(CR$2&gt;=Tableau1[[Début]:[Début]])*(CR$2&lt;=Tableau1[[Fin]:[Fin]]),ROW(INDIRECT("A1:A"&amp;COUNTA(Tableau1[[Fin]:[Fin]])))),1)),""))</f>
        <v/>
      </c>
      <c r="CS39" s="34" t="str">
        <f t="array" aca="1" ref="CS39" ca="1">IF(OR(WEEKDAY(CS$2,2)&gt;5,COUNTIF(Dates_Feries,CS$2)&gt;0),"",IFERROR(INDEX(Tableau1[[Type]:[Type]],SMALL(IF((Tableau1[[Nom]:[Nom]]=$A39)*(Tableau1[[Prénom]:[Prénom]]=$B39)*(CS$2&gt;=Tableau1[[Début]:[Début]])*(CS$2&lt;=Tableau1[[Fin]:[Fin]]),ROW(INDIRECT("A1:A"&amp;COUNTA(Tableau1[[Fin]:[Fin]])))),1)),""))</f>
        <v/>
      </c>
      <c r="CT39" s="34" t="str">
        <f t="array" aca="1" ref="CT39" ca="1">IF(OR(WEEKDAY(CT$2,2)&gt;5,COUNTIF(Dates_Feries,CT$2)&gt;0),"",IFERROR(INDEX(Tableau1[[Type]:[Type]],SMALL(IF((Tableau1[[Nom]:[Nom]]=$A39)*(Tableau1[[Prénom]:[Prénom]]=$B39)*(CT$2&gt;=Tableau1[[Début]:[Début]])*(CT$2&lt;=Tableau1[[Fin]:[Fin]]),ROW(INDIRECT("A1:A"&amp;COUNTA(Tableau1[[Fin]:[Fin]])))),1)),""))</f>
        <v/>
      </c>
      <c r="CU39" s="34" t="str">
        <f t="array" aca="1" ref="CU39" ca="1">IF(OR(WEEKDAY(CU$2,2)&gt;5,COUNTIF(Dates_Feries,CU$2)&gt;0),"",IFERROR(INDEX(Tableau1[[Type]:[Type]],SMALL(IF((Tableau1[[Nom]:[Nom]]=$A39)*(Tableau1[[Prénom]:[Prénom]]=$B39)*(CU$2&gt;=Tableau1[[Début]:[Début]])*(CU$2&lt;=Tableau1[[Fin]:[Fin]]),ROW(INDIRECT("A1:A"&amp;COUNTA(Tableau1[[Fin]:[Fin]])))),1)),""))</f>
        <v/>
      </c>
      <c r="CV39" s="34" t="str">
        <f t="array" aca="1" ref="CV39" ca="1">IF(OR(WEEKDAY(CV$2,2)&gt;5,COUNTIF(Dates_Feries,CV$2)&gt;0),"",IFERROR(INDEX(Tableau1[[Type]:[Type]],SMALL(IF((Tableau1[[Nom]:[Nom]]=$A39)*(Tableau1[[Prénom]:[Prénom]]=$B39)*(CV$2&gt;=Tableau1[[Début]:[Début]])*(CV$2&lt;=Tableau1[[Fin]:[Fin]]),ROW(INDIRECT("A1:A"&amp;COUNTA(Tableau1[[Fin]:[Fin]])))),1)),""))</f>
        <v/>
      </c>
      <c r="CW39" s="34" t="str">
        <f t="array" aca="1" ref="CW39" ca="1">IF(OR(WEEKDAY(CW$2,2)&gt;5,COUNTIF(Dates_Feries,CW$2)&gt;0),"",IFERROR(INDEX(Tableau1[[Type]:[Type]],SMALL(IF((Tableau1[[Nom]:[Nom]]=$A39)*(Tableau1[[Prénom]:[Prénom]]=$B39)*(CW$2&gt;=Tableau1[[Début]:[Début]])*(CW$2&lt;=Tableau1[[Fin]:[Fin]]),ROW(INDIRECT("A1:A"&amp;COUNTA(Tableau1[[Fin]:[Fin]])))),1)),""))</f>
        <v/>
      </c>
      <c r="CX39" s="34" t="str">
        <f t="array" aca="1" ref="CX39" ca="1">IF(OR(WEEKDAY(CX$2,2)&gt;5,COUNTIF(Dates_Feries,CX$2)&gt;0),"",IFERROR(INDEX(Tableau1[[Type]:[Type]],SMALL(IF((Tableau1[[Nom]:[Nom]]=$A39)*(Tableau1[[Prénom]:[Prénom]]=$B39)*(CX$2&gt;=Tableau1[[Début]:[Début]])*(CX$2&lt;=Tableau1[[Fin]:[Fin]]),ROW(INDIRECT("A1:A"&amp;COUNTA(Tableau1[[Fin]:[Fin]])))),1)),""))</f>
        <v/>
      </c>
      <c r="CY39" s="34" t="str">
        <f t="array" aca="1" ref="CY39" ca="1">IF(OR(WEEKDAY(CY$2,2)&gt;5,COUNTIF(Dates_Feries,CY$2)&gt;0),"",IFERROR(INDEX(Tableau1[[Type]:[Type]],SMALL(IF((Tableau1[[Nom]:[Nom]]=$A39)*(Tableau1[[Prénom]:[Prénom]]=$B39)*(CY$2&gt;=Tableau1[[Début]:[Début]])*(CY$2&lt;=Tableau1[[Fin]:[Fin]]),ROW(INDIRECT("A1:A"&amp;COUNTA(Tableau1[[Fin]:[Fin]])))),1)),""))</f>
        <v/>
      </c>
      <c r="CZ39" s="34" t="str">
        <f t="array" aca="1" ref="CZ39" ca="1">IF(OR(WEEKDAY(CZ$2,2)&gt;5,COUNTIF(Dates_Feries,CZ$2)&gt;0),"",IFERROR(INDEX(Tableau1[[Type]:[Type]],SMALL(IF((Tableau1[[Nom]:[Nom]]=$A39)*(Tableau1[[Prénom]:[Prénom]]=$B39)*(CZ$2&gt;=Tableau1[[Début]:[Début]])*(CZ$2&lt;=Tableau1[[Fin]:[Fin]]),ROW(INDIRECT("A1:A"&amp;COUNTA(Tableau1[[Fin]:[Fin]])))),1)),""))</f>
        <v/>
      </c>
      <c r="DA39" s="34" t="str">
        <f t="array" aca="1" ref="DA39" ca="1">IF(OR(WEEKDAY(DA$2,2)&gt;5,COUNTIF(Dates_Feries,DA$2)&gt;0),"",IFERROR(INDEX(Tableau1[[Type]:[Type]],SMALL(IF((Tableau1[[Nom]:[Nom]]=$A39)*(Tableau1[[Prénom]:[Prénom]]=$B39)*(DA$2&gt;=Tableau1[[Début]:[Début]])*(DA$2&lt;=Tableau1[[Fin]:[Fin]]),ROW(INDIRECT("A1:A"&amp;COUNTA(Tableau1[[Fin]:[Fin]])))),1)),""))</f>
        <v/>
      </c>
      <c r="DB39" s="34" t="str">
        <f t="array" aca="1" ref="DB39" ca="1">IF(OR(WEEKDAY(DB$2,2)&gt;5,COUNTIF(Dates_Feries,DB$2)&gt;0),"",IFERROR(INDEX(Tableau1[[Type]:[Type]],SMALL(IF((Tableau1[[Nom]:[Nom]]=$A39)*(Tableau1[[Prénom]:[Prénom]]=$B39)*(DB$2&gt;=Tableau1[[Début]:[Début]])*(DB$2&lt;=Tableau1[[Fin]:[Fin]]),ROW(INDIRECT("A1:A"&amp;COUNTA(Tableau1[[Fin]:[Fin]])))),1)),""))</f>
        <v/>
      </c>
      <c r="DC39" s="34" t="str">
        <f t="array" aca="1" ref="DC39" ca="1">IF(OR(WEEKDAY(DC$2,2)&gt;5,COUNTIF(Dates_Feries,DC$2)&gt;0),"",IFERROR(INDEX(Tableau1[[Type]:[Type]],SMALL(IF((Tableau1[[Nom]:[Nom]]=$A39)*(Tableau1[[Prénom]:[Prénom]]=$B39)*(DC$2&gt;=Tableau1[[Début]:[Début]])*(DC$2&lt;=Tableau1[[Fin]:[Fin]]),ROW(INDIRECT("A1:A"&amp;COUNTA(Tableau1[[Fin]:[Fin]])))),1)),""))</f>
        <v/>
      </c>
      <c r="DD39" s="34" t="str">
        <f t="array" aca="1" ref="DD39" ca="1">IF(OR(WEEKDAY(DD$2,2)&gt;5,COUNTIF(Dates_Feries,DD$2)&gt;0),"",IFERROR(INDEX(Tableau1[[Type]:[Type]],SMALL(IF((Tableau1[[Nom]:[Nom]]=$A39)*(Tableau1[[Prénom]:[Prénom]]=$B39)*(DD$2&gt;=Tableau1[[Début]:[Début]])*(DD$2&lt;=Tableau1[[Fin]:[Fin]]),ROW(INDIRECT("A1:A"&amp;COUNTA(Tableau1[[Fin]:[Fin]])))),1)),""))</f>
        <v/>
      </c>
      <c r="DE39" s="34" t="str">
        <f t="array" aca="1" ref="DE39" ca="1">IF(OR(WEEKDAY(DE$2,2)&gt;5,COUNTIF(Dates_Feries,DE$2)&gt;0),"",IFERROR(INDEX(Tableau1[[Type]:[Type]],SMALL(IF((Tableau1[[Nom]:[Nom]]=$A39)*(Tableau1[[Prénom]:[Prénom]]=$B39)*(DE$2&gt;=Tableau1[[Début]:[Début]])*(DE$2&lt;=Tableau1[[Fin]:[Fin]]),ROW(INDIRECT("A1:A"&amp;COUNTA(Tableau1[[Fin]:[Fin]])))),1)),""))</f>
        <v/>
      </c>
      <c r="DF39" s="34" t="str">
        <f t="array" aca="1" ref="DF39" ca="1">IF(OR(WEEKDAY(DF$2,2)&gt;5,COUNTIF(Dates_Feries,DF$2)&gt;0),"",IFERROR(INDEX(Tableau1[[Type]:[Type]],SMALL(IF((Tableau1[[Nom]:[Nom]]=$A39)*(Tableau1[[Prénom]:[Prénom]]=$B39)*(DF$2&gt;=Tableau1[[Début]:[Début]])*(DF$2&lt;=Tableau1[[Fin]:[Fin]]),ROW(INDIRECT("A1:A"&amp;COUNTA(Tableau1[[Fin]:[Fin]])))),1)),""))</f>
        <v/>
      </c>
      <c r="DG39" s="34" t="str">
        <f t="array" aca="1" ref="DG39" ca="1">IF(OR(WEEKDAY(DG$2,2)&gt;5,COUNTIF(Dates_Feries,DG$2)&gt;0),"",IFERROR(INDEX(Tableau1[[Type]:[Type]],SMALL(IF((Tableau1[[Nom]:[Nom]]=$A39)*(Tableau1[[Prénom]:[Prénom]]=$B39)*(DG$2&gt;=Tableau1[[Début]:[Début]])*(DG$2&lt;=Tableau1[[Fin]:[Fin]]),ROW(INDIRECT("A1:A"&amp;COUNTA(Tableau1[[Fin]:[Fin]])))),1)),""))</f>
        <v/>
      </c>
      <c r="DH39" s="34" t="str">
        <f t="array" aca="1" ref="DH39" ca="1">IF(OR(WEEKDAY(DH$2,2)&gt;5,COUNTIF(Dates_Feries,DH$2)&gt;0),"",IFERROR(INDEX(Tableau1[[Type]:[Type]],SMALL(IF((Tableau1[[Nom]:[Nom]]=$A39)*(Tableau1[[Prénom]:[Prénom]]=$B39)*(DH$2&gt;=Tableau1[[Début]:[Début]])*(DH$2&lt;=Tableau1[[Fin]:[Fin]]),ROW(INDIRECT("A1:A"&amp;COUNTA(Tableau1[[Fin]:[Fin]])))),1)),""))</f>
        <v/>
      </c>
      <c r="DI39" s="34" t="str">
        <f t="array" aca="1" ref="DI39" ca="1">IF(OR(WEEKDAY(DI$2,2)&gt;5,COUNTIF(Dates_Feries,DI$2)&gt;0),"",IFERROR(INDEX(Tableau1[[Type]:[Type]],SMALL(IF((Tableau1[[Nom]:[Nom]]=$A39)*(Tableau1[[Prénom]:[Prénom]]=$B39)*(DI$2&gt;=Tableau1[[Début]:[Début]])*(DI$2&lt;=Tableau1[[Fin]:[Fin]]),ROW(INDIRECT("A1:A"&amp;COUNTA(Tableau1[[Fin]:[Fin]])))),1)),""))</f>
        <v/>
      </c>
      <c r="DJ39" s="34" t="str">
        <f t="array" aca="1" ref="DJ39" ca="1">IF(OR(WEEKDAY(DJ$2,2)&gt;5,COUNTIF(Dates_Feries,DJ$2)&gt;0),"",IFERROR(INDEX(Tableau1[[Type]:[Type]],SMALL(IF((Tableau1[[Nom]:[Nom]]=$A39)*(Tableau1[[Prénom]:[Prénom]]=$B39)*(DJ$2&gt;=Tableau1[[Début]:[Début]])*(DJ$2&lt;=Tableau1[[Fin]:[Fin]]),ROW(INDIRECT("A1:A"&amp;COUNTA(Tableau1[[Fin]:[Fin]])))),1)),""))</f>
        <v/>
      </c>
      <c r="DK39" s="34" t="str">
        <f t="array" aca="1" ref="DK39" ca="1">IF(OR(WEEKDAY(DK$2,2)&gt;5,COUNTIF(Dates_Feries,DK$2)&gt;0),"",IFERROR(INDEX(Tableau1[[Type]:[Type]],SMALL(IF((Tableau1[[Nom]:[Nom]]=$A39)*(Tableau1[[Prénom]:[Prénom]]=$B39)*(DK$2&gt;=Tableau1[[Début]:[Début]])*(DK$2&lt;=Tableau1[[Fin]:[Fin]]),ROW(INDIRECT("A1:A"&amp;COUNTA(Tableau1[[Fin]:[Fin]])))),1)),""))</f>
        <v/>
      </c>
      <c r="DL39" s="34" t="str">
        <f t="array" aca="1" ref="DL39" ca="1">IF(OR(WEEKDAY(DL$2,2)&gt;5,COUNTIF(Dates_Feries,DL$2)&gt;0),"",IFERROR(INDEX(Tableau1[[Type]:[Type]],SMALL(IF((Tableau1[[Nom]:[Nom]]=$A39)*(Tableau1[[Prénom]:[Prénom]]=$B39)*(DL$2&gt;=Tableau1[[Début]:[Début]])*(DL$2&lt;=Tableau1[[Fin]:[Fin]]),ROW(INDIRECT("A1:A"&amp;COUNTA(Tableau1[[Fin]:[Fin]])))),1)),""))</f>
        <v/>
      </c>
      <c r="DM39" s="34" t="str">
        <f t="array" aca="1" ref="DM39" ca="1">IF(OR(WEEKDAY(DM$2,2)&gt;5,COUNTIF(Dates_Feries,DM$2)&gt;0),"",IFERROR(INDEX(Tableau1[[Type]:[Type]],SMALL(IF((Tableau1[[Nom]:[Nom]]=$A39)*(Tableau1[[Prénom]:[Prénom]]=$B39)*(DM$2&gt;=Tableau1[[Début]:[Début]])*(DM$2&lt;=Tableau1[[Fin]:[Fin]]),ROW(INDIRECT("A1:A"&amp;COUNTA(Tableau1[[Fin]:[Fin]])))),1)),""))</f>
        <v/>
      </c>
      <c r="DN39" s="34" t="str">
        <f t="array" aca="1" ref="DN39" ca="1">IF(OR(WEEKDAY(DN$2,2)&gt;5,COUNTIF(Dates_Feries,DN$2)&gt;0),"",IFERROR(INDEX(Tableau1[[Type]:[Type]],SMALL(IF((Tableau1[[Nom]:[Nom]]=$A39)*(Tableau1[[Prénom]:[Prénom]]=$B39)*(DN$2&gt;=Tableau1[[Début]:[Début]])*(DN$2&lt;=Tableau1[[Fin]:[Fin]]),ROW(INDIRECT("A1:A"&amp;COUNTA(Tableau1[[Fin]:[Fin]])))),1)),""))</f>
        <v/>
      </c>
      <c r="DO39" s="34" t="str">
        <f t="array" aca="1" ref="DO39" ca="1">IF(OR(WEEKDAY(DO$2,2)&gt;5,COUNTIF(Dates_Feries,DO$2)&gt;0),"",IFERROR(INDEX(Tableau1[[Type]:[Type]],SMALL(IF((Tableau1[[Nom]:[Nom]]=$A39)*(Tableau1[[Prénom]:[Prénom]]=$B39)*(DO$2&gt;=Tableau1[[Début]:[Début]])*(DO$2&lt;=Tableau1[[Fin]:[Fin]]),ROW(INDIRECT("A1:A"&amp;COUNTA(Tableau1[[Fin]:[Fin]])))),1)),""))</f>
        <v/>
      </c>
      <c r="DP39" s="34" t="str">
        <f t="array" aca="1" ref="DP39" ca="1">IF(OR(WEEKDAY(DP$2,2)&gt;5,COUNTIF(Dates_Feries,DP$2)&gt;0),"",IFERROR(INDEX(Tableau1[[Type]:[Type]],SMALL(IF((Tableau1[[Nom]:[Nom]]=$A39)*(Tableau1[[Prénom]:[Prénom]]=$B39)*(DP$2&gt;=Tableau1[[Début]:[Début]])*(DP$2&lt;=Tableau1[[Fin]:[Fin]]),ROW(INDIRECT("A1:A"&amp;COUNTA(Tableau1[[Fin]:[Fin]])))),1)),""))</f>
        <v/>
      </c>
      <c r="DQ39" s="34" t="str">
        <f t="array" aca="1" ref="DQ39" ca="1">IF(OR(WEEKDAY(DQ$2,2)&gt;5,COUNTIF(Dates_Feries,DQ$2)&gt;0),"",IFERROR(INDEX(Tableau1[[Type]:[Type]],SMALL(IF((Tableau1[[Nom]:[Nom]]=$A39)*(Tableau1[[Prénom]:[Prénom]]=$B39)*(DQ$2&gt;=Tableau1[[Début]:[Début]])*(DQ$2&lt;=Tableau1[[Fin]:[Fin]]),ROW(INDIRECT("A1:A"&amp;COUNTA(Tableau1[[Fin]:[Fin]])))),1)),""))</f>
        <v/>
      </c>
      <c r="DR39" s="34" t="str">
        <f t="array" aca="1" ref="DR39" ca="1">IF(OR(WEEKDAY(DR$2,2)&gt;5,COUNTIF(Dates_Feries,DR$2)&gt;0),"",IFERROR(INDEX(Tableau1[[Type]:[Type]],SMALL(IF((Tableau1[[Nom]:[Nom]]=$A39)*(Tableau1[[Prénom]:[Prénom]]=$B39)*(DR$2&gt;=Tableau1[[Début]:[Début]])*(DR$2&lt;=Tableau1[[Fin]:[Fin]]),ROW(INDIRECT("A1:A"&amp;COUNTA(Tableau1[[Fin]:[Fin]])))),1)),""))</f>
        <v/>
      </c>
      <c r="DS39" s="34" t="str">
        <f t="array" aca="1" ref="DS39" ca="1">IF(OR(WEEKDAY(DS$2,2)&gt;5,COUNTIF(Dates_Feries,DS$2)&gt;0),"",IFERROR(INDEX(Tableau1[[Type]:[Type]],SMALL(IF((Tableau1[[Nom]:[Nom]]=$A39)*(Tableau1[[Prénom]:[Prénom]]=$B39)*(DS$2&gt;=Tableau1[[Début]:[Début]])*(DS$2&lt;=Tableau1[[Fin]:[Fin]]),ROW(INDIRECT("A1:A"&amp;COUNTA(Tableau1[[Fin]:[Fin]])))),1)),""))</f>
        <v/>
      </c>
      <c r="DT39" s="34" t="str">
        <f t="array" aca="1" ref="DT39" ca="1">IF(OR(WEEKDAY(DT$2,2)&gt;5,COUNTIF(Dates_Feries,DT$2)&gt;0),"",IFERROR(INDEX(Tableau1[[Type]:[Type]],SMALL(IF((Tableau1[[Nom]:[Nom]]=$A39)*(Tableau1[[Prénom]:[Prénom]]=$B39)*(DT$2&gt;=Tableau1[[Début]:[Début]])*(DT$2&lt;=Tableau1[[Fin]:[Fin]]),ROW(INDIRECT("A1:A"&amp;COUNTA(Tableau1[[Fin]:[Fin]])))),1)),""))</f>
        <v/>
      </c>
      <c r="DU39" s="34" t="str">
        <f t="array" aca="1" ref="DU39" ca="1">IF(OR(WEEKDAY(DU$2,2)&gt;5,COUNTIF(Dates_Feries,DU$2)&gt;0),"",IFERROR(INDEX(Tableau1[[Type]:[Type]],SMALL(IF((Tableau1[[Nom]:[Nom]]=$A39)*(Tableau1[[Prénom]:[Prénom]]=$B39)*(DU$2&gt;=Tableau1[[Début]:[Début]])*(DU$2&lt;=Tableau1[[Fin]:[Fin]]),ROW(INDIRECT("A1:A"&amp;COUNTA(Tableau1[[Fin]:[Fin]])))),1)),""))</f>
        <v/>
      </c>
      <c r="DV39" s="34" t="str">
        <f t="array" aca="1" ref="DV39" ca="1">IF(OR(WEEKDAY(DV$2,2)&gt;5,COUNTIF(Dates_Feries,DV$2)&gt;0),"",IFERROR(INDEX(Tableau1[[Type]:[Type]],SMALL(IF((Tableau1[[Nom]:[Nom]]=$A39)*(Tableau1[[Prénom]:[Prénom]]=$B39)*(DV$2&gt;=Tableau1[[Début]:[Début]])*(DV$2&lt;=Tableau1[[Fin]:[Fin]]),ROW(INDIRECT("A1:A"&amp;COUNTA(Tableau1[[Fin]:[Fin]])))),1)),""))</f>
        <v/>
      </c>
      <c r="DW39" s="34" t="str">
        <f t="array" aca="1" ref="DW39" ca="1">IF(OR(WEEKDAY(DW$2,2)&gt;5,COUNTIF(Dates_Feries,DW$2)&gt;0),"",IFERROR(INDEX(Tableau1[[Type]:[Type]],SMALL(IF((Tableau1[[Nom]:[Nom]]=$A39)*(Tableau1[[Prénom]:[Prénom]]=$B39)*(DW$2&gt;=Tableau1[[Début]:[Début]])*(DW$2&lt;=Tableau1[[Fin]:[Fin]]),ROW(INDIRECT("A1:A"&amp;COUNTA(Tableau1[[Fin]:[Fin]])))),1)),""))</f>
        <v/>
      </c>
      <c r="DX39" s="34" t="str">
        <f t="array" aca="1" ref="DX39" ca="1">IF(OR(WEEKDAY(DX$2,2)&gt;5,COUNTIF(Dates_Feries,DX$2)&gt;0),"",IFERROR(INDEX(Tableau1[[Type]:[Type]],SMALL(IF((Tableau1[[Nom]:[Nom]]=$A39)*(Tableau1[[Prénom]:[Prénom]]=$B39)*(DX$2&gt;=Tableau1[[Début]:[Début]])*(DX$2&lt;=Tableau1[[Fin]:[Fin]]),ROW(INDIRECT("A1:A"&amp;COUNTA(Tableau1[[Fin]:[Fin]])))),1)),""))</f>
        <v/>
      </c>
      <c r="DY39" s="34" t="str">
        <f t="array" aca="1" ref="DY39" ca="1">IF(OR(WEEKDAY(DY$2,2)&gt;5,COUNTIF(Dates_Feries,DY$2)&gt;0),"",IFERROR(INDEX(Tableau1[[Type]:[Type]],SMALL(IF((Tableau1[[Nom]:[Nom]]=$A39)*(Tableau1[[Prénom]:[Prénom]]=$B39)*(DY$2&gt;=Tableau1[[Début]:[Début]])*(DY$2&lt;=Tableau1[[Fin]:[Fin]]),ROW(INDIRECT("A1:A"&amp;COUNTA(Tableau1[[Fin]:[Fin]])))),1)),""))</f>
        <v/>
      </c>
      <c r="DZ39" s="34" t="str">
        <f t="array" aca="1" ref="DZ39" ca="1">IF(OR(WEEKDAY(DZ$2,2)&gt;5,COUNTIF(Dates_Feries,DZ$2)&gt;0),"",IFERROR(INDEX(Tableau1[[Type]:[Type]],SMALL(IF((Tableau1[[Nom]:[Nom]]=$A39)*(Tableau1[[Prénom]:[Prénom]]=$B39)*(DZ$2&gt;=Tableau1[[Début]:[Début]])*(DZ$2&lt;=Tableau1[[Fin]:[Fin]]),ROW(INDIRECT("A1:A"&amp;COUNTA(Tableau1[[Fin]:[Fin]])))),1)),""))</f>
        <v/>
      </c>
      <c r="EA39" s="34" t="str">
        <f t="array" aca="1" ref="EA39" ca="1">IF(OR(WEEKDAY(EA$2,2)&gt;5,COUNTIF(Dates_Feries,EA$2)&gt;0),"",IFERROR(INDEX(Tableau1[[Type]:[Type]],SMALL(IF((Tableau1[[Nom]:[Nom]]=$A39)*(Tableau1[[Prénom]:[Prénom]]=$B39)*(EA$2&gt;=Tableau1[[Début]:[Début]])*(EA$2&lt;=Tableau1[[Fin]:[Fin]]),ROW(INDIRECT("A1:A"&amp;COUNTA(Tableau1[[Fin]:[Fin]])))),1)),""))</f>
        <v/>
      </c>
      <c r="EB39" s="34" t="str">
        <f t="array" aca="1" ref="EB39" ca="1">IF(OR(WEEKDAY(EB$2,2)&gt;5,COUNTIF(Dates_Feries,EB$2)&gt;0),"",IFERROR(INDEX(Tableau1[[Type]:[Type]],SMALL(IF((Tableau1[[Nom]:[Nom]]=$A39)*(Tableau1[[Prénom]:[Prénom]]=$B39)*(EB$2&gt;=Tableau1[[Début]:[Début]])*(EB$2&lt;=Tableau1[[Fin]:[Fin]]),ROW(INDIRECT("A1:A"&amp;COUNTA(Tableau1[[Fin]:[Fin]])))),1)),""))</f>
        <v/>
      </c>
      <c r="EC39" s="34" t="str">
        <f t="array" aca="1" ref="EC39" ca="1">IF(OR(WEEKDAY(EC$2,2)&gt;5,COUNTIF(Dates_Feries,EC$2)&gt;0),"",IFERROR(INDEX(Tableau1[[Type]:[Type]],SMALL(IF((Tableau1[[Nom]:[Nom]]=$A39)*(Tableau1[[Prénom]:[Prénom]]=$B39)*(EC$2&gt;=Tableau1[[Début]:[Début]])*(EC$2&lt;=Tableau1[[Fin]:[Fin]]),ROW(INDIRECT("A1:A"&amp;COUNTA(Tableau1[[Fin]:[Fin]])))),1)),""))</f>
        <v/>
      </c>
      <c r="ED39" s="34" t="str">
        <f t="array" aca="1" ref="ED39" ca="1">IF(OR(WEEKDAY(ED$2,2)&gt;5,COUNTIF(Dates_Feries,ED$2)&gt;0),"",IFERROR(INDEX(Tableau1[[Type]:[Type]],SMALL(IF((Tableau1[[Nom]:[Nom]]=$A39)*(Tableau1[[Prénom]:[Prénom]]=$B39)*(ED$2&gt;=Tableau1[[Début]:[Début]])*(ED$2&lt;=Tableau1[[Fin]:[Fin]]),ROW(INDIRECT("A1:A"&amp;COUNTA(Tableau1[[Fin]:[Fin]])))),1)),""))</f>
        <v/>
      </c>
      <c r="EE39" s="34" t="str">
        <f t="array" aca="1" ref="EE39" ca="1">IF(OR(WEEKDAY(EE$2,2)&gt;5,COUNTIF(Dates_Feries,EE$2)&gt;0),"",IFERROR(INDEX(Tableau1[[Type]:[Type]],SMALL(IF((Tableau1[[Nom]:[Nom]]=$A39)*(Tableau1[[Prénom]:[Prénom]]=$B39)*(EE$2&gt;=Tableau1[[Début]:[Début]])*(EE$2&lt;=Tableau1[[Fin]:[Fin]]),ROW(INDIRECT("A1:A"&amp;COUNTA(Tableau1[[Fin]:[Fin]])))),1)),""))</f>
        <v/>
      </c>
      <c r="EF39" s="34" t="str">
        <f t="array" aca="1" ref="EF39" ca="1">IF(OR(WEEKDAY(EF$2,2)&gt;5,COUNTIF(Dates_Feries,EF$2)&gt;0),"",IFERROR(INDEX(Tableau1[[Type]:[Type]],SMALL(IF((Tableau1[[Nom]:[Nom]]=$A39)*(Tableau1[[Prénom]:[Prénom]]=$B39)*(EF$2&gt;=Tableau1[[Début]:[Début]])*(EF$2&lt;=Tableau1[[Fin]:[Fin]]),ROW(INDIRECT("A1:A"&amp;COUNTA(Tableau1[[Fin]:[Fin]])))),1)),""))</f>
        <v/>
      </c>
      <c r="EG39" s="34" t="str">
        <f t="array" aca="1" ref="EG39" ca="1">IF(OR(WEEKDAY(EG$2,2)&gt;5,COUNTIF(Dates_Feries,EG$2)&gt;0),"",IFERROR(INDEX(Tableau1[[Type]:[Type]],SMALL(IF((Tableau1[[Nom]:[Nom]]=$A39)*(Tableau1[[Prénom]:[Prénom]]=$B39)*(EG$2&gt;=Tableau1[[Début]:[Début]])*(EG$2&lt;=Tableau1[[Fin]:[Fin]]),ROW(INDIRECT("A1:A"&amp;COUNTA(Tableau1[[Fin]:[Fin]])))),1)),""))</f>
        <v/>
      </c>
      <c r="EH39" s="34" t="str">
        <f t="array" aca="1" ref="EH39" ca="1">IF(OR(WEEKDAY(EH$2,2)&gt;5,COUNTIF(Dates_Feries,EH$2)&gt;0),"",IFERROR(INDEX(Tableau1[[Type]:[Type]],SMALL(IF((Tableau1[[Nom]:[Nom]]=$A39)*(Tableau1[[Prénom]:[Prénom]]=$B39)*(EH$2&gt;=Tableau1[[Début]:[Début]])*(EH$2&lt;=Tableau1[[Fin]:[Fin]]),ROW(INDIRECT("A1:A"&amp;COUNTA(Tableau1[[Fin]:[Fin]])))),1)),""))</f>
        <v/>
      </c>
      <c r="EI39" s="34" t="str">
        <f t="array" aca="1" ref="EI39" ca="1">IF(OR(WEEKDAY(EI$2,2)&gt;5,COUNTIF(Dates_Feries,EI$2)&gt;0),"",IFERROR(INDEX(Tableau1[[Type]:[Type]],SMALL(IF((Tableau1[[Nom]:[Nom]]=$A39)*(Tableau1[[Prénom]:[Prénom]]=$B39)*(EI$2&gt;=Tableau1[[Début]:[Début]])*(EI$2&lt;=Tableau1[[Fin]:[Fin]]),ROW(INDIRECT("A1:A"&amp;COUNTA(Tableau1[[Fin]:[Fin]])))),1)),""))</f>
        <v/>
      </c>
      <c r="EJ39" s="34" t="str">
        <f t="array" aca="1" ref="EJ39" ca="1">IF(OR(WEEKDAY(EJ$2,2)&gt;5,COUNTIF(Dates_Feries,EJ$2)&gt;0),"",IFERROR(INDEX(Tableau1[[Type]:[Type]],SMALL(IF((Tableau1[[Nom]:[Nom]]=$A39)*(Tableau1[[Prénom]:[Prénom]]=$B39)*(EJ$2&gt;=Tableau1[[Début]:[Début]])*(EJ$2&lt;=Tableau1[[Fin]:[Fin]]),ROW(INDIRECT("A1:A"&amp;COUNTA(Tableau1[[Fin]:[Fin]])))),1)),""))</f>
        <v/>
      </c>
      <c r="EK39" s="34" t="str">
        <f t="array" aca="1" ref="EK39" ca="1">IF(OR(WEEKDAY(EK$2,2)&gt;5,COUNTIF(Dates_Feries,EK$2)&gt;0),"",IFERROR(INDEX(Tableau1[[Type]:[Type]],SMALL(IF((Tableau1[[Nom]:[Nom]]=$A39)*(Tableau1[[Prénom]:[Prénom]]=$B39)*(EK$2&gt;=Tableau1[[Début]:[Début]])*(EK$2&lt;=Tableau1[[Fin]:[Fin]]),ROW(INDIRECT("A1:A"&amp;COUNTA(Tableau1[[Fin]:[Fin]])))),1)),""))</f>
        <v/>
      </c>
      <c r="EL39" s="34" t="str">
        <f t="array" aca="1" ref="EL39" ca="1">IF(OR(WEEKDAY(EL$2,2)&gt;5,COUNTIF(Dates_Feries,EL$2)&gt;0),"",IFERROR(INDEX(Tableau1[[Type]:[Type]],SMALL(IF((Tableau1[[Nom]:[Nom]]=$A39)*(Tableau1[[Prénom]:[Prénom]]=$B39)*(EL$2&gt;=Tableau1[[Début]:[Début]])*(EL$2&lt;=Tableau1[[Fin]:[Fin]]),ROW(INDIRECT("A1:A"&amp;COUNTA(Tableau1[[Fin]:[Fin]])))),1)),""))</f>
        <v/>
      </c>
      <c r="EM39" s="34" t="str">
        <f t="array" aca="1" ref="EM39" ca="1">IF(OR(WEEKDAY(EM$2,2)&gt;5,COUNTIF(Dates_Feries,EM$2)&gt;0),"",IFERROR(INDEX(Tableau1[[Type]:[Type]],SMALL(IF((Tableau1[[Nom]:[Nom]]=$A39)*(Tableau1[[Prénom]:[Prénom]]=$B39)*(EM$2&gt;=Tableau1[[Début]:[Début]])*(EM$2&lt;=Tableau1[[Fin]:[Fin]]),ROW(INDIRECT("A1:A"&amp;COUNTA(Tableau1[[Fin]:[Fin]])))),1)),""))</f>
        <v/>
      </c>
      <c r="EN39" s="34" t="str">
        <f t="array" aca="1" ref="EN39" ca="1">IF(OR(WEEKDAY(EN$2,2)&gt;5,COUNTIF(Dates_Feries,EN$2)&gt;0),"",IFERROR(INDEX(Tableau1[[Type]:[Type]],SMALL(IF((Tableau1[[Nom]:[Nom]]=$A39)*(Tableau1[[Prénom]:[Prénom]]=$B39)*(EN$2&gt;=Tableau1[[Début]:[Début]])*(EN$2&lt;=Tableau1[[Fin]:[Fin]]),ROW(INDIRECT("A1:A"&amp;COUNTA(Tableau1[[Fin]:[Fin]])))),1)),""))</f>
        <v/>
      </c>
      <c r="EO39" s="34" t="str">
        <f t="array" aca="1" ref="EO39" ca="1">IF(OR(WEEKDAY(EO$2,2)&gt;5,COUNTIF(Dates_Feries,EO$2)&gt;0),"",IFERROR(INDEX(Tableau1[[Type]:[Type]],SMALL(IF((Tableau1[[Nom]:[Nom]]=$A39)*(Tableau1[[Prénom]:[Prénom]]=$B39)*(EO$2&gt;=Tableau1[[Début]:[Début]])*(EO$2&lt;=Tableau1[[Fin]:[Fin]]),ROW(INDIRECT("A1:A"&amp;COUNTA(Tableau1[[Fin]:[Fin]])))),1)),""))</f>
        <v/>
      </c>
      <c r="EP39" s="34" t="str">
        <f t="array" aca="1" ref="EP39" ca="1">IF(OR(WEEKDAY(EP$2,2)&gt;5,COUNTIF(Dates_Feries,EP$2)&gt;0),"",IFERROR(INDEX(Tableau1[[Type]:[Type]],SMALL(IF((Tableau1[[Nom]:[Nom]]=$A39)*(Tableau1[[Prénom]:[Prénom]]=$B39)*(EP$2&gt;=Tableau1[[Début]:[Début]])*(EP$2&lt;=Tableau1[[Fin]:[Fin]]),ROW(INDIRECT("A1:A"&amp;COUNTA(Tableau1[[Fin]:[Fin]])))),1)),""))</f>
        <v/>
      </c>
      <c r="EQ39" s="34" t="str">
        <f t="array" aca="1" ref="EQ39" ca="1">IF(OR(WEEKDAY(EQ$2,2)&gt;5,COUNTIF(Dates_Feries,EQ$2)&gt;0),"",IFERROR(INDEX(Tableau1[[Type]:[Type]],SMALL(IF((Tableau1[[Nom]:[Nom]]=$A39)*(Tableau1[[Prénom]:[Prénom]]=$B39)*(EQ$2&gt;=Tableau1[[Début]:[Début]])*(EQ$2&lt;=Tableau1[[Fin]:[Fin]]),ROW(INDIRECT("A1:A"&amp;COUNTA(Tableau1[[Fin]:[Fin]])))),1)),""))</f>
        <v/>
      </c>
      <c r="ER39" s="34" t="str">
        <f t="array" aca="1" ref="ER39" ca="1">IF(OR(WEEKDAY(ER$2,2)&gt;5,COUNTIF(Dates_Feries,ER$2)&gt;0),"",IFERROR(INDEX(Tableau1[[Type]:[Type]],SMALL(IF((Tableau1[[Nom]:[Nom]]=$A39)*(Tableau1[[Prénom]:[Prénom]]=$B39)*(ER$2&gt;=Tableau1[[Début]:[Début]])*(ER$2&lt;=Tableau1[[Fin]:[Fin]]),ROW(INDIRECT("A1:A"&amp;COUNTA(Tableau1[[Fin]:[Fin]])))),1)),""))</f>
        <v/>
      </c>
      <c r="ES39" s="34" t="str">
        <f t="array" aca="1" ref="ES39" ca="1">IF(OR(WEEKDAY(ES$2,2)&gt;5,COUNTIF(Dates_Feries,ES$2)&gt;0),"",IFERROR(INDEX(Tableau1[[Type]:[Type]],SMALL(IF((Tableau1[[Nom]:[Nom]]=$A39)*(Tableau1[[Prénom]:[Prénom]]=$B39)*(ES$2&gt;=Tableau1[[Début]:[Début]])*(ES$2&lt;=Tableau1[[Fin]:[Fin]]),ROW(INDIRECT("A1:A"&amp;COUNTA(Tableau1[[Fin]:[Fin]])))),1)),""))</f>
        <v/>
      </c>
      <c r="ET39" s="34" t="str">
        <f t="array" aca="1" ref="ET39" ca="1">IF(OR(WEEKDAY(ET$2,2)&gt;5,COUNTIF(Dates_Feries,ET$2)&gt;0),"",IFERROR(INDEX(Tableau1[[Type]:[Type]],SMALL(IF((Tableau1[[Nom]:[Nom]]=$A39)*(Tableau1[[Prénom]:[Prénom]]=$B39)*(ET$2&gt;=Tableau1[[Début]:[Début]])*(ET$2&lt;=Tableau1[[Fin]:[Fin]]),ROW(INDIRECT("A1:A"&amp;COUNTA(Tableau1[[Fin]:[Fin]])))),1)),""))</f>
        <v/>
      </c>
      <c r="EU39" s="34" t="str">
        <f t="array" aca="1" ref="EU39" ca="1">IF(OR(WEEKDAY(EU$2,2)&gt;5,COUNTIF(Dates_Feries,EU$2)&gt;0),"",IFERROR(INDEX(Tableau1[[Type]:[Type]],SMALL(IF((Tableau1[[Nom]:[Nom]]=$A39)*(Tableau1[[Prénom]:[Prénom]]=$B39)*(EU$2&gt;=Tableau1[[Début]:[Début]])*(EU$2&lt;=Tableau1[[Fin]:[Fin]]),ROW(INDIRECT("A1:A"&amp;COUNTA(Tableau1[[Fin]:[Fin]])))),1)),""))</f>
        <v/>
      </c>
      <c r="EV39" s="34" t="str">
        <f t="array" aca="1" ref="EV39" ca="1">IF(OR(WEEKDAY(EV$2,2)&gt;5,COUNTIF(Dates_Feries,EV$2)&gt;0),"",IFERROR(INDEX(Tableau1[[Type]:[Type]],SMALL(IF((Tableau1[[Nom]:[Nom]]=$A39)*(Tableau1[[Prénom]:[Prénom]]=$B39)*(EV$2&gt;=Tableau1[[Début]:[Début]])*(EV$2&lt;=Tableau1[[Fin]:[Fin]]),ROW(INDIRECT("A1:A"&amp;COUNTA(Tableau1[[Fin]:[Fin]])))),1)),""))</f>
        <v/>
      </c>
      <c r="EW39" s="34" t="str">
        <f t="array" aca="1" ref="EW39" ca="1">IF(OR(WEEKDAY(EW$2,2)&gt;5,COUNTIF(Dates_Feries,EW$2)&gt;0),"",IFERROR(INDEX(Tableau1[[Type]:[Type]],SMALL(IF((Tableau1[[Nom]:[Nom]]=$A39)*(Tableau1[[Prénom]:[Prénom]]=$B39)*(EW$2&gt;=Tableau1[[Début]:[Début]])*(EW$2&lt;=Tableau1[[Fin]:[Fin]]),ROW(INDIRECT("A1:A"&amp;COUNTA(Tableau1[[Fin]:[Fin]])))),1)),""))</f>
        <v/>
      </c>
      <c r="EX39" s="34" t="str">
        <f t="array" aca="1" ref="EX39" ca="1">IF(OR(WEEKDAY(EX$2,2)&gt;5,COUNTIF(Dates_Feries,EX$2)&gt;0),"",IFERROR(INDEX(Tableau1[[Type]:[Type]],SMALL(IF((Tableau1[[Nom]:[Nom]]=$A39)*(Tableau1[[Prénom]:[Prénom]]=$B39)*(EX$2&gt;=Tableau1[[Début]:[Début]])*(EX$2&lt;=Tableau1[[Fin]:[Fin]]),ROW(INDIRECT("A1:A"&amp;COUNTA(Tableau1[[Fin]:[Fin]])))),1)),""))</f>
        <v/>
      </c>
      <c r="EY39" s="34" t="str">
        <f t="array" aca="1" ref="EY39" ca="1">IF(OR(WEEKDAY(EY$2,2)&gt;5,COUNTIF(Dates_Feries,EY$2)&gt;0),"",IFERROR(INDEX(Tableau1[[Type]:[Type]],SMALL(IF((Tableau1[[Nom]:[Nom]]=$A39)*(Tableau1[[Prénom]:[Prénom]]=$B39)*(EY$2&gt;=Tableau1[[Début]:[Début]])*(EY$2&lt;=Tableau1[[Fin]:[Fin]]),ROW(INDIRECT("A1:A"&amp;COUNTA(Tableau1[[Fin]:[Fin]])))),1)),""))</f>
        <v/>
      </c>
      <c r="EZ39" s="34" t="str">
        <f t="array" aca="1" ref="EZ39" ca="1">IF(OR(WEEKDAY(EZ$2,2)&gt;5,COUNTIF(Dates_Feries,EZ$2)&gt;0),"",IFERROR(INDEX(Tableau1[[Type]:[Type]],SMALL(IF((Tableau1[[Nom]:[Nom]]=$A39)*(Tableau1[[Prénom]:[Prénom]]=$B39)*(EZ$2&gt;=Tableau1[[Début]:[Début]])*(EZ$2&lt;=Tableau1[[Fin]:[Fin]]),ROW(INDIRECT("A1:A"&amp;COUNTA(Tableau1[[Fin]:[Fin]])))),1)),""))</f>
        <v/>
      </c>
      <c r="FA39" s="34" t="str">
        <f t="array" aca="1" ref="FA39" ca="1">IF(OR(WEEKDAY(FA$2,2)&gt;5,COUNTIF(Dates_Feries,FA$2)&gt;0),"",IFERROR(INDEX(Tableau1[[Type]:[Type]],SMALL(IF((Tableau1[[Nom]:[Nom]]=$A39)*(Tableau1[[Prénom]:[Prénom]]=$B39)*(FA$2&gt;=Tableau1[[Début]:[Début]])*(FA$2&lt;=Tableau1[[Fin]:[Fin]]),ROW(INDIRECT("A1:A"&amp;COUNTA(Tableau1[[Fin]:[Fin]])))),1)),""))</f>
        <v/>
      </c>
      <c r="FB39" s="34" t="str">
        <f t="array" aca="1" ref="FB39" ca="1">IF(OR(WEEKDAY(FB$2,2)&gt;5,COUNTIF(Dates_Feries,FB$2)&gt;0),"",IFERROR(INDEX(Tableau1[[Type]:[Type]],SMALL(IF((Tableau1[[Nom]:[Nom]]=$A39)*(Tableau1[[Prénom]:[Prénom]]=$B39)*(FB$2&gt;=Tableau1[[Début]:[Début]])*(FB$2&lt;=Tableau1[[Fin]:[Fin]]),ROW(INDIRECT("A1:A"&amp;COUNTA(Tableau1[[Fin]:[Fin]])))),1)),""))</f>
        <v/>
      </c>
      <c r="FC39" s="34" t="str">
        <f t="array" aca="1" ref="FC39" ca="1">IF(OR(WEEKDAY(FC$2,2)&gt;5,COUNTIF(Dates_Feries,FC$2)&gt;0),"",IFERROR(INDEX(Tableau1[[Type]:[Type]],SMALL(IF((Tableau1[[Nom]:[Nom]]=$A39)*(Tableau1[[Prénom]:[Prénom]]=$B39)*(FC$2&gt;=Tableau1[[Début]:[Début]])*(FC$2&lt;=Tableau1[[Fin]:[Fin]]),ROW(INDIRECT("A1:A"&amp;COUNTA(Tableau1[[Fin]:[Fin]])))),1)),""))</f>
        <v/>
      </c>
      <c r="FD39" s="34" t="str">
        <f t="array" aca="1" ref="FD39" ca="1">IF(OR(WEEKDAY(FD$2,2)&gt;5,COUNTIF(Dates_Feries,FD$2)&gt;0),"",IFERROR(INDEX(Tableau1[[Type]:[Type]],SMALL(IF((Tableau1[[Nom]:[Nom]]=$A39)*(Tableau1[[Prénom]:[Prénom]]=$B39)*(FD$2&gt;=Tableau1[[Début]:[Début]])*(FD$2&lt;=Tableau1[[Fin]:[Fin]]),ROW(INDIRECT("A1:A"&amp;COUNTA(Tableau1[[Fin]:[Fin]])))),1)),""))</f>
        <v/>
      </c>
      <c r="FE39" s="34" t="str">
        <f t="array" aca="1" ref="FE39" ca="1">IF(OR(WEEKDAY(FE$2,2)&gt;5,COUNTIF(Dates_Feries,FE$2)&gt;0),"",IFERROR(INDEX(Tableau1[[Type]:[Type]],SMALL(IF((Tableau1[[Nom]:[Nom]]=$A39)*(Tableau1[[Prénom]:[Prénom]]=$B39)*(FE$2&gt;=Tableau1[[Début]:[Début]])*(FE$2&lt;=Tableau1[[Fin]:[Fin]]),ROW(INDIRECT("A1:A"&amp;COUNTA(Tableau1[[Fin]:[Fin]])))),1)),""))</f>
        <v/>
      </c>
      <c r="FF39" s="34" t="str">
        <f t="array" aca="1" ref="FF39" ca="1">IF(OR(WEEKDAY(FF$2,2)&gt;5,COUNTIF(Dates_Feries,FF$2)&gt;0),"",IFERROR(INDEX(Tableau1[[Type]:[Type]],SMALL(IF((Tableau1[[Nom]:[Nom]]=$A39)*(Tableau1[[Prénom]:[Prénom]]=$B39)*(FF$2&gt;=Tableau1[[Début]:[Début]])*(FF$2&lt;=Tableau1[[Fin]:[Fin]]),ROW(INDIRECT("A1:A"&amp;COUNTA(Tableau1[[Fin]:[Fin]])))),1)),""))</f>
        <v/>
      </c>
      <c r="FG39" s="34" t="str">
        <f t="array" aca="1" ref="FG39" ca="1">IF(OR(WEEKDAY(FG$2,2)&gt;5,COUNTIF(Dates_Feries,FG$2)&gt;0),"",IFERROR(INDEX(Tableau1[[Type]:[Type]],SMALL(IF((Tableau1[[Nom]:[Nom]]=$A39)*(Tableau1[[Prénom]:[Prénom]]=$B39)*(FG$2&gt;=Tableau1[[Début]:[Début]])*(FG$2&lt;=Tableau1[[Fin]:[Fin]]),ROW(INDIRECT("A1:A"&amp;COUNTA(Tableau1[[Fin]:[Fin]])))),1)),""))</f>
        <v/>
      </c>
      <c r="FH39" s="34" t="str">
        <f t="array" aca="1" ref="FH39" ca="1">IF(OR(WEEKDAY(FH$2,2)&gt;5,COUNTIF(Dates_Feries,FH$2)&gt;0),"",IFERROR(INDEX(Tableau1[[Type]:[Type]],SMALL(IF((Tableau1[[Nom]:[Nom]]=$A39)*(Tableau1[[Prénom]:[Prénom]]=$B39)*(FH$2&gt;=Tableau1[[Début]:[Début]])*(FH$2&lt;=Tableau1[[Fin]:[Fin]]),ROW(INDIRECT("A1:A"&amp;COUNTA(Tableau1[[Fin]:[Fin]])))),1)),""))</f>
        <v/>
      </c>
      <c r="FI39" s="34" t="str">
        <f t="array" aca="1" ref="FI39" ca="1">IF(OR(WEEKDAY(FI$2,2)&gt;5,COUNTIF(Dates_Feries,FI$2)&gt;0),"",IFERROR(INDEX(Tableau1[[Type]:[Type]],SMALL(IF((Tableau1[[Nom]:[Nom]]=$A39)*(Tableau1[[Prénom]:[Prénom]]=$B39)*(FI$2&gt;=Tableau1[[Début]:[Début]])*(FI$2&lt;=Tableau1[[Fin]:[Fin]]),ROW(INDIRECT("A1:A"&amp;COUNTA(Tableau1[[Fin]:[Fin]])))),1)),""))</f>
        <v/>
      </c>
      <c r="FJ39" s="34" t="str">
        <f t="array" aca="1" ref="FJ39" ca="1">IF(OR(WEEKDAY(FJ$2,2)&gt;5,COUNTIF(Dates_Feries,FJ$2)&gt;0),"",IFERROR(INDEX(Tableau1[[Type]:[Type]],SMALL(IF((Tableau1[[Nom]:[Nom]]=$A39)*(Tableau1[[Prénom]:[Prénom]]=$B39)*(FJ$2&gt;=Tableau1[[Début]:[Début]])*(FJ$2&lt;=Tableau1[[Fin]:[Fin]]),ROW(INDIRECT("A1:A"&amp;COUNTA(Tableau1[[Fin]:[Fin]])))),1)),""))</f>
        <v/>
      </c>
      <c r="FK39" s="34" t="str">
        <f t="array" aca="1" ref="FK39" ca="1">IF(OR(WEEKDAY(FK$2,2)&gt;5,COUNTIF(Dates_Feries,FK$2)&gt;0),"",IFERROR(INDEX(Tableau1[[Type]:[Type]],SMALL(IF((Tableau1[[Nom]:[Nom]]=$A39)*(Tableau1[[Prénom]:[Prénom]]=$B39)*(FK$2&gt;=Tableau1[[Début]:[Début]])*(FK$2&lt;=Tableau1[[Fin]:[Fin]]),ROW(INDIRECT("A1:A"&amp;COUNTA(Tableau1[[Fin]:[Fin]])))),1)),""))</f>
        <v/>
      </c>
      <c r="FL39" s="34" t="str">
        <f t="array" aca="1" ref="FL39" ca="1">IF(OR(WEEKDAY(FL$2,2)&gt;5,COUNTIF(Dates_Feries,FL$2)&gt;0),"",IFERROR(INDEX(Tableau1[[Type]:[Type]],SMALL(IF((Tableau1[[Nom]:[Nom]]=$A39)*(Tableau1[[Prénom]:[Prénom]]=$B39)*(FL$2&gt;=Tableau1[[Début]:[Début]])*(FL$2&lt;=Tableau1[[Fin]:[Fin]]),ROW(INDIRECT("A1:A"&amp;COUNTA(Tableau1[[Fin]:[Fin]])))),1)),""))</f>
        <v/>
      </c>
      <c r="FM39" s="34" t="str">
        <f t="array" aca="1" ref="FM39" ca="1">IF(OR(WEEKDAY(FM$2,2)&gt;5,COUNTIF(Dates_Feries,FM$2)&gt;0),"",IFERROR(INDEX(Tableau1[[Type]:[Type]],SMALL(IF((Tableau1[[Nom]:[Nom]]=$A39)*(Tableau1[[Prénom]:[Prénom]]=$B39)*(FM$2&gt;=Tableau1[[Début]:[Début]])*(FM$2&lt;=Tableau1[[Fin]:[Fin]]),ROW(INDIRECT("A1:A"&amp;COUNTA(Tableau1[[Fin]:[Fin]])))),1)),""))</f>
        <v/>
      </c>
      <c r="FN39" s="34" t="str">
        <f t="array" aca="1" ref="FN39" ca="1">IF(OR(WEEKDAY(FN$2,2)&gt;5,COUNTIF(Dates_Feries,FN$2)&gt;0),"",IFERROR(INDEX(Tableau1[[Type]:[Type]],SMALL(IF((Tableau1[[Nom]:[Nom]]=$A39)*(Tableau1[[Prénom]:[Prénom]]=$B39)*(FN$2&gt;=Tableau1[[Début]:[Début]])*(FN$2&lt;=Tableau1[[Fin]:[Fin]]),ROW(INDIRECT("A1:A"&amp;COUNTA(Tableau1[[Fin]:[Fin]])))),1)),""))</f>
        <v/>
      </c>
      <c r="FO39" s="34" t="str">
        <f t="array" aca="1" ref="FO39" ca="1">IF(OR(WEEKDAY(FO$2,2)&gt;5,COUNTIF(Dates_Feries,FO$2)&gt;0),"",IFERROR(INDEX(Tableau1[[Type]:[Type]],SMALL(IF((Tableau1[[Nom]:[Nom]]=$A39)*(Tableau1[[Prénom]:[Prénom]]=$B39)*(FO$2&gt;=Tableau1[[Début]:[Début]])*(FO$2&lt;=Tableau1[[Fin]:[Fin]]),ROW(INDIRECT("A1:A"&amp;COUNTA(Tableau1[[Fin]:[Fin]])))),1)),""))</f>
        <v/>
      </c>
      <c r="FP39" s="34" t="str">
        <f t="array" aca="1" ref="FP39" ca="1">IF(OR(WEEKDAY(FP$2,2)&gt;5,COUNTIF(Dates_Feries,FP$2)&gt;0),"",IFERROR(INDEX(Tableau1[[Type]:[Type]],SMALL(IF((Tableau1[[Nom]:[Nom]]=$A39)*(Tableau1[[Prénom]:[Prénom]]=$B39)*(FP$2&gt;=Tableau1[[Début]:[Début]])*(FP$2&lt;=Tableau1[[Fin]:[Fin]]),ROW(INDIRECT("A1:A"&amp;COUNTA(Tableau1[[Fin]:[Fin]])))),1)),""))</f>
        <v/>
      </c>
      <c r="FQ39" s="34" t="str">
        <f t="array" aca="1" ref="FQ39" ca="1">IF(OR(WEEKDAY(FQ$2,2)&gt;5,COUNTIF(Dates_Feries,FQ$2)&gt;0),"",IFERROR(INDEX(Tableau1[[Type]:[Type]],SMALL(IF((Tableau1[[Nom]:[Nom]]=$A39)*(Tableau1[[Prénom]:[Prénom]]=$B39)*(FQ$2&gt;=Tableau1[[Début]:[Début]])*(FQ$2&lt;=Tableau1[[Fin]:[Fin]]),ROW(INDIRECT("A1:A"&amp;COUNTA(Tableau1[[Fin]:[Fin]])))),1)),""))</f>
        <v/>
      </c>
      <c r="FR39" s="34" t="str">
        <f t="array" aca="1" ref="FR39" ca="1">IF(OR(WEEKDAY(FR$2,2)&gt;5,COUNTIF(Dates_Feries,FR$2)&gt;0),"",IFERROR(INDEX(Tableau1[[Type]:[Type]],SMALL(IF((Tableau1[[Nom]:[Nom]]=$A39)*(Tableau1[[Prénom]:[Prénom]]=$B39)*(FR$2&gt;=Tableau1[[Début]:[Début]])*(FR$2&lt;=Tableau1[[Fin]:[Fin]]),ROW(INDIRECT("A1:A"&amp;COUNTA(Tableau1[[Fin]:[Fin]])))),1)),""))</f>
        <v/>
      </c>
      <c r="FS39" s="34" t="str">
        <f t="array" aca="1" ref="FS39" ca="1">IF(OR(WEEKDAY(FS$2,2)&gt;5,COUNTIF(Dates_Feries,FS$2)&gt;0),"",IFERROR(INDEX(Tableau1[[Type]:[Type]],SMALL(IF((Tableau1[[Nom]:[Nom]]=$A39)*(Tableau1[[Prénom]:[Prénom]]=$B39)*(FS$2&gt;=Tableau1[[Début]:[Début]])*(FS$2&lt;=Tableau1[[Fin]:[Fin]]),ROW(INDIRECT("A1:A"&amp;COUNTA(Tableau1[[Fin]:[Fin]])))),1)),""))</f>
        <v/>
      </c>
      <c r="FT39" s="34" t="str">
        <f t="array" aca="1" ref="FT39" ca="1">IF(OR(WEEKDAY(FT$2,2)&gt;5,COUNTIF(Dates_Feries,FT$2)&gt;0),"",IFERROR(INDEX(Tableau1[[Type]:[Type]],SMALL(IF((Tableau1[[Nom]:[Nom]]=$A39)*(Tableau1[[Prénom]:[Prénom]]=$B39)*(FT$2&gt;=Tableau1[[Début]:[Début]])*(FT$2&lt;=Tableau1[[Fin]:[Fin]]),ROW(INDIRECT("A1:A"&amp;COUNTA(Tableau1[[Fin]:[Fin]])))),1)),""))</f>
        <v/>
      </c>
      <c r="FU39" s="34" t="str">
        <f t="array" aca="1" ref="FU39" ca="1">IF(OR(WEEKDAY(FU$2,2)&gt;5,COUNTIF(Dates_Feries,FU$2)&gt;0),"",IFERROR(INDEX(Tableau1[[Type]:[Type]],SMALL(IF((Tableau1[[Nom]:[Nom]]=$A39)*(Tableau1[[Prénom]:[Prénom]]=$B39)*(FU$2&gt;=Tableau1[[Début]:[Début]])*(FU$2&lt;=Tableau1[[Fin]:[Fin]]),ROW(INDIRECT("A1:A"&amp;COUNTA(Tableau1[[Fin]:[Fin]])))),1)),""))</f>
        <v/>
      </c>
      <c r="FV39" s="34" t="str">
        <f t="array" aca="1" ref="FV39" ca="1">IF(OR(WEEKDAY(FV$2,2)&gt;5,COUNTIF(Dates_Feries,FV$2)&gt;0),"",IFERROR(INDEX(Tableau1[[Type]:[Type]],SMALL(IF((Tableau1[[Nom]:[Nom]]=$A39)*(Tableau1[[Prénom]:[Prénom]]=$B39)*(FV$2&gt;=Tableau1[[Début]:[Début]])*(FV$2&lt;=Tableau1[[Fin]:[Fin]]),ROW(INDIRECT("A1:A"&amp;COUNTA(Tableau1[[Fin]:[Fin]])))),1)),""))</f>
        <v/>
      </c>
      <c r="FW39" s="34" t="str">
        <f t="array" aca="1" ref="FW39" ca="1">IF(OR(WEEKDAY(FW$2,2)&gt;5,COUNTIF(Dates_Feries,FW$2)&gt;0),"",IFERROR(INDEX(Tableau1[[Type]:[Type]],SMALL(IF((Tableau1[[Nom]:[Nom]]=$A39)*(Tableau1[[Prénom]:[Prénom]]=$B39)*(FW$2&gt;=Tableau1[[Début]:[Début]])*(FW$2&lt;=Tableau1[[Fin]:[Fin]]),ROW(INDIRECT("A1:A"&amp;COUNTA(Tableau1[[Fin]:[Fin]])))),1)),""))</f>
        <v/>
      </c>
      <c r="FX39" s="34" t="str">
        <f t="array" aca="1" ref="FX39" ca="1">IF(OR(WEEKDAY(FX$2,2)&gt;5,COUNTIF(Dates_Feries,FX$2)&gt;0),"",IFERROR(INDEX(Tableau1[[Type]:[Type]],SMALL(IF((Tableau1[[Nom]:[Nom]]=$A39)*(Tableau1[[Prénom]:[Prénom]]=$B39)*(FX$2&gt;=Tableau1[[Début]:[Début]])*(FX$2&lt;=Tableau1[[Fin]:[Fin]]),ROW(INDIRECT("A1:A"&amp;COUNTA(Tableau1[[Fin]:[Fin]])))),1)),""))</f>
        <v/>
      </c>
      <c r="FY39" s="34" t="str">
        <f t="array" aca="1" ref="FY39" ca="1">IF(OR(WEEKDAY(FY$2,2)&gt;5,COUNTIF(Dates_Feries,FY$2)&gt;0),"",IFERROR(INDEX(Tableau1[[Type]:[Type]],SMALL(IF((Tableau1[[Nom]:[Nom]]=$A39)*(Tableau1[[Prénom]:[Prénom]]=$B39)*(FY$2&gt;=Tableau1[[Début]:[Début]])*(FY$2&lt;=Tableau1[[Fin]:[Fin]]),ROW(INDIRECT("A1:A"&amp;COUNTA(Tableau1[[Fin]:[Fin]])))),1)),""))</f>
        <v/>
      </c>
      <c r="FZ39" s="34" t="str">
        <f t="array" aca="1" ref="FZ39" ca="1">IF(OR(WEEKDAY(FZ$2,2)&gt;5,COUNTIF(Dates_Feries,FZ$2)&gt;0),"",IFERROR(INDEX(Tableau1[[Type]:[Type]],SMALL(IF((Tableau1[[Nom]:[Nom]]=$A39)*(Tableau1[[Prénom]:[Prénom]]=$B39)*(FZ$2&gt;=Tableau1[[Début]:[Début]])*(FZ$2&lt;=Tableau1[[Fin]:[Fin]]),ROW(INDIRECT("A1:A"&amp;COUNTA(Tableau1[[Fin]:[Fin]])))),1)),""))</f>
        <v/>
      </c>
      <c r="GA39" s="34" t="str">
        <f t="array" aca="1" ref="GA39" ca="1">IF(OR(WEEKDAY(GA$2,2)&gt;5,COUNTIF(Dates_Feries,GA$2)&gt;0),"",IFERROR(INDEX(Tableau1[[Type]:[Type]],SMALL(IF((Tableau1[[Nom]:[Nom]]=$A39)*(Tableau1[[Prénom]:[Prénom]]=$B39)*(GA$2&gt;=Tableau1[[Début]:[Début]])*(GA$2&lt;=Tableau1[[Fin]:[Fin]]),ROW(INDIRECT("A1:A"&amp;COUNTA(Tableau1[[Fin]:[Fin]])))),1)),""))</f>
        <v/>
      </c>
      <c r="GB39" s="34" t="str">
        <f t="array" aca="1" ref="GB39" ca="1">IF(OR(WEEKDAY(GB$2,2)&gt;5,COUNTIF(Dates_Feries,GB$2)&gt;0),"",IFERROR(INDEX(Tableau1[[Type]:[Type]],SMALL(IF((Tableau1[[Nom]:[Nom]]=$A39)*(Tableau1[[Prénom]:[Prénom]]=$B39)*(GB$2&gt;=Tableau1[[Début]:[Début]])*(GB$2&lt;=Tableau1[[Fin]:[Fin]]),ROW(INDIRECT("A1:A"&amp;COUNTA(Tableau1[[Fin]:[Fin]])))),1)),""))</f>
        <v/>
      </c>
      <c r="GC39" s="34" t="str">
        <f t="array" aca="1" ref="GC39" ca="1">IF(OR(WEEKDAY(GC$2,2)&gt;5,COUNTIF(Dates_Feries,GC$2)&gt;0),"",IFERROR(INDEX(Tableau1[[Type]:[Type]],SMALL(IF((Tableau1[[Nom]:[Nom]]=$A39)*(Tableau1[[Prénom]:[Prénom]]=$B39)*(GC$2&gt;=Tableau1[[Début]:[Début]])*(GC$2&lt;=Tableau1[[Fin]:[Fin]]),ROW(INDIRECT("A1:A"&amp;COUNTA(Tableau1[[Fin]:[Fin]])))),1)),""))</f>
        <v/>
      </c>
      <c r="GD39" s="34" t="str">
        <f t="array" aca="1" ref="GD39" ca="1">IF(OR(WEEKDAY(GD$2,2)&gt;5,COUNTIF(Dates_Feries,GD$2)&gt;0),"",IFERROR(INDEX(Tableau1[[Type]:[Type]],SMALL(IF((Tableau1[[Nom]:[Nom]]=$A39)*(Tableau1[[Prénom]:[Prénom]]=$B39)*(GD$2&gt;=Tableau1[[Début]:[Début]])*(GD$2&lt;=Tableau1[[Fin]:[Fin]]),ROW(INDIRECT("A1:A"&amp;COUNTA(Tableau1[[Fin]:[Fin]])))),1)),""))</f>
        <v/>
      </c>
      <c r="GE39" s="34" t="str">
        <f t="array" aca="1" ref="GE39" ca="1">IF(OR(WEEKDAY(GE$2,2)&gt;5,COUNTIF(Dates_Feries,GE$2)&gt;0),"",IFERROR(INDEX(Tableau1[[Type]:[Type]],SMALL(IF((Tableau1[[Nom]:[Nom]]=$A39)*(Tableau1[[Prénom]:[Prénom]]=$B39)*(GE$2&gt;=Tableau1[[Début]:[Début]])*(GE$2&lt;=Tableau1[[Fin]:[Fin]]),ROW(INDIRECT("A1:A"&amp;COUNTA(Tableau1[[Fin]:[Fin]])))),1)),""))</f>
        <v/>
      </c>
      <c r="GF39" s="34" t="str">
        <f t="array" aca="1" ref="GF39" ca="1">IF(OR(WEEKDAY(GF$2,2)&gt;5,COUNTIF(Dates_Feries,GF$2)&gt;0),"",IFERROR(INDEX(Tableau1[[Type]:[Type]],SMALL(IF((Tableau1[[Nom]:[Nom]]=$A39)*(Tableau1[[Prénom]:[Prénom]]=$B39)*(GF$2&gt;=Tableau1[[Début]:[Début]])*(GF$2&lt;=Tableau1[[Fin]:[Fin]]),ROW(INDIRECT("A1:A"&amp;COUNTA(Tableau1[[Fin]:[Fin]])))),1)),""))</f>
        <v/>
      </c>
      <c r="GG39" s="34" t="str">
        <f t="array" aca="1" ref="GG39" ca="1">IF(OR(WEEKDAY(GG$2,2)&gt;5,COUNTIF(Dates_Feries,GG$2)&gt;0),"",IFERROR(INDEX(Tableau1[[Type]:[Type]],SMALL(IF((Tableau1[[Nom]:[Nom]]=$A39)*(Tableau1[[Prénom]:[Prénom]]=$B39)*(GG$2&gt;=Tableau1[[Début]:[Début]])*(GG$2&lt;=Tableau1[[Fin]:[Fin]]),ROW(INDIRECT("A1:A"&amp;COUNTA(Tableau1[[Fin]:[Fin]])))),1)),""))</f>
        <v/>
      </c>
      <c r="GH39" s="34" t="str">
        <f t="array" aca="1" ref="GH39" ca="1">IF(OR(WEEKDAY(GH$2,2)&gt;5,COUNTIF(Dates_Feries,GH$2)&gt;0),"",IFERROR(INDEX(Tableau1[[Type]:[Type]],SMALL(IF((Tableau1[[Nom]:[Nom]]=$A39)*(Tableau1[[Prénom]:[Prénom]]=$B39)*(GH$2&gt;=Tableau1[[Début]:[Début]])*(GH$2&lt;=Tableau1[[Fin]:[Fin]]),ROW(INDIRECT("A1:A"&amp;COUNTA(Tableau1[[Fin]:[Fin]])))),1)),""))</f>
        <v/>
      </c>
      <c r="GI39" s="34" t="str">
        <f t="array" aca="1" ref="GI39" ca="1">IF(OR(WEEKDAY(GI$2,2)&gt;5,COUNTIF(Dates_Feries,GI$2)&gt;0),"",IFERROR(INDEX(Tableau1[[Type]:[Type]],SMALL(IF((Tableau1[[Nom]:[Nom]]=$A39)*(Tableau1[[Prénom]:[Prénom]]=$B39)*(GI$2&gt;=Tableau1[[Début]:[Début]])*(GI$2&lt;=Tableau1[[Fin]:[Fin]]),ROW(INDIRECT("A1:A"&amp;COUNTA(Tableau1[[Fin]:[Fin]])))),1)),""))</f>
        <v/>
      </c>
      <c r="GJ39" s="34" t="str">
        <f t="array" aca="1" ref="GJ39" ca="1">IF(OR(WEEKDAY(GJ$2,2)&gt;5,COUNTIF(Dates_Feries,GJ$2)&gt;0),"",IFERROR(INDEX(Tableau1[[Type]:[Type]],SMALL(IF((Tableau1[[Nom]:[Nom]]=$A39)*(Tableau1[[Prénom]:[Prénom]]=$B39)*(GJ$2&gt;=Tableau1[[Début]:[Début]])*(GJ$2&lt;=Tableau1[[Fin]:[Fin]]),ROW(INDIRECT("A1:A"&amp;COUNTA(Tableau1[[Fin]:[Fin]])))),1)),""))</f>
        <v/>
      </c>
      <c r="GK39" s="34" t="str">
        <f t="array" aca="1" ref="GK39" ca="1">IF(OR(WEEKDAY(GK$2,2)&gt;5,COUNTIF(Dates_Feries,GK$2)&gt;0),"",IFERROR(INDEX(Tableau1[[Type]:[Type]],SMALL(IF((Tableau1[[Nom]:[Nom]]=$A39)*(Tableau1[[Prénom]:[Prénom]]=$B39)*(GK$2&gt;=Tableau1[[Début]:[Début]])*(GK$2&lt;=Tableau1[[Fin]:[Fin]]),ROW(INDIRECT("A1:A"&amp;COUNTA(Tableau1[[Fin]:[Fin]])))),1)),""))</f>
        <v/>
      </c>
      <c r="GL39" s="34" t="str">
        <f t="array" aca="1" ref="GL39" ca="1">IF(OR(WEEKDAY(GL$2,2)&gt;5,COUNTIF(Dates_Feries,GL$2)&gt;0),"",IFERROR(INDEX(Tableau1[[Type]:[Type]],SMALL(IF((Tableau1[[Nom]:[Nom]]=$A39)*(Tableau1[[Prénom]:[Prénom]]=$B39)*(GL$2&gt;=Tableau1[[Début]:[Début]])*(GL$2&lt;=Tableau1[[Fin]:[Fin]]),ROW(INDIRECT("A1:A"&amp;COUNTA(Tableau1[[Fin]:[Fin]])))),1)),""))</f>
        <v/>
      </c>
      <c r="GM39" s="34" t="str">
        <f t="array" aca="1" ref="GM39" ca="1">IF(OR(WEEKDAY(GM$2,2)&gt;5,COUNTIF(Dates_Feries,GM$2)&gt;0),"",IFERROR(INDEX(Tableau1[[Type]:[Type]],SMALL(IF((Tableau1[[Nom]:[Nom]]=$A39)*(Tableau1[[Prénom]:[Prénom]]=$B39)*(GM$2&gt;=Tableau1[[Début]:[Début]])*(GM$2&lt;=Tableau1[[Fin]:[Fin]]),ROW(INDIRECT("A1:A"&amp;COUNTA(Tableau1[[Fin]:[Fin]])))),1)),""))</f>
        <v/>
      </c>
      <c r="GN39" s="34" t="str">
        <f t="array" aca="1" ref="GN39" ca="1">IF(OR(WEEKDAY(GN$2,2)&gt;5,COUNTIF(Dates_Feries,GN$2)&gt;0),"",IFERROR(INDEX(Tableau1[[Type]:[Type]],SMALL(IF((Tableau1[[Nom]:[Nom]]=$A39)*(Tableau1[[Prénom]:[Prénom]]=$B39)*(GN$2&gt;=Tableau1[[Début]:[Début]])*(GN$2&lt;=Tableau1[[Fin]:[Fin]]),ROW(INDIRECT("A1:A"&amp;COUNTA(Tableau1[[Fin]:[Fin]])))),1)),""))</f>
        <v/>
      </c>
      <c r="GO39" s="34" t="str">
        <f t="array" aca="1" ref="GO39" ca="1">IF(OR(WEEKDAY(GO$2,2)&gt;5,COUNTIF(Dates_Feries,GO$2)&gt;0),"",IFERROR(INDEX(Tableau1[[Type]:[Type]],SMALL(IF((Tableau1[[Nom]:[Nom]]=$A39)*(Tableau1[[Prénom]:[Prénom]]=$B39)*(GO$2&gt;=Tableau1[[Début]:[Début]])*(GO$2&lt;=Tableau1[[Fin]:[Fin]]),ROW(INDIRECT("A1:A"&amp;COUNTA(Tableau1[[Fin]:[Fin]])))),1)),""))</f>
        <v/>
      </c>
      <c r="GP39" s="34" t="str">
        <f t="array" aca="1" ref="GP39" ca="1">IF(OR(WEEKDAY(GP$2,2)&gt;5,COUNTIF(Dates_Feries,GP$2)&gt;0),"",IFERROR(INDEX(Tableau1[[Type]:[Type]],SMALL(IF((Tableau1[[Nom]:[Nom]]=$A39)*(Tableau1[[Prénom]:[Prénom]]=$B39)*(GP$2&gt;=Tableau1[[Début]:[Début]])*(GP$2&lt;=Tableau1[[Fin]:[Fin]]),ROW(INDIRECT("A1:A"&amp;COUNTA(Tableau1[[Fin]:[Fin]])))),1)),""))</f>
        <v/>
      </c>
      <c r="GQ39" s="34" t="str">
        <f t="array" aca="1" ref="GQ39" ca="1">IF(OR(WEEKDAY(GQ$2,2)&gt;5,COUNTIF(Dates_Feries,GQ$2)&gt;0),"",IFERROR(INDEX(Tableau1[[Type]:[Type]],SMALL(IF((Tableau1[[Nom]:[Nom]]=$A39)*(Tableau1[[Prénom]:[Prénom]]=$B39)*(GQ$2&gt;=Tableau1[[Début]:[Début]])*(GQ$2&lt;=Tableau1[[Fin]:[Fin]]),ROW(INDIRECT("A1:A"&amp;COUNTA(Tableau1[[Fin]:[Fin]])))),1)),""))</f>
        <v/>
      </c>
      <c r="GR39" s="34" t="str">
        <f t="array" aca="1" ref="GR39" ca="1">IF(OR(WEEKDAY(GR$2,2)&gt;5,COUNTIF(Dates_Feries,GR$2)&gt;0),"",IFERROR(INDEX(Tableau1[[Type]:[Type]],SMALL(IF((Tableau1[[Nom]:[Nom]]=$A39)*(Tableau1[[Prénom]:[Prénom]]=$B39)*(GR$2&gt;=Tableau1[[Début]:[Début]])*(GR$2&lt;=Tableau1[[Fin]:[Fin]]),ROW(INDIRECT("A1:A"&amp;COUNTA(Tableau1[[Fin]:[Fin]])))),1)),""))</f>
        <v/>
      </c>
      <c r="GS39" s="34" t="str">
        <f t="array" aca="1" ref="GS39" ca="1">IF(OR(WEEKDAY(GS$2,2)&gt;5,COUNTIF(Dates_Feries,GS$2)&gt;0),"",IFERROR(INDEX(Tableau1[[Type]:[Type]],SMALL(IF((Tableau1[[Nom]:[Nom]]=$A39)*(Tableau1[[Prénom]:[Prénom]]=$B39)*(GS$2&gt;=Tableau1[[Début]:[Début]])*(GS$2&lt;=Tableau1[[Fin]:[Fin]]),ROW(INDIRECT("A1:A"&amp;COUNTA(Tableau1[[Fin]:[Fin]])))),1)),""))</f>
        <v/>
      </c>
      <c r="GT39" s="34" t="str">
        <f t="array" aca="1" ref="GT39" ca="1">IF(OR(WEEKDAY(GT$2,2)&gt;5,COUNTIF(Dates_Feries,GT$2)&gt;0),"",IFERROR(INDEX(Tableau1[[Type]:[Type]],SMALL(IF((Tableau1[[Nom]:[Nom]]=$A39)*(Tableau1[[Prénom]:[Prénom]]=$B39)*(GT$2&gt;=Tableau1[[Début]:[Début]])*(GT$2&lt;=Tableau1[[Fin]:[Fin]]),ROW(INDIRECT("A1:A"&amp;COUNTA(Tableau1[[Fin]:[Fin]])))),1)),""))</f>
        <v/>
      </c>
      <c r="GU39" s="34" t="str">
        <f t="array" aca="1" ref="GU39" ca="1">IF(OR(WEEKDAY(GU$2,2)&gt;5,COUNTIF(Dates_Feries,GU$2)&gt;0),"",IFERROR(INDEX(Tableau1[[Type]:[Type]],SMALL(IF((Tableau1[[Nom]:[Nom]]=$A39)*(Tableau1[[Prénom]:[Prénom]]=$B39)*(GU$2&gt;=Tableau1[[Début]:[Début]])*(GU$2&lt;=Tableau1[[Fin]:[Fin]]),ROW(INDIRECT("A1:A"&amp;COUNTA(Tableau1[[Fin]:[Fin]])))),1)),""))</f>
        <v/>
      </c>
      <c r="GV39" s="34" t="str">
        <f t="array" aca="1" ref="GV39" ca="1">IF(OR(WEEKDAY(GV$2,2)&gt;5,COUNTIF(Dates_Feries,GV$2)&gt;0),"",IFERROR(INDEX(Tableau1[[Type]:[Type]],SMALL(IF((Tableau1[[Nom]:[Nom]]=$A39)*(Tableau1[[Prénom]:[Prénom]]=$B39)*(GV$2&gt;=Tableau1[[Début]:[Début]])*(GV$2&lt;=Tableau1[[Fin]:[Fin]]),ROW(INDIRECT("A1:A"&amp;COUNTA(Tableau1[[Fin]:[Fin]])))),1)),""))</f>
        <v/>
      </c>
      <c r="GW39" s="34" t="str">
        <f t="array" aca="1" ref="GW39" ca="1">IF(OR(WEEKDAY(GW$2,2)&gt;5,COUNTIF(Dates_Feries,GW$2)&gt;0),"",IFERROR(INDEX(Tableau1[[Type]:[Type]],SMALL(IF((Tableau1[[Nom]:[Nom]]=$A39)*(Tableau1[[Prénom]:[Prénom]]=$B39)*(GW$2&gt;=Tableau1[[Début]:[Début]])*(GW$2&lt;=Tableau1[[Fin]:[Fin]]),ROW(INDIRECT("A1:A"&amp;COUNTA(Tableau1[[Fin]:[Fin]])))),1)),""))</f>
        <v/>
      </c>
      <c r="GX39" s="34" t="str">
        <f t="array" aca="1" ref="GX39" ca="1">IF(OR(WEEKDAY(GX$2,2)&gt;5,COUNTIF(Dates_Feries,GX$2)&gt;0),"",IFERROR(INDEX(Tableau1[[Type]:[Type]],SMALL(IF((Tableau1[[Nom]:[Nom]]=$A39)*(Tableau1[[Prénom]:[Prénom]]=$B39)*(GX$2&gt;=Tableau1[[Début]:[Début]])*(GX$2&lt;=Tableau1[[Fin]:[Fin]]),ROW(INDIRECT("A1:A"&amp;COUNTA(Tableau1[[Fin]:[Fin]])))),1)),""))</f>
        <v/>
      </c>
      <c r="GY39" s="34" t="str">
        <f t="array" aca="1" ref="GY39" ca="1">IF(OR(WEEKDAY(GY$2,2)&gt;5,COUNTIF(Dates_Feries,GY$2)&gt;0),"",IFERROR(INDEX(Tableau1[[Type]:[Type]],SMALL(IF((Tableau1[[Nom]:[Nom]]=$A39)*(Tableau1[[Prénom]:[Prénom]]=$B39)*(GY$2&gt;=Tableau1[[Début]:[Début]])*(GY$2&lt;=Tableau1[[Fin]:[Fin]]),ROW(INDIRECT("A1:A"&amp;COUNTA(Tableau1[[Fin]:[Fin]])))),1)),""))</f>
        <v/>
      </c>
      <c r="GZ39" s="34" t="str">
        <f t="array" aca="1" ref="GZ39" ca="1">IF(OR(WEEKDAY(GZ$2,2)&gt;5,COUNTIF(Dates_Feries,GZ$2)&gt;0),"",IFERROR(INDEX(Tableau1[[Type]:[Type]],SMALL(IF((Tableau1[[Nom]:[Nom]]=$A39)*(Tableau1[[Prénom]:[Prénom]]=$B39)*(GZ$2&gt;=Tableau1[[Début]:[Début]])*(GZ$2&lt;=Tableau1[[Fin]:[Fin]]),ROW(INDIRECT("A1:A"&amp;COUNTA(Tableau1[[Fin]:[Fin]])))),1)),""))</f>
        <v/>
      </c>
      <c r="HA39" s="34" t="str">
        <f t="array" aca="1" ref="HA39" ca="1">IF(OR(WEEKDAY(HA$2,2)&gt;5,COUNTIF(Dates_Feries,HA$2)&gt;0),"",IFERROR(INDEX(Tableau1[[Type]:[Type]],SMALL(IF((Tableau1[[Nom]:[Nom]]=$A39)*(Tableau1[[Prénom]:[Prénom]]=$B39)*(HA$2&gt;=Tableau1[[Début]:[Début]])*(HA$2&lt;=Tableau1[[Fin]:[Fin]]),ROW(INDIRECT("A1:A"&amp;COUNTA(Tableau1[[Fin]:[Fin]])))),1)),""))</f>
        <v/>
      </c>
      <c r="HB39" s="34" t="str">
        <f t="array" aca="1" ref="HB39" ca="1">IF(OR(WEEKDAY(HB$2,2)&gt;5,COUNTIF(Dates_Feries,HB$2)&gt;0),"",IFERROR(INDEX(Tableau1[[Type]:[Type]],SMALL(IF((Tableau1[[Nom]:[Nom]]=$A39)*(Tableau1[[Prénom]:[Prénom]]=$B39)*(HB$2&gt;=Tableau1[[Début]:[Début]])*(HB$2&lt;=Tableau1[[Fin]:[Fin]]),ROW(INDIRECT("A1:A"&amp;COUNTA(Tableau1[[Fin]:[Fin]])))),1)),""))</f>
        <v/>
      </c>
      <c r="HC39" s="34" t="str">
        <f t="array" aca="1" ref="HC39" ca="1">IF(OR(WEEKDAY(HC$2,2)&gt;5,COUNTIF(Dates_Feries,HC$2)&gt;0),"",IFERROR(INDEX(Tableau1[[Type]:[Type]],SMALL(IF((Tableau1[[Nom]:[Nom]]=$A39)*(Tableau1[[Prénom]:[Prénom]]=$B39)*(HC$2&gt;=Tableau1[[Début]:[Début]])*(HC$2&lt;=Tableau1[[Fin]:[Fin]]),ROW(INDIRECT("A1:A"&amp;COUNTA(Tableau1[[Fin]:[Fin]])))),1)),""))</f>
        <v/>
      </c>
      <c r="HD39" s="34" t="str">
        <f t="array" aca="1" ref="HD39" ca="1">IF(OR(WEEKDAY(HD$2,2)&gt;5,COUNTIF(Dates_Feries,HD$2)&gt;0),"",IFERROR(INDEX(Tableau1[[Type]:[Type]],SMALL(IF((Tableau1[[Nom]:[Nom]]=$A39)*(Tableau1[[Prénom]:[Prénom]]=$B39)*(HD$2&gt;=Tableau1[[Début]:[Début]])*(HD$2&lt;=Tableau1[[Fin]:[Fin]]),ROW(INDIRECT("A1:A"&amp;COUNTA(Tableau1[[Fin]:[Fin]])))),1)),""))</f>
        <v/>
      </c>
      <c r="HE39" s="34" t="str">
        <f t="array" aca="1" ref="HE39" ca="1">IF(OR(WEEKDAY(HE$2,2)&gt;5,COUNTIF(Dates_Feries,HE$2)&gt;0),"",IFERROR(INDEX(Tableau1[[Type]:[Type]],SMALL(IF((Tableau1[[Nom]:[Nom]]=$A39)*(Tableau1[[Prénom]:[Prénom]]=$B39)*(HE$2&gt;=Tableau1[[Début]:[Début]])*(HE$2&lt;=Tableau1[[Fin]:[Fin]]),ROW(INDIRECT("A1:A"&amp;COUNTA(Tableau1[[Fin]:[Fin]])))),1)),""))</f>
        <v/>
      </c>
      <c r="HF39" s="34" t="str">
        <f t="array" aca="1" ref="HF39" ca="1">IF(OR(WEEKDAY(HF$2,2)&gt;5,COUNTIF(Dates_Feries,HF$2)&gt;0),"",IFERROR(INDEX(Tableau1[[Type]:[Type]],SMALL(IF((Tableau1[[Nom]:[Nom]]=$A39)*(Tableau1[[Prénom]:[Prénom]]=$B39)*(HF$2&gt;=Tableau1[[Début]:[Début]])*(HF$2&lt;=Tableau1[[Fin]:[Fin]]),ROW(INDIRECT("A1:A"&amp;COUNTA(Tableau1[[Fin]:[Fin]])))),1)),""))</f>
        <v/>
      </c>
      <c r="HG39" s="34" t="str">
        <f t="array" aca="1" ref="HG39" ca="1">IF(OR(WEEKDAY(HG$2,2)&gt;5,COUNTIF(Dates_Feries,HG$2)&gt;0),"",IFERROR(INDEX(Tableau1[[Type]:[Type]],SMALL(IF((Tableau1[[Nom]:[Nom]]=$A39)*(Tableau1[[Prénom]:[Prénom]]=$B39)*(HG$2&gt;=Tableau1[[Début]:[Début]])*(HG$2&lt;=Tableau1[[Fin]:[Fin]]),ROW(INDIRECT("A1:A"&amp;COUNTA(Tableau1[[Fin]:[Fin]])))),1)),""))</f>
        <v/>
      </c>
      <c r="HH39" s="34" t="str">
        <f t="array" aca="1" ref="HH39" ca="1">IF(OR(WEEKDAY(HH$2,2)&gt;5,COUNTIF(Dates_Feries,HH$2)&gt;0),"",IFERROR(INDEX(Tableau1[[Type]:[Type]],SMALL(IF((Tableau1[[Nom]:[Nom]]=$A39)*(Tableau1[[Prénom]:[Prénom]]=$B39)*(HH$2&gt;=Tableau1[[Début]:[Début]])*(HH$2&lt;=Tableau1[[Fin]:[Fin]]),ROW(INDIRECT("A1:A"&amp;COUNTA(Tableau1[[Fin]:[Fin]])))),1)),""))</f>
        <v/>
      </c>
      <c r="HI39" s="34" t="str">
        <f t="array" aca="1" ref="HI39" ca="1">IF(OR(WEEKDAY(HI$2,2)&gt;5,COUNTIF(Dates_Feries,HI$2)&gt;0),"",IFERROR(INDEX(Tableau1[[Type]:[Type]],SMALL(IF((Tableau1[[Nom]:[Nom]]=$A39)*(Tableau1[[Prénom]:[Prénom]]=$B39)*(HI$2&gt;=Tableau1[[Début]:[Début]])*(HI$2&lt;=Tableau1[[Fin]:[Fin]]),ROW(INDIRECT("A1:A"&amp;COUNTA(Tableau1[[Fin]:[Fin]])))),1)),""))</f>
        <v/>
      </c>
      <c r="HJ39" s="34" t="str">
        <f t="array" aca="1" ref="HJ39" ca="1">IF(OR(WEEKDAY(HJ$2,2)&gt;5,COUNTIF(Dates_Feries,HJ$2)&gt;0),"",IFERROR(INDEX(Tableau1[[Type]:[Type]],SMALL(IF((Tableau1[[Nom]:[Nom]]=$A39)*(Tableau1[[Prénom]:[Prénom]]=$B39)*(HJ$2&gt;=Tableau1[[Début]:[Début]])*(HJ$2&lt;=Tableau1[[Fin]:[Fin]]),ROW(INDIRECT("A1:A"&amp;COUNTA(Tableau1[[Fin]:[Fin]])))),1)),""))</f>
        <v/>
      </c>
      <c r="HK39" s="34" t="str">
        <f t="array" aca="1" ref="HK39" ca="1">IF(OR(WEEKDAY(HK$2,2)&gt;5,COUNTIF(Dates_Feries,HK$2)&gt;0),"",IFERROR(INDEX(Tableau1[[Type]:[Type]],SMALL(IF((Tableau1[[Nom]:[Nom]]=$A39)*(Tableau1[[Prénom]:[Prénom]]=$B39)*(HK$2&gt;=Tableau1[[Début]:[Début]])*(HK$2&lt;=Tableau1[[Fin]:[Fin]]),ROW(INDIRECT("A1:A"&amp;COUNTA(Tableau1[[Fin]:[Fin]])))),1)),""))</f>
        <v/>
      </c>
      <c r="HL39" s="34" t="str">
        <f t="array" aca="1" ref="HL39" ca="1">IF(OR(WEEKDAY(HL$2,2)&gt;5,COUNTIF(Dates_Feries,HL$2)&gt;0),"",IFERROR(INDEX(Tableau1[[Type]:[Type]],SMALL(IF((Tableau1[[Nom]:[Nom]]=$A39)*(Tableau1[[Prénom]:[Prénom]]=$B39)*(HL$2&gt;=Tableau1[[Début]:[Début]])*(HL$2&lt;=Tableau1[[Fin]:[Fin]]),ROW(INDIRECT("A1:A"&amp;COUNTA(Tableau1[[Fin]:[Fin]])))),1)),""))</f>
        <v/>
      </c>
      <c r="HM39" s="34" t="str">
        <f t="array" aca="1" ref="HM39" ca="1">IF(OR(WEEKDAY(HM$2,2)&gt;5,COUNTIF(Dates_Feries,HM$2)&gt;0),"",IFERROR(INDEX(Tableau1[[Type]:[Type]],SMALL(IF((Tableau1[[Nom]:[Nom]]=$A39)*(Tableau1[[Prénom]:[Prénom]]=$B39)*(HM$2&gt;=Tableau1[[Début]:[Début]])*(HM$2&lt;=Tableau1[[Fin]:[Fin]]),ROW(INDIRECT("A1:A"&amp;COUNTA(Tableau1[[Fin]:[Fin]])))),1)),""))</f>
        <v/>
      </c>
      <c r="HN39" s="34" t="str">
        <f t="array" aca="1" ref="HN39" ca="1">IF(OR(WEEKDAY(HN$2,2)&gt;5,COUNTIF(Dates_Feries,HN$2)&gt;0),"",IFERROR(INDEX(Tableau1[[Type]:[Type]],SMALL(IF((Tableau1[[Nom]:[Nom]]=$A39)*(Tableau1[[Prénom]:[Prénom]]=$B39)*(HN$2&gt;=Tableau1[[Début]:[Début]])*(HN$2&lt;=Tableau1[[Fin]:[Fin]]),ROW(INDIRECT("A1:A"&amp;COUNTA(Tableau1[[Fin]:[Fin]])))),1)),""))</f>
        <v/>
      </c>
      <c r="HO39" s="34" t="str">
        <f t="array" aca="1" ref="HO39" ca="1">IF(OR(WEEKDAY(HO$2,2)&gt;5,COUNTIF(Dates_Feries,HO$2)&gt;0),"",IFERROR(INDEX(Tableau1[[Type]:[Type]],SMALL(IF((Tableau1[[Nom]:[Nom]]=$A39)*(Tableau1[[Prénom]:[Prénom]]=$B39)*(HO$2&gt;=Tableau1[[Début]:[Début]])*(HO$2&lt;=Tableau1[[Fin]:[Fin]]),ROW(INDIRECT("A1:A"&amp;COUNTA(Tableau1[[Fin]:[Fin]])))),1)),""))</f>
        <v/>
      </c>
      <c r="HP39" s="34" t="str">
        <f t="array" aca="1" ref="HP39" ca="1">IF(OR(WEEKDAY(HP$2,2)&gt;5,COUNTIF(Dates_Feries,HP$2)&gt;0),"",IFERROR(INDEX(Tableau1[[Type]:[Type]],SMALL(IF((Tableau1[[Nom]:[Nom]]=$A39)*(Tableau1[[Prénom]:[Prénom]]=$B39)*(HP$2&gt;=Tableau1[[Début]:[Début]])*(HP$2&lt;=Tableau1[[Fin]:[Fin]]),ROW(INDIRECT("A1:A"&amp;COUNTA(Tableau1[[Fin]:[Fin]])))),1)),""))</f>
        <v/>
      </c>
      <c r="HQ39" s="34" t="str">
        <f t="array" aca="1" ref="HQ39" ca="1">IF(OR(WEEKDAY(HQ$2,2)&gt;5,COUNTIF(Dates_Feries,HQ$2)&gt;0),"",IFERROR(INDEX(Tableau1[[Type]:[Type]],SMALL(IF((Tableau1[[Nom]:[Nom]]=$A39)*(Tableau1[[Prénom]:[Prénom]]=$B39)*(HQ$2&gt;=Tableau1[[Début]:[Début]])*(HQ$2&lt;=Tableau1[[Fin]:[Fin]]),ROW(INDIRECT("A1:A"&amp;COUNTA(Tableau1[[Fin]:[Fin]])))),1)),""))</f>
        <v/>
      </c>
      <c r="HR39" s="34" t="str">
        <f t="array" aca="1" ref="HR39" ca="1">IF(OR(WEEKDAY(HR$2,2)&gt;5,COUNTIF(Dates_Feries,HR$2)&gt;0),"",IFERROR(INDEX(Tableau1[[Type]:[Type]],SMALL(IF((Tableau1[[Nom]:[Nom]]=$A39)*(Tableau1[[Prénom]:[Prénom]]=$B39)*(HR$2&gt;=Tableau1[[Début]:[Début]])*(HR$2&lt;=Tableau1[[Fin]:[Fin]]),ROW(INDIRECT("A1:A"&amp;COUNTA(Tableau1[[Fin]:[Fin]])))),1)),""))</f>
        <v/>
      </c>
      <c r="HS39" s="34" t="str">
        <f t="array" aca="1" ref="HS39" ca="1">IF(OR(WEEKDAY(HS$2,2)&gt;5,COUNTIF(Dates_Feries,HS$2)&gt;0),"",IFERROR(INDEX(Tableau1[[Type]:[Type]],SMALL(IF((Tableau1[[Nom]:[Nom]]=$A39)*(Tableau1[[Prénom]:[Prénom]]=$B39)*(HS$2&gt;=Tableau1[[Début]:[Début]])*(HS$2&lt;=Tableau1[[Fin]:[Fin]]),ROW(INDIRECT("A1:A"&amp;COUNTA(Tableau1[[Fin]:[Fin]])))),1)),""))</f>
        <v/>
      </c>
      <c r="HT39" s="34" t="str">
        <f t="array" aca="1" ref="HT39" ca="1">IF(OR(WEEKDAY(HT$2,2)&gt;5,COUNTIF(Dates_Feries,HT$2)&gt;0),"",IFERROR(INDEX(Tableau1[[Type]:[Type]],SMALL(IF((Tableau1[[Nom]:[Nom]]=$A39)*(Tableau1[[Prénom]:[Prénom]]=$B39)*(HT$2&gt;=Tableau1[[Début]:[Début]])*(HT$2&lt;=Tableau1[[Fin]:[Fin]]),ROW(INDIRECT("A1:A"&amp;COUNTA(Tableau1[[Fin]:[Fin]])))),1)),""))</f>
        <v/>
      </c>
      <c r="HU39" s="34" t="str">
        <f t="array" aca="1" ref="HU39" ca="1">IF(OR(WEEKDAY(HU$2,2)&gt;5,COUNTIF(Dates_Feries,HU$2)&gt;0),"",IFERROR(INDEX(Tableau1[[Type]:[Type]],SMALL(IF((Tableau1[[Nom]:[Nom]]=$A39)*(Tableau1[[Prénom]:[Prénom]]=$B39)*(HU$2&gt;=Tableau1[[Début]:[Début]])*(HU$2&lt;=Tableau1[[Fin]:[Fin]]),ROW(INDIRECT("A1:A"&amp;COUNTA(Tableau1[[Fin]:[Fin]])))),1)),""))</f>
        <v/>
      </c>
      <c r="HV39" s="34" t="str">
        <f t="array" aca="1" ref="HV39" ca="1">IF(OR(WEEKDAY(HV$2,2)&gt;5,COUNTIF(Dates_Feries,HV$2)&gt;0),"",IFERROR(INDEX(Tableau1[[Type]:[Type]],SMALL(IF((Tableau1[[Nom]:[Nom]]=$A39)*(Tableau1[[Prénom]:[Prénom]]=$B39)*(HV$2&gt;=Tableau1[[Début]:[Début]])*(HV$2&lt;=Tableau1[[Fin]:[Fin]]),ROW(INDIRECT("A1:A"&amp;COUNTA(Tableau1[[Fin]:[Fin]])))),1)),""))</f>
        <v/>
      </c>
      <c r="HW39" s="34" t="str">
        <f t="array" aca="1" ref="HW39" ca="1">IF(OR(WEEKDAY(HW$2,2)&gt;5,COUNTIF(Dates_Feries,HW$2)&gt;0),"",IFERROR(INDEX(Tableau1[[Type]:[Type]],SMALL(IF((Tableau1[[Nom]:[Nom]]=$A39)*(Tableau1[[Prénom]:[Prénom]]=$B39)*(HW$2&gt;=Tableau1[[Début]:[Début]])*(HW$2&lt;=Tableau1[[Fin]:[Fin]]),ROW(INDIRECT("A1:A"&amp;COUNTA(Tableau1[[Fin]:[Fin]])))),1)),""))</f>
        <v/>
      </c>
      <c r="HX39" s="34" t="str">
        <f t="array" aca="1" ref="HX39" ca="1">IF(OR(WEEKDAY(HX$2,2)&gt;5,COUNTIF(Dates_Feries,HX$2)&gt;0),"",IFERROR(INDEX(Tableau1[[Type]:[Type]],SMALL(IF((Tableau1[[Nom]:[Nom]]=$A39)*(Tableau1[[Prénom]:[Prénom]]=$B39)*(HX$2&gt;=Tableau1[[Début]:[Début]])*(HX$2&lt;=Tableau1[[Fin]:[Fin]]),ROW(INDIRECT("A1:A"&amp;COUNTA(Tableau1[[Fin]:[Fin]])))),1)),""))</f>
        <v/>
      </c>
      <c r="HY39" s="34" t="str">
        <f t="array" aca="1" ref="HY39" ca="1">IF(OR(WEEKDAY(HY$2,2)&gt;5,COUNTIF(Dates_Feries,HY$2)&gt;0),"",IFERROR(INDEX(Tableau1[[Type]:[Type]],SMALL(IF((Tableau1[[Nom]:[Nom]]=$A39)*(Tableau1[[Prénom]:[Prénom]]=$B39)*(HY$2&gt;=Tableau1[[Début]:[Début]])*(HY$2&lt;=Tableau1[[Fin]:[Fin]]),ROW(INDIRECT("A1:A"&amp;COUNTA(Tableau1[[Fin]:[Fin]])))),1)),""))</f>
        <v/>
      </c>
      <c r="HZ39" s="34" t="str">
        <f t="array" aca="1" ref="HZ39" ca="1">IF(OR(WEEKDAY(HZ$2,2)&gt;5,COUNTIF(Dates_Feries,HZ$2)&gt;0),"",IFERROR(INDEX(Tableau1[[Type]:[Type]],SMALL(IF((Tableau1[[Nom]:[Nom]]=$A39)*(Tableau1[[Prénom]:[Prénom]]=$B39)*(HZ$2&gt;=Tableau1[[Début]:[Début]])*(HZ$2&lt;=Tableau1[[Fin]:[Fin]]),ROW(INDIRECT("A1:A"&amp;COUNTA(Tableau1[[Fin]:[Fin]])))),1)),""))</f>
        <v/>
      </c>
      <c r="IA39" s="34" t="str">
        <f t="array" aca="1" ref="IA39" ca="1">IF(OR(WEEKDAY(IA$2,2)&gt;5,COUNTIF(Dates_Feries,IA$2)&gt;0),"",IFERROR(INDEX(Tableau1[[Type]:[Type]],SMALL(IF((Tableau1[[Nom]:[Nom]]=$A39)*(Tableau1[[Prénom]:[Prénom]]=$B39)*(IA$2&gt;=Tableau1[[Début]:[Début]])*(IA$2&lt;=Tableau1[[Fin]:[Fin]]),ROW(INDIRECT("A1:A"&amp;COUNTA(Tableau1[[Fin]:[Fin]])))),1)),""))</f>
        <v/>
      </c>
      <c r="IB39" s="34" t="str">
        <f t="array" aca="1" ref="IB39" ca="1">IF(OR(WEEKDAY(IB$2,2)&gt;5,COUNTIF(Dates_Feries,IB$2)&gt;0),"",IFERROR(INDEX(Tableau1[[Type]:[Type]],SMALL(IF((Tableau1[[Nom]:[Nom]]=$A39)*(Tableau1[[Prénom]:[Prénom]]=$B39)*(IB$2&gt;=Tableau1[[Début]:[Début]])*(IB$2&lt;=Tableau1[[Fin]:[Fin]]),ROW(INDIRECT("A1:A"&amp;COUNTA(Tableau1[[Fin]:[Fin]])))),1)),""))</f>
        <v/>
      </c>
      <c r="IC39" s="34" t="str">
        <f t="array" aca="1" ref="IC39" ca="1">IF(OR(WEEKDAY(IC$2,2)&gt;5,COUNTIF(Dates_Feries,IC$2)&gt;0),"",IFERROR(INDEX(Tableau1[[Type]:[Type]],SMALL(IF((Tableau1[[Nom]:[Nom]]=$A39)*(Tableau1[[Prénom]:[Prénom]]=$B39)*(IC$2&gt;=Tableau1[[Début]:[Début]])*(IC$2&lt;=Tableau1[[Fin]:[Fin]]),ROW(INDIRECT("A1:A"&amp;COUNTA(Tableau1[[Fin]:[Fin]])))),1)),""))</f>
        <v/>
      </c>
      <c r="ID39" s="34" t="str">
        <f t="array" aca="1" ref="ID39" ca="1">IF(OR(WEEKDAY(ID$2,2)&gt;5,COUNTIF(Dates_Feries,ID$2)&gt;0),"",IFERROR(INDEX(Tableau1[[Type]:[Type]],SMALL(IF((Tableau1[[Nom]:[Nom]]=$A39)*(Tableau1[[Prénom]:[Prénom]]=$B39)*(ID$2&gt;=Tableau1[[Début]:[Début]])*(ID$2&lt;=Tableau1[[Fin]:[Fin]]),ROW(INDIRECT("A1:A"&amp;COUNTA(Tableau1[[Fin]:[Fin]])))),1)),""))</f>
        <v/>
      </c>
      <c r="IE39" s="34" t="str">
        <f t="array" aca="1" ref="IE39" ca="1">IF(OR(WEEKDAY(IE$2,2)&gt;5,COUNTIF(Dates_Feries,IE$2)&gt;0),"",IFERROR(INDEX(Tableau1[[Type]:[Type]],SMALL(IF((Tableau1[[Nom]:[Nom]]=$A39)*(Tableau1[[Prénom]:[Prénom]]=$B39)*(IE$2&gt;=Tableau1[[Début]:[Début]])*(IE$2&lt;=Tableau1[[Fin]:[Fin]]),ROW(INDIRECT("A1:A"&amp;COUNTA(Tableau1[[Fin]:[Fin]])))),1)),""))</f>
        <v/>
      </c>
      <c r="IF39" s="34" t="str">
        <f t="array" aca="1" ref="IF39" ca="1">IF(OR(WEEKDAY(IF$2,2)&gt;5,COUNTIF(Dates_Feries,IF$2)&gt;0),"",IFERROR(INDEX(Tableau1[[Type]:[Type]],SMALL(IF((Tableau1[[Nom]:[Nom]]=$A39)*(Tableau1[[Prénom]:[Prénom]]=$B39)*(IF$2&gt;=Tableau1[[Début]:[Début]])*(IF$2&lt;=Tableau1[[Fin]:[Fin]]),ROW(INDIRECT("A1:A"&amp;COUNTA(Tableau1[[Fin]:[Fin]])))),1)),""))</f>
        <v/>
      </c>
      <c r="IG39" s="34" t="str">
        <f t="array" aca="1" ref="IG39" ca="1">IF(OR(WEEKDAY(IG$2,2)&gt;5,COUNTIF(Dates_Feries,IG$2)&gt;0),"",IFERROR(INDEX(Tableau1[[Type]:[Type]],SMALL(IF((Tableau1[[Nom]:[Nom]]=$A39)*(Tableau1[[Prénom]:[Prénom]]=$B39)*(IG$2&gt;=Tableau1[[Début]:[Début]])*(IG$2&lt;=Tableau1[[Fin]:[Fin]]),ROW(INDIRECT("A1:A"&amp;COUNTA(Tableau1[[Fin]:[Fin]])))),1)),""))</f>
        <v/>
      </c>
      <c r="IH39" s="34" t="str">
        <f t="array" aca="1" ref="IH39" ca="1">IF(OR(WEEKDAY(IH$2,2)&gt;5,COUNTIF(Dates_Feries,IH$2)&gt;0),"",IFERROR(INDEX(Tableau1[[Type]:[Type]],SMALL(IF((Tableau1[[Nom]:[Nom]]=$A39)*(Tableau1[[Prénom]:[Prénom]]=$B39)*(IH$2&gt;=Tableau1[[Début]:[Début]])*(IH$2&lt;=Tableau1[[Fin]:[Fin]]),ROW(INDIRECT("A1:A"&amp;COUNTA(Tableau1[[Fin]:[Fin]])))),1)),""))</f>
        <v/>
      </c>
      <c r="II39" s="34" t="str">
        <f t="array" aca="1" ref="II39" ca="1">IF(OR(WEEKDAY(II$2,2)&gt;5,COUNTIF(Dates_Feries,II$2)&gt;0),"",IFERROR(INDEX(Tableau1[[Type]:[Type]],SMALL(IF((Tableau1[[Nom]:[Nom]]=$A39)*(Tableau1[[Prénom]:[Prénom]]=$B39)*(II$2&gt;=Tableau1[[Début]:[Début]])*(II$2&lt;=Tableau1[[Fin]:[Fin]]),ROW(INDIRECT("A1:A"&amp;COUNTA(Tableau1[[Fin]:[Fin]])))),1)),""))</f>
        <v/>
      </c>
      <c r="IJ39" s="34" t="str">
        <f t="array" aca="1" ref="IJ39" ca="1">IF(OR(WEEKDAY(IJ$2,2)&gt;5,COUNTIF(Dates_Feries,IJ$2)&gt;0),"",IFERROR(INDEX(Tableau1[[Type]:[Type]],SMALL(IF((Tableau1[[Nom]:[Nom]]=$A39)*(Tableau1[[Prénom]:[Prénom]]=$B39)*(IJ$2&gt;=Tableau1[[Début]:[Début]])*(IJ$2&lt;=Tableau1[[Fin]:[Fin]]),ROW(INDIRECT("A1:A"&amp;COUNTA(Tableau1[[Fin]:[Fin]])))),1)),""))</f>
        <v/>
      </c>
      <c r="IK39" s="34" t="str">
        <f t="array" aca="1" ref="IK39" ca="1">IF(OR(WEEKDAY(IK$2,2)&gt;5,COUNTIF(Dates_Feries,IK$2)&gt;0),"",IFERROR(INDEX(Tableau1[[Type]:[Type]],SMALL(IF((Tableau1[[Nom]:[Nom]]=$A39)*(Tableau1[[Prénom]:[Prénom]]=$B39)*(IK$2&gt;=Tableau1[[Début]:[Début]])*(IK$2&lt;=Tableau1[[Fin]:[Fin]]),ROW(INDIRECT("A1:A"&amp;COUNTA(Tableau1[[Fin]:[Fin]])))),1)),""))</f>
        <v/>
      </c>
      <c r="IL39" s="34" t="str">
        <f t="array" aca="1" ref="IL39" ca="1">IF(OR(WEEKDAY(IL$2,2)&gt;5,COUNTIF(Dates_Feries,IL$2)&gt;0),"",IFERROR(INDEX(Tableau1[[Type]:[Type]],SMALL(IF((Tableau1[[Nom]:[Nom]]=$A39)*(Tableau1[[Prénom]:[Prénom]]=$B39)*(IL$2&gt;=Tableau1[[Début]:[Début]])*(IL$2&lt;=Tableau1[[Fin]:[Fin]]),ROW(INDIRECT("A1:A"&amp;COUNTA(Tableau1[[Fin]:[Fin]])))),1)),""))</f>
        <v/>
      </c>
      <c r="IM39" s="34" t="str">
        <f t="array" aca="1" ref="IM39" ca="1">IF(OR(WEEKDAY(IM$2,2)&gt;5,COUNTIF(Dates_Feries,IM$2)&gt;0),"",IFERROR(INDEX(Tableau1[[Type]:[Type]],SMALL(IF((Tableau1[[Nom]:[Nom]]=$A39)*(Tableau1[[Prénom]:[Prénom]]=$B39)*(IM$2&gt;=Tableau1[[Début]:[Début]])*(IM$2&lt;=Tableau1[[Fin]:[Fin]]),ROW(INDIRECT("A1:A"&amp;COUNTA(Tableau1[[Fin]:[Fin]])))),1)),""))</f>
        <v/>
      </c>
      <c r="IN39" s="34" t="str">
        <f t="array" aca="1" ref="IN39" ca="1">IF(OR(WEEKDAY(IN$2,2)&gt;5,COUNTIF(Dates_Feries,IN$2)&gt;0),"",IFERROR(INDEX(Tableau1[[Type]:[Type]],SMALL(IF((Tableau1[[Nom]:[Nom]]=$A39)*(Tableau1[[Prénom]:[Prénom]]=$B39)*(IN$2&gt;=Tableau1[[Début]:[Début]])*(IN$2&lt;=Tableau1[[Fin]:[Fin]]),ROW(INDIRECT("A1:A"&amp;COUNTA(Tableau1[[Fin]:[Fin]])))),1)),""))</f>
        <v/>
      </c>
      <c r="IO39" s="34" t="str">
        <f t="array" aca="1" ref="IO39" ca="1">IF(OR(WEEKDAY(IO$2,2)&gt;5,COUNTIF(Dates_Feries,IO$2)&gt;0),"",IFERROR(INDEX(Tableau1[[Type]:[Type]],SMALL(IF((Tableau1[[Nom]:[Nom]]=$A39)*(Tableau1[[Prénom]:[Prénom]]=$B39)*(IO$2&gt;=Tableau1[[Début]:[Début]])*(IO$2&lt;=Tableau1[[Fin]:[Fin]]),ROW(INDIRECT("A1:A"&amp;COUNTA(Tableau1[[Fin]:[Fin]])))),1)),""))</f>
        <v/>
      </c>
      <c r="IP39" s="34" t="str">
        <f t="array" aca="1" ref="IP39" ca="1">IF(OR(WEEKDAY(IP$2,2)&gt;5,COUNTIF(Dates_Feries,IP$2)&gt;0),"",IFERROR(INDEX(Tableau1[[Type]:[Type]],SMALL(IF((Tableau1[[Nom]:[Nom]]=$A39)*(Tableau1[[Prénom]:[Prénom]]=$B39)*(IP$2&gt;=Tableau1[[Début]:[Début]])*(IP$2&lt;=Tableau1[[Fin]:[Fin]]),ROW(INDIRECT("A1:A"&amp;COUNTA(Tableau1[[Fin]:[Fin]])))),1)),""))</f>
        <v/>
      </c>
      <c r="IQ39" s="34" t="str">
        <f t="array" aca="1" ref="IQ39" ca="1">IF(OR(WEEKDAY(IQ$2,2)&gt;5,COUNTIF(Dates_Feries,IQ$2)&gt;0),"",IFERROR(INDEX(Tableau1[[Type]:[Type]],SMALL(IF((Tableau1[[Nom]:[Nom]]=$A39)*(Tableau1[[Prénom]:[Prénom]]=$B39)*(IQ$2&gt;=Tableau1[[Début]:[Début]])*(IQ$2&lt;=Tableau1[[Fin]:[Fin]]),ROW(INDIRECT("A1:A"&amp;COUNTA(Tableau1[[Fin]:[Fin]])))),1)),""))</f>
        <v/>
      </c>
      <c r="IR39" s="34" t="str">
        <f t="array" aca="1" ref="IR39" ca="1">IF(OR(WEEKDAY(IR$2,2)&gt;5,COUNTIF(Dates_Feries,IR$2)&gt;0),"",IFERROR(INDEX(Tableau1[[Type]:[Type]],SMALL(IF((Tableau1[[Nom]:[Nom]]=$A39)*(Tableau1[[Prénom]:[Prénom]]=$B39)*(IR$2&gt;=Tableau1[[Début]:[Début]])*(IR$2&lt;=Tableau1[[Fin]:[Fin]]),ROW(INDIRECT("A1:A"&amp;COUNTA(Tableau1[[Fin]:[Fin]])))),1)),""))</f>
        <v/>
      </c>
      <c r="IS39" s="34" t="str">
        <f t="array" aca="1" ref="IS39" ca="1">IF(OR(WEEKDAY(IS$2,2)&gt;5,COUNTIF(Dates_Feries,IS$2)&gt;0),"",IFERROR(INDEX(Tableau1[[Type]:[Type]],SMALL(IF((Tableau1[[Nom]:[Nom]]=$A39)*(Tableau1[[Prénom]:[Prénom]]=$B39)*(IS$2&gt;=Tableau1[[Début]:[Début]])*(IS$2&lt;=Tableau1[[Fin]:[Fin]]),ROW(INDIRECT("A1:A"&amp;COUNTA(Tableau1[[Fin]:[Fin]])))),1)),""))</f>
        <v/>
      </c>
      <c r="IT39" s="34" t="str">
        <f t="array" aca="1" ref="IT39" ca="1">IF(OR(WEEKDAY(IT$2,2)&gt;5,COUNTIF(Dates_Feries,IT$2)&gt;0),"",IFERROR(INDEX(Tableau1[[Type]:[Type]],SMALL(IF((Tableau1[[Nom]:[Nom]]=$A39)*(Tableau1[[Prénom]:[Prénom]]=$B39)*(IT$2&gt;=Tableau1[[Début]:[Début]])*(IT$2&lt;=Tableau1[[Fin]:[Fin]]),ROW(INDIRECT("A1:A"&amp;COUNTA(Tableau1[[Fin]:[Fin]])))),1)),""))</f>
        <v/>
      </c>
      <c r="IU39" s="34" t="str">
        <f t="array" aca="1" ref="IU39" ca="1">IF(OR(WEEKDAY(IU$2,2)&gt;5,COUNTIF(Dates_Feries,IU$2)&gt;0),"",IFERROR(INDEX(Tableau1[[Type]:[Type]],SMALL(IF((Tableau1[[Nom]:[Nom]]=$A39)*(Tableau1[[Prénom]:[Prénom]]=$B39)*(IU$2&gt;=Tableau1[[Début]:[Début]])*(IU$2&lt;=Tableau1[[Fin]:[Fin]]),ROW(INDIRECT("A1:A"&amp;COUNTA(Tableau1[[Fin]:[Fin]])))),1)),""))</f>
        <v/>
      </c>
      <c r="IV39" s="34" t="str">
        <f t="array" aca="1" ref="IV39" ca="1">IF(OR(WEEKDAY(IV$2,2)&gt;5,COUNTIF(Dates_Feries,IV$2)&gt;0),"",IFERROR(INDEX(Tableau1[[Type]:[Type]],SMALL(IF((Tableau1[[Nom]:[Nom]]=$A39)*(Tableau1[[Prénom]:[Prénom]]=$B39)*(IV$2&gt;=Tableau1[[Début]:[Début]])*(IV$2&lt;=Tableau1[[Fin]:[Fin]]),ROW(INDIRECT("A1:A"&amp;COUNTA(Tableau1[[Fin]:[Fin]])))),1)),""))</f>
        <v/>
      </c>
      <c r="IW39" s="34" t="str">
        <f t="array" aca="1" ref="IW39" ca="1">IF(OR(WEEKDAY(IW$2,2)&gt;5,COUNTIF(Dates_Feries,IW$2)&gt;0),"",IFERROR(INDEX(Tableau1[[Type]:[Type]],SMALL(IF((Tableau1[[Nom]:[Nom]]=$A39)*(Tableau1[[Prénom]:[Prénom]]=$B39)*(IW$2&gt;=Tableau1[[Début]:[Début]])*(IW$2&lt;=Tableau1[[Fin]:[Fin]]),ROW(INDIRECT("A1:A"&amp;COUNTA(Tableau1[[Fin]:[Fin]])))),1)),""))</f>
        <v/>
      </c>
      <c r="IX39" s="34" t="str">
        <f t="array" aca="1" ref="IX39" ca="1">IF(OR(WEEKDAY(IX$2,2)&gt;5,COUNTIF(Dates_Feries,IX$2)&gt;0),"",IFERROR(INDEX(Tableau1[[Type]:[Type]],SMALL(IF((Tableau1[[Nom]:[Nom]]=$A39)*(Tableau1[[Prénom]:[Prénom]]=$B39)*(IX$2&gt;=Tableau1[[Début]:[Début]])*(IX$2&lt;=Tableau1[[Fin]:[Fin]]),ROW(INDIRECT("A1:A"&amp;COUNTA(Tableau1[[Fin]:[Fin]])))),1)),""))</f>
        <v/>
      </c>
      <c r="IY39" s="34" t="str">
        <f t="array" aca="1" ref="IY39" ca="1">IF(OR(WEEKDAY(IY$2,2)&gt;5,COUNTIF(Dates_Feries,IY$2)&gt;0),"",IFERROR(INDEX(Tableau1[[Type]:[Type]],SMALL(IF((Tableau1[[Nom]:[Nom]]=$A39)*(Tableau1[[Prénom]:[Prénom]]=$B39)*(IY$2&gt;=Tableau1[[Début]:[Début]])*(IY$2&lt;=Tableau1[[Fin]:[Fin]]),ROW(INDIRECT("A1:A"&amp;COUNTA(Tableau1[[Fin]:[Fin]])))),1)),""))</f>
        <v/>
      </c>
      <c r="IZ39" s="34" t="str">
        <f t="array" aca="1" ref="IZ39" ca="1">IF(OR(WEEKDAY(IZ$2,2)&gt;5,COUNTIF(Dates_Feries,IZ$2)&gt;0),"",IFERROR(INDEX(Tableau1[[Type]:[Type]],SMALL(IF((Tableau1[[Nom]:[Nom]]=$A39)*(Tableau1[[Prénom]:[Prénom]]=$B39)*(IZ$2&gt;=Tableau1[[Début]:[Début]])*(IZ$2&lt;=Tableau1[[Fin]:[Fin]]),ROW(INDIRECT("A1:A"&amp;COUNTA(Tableau1[[Fin]:[Fin]])))),1)),""))</f>
        <v/>
      </c>
      <c r="JA39" s="34" t="str">
        <f t="array" aca="1" ref="JA39" ca="1">IF(OR(WEEKDAY(JA$2,2)&gt;5,COUNTIF(Dates_Feries,JA$2)&gt;0),"",IFERROR(INDEX(Tableau1[[Type]:[Type]],SMALL(IF((Tableau1[[Nom]:[Nom]]=$A39)*(Tableau1[[Prénom]:[Prénom]]=$B39)*(JA$2&gt;=Tableau1[[Début]:[Début]])*(JA$2&lt;=Tableau1[[Fin]:[Fin]]),ROW(INDIRECT("A1:A"&amp;COUNTA(Tableau1[[Fin]:[Fin]])))),1)),""))</f>
        <v/>
      </c>
      <c r="JB39" s="34" t="str">
        <f t="array" aca="1" ref="JB39" ca="1">IF(OR(WEEKDAY(JB$2,2)&gt;5,COUNTIF(Dates_Feries,JB$2)&gt;0),"",IFERROR(INDEX(Tableau1[[Type]:[Type]],SMALL(IF((Tableau1[[Nom]:[Nom]]=$A39)*(Tableau1[[Prénom]:[Prénom]]=$B39)*(JB$2&gt;=Tableau1[[Début]:[Début]])*(JB$2&lt;=Tableau1[[Fin]:[Fin]]),ROW(INDIRECT("A1:A"&amp;COUNTA(Tableau1[[Fin]:[Fin]])))),1)),""))</f>
        <v/>
      </c>
      <c r="JC39" s="34" t="str">
        <f t="array" aca="1" ref="JC39" ca="1">IF(OR(WEEKDAY(JC$2,2)&gt;5,COUNTIF(Dates_Feries,JC$2)&gt;0),"",IFERROR(INDEX(Tableau1[[Type]:[Type]],SMALL(IF((Tableau1[[Nom]:[Nom]]=$A39)*(Tableau1[[Prénom]:[Prénom]]=$B39)*(JC$2&gt;=Tableau1[[Début]:[Début]])*(JC$2&lt;=Tableau1[[Fin]:[Fin]]),ROW(INDIRECT("A1:A"&amp;COUNTA(Tableau1[[Fin]:[Fin]])))),1)),""))</f>
        <v/>
      </c>
      <c r="JD39" s="34" t="str">
        <f t="array" aca="1" ref="JD39" ca="1">IF(OR(WEEKDAY(JD$2,2)&gt;5,COUNTIF(Dates_Feries,JD$2)&gt;0),"",IFERROR(INDEX(Tableau1[[Type]:[Type]],SMALL(IF((Tableau1[[Nom]:[Nom]]=$A39)*(Tableau1[[Prénom]:[Prénom]]=$B39)*(JD$2&gt;=Tableau1[[Début]:[Début]])*(JD$2&lt;=Tableau1[[Fin]:[Fin]]),ROW(INDIRECT("A1:A"&amp;COUNTA(Tableau1[[Fin]:[Fin]])))),1)),""))</f>
        <v/>
      </c>
      <c r="JE39" s="34" t="str">
        <f t="array" aca="1" ref="JE39" ca="1">IF(OR(WEEKDAY(JE$2,2)&gt;5,COUNTIF(Dates_Feries,JE$2)&gt;0),"",IFERROR(INDEX(Tableau1[[Type]:[Type]],SMALL(IF((Tableau1[[Nom]:[Nom]]=$A39)*(Tableau1[[Prénom]:[Prénom]]=$B39)*(JE$2&gt;=Tableau1[[Début]:[Début]])*(JE$2&lt;=Tableau1[[Fin]:[Fin]]),ROW(INDIRECT("A1:A"&amp;COUNTA(Tableau1[[Fin]:[Fin]])))),1)),""))</f>
        <v/>
      </c>
      <c r="JF39" s="34" t="str">
        <f t="array" aca="1" ref="JF39" ca="1">IF(OR(WEEKDAY(JF$2,2)&gt;5,COUNTIF(Dates_Feries,JF$2)&gt;0),"",IFERROR(INDEX(Tableau1[[Type]:[Type]],SMALL(IF((Tableau1[[Nom]:[Nom]]=$A39)*(Tableau1[[Prénom]:[Prénom]]=$B39)*(JF$2&gt;=Tableau1[[Début]:[Début]])*(JF$2&lt;=Tableau1[[Fin]:[Fin]]),ROW(INDIRECT("A1:A"&amp;COUNTA(Tableau1[[Fin]:[Fin]])))),1)),""))</f>
        <v/>
      </c>
      <c r="JG39" s="34" t="str">
        <f t="array" aca="1" ref="JG39" ca="1">IF(OR(WEEKDAY(JG$2,2)&gt;5,COUNTIF(Dates_Feries,JG$2)&gt;0),"",IFERROR(INDEX(Tableau1[[Type]:[Type]],SMALL(IF((Tableau1[[Nom]:[Nom]]=$A39)*(Tableau1[[Prénom]:[Prénom]]=$B39)*(JG$2&gt;=Tableau1[[Début]:[Début]])*(JG$2&lt;=Tableau1[[Fin]:[Fin]]),ROW(INDIRECT("A1:A"&amp;COUNTA(Tableau1[[Fin]:[Fin]])))),1)),""))</f>
        <v/>
      </c>
      <c r="JH39" s="34" t="str">
        <f t="array" aca="1" ref="JH39" ca="1">IF(OR(WEEKDAY(JH$2,2)&gt;5,COUNTIF(Dates_Feries,JH$2)&gt;0),"",IFERROR(INDEX(Tableau1[[Type]:[Type]],SMALL(IF((Tableau1[[Nom]:[Nom]]=$A39)*(Tableau1[[Prénom]:[Prénom]]=$B39)*(JH$2&gt;=Tableau1[[Début]:[Début]])*(JH$2&lt;=Tableau1[[Fin]:[Fin]]),ROW(INDIRECT("A1:A"&amp;COUNTA(Tableau1[[Fin]:[Fin]])))),1)),""))</f>
        <v/>
      </c>
      <c r="JI39" s="34" t="str">
        <f t="array" aca="1" ref="JI39" ca="1">IF(OR(WEEKDAY(JI$2,2)&gt;5,COUNTIF(Dates_Feries,JI$2)&gt;0),"",IFERROR(INDEX(Tableau1[[Type]:[Type]],SMALL(IF((Tableau1[[Nom]:[Nom]]=$A39)*(Tableau1[[Prénom]:[Prénom]]=$B39)*(JI$2&gt;=Tableau1[[Début]:[Début]])*(JI$2&lt;=Tableau1[[Fin]:[Fin]]),ROW(INDIRECT("A1:A"&amp;COUNTA(Tableau1[[Fin]:[Fin]])))),1)),""))</f>
        <v/>
      </c>
      <c r="JJ39" s="34" t="str">
        <f t="array" aca="1" ref="JJ39" ca="1">IF(OR(WEEKDAY(JJ$2,2)&gt;5,COUNTIF(Dates_Feries,JJ$2)&gt;0),"",IFERROR(INDEX(Tableau1[[Type]:[Type]],SMALL(IF((Tableau1[[Nom]:[Nom]]=$A39)*(Tableau1[[Prénom]:[Prénom]]=$B39)*(JJ$2&gt;=Tableau1[[Début]:[Début]])*(JJ$2&lt;=Tableau1[[Fin]:[Fin]]),ROW(INDIRECT("A1:A"&amp;COUNTA(Tableau1[[Fin]:[Fin]])))),1)),""))</f>
        <v/>
      </c>
      <c r="JK39" s="34" t="str">
        <f t="array" aca="1" ref="JK39" ca="1">IF(OR(WEEKDAY(JK$2,2)&gt;5,COUNTIF(Dates_Feries,JK$2)&gt;0),"",IFERROR(INDEX(Tableau1[[Type]:[Type]],SMALL(IF((Tableau1[[Nom]:[Nom]]=$A39)*(Tableau1[[Prénom]:[Prénom]]=$B39)*(JK$2&gt;=Tableau1[[Début]:[Début]])*(JK$2&lt;=Tableau1[[Fin]:[Fin]]),ROW(INDIRECT("A1:A"&amp;COUNTA(Tableau1[[Fin]:[Fin]])))),1)),""))</f>
        <v/>
      </c>
      <c r="JL39" s="34" t="str">
        <f t="array" aca="1" ref="JL39" ca="1">IF(OR(WEEKDAY(JL$2,2)&gt;5,COUNTIF(Dates_Feries,JL$2)&gt;0),"",IFERROR(INDEX(Tableau1[[Type]:[Type]],SMALL(IF((Tableau1[[Nom]:[Nom]]=$A39)*(Tableau1[[Prénom]:[Prénom]]=$B39)*(JL$2&gt;=Tableau1[[Début]:[Début]])*(JL$2&lt;=Tableau1[[Fin]:[Fin]]),ROW(INDIRECT("A1:A"&amp;COUNTA(Tableau1[[Fin]:[Fin]])))),1)),""))</f>
        <v/>
      </c>
      <c r="JM39" s="34" t="str">
        <f t="array" aca="1" ref="JM39" ca="1">IF(OR(WEEKDAY(JM$2,2)&gt;5,COUNTIF(Dates_Feries,JM$2)&gt;0),"",IFERROR(INDEX(Tableau1[[Type]:[Type]],SMALL(IF((Tableau1[[Nom]:[Nom]]=$A39)*(Tableau1[[Prénom]:[Prénom]]=$B39)*(JM$2&gt;=Tableau1[[Début]:[Début]])*(JM$2&lt;=Tableau1[[Fin]:[Fin]]),ROW(INDIRECT("A1:A"&amp;COUNTA(Tableau1[[Fin]:[Fin]])))),1)),""))</f>
        <v/>
      </c>
      <c r="JN39" s="34" t="str">
        <f t="array" aca="1" ref="JN39" ca="1">IF(OR(WEEKDAY(JN$2,2)&gt;5,COUNTIF(Dates_Feries,JN$2)&gt;0),"",IFERROR(INDEX(Tableau1[[Type]:[Type]],SMALL(IF((Tableau1[[Nom]:[Nom]]=$A39)*(Tableau1[[Prénom]:[Prénom]]=$B39)*(JN$2&gt;=Tableau1[[Début]:[Début]])*(JN$2&lt;=Tableau1[[Fin]:[Fin]]),ROW(INDIRECT("A1:A"&amp;COUNTA(Tableau1[[Fin]:[Fin]])))),1)),""))</f>
        <v/>
      </c>
      <c r="JO39" s="34" t="str">
        <f t="array" aca="1" ref="JO39" ca="1">IF(OR(WEEKDAY(JO$2,2)&gt;5,COUNTIF(Dates_Feries,JO$2)&gt;0),"",IFERROR(INDEX(Tableau1[[Type]:[Type]],SMALL(IF((Tableau1[[Nom]:[Nom]]=$A39)*(Tableau1[[Prénom]:[Prénom]]=$B39)*(JO$2&gt;=Tableau1[[Début]:[Début]])*(JO$2&lt;=Tableau1[[Fin]:[Fin]]),ROW(INDIRECT("A1:A"&amp;COUNTA(Tableau1[[Fin]:[Fin]])))),1)),""))</f>
        <v/>
      </c>
      <c r="JP39" s="34" t="str">
        <f t="array" aca="1" ref="JP39" ca="1">IF(OR(WEEKDAY(JP$2,2)&gt;5,COUNTIF(Dates_Feries,JP$2)&gt;0),"",IFERROR(INDEX(Tableau1[[Type]:[Type]],SMALL(IF((Tableau1[[Nom]:[Nom]]=$A39)*(Tableau1[[Prénom]:[Prénom]]=$B39)*(JP$2&gt;=Tableau1[[Début]:[Début]])*(JP$2&lt;=Tableau1[[Fin]:[Fin]]),ROW(INDIRECT("A1:A"&amp;COUNTA(Tableau1[[Fin]:[Fin]])))),1)),""))</f>
        <v/>
      </c>
      <c r="JQ39" s="34" t="str">
        <f t="array" aca="1" ref="JQ39" ca="1">IF(OR(WEEKDAY(JQ$2,2)&gt;5,COUNTIF(Dates_Feries,JQ$2)&gt;0),"",IFERROR(INDEX(Tableau1[[Type]:[Type]],SMALL(IF((Tableau1[[Nom]:[Nom]]=$A39)*(Tableau1[[Prénom]:[Prénom]]=$B39)*(JQ$2&gt;=Tableau1[[Début]:[Début]])*(JQ$2&lt;=Tableau1[[Fin]:[Fin]]),ROW(INDIRECT("A1:A"&amp;COUNTA(Tableau1[[Fin]:[Fin]])))),1)),""))</f>
        <v/>
      </c>
      <c r="JR39" s="34" t="str">
        <f t="array" aca="1" ref="JR39" ca="1">IF(OR(WEEKDAY(JR$2,2)&gt;5,COUNTIF(Dates_Feries,JR$2)&gt;0),"",IFERROR(INDEX(Tableau1[[Type]:[Type]],SMALL(IF((Tableau1[[Nom]:[Nom]]=$A39)*(Tableau1[[Prénom]:[Prénom]]=$B39)*(JR$2&gt;=Tableau1[[Début]:[Début]])*(JR$2&lt;=Tableau1[[Fin]:[Fin]]),ROW(INDIRECT("A1:A"&amp;COUNTA(Tableau1[[Fin]:[Fin]])))),1)),""))</f>
        <v/>
      </c>
      <c r="JS39" s="34" t="str">
        <f t="array" aca="1" ref="JS39" ca="1">IF(OR(WEEKDAY(JS$2,2)&gt;5,COUNTIF(Dates_Feries,JS$2)&gt;0),"",IFERROR(INDEX(Tableau1[[Type]:[Type]],SMALL(IF((Tableau1[[Nom]:[Nom]]=$A39)*(Tableau1[[Prénom]:[Prénom]]=$B39)*(JS$2&gt;=Tableau1[[Début]:[Début]])*(JS$2&lt;=Tableau1[[Fin]:[Fin]]),ROW(INDIRECT("A1:A"&amp;COUNTA(Tableau1[[Fin]:[Fin]])))),1)),""))</f>
        <v/>
      </c>
      <c r="JT39" s="34" t="str">
        <f t="array" aca="1" ref="JT39" ca="1">IF(OR(WEEKDAY(JT$2,2)&gt;5,COUNTIF(Dates_Feries,JT$2)&gt;0),"",IFERROR(INDEX(Tableau1[[Type]:[Type]],SMALL(IF((Tableau1[[Nom]:[Nom]]=$A39)*(Tableau1[[Prénom]:[Prénom]]=$B39)*(JT$2&gt;=Tableau1[[Début]:[Début]])*(JT$2&lt;=Tableau1[[Fin]:[Fin]]),ROW(INDIRECT("A1:A"&amp;COUNTA(Tableau1[[Fin]:[Fin]])))),1)),""))</f>
        <v/>
      </c>
      <c r="JU39" s="34" t="str">
        <f t="array" aca="1" ref="JU39" ca="1">IF(OR(WEEKDAY(JU$2,2)&gt;5,COUNTIF(Dates_Feries,JU$2)&gt;0),"",IFERROR(INDEX(Tableau1[[Type]:[Type]],SMALL(IF((Tableau1[[Nom]:[Nom]]=$A39)*(Tableau1[[Prénom]:[Prénom]]=$B39)*(JU$2&gt;=Tableau1[[Début]:[Début]])*(JU$2&lt;=Tableau1[[Fin]:[Fin]]),ROW(INDIRECT("A1:A"&amp;COUNTA(Tableau1[[Fin]:[Fin]])))),1)),""))</f>
        <v/>
      </c>
      <c r="JV39" s="34" t="str">
        <f t="array" aca="1" ref="JV39" ca="1">IF(OR(WEEKDAY(JV$2,2)&gt;5,COUNTIF(Dates_Feries,JV$2)&gt;0),"",IFERROR(INDEX(Tableau1[[Type]:[Type]],SMALL(IF((Tableau1[[Nom]:[Nom]]=$A39)*(Tableau1[[Prénom]:[Prénom]]=$B39)*(JV$2&gt;=Tableau1[[Début]:[Début]])*(JV$2&lt;=Tableau1[[Fin]:[Fin]]),ROW(INDIRECT("A1:A"&amp;COUNTA(Tableau1[[Fin]:[Fin]])))),1)),""))</f>
        <v/>
      </c>
      <c r="JW39" s="34" t="str">
        <f t="array" aca="1" ref="JW39" ca="1">IF(OR(WEEKDAY(JW$2,2)&gt;5,COUNTIF(Dates_Feries,JW$2)&gt;0),"",IFERROR(INDEX(Tableau1[[Type]:[Type]],SMALL(IF((Tableau1[[Nom]:[Nom]]=$A39)*(Tableau1[[Prénom]:[Prénom]]=$B39)*(JW$2&gt;=Tableau1[[Début]:[Début]])*(JW$2&lt;=Tableau1[[Fin]:[Fin]]),ROW(INDIRECT("A1:A"&amp;COUNTA(Tableau1[[Fin]:[Fin]])))),1)),""))</f>
        <v/>
      </c>
      <c r="JX39" s="34" t="str">
        <f t="array" aca="1" ref="JX39" ca="1">IF(OR(WEEKDAY(JX$2,2)&gt;5,COUNTIF(Dates_Feries,JX$2)&gt;0),"",IFERROR(INDEX(Tableau1[[Type]:[Type]],SMALL(IF((Tableau1[[Nom]:[Nom]]=$A39)*(Tableau1[[Prénom]:[Prénom]]=$B39)*(JX$2&gt;=Tableau1[[Début]:[Début]])*(JX$2&lt;=Tableau1[[Fin]:[Fin]]),ROW(INDIRECT("A1:A"&amp;COUNTA(Tableau1[[Fin]:[Fin]])))),1)),""))</f>
        <v/>
      </c>
      <c r="JY39" s="34" t="str">
        <f t="array" aca="1" ref="JY39" ca="1">IF(OR(WEEKDAY(JY$2,2)&gt;5,COUNTIF(Dates_Feries,JY$2)&gt;0),"",IFERROR(INDEX(Tableau1[[Type]:[Type]],SMALL(IF((Tableau1[[Nom]:[Nom]]=$A39)*(Tableau1[[Prénom]:[Prénom]]=$B39)*(JY$2&gt;=Tableau1[[Début]:[Début]])*(JY$2&lt;=Tableau1[[Fin]:[Fin]]),ROW(INDIRECT("A1:A"&amp;COUNTA(Tableau1[[Fin]:[Fin]])))),1)),""))</f>
        <v/>
      </c>
      <c r="JZ39" s="34" t="str">
        <f t="array" aca="1" ref="JZ39" ca="1">IF(OR(WEEKDAY(JZ$2,2)&gt;5,COUNTIF(Dates_Feries,JZ$2)&gt;0),"",IFERROR(INDEX(Tableau1[[Type]:[Type]],SMALL(IF((Tableau1[[Nom]:[Nom]]=$A39)*(Tableau1[[Prénom]:[Prénom]]=$B39)*(JZ$2&gt;=Tableau1[[Début]:[Début]])*(JZ$2&lt;=Tableau1[[Fin]:[Fin]]),ROW(INDIRECT("A1:A"&amp;COUNTA(Tableau1[[Fin]:[Fin]])))),1)),""))</f>
        <v/>
      </c>
      <c r="KA39" s="34" t="str">
        <f t="array" aca="1" ref="KA39" ca="1">IF(OR(WEEKDAY(KA$2,2)&gt;5,COUNTIF(Dates_Feries,KA$2)&gt;0),"",IFERROR(INDEX(Tableau1[[Type]:[Type]],SMALL(IF((Tableau1[[Nom]:[Nom]]=$A39)*(Tableau1[[Prénom]:[Prénom]]=$B39)*(KA$2&gt;=Tableau1[[Début]:[Début]])*(KA$2&lt;=Tableau1[[Fin]:[Fin]]),ROW(INDIRECT("A1:A"&amp;COUNTA(Tableau1[[Fin]:[Fin]])))),1)),""))</f>
        <v/>
      </c>
      <c r="KB39" s="34" t="str">
        <f t="array" aca="1" ref="KB39" ca="1">IF(OR(WEEKDAY(KB$2,2)&gt;5,COUNTIF(Dates_Feries,KB$2)&gt;0),"",IFERROR(INDEX(Tableau1[[Type]:[Type]],SMALL(IF((Tableau1[[Nom]:[Nom]]=$A39)*(Tableau1[[Prénom]:[Prénom]]=$B39)*(KB$2&gt;=Tableau1[[Début]:[Début]])*(KB$2&lt;=Tableau1[[Fin]:[Fin]]),ROW(INDIRECT("A1:A"&amp;COUNTA(Tableau1[[Fin]:[Fin]])))),1)),""))</f>
        <v/>
      </c>
      <c r="KC39" s="34" t="str">
        <f t="array" aca="1" ref="KC39" ca="1">IF(OR(WEEKDAY(KC$2,2)&gt;5,COUNTIF(Dates_Feries,KC$2)&gt;0),"",IFERROR(INDEX(Tableau1[[Type]:[Type]],SMALL(IF((Tableau1[[Nom]:[Nom]]=$A39)*(Tableau1[[Prénom]:[Prénom]]=$B39)*(KC$2&gt;=Tableau1[[Début]:[Début]])*(KC$2&lt;=Tableau1[[Fin]:[Fin]]),ROW(INDIRECT("A1:A"&amp;COUNTA(Tableau1[[Fin]:[Fin]])))),1)),""))</f>
        <v/>
      </c>
      <c r="KD39" s="34" t="str">
        <f t="array" aca="1" ref="KD39" ca="1">IF(OR(WEEKDAY(KD$2,2)&gt;5,COUNTIF(Dates_Feries,KD$2)&gt;0),"",IFERROR(INDEX(Tableau1[[Type]:[Type]],SMALL(IF((Tableau1[[Nom]:[Nom]]=$A39)*(Tableau1[[Prénom]:[Prénom]]=$B39)*(KD$2&gt;=Tableau1[[Début]:[Début]])*(KD$2&lt;=Tableau1[[Fin]:[Fin]]),ROW(INDIRECT("A1:A"&amp;COUNTA(Tableau1[[Fin]:[Fin]])))),1)),""))</f>
        <v/>
      </c>
      <c r="KE39" s="34" t="str">
        <f t="array" aca="1" ref="KE39" ca="1">IF(OR(WEEKDAY(KE$2,2)&gt;5,COUNTIF(Dates_Feries,KE$2)&gt;0),"",IFERROR(INDEX(Tableau1[[Type]:[Type]],SMALL(IF((Tableau1[[Nom]:[Nom]]=$A39)*(Tableau1[[Prénom]:[Prénom]]=$B39)*(KE$2&gt;=Tableau1[[Début]:[Début]])*(KE$2&lt;=Tableau1[[Fin]:[Fin]]),ROW(INDIRECT("A1:A"&amp;COUNTA(Tableau1[[Fin]:[Fin]])))),1)),""))</f>
        <v/>
      </c>
      <c r="KF39" s="34" t="str">
        <f t="array" aca="1" ref="KF39" ca="1">IF(OR(WEEKDAY(KF$2,2)&gt;5,COUNTIF(Dates_Feries,KF$2)&gt;0),"",IFERROR(INDEX(Tableau1[[Type]:[Type]],SMALL(IF((Tableau1[[Nom]:[Nom]]=$A39)*(Tableau1[[Prénom]:[Prénom]]=$B39)*(KF$2&gt;=Tableau1[[Début]:[Début]])*(KF$2&lt;=Tableau1[[Fin]:[Fin]]),ROW(INDIRECT("A1:A"&amp;COUNTA(Tableau1[[Fin]:[Fin]])))),1)),""))</f>
        <v/>
      </c>
      <c r="KG39" s="34" t="str">
        <f t="array" aca="1" ref="KG39" ca="1">IF(OR(WEEKDAY(KG$2,2)&gt;5,COUNTIF(Dates_Feries,KG$2)&gt;0),"",IFERROR(INDEX(Tableau1[[Type]:[Type]],SMALL(IF((Tableau1[[Nom]:[Nom]]=$A39)*(Tableau1[[Prénom]:[Prénom]]=$B39)*(KG$2&gt;=Tableau1[[Début]:[Début]])*(KG$2&lt;=Tableau1[[Fin]:[Fin]]),ROW(INDIRECT("A1:A"&amp;COUNTA(Tableau1[[Fin]:[Fin]])))),1)),""))</f>
        <v/>
      </c>
      <c r="KH39" s="34" t="str">
        <f t="array" aca="1" ref="KH39" ca="1">IF(OR(WEEKDAY(KH$2,2)&gt;5,COUNTIF(Dates_Feries,KH$2)&gt;0),"",IFERROR(INDEX(Tableau1[[Type]:[Type]],SMALL(IF((Tableau1[[Nom]:[Nom]]=$A39)*(Tableau1[[Prénom]:[Prénom]]=$B39)*(KH$2&gt;=Tableau1[[Début]:[Début]])*(KH$2&lt;=Tableau1[[Fin]:[Fin]]),ROW(INDIRECT("A1:A"&amp;COUNTA(Tableau1[[Fin]:[Fin]])))),1)),""))</f>
        <v/>
      </c>
      <c r="KI39" s="34" t="str">
        <f t="array" aca="1" ref="KI39" ca="1">IF(OR(WEEKDAY(KI$2,2)&gt;5,COUNTIF(Dates_Feries,KI$2)&gt;0),"",IFERROR(INDEX(Tableau1[[Type]:[Type]],SMALL(IF((Tableau1[[Nom]:[Nom]]=$A39)*(Tableau1[[Prénom]:[Prénom]]=$B39)*(KI$2&gt;=Tableau1[[Début]:[Début]])*(KI$2&lt;=Tableau1[[Fin]:[Fin]]),ROW(INDIRECT("A1:A"&amp;COUNTA(Tableau1[[Fin]:[Fin]])))),1)),""))</f>
        <v/>
      </c>
      <c r="KJ39" s="34" t="str">
        <f t="array" aca="1" ref="KJ39" ca="1">IF(OR(WEEKDAY(KJ$2,2)&gt;5,COUNTIF(Dates_Feries,KJ$2)&gt;0),"",IFERROR(INDEX(Tableau1[[Type]:[Type]],SMALL(IF((Tableau1[[Nom]:[Nom]]=$A39)*(Tableau1[[Prénom]:[Prénom]]=$B39)*(KJ$2&gt;=Tableau1[[Début]:[Début]])*(KJ$2&lt;=Tableau1[[Fin]:[Fin]]),ROW(INDIRECT("A1:A"&amp;COUNTA(Tableau1[[Fin]:[Fin]])))),1)),""))</f>
        <v/>
      </c>
      <c r="KK39" s="34" t="str">
        <f t="array" aca="1" ref="KK39" ca="1">IF(OR(WEEKDAY(KK$2,2)&gt;5,COUNTIF(Dates_Feries,KK$2)&gt;0),"",IFERROR(INDEX(Tableau1[[Type]:[Type]],SMALL(IF((Tableau1[[Nom]:[Nom]]=$A39)*(Tableau1[[Prénom]:[Prénom]]=$B39)*(KK$2&gt;=Tableau1[[Début]:[Début]])*(KK$2&lt;=Tableau1[[Fin]:[Fin]]),ROW(INDIRECT("A1:A"&amp;COUNTA(Tableau1[[Fin]:[Fin]])))),1)),""))</f>
        <v/>
      </c>
      <c r="KL39" s="34" t="str">
        <f t="array" aca="1" ref="KL39" ca="1">IF(OR(WEEKDAY(KL$2,2)&gt;5,COUNTIF(Dates_Feries,KL$2)&gt;0),"",IFERROR(INDEX(Tableau1[[Type]:[Type]],SMALL(IF((Tableau1[[Nom]:[Nom]]=$A39)*(Tableau1[[Prénom]:[Prénom]]=$B39)*(KL$2&gt;=Tableau1[[Début]:[Début]])*(KL$2&lt;=Tableau1[[Fin]:[Fin]]),ROW(INDIRECT("A1:A"&amp;COUNTA(Tableau1[[Fin]:[Fin]])))),1)),""))</f>
        <v/>
      </c>
      <c r="KM39" s="34" t="str">
        <f t="array" aca="1" ref="KM39" ca="1">IF(OR(WEEKDAY(KM$2,2)&gt;5,COUNTIF(Dates_Feries,KM$2)&gt;0),"",IFERROR(INDEX(Tableau1[[Type]:[Type]],SMALL(IF((Tableau1[[Nom]:[Nom]]=$A39)*(Tableau1[[Prénom]:[Prénom]]=$B39)*(KM$2&gt;=Tableau1[[Début]:[Début]])*(KM$2&lt;=Tableau1[[Fin]:[Fin]]),ROW(INDIRECT("A1:A"&amp;COUNTA(Tableau1[[Fin]:[Fin]])))),1)),""))</f>
        <v/>
      </c>
      <c r="KN39" s="34" t="str">
        <f t="array" aca="1" ref="KN39" ca="1">IF(OR(WEEKDAY(KN$2,2)&gt;5,COUNTIF(Dates_Feries,KN$2)&gt;0),"",IFERROR(INDEX(Tableau1[[Type]:[Type]],SMALL(IF((Tableau1[[Nom]:[Nom]]=$A39)*(Tableau1[[Prénom]:[Prénom]]=$B39)*(KN$2&gt;=Tableau1[[Début]:[Début]])*(KN$2&lt;=Tableau1[[Fin]:[Fin]]),ROW(INDIRECT("A1:A"&amp;COUNTA(Tableau1[[Fin]:[Fin]])))),1)),""))</f>
        <v/>
      </c>
      <c r="KO39" s="34" t="str">
        <f t="array" aca="1" ref="KO39" ca="1">IF(OR(WEEKDAY(KO$2,2)&gt;5,COUNTIF(Dates_Feries,KO$2)&gt;0),"",IFERROR(INDEX(Tableau1[[Type]:[Type]],SMALL(IF((Tableau1[[Nom]:[Nom]]=$A39)*(Tableau1[[Prénom]:[Prénom]]=$B39)*(KO$2&gt;=Tableau1[[Début]:[Début]])*(KO$2&lt;=Tableau1[[Fin]:[Fin]]),ROW(INDIRECT("A1:A"&amp;COUNTA(Tableau1[[Fin]:[Fin]])))),1)),""))</f>
        <v/>
      </c>
      <c r="KP39" s="34" t="str">
        <f t="array" aca="1" ref="KP39" ca="1">IF(OR(WEEKDAY(KP$2,2)&gt;5,COUNTIF(Dates_Feries,KP$2)&gt;0),"",IFERROR(INDEX(Tableau1[[Type]:[Type]],SMALL(IF((Tableau1[[Nom]:[Nom]]=$A39)*(Tableau1[[Prénom]:[Prénom]]=$B39)*(KP$2&gt;=Tableau1[[Début]:[Début]])*(KP$2&lt;=Tableau1[[Fin]:[Fin]]),ROW(INDIRECT("A1:A"&amp;COUNTA(Tableau1[[Fin]:[Fin]])))),1)),""))</f>
        <v/>
      </c>
      <c r="KQ39" s="34" t="str">
        <f t="array" aca="1" ref="KQ39" ca="1">IF(OR(WEEKDAY(KQ$2,2)&gt;5,COUNTIF(Dates_Feries,KQ$2)&gt;0),"",IFERROR(INDEX(Tableau1[[Type]:[Type]],SMALL(IF((Tableau1[[Nom]:[Nom]]=$A39)*(Tableau1[[Prénom]:[Prénom]]=$B39)*(KQ$2&gt;=Tableau1[[Début]:[Début]])*(KQ$2&lt;=Tableau1[[Fin]:[Fin]]),ROW(INDIRECT("A1:A"&amp;COUNTA(Tableau1[[Fin]:[Fin]])))),1)),""))</f>
        <v/>
      </c>
      <c r="KR39" s="34" t="str">
        <f t="array" aca="1" ref="KR39" ca="1">IF(OR(WEEKDAY(KR$2,2)&gt;5,COUNTIF(Dates_Feries,KR$2)&gt;0),"",IFERROR(INDEX(Tableau1[[Type]:[Type]],SMALL(IF((Tableau1[[Nom]:[Nom]]=$A39)*(Tableau1[[Prénom]:[Prénom]]=$B39)*(KR$2&gt;=Tableau1[[Début]:[Début]])*(KR$2&lt;=Tableau1[[Fin]:[Fin]]),ROW(INDIRECT("A1:A"&amp;COUNTA(Tableau1[[Fin]:[Fin]])))),1)),""))</f>
        <v/>
      </c>
      <c r="KS39" s="34" t="str">
        <f t="array" aca="1" ref="KS39" ca="1">IF(OR(WEEKDAY(KS$2,2)&gt;5,COUNTIF(Dates_Feries,KS$2)&gt;0),"",IFERROR(INDEX(Tableau1[[Type]:[Type]],SMALL(IF((Tableau1[[Nom]:[Nom]]=$A39)*(Tableau1[[Prénom]:[Prénom]]=$B39)*(KS$2&gt;=Tableau1[[Début]:[Début]])*(KS$2&lt;=Tableau1[[Fin]:[Fin]]),ROW(INDIRECT("A1:A"&amp;COUNTA(Tableau1[[Fin]:[Fin]])))),1)),""))</f>
        <v/>
      </c>
      <c r="KT39" s="34" t="str">
        <f t="array" aca="1" ref="KT39" ca="1">IF(OR(WEEKDAY(KT$2,2)&gt;5,COUNTIF(Dates_Feries,KT$2)&gt;0),"",IFERROR(INDEX(Tableau1[[Type]:[Type]],SMALL(IF((Tableau1[[Nom]:[Nom]]=$A39)*(Tableau1[[Prénom]:[Prénom]]=$B39)*(KT$2&gt;=Tableau1[[Début]:[Début]])*(KT$2&lt;=Tableau1[[Fin]:[Fin]]),ROW(INDIRECT("A1:A"&amp;COUNTA(Tableau1[[Fin]:[Fin]])))),1)),""))</f>
        <v/>
      </c>
      <c r="KU39" s="34" t="str">
        <f t="array" aca="1" ref="KU39" ca="1">IF(OR(WEEKDAY(KU$2,2)&gt;5,COUNTIF(Dates_Feries,KU$2)&gt;0),"",IFERROR(INDEX(Tableau1[[Type]:[Type]],SMALL(IF((Tableau1[[Nom]:[Nom]]=$A39)*(Tableau1[[Prénom]:[Prénom]]=$B39)*(KU$2&gt;=Tableau1[[Début]:[Début]])*(KU$2&lt;=Tableau1[[Fin]:[Fin]]),ROW(INDIRECT("A1:A"&amp;COUNTA(Tableau1[[Fin]:[Fin]])))),1)),""))</f>
        <v/>
      </c>
      <c r="KV39" s="34" t="str">
        <f t="array" aca="1" ref="KV39" ca="1">IF(OR(WEEKDAY(KV$2,2)&gt;5,COUNTIF(Dates_Feries,KV$2)&gt;0),"",IFERROR(INDEX(Tableau1[[Type]:[Type]],SMALL(IF((Tableau1[[Nom]:[Nom]]=$A39)*(Tableau1[[Prénom]:[Prénom]]=$B39)*(KV$2&gt;=Tableau1[[Début]:[Début]])*(KV$2&lt;=Tableau1[[Fin]:[Fin]]),ROW(INDIRECT("A1:A"&amp;COUNTA(Tableau1[[Fin]:[Fin]])))),1)),""))</f>
        <v/>
      </c>
      <c r="KW39" s="34" t="str">
        <f t="array" aca="1" ref="KW39" ca="1">IF(OR(WEEKDAY(KW$2,2)&gt;5,COUNTIF(Dates_Feries,KW$2)&gt;0),"",IFERROR(INDEX(Tableau1[[Type]:[Type]],SMALL(IF((Tableau1[[Nom]:[Nom]]=$A39)*(Tableau1[[Prénom]:[Prénom]]=$B39)*(KW$2&gt;=Tableau1[[Début]:[Début]])*(KW$2&lt;=Tableau1[[Fin]:[Fin]]),ROW(INDIRECT("A1:A"&amp;COUNTA(Tableau1[[Fin]:[Fin]])))),1)),""))</f>
        <v/>
      </c>
      <c r="KX39" s="34" t="str">
        <f t="array" aca="1" ref="KX39" ca="1">IF(OR(WEEKDAY(KX$2,2)&gt;5,COUNTIF(Dates_Feries,KX$2)&gt;0),"",IFERROR(INDEX(Tableau1[[Type]:[Type]],SMALL(IF((Tableau1[[Nom]:[Nom]]=$A39)*(Tableau1[[Prénom]:[Prénom]]=$B39)*(KX$2&gt;=Tableau1[[Début]:[Début]])*(KX$2&lt;=Tableau1[[Fin]:[Fin]]),ROW(INDIRECT("A1:A"&amp;COUNTA(Tableau1[[Fin]:[Fin]])))),1)),""))</f>
        <v/>
      </c>
      <c r="KY39" s="34" t="str">
        <f t="array" aca="1" ref="KY39" ca="1">IF(OR(WEEKDAY(KY$2,2)&gt;5,COUNTIF(Dates_Feries,KY$2)&gt;0),"",IFERROR(INDEX(Tableau1[[Type]:[Type]],SMALL(IF((Tableau1[[Nom]:[Nom]]=$A39)*(Tableau1[[Prénom]:[Prénom]]=$B39)*(KY$2&gt;=Tableau1[[Début]:[Début]])*(KY$2&lt;=Tableau1[[Fin]:[Fin]]),ROW(INDIRECT("A1:A"&amp;COUNTA(Tableau1[[Fin]:[Fin]])))),1)),""))</f>
        <v/>
      </c>
      <c r="KZ39" s="34" t="str">
        <f t="array" aca="1" ref="KZ39" ca="1">IF(OR(WEEKDAY(KZ$2,2)&gt;5,COUNTIF(Dates_Feries,KZ$2)&gt;0),"",IFERROR(INDEX(Tableau1[[Type]:[Type]],SMALL(IF((Tableau1[[Nom]:[Nom]]=$A39)*(Tableau1[[Prénom]:[Prénom]]=$B39)*(KZ$2&gt;=Tableau1[[Début]:[Début]])*(KZ$2&lt;=Tableau1[[Fin]:[Fin]]),ROW(INDIRECT("A1:A"&amp;COUNTA(Tableau1[[Fin]:[Fin]])))),1)),""))</f>
        <v/>
      </c>
      <c r="LA39" s="34" t="str">
        <f t="array" aca="1" ref="LA39" ca="1">IF(OR(WEEKDAY(LA$2,2)&gt;5,COUNTIF(Dates_Feries,LA$2)&gt;0),"",IFERROR(INDEX(Tableau1[[Type]:[Type]],SMALL(IF((Tableau1[[Nom]:[Nom]]=$A39)*(Tableau1[[Prénom]:[Prénom]]=$B39)*(LA$2&gt;=Tableau1[[Début]:[Début]])*(LA$2&lt;=Tableau1[[Fin]:[Fin]]),ROW(INDIRECT("A1:A"&amp;COUNTA(Tableau1[[Fin]:[Fin]])))),1)),""))</f>
        <v/>
      </c>
      <c r="LB39" s="34" t="str">
        <f t="array" aca="1" ref="LB39" ca="1">IF(OR(WEEKDAY(LB$2,2)&gt;5,COUNTIF(Dates_Feries,LB$2)&gt;0),"",IFERROR(INDEX(Tableau1[[Type]:[Type]],SMALL(IF((Tableau1[[Nom]:[Nom]]=$A39)*(Tableau1[[Prénom]:[Prénom]]=$B39)*(LB$2&gt;=Tableau1[[Début]:[Début]])*(LB$2&lt;=Tableau1[[Fin]:[Fin]]),ROW(INDIRECT("A1:A"&amp;COUNTA(Tableau1[[Fin]:[Fin]])))),1)),""))</f>
        <v/>
      </c>
      <c r="LC39" s="34" t="str">
        <f t="array" aca="1" ref="LC39" ca="1">IF(OR(WEEKDAY(LC$2,2)&gt;5,COUNTIF(Dates_Feries,LC$2)&gt;0),"",IFERROR(INDEX(Tableau1[[Type]:[Type]],SMALL(IF((Tableau1[[Nom]:[Nom]]=$A39)*(Tableau1[[Prénom]:[Prénom]]=$B39)*(LC$2&gt;=Tableau1[[Début]:[Début]])*(LC$2&lt;=Tableau1[[Fin]:[Fin]]),ROW(INDIRECT("A1:A"&amp;COUNTA(Tableau1[[Fin]:[Fin]])))),1)),""))</f>
        <v/>
      </c>
      <c r="LD39" s="34" t="str">
        <f t="array" aca="1" ref="LD39" ca="1">IF(OR(WEEKDAY(LD$2,2)&gt;5,COUNTIF(Dates_Feries,LD$2)&gt;0),"",IFERROR(INDEX(Tableau1[[Type]:[Type]],SMALL(IF((Tableau1[[Nom]:[Nom]]=$A39)*(Tableau1[[Prénom]:[Prénom]]=$B39)*(LD$2&gt;=Tableau1[[Début]:[Début]])*(LD$2&lt;=Tableau1[[Fin]:[Fin]]),ROW(INDIRECT("A1:A"&amp;COUNTA(Tableau1[[Fin]:[Fin]])))),1)),""))</f>
        <v/>
      </c>
      <c r="LE39" s="34" t="str">
        <f t="array" aca="1" ref="LE39" ca="1">IF(OR(WEEKDAY(LE$2,2)&gt;5,COUNTIF(Dates_Feries,LE$2)&gt;0),"",IFERROR(INDEX(Tableau1[[Type]:[Type]],SMALL(IF((Tableau1[[Nom]:[Nom]]=$A39)*(Tableau1[[Prénom]:[Prénom]]=$B39)*(LE$2&gt;=Tableau1[[Début]:[Début]])*(LE$2&lt;=Tableau1[[Fin]:[Fin]]),ROW(INDIRECT("A1:A"&amp;COUNTA(Tableau1[[Fin]:[Fin]])))),1)),""))</f>
        <v/>
      </c>
      <c r="LF39" s="34" t="str">
        <f t="array" aca="1" ref="LF39" ca="1">IF(OR(WEEKDAY(LF$2,2)&gt;5,COUNTIF(Dates_Feries,LF$2)&gt;0),"",IFERROR(INDEX(Tableau1[[Type]:[Type]],SMALL(IF((Tableau1[[Nom]:[Nom]]=$A39)*(Tableau1[[Prénom]:[Prénom]]=$B39)*(LF$2&gt;=Tableau1[[Début]:[Début]])*(LF$2&lt;=Tableau1[[Fin]:[Fin]]),ROW(INDIRECT("A1:A"&amp;COUNTA(Tableau1[[Fin]:[Fin]])))),1)),""))</f>
        <v/>
      </c>
      <c r="LG39" s="34" t="str">
        <f t="array" aca="1" ref="LG39" ca="1">IF(OR(WEEKDAY(LG$2,2)&gt;5,COUNTIF(Dates_Feries,LG$2)&gt;0),"",IFERROR(INDEX(Tableau1[[Type]:[Type]],SMALL(IF((Tableau1[[Nom]:[Nom]]=$A39)*(Tableau1[[Prénom]:[Prénom]]=$B39)*(LG$2&gt;=Tableau1[[Début]:[Début]])*(LG$2&lt;=Tableau1[[Fin]:[Fin]]),ROW(INDIRECT("A1:A"&amp;COUNTA(Tableau1[[Fin]:[Fin]])))),1)),""))</f>
        <v/>
      </c>
      <c r="LH39" s="34" t="str">
        <f t="array" aca="1" ref="LH39" ca="1">IF(OR(WEEKDAY(LH$2,2)&gt;5,COUNTIF(Dates_Feries,LH$2)&gt;0),"",IFERROR(INDEX(Tableau1[[Type]:[Type]],SMALL(IF((Tableau1[[Nom]:[Nom]]=$A39)*(Tableau1[[Prénom]:[Prénom]]=$B39)*(LH$2&gt;=Tableau1[[Début]:[Début]])*(LH$2&lt;=Tableau1[[Fin]:[Fin]]),ROW(INDIRECT("A1:A"&amp;COUNTA(Tableau1[[Fin]:[Fin]])))),1)),""))</f>
        <v/>
      </c>
      <c r="LI39" s="34" t="str">
        <f t="array" aca="1" ref="LI39" ca="1">IF(OR(WEEKDAY(LI$2,2)&gt;5,COUNTIF(Dates_Feries,LI$2)&gt;0),"",IFERROR(INDEX(Tableau1[[Type]:[Type]],SMALL(IF((Tableau1[[Nom]:[Nom]]=$A39)*(Tableau1[[Prénom]:[Prénom]]=$B39)*(LI$2&gt;=Tableau1[[Début]:[Début]])*(LI$2&lt;=Tableau1[[Fin]:[Fin]]),ROW(INDIRECT("A1:A"&amp;COUNTA(Tableau1[[Fin]:[Fin]])))),1)),""))</f>
        <v/>
      </c>
      <c r="LJ39" s="34" t="str">
        <f t="array" aca="1" ref="LJ39" ca="1">IF(OR(WEEKDAY(LJ$2,2)&gt;5,COUNTIF(Dates_Feries,LJ$2)&gt;0),"",IFERROR(INDEX(Tableau1[[Type]:[Type]],SMALL(IF((Tableau1[[Nom]:[Nom]]=$A39)*(Tableau1[[Prénom]:[Prénom]]=$B39)*(LJ$2&gt;=Tableau1[[Début]:[Début]])*(LJ$2&lt;=Tableau1[[Fin]:[Fin]]),ROW(INDIRECT("A1:A"&amp;COUNTA(Tableau1[[Fin]:[Fin]])))),1)),""))</f>
        <v/>
      </c>
      <c r="LK39" s="34" t="str">
        <f t="array" aca="1" ref="LK39" ca="1">IF(OR(WEEKDAY(LK$2,2)&gt;5,COUNTIF(Dates_Feries,LK$2)&gt;0),"",IFERROR(INDEX(Tableau1[[Type]:[Type]],SMALL(IF((Tableau1[[Nom]:[Nom]]=$A39)*(Tableau1[[Prénom]:[Prénom]]=$B39)*(LK$2&gt;=Tableau1[[Début]:[Début]])*(LK$2&lt;=Tableau1[[Fin]:[Fin]]),ROW(INDIRECT("A1:A"&amp;COUNTA(Tableau1[[Fin]:[Fin]])))),1)),""))</f>
        <v/>
      </c>
      <c r="LL39" s="34" t="str">
        <f t="array" aca="1" ref="LL39" ca="1">IF(OR(WEEKDAY(LL$2,2)&gt;5,COUNTIF(Dates_Feries,LL$2)&gt;0),"",IFERROR(INDEX(Tableau1[[Type]:[Type]],SMALL(IF((Tableau1[[Nom]:[Nom]]=$A39)*(Tableau1[[Prénom]:[Prénom]]=$B39)*(LL$2&gt;=Tableau1[[Début]:[Début]])*(LL$2&lt;=Tableau1[[Fin]:[Fin]]),ROW(INDIRECT("A1:A"&amp;COUNTA(Tableau1[[Fin]:[Fin]])))),1)),""))</f>
        <v/>
      </c>
      <c r="LM39" s="34" t="str">
        <f t="array" aca="1" ref="LM39" ca="1">IF(OR(WEEKDAY(LM$2,2)&gt;5,COUNTIF(Dates_Feries,LM$2)&gt;0),"",IFERROR(INDEX(Tableau1[[Type]:[Type]],SMALL(IF((Tableau1[[Nom]:[Nom]]=$A39)*(Tableau1[[Prénom]:[Prénom]]=$B39)*(LM$2&gt;=Tableau1[[Début]:[Début]])*(LM$2&lt;=Tableau1[[Fin]:[Fin]]),ROW(INDIRECT("A1:A"&amp;COUNTA(Tableau1[[Fin]:[Fin]])))),1)),""))</f>
        <v/>
      </c>
      <c r="LN39" s="34" t="str">
        <f t="array" aca="1" ref="LN39" ca="1">IF(OR(WEEKDAY(LN$2,2)&gt;5,COUNTIF(Dates_Feries,LN$2)&gt;0),"",IFERROR(INDEX(Tableau1[[Type]:[Type]],SMALL(IF((Tableau1[[Nom]:[Nom]]=$A39)*(Tableau1[[Prénom]:[Prénom]]=$B39)*(LN$2&gt;=Tableau1[[Début]:[Début]])*(LN$2&lt;=Tableau1[[Fin]:[Fin]]),ROW(INDIRECT("A1:A"&amp;COUNTA(Tableau1[[Fin]:[Fin]])))),1)),""))</f>
        <v/>
      </c>
      <c r="LO39" s="34" t="str">
        <f t="array" aca="1" ref="LO39" ca="1">IF(OR(WEEKDAY(LO$2,2)&gt;5,COUNTIF(Dates_Feries,LO$2)&gt;0),"",IFERROR(INDEX(Tableau1[[Type]:[Type]],SMALL(IF((Tableau1[[Nom]:[Nom]]=$A39)*(Tableau1[[Prénom]:[Prénom]]=$B39)*(LO$2&gt;=Tableau1[[Début]:[Début]])*(LO$2&lt;=Tableau1[[Fin]:[Fin]]),ROW(INDIRECT("A1:A"&amp;COUNTA(Tableau1[[Fin]:[Fin]])))),1)),""))</f>
        <v/>
      </c>
      <c r="LP39" s="34" t="str">
        <f t="array" aca="1" ref="LP39" ca="1">IF(OR(WEEKDAY(LP$2,2)&gt;5,COUNTIF(Dates_Feries,LP$2)&gt;0),"",IFERROR(INDEX(Tableau1[[Type]:[Type]],SMALL(IF((Tableau1[[Nom]:[Nom]]=$A39)*(Tableau1[[Prénom]:[Prénom]]=$B39)*(LP$2&gt;=Tableau1[[Début]:[Début]])*(LP$2&lt;=Tableau1[[Fin]:[Fin]]),ROW(INDIRECT("A1:A"&amp;COUNTA(Tableau1[[Fin]:[Fin]])))),1)),""))</f>
        <v/>
      </c>
      <c r="LQ39" s="34" t="str">
        <f t="array" aca="1" ref="LQ39" ca="1">IF(OR(WEEKDAY(LQ$2,2)&gt;5,COUNTIF(Dates_Feries,LQ$2)&gt;0),"",IFERROR(INDEX(Tableau1[[Type]:[Type]],SMALL(IF((Tableau1[[Nom]:[Nom]]=$A39)*(Tableau1[[Prénom]:[Prénom]]=$B39)*(LQ$2&gt;=Tableau1[[Début]:[Début]])*(LQ$2&lt;=Tableau1[[Fin]:[Fin]]),ROW(INDIRECT("A1:A"&amp;COUNTA(Tableau1[[Fin]:[Fin]])))),1)),""))</f>
        <v/>
      </c>
      <c r="LR39" s="34" t="str">
        <f t="array" aca="1" ref="LR39" ca="1">IF(OR(WEEKDAY(LR$2,2)&gt;5,COUNTIF(Dates_Feries,LR$2)&gt;0),"",IFERROR(INDEX(Tableau1[[Type]:[Type]],SMALL(IF((Tableau1[[Nom]:[Nom]]=$A39)*(Tableau1[[Prénom]:[Prénom]]=$B39)*(LR$2&gt;=Tableau1[[Début]:[Début]])*(LR$2&lt;=Tableau1[[Fin]:[Fin]]),ROW(INDIRECT("A1:A"&amp;COUNTA(Tableau1[[Fin]:[Fin]])))),1)),""))</f>
        <v/>
      </c>
      <c r="LS39" s="34" t="str">
        <f t="array" aca="1" ref="LS39" ca="1">IF(OR(WEEKDAY(LS$2,2)&gt;5,COUNTIF(Dates_Feries,LS$2)&gt;0),"",IFERROR(INDEX(Tableau1[[Type]:[Type]],SMALL(IF((Tableau1[[Nom]:[Nom]]=$A39)*(Tableau1[[Prénom]:[Prénom]]=$B39)*(LS$2&gt;=Tableau1[[Début]:[Début]])*(LS$2&lt;=Tableau1[[Fin]:[Fin]]),ROW(INDIRECT("A1:A"&amp;COUNTA(Tableau1[[Fin]:[Fin]])))),1)),""))</f>
        <v/>
      </c>
      <c r="LT39" s="34" t="str">
        <f t="array" aca="1" ref="LT39" ca="1">IF(OR(WEEKDAY(LT$2,2)&gt;5,COUNTIF(Dates_Feries,LT$2)&gt;0),"",IFERROR(INDEX(Tableau1[[Type]:[Type]],SMALL(IF((Tableau1[[Nom]:[Nom]]=$A39)*(Tableau1[[Prénom]:[Prénom]]=$B39)*(LT$2&gt;=Tableau1[[Début]:[Début]])*(LT$2&lt;=Tableau1[[Fin]:[Fin]]),ROW(INDIRECT("A1:A"&amp;COUNTA(Tableau1[[Fin]:[Fin]])))),1)),""))</f>
        <v/>
      </c>
      <c r="LU39" s="34" t="str">
        <f t="array" aca="1" ref="LU39" ca="1">IF(OR(WEEKDAY(LU$2,2)&gt;5,COUNTIF(Dates_Feries,LU$2)&gt;0),"",IFERROR(INDEX(Tableau1[[Type]:[Type]],SMALL(IF((Tableau1[[Nom]:[Nom]]=$A39)*(Tableau1[[Prénom]:[Prénom]]=$B39)*(LU$2&gt;=Tableau1[[Début]:[Début]])*(LU$2&lt;=Tableau1[[Fin]:[Fin]]),ROW(INDIRECT("A1:A"&amp;COUNTA(Tableau1[[Fin]:[Fin]])))),1)),""))</f>
        <v/>
      </c>
      <c r="LV39" s="34" t="str">
        <f t="array" aca="1" ref="LV39" ca="1">IF(OR(WEEKDAY(LV$2,2)&gt;5,COUNTIF(Dates_Feries,LV$2)&gt;0),"",IFERROR(INDEX(Tableau1[[Type]:[Type]],SMALL(IF((Tableau1[[Nom]:[Nom]]=$A39)*(Tableau1[[Prénom]:[Prénom]]=$B39)*(LV$2&gt;=Tableau1[[Début]:[Début]])*(LV$2&lt;=Tableau1[[Fin]:[Fin]]),ROW(INDIRECT("A1:A"&amp;COUNTA(Tableau1[[Fin]:[Fin]])))),1)),""))</f>
        <v/>
      </c>
      <c r="LW39" s="34" t="str">
        <f t="array" aca="1" ref="LW39" ca="1">IF(OR(WEEKDAY(LW$2,2)&gt;5,COUNTIF(Dates_Feries,LW$2)&gt;0),"",IFERROR(INDEX(Tableau1[[Type]:[Type]],SMALL(IF((Tableau1[[Nom]:[Nom]]=$A39)*(Tableau1[[Prénom]:[Prénom]]=$B39)*(LW$2&gt;=Tableau1[[Début]:[Début]])*(LW$2&lt;=Tableau1[[Fin]:[Fin]]),ROW(INDIRECT("A1:A"&amp;COUNTA(Tableau1[[Fin]:[Fin]])))),1)),""))</f>
        <v/>
      </c>
      <c r="LX39" s="34" t="str">
        <f t="array" aca="1" ref="LX39" ca="1">IF(OR(WEEKDAY(LX$2,2)&gt;5,COUNTIF(Dates_Feries,LX$2)&gt;0),"",IFERROR(INDEX(Tableau1[[Type]:[Type]],SMALL(IF((Tableau1[[Nom]:[Nom]]=$A39)*(Tableau1[[Prénom]:[Prénom]]=$B39)*(LX$2&gt;=Tableau1[[Début]:[Début]])*(LX$2&lt;=Tableau1[[Fin]:[Fin]]),ROW(INDIRECT("A1:A"&amp;COUNTA(Tableau1[[Fin]:[Fin]])))),1)),""))</f>
        <v/>
      </c>
      <c r="LY39" s="34" t="str">
        <f t="array" aca="1" ref="LY39" ca="1">IF(OR(WEEKDAY(LY$2,2)&gt;5,COUNTIF(Dates_Feries,LY$2)&gt;0),"",IFERROR(INDEX(Tableau1[[Type]:[Type]],SMALL(IF((Tableau1[[Nom]:[Nom]]=$A39)*(Tableau1[[Prénom]:[Prénom]]=$B39)*(LY$2&gt;=Tableau1[[Début]:[Début]])*(LY$2&lt;=Tableau1[[Fin]:[Fin]]),ROW(INDIRECT("A1:A"&amp;COUNTA(Tableau1[[Fin]:[Fin]])))),1)),""))</f>
        <v/>
      </c>
      <c r="LZ39" s="34" t="str">
        <f t="array" aca="1" ref="LZ39" ca="1">IF(OR(WEEKDAY(LZ$2,2)&gt;5,COUNTIF(Dates_Feries,LZ$2)&gt;0),"",IFERROR(INDEX(Tableau1[[Type]:[Type]],SMALL(IF((Tableau1[[Nom]:[Nom]]=$A39)*(Tableau1[[Prénom]:[Prénom]]=$B39)*(LZ$2&gt;=Tableau1[[Début]:[Début]])*(LZ$2&lt;=Tableau1[[Fin]:[Fin]]),ROW(INDIRECT("A1:A"&amp;COUNTA(Tableau1[[Fin]:[Fin]])))),1)),""))</f>
        <v/>
      </c>
      <c r="MA39" s="34" t="str">
        <f t="array" aca="1" ref="MA39" ca="1">IF(OR(WEEKDAY(MA$2,2)&gt;5,COUNTIF(Dates_Feries,MA$2)&gt;0),"",IFERROR(INDEX(Tableau1[[Type]:[Type]],SMALL(IF((Tableau1[[Nom]:[Nom]]=$A39)*(Tableau1[[Prénom]:[Prénom]]=$B39)*(MA$2&gt;=Tableau1[[Début]:[Début]])*(MA$2&lt;=Tableau1[[Fin]:[Fin]]),ROW(INDIRECT("A1:A"&amp;COUNTA(Tableau1[[Fin]:[Fin]])))),1)),""))</f>
        <v/>
      </c>
      <c r="MB39" s="34" t="str">
        <f t="array" aca="1" ref="MB39" ca="1">IF(OR(WEEKDAY(MB$2,2)&gt;5,COUNTIF(Dates_Feries,MB$2)&gt;0),"",IFERROR(INDEX(Tableau1[[Type]:[Type]],SMALL(IF((Tableau1[[Nom]:[Nom]]=$A39)*(Tableau1[[Prénom]:[Prénom]]=$B39)*(MB$2&gt;=Tableau1[[Début]:[Début]])*(MB$2&lt;=Tableau1[[Fin]:[Fin]]),ROW(INDIRECT("A1:A"&amp;COUNTA(Tableau1[[Fin]:[Fin]])))),1)),""))</f>
        <v/>
      </c>
      <c r="MC39" s="34" t="str">
        <f t="array" aca="1" ref="MC39" ca="1">IF(OR(WEEKDAY(MC$2,2)&gt;5,COUNTIF(Dates_Feries,MC$2)&gt;0),"",IFERROR(INDEX(Tableau1[[Type]:[Type]],SMALL(IF((Tableau1[[Nom]:[Nom]]=$A39)*(Tableau1[[Prénom]:[Prénom]]=$B39)*(MC$2&gt;=Tableau1[[Début]:[Début]])*(MC$2&lt;=Tableau1[[Fin]:[Fin]]),ROW(INDIRECT("A1:A"&amp;COUNTA(Tableau1[[Fin]:[Fin]])))),1)),""))</f>
        <v/>
      </c>
      <c r="MD39" s="34" t="str">
        <f t="array" aca="1" ref="MD39" ca="1">IF(OR(WEEKDAY(MD$2,2)&gt;5,COUNTIF(Dates_Feries,MD$2)&gt;0),"",IFERROR(INDEX(Tableau1[[Type]:[Type]],SMALL(IF((Tableau1[[Nom]:[Nom]]=$A39)*(Tableau1[[Prénom]:[Prénom]]=$B39)*(MD$2&gt;=Tableau1[[Début]:[Début]])*(MD$2&lt;=Tableau1[[Fin]:[Fin]]),ROW(INDIRECT("A1:A"&amp;COUNTA(Tableau1[[Fin]:[Fin]])))),1)),""))</f>
        <v/>
      </c>
      <c r="ME39" s="34" t="str">
        <f t="array" aca="1" ref="ME39" ca="1">IF(OR(WEEKDAY(ME$2,2)&gt;5,COUNTIF(Dates_Feries,ME$2)&gt;0),"",IFERROR(INDEX(Tableau1[[Type]:[Type]],SMALL(IF((Tableau1[[Nom]:[Nom]]=$A39)*(Tableau1[[Prénom]:[Prénom]]=$B39)*(ME$2&gt;=Tableau1[[Début]:[Début]])*(ME$2&lt;=Tableau1[[Fin]:[Fin]]),ROW(INDIRECT("A1:A"&amp;COUNTA(Tableau1[[Fin]:[Fin]])))),1)),""))</f>
        <v/>
      </c>
      <c r="MF39" s="34" t="str">
        <f t="array" aca="1" ref="MF39" ca="1">IF(OR(WEEKDAY(MF$2,2)&gt;5,COUNTIF(Dates_Feries,MF$2)&gt;0),"",IFERROR(INDEX(Tableau1[[Type]:[Type]],SMALL(IF((Tableau1[[Nom]:[Nom]]=$A39)*(Tableau1[[Prénom]:[Prénom]]=$B39)*(MF$2&gt;=Tableau1[[Début]:[Début]])*(MF$2&lt;=Tableau1[[Fin]:[Fin]]),ROW(INDIRECT("A1:A"&amp;COUNTA(Tableau1[[Fin]:[Fin]])))),1)),""))</f>
        <v/>
      </c>
      <c r="MG39" s="34" t="str">
        <f t="array" aca="1" ref="MG39" ca="1">IF(OR(WEEKDAY(MG$2,2)&gt;5,COUNTIF(Dates_Feries,MG$2)&gt;0),"",IFERROR(INDEX(Tableau1[[Type]:[Type]],SMALL(IF((Tableau1[[Nom]:[Nom]]=$A39)*(Tableau1[[Prénom]:[Prénom]]=$B39)*(MG$2&gt;=Tableau1[[Début]:[Début]])*(MG$2&lt;=Tableau1[[Fin]:[Fin]]),ROW(INDIRECT("A1:A"&amp;COUNTA(Tableau1[[Fin]:[Fin]])))),1)),""))</f>
        <v/>
      </c>
      <c r="MH39" s="34" t="str">
        <f t="array" aca="1" ref="MH39" ca="1">IF(OR(WEEKDAY(MH$2,2)&gt;5,COUNTIF(Dates_Feries,MH$2)&gt;0),"",IFERROR(INDEX(Tableau1[[Type]:[Type]],SMALL(IF((Tableau1[[Nom]:[Nom]]=$A39)*(Tableau1[[Prénom]:[Prénom]]=$B39)*(MH$2&gt;=Tableau1[[Début]:[Début]])*(MH$2&lt;=Tableau1[[Fin]:[Fin]]),ROW(INDIRECT("A1:A"&amp;COUNTA(Tableau1[[Fin]:[Fin]])))),1)),""))</f>
        <v/>
      </c>
      <c r="MI39" s="34" t="str">
        <f t="array" aca="1" ref="MI39" ca="1">IF(OR(WEEKDAY(MI$2,2)&gt;5,COUNTIF(Dates_Feries,MI$2)&gt;0),"",IFERROR(INDEX(Tableau1[[Type]:[Type]],SMALL(IF((Tableau1[[Nom]:[Nom]]=$A39)*(Tableau1[[Prénom]:[Prénom]]=$B39)*(MI$2&gt;=Tableau1[[Début]:[Début]])*(MI$2&lt;=Tableau1[[Fin]:[Fin]]),ROW(INDIRECT("A1:A"&amp;COUNTA(Tableau1[[Fin]:[Fin]])))),1)),""))</f>
        <v/>
      </c>
      <c r="MJ39" s="34" t="str">
        <f t="array" aca="1" ref="MJ39" ca="1">IF(OR(WEEKDAY(MJ$2,2)&gt;5,COUNTIF(Dates_Feries,MJ$2)&gt;0),"",IFERROR(INDEX(Tableau1[[Type]:[Type]],SMALL(IF((Tableau1[[Nom]:[Nom]]=$A39)*(Tableau1[[Prénom]:[Prénom]]=$B39)*(MJ$2&gt;=Tableau1[[Début]:[Début]])*(MJ$2&lt;=Tableau1[[Fin]:[Fin]]),ROW(INDIRECT("A1:A"&amp;COUNTA(Tableau1[[Fin]:[Fin]])))),1)),""))</f>
        <v/>
      </c>
      <c r="MK39" s="34" t="str">
        <f t="array" aca="1" ref="MK39" ca="1">IF(OR(WEEKDAY(MK$2,2)&gt;5,COUNTIF(Dates_Feries,MK$2)&gt;0),"",IFERROR(INDEX(Tableau1[[Type]:[Type]],SMALL(IF((Tableau1[[Nom]:[Nom]]=$A39)*(Tableau1[[Prénom]:[Prénom]]=$B39)*(MK$2&gt;=Tableau1[[Début]:[Début]])*(MK$2&lt;=Tableau1[[Fin]:[Fin]]),ROW(INDIRECT("A1:A"&amp;COUNTA(Tableau1[[Fin]:[Fin]])))),1)),""))</f>
        <v/>
      </c>
      <c r="ML39" s="34" t="str">
        <f t="array" aca="1" ref="ML39" ca="1">IF(OR(WEEKDAY(ML$2,2)&gt;5,COUNTIF(Dates_Feries,ML$2)&gt;0),"",IFERROR(INDEX(Tableau1[[Type]:[Type]],SMALL(IF((Tableau1[[Nom]:[Nom]]=$A39)*(Tableau1[[Prénom]:[Prénom]]=$B39)*(ML$2&gt;=Tableau1[[Début]:[Début]])*(ML$2&lt;=Tableau1[[Fin]:[Fin]]),ROW(INDIRECT("A1:A"&amp;COUNTA(Tableau1[[Fin]:[Fin]])))),1)),""))</f>
        <v/>
      </c>
      <c r="MM39" s="34" t="str">
        <f t="array" aca="1" ref="MM39" ca="1">IF(OR(WEEKDAY(MM$2,2)&gt;5,COUNTIF(Dates_Feries,MM$2)&gt;0),"",IFERROR(INDEX(Tableau1[[Type]:[Type]],SMALL(IF((Tableau1[[Nom]:[Nom]]=$A39)*(Tableau1[[Prénom]:[Prénom]]=$B39)*(MM$2&gt;=Tableau1[[Début]:[Début]])*(MM$2&lt;=Tableau1[[Fin]:[Fin]]),ROW(INDIRECT("A1:A"&amp;COUNTA(Tableau1[[Fin]:[Fin]])))),1)),""))</f>
        <v/>
      </c>
      <c r="MN39" s="34" t="str">
        <f t="array" aca="1" ref="MN39" ca="1">IF(OR(WEEKDAY(MN$2,2)&gt;5,COUNTIF(Dates_Feries,MN$2)&gt;0),"",IFERROR(INDEX(Tableau1[[Type]:[Type]],SMALL(IF((Tableau1[[Nom]:[Nom]]=$A39)*(Tableau1[[Prénom]:[Prénom]]=$B39)*(MN$2&gt;=Tableau1[[Début]:[Début]])*(MN$2&lt;=Tableau1[[Fin]:[Fin]]),ROW(INDIRECT("A1:A"&amp;COUNTA(Tableau1[[Fin]:[Fin]])))),1)),""))</f>
        <v/>
      </c>
      <c r="MO39" s="34" t="str">
        <f t="array" aca="1" ref="MO39" ca="1">IF(OR(WEEKDAY(MO$2,2)&gt;5,COUNTIF(Dates_Feries,MO$2)&gt;0),"",IFERROR(INDEX(Tableau1[[Type]:[Type]],SMALL(IF((Tableau1[[Nom]:[Nom]]=$A39)*(Tableau1[[Prénom]:[Prénom]]=$B39)*(MO$2&gt;=Tableau1[[Début]:[Début]])*(MO$2&lt;=Tableau1[[Fin]:[Fin]]),ROW(INDIRECT("A1:A"&amp;COUNTA(Tableau1[[Fin]:[Fin]])))),1)),""))</f>
        <v/>
      </c>
      <c r="MP39" s="34" t="str">
        <f t="array" aca="1" ref="MP39" ca="1">IF(OR(WEEKDAY(MP$2,2)&gt;5,COUNTIF(Dates_Feries,MP$2)&gt;0),"",IFERROR(INDEX(Tableau1[[Type]:[Type]],SMALL(IF((Tableau1[[Nom]:[Nom]]=$A39)*(Tableau1[[Prénom]:[Prénom]]=$B39)*(MP$2&gt;=Tableau1[[Début]:[Début]])*(MP$2&lt;=Tableau1[[Fin]:[Fin]]),ROW(INDIRECT("A1:A"&amp;COUNTA(Tableau1[[Fin]:[Fin]])))),1)),""))</f>
        <v/>
      </c>
      <c r="MQ39" s="34" t="str">
        <f t="array" aca="1" ref="MQ39" ca="1">IF(OR(WEEKDAY(MQ$2,2)&gt;5,COUNTIF(Dates_Feries,MQ$2)&gt;0),"",IFERROR(INDEX(Tableau1[[Type]:[Type]],SMALL(IF((Tableau1[[Nom]:[Nom]]=$A39)*(Tableau1[[Prénom]:[Prénom]]=$B39)*(MQ$2&gt;=Tableau1[[Début]:[Début]])*(MQ$2&lt;=Tableau1[[Fin]:[Fin]]),ROW(INDIRECT("A1:A"&amp;COUNTA(Tableau1[[Fin]:[Fin]])))),1)),""))</f>
        <v/>
      </c>
      <c r="MR39" s="34" t="str">
        <f t="array" aca="1" ref="MR39" ca="1">IF(OR(WEEKDAY(MR$2,2)&gt;5,COUNTIF(Dates_Feries,MR$2)&gt;0),"",IFERROR(INDEX(Tableau1[[Type]:[Type]],SMALL(IF((Tableau1[[Nom]:[Nom]]=$A39)*(Tableau1[[Prénom]:[Prénom]]=$B39)*(MR$2&gt;=Tableau1[[Début]:[Début]])*(MR$2&lt;=Tableau1[[Fin]:[Fin]]),ROW(INDIRECT("A1:A"&amp;COUNTA(Tableau1[[Fin]:[Fin]])))),1)),""))</f>
        <v/>
      </c>
      <c r="MS39" s="34" t="str">
        <f t="array" aca="1" ref="MS39" ca="1">IF(OR(WEEKDAY(MS$2,2)&gt;5,COUNTIF(Dates_Feries,MS$2)&gt;0),"",IFERROR(INDEX(Tableau1[[Type]:[Type]],SMALL(IF((Tableau1[[Nom]:[Nom]]=$A39)*(Tableau1[[Prénom]:[Prénom]]=$B39)*(MS$2&gt;=Tableau1[[Début]:[Début]])*(MS$2&lt;=Tableau1[[Fin]:[Fin]]),ROW(INDIRECT("A1:A"&amp;COUNTA(Tableau1[[Fin]:[Fin]])))),1)),""))</f>
        <v/>
      </c>
      <c r="MT39" s="34" t="str">
        <f t="array" aca="1" ref="MT39" ca="1">IF(OR(WEEKDAY(MT$2,2)&gt;5,COUNTIF(Dates_Feries,MT$2)&gt;0),"",IFERROR(INDEX(Tableau1[[Type]:[Type]],SMALL(IF((Tableau1[[Nom]:[Nom]]=$A39)*(Tableau1[[Prénom]:[Prénom]]=$B39)*(MT$2&gt;=Tableau1[[Début]:[Début]])*(MT$2&lt;=Tableau1[[Fin]:[Fin]]),ROW(INDIRECT("A1:A"&amp;COUNTA(Tableau1[[Fin]:[Fin]])))),1)),""))</f>
        <v/>
      </c>
      <c r="MU39" s="34" t="str">
        <f t="array" aca="1" ref="MU39" ca="1">IF(OR(WEEKDAY(MU$2,2)&gt;5,COUNTIF(Dates_Feries,MU$2)&gt;0),"",IFERROR(INDEX(Tableau1[[Type]:[Type]],SMALL(IF((Tableau1[[Nom]:[Nom]]=$A39)*(Tableau1[[Prénom]:[Prénom]]=$B39)*(MU$2&gt;=Tableau1[[Début]:[Début]])*(MU$2&lt;=Tableau1[[Fin]:[Fin]]),ROW(INDIRECT("A1:A"&amp;COUNTA(Tableau1[[Fin]:[Fin]])))),1)),""))</f>
        <v/>
      </c>
      <c r="MV39" s="34" t="str">
        <f t="array" aca="1" ref="MV39" ca="1">IF(OR(WEEKDAY(MV$2,2)&gt;5,COUNTIF(Dates_Feries,MV$2)&gt;0),"",IFERROR(INDEX(Tableau1[[Type]:[Type]],SMALL(IF((Tableau1[[Nom]:[Nom]]=$A39)*(Tableau1[[Prénom]:[Prénom]]=$B39)*(MV$2&gt;=Tableau1[[Début]:[Début]])*(MV$2&lt;=Tableau1[[Fin]:[Fin]]),ROW(INDIRECT("A1:A"&amp;COUNTA(Tableau1[[Fin]:[Fin]])))),1)),""))</f>
        <v/>
      </c>
      <c r="MW39" s="34" t="str">
        <f t="array" aca="1" ref="MW39" ca="1">IF(OR(WEEKDAY(MW$2,2)&gt;5,COUNTIF(Dates_Feries,MW$2)&gt;0),"",IFERROR(INDEX(Tableau1[[Type]:[Type]],SMALL(IF((Tableau1[[Nom]:[Nom]]=$A39)*(Tableau1[[Prénom]:[Prénom]]=$B39)*(MW$2&gt;=Tableau1[[Début]:[Début]])*(MW$2&lt;=Tableau1[[Fin]:[Fin]]),ROW(INDIRECT("A1:A"&amp;COUNTA(Tableau1[[Fin]:[Fin]])))),1)),""))</f>
        <v/>
      </c>
      <c r="MX39" s="34" t="str">
        <f t="array" aca="1" ref="MX39" ca="1">IF(OR(WEEKDAY(MX$2,2)&gt;5,COUNTIF(Dates_Feries,MX$2)&gt;0),"",IFERROR(INDEX(Tableau1[[Type]:[Type]],SMALL(IF((Tableau1[[Nom]:[Nom]]=$A39)*(Tableau1[[Prénom]:[Prénom]]=$B39)*(MX$2&gt;=Tableau1[[Début]:[Début]])*(MX$2&lt;=Tableau1[[Fin]:[Fin]]),ROW(INDIRECT("A1:A"&amp;COUNTA(Tableau1[[Fin]:[Fin]])))),1)),""))</f>
        <v/>
      </c>
      <c r="MY39" s="34" t="str">
        <f t="array" aca="1" ref="MY39" ca="1">IF(OR(WEEKDAY(MY$2,2)&gt;5,COUNTIF(Dates_Feries,MY$2)&gt;0),"",IFERROR(INDEX(Tableau1[[Type]:[Type]],SMALL(IF((Tableau1[[Nom]:[Nom]]=$A39)*(Tableau1[[Prénom]:[Prénom]]=$B39)*(MY$2&gt;=Tableau1[[Début]:[Début]])*(MY$2&lt;=Tableau1[[Fin]:[Fin]]),ROW(INDIRECT("A1:A"&amp;COUNTA(Tableau1[[Fin]:[Fin]])))),1)),""))</f>
        <v/>
      </c>
      <c r="MZ39" s="34" t="str">
        <f t="array" aca="1" ref="MZ39" ca="1">IF(OR(WEEKDAY(MZ$2,2)&gt;5,COUNTIF(Dates_Feries,MZ$2)&gt;0),"",IFERROR(INDEX(Tableau1[[Type]:[Type]],SMALL(IF((Tableau1[[Nom]:[Nom]]=$A39)*(Tableau1[[Prénom]:[Prénom]]=$B39)*(MZ$2&gt;=Tableau1[[Début]:[Début]])*(MZ$2&lt;=Tableau1[[Fin]:[Fin]]),ROW(INDIRECT("A1:A"&amp;COUNTA(Tableau1[[Fin]:[Fin]])))),1)),""))</f>
        <v/>
      </c>
      <c r="NA39" s="34" t="str">
        <f t="array" aca="1" ref="NA39" ca="1">IF(OR(WEEKDAY(NA$2,2)&gt;5,COUNTIF(Dates_Feries,NA$2)&gt;0),"",IFERROR(INDEX(Tableau1[[Type]:[Type]],SMALL(IF((Tableau1[[Nom]:[Nom]]=$A39)*(Tableau1[[Prénom]:[Prénom]]=$B39)*(NA$2&gt;=Tableau1[[Début]:[Début]])*(NA$2&lt;=Tableau1[[Fin]:[Fin]]),ROW(INDIRECT("A1:A"&amp;COUNTA(Tableau1[[Fin]:[Fin]])))),1)),""))</f>
        <v/>
      </c>
      <c r="NB39" s="34" t="str">
        <f t="array" aca="1" ref="NB39" ca="1">IF(OR(WEEKDAY(NB$2,2)&gt;5,COUNTIF(Dates_Feries,NB$2)&gt;0),"",IFERROR(INDEX(Tableau1[[Type]:[Type]],SMALL(IF((Tableau1[[Nom]:[Nom]]=$A39)*(Tableau1[[Prénom]:[Prénom]]=$B39)*(NB$2&gt;=Tableau1[[Début]:[Début]])*(NB$2&lt;=Tableau1[[Fin]:[Fin]]),ROW(INDIRECT("A1:A"&amp;COUNTA(Tableau1[[Fin]:[Fin]])))),1)),""))</f>
        <v/>
      </c>
      <c r="NC39" s="34" t="str">
        <f t="array" aca="1" ref="NC39" ca="1">IF(OR(WEEKDAY(NC$2,2)&gt;5,COUNTIF(Dates_Feries,NC$2)&gt;0),"",IFERROR(INDEX(Tableau1[[Type]:[Type]],SMALL(IF((Tableau1[[Nom]:[Nom]]=$A39)*(Tableau1[[Prénom]:[Prénom]]=$B39)*(NC$2&gt;=Tableau1[[Début]:[Début]])*(NC$2&lt;=Tableau1[[Fin]:[Fin]]),ROW(INDIRECT("A1:A"&amp;COUNTA(Tableau1[[Fin]:[Fin]])))),1)),""))</f>
        <v/>
      </c>
      <c r="ND39" s="34" t="str">
        <f t="array" aca="1" ref="ND39" ca="1">IF(OR(WEEKDAY(ND$2,2)&gt;5,COUNTIF(Dates_Feries,ND$2)&gt;0),"",IFERROR(INDEX(Tableau1[[Type]:[Type]],SMALL(IF((Tableau1[[Nom]:[Nom]]=$A39)*(Tableau1[[Prénom]:[Prénom]]=$B39)*(ND$2&gt;=Tableau1[[Début]:[Début]])*(ND$2&lt;=Tableau1[[Fin]:[Fin]]),ROW(INDIRECT("A1:A"&amp;COUNTA(Tableau1[[Fin]:[Fin]])))),1)),""))</f>
        <v/>
      </c>
      <c r="NE39" s="35" t="str">
        <f t="array" aca="1" ref="NE39" ca="1">IF(OR(WEEKDAY(NE$2,2)&gt;5,COUNTIF(Dates_Feries,NE$2)&gt;0),"",IFERROR(INDEX(Tableau1[[Type]:[Type]],SMALL(IF((Tableau1[[Nom]:[Nom]]=$A39)*(Tableau1[[Prénom]:[Prénom]]=$B39)*(NE$2&gt;=Tableau1[[Début]:[Début]])*(NE$2&lt;=Tableau1[[Fin]:[Fin]]),ROW(INDIRECT("A1:A"&amp;COUNTA(Tableau1[[Fin]:[Fin]])))),1)),""))</f>
        <v/>
      </c>
      <c r="NF39" s="2"/>
    </row>
    <row r="40" spans="1:370" ht="15" customHeight="1">
      <c r="A40" s="10"/>
      <c r="B40" s="11"/>
      <c r="C40" s="5">
        <f t="shared" ca="1" si="18"/>
        <v>0</v>
      </c>
      <c r="D40" s="29">
        <f t="shared" ca="1" si="19"/>
        <v>0</v>
      </c>
      <c r="E40" s="34" t="str">
        <f t="array" aca="1" ref="E40" ca="1">IF(OR(WEEKDAY(E$2,2)&gt;5,COUNTIF(Dates_Feries,E$2)&gt;0),"",IFERROR(INDEX(Tableau1[[Type]:[Type]],SMALL(IF((Tableau1[[Nom]:[Nom]]=$A40)*(Tableau1[[Prénom]:[Prénom]]=$B40)*(E$2&gt;=Tableau1[[Début]:[Début]])*(E$2&lt;=Tableau1[[Fin]:[Fin]]),ROW(INDIRECT("A1:A"&amp;COUNTA(Tableau1[[Fin]:[Fin]])))),1)),""))</f>
        <v/>
      </c>
      <c r="F40" s="34" t="str">
        <f t="array" aca="1" ref="F40" ca="1">IF(OR(WEEKDAY(F$2,2)&gt;5,COUNTIF(Dates_Feries,F$2)&gt;0),"",IFERROR(INDEX(Tableau1[[Type]:[Type]],SMALL(IF((Tableau1[[Nom]:[Nom]]=$A40)*(Tableau1[[Prénom]:[Prénom]]=$B40)*(F$2&gt;=Tableau1[[Début]:[Début]])*(F$2&lt;=Tableau1[[Fin]:[Fin]]),ROW(INDIRECT("A1:A"&amp;COUNTA(Tableau1[[Fin]:[Fin]])))),1)),""))</f>
        <v/>
      </c>
      <c r="G40" s="34" t="str">
        <f t="array" aca="1" ref="G40" ca="1">IF(OR(WEEKDAY(G$2,2)&gt;5,COUNTIF(Dates_Feries,G$2)&gt;0),"",IFERROR(INDEX(Tableau1[[Type]:[Type]],SMALL(IF((Tableau1[[Nom]:[Nom]]=$A40)*(Tableau1[[Prénom]:[Prénom]]=$B40)*(G$2&gt;=Tableau1[[Début]:[Début]])*(G$2&lt;=Tableau1[[Fin]:[Fin]]),ROW(INDIRECT("A1:A"&amp;COUNTA(Tableau1[[Fin]:[Fin]])))),1)),""))</f>
        <v/>
      </c>
      <c r="H40" s="34" t="str">
        <f t="array" aca="1" ref="H40" ca="1">IF(OR(WEEKDAY(H$2,2)&gt;5,COUNTIF(Dates_Feries,H$2)&gt;0),"",IFERROR(INDEX(Tableau1[[Type]:[Type]],SMALL(IF((Tableau1[[Nom]:[Nom]]=$A40)*(Tableau1[[Prénom]:[Prénom]]=$B40)*(H$2&gt;=Tableau1[[Début]:[Début]])*(H$2&lt;=Tableau1[[Fin]:[Fin]]),ROW(INDIRECT("A1:A"&amp;COUNTA(Tableau1[[Fin]:[Fin]])))),1)),""))</f>
        <v/>
      </c>
      <c r="I40" s="34" t="str">
        <f t="array" aca="1" ref="I40" ca="1">IF(OR(WEEKDAY(I$2,2)&gt;5,COUNTIF(Dates_Feries,I$2)&gt;0),"",IFERROR(INDEX(Tableau1[[Type]:[Type]],SMALL(IF((Tableau1[[Nom]:[Nom]]=$A40)*(Tableau1[[Prénom]:[Prénom]]=$B40)*(I$2&gt;=Tableau1[[Début]:[Début]])*(I$2&lt;=Tableau1[[Fin]:[Fin]]),ROW(INDIRECT("A1:A"&amp;COUNTA(Tableau1[[Fin]:[Fin]])))),1)),""))</f>
        <v/>
      </c>
      <c r="J40" s="34" t="str">
        <f t="array" aca="1" ref="J40" ca="1">IF(OR(WEEKDAY(J$2,2)&gt;5,COUNTIF(Dates_Feries,J$2)&gt;0),"",IFERROR(INDEX(Tableau1[[Type]:[Type]],SMALL(IF((Tableau1[[Nom]:[Nom]]=$A40)*(Tableau1[[Prénom]:[Prénom]]=$B40)*(J$2&gt;=Tableau1[[Début]:[Début]])*(J$2&lt;=Tableau1[[Fin]:[Fin]]),ROW(INDIRECT("A1:A"&amp;COUNTA(Tableau1[[Fin]:[Fin]])))),1)),""))</f>
        <v/>
      </c>
      <c r="K40" s="34" t="str">
        <f t="array" aca="1" ref="K40" ca="1">IF(OR(WEEKDAY(K$2,2)&gt;5,COUNTIF(Dates_Feries,K$2)&gt;0),"",IFERROR(INDEX(Tableau1[[Type]:[Type]],SMALL(IF((Tableau1[[Nom]:[Nom]]=$A40)*(Tableau1[[Prénom]:[Prénom]]=$B40)*(K$2&gt;=Tableau1[[Début]:[Début]])*(K$2&lt;=Tableau1[[Fin]:[Fin]]),ROW(INDIRECT("A1:A"&amp;COUNTA(Tableau1[[Fin]:[Fin]])))),1)),""))</f>
        <v/>
      </c>
      <c r="L40" s="34" t="str">
        <f t="array" aca="1" ref="L40" ca="1">IF(OR(WEEKDAY(L$2,2)&gt;5,COUNTIF(Dates_Feries,L$2)&gt;0),"",IFERROR(INDEX(Tableau1[[Type]:[Type]],SMALL(IF((Tableau1[[Nom]:[Nom]]=$A40)*(Tableau1[[Prénom]:[Prénom]]=$B40)*(L$2&gt;=Tableau1[[Début]:[Début]])*(L$2&lt;=Tableau1[[Fin]:[Fin]]),ROW(INDIRECT("A1:A"&amp;COUNTA(Tableau1[[Fin]:[Fin]])))),1)),""))</f>
        <v/>
      </c>
      <c r="M40" s="34" t="str">
        <f t="array" aca="1" ref="M40" ca="1">IF(OR(WEEKDAY(M$2,2)&gt;5,COUNTIF(Dates_Feries,M$2)&gt;0),"",IFERROR(INDEX(Tableau1[[Type]:[Type]],SMALL(IF((Tableau1[[Nom]:[Nom]]=$A40)*(Tableau1[[Prénom]:[Prénom]]=$B40)*(M$2&gt;=Tableau1[[Début]:[Début]])*(M$2&lt;=Tableau1[[Fin]:[Fin]]),ROW(INDIRECT("A1:A"&amp;COUNTA(Tableau1[[Fin]:[Fin]])))),1)),""))</f>
        <v/>
      </c>
      <c r="N40" s="34" t="str">
        <f t="array" aca="1" ref="N40" ca="1">IF(OR(WEEKDAY(N$2,2)&gt;5,COUNTIF(Dates_Feries,N$2)&gt;0),"",IFERROR(INDEX(Tableau1[[Type]:[Type]],SMALL(IF((Tableau1[[Nom]:[Nom]]=$A40)*(Tableau1[[Prénom]:[Prénom]]=$B40)*(N$2&gt;=Tableau1[[Début]:[Début]])*(N$2&lt;=Tableau1[[Fin]:[Fin]]),ROW(INDIRECT("A1:A"&amp;COUNTA(Tableau1[[Fin]:[Fin]])))),1)),""))</f>
        <v/>
      </c>
      <c r="O40" s="34" t="str">
        <f t="array" aca="1" ref="O40" ca="1">IF(OR(WEEKDAY(O$2,2)&gt;5,COUNTIF(Dates_Feries,O$2)&gt;0),"",IFERROR(INDEX(Tableau1[[Type]:[Type]],SMALL(IF((Tableau1[[Nom]:[Nom]]=$A40)*(Tableau1[[Prénom]:[Prénom]]=$B40)*(O$2&gt;=Tableau1[[Début]:[Début]])*(O$2&lt;=Tableau1[[Fin]:[Fin]]),ROW(INDIRECT("A1:A"&amp;COUNTA(Tableau1[[Fin]:[Fin]])))),1)),""))</f>
        <v/>
      </c>
      <c r="P40" s="34" t="str">
        <f t="array" aca="1" ref="P40" ca="1">IF(OR(WEEKDAY(P$2,2)&gt;5,COUNTIF(Dates_Feries,P$2)&gt;0),"",IFERROR(INDEX(Tableau1[[Type]:[Type]],SMALL(IF((Tableau1[[Nom]:[Nom]]=$A40)*(Tableau1[[Prénom]:[Prénom]]=$B40)*(P$2&gt;=Tableau1[[Début]:[Début]])*(P$2&lt;=Tableau1[[Fin]:[Fin]]),ROW(INDIRECT("A1:A"&amp;COUNTA(Tableau1[[Fin]:[Fin]])))),1)),""))</f>
        <v/>
      </c>
      <c r="Q40" s="34" t="str">
        <f t="array" aca="1" ref="Q40" ca="1">IF(OR(WEEKDAY(Q$2,2)&gt;5,COUNTIF(Dates_Feries,Q$2)&gt;0),"",IFERROR(INDEX(Tableau1[[Type]:[Type]],SMALL(IF((Tableau1[[Nom]:[Nom]]=$A40)*(Tableau1[[Prénom]:[Prénom]]=$B40)*(Q$2&gt;=Tableau1[[Début]:[Début]])*(Q$2&lt;=Tableau1[[Fin]:[Fin]]),ROW(INDIRECT("A1:A"&amp;COUNTA(Tableau1[[Fin]:[Fin]])))),1)),""))</f>
        <v/>
      </c>
      <c r="R40" s="34" t="str">
        <f t="array" aca="1" ref="R40" ca="1">IF(OR(WEEKDAY(R$2,2)&gt;5,COUNTIF(Dates_Feries,R$2)&gt;0),"",IFERROR(INDEX(Tableau1[[Type]:[Type]],SMALL(IF((Tableau1[[Nom]:[Nom]]=$A40)*(Tableau1[[Prénom]:[Prénom]]=$B40)*(R$2&gt;=Tableau1[[Début]:[Début]])*(R$2&lt;=Tableau1[[Fin]:[Fin]]),ROW(INDIRECT("A1:A"&amp;COUNTA(Tableau1[[Fin]:[Fin]])))),1)),""))</f>
        <v/>
      </c>
      <c r="S40" s="34" t="str">
        <f t="array" aca="1" ref="S40" ca="1">IF(OR(WEEKDAY(S$2,2)&gt;5,COUNTIF(Dates_Feries,S$2)&gt;0),"",IFERROR(INDEX(Tableau1[[Type]:[Type]],SMALL(IF((Tableau1[[Nom]:[Nom]]=$A40)*(Tableau1[[Prénom]:[Prénom]]=$B40)*(S$2&gt;=Tableau1[[Début]:[Début]])*(S$2&lt;=Tableau1[[Fin]:[Fin]]),ROW(INDIRECT("A1:A"&amp;COUNTA(Tableau1[[Fin]:[Fin]])))),1)),""))</f>
        <v/>
      </c>
      <c r="T40" s="34" t="str">
        <f t="array" aca="1" ref="T40" ca="1">IF(OR(WEEKDAY(T$2,2)&gt;5,COUNTIF(Dates_Feries,T$2)&gt;0),"",IFERROR(INDEX(Tableau1[[Type]:[Type]],SMALL(IF((Tableau1[[Nom]:[Nom]]=$A40)*(Tableau1[[Prénom]:[Prénom]]=$B40)*(T$2&gt;=Tableau1[[Début]:[Début]])*(T$2&lt;=Tableau1[[Fin]:[Fin]]),ROW(INDIRECT("A1:A"&amp;COUNTA(Tableau1[[Fin]:[Fin]])))),1)),""))</f>
        <v/>
      </c>
      <c r="U40" s="34" t="str">
        <f t="array" aca="1" ref="U40" ca="1">IF(OR(WEEKDAY(U$2,2)&gt;5,COUNTIF(Dates_Feries,U$2)&gt;0),"",IFERROR(INDEX(Tableau1[[Type]:[Type]],SMALL(IF((Tableau1[[Nom]:[Nom]]=$A40)*(Tableau1[[Prénom]:[Prénom]]=$B40)*(U$2&gt;=Tableau1[[Début]:[Début]])*(U$2&lt;=Tableau1[[Fin]:[Fin]]),ROW(INDIRECT("A1:A"&amp;COUNTA(Tableau1[[Fin]:[Fin]])))),1)),""))</f>
        <v/>
      </c>
      <c r="V40" s="34" t="str">
        <f t="array" aca="1" ref="V40" ca="1">IF(OR(WEEKDAY(V$2,2)&gt;5,COUNTIF(Dates_Feries,V$2)&gt;0),"",IFERROR(INDEX(Tableau1[[Type]:[Type]],SMALL(IF((Tableau1[[Nom]:[Nom]]=$A40)*(Tableau1[[Prénom]:[Prénom]]=$B40)*(V$2&gt;=Tableau1[[Début]:[Début]])*(V$2&lt;=Tableau1[[Fin]:[Fin]]),ROW(INDIRECT("A1:A"&amp;COUNTA(Tableau1[[Fin]:[Fin]])))),1)),""))</f>
        <v/>
      </c>
      <c r="W40" s="34" t="str">
        <f t="array" aca="1" ref="W40" ca="1">IF(OR(WEEKDAY(W$2,2)&gt;5,COUNTIF(Dates_Feries,W$2)&gt;0),"",IFERROR(INDEX(Tableau1[[Type]:[Type]],SMALL(IF((Tableau1[[Nom]:[Nom]]=$A40)*(Tableau1[[Prénom]:[Prénom]]=$B40)*(W$2&gt;=Tableau1[[Début]:[Début]])*(W$2&lt;=Tableau1[[Fin]:[Fin]]),ROW(INDIRECT("A1:A"&amp;COUNTA(Tableau1[[Fin]:[Fin]])))),1)),""))</f>
        <v/>
      </c>
      <c r="X40" s="34" t="str">
        <f t="array" aca="1" ref="X40" ca="1">IF(OR(WEEKDAY(X$2,2)&gt;5,COUNTIF(Dates_Feries,X$2)&gt;0),"",IFERROR(INDEX(Tableau1[[Type]:[Type]],SMALL(IF((Tableau1[[Nom]:[Nom]]=$A40)*(Tableau1[[Prénom]:[Prénom]]=$B40)*(X$2&gt;=Tableau1[[Début]:[Début]])*(X$2&lt;=Tableau1[[Fin]:[Fin]]),ROW(INDIRECT("A1:A"&amp;COUNTA(Tableau1[[Fin]:[Fin]])))),1)),""))</f>
        <v/>
      </c>
      <c r="Y40" s="34" t="str">
        <f t="array" aca="1" ref="Y40" ca="1">IF(OR(WEEKDAY(Y$2,2)&gt;5,COUNTIF(Dates_Feries,Y$2)&gt;0),"",IFERROR(INDEX(Tableau1[[Type]:[Type]],SMALL(IF((Tableau1[[Nom]:[Nom]]=$A40)*(Tableau1[[Prénom]:[Prénom]]=$B40)*(Y$2&gt;=Tableau1[[Début]:[Début]])*(Y$2&lt;=Tableau1[[Fin]:[Fin]]),ROW(INDIRECT("A1:A"&amp;COUNTA(Tableau1[[Fin]:[Fin]])))),1)),""))</f>
        <v/>
      </c>
      <c r="Z40" s="34" t="str">
        <f t="array" aca="1" ref="Z40" ca="1">IF(OR(WEEKDAY(Z$2,2)&gt;5,COUNTIF(Dates_Feries,Z$2)&gt;0),"",IFERROR(INDEX(Tableau1[[Type]:[Type]],SMALL(IF((Tableau1[[Nom]:[Nom]]=$A40)*(Tableau1[[Prénom]:[Prénom]]=$B40)*(Z$2&gt;=Tableau1[[Début]:[Début]])*(Z$2&lt;=Tableau1[[Fin]:[Fin]]),ROW(INDIRECT("A1:A"&amp;COUNTA(Tableau1[[Fin]:[Fin]])))),1)),""))</f>
        <v/>
      </c>
      <c r="AA40" s="34" t="str">
        <f t="array" aca="1" ref="AA40" ca="1">IF(OR(WEEKDAY(AA$2,2)&gt;5,COUNTIF(Dates_Feries,AA$2)&gt;0),"",IFERROR(INDEX(Tableau1[[Type]:[Type]],SMALL(IF((Tableau1[[Nom]:[Nom]]=$A40)*(Tableau1[[Prénom]:[Prénom]]=$B40)*(AA$2&gt;=Tableau1[[Début]:[Début]])*(AA$2&lt;=Tableau1[[Fin]:[Fin]]),ROW(INDIRECT("A1:A"&amp;COUNTA(Tableau1[[Fin]:[Fin]])))),1)),""))</f>
        <v/>
      </c>
      <c r="AB40" s="34" t="str">
        <f t="array" aca="1" ref="AB40" ca="1">IF(OR(WEEKDAY(AB$2,2)&gt;5,COUNTIF(Dates_Feries,AB$2)&gt;0),"",IFERROR(INDEX(Tableau1[[Type]:[Type]],SMALL(IF((Tableau1[[Nom]:[Nom]]=$A40)*(Tableau1[[Prénom]:[Prénom]]=$B40)*(AB$2&gt;=Tableau1[[Début]:[Début]])*(AB$2&lt;=Tableau1[[Fin]:[Fin]]),ROW(INDIRECT("A1:A"&amp;COUNTA(Tableau1[[Fin]:[Fin]])))),1)),""))</f>
        <v/>
      </c>
      <c r="AC40" s="34" t="str">
        <f t="array" aca="1" ref="AC40" ca="1">IF(OR(WEEKDAY(AC$2,2)&gt;5,COUNTIF(Dates_Feries,AC$2)&gt;0),"",IFERROR(INDEX(Tableau1[[Type]:[Type]],SMALL(IF((Tableau1[[Nom]:[Nom]]=$A40)*(Tableau1[[Prénom]:[Prénom]]=$B40)*(AC$2&gt;=Tableau1[[Début]:[Début]])*(AC$2&lt;=Tableau1[[Fin]:[Fin]]),ROW(INDIRECT("A1:A"&amp;COUNTA(Tableau1[[Fin]:[Fin]])))),1)),""))</f>
        <v/>
      </c>
      <c r="AD40" s="34" t="str">
        <f t="array" aca="1" ref="AD40" ca="1">IF(OR(WEEKDAY(AD$2,2)&gt;5,COUNTIF(Dates_Feries,AD$2)&gt;0),"",IFERROR(INDEX(Tableau1[[Type]:[Type]],SMALL(IF((Tableau1[[Nom]:[Nom]]=$A40)*(Tableau1[[Prénom]:[Prénom]]=$B40)*(AD$2&gt;=Tableau1[[Début]:[Début]])*(AD$2&lt;=Tableau1[[Fin]:[Fin]]),ROW(INDIRECT("A1:A"&amp;COUNTA(Tableau1[[Fin]:[Fin]])))),1)),""))</f>
        <v/>
      </c>
      <c r="AE40" s="34" t="str">
        <f t="array" aca="1" ref="AE40" ca="1">IF(OR(WEEKDAY(AE$2,2)&gt;5,COUNTIF(Dates_Feries,AE$2)&gt;0),"",IFERROR(INDEX(Tableau1[[Type]:[Type]],SMALL(IF((Tableau1[[Nom]:[Nom]]=$A40)*(Tableau1[[Prénom]:[Prénom]]=$B40)*(AE$2&gt;=Tableau1[[Début]:[Début]])*(AE$2&lt;=Tableau1[[Fin]:[Fin]]),ROW(INDIRECT("A1:A"&amp;COUNTA(Tableau1[[Fin]:[Fin]])))),1)),""))</f>
        <v/>
      </c>
      <c r="AF40" s="34" t="str">
        <f t="array" aca="1" ref="AF40" ca="1">IF(OR(WEEKDAY(AF$2,2)&gt;5,COUNTIF(Dates_Feries,AF$2)&gt;0),"",IFERROR(INDEX(Tableau1[[Type]:[Type]],SMALL(IF((Tableau1[[Nom]:[Nom]]=$A40)*(Tableau1[[Prénom]:[Prénom]]=$B40)*(AF$2&gt;=Tableau1[[Début]:[Début]])*(AF$2&lt;=Tableau1[[Fin]:[Fin]]),ROW(INDIRECT("A1:A"&amp;COUNTA(Tableau1[[Fin]:[Fin]])))),1)),""))</f>
        <v/>
      </c>
      <c r="AG40" s="34" t="str">
        <f t="array" aca="1" ref="AG40" ca="1">IF(OR(WEEKDAY(AG$2,2)&gt;5,COUNTIF(Dates_Feries,AG$2)&gt;0),"",IFERROR(INDEX(Tableau1[[Type]:[Type]],SMALL(IF((Tableau1[[Nom]:[Nom]]=$A40)*(Tableau1[[Prénom]:[Prénom]]=$B40)*(AG$2&gt;=Tableau1[[Début]:[Début]])*(AG$2&lt;=Tableau1[[Fin]:[Fin]]),ROW(INDIRECT("A1:A"&amp;COUNTA(Tableau1[[Fin]:[Fin]])))),1)),""))</f>
        <v/>
      </c>
      <c r="AH40" s="34" t="str">
        <f t="array" aca="1" ref="AH40" ca="1">IF(OR(WEEKDAY(AH$2,2)&gt;5,COUNTIF(Dates_Feries,AH$2)&gt;0),"",IFERROR(INDEX(Tableau1[[Type]:[Type]],SMALL(IF((Tableau1[[Nom]:[Nom]]=$A40)*(Tableau1[[Prénom]:[Prénom]]=$B40)*(AH$2&gt;=Tableau1[[Début]:[Début]])*(AH$2&lt;=Tableau1[[Fin]:[Fin]]),ROW(INDIRECT("A1:A"&amp;COUNTA(Tableau1[[Fin]:[Fin]])))),1)),""))</f>
        <v/>
      </c>
      <c r="AI40" s="34" t="str">
        <f t="array" aca="1" ref="AI40" ca="1">IF(OR(WEEKDAY(AI$2,2)&gt;5,COUNTIF(Dates_Feries,AI$2)&gt;0),"",IFERROR(INDEX(Tableau1[[Type]:[Type]],SMALL(IF((Tableau1[[Nom]:[Nom]]=$A40)*(Tableau1[[Prénom]:[Prénom]]=$B40)*(AI$2&gt;=Tableau1[[Début]:[Début]])*(AI$2&lt;=Tableau1[[Fin]:[Fin]]),ROW(INDIRECT("A1:A"&amp;COUNTA(Tableau1[[Fin]:[Fin]])))),1)),""))</f>
        <v/>
      </c>
      <c r="AJ40" s="34" t="str">
        <f t="array" aca="1" ref="AJ40" ca="1">IF(OR(WEEKDAY(AJ$2,2)&gt;5,COUNTIF(Dates_Feries,AJ$2)&gt;0),"",IFERROR(INDEX(Tableau1[[Type]:[Type]],SMALL(IF((Tableau1[[Nom]:[Nom]]=$A40)*(Tableau1[[Prénom]:[Prénom]]=$B40)*(AJ$2&gt;=Tableau1[[Début]:[Début]])*(AJ$2&lt;=Tableau1[[Fin]:[Fin]]),ROW(INDIRECT("A1:A"&amp;COUNTA(Tableau1[[Fin]:[Fin]])))),1)),""))</f>
        <v/>
      </c>
      <c r="AK40" s="34" t="str">
        <f t="array" aca="1" ref="AK40" ca="1">IF(OR(WEEKDAY(AK$2,2)&gt;5,COUNTIF(Dates_Feries,AK$2)&gt;0),"",IFERROR(INDEX(Tableau1[[Type]:[Type]],SMALL(IF((Tableau1[[Nom]:[Nom]]=$A40)*(Tableau1[[Prénom]:[Prénom]]=$B40)*(AK$2&gt;=Tableau1[[Début]:[Début]])*(AK$2&lt;=Tableau1[[Fin]:[Fin]]),ROW(INDIRECT("A1:A"&amp;COUNTA(Tableau1[[Fin]:[Fin]])))),1)),""))</f>
        <v/>
      </c>
      <c r="AL40" s="34" t="str">
        <f t="array" aca="1" ref="AL40" ca="1">IF(OR(WEEKDAY(AL$2,2)&gt;5,COUNTIF(Dates_Feries,AL$2)&gt;0),"",IFERROR(INDEX(Tableau1[[Type]:[Type]],SMALL(IF((Tableau1[[Nom]:[Nom]]=$A40)*(Tableau1[[Prénom]:[Prénom]]=$B40)*(AL$2&gt;=Tableau1[[Début]:[Début]])*(AL$2&lt;=Tableau1[[Fin]:[Fin]]),ROW(INDIRECT("A1:A"&amp;COUNTA(Tableau1[[Fin]:[Fin]])))),1)),""))</f>
        <v/>
      </c>
      <c r="AM40" s="34" t="str">
        <f t="array" aca="1" ref="AM40" ca="1">IF(OR(WEEKDAY(AM$2,2)&gt;5,COUNTIF(Dates_Feries,AM$2)&gt;0),"",IFERROR(INDEX(Tableau1[[Type]:[Type]],SMALL(IF((Tableau1[[Nom]:[Nom]]=$A40)*(Tableau1[[Prénom]:[Prénom]]=$B40)*(AM$2&gt;=Tableau1[[Début]:[Début]])*(AM$2&lt;=Tableau1[[Fin]:[Fin]]),ROW(INDIRECT("A1:A"&amp;COUNTA(Tableau1[[Fin]:[Fin]])))),1)),""))</f>
        <v/>
      </c>
      <c r="AN40" s="34" t="str">
        <f t="array" aca="1" ref="AN40" ca="1">IF(OR(WEEKDAY(AN$2,2)&gt;5,COUNTIF(Dates_Feries,AN$2)&gt;0),"",IFERROR(INDEX(Tableau1[[Type]:[Type]],SMALL(IF((Tableau1[[Nom]:[Nom]]=$A40)*(Tableau1[[Prénom]:[Prénom]]=$B40)*(AN$2&gt;=Tableau1[[Début]:[Début]])*(AN$2&lt;=Tableau1[[Fin]:[Fin]]),ROW(INDIRECT("A1:A"&amp;COUNTA(Tableau1[[Fin]:[Fin]])))),1)),""))</f>
        <v/>
      </c>
      <c r="AO40" s="34" t="str">
        <f t="array" aca="1" ref="AO40" ca="1">IF(OR(WEEKDAY(AO$2,2)&gt;5,COUNTIF(Dates_Feries,AO$2)&gt;0),"",IFERROR(INDEX(Tableau1[[Type]:[Type]],SMALL(IF((Tableau1[[Nom]:[Nom]]=$A40)*(Tableau1[[Prénom]:[Prénom]]=$B40)*(AO$2&gt;=Tableau1[[Début]:[Début]])*(AO$2&lt;=Tableau1[[Fin]:[Fin]]),ROW(INDIRECT("A1:A"&amp;COUNTA(Tableau1[[Fin]:[Fin]])))),1)),""))</f>
        <v/>
      </c>
      <c r="AP40" s="34" t="str">
        <f t="array" aca="1" ref="AP40" ca="1">IF(OR(WEEKDAY(AP$2,2)&gt;5,COUNTIF(Dates_Feries,AP$2)&gt;0),"",IFERROR(INDEX(Tableau1[[Type]:[Type]],SMALL(IF((Tableau1[[Nom]:[Nom]]=$A40)*(Tableau1[[Prénom]:[Prénom]]=$B40)*(AP$2&gt;=Tableau1[[Début]:[Début]])*(AP$2&lt;=Tableau1[[Fin]:[Fin]]),ROW(INDIRECT("A1:A"&amp;COUNTA(Tableau1[[Fin]:[Fin]])))),1)),""))</f>
        <v/>
      </c>
      <c r="AQ40" s="34" t="str">
        <f t="array" aca="1" ref="AQ40" ca="1">IF(OR(WEEKDAY(AQ$2,2)&gt;5,COUNTIF(Dates_Feries,AQ$2)&gt;0),"",IFERROR(INDEX(Tableau1[[Type]:[Type]],SMALL(IF((Tableau1[[Nom]:[Nom]]=$A40)*(Tableau1[[Prénom]:[Prénom]]=$B40)*(AQ$2&gt;=Tableau1[[Début]:[Début]])*(AQ$2&lt;=Tableau1[[Fin]:[Fin]]),ROW(INDIRECT("A1:A"&amp;COUNTA(Tableau1[[Fin]:[Fin]])))),1)),""))</f>
        <v/>
      </c>
      <c r="AR40" s="34" t="str">
        <f t="array" aca="1" ref="AR40" ca="1">IF(OR(WEEKDAY(AR$2,2)&gt;5,COUNTIF(Dates_Feries,AR$2)&gt;0),"",IFERROR(INDEX(Tableau1[[Type]:[Type]],SMALL(IF((Tableau1[[Nom]:[Nom]]=$A40)*(Tableau1[[Prénom]:[Prénom]]=$B40)*(AR$2&gt;=Tableau1[[Début]:[Début]])*(AR$2&lt;=Tableau1[[Fin]:[Fin]]),ROW(INDIRECT("A1:A"&amp;COUNTA(Tableau1[[Fin]:[Fin]])))),1)),""))</f>
        <v/>
      </c>
      <c r="AS40" s="34" t="str">
        <f t="array" aca="1" ref="AS40" ca="1">IF(OR(WEEKDAY(AS$2,2)&gt;5,COUNTIF(Dates_Feries,AS$2)&gt;0),"",IFERROR(INDEX(Tableau1[[Type]:[Type]],SMALL(IF((Tableau1[[Nom]:[Nom]]=$A40)*(Tableau1[[Prénom]:[Prénom]]=$B40)*(AS$2&gt;=Tableau1[[Début]:[Début]])*(AS$2&lt;=Tableau1[[Fin]:[Fin]]),ROW(INDIRECT("A1:A"&amp;COUNTA(Tableau1[[Fin]:[Fin]])))),1)),""))</f>
        <v/>
      </c>
      <c r="AT40" s="34" t="str">
        <f t="array" aca="1" ref="AT40" ca="1">IF(OR(WEEKDAY(AT$2,2)&gt;5,COUNTIF(Dates_Feries,AT$2)&gt;0),"",IFERROR(INDEX(Tableau1[[Type]:[Type]],SMALL(IF((Tableau1[[Nom]:[Nom]]=$A40)*(Tableau1[[Prénom]:[Prénom]]=$B40)*(AT$2&gt;=Tableau1[[Début]:[Début]])*(AT$2&lt;=Tableau1[[Fin]:[Fin]]),ROW(INDIRECT("A1:A"&amp;COUNTA(Tableau1[[Fin]:[Fin]])))),1)),""))</f>
        <v/>
      </c>
      <c r="AU40" s="34" t="str">
        <f t="array" aca="1" ref="AU40" ca="1">IF(OR(WEEKDAY(AU$2,2)&gt;5,COUNTIF(Dates_Feries,AU$2)&gt;0),"",IFERROR(INDEX(Tableau1[[Type]:[Type]],SMALL(IF((Tableau1[[Nom]:[Nom]]=$A40)*(Tableau1[[Prénom]:[Prénom]]=$B40)*(AU$2&gt;=Tableau1[[Début]:[Début]])*(AU$2&lt;=Tableau1[[Fin]:[Fin]]),ROW(INDIRECT("A1:A"&amp;COUNTA(Tableau1[[Fin]:[Fin]])))),1)),""))</f>
        <v/>
      </c>
      <c r="AV40" s="34" t="str">
        <f t="array" aca="1" ref="AV40" ca="1">IF(OR(WEEKDAY(AV$2,2)&gt;5,COUNTIF(Dates_Feries,AV$2)&gt;0),"",IFERROR(INDEX(Tableau1[[Type]:[Type]],SMALL(IF((Tableau1[[Nom]:[Nom]]=$A40)*(Tableau1[[Prénom]:[Prénom]]=$B40)*(AV$2&gt;=Tableau1[[Début]:[Début]])*(AV$2&lt;=Tableau1[[Fin]:[Fin]]),ROW(INDIRECT("A1:A"&amp;COUNTA(Tableau1[[Fin]:[Fin]])))),1)),""))</f>
        <v/>
      </c>
      <c r="AW40" s="34" t="str">
        <f t="array" aca="1" ref="AW40" ca="1">IF(OR(WEEKDAY(AW$2,2)&gt;5,COUNTIF(Dates_Feries,AW$2)&gt;0),"",IFERROR(INDEX(Tableau1[[Type]:[Type]],SMALL(IF((Tableau1[[Nom]:[Nom]]=$A40)*(Tableau1[[Prénom]:[Prénom]]=$B40)*(AW$2&gt;=Tableau1[[Début]:[Début]])*(AW$2&lt;=Tableau1[[Fin]:[Fin]]),ROW(INDIRECT("A1:A"&amp;COUNTA(Tableau1[[Fin]:[Fin]])))),1)),""))</f>
        <v/>
      </c>
      <c r="AX40" s="34" t="str">
        <f t="array" aca="1" ref="AX40" ca="1">IF(OR(WEEKDAY(AX$2,2)&gt;5,COUNTIF(Dates_Feries,AX$2)&gt;0),"",IFERROR(INDEX(Tableau1[[Type]:[Type]],SMALL(IF((Tableau1[[Nom]:[Nom]]=$A40)*(Tableau1[[Prénom]:[Prénom]]=$B40)*(AX$2&gt;=Tableau1[[Début]:[Début]])*(AX$2&lt;=Tableau1[[Fin]:[Fin]]),ROW(INDIRECT("A1:A"&amp;COUNTA(Tableau1[[Fin]:[Fin]])))),1)),""))</f>
        <v/>
      </c>
      <c r="AY40" s="34" t="str">
        <f t="array" aca="1" ref="AY40" ca="1">IF(OR(WEEKDAY(AY$2,2)&gt;5,COUNTIF(Dates_Feries,AY$2)&gt;0),"",IFERROR(INDEX(Tableau1[[Type]:[Type]],SMALL(IF((Tableau1[[Nom]:[Nom]]=$A40)*(Tableau1[[Prénom]:[Prénom]]=$B40)*(AY$2&gt;=Tableau1[[Début]:[Début]])*(AY$2&lt;=Tableau1[[Fin]:[Fin]]),ROW(INDIRECT("A1:A"&amp;COUNTA(Tableau1[[Fin]:[Fin]])))),1)),""))</f>
        <v/>
      </c>
      <c r="AZ40" s="34" t="str">
        <f t="array" aca="1" ref="AZ40" ca="1">IF(OR(WEEKDAY(AZ$2,2)&gt;5,COUNTIF(Dates_Feries,AZ$2)&gt;0),"",IFERROR(INDEX(Tableau1[[Type]:[Type]],SMALL(IF((Tableau1[[Nom]:[Nom]]=$A40)*(Tableau1[[Prénom]:[Prénom]]=$B40)*(AZ$2&gt;=Tableau1[[Début]:[Début]])*(AZ$2&lt;=Tableau1[[Fin]:[Fin]]),ROW(INDIRECT("A1:A"&amp;COUNTA(Tableau1[[Fin]:[Fin]])))),1)),""))</f>
        <v/>
      </c>
      <c r="BA40" s="34" t="str">
        <f t="array" aca="1" ref="BA40" ca="1">IF(OR(WEEKDAY(BA$2,2)&gt;5,COUNTIF(Dates_Feries,BA$2)&gt;0),"",IFERROR(INDEX(Tableau1[[Type]:[Type]],SMALL(IF((Tableau1[[Nom]:[Nom]]=$A40)*(Tableau1[[Prénom]:[Prénom]]=$B40)*(BA$2&gt;=Tableau1[[Début]:[Début]])*(BA$2&lt;=Tableau1[[Fin]:[Fin]]),ROW(INDIRECT("A1:A"&amp;COUNTA(Tableau1[[Fin]:[Fin]])))),1)),""))</f>
        <v/>
      </c>
      <c r="BB40" s="34" t="str">
        <f t="array" aca="1" ref="BB40" ca="1">IF(OR(WEEKDAY(BB$2,2)&gt;5,COUNTIF(Dates_Feries,BB$2)&gt;0),"",IFERROR(INDEX(Tableau1[[Type]:[Type]],SMALL(IF((Tableau1[[Nom]:[Nom]]=$A40)*(Tableau1[[Prénom]:[Prénom]]=$B40)*(BB$2&gt;=Tableau1[[Début]:[Début]])*(BB$2&lt;=Tableau1[[Fin]:[Fin]]),ROW(INDIRECT("A1:A"&amp;COUNTA(Tableau1[[Fin]:[Fin]])))),1)),""))</f>
        <v/>
      </c>
      <c r="BC40" s="34" t="str">
        <f t="array" aca="1" ref="BC40" ca="1">IF(OR(WEEKDAY(BC$2,2)&gt;5,COUNTIF(Dates_Feries,BC$2)&gt;0),"",IFERROR(INDEX(Tableau1[[Type]:[Type]],SMALL(IF((Tableau1[[Nom]:[Nom]]=$A40)*(Tableau1[[Prénom]:[Prénom]]=$B40)*(BC$2&gt;=Tableau1[[Début]:[Début]])*(BC$2&lt;=Tableau1[[Fin]:[Fin]]),ROW(INDIRECT("A1:A"&amp;COUNTA(Tableau1[[Fin]:[Fin]])))),1)),""))</f>
        <v/>
      </c>
      <c r="BD40" s="34" t="str">
        <f t="array" aca="1" ref="BD40" ca="1">IF(OR(WEEKDAY(BD$2,2)&gt;5,COUNTIF(Dates_Feries,BD$2)&gt;0),"",IFERROR(INDEX(Tableau1[[Type]:[Type]],SMALL(IF((Tableau1[[Nom]:[Nom]]=$A40)*(Tableau1[[Prénom]:[Prénom]]=$B40)*(BD$2&gt;=Tableau1[[Début]:[Début]])*(BD$2&lt;=Tableau1[[Fin]:[Fin]]),ROW(INDIRECT("A1:A"&amp;COUNTA(Tableau1[[Fin]:[Fin]])))),1)),""))</f>
        <v/>
      </c>
      <c r="BE40" s="34" t="str">
        <f t="array" aca="1" ref="BE40" ca="1">IF(OR(WEEKDAY(BE$2,2)&gt;5,COUNTIF(Dates_Feries,BE$2)&gt;0),"",IFERROR(INDEX(Tableau1[[Type]:[Type]],SMALL(IF((Tableau1[[Nom]:[Nom]]=$A40)*(Tableau1[[Prénom]:[Prénom]]=$B40)*(BE$2&gt;=Tableau1[[Début]:[Début]])*(BE$2&lt;=Tableau1[[Fin]:[Fin]]),ROW(INDIRECT("A1:A"&amp;COUNTA(Tableau1[[Fin]:[Fin]])))),1)),""))</f>
        <v/>
      </c>
      <c r="BF40" s="34" t="str">
        <f t="array" aca="1" ref="BF40" ca="1">IF(OR(WEEKDAY(BF$2,2)&gt;5,COUNTIF(Dates_Feries,BF$2)&gt;0),"",IFERROR(INDEX(Tableau1[[Type]:[Type]],SMALL(IF((Tableau1[[Nom]:[Nom]]=$A40)*(Tableau1[[Prénom]:[Prénom]]=$B40)*(BF$2&gt;=Tableau1[[Début]:[Début]])*(BF$2&lt;=Tableau1[[Fin]:[Fin]]),ROW(INDIRECT("A1:A"&amp;COUNTA(Tableau1[[Fin]:[Fin]])))),1)),""))</f>
        <v/>
      </c>
      <c r="BG40" s="34" t="str">
        <f t="array" aca="1" ref="BG40" ca="1">IF(OR(WEEKDAY(BG$2,2)&gt;5,COUNTIF(Dates_Feries,BG$2)&gt;0),"",IFERROR(INDEX(Tableau1[[Type]:[Type]],SMALL(IF((Tableau1[[Nom]:[Nom]]=$A40)*(Tableau1[[Prénom]:[Prénom]]=$B40)*(BG$2&gt;=Tableau1[[Début]:[Début]])*(BG$2&lt;=Tableau1[[Fin]:[Fin]]),ROW(INDIRECT("A1:A"&amp;COUNTA(Tableau1[[Fin]:[Fin]])))),1)),""))</f>
        <v/>
      </c>
      <c r="BH40" s="34" t="str">
        <f t="array" aca="1" ref="BH40" ca="1">IF(OR(WEEKDAY(BH$2,2)&gt;5,COUNTIF(Dates_Feries,BH$2)&gt;0),"",IFERROR(INDEX(Tableau1[[Type]:[Type]],SMALL(IF((Tableau1[[Nom]:[Nom]]=$A40)*(Tableau1[[Prénom]:[Prénom]]=$B40)*(BH$2&gt;=Tableau1[[Début]:[Début]])*(BH$2&lt;=Tableau1[[Fin]:[Fin]]),ROW(INDIRECT("A1:A"&amp;COUNTA(Tableau1[[Fin]:[Fin]])))),1)),""))</f>
        <v/>
      </c>
      <c r="BI40" s="34" t="str">
        <f t="array" aca="1" ref="BI40" ca="1">IF(OR(WEEKDAY(BI$2,2)&gt;5,COUNTIF(Dates_Feries,BI$2)&gt;0),"",IFERROR(INDEX(Tableau1[[Type]:[Type]],SMALL(IF((Tableau1[[Nom]:[Nom]]=$A40)*(Tableau1[[Prénom]:[Prénom]]=$B40)*(BI$2&gt;=Tableau1[[Début]:[Début]])*(BI$2&lt;=Tableau1[[Fin]:[Fin]]),ROW(INDIRECT("A1:A"&amp;COUNTA(Tableau1[[Fin]:[Fin]])))),1)),""))</f>
        <v/>
      </c>
      <c r="BJ40" s="34" t="str">
        <f t="array" aca="1" ref="BJ40" ca="1">IF(OR(WEEKDAY(BJ$2,2)&gt;5,COUNTIF(Dates_Feries,BJ$2)&gt;0),"",IFERROR(INDEX(Tableau1[[Type]:[Type]],SMALL(IF((Tableau1[[Nom]:[Nom]]=$A40)*(Tableau1[[Prénom]:[Prénom]]=$B40)*(BJ$2&gt;=Tableau1[[Début]:[Début]])*(BJ$2&lt;=Tableau1[[Fin]:[Fin]]),ROW(INDIRECT("A1:A"&amp;COUNTA(Tableau1[[Fin]:[Fin]])))),1)),""))</f>
        <v/>
      </c>
      <c r="BK40" s="34" t="str">
        <f t="array" aca="1" ref="BK40" ca="1">IF(OR(WEEKDAY(BK$2,2)&gt;5,COUNTIF(Dates_Feries,BK$2)&gt;0),"",IFERROR(INDEX(Tableau1[[Type]:[Type]],SMALL(IF((Tableau1[[Nom]:[Nom]]=$A40)*(Tableau1[[Prénom]:[Prénom]]=$B40)*(BK$2&gt;=Tableau1[[Début]:[Début]])*(BK$2&lt;=Tableau1[[Fin]:[Fin]]),ROW(INDIRECT("A1:A"&amp;COUNTA(Tableau1[[Fin]:[Fin]])))),1)),""))</f>
        <v/>
      </c>
      <c r="BL40" s="34" t="str">
        <f t="array" aca="1" ref="BL40" ca="1">IF(OR(WEEKDAY(BL$2,2)&gt;5,COUNTIF(Dates_Feries,BL$2)&gt;0),"",IFERROR(INDEX(Tableau1[[Type]:[Type]],SMALL(IF((Tableau1[[Nom]:[Nom]]=$A40)*(Tableau1[[Prénom]:[Prénom]]=$B40)*(BL$2&gt;=Tableau1[[Début]:[Début]])*(BL$2&lt;=Tableau1[[Fin]:[Fin]]),ROW(INDIRECT("A1:A"&amp;COUNTA(Tableau1[[Fin]:[Fin]])))),1)),""))</f>
        <v/>
      </c>
      <c r="BM40" s="34" t="str">
        <f t="array" aca="1" ref="BM40" ca="1">IF(OR(WEEKDAY(BM$2,2)&gt;5,COUNTIF(Dates_Feries,BM$2)&gt;0),"",IFERROR(INDEX(Tableau1[[Type]:[Type]],SMALL(IF((Tableau1[[Nom]:[Nom]]=$A40)*(Tableau1[[Prénom]:[Prénom]]=$B40)*(BM$2&gt;=Tableau1[[Début]:[Début]])*(BM$2&lt;=Tableau1[[Fin]:[Fin]]),ROW(INDIRECT("A1:A"&amp;COUNTA(Tableau1[[Fin]:[Fin]])))),1)),""))</f>
        <v/>
      </c>
      <c r="BN40" s="34" t="str">
        <f t="array" aca="1" ref="BN40" ca="1">IF(OR(WEEKDAY(BN$2,2)&gt;5,COUNTIF(Dates_Feries,BN$2)&gt;0),"",IFERROR(INDEX(Tableau1[[Type]:[Type]],SMALL(IF((Tableau1[[Nom]:[Nom]]=$A40)*(Tableau1[[Prénom]:[Prénom]]=$B40)*(BN$2&gt;=Tableau1[[Début]:[Début]])*(BN$2&lt;=Tableau1[[Fin]:[Fin]]),ROW(INDIRECT("A1:A"&amp;COUNTA(Tableau1[[Fin]:[Fin]])))),1)),""))</f>
        <v/>
      </c>
      <c r="BO40" s="34" t="str">
        <f t="array" aca="1" ref="BO40" ca="1">IF(OR(WEEKDAY(BO$2,2)&gt;5,COUNTIF(Dates_Feries,BO$2)&gt;0),"",IFERROR(INDEX(Tableau1[[Type]:[Type]],SMALL(IF((Tableau1[[Nom]:[Nom]]=$A40)*(Tableau1[[Prénom]:[Prénom]]=$B40)*(BO$2&gt;=Tableau1[[Début]:[Début]])*(BO$2&lt;=Tableau1[[Fin]:[Fin]]),ROW(INDIRECT("A1:A"&amp;COUNTA(Tableau1[[Fin]:[Fin]])))),1)),""))</f>
        <v/>
      </c>
      <c r="BP40" s="34" t="str">
        <f t="array" aca="1" ref="BP40" ca="1">IF(OR(WEEKDAY(BP$2,2)&gt;5,COUNTIF(Dates_Feries,BP$2)&gt;0),"",IFERROR(INDEX(Tableau1[[Type]:[Type]],SMALL(IF((Tableau1[[Nom]:[Nom]]=$A40)*(Tableau1[[Prénom]:[Prénom]]=$B40)*(BP$2&gt;=Tableau1[[Début]:[Début]])*(BP$2&lt;=Tableau1[[Fin]:[Fin]]),ROW(INDIRECT("A1:A"&amp;COUNTA(Tableau1[[Fin]:[Fin]])))),1)),""))</f>
        <v/>
      </c>
      <c r="BQ40" s="34" t="str">
        <f t="array" aca="1" ref="BQ40" ca="1">IF(OR(WEEKDAY(BQ$2,2)&gt;5,COUNTIF(Dates_Feries,BQ$2)&gt;0),"",IFERROR(INDEX(Tableau1[[Type]:[Type]],SMALL(IF((Tableau1[[Nom]:[Nom]]=$A40)*(Tableau1[[Prénom]:[Prénom]]=$B40)*(BQ$2&gt;=Tableau1[[Début]:[Début]])*(BQ$2&lt;=Tableau1[[Fin]:[Fin]]),ROW(INDIRECT("A1:A"&amp;COUNTA(Tableau1[[Fin]:[Fin]])))),1)),""))</f>
        <v/>
      </c>
      <c r="BR40" s="34" t="str">
        <f t="array" aca="1" ref="BR40" ca="1">IF(OR(WEEKDAY(BR$2,2)&gt;5,COUNTIF(Dates_Feries,BR$2)&gt;0),"",IFERROR(INDEX(Tableau1[[Type]:[Type]],SMALL(IF((Tableau1[[Nom]:[Nom]]=$A40)*(Tableau1[[Prénom]:[Prénom]]=$B40)*(BR$2&gt;=Tableau1[[Début]:[Début]])*(BR$2&lt;=Tableau1[[Fin]:[Fin]]),ROW(INDIRECT("A1:A"&amp;COUNTA(Tableau1[[Fin]:[Fin]])))),1)),""))</f>
        <v/>
      </c>
      <c r="BS40" s="34" t="str">
        <f t="array" aca="1" ref="BS40" ca="1">IF(OR(WEEKDAY(BS$2,2)&gt;5,COUNTIF(Dates_Feries,BS$2)&gt;0),"",IFERROR(INDEX(Tableau1[[Type]:[Type]],SMALL(IF((Tableau1[[Nom]:[Nom]]=$A40)*(Tableau1[[Prénom]:[Prénom]]=$B40)*(BS$2&gt;=Tableau1[[Début]:[Début]])*(BS$2&lt;=Tableau1[[Fin]:[Fin]]),ROW(INDIRECT("A1:A"&amp;COUNTA(Tableau1[[Fin]:[Fin]])))),1)),""))</f>
        <v/>
      </c>
      <c r="BT40" s="34" t="str">
        <f t="array" aca="1" ref="BT40" ca="1">IF(OR(WEEKDAY(BT$2,2)&gt;5,COUNTIF(Dates_Feries,BT$2)&gt;0),"",IFERROR(INDEX(Tableau1[[Type]:[Type]],SMALL(IF((Tableau1[[Nom]:[Nom]]=$A40)*(Tableau1[[Prénom]:[Prénom]]=$B40)*(BT$2&gt;=Tableau1[[Début]:[Début]])*(BT$2&lt;=Tableau1[[Fin]:[Fin]]),ROW(INDIRECT("A1:A"&amp;COUNTA(Tableau1[[Fin]:[Fin]])))),1)),""))</f>
        <v/>
      </c>
      <c r="BU40" s="34" t="str">
        <f t="array" aca="1" ref="BU40" ca="1">IF(OR(WEEKDAY(BU$2,2)&gt;5,COUNTIF(Dates_Feries,BU$2)&gt;0),"",IFERROR(INDEX(Tableau1[[Type]:[Type]],SMALL(IF((Tableau1[[Nom]:[Nom]]=$A40)*(Tableau1[[Prénom]:[Prénom]]=$B40)*(BU$2&gt;=Tableau1[[Début]:[Début]])*(BU$2&lt;=Tableau1[[Fin]:[Fin]]),ROW(INDIRECT("A1:A"&amp;COUNTA(Tableau1[[Fin]:[Fin]])))),1)),""))</f>
        <v/>
      </c>
      <c r="BV40" s="34" t="str">
        <f t="array" aca="1" ref="BV40" ca="1">IF(OR(WEEKDAY(BV$2,2)&gt;5,COUNTIF(Dates_Feries,BV$2)&gt;0),"",IFERROR(INDEX(Tableau1[[Type]:[Type]],SMALL(IF((Tableau1[[Nom]:[Nom]]=$A40)*(Tableau1[[Prénom]:[Prénom]]=$B40)*(BV$2&gt;=Tableau1[[Début]:[Début]])*(BV$2&lt;=Tableau1[[Fin]:[Fin]]),ROW(INDIRECT("A1:A"&amp;COUNTA(Tableau1[[Fin]:[Fin]])))),1)),""))</f>
        <v/>
      </c>
      <c r="BW40" s="34" t="str">
        <f t="array" aca="1" ref="BW40" ca="1">IF(OR(WEEKDAY(BW$2,2)&gt;5,COUNTIF(Dates_Feries,BW$2)&gt;0),"",IFERROR(INDEX(Tableau1[[Type]:[Type]],SMALL(IF((Tableau1[[Nom]:[Nom]]=$A40)*(Tableau1[[Prénom]:[Prénom]]=$B40)*(BW$2&gt;=Tableau1[[Début]:[Début]])*(BW$2&lt;=Tableau1[[Fin]:[Fin]]),ROW(INDIRECT("A1:A"&amp;COUNTA(Tableau1[[Fin]:[Fin]])))),1)),""))</f>
        <v/>
      </c>
      <c r="BX40" s="34" t="str">
        <f t="array" aca="1" ref="BX40" ca="1">IF(OR(WEEKDAY(BX$2,2)&gt;5,COUNTIF(Dates_Feries,BX$2)&gt;0),"",IFERROR(INDEX(Tableau1[[Type]:[Type]],SMALL(IF((Tableau1[[Nom]:[Nom]]=$A40)*(Tableau1[[Prénom]:[Prénom]]=$B40)*(BX$2&gt;=Tableau1[[Début]:[Début]])*(BX$2&lt;=Tableau1[[Fin]:[Fin]]),ROW(INDIRECT("A1:A"&amp;COUNTA(Tableau1[[Fin]:[Fin]])))),1)),""))</f>
        <v/>
      </c>
      <c r="BY40" s="34" t="str">
        <f t="array" aca="1" ref="BY40" ca="1">IF(OR(WEEKDAY(BY$2,2)&gt;5,COUNTIF(Dates_Feries,BY$2)&gt;0),"",IFERROR(INDEX(Tableau1[[Type]:[Type]],SMALL(IF((Tableau1[[Nom]:[Nom]]=$A40)*(Tableau1[[Prénom]:[Prénom]]=$B40)*(BY$2&gt;=Tableau1[[Début]:[Début]])*(BY$2&lt;=Tableau1[[Fin]:[Fin]]),ROW(INDIRECT("A1:A"&amp;COUNTA(Tableau1[[Fin]:[Fin]])))),1)),""))</f>
        <v/>
      </c>
      <c r="BZ40" s="34" t="str">
        <f t="array" aca="1" ref="BZ40" ca="1">IF(OR(WEEKDAY(BZ$2,2)&gt;5,COUNTIF(Dates_Feries,BZ$2)&gt;0),"",IFERROR(INDEX(Tableau1[[Type]:[Type]],SMALL(IF((Tableau1[[Nom]:[Nom]]=$A40)*(Tableau1[[Prénom]:[Prénom]]=$B40)*(BZ$2&gt;=Tableau1[[Début]:[Début]])*(BZ$2&lt;=Tableau1[[Fin]:[Fin]]),ROW(INDIRECT("A1:A"&amp;COUNTA(Tableau1[[Fin]:[Fin]])))),1)),""))</f>
        <v/>
      </c>
      <c r="CA40" s="34" t="str">
        <f t="array" aca="1" ref="CA40" ca="1">IF(OR(WEEKDAY(CA$2,2)&gt;5,COUNTIF(Dates_Feries,CA$2)&gt;0),"",IFERROR(INDEX(Tableau1[[Type]:[Type]],SMALL(IF((Tableau1[[Nom]:[Nom]]=$A40)*(Tableau1[[Prénom]:[Prénom]]=$B40)*(CA$2&gt;=Tableau1[[Début]:[Début]])*(CA$2&lt;=Tableau1[[Fin]:[Fin]]),ROW(INDIRECT("A1:A"&amp;COUNTA(Tableau1[[Fin]:[Fin]])))),1)),""))</f>
        <v/>
      </c>
      <c r="CB40" s="34" t="str">
        <f t="array" aca="1" ref="CB40" ca="1">IF(OR(WEEKDAY(CB$2,2)&gt;5,COUNTIF(Dates_Feries,CB$2)&gt;0),"",IFERROR(INDEX(Tableau1[[Type]:[Type]],SMALL(IF((Tableau1[[Nom]:[Nom]]=$A40)*(Tableau1[[Prénom]:[Prénom]]=$B40)*(CB$2&gt;=Tableau1[[Début]:[Début]])*(CB$2&lt;=Tableau1[[Fin]:[Fin]]),ROW(INDIRECT("A1:A"&amp;COUNTA(Tableau1[[Fin]:[Fin]])))),1)),""))</f>
        <v/>
      </c>
      <c r="CC40" s="34" t="str">
        <f t="array" aca="1" ref="CC40" ca="1">IF(OR(WEEKDAY(CC$2,2)&gt;5,COUNTIF(Dates_Feries,CC$2)&gt;0),"",IFERROR(INDEX(Tableau1[[Type]:[Type]],SMALL(IF((Tableau1[[Nom]:[Nom]]=$A40)*(Tableau1[[Prénom]:[Prénom]]=$B40)*(CC$2&gt;=Tableau1[[Début]:[Début]])*(CC$2&lt;=Tableau1[[Fin]:[Fin]]),ROW(INDIRECT("A1:A"&amp;COUNTA(Tableau1[[Fin]:[Fin]])))),1)),""))</f>
        <v/>
      </c>
      <c r="CD40" s="34" t="str">
        <f t="array" aca="1" ref="CD40" ca="1">IF(OR(WEEKDAY(CD$2,2)&gt;5,COUNTIF(Dates_Feries,CD$2)&gt;0),"",IFERROR(INDEX(Tableau1[[Type]:[Type]],SMALL(IF((Tableau1[[Nom]:[Nom]]=$A40)*(Tableau1[[Prénom]:[Prénom]]=$B40)*(CD$2&gt;=Tableau1[[Début]:[Début]])*(CD$2&lt;=Tableau1[[Fin]:[Fin]]),ROW(INDIRECT("A1:A"&amp;COUNTA(Tableau1[[Fin]:[Fin]])))),1)),""))</f>
        <v/>
      </c>
      <c r="CE40" s="34" t="str">
        <f t="array" aca="1" ref="CE40" ca="1">IF(OR(WEEKDAY(CE$2,2)&gt;5,COUNTIF(Dates_Feries,CE$2)&gt;0),"",IFERROR(INDEX(Tableau1[[Type]:[Type]],SMALL(IF((Tableau1[[Nom]:[Nom]]=$A40)*(Tableau1[[Prénom]:[Prénom]]=$B40)*(CE$2&gt;=Tableau1[[Début]:[Début]])*(CE$2&lt;=Tableau1[[Fin]:[Fin]]),ROW(INDIRECT("A1:A"&amp;COUNTA(Tableau1[[Fin]:[Fin]])))),1)),""))</f>
        <v/>
      </c>
      <c r="CF40" s="34" t="str">
        <f t="array" aca="1" ref="CF40" ca="1">IF(OR(WEEKDAY(CF$2,2)&gt;5,COUNTIF(Dates_Feries,CF$2)&gt;0),"",IFERROR(INDEX(Tableau1[[Type]:[Type]],SMALL(IF((Tableau1[[Nom]:[Nom]]=$A40)*(Tableau1[[Prénom]:[Prénom]]=$B40)*(CF$2&gt;=Tableau1[[Début]:[Début]])*(CF$2&lt;=Tableau1[[Fin]:[Fin]]),ROW(INDIRECT("A1:A"&amp;COUNTA(Tableau1[[Fin]:[Fin]])))),1)),""))</f>
        <v/>
      </c>
      <c r="CG40" s="34" t="str">
        <f t="array" aca="1" ref="CG40" ca="1">IF(OR(WEEKDAY(CG$2,2)&gt;5,COUNTIF(Dates_Feries,CG$2)&gt;0),"",IFERROR(INDEX(Tableau1[[Type]:[Type]],SMALL(IF((Tableau1[[Nom]:[Nom]]=$A40)*(Tableau1[[Prénom]:[Prénom]]=$B40)*(CG$2&gt;=Tableau1[[Début]:[Début]])*(CG$2&lt;=Tableau1[[Fin]:[Fin]]),ROW(INDIRECT("A1:A"&amp;COUNTA(Tableau1[[Fin]:[Fin]])))),1)),""))</f>
        <v/>
      </c>
      <c r="CH40" s="34" t="str">
        <f t="array" aca="1" ref="CH40" ca="1">IF(OR(WEEKDAY(CH$2,2)&gt;5,COUNTIF(Dates_Feries,CH$2)&gt;0),"",IFERROR(INDEX(Tableau1[[Type]:[Type]],SMALL(IF((Tableau1[[Nom]:[Nom]]=$A40)*(Tableau1[[Prénom]:[Prénom]]=$B40)*(CH$2&gt;=Tableau1[[Début]:[Début]])*(CH$2&lt;=Tableau1[[Fin]:[Fin]]),ROW(INDIRECT("A1:A"&amp;COUNTA(Tableau1[[Fin]:[Fin]])))),1)),""))</f>
        <v/>
      </c>
      <c r="CI40" s="34" t="str">
        <f t="array" aca="1" ref="CI40" ca="1">IF(OR(WEEKDAY(CI$2,2)&gt;5,COUNTIF(Dates_Feries,CI$2)&gt;0),"",IFERROR(INDEX(Tableau1[[Type]:[Type]],SMALL(IF((Tableau1[[Nom]:[Nom]]=$A40)*(Tableau1[[Prénom]:[Prénom]]=$B40)*(CI$2&gt;=Tableau1[[Début]:[Début]])*(CI$2&lt;=Tableau1[[Fin]:[Fin]]),ROW(INDIRECT("A1:A"&amp;COUNTA(Tableau1[[Fin]:[Fin]])))),1)),""))</f>
        <v/>
      </c>
      <c r="CJ40" s="34" t="str">
        <f t="array" aca="1" ref="CJ40" ca="1">IF(OR(WEEKDAY(CJ$2,2)&gt;5,COUNTIF(Dates_Feries,CJ$2)&gt;0),"",IFERROR(INDEX(Tableau1[[Type]:[Type]],SMALL(IF((Tableau1[[Nom]:[Nom]]=$A40)*(Tableau1[[Prénom]:[Prénom]]=$B40)*(CJ$2&gt;=Tableau1[[Début]:[Début]])*(CJ$2&lt;=Tableau1[[Fin]:[Fin]]),ROW(INDIRECT("A1:A"&amp;COUNTA(Tableau1[[Fin]:[Fin]])))),1)),""))</f>
        <v/>
      </c>
      <c r="CK40" s="34" t="str">
        <f t="array" aca="1" ref="CK40" ca="1">IF(OR(WEEKDAY(CK$2,2)&gt;5,COUNTIF(Dates_Feries,CK$2)&gt;0),"",IFERROR(INDEX(Tableau1[[Type]:[Type]],SMALL(IF((Tableau1[[Nom]:[Nom]]=$A40)*(Tableau1[[Prénom]:[Prénom]]=$B40)*(CK$2&gt;=Tableau1[[Début]:[Début]])*(CK$2&lt;=Tableau1[[Fin]:[Fin]]),ROW(INDIRECT("A1:A"&amp;COUNTA(Tableau1[[Fin]:[Fin]])))),1)),""))</f>
        <v/>
      </c>
      <c r="CL40" s="34" t="str">
        <f t="array" aca="1" ref="CL40" ca="1">IF(OR(WEEKDAY(CL$2,2)&gt;5,COUNTIF(Dates_Feries,CL$2)&gt;0),"",IFERROR(INDEX(Tableau1[[Type]:[Type]],SMALL(IF((Tableau1[[Nom]:[Nom]]=$A40)*(Tableau1[[Prénom]:[Prénom]]=$B40)*(CL$2&gt;=Tableau1[[Début]:[Début]])*(CL$2&lt;=Tableau1[[Fin]:[Fin]]),ROW(INDIRECT("A1:A"&amp;COUNTA(Tableau1[[Fin]:[Fin]])))),1)),""))</f>
        <v/>
      </c>
      <c r="CM40" s="34" t="str">
        <f t="array" aca="1" ref="CM40" ca="1">IF(OR(WEEKDAY(CM$2,2)&gt;5,COUNTIF(Dates_Feries,CM$2)&gt;0),"",IFERROR(INDEX(Tableau1[[Type]:[Type]],SMALL(IF((Tableau1[[Nom]:[Nom]]=$A40)*(Tableau1[[Prénom]:[Prénom]]=$B40)*(CM$2&gt;=Tableau1[[Début]:[Début]])*(CM$2&lt;=Tableau1[[Fin]:[Fin]]),ROW(INDIRECT("A1:A"&amp;COUNTA(Tableau1[[Fin]:[Fin]])))),1)),""))</f>
        <v/>
      </c>
      <c r="CN40" s="34" t="str">
        <f t="array" aca="1" ref="CN40" ca="1">IF(OR(WEEKDAY(CN$2,2)&gt;5,COUNTIF(Dates_Feries,CN$2)&gt;0),"",IFERROR(INDEX(Tableau1[[Type]:[Type]],SMALL(IF((Tableau1[[Nom]:[Nom]]=$A40)*(Tableau1[[Prénom]:[Prénom]]=$B40)*(CN$2&gt;=Tableau1[[Début]:[Début]])*(CN$2&lt;=Tableau1[[Fin]:[Fin]]),ROW(INDIRECT("A1:A"&amp;COUNTA(Tableau1[[Fin]:[Fin]])))),1)),""))</f>
        <v/>
      </c>
      <c r="CO40" s="34" t="str">
        <f t="array" aca="1" ref="CO40" ca="1">IF(OR(WEEKDAY(CO$2,2)&gt;5,COUNTIF(Dates_Feries,CO$2)&gt;0),"",IFERROR(INDEX(Tableau1[[Type]:[Type]],SMALL(IF((Tableau1[[Nom]:[Nom]]=$A40)*(Tableau1[[Prénom]:[Prénom]]=$B40)*(CO$2&gt;=Tableau1[[Début]:[Début]])*(CO$2&lt;=Tableau1[[Fin]:[Fin]]),ROW(INDIRECT("A1:A"&amp;COUNTA(Tableau1[[Fin]:[Fin]])))),1)),""))</f>
        <v/>
      </c>
      <c r="CP40" s="34" t="str">
        <f t="array" aca="1" ref="CP40" ca="1">IF(OR(WEEKDAY(CP$2,2)&gt;5,COUNTIF(Dates_Feries,CP$2)&gt;0),"",IFERROR(INDEX(Tableau1[[Type]:[Type]],SMALL(IF((Tableau1[[Nom]:[Nom]]=$A40)*(Tableau1[[Prénom]:[Prénom]]=$B40)*(CP$2&gt;=Tableau1[[Début]:[Début]])*(CP$2&lt;=Tableau1[[Fin]:[Fin]]),ROW(INDIRECT("A1:A"&amp;COUNTA(Tableau1[[Fin]:[Fin]])))),1)),""))</f>
        <v/>
      </c>
      <c r="CQ40" s="34" t="str">
        <f t="array" aca="1" ref="CQ40" ca="1">IF(OR(WEEKDAY(CQ$2,2)&gt;5,COUNTIF(Dates_Feries,CQ$2)&gt;0),"",IFERROR(INDEX(Tableau1[[Type]:[Type]],SMALL(IF((Tableau1[[Nom]:[Nom]]=$A40)*(Tableau1[[Prénom]:[Prénom]]=$B40)*(CQ$2&gt;=Tableau1[[Début]:[Début]])*(CQ$2&lt;=Tableau1[[Fin]:[Fin]]),ROW(INDIRECT("A1:A"&amp;COUNTA(Tableau1[[Fin]:[Fin]])))),1)),""))</f>
        <v/>
      </c>
      <c r="CR40" s="34" t="str">
        <f t="array" aca="1" ref="CR40" ca="1">IF(OR(WEEKDAY(CR$2,2)&gt;5,COUNTIF(Dates_Feries,CR$2)&gt;0),"",IFERROR(INDEX(Tableau1[[Type]:[Type]],SMALL(IF((Tableau1[[Nom]:[Nom]]=$A40)*(Tableau1[[Prénom]:[Prénom]]=$B40)*(CR$2&gt;=Tableau1[[Début]:[Début]])*(CR$2&lt;=Tableau1[[Fin]:[Fin]]),ROW(INDIRECT("A1:A"&amp;COUNTA(Tableau1[[Fin]:[Fin]])))),1)),""))</f>
        <v/>
      </c>
      <c r="CS40" s="34" t="str">
        <f t="array" aca="1" ref="CS40" ca="1">IF(OR(WEEKDAY(CS$2,2)&gt;5,COUNTIF(Dates_Feries,CS$2)&gt;0),"",IFERROR(INDEX(Tableau1[[Type]:[Type]],SMALL(IF((Tableau1[[Nom]:[Nom]]=$A40)*(Tableau1[[Prénom]:[Prénom]]=$B40)*(CS$2&gt;=Tableau1[[Début]:[Début]])*(CS$2&lt;=Tableau1[[Fin]:[Fin]]),ROW(INDIRECT("A1:A"&amp;COUNTA(Tableau1[[Fin]:[Fin]])))),1)),""))</f>
        <v/>
      </c>
      <c r="CT40" s="34" t="str">
        <f t="array" aca="1" ref="CT40" ca="1">IF(OR(WEEKDAY(CT$2,2)&gt;5,COUNTIF(Dates_Feries,CT$2)&gt;0),"",IFERROR(INDEX(Tableau1[[Type]:[Type]],SMALL(IF((Tableau1[[Nom]:[Nom]]=$A40)*(Tableau1[[Prénom]:[Prénom]]=$B40)*(CT$2&gt;=Tableau1[[Début]:[Début]])*(CT$2&lt;=Tableau1[[Fin]:[Fin]]),ROW(INDIRECT("A1:A"&amp;COUNTA(Tableau1[[Fin]:[Fin]])))),1)),""))</f>
        <v/>
      </c>
      <c r="CU40" s="34" t="str">
        <f t="array" aca="1" ref="CU40" ca="1">IF(OR(WEEKDAY(CU$2,2)&gt;5,COUNTIF(Dates_Feries,CU$2)&gt;0),"",IFERROR(INDEX(Tableau1[[Type]:[Type]],SMALL(IF((Tableau1[[Nom]:[Nom]]=$A40)*(Tableau1[[Prénom]:[Prénom]]=$B40)*(CU$2&gt;=Tableau1[[Début]:[Début]])*(CU$2&lt;=Tableau1[[Fin]:[Fin]]),ROW(INDIRECT("A1:A"&amp;COUNTA(Tableau1[[Fin]:[Fin]])))),1)),""))</f>
        <v/>
      </c>
      <c r="CV40" s="34" t="str">
        <f t="array" aca="1" ref="CV40" ca="1">IF(OR(WEEKDAY(CV$2,2)&gt;5,COUNTIF(Dates_Feries,CV$2)&gt;0),"",IFERROR(INDEX(Tableau1[[Type]:[Type]],SMALL(IF((Tableau1[[Nom]:[Nom]]=$A40)*(Tableau1[[Prénom]:[Prénom]]=$B40)*(CV$2&gt;=Tableau1[[Début]:[Début]])*(CV$2&lt;=Tableau1[[Fin]:[Fin]]),ROW(INDIRECT("A1:A"&amp;COUNTA(Tableau1[[Fin]:[Fin]])))),1)),""))</f>
        <v/>
      </c>
      <c r="CW40" s="34" t="str">
        <f t="array" aca="1" ref="CW40" ca="1">IF(OR(WEEKDAY(CW$2,2)&gt;5,COUNTIF(Dates_Feries,CW$2)&gt;0),"",IFERROR(INDEX(Tableau1[[Type]:[Type]],SMALL(IF((Tableau1[[Nom]:[Nom]]=$A40)*(Tableau1[[Prénom]:[Prénom]]=$B40)*(CW$2&gt;=Tableau1[[Début]:[Début]])*(CW$2&lt;=Tableau1[[Fin]:[Fin]]),ROW(INDIRECT("A1:A"&amp;COUNTA(Tableau1[[Fin]:[Fin]])))),1)),""))</f>
        <v/>
      </c>
      <c r="CX40" s="34" t="str">
        <f t="array" aca="1" ref="CX40" ca="1">IF(OR(WEEKDAY(CX$2,2)&gt;5,COUNTIF(Dates_Feries,CX$2)&gt;0),"",IFERROR(INDEX(Tableau1[[Type]:[Type]],SMALL(IF((Tableau1[[Nom]:[Nom]]=$A40)*(Tableau1[[Prénom]:[Prénom]]=$B40)*(CX$2&gt;=Tableau1[[Début]:[Début]])*(CX$2&lt;=Tableau1[[Fin]:[Fin]]),ROW(INDIRECT("A1:A"&amp;COUNTA(Tableau1[[Fin]:[Fin]])))),1)),""))</f>
        <v/>
      </c>
      <c r="CY40" s="34" t="str">
        <f t="array" aca="1" ref="CY40" ca="1">IF(OR(WEEKDAY(CY$2,2)&gt;5,COUNTIF(Dates_Feries,CY$2)&gt;0),"",IFERROR(INDEX(Tableau1[[Type]:[Type]],SMALL(IF((Tableau1[[Nom]:[Nom]]=$A40)*(Tableau1[[Prénom]:[Prénom]]=$B40)*(CY$2&gt;=Tableau1[[Début]:[Début]])*(CY$2&lt;=Tableau1[[Fin]:[Fin]]),ROW(INDIRECT("A1:A"&amp;COUNTA(Tableau1[[Fin]:[Fin]])))),1)),""))</f>
        <v/>
      </c>
      <c r="CZ40" s="34" t="str">
        <f t="array" aca="1" ref="CZ40" ca="1">IF(OR(WEEKDAY(CZ$2,2)&gt;5,COUNTIF(Dates_Feries,CZ$2)&gt;0),"",IFERROR(INDEX(Tableau1[[Type]:[Type]],SMALL(IF((Tableau1[[Nom]:[Nom]]=$A40)*(Tableau1[[Prénom]:[Prénom]]=$B40)*(CZ$2&gt;=Tableau1[[Début]:[Début]])*(CZ$2&lt;=Tableau1[[Fin]:[Fin]]),ROW(INDIRECT("A1:A"&amp;COUNTA(Tableau1[[Fin]:[Fin]])))),1)),""))</f>
        <v/>
      </c>
      <c r="DA40" s="34" t="str">
        <f t="array" aca="1" ref="DA40" ca="1">IF(OR(WEEKDAY(DA$2,2)&gt;5,COUNTIF(Dates_Feries,DA$2)&gt;0),"",IFERROR(INDEX(Tableau1[[Type]:[Type]],SMALL(IF((Tableau1[[Nom]:[Nom]]=$A40)*(Tableau1[[Prénom]:[Prénom]]=$B40)*(DA$2&gt;=Tableau1[[Début]:[Début]])*(DA$2&lt;=Tableau1[[Fin]:[Fin]]),ROW(INDIRECT("A1:A"&amp;COUNTA(Tableau1[[Fin]:[Fin]])))),1)),""))</f>
        <v/>
      </c>
      <c r="DB40" s="34" t="str">
        <f t="array" aca="1" ref="DB40" ca="1">IF(OR(WEEKDAY(DB$2,2)&gt;5,COUNTIF(Dates_Feries,DB$2)&gt;0),"",IFERROR(INDEX(Tableau1[[Type]:[Type]],SMALL(IF((Tableau1[[Nom]:[Nom]]=$A40)*(Tableau1[[Prénom]:[Prénom]]=$B40)*(DB$2&gt;=Tableau1[[Début]:[Début]])*(DB$2&lt;=Tableau1[[Fin]:[Fin]]),ROW(INDIRECT("A1:A"&amp;COUNTA(Tableau1[[Fin]:[Fin]])))),1)),""))</f>
        <v/>
      </c>
      <c r="DC40" s="34" t="str">
        <f t="array" aca="1" ref="DC40" ca="1">IF(OR(WEEKDAY(DC$2,2)&gt;5,COUNTIF(Dates_Feries,DC$2)&gt;0),"",IFERROR(INDEX(Tableau1[[Type]:[Type]],SMALL(IF((Tableau1[[Nom]:[Nom]]=$A40)*(Tableau1[[Prénom]:[Prénom]]=$B40)*(DC$2&gt;=Tableau1[[Début]:[Début]])*(DC$2&lt;=Tableau1[[Fin]:[Fin]]),ROW(INDIRECT("A1:A"&amp;COUNTA(Tableau1[[Fin]:[Fin]])))),1)),""))</f>
        <v/>
      </c>
      <c r="DD40" s="34" t="str">
        <f t="array" aca="1" ref="DD40" ca="1">IF(OR(WEEKDAY(DD$2,2)&gt;5,COUNTIF(Dates_Feries,DD$2)&gt;0),"",IFERROR(INDEX(Tableau1[[Type]:[Type]],SMALL(IF((Tableau1[[Nom]:[Nom]]=$A40)*(Tableau1[[Prénom]:[Prénom]]=$B40)*(DD$2&gt;=Tableau1[[Début]:[Début]])*(DD$2&lt;=Tableau1[[Fin]:[Fin]]),ROW(INDIRECT("A1:A"&amp;COUNTA(Tableau1[[Fin]:[Fin]])))),1)),""))</f>
        <v/>
      </c>
      <c r="DE40" s="34" t="str">
        <f t="array" aca="1" ref="DE40" ca="1">IF(OR(WEEKDAY(DE$2,2)&gt;5,COUNTIF(Dates_Feries,DE$2)&gt;0),"",IFERROR(INDEX(Tableau1[[Type]:[Type]],SMALL(IF((Tableau1[[Nom]:[Nom]]=$A40)*(Tableau1[[Prénom]:[Prénom]]=$B40)*(DE$2&gt;=Tableau1[[Début]:[Début]])*(DE$2&lt;=Tableau1[[Fin]:[Fin]]),ROW(INDIRECT("A1:A"&amp;COUNTA(Tableau1[[Fin]:[Fin]])))),1)),""))</f>
        <v/>
      </c>
      <c r="DF40" s="34" t="str">
        <f t="array" aca="1" ref="DF40" ca="1">IF(OR(WEEKDAY(DF$2,2)&gt;5,COUNTIF(Dates_Feries,DF$2)&gt;0),"",IFERROR(INDEX(Tableau1[[Type]:[Type]],SMALL(IF((Tableau1[[Nom]:[Nom]]=$A40)*(Tableau1[[Prénom]:[Prénom]]=$B40)*(DF$2&gt;=Tableau1[[Début]:[Début]])*(DF$2&lt;=Tableau1[[Fin]:[Fin]]),ROW(INDIRECT("A1:A"&amp;COUNTA(Tableau1[[Fin]:[Fin]])))),1)),""))</f>
        <v/>
      </c>
      <c r="DG40" s="34" t="str">
        <f t="array" aca="1" ref="DG40" ca="1">IF(OR(WEEKDAY(DG$2,2)&gt;5,COUNTIF(Dates_Feries,DG$2)&gt;0),"",IFERROR(INDEX(Tableau1[[Type]:[Type]],SMALL(IF((Tableau1[[Nom]:[Nom]]=$A40)*(Tableau1[[Prénom]:[Prénom]]=$B40)*(DG$2&gt;=Tableau1[[Début]:[Début]])*(DG$2&lt;=Tableau1[[Fin]:[Fin]]),ROW(INDIRECT("A1:A"&amp;COUNTA(Tableau1[[Fin]:[Fin]])))),1)),""))</f>
        <v/>
      </c>
      <c r="DH40" s="34" t="str">
        <f t="array" aca="1" ref="DH40" ca="1">IF(OR(WEEKDAY(DH$2,2)&gt;5,COUNTIF(Dates_Feries,DH$2)&gt;0),"",IFERROR(INDEX(Tableau1[[Type]:[Type]],SMALL(IF((Tableau1[[Nom]:[Nom]]=$A40)*(Tableau1[[Prénom]:[Prénom]]=$B40)*(DH$2&gt;=Tableau1[[Début]:[Début]])*(DH$2&lt;=Tableau1[[Fin]:[Fin]]),ROW(INDIRECT("A1:A"&amp;COUNTA(Tableau1[[Fin]:[Fin]])))),1)),""))</f>
        <v/>
      </c>
      <c r="DI40" s="34" t="str">
        <f t="array" aca="1" ref="DI40" ca="1">IF(OR(WEEKDAY(DI$2,2)&gt;5,COUNTIF(Dates_Feries,DI$2)&gt;0),"",IFERROR(INDEX(Tableau1[[Type]:[Type]],SMALL(IF((Tableau1[[Nom]:[Nom]]=$A40)*(Tableau1[[Prénom]:[Prénom]]=$B40)*(DI$2&gt;=Tableau1[[Début]:[Début]])*(DI$2&lt;=Tableau1[[Fin]:[Fin]]),ROW(INDIRECT("A1:A"&amp;COUNTA(Tableau1[[Fin]:[Fin]])))),1)),""))</f>
        <v/>
      </c>
      <c r="DJ40" s="34" t="str">
        <f t="array" aca="1" ref="DJ40" ca="1">IF(OR(WEEKDAY(DJ$2,2)&gt;5,COUNTIF(Dates_Feries,DJ$2)&gt;0),"",IFERROR(INDEX(Tableau1[[Type]:[Type]],SMALL(IF((Tableau1[[Nom]:[Nom]]=$A40)*(Tableau1[[Prénom]:[Prénom]]=$B40)*(DJ$2&gt;=Tableau1[[Début]:[Début]])*(DJ$2&lt;=Tableau1[[Fin]:[Fin]]),ROW(INDIRECT("A1:A"&amp;COUNTA(Tableau1[[Fin]:[Fin]])))),1)),""))</f>
        <v/>
      </c>
      <c r="DK40" s="34" t="str">
        <f t="array" aca="1" ref="DK40" ca="1">IF(OR(WEEKDAY(DK$2,2)&gt;5,COUNTIF(Dates_Feries,DK$2)&gt;0),"",IFERROR(INDEX(Tableau1[[Type]:[Type]],SMALL(IF((Tableau1[[Nom]:[Nom]]=$A40)*(Tableau1[[Prénom]:[Prénom]]=$B40)*(DK$2&gt;=Tableau1[[Début]:[Début]])*(DK$2&lt;=Tableau1[[Fin]:[Fin]]),ROW(INDIRECT("A1:A"&amp;COUNTA(Tableau1[[Fin]:[Fin]])))),1)),""))</f>
        <v/>
      </c>
      <c r="DL40" s="34" t="str">
        <f t="array" aca="1" ref="DL40" ca="1">IF(OR(WEEKDAY(DL$2,2)&gt;5,COUNTIF(Dates_Feries,DL$2)&gt;0),"",IFERROR(INDEX(Tableau1[[Type]:[Type]],SMALL(IF((Tableau1[[Nom]:[Nom]]=$A40)*(Tableau1[[Prénom]:[Prénom]]=$B40)*(DL$2&gt;=Tableau1[[Début]:[Début]])*(DL$2&lt;=Tableau1[[Fin]:[Fin]]),ROW(INDIRECT("A1:A"&amp;COUNTA(Tableau1[[Fin]:[Fin]])))),1)),""))</f>
        <v/>
      </c>
      <c r="DM40" s="34" t="str">
        <f t="array" aca="1" ref="DM40" ca="1">IF(OR(WEEKDAY(DM$2,2)&gt;5,COUNTIF(Dates_Feries,DM$2)&gt;0),"",IFERROR(INDEX(Tableau1[[Type]:[Type]],SMALL(IF((Tableau1[[Nom]:[Nom]]=$A40)*(Tableau1[[Prénom]:[Prénom]]=$B40)*(DM$2&gt;=Tableau1[[Début]:[Début]])*(DM$2&lt;=Tableau1[[Fin]:[Fin]]),ROW(INDIRECT("A1:A"&amp;COUNTA(Tableau1[[Fin]:[Fin]])))),1)),""))</f>
        <v/>
      </c>
      <c r="DN40" s="34" t="str">
        <f t="array" aca="1" ref="DN40" ca="1">IF(OR(WEEKDAY(DN$2,2)&gt;5,COUNTIF(Dates_Feries,DN$2)&gt;0),"",IFERROR(INDEX(Tableau1[[Type]:[Type]],SMALL(IF((Tableau1[[Nom]:[Nom]]=$A40)*(Tableau1[[Prénom]:[Prénom]]=$B40)*(DN$2&gt;=Tableau1[[Début]:[Début]])*(DN$2&lt;=Tableau1[[Fin]:[Fin]]),ROW(INDIRECT("A1:A"&amp;COUNTA(Tableau1[[Fin]:[Fin]])))),1)),""))</f>
        <v/>
      </c>
      <c r="DO40" s="34" t="str">
        <f t="array" aca="1" ref="DO40" ca="1">IF(OR(WEEKDAY(DO$2,2)&gt;5,COUNTIF(Dates_Feries,DO$2)&gt;0),"",IFERROR(INDEX(Tableau1[[Type]:[Type]],SMALL(IF((Tableau1[[Nom]:[Nom]]=$A40)*(Tableau1[[Prénom]:[Prénom]]=$B40)*(DO$2&gt;=Tableau1[[Début]:[Début]])*(DO$2&lt;=Tableau1[[Fin]:[Fin]]),ROW(INDIRECT("A1:A"&amp;COUNTA(Tableau1[[Fin]:[Fin]])))),1)),""))</f>
        <v/>
      </c>
      <c r="DP40" s="34" t="str">
        <f t="array" aca="1" ref="DP40" ca="1">IF(OR(WEEKDAY(DP$2,2)&gt;5,COUNTIF(Dates_Feries,DP$2)&gt;0),"",IFERROR(INDEX(Tableau1[[Type]:[Type]],SMALL(IF((Tableau1[[Nom]:[Nom]]=$A40)*(Tableau1[[Prénom]:[Prénom]]=$B40)*(DP$2&gt;=Tableau1[[Début]:[Début]])*(DP$2&lt;=Tableau1[[Fin]:[Fin]]),ROW(INDIRECT("A1:A"&amp;COUNTA(Tableau1[[Fin]:[Fin]])))),1)),""))</f>
        <v/>
      </c>
      <c r="DQ40" s="34" t="str">
        <f t="array" aca="1" ref="DQ40" ca="1">IF(OR(WEEKDAY(DQ$2,2)&gt;5,COUNTIF(Dates_Feries,DQ$2)&gt;0),"",IFERROR(INDEX(Tableau1[[Type]:[Type]],SMALL(IF((Tableau1[[Nom]:[Nom]]=$A40)*(Tableau1[[Prénom]:[Prénom]]=$B40)*(DQ$2&gt;=Tableau1[[Début]:[Début]])*(DQ$2&lt;=Tableau1[[Fin]:[Fin]]),ROW(INDIRECT("A1:A"&amp;COUNTA(Tableau1[[Fin]:[Fin]])))),1)),""))</f>
        <v/>
      </c>
      <c r="DR40" s="34" t="str">
        <f t="array" aca="1" ref="DR40" ca="1">IF(OR(WEEKDAY(DR$2,2)&gt;5,COUNTIF(Dates_Feries,DR$2)&gt;0),"",IFERROR(INDEX(Tableau1[[Type]:[Type]],SMALL(IF((Tableau1[[Nom]:[Nom]]=$A40)*(Tableau1[[Prénom]:[Prénom]]=$B40)*(DR$2&gt;=Tableau1[[Début]:[Début]])*(DR$2&lt;=Tableau1[[Fin]:[Fin]]),ROW(INDIRECT("A1:A"&amp;COUNTA(Tableau1[[Fin]:[Fin]])))),1)),""))</f>
        <v/>
      </c>
      <c r="DS40" s="34" t="str">
        <f t="array" aca="1" ref="DS40" ca="1">IF(OR(WEEKDAY(DS$2,2)&gt;5,COUNTIF(Dates_Feries,DS$2)&gt;0),"",IFERROR(INDEX(Tableau1[[Type]:[Type]],SMALL(IF((Tableau1[[Nom]:[Nom]]=$A40)*(Tableau1[[Prénom]:[Prénom]]=$B40)*(DS$2&gt;=Tableau1[[Début]:[Début]])*(DS$2&lt;=Tableau1[[Fin]:[Fin]]),ROW(INDIRECT("A1:A"&amp;COUNTA(Tableau1[[Fin]:[Fin]])))),1)),""))</f>
        <v/>
      </c>
      <c r="DT40" s="34" t="str">
        <f t="array" aca="1" ref="DT40" ca="1">IF(OR(WEEKDAY(DT$2,2)&gt;5,COUNTIF(Dates_Feries,DT$2)&gt;0),"",IFERROR(INDEX(Tableau1[[Type]:[Type]],SMALL(IF((Tableau1[[Nom]:[Nom]]=$A40)*(Tableau1[[Prénom]:[Prénom]]=$B40)*(DT$2&gt;=Tableau1[[Début]:[Début]])*(DT$2&lt;=Tableau1[[Fin]:[Fin]]),ROW(INDIRECT("A1:A"&amp;COUNTA(Tableau1[[Fin]:[Fin]])))),1)),""))</f>
        <v/>
      </c>
      <c r="DU40" s="34" t="str">
        <f t="array" aca="1" ref="DU40" ca="1">IF(OR(WEEKDAY(DU$2,2)&gt;5,COUNTIF(Dates_Feries,DU$2)&gt;0),"",IFERROR(INDEX(Tableau1[[Type]:[Type]],SMALL(IF((Tableau1[[Nom]:[Nom]]=$A40)*(Tableau1[[Prénom]:[Prénom]]=$B40)*(DU$2&gt;=Tableau1[[Début]:[Début]])*(DU$2&lt;=Tableau1[[Fin]:[Fin]]),ROW(INDIRECT("A1:A"&amp;COUNTA(Tableau1[[Fin]:[Fin]])))),1)),""))</f>
        <v/>
      </c>
      <c r="DV40" s="34" t="str">
        <f t="array" aca="1" ref="DV40" ca="1">IF(OR(WEEKDAY(DV$2,2)&gt;5,COUNTIF(Dates_Feries,DV$2)&gt;0),"",IFERROR(INDEX(Tableau1[[Type]:[Type]],SMALL(IF((Tableau1[[Nom]:[Nom]]=$A40)*(Tableau1[[Prénom]:[Prénom]]=$B40)*(DV$2&gt;=Tableau1[[Début]:[Début]])*(DV$2&lt;=Tableau1[[Fin]:[Fin]]),ROW(INDIRECT("A1:A"&amp;COUNTA(Tableau1[[Fin]:[Fin]])))),1)),""))</f>
        <v/>
      </c>
      <c r="DW40" s="34" t="str">
        <f t="array" aca="1" ref="DW40" ca="1">IF(OR(WEEKDAY(DW$2,2)&gt;5,COUNTIF(Dates_Feries,DW$2)&gt;0),"",IFERROR(INDEX(Tableau1[[Type]:[Type]],SMALL(IF((Tableau1[[Nom]:[Nom]]=$A40)*(Tableau1[[Prénom]:[Prénom]]=$B40)*(DW$2&gt;=Tableau1[[Début]:[Début]])*(DW$2&lt;=Tableau1[[Fin]:[Fin]]),ROW(INDIRECT("A1:A"&amp;COUNTA(Tableau1[[Fin]:[Fin]])))),1)),""))</f>
        <v/>
      </c>
      <c r="DX40" s="34" t="str">
        <f t="array" aca="1" ref="DX40" ca="1">IF(OR(WEEKDAY(DX$2,2)&gt;5,COUNTIF(Dates_Feries,DX$2)&gt;0),"",IFERROR(INDEX(Tableau1[[Type]:[Type]],SMALL(IF((Tableau1[[Nom]:[Nom]]=$A40)*(Tableau1[[Prénom]:[Prénom]]=$B40)*(DX$2&gt;=Tableau1[[Début]:[Début]])*(DX$2&lt;=Tableau1[[Fin]:[Fin]]),ROW(INDIRECT("A1:A"&amp;COUNTA(Tableau1[[Fin]:[Fin]])))),1)),""))</f>
        <v/>
      </c>
      <c r="DY40" s="34" t="str">
        <f t="array" aca="1" ref="DY40" ca="1">IF(OR(WEEKDAY(DY$2,2)&gt;5,COUNTIF(Dates_Feries,DY$2)&gt;0),"",IFERROR(INDEX(Tableau1[[Type]:[Type]],SMALL(IF((Tableau1[[Nom]:[Nom]]=$A40)*(Tableau1[[Prénom]:[Prénom]]=$B40)*(DY$2&gt;=Tableau1[[Début]:[Début]])*(DY$2&lt;=Tableau1[[Fin]:[Fin]]),ROW(INDIRECT("A1:A"&amp;COUNTA(Tableau1[[Fin]:[Fin]])))),1)),""))</f>
        <v/>
      </c>
      <c r="DZ40" s="34" t="str">
        <f t="array" aca="1" ref="DZ40" ca="1">IF(OR(WEEKDAY(DZ$2,2)&gt;5,COUNTIF(Dates_Feries,DZ$2)&gt;0),"",IFERROR(INDEX(Tableau1[[Type]:[Type]],SMALL(IF((Tableau1[[Nom]:[Nom]]=$A40)*(Tableau1[[Prénom]:[Prénom]]=$B40)*(DZ$2&gt;=Tableau1[[Début]:[Début]])*(DZ$2&lt;=Tableau1[[Fin]:[Fin]]),ROW(INDIRECT("A1:A"&amp;COUNTA(Tableau1[[Fin]:[Fin]])))),1)),""))</f>
        <v/>
      </c>
      <c r="EA40" s="34" t="str">
        <f t="array" aca="1" ref="EA40" ca="1">IF(OR(WEEKDAY(EA$2,2)&gt;5,COUNTIF(Dates_Feries,EA$2)&gt;0),"",IFERROR(INDEX(Tableau1[[Type]:[Type]],SMALL(IF((Tableau1[[Nom]:[Nom]]=$A40)*(Tableau1[[Prénom]:[Prénom]]=$B40)*(EA$2&gt;=Tableau1[[Début]:[Début]])*(EA$2&lt;=Tableau1[[Fin]:[Fin]]),ROW(INDIRECT("A1:A"&amp;COUNTA(Tableau1[[Fin]:[Fin]])))),1)),""))</f>
        <v/>
      </c>
      <c r="EB40" s="34" t="str">
        <f t="array" aca="1" ref="EB40" ca="1">IF(OR(WEEKDAY(EB$2,2)&gt;5,COUNTIF(Dates_Feries,EB$2)&gt;0),"",IFERROR(INDEX(Tableau1[[Type]:[Type]],SMALL(IF((Tableau1[[Nom]:[Nom]]=$A40)*(Tableau1[[Prénom]:[Prénom]]=$B40)*(EB$2&gt;=Tableau1[[Début]:[Début]])*(EB$2&lt;=Tableau1[[Fin]:[Fin]]),ROW(INDIRECT("A1:A"&amp;COUNTA(Tableau1[[Fin]:[Fin]])))),1)),""))</f>
        <v/>
      </c>
      <c r="EC40" s="34" t="str">
        <f t="array" aca="1" ref="EC40" ca="1">IF(OR(WEEKDAY(EC$2,2)&gt;5,COUNTIF(Dates_Feries,EC$2)&gt;0),"",IFERROR(INDEX(Tableau1[[Type]:[Type]],SMALL(IF((Tableau1[[Nom]:[Nom]]=$A40)*(Tableau1[[Prénom]:[Prénom]]=$B40)*(EC$2&gt;=Tableau1[[Début]:[Début]])*(EC$2&lt;=Tableau1[[Fin]:[Fin]]),ROW(INDIRECT("A1:A"&amp;COUNTA(Tableau1[[Fin]:[Fin]])))),1)),""))</f>
        <v/>
      </c>
      <c r="ED40" s="34" t="str">
        <f t="array" aca="1" ref="ED40" ca="1">IF(OR(WEEKDAY(ED$2,2)&gt;5,COUNTIF(Dates_Feries,ED$2)&gt;0),"",IFERROR(INDEX(Tableau1[[Type]:[Type]],SMALL(IF((Tableau1[[Nom]:[Nom]]=$A40)*(Tableau1[[Prénom]:[Prénom]]=$B40)*(ED$2&gt;=Tableau1[[Début]:[Début]])*(ED$2&lt;=Tableau1[[Fin]:[Fin]]),ROW(INDIRECT("A1:A"&amp;COUNTA(Tableau1[[Fin]:[Fin]])))),1)),""))</f>
        <v/>
      </c>
      <c r="EE40" s="34" t="str">
        <f t="array" aca="1" ref="EE40" ca="1">IF(OR(WEEKDAY(EE$2,2)&gt;5,COUNTIF(Dates_Feries,EE$2)&gt;0),"",IFERROR(INDEX(Tableau1[[Type]:[Type]],SMALL(IF((Tableau1[[Nom]:[Nom]]=$A40)*(Tableau1[[Prénom]:[Prénom]]=$B40)*(EE$2&gt;=Tableau1[[Début]:[Début]])*(EE$2&lt;=Tableau1[[Fin]:[Fin]]),ROW(INDIRECT("A1:A"&amp;COUNTA(Tableau1[[Fin]:[Fin]])))),1)),""))</f>
        <v/>
      </c>
      <c r="EF40" s="34" t="str">
        <f t="array" aca="1" ref="EF40" ca="1">IF(OR(WEEKDAY(EF$2,2)&gt;5,COUNTIF(Dates_Feries,EF$2)&gt;0),"",IFERROR(INDEX(Tableau1[[Type]:[Type]],SMALL(IF((Tableau1[[Nom]:[Nom]]=$A40)*(Tableau1[[Prénom]:[Prénom]]=$B40)*(EF$2&gt;=Tableau1[[Début]:[Début]])*(EF$2&lt;=Tableau1[[Fin]:[Fin]]),ROW(INDIRECT("A1:A"&amp;COUNTA(Tableau1[[Fin]:[Fin]])))),1)),""))</f>
        <v/>
      </c>
      <c r="EG40" s="34" t="str">
        <f t="array" aca="1" ref="EG40" ca="1">IF(OR(WEEKDAY(EG$2,2)&gt;5,COUNTIF(Dates_Feries,EG$2)&gt;0),"",IFERROR(INDEX(Tableau1[[Type]:[Type]],SMALL(IF((Tableau1[[Nom]:[Nom]]=$A40)*(Tableau1[[Prénom]:[Prénom]]=$B40)*(EG$2&gt;=Tableau1[[Début]:[Début]])*(EG$2&lt;=Tableau1[[Fin]:[Fin]]),ROW(INDIRECT("A1:A"&amp;COUNTA(Tableau1[[Fin]:[Fin]])))),1)),""))</f>
        <v/>
      </c>
      <c r="EH40" s="34" t="str">
        <f t="array" aca="1" ref="EH40" ca="1">IF(OR(WEEKDAY(EH$2,2)&gt;5,COUNTIF(Dates_Feries,EH$2)&gt;0),"",IFERROR(INDEX(Tableau1[[Type]:[Type]],SMALL(IF((Tableau1[[Nom]:[Nom]]=$A40)*(Tableau1[[Prénom]:[Prénom]]=$B40)*(EH$2&gt;=Tableau1[[Début]:[Début]])*(EH$2&lt;=Tableau1[[Fin]:[Fin]]),ROW(INDIRECT("A1:A"&amp;COUNTA(Tableau1[[Fin]:[Fin]])))),1)),""))</f>
        <v/>
      </c>
      <c r="EI40" s="34" t="str">
        <f t="array" aca="1" ref="EI40" ca="1">IF(OR(WEEKDAY(EI$2,2)&gt;5,COUNTIF(Dates_Feries,EI$2)&gt;0),"",IFERROR(INDEX(Tableau1[[Type]:[Type]],SMALL(IF((Tableau1[[Nom]:[Nom]]=$A40)*(Tableau1[[Prénom]:[Prénom]]=$B40)*(EI$2&gt;=Tableau1[[Début]:[Début]])*(EI$2&lt;=Tableau1[[Fin]:[Fin]]),ROW(INDIRECT("A1:A"&amp;COUNTA(Tableau1[[Fin]:[Fin]])))),1)),""))</f>
        <v/>
      </c>
      <c r="EJ40" s="34" t="str">
        <f t="array" aca="1" ref="EJ40" ca="1">IF(OR(WEEKDAY(EJ$2,2)&gt;5,COUNTIF(Dates_Feries,EJ$2)&gt;0),"",IFERROR(INDEX(Tableau1[[Type]:[Type]],SMALL(IF((Tableau1[[Nom]:[Nom]]=$A40)*(Tableau1[[Prénom]:[Prénom]]=$B40)*(EJ$2&gt;=Tableau1[[Début]:[Début]])*(EJ$2&lt;=Tableau1[[Fin]:[Fin]]),ROW(INDIRECT("A1:A"&amp;COUNTA(Tableau1[[Fin]:[Fin]])))),1)),""))</f>
        <v/>
      </c>
      <c r="EK40" s="34" t="str">
        <f t="array" aca="1" ref="EK40" ca="1">IF(OR(WEEKDAY(EK$2,2)&gt;5,COUNTIF(Dates_Feries,EK$2)&gt;0),"",IFERROR(INDEX(Tableau1[[Type]:[Type]],SMALL(IF((Tableau1[[Nom]:[Nom]]=$A40)*(Tableau1[[Prénom]:[Prénom]]=$B40)*(EK$2&gt;=Tableau1[[Début]:[Début]])*(EK$2&lt;=Tableau1[[Fin]:[Fin]]),ROW(INDIRECT("A1:A"&amp;COUNTA(Tableau1[[Fin]:[Fin]])))),1)),""))</f>
        <v/>
      </c>
      <c r="EL40" s="34" t="str">
        <f t="array" aca="1" ref="EL40" ca="1">IF(OR(WEEKDAY(EL$2,2)&gt;5,COUNTIF(Dates_Feries,EL$2)&gt;0),"",IFERROR(INDEX(Tableau1[[Type]:[Type]],SMALL(IF((Tableau1[[Nom]:[Nom]]=$A40)*(Tableau1[[Prénom]:[Prénom]]=$B40)*(EL$2&gt;=Tableau1[[Début]:[Début]])*(EL$2&lt;=Tableau1[[Fin]:[Fin]]),ROW(INDIRECT("A1:A"&amp;COUNTA(Tableau1[[Fin]:[Fin]])))),1)),""))</f>
        <v/>
      </c>
      <c r="EM40" s="34" t="str">
        <f t="array" aca="1" ref="EM40" ca="1">IF(OR(WEEKDAY(EM$2,2)&gt;5,COUNTIF(Dates_Feries,EM$2)&gt;0),"",IFERROR(INDEX(Tableau1[[Type]:[Type]],SMALL(IF((Tableau1[[Nom]:[Nom]]=$A40)*(Tableau1[[Prénom]:[Prénom]]=$B40)*(EM$2&gt;=Tableau1[[Début]:[Début]])*(EM$2&lt;=Tableau1[[Fin]:[Fin]]),ROW(INDIRECT("A1:A"&amp;COUNTA(Tableau1[[Fin]:[Fin]])))),1)),""))</f>
        <v/>
      </c>
      <c r="EN40" s="34" t="str">
        <f t="array" aca="1" ref="EN40" ca="1">IF(OR(WEEKDAY(EN$2,2)&gt;5,COUNTIF(Dates_Feries,EN$2)&gt;0),"",IFERROR(INDEX(Tableau1[[Type]:[Type]],SMALL(IF((Tableau1[[Nom]:[Nom]]=$A40)*(Tableau1[[Prénom]:[Prénom]]=$B40)*(EN$2&gt;=Tableau1[[Début]:[Début]])*(EN$2&lt;=Tableau1[[Fin]:[Fin]]),ROW(INDIRECT("A1:A"&amp;COUNTA(Tableau1[[Fin]:[Fin]])))),1)),""))</f>
        <v/>
      </c>
      <c r="EO40" s="34" t="str">
        <f t="array" aca="1" ref="EO40" ca="1">IF(OR(WEEKDAY(EO$2,2)&gt;5,COUNTIF(Dates_Feries,EO$2)&gt;0),"",IFERROR(INDEX(Tableau1[[Type]:[Type]],SMALL(IF((Tableau1[[Nom]:[Nom]]=$A40)*(Tableau1[[Prénom]:[Prénom]]=$B40)*(EO$2&gt;=Tableau1[[Début]:[Début]])*(EO$2&lt;=Tableau1[[Fin]:[Fin]]),ROW(INDIRECT("A1:A"&amp;COUNTA(Tableau1[[Fin]:[Fin]])))),1)),""))</f>
        <v/>
      </c>
      <c r="EP40" s="34" t="str">
        <f t="array" aca="1" ref="EP40" ca="1">IF(OR(WEEKDAY(EP$2,2)&gt;5,COUNTIF(Dates_Feries,EP$2)&gt;0),"",IFERROR(INDEX(Tableau1[[Type]:[Type]],SMALL(IF((Tableau1[[Nom]:[Nom]]=$A40)*(Tableau1[[Prénom]:[Prénom]]=$B40)*(EP$2&gt;=Tableau1[[Début]:[Début]])*(EP$2&lt;=Tableau1[[Fin]:[Fin]]),ROW(INDIRECT("A1:A"&amp;COUNTA(Tableau1[[Fin]:[Fin]])))),1)),""))</f>
        <v/>
      </c>
      <c r="EQ40" s="34" t="str">
        <f t="array" aca="1" ref="EQ40" ca="1">IF(OR(WEEKDAY(EQ$2,2)&gt;5,COUNTIF(Dates_Feries,EQ$2)&gt;0),"",IFERROR(INDEX(Tableau1[[Type]:[Type]],SMALL(IF((Tableau1[[Nom]:[Nom]]=$A40)*(Tableau1[[Prénom]:[Prénom]]=$B40)*(EQ$2&gt;=Tableau1[[Début]:[Début]])*(EQ$2&lt;=Tableau1[[Fin]:[Fin]]),ROW(INDIRECT("A1:A"&amp;COUNTA(Tableau1[[Fin]:[Fin]])))),1)),""))</f>
        <v/>
      </c>
      <c r="ER40" s="34" t="str">
        <f t="array" aca="1" ref="ER40" ca="1">IF(OR(WEEKDAY(ER$2,2)&gt;5,COUNTIF(Dates_Feries,ER$2)&gt;0),"",IFERROR(INDEX(Tableau1[[Type]:[Type]],SMALL(IF((Tableau1[[Nom]:[Nom]]=$A40)*(Tableau1[[Prénom]:[Prénom]]=$B40)*(ER$2&gt;=Tableau1[[Début]:[Début]])*(ER$2&lt;=Tableau1[[Fin]:[Fin]]),ROW(INDIRECT("A1:A"&amp;COUNTA(Tableau1[[Fin]:[Fin]])))),1)),""))</f>
        <v/>
      </c>
      <c r="ES40" s="34" t="str">
        <f t="array" aca="1" ref="ES40" ca="1">IF(OR(WEEKDAY(ES$2,2)&gt;5,COUNTIF(Dates_Feries,ES$2)&gt;0),"",IFERROR(INDEX(Tableau1[[Type]:[Type]],SMALL(IF((Tableau1[[Nom]:[Nom]]=$A40)*(Tableau1[[Prénom]:[Prénom]]=$B40)*(ES$2&gt;=Tableau1[[Début]:[Début]])*(ES$2&lt;=Tableau1[[Fin]:[Fin]]),ROW(INDIRECT("A1:A"&amp;COUNTA(Tableau1[[Fin]:[Fin]])))),1)),""))</f>
        <v/>
      </c>
      <c r="ET40" s="34" t="str">
        <f t="array" aca="1" ref="ET40" ca="1">IF(OR(WEEKDAY(ET$2,2)&gt;5,COUNTIF(Dates_Feries,ET$2)&gt;0),"",IFERROR(INDEX(Tableau1[[Type]:[Type]],SMALL(IF((Tableau1[[Nom]:[Nom]]=$A40)*(Tableau1[[Prénom]:[Prénom]]=$B40)*(ET$2&gt;=Tableau1[[Début]:[Début]])*(ET$2&lt;=Tableau1[[Fin]:[Fin]]),ROW(INDIRECT("A1:A"&amp;COUNTA(Tableau1[[Fin]:[Fin]])))),1)),""))</f>
        <v/>
      </c>
      <c r="EU40" s="34" t="str">
        <f t="array" aca="1" ref="EU40" ca="1">IF(OR(WEEKDAY(EU$2,2)&gt;5,COUNTIF(Dates_Feries,EU$2)&gt;0),"",IFERROR(INDEX(Tableau1[[Type]:[Type]],SMALL(IF((Tableau1[[Nom]:[Nom]]=$A40)*(Tableau1[[Prénom]:[Prénom]]=$B40)*(EU$2&gt;=Tableau1[[Début]:[Début]])*(EU$2&lt;=Tableau1[[Fin]:[Fin]]),ROW(INDIRECT("A1:A"&amp;COUNTA(Tableau1[[Fin]:[Fin]])))),1)),""))</f>
        <v/>
      </c>
      <c r="EV40" s="34" t="str">
        <f t="array" aca="1" ref="EV40" ca="1">IF(OR(WEEKDAY(EV$2,2)&gt;5,COUNTIF(Dates_Feries,EV$2)&gt;0),"",IFERROR(INDEX(Tableau1[[Type]:[Type]],SMALL(IF((Tableau1[[Nom]:[Nom]]=$A40)*(Tableau1[[Prénom]:[Prénom]]=$B40)*(EV$2&gt;=Tableau1[[Début]:[Début]])*(EV$2&lt;=Tableau1[[Fin]:[Fin]]),ROW(INDIRECT("A1:A"&amp;COUNTA(Tableau1[[Fin]:[Fin]])))),1)),""))</f>
        <v/>
      </c>
      <c r="EW40" s="34" t="str">
        <f t="array" aca="1" ref="EW40" ca="1">IF(OR(WEEKDAY(EW$2,2)&gt;5,COUNTIF(Dates_Feries,EW$2)&gt;0),"",IFERROR(INDEX(Tableau1[[Type]:[Type]],SMALL(IF((Tableau1[[Nom]:[Nom]]=$A40)*(Tableau1[[Prénom]:[Prénom]]=$B40)*(EW$2&gt;=Tableau1[[Début]:[Début]])*(EW$2&lt;=Tableau1[[Fin]:[Fin]]),ROW(INDIRECT("A1:A"&amp;COUNTA(Tableau1[[Fin]:[Fin]])))),1)),""))</f>
        <v/>
      </c>
      <c r="EX40" s="34" t="str">
        <f t="array" aca="1" ref="EX40" ca="1">IF(OR(WEEKDAY(EX$2,2)&gt;5,COUNTIF(Dates_Feries,EX$2)&gt;0),"",IFERROR(INDEX(Tableau1[[Type]:[Type]],SMALL(IF((Tableau1[[Nom]:[Nom]]=$A40)*(Tableau1[[Prénom]:[Prénom]]=$B40)*(EX$2&gt;=Tableau1[[Début]:[Début]])*(EX$2&lt;=Tableau1[[Fin]:[Fin]]),ROW(INDIRECT("A1:A"&amp;COUNTA(Tableau1[[Fin]:[Fin]])))),1)),""))</f>
        <v/>
      </c>
      <c r="EY40" s="34" t="str">
        <f t="array" aca="1" ref="EY40" ca="1">IF(OR(WEEKDAY(EY$2,2)&gt;5,COUNTIF(Dates_Feries,EY$2)&gt;0),"",IFERROR(INDEX(Tableau1[[Type]:[Type]],SMALL(IF((Tableau1[[Nom]:[Nom]]=$A40)*(Tableau1[[Prénom]:[Prénom]]=$B40)*(EY$2&gt;=Tableau1[[Début]:[Début]])*(EY$2&lt;=Tableau1[[Fin]:[Fin]]),ROW(INDIRECT("A1:A"&amp;COUNTA(Tableau1[[Fin]:[Fin]])))),1)),""))</f>
        <v/>
      </c>
      <c r="EZ40" s="34" t="str">
        <f t="array" aca="1" ref="EZ40" ca="1">IF(OR(WEEKDAY(EZ$2,2)&gt;5,COUNTIF(Dates_Feries,EZ$2)&gt;0),"",IFERROR(INDEX(Tableau1[[Type]:[Type]],SMALL(IF((Tableau1[[Nom]:[Nom]]=$A40)*(Tableau1[[Prénom]:[Prénom]]=$B40)*(EZ$2&gt;=Tableau1[[Début]:[Début]])*(EZ$2&lt;=Tableau1[[Fin]:[Fin]]),ROW(INDIRECT("A1:A"&amp;COUNTA(Tableau1[[Fin]:[Fin]])))),1)),""))</f>
        <v/>
      </c>
      <c r="FA40" s="34" t="str">
        <f t="array" aca="1" ref="FA40" ca="1">IF(OR(WEEKDAY(FA$2,2)&gt;5,COUNTIF(Dates_Feries,FA$2)&gt;0),"",IFERROR(INDEX(Tableau1[[Type]:[Type]],SMALL(IF((Tableau1[[Nom]:[Nom]]=$A40)*(Tableau1[[Prénom]:[Prénom]]=$B40)*(FA$2&gt;=Tableau1[[Début]:[Début]])*(FA$2&lt;=Tableau1[[Fin]:[Fin]]),ROW(INDIRECT("A1:A"&amp;COUNTA(Tableau1[[Fin]:[Fin]])))),1)),""))</f>
        <v/>
      </c>
      <c r="FB40" s="34" t="str">
        <f t="array" aca="1" ref="FB40" ca="1">IF(OR(WEEKDAY(FB$2,2)&gt;5,COUNTIF(Dates_Feries,FB$2)&gt;0),"",IFERROR(INDEX(Tableau1[[Type]:[Type]],SMALL(IF((Tableau1[[Nom]:[Nom]]=$A40)*(Tableau1[[Prénom]:[Prénom]]=$B40)*(FB$2&gt;=Tableau1[[Début]:[Début]])*(FB$2&lt;=Tableau1[[Fin]:[Fin]]),ROW(INDIRECT("A1:A"&amp;COUNTA(Tableau1[[Fin]:[Fin]])))),1)),""))</f>
        <v/>
      </c>
      <c r="FC40" s="34" t="str">
        <f t="array" aca="1" ref="FC40" ca="1">IF(OR(WEEKDAY(FC$2,2)&gt;5,COUNTIF(Dates_Feries,FC$2)&gt;0),"",IFERROR(INDEX(Tableau1[[Type]:[Type]],SMALL(IF((Tableau1[[Nom]:[Nom]]=$A40)*(Tableau1[[Prénom]:[Prénom]]=$B40)*(FC$2&gt;=Tableau1[[Début]:[Début]])*(FC$2&lt;=Tableau1[[Fin]:[Fin]]),ROW(INDIRECT("A1:A"&amp;COUNTA(Tableau1[[Fin]:[Fin]])))),1)),""))</f>
        <v/>
      </c>
      <c r="FD40" s="34" t="str">
        <f t="array" aca="1" ref="FD40" ca="1">IF(OR(WEEKDAY(FD$2,2)&gt;5,COUNTIF(Dates_Feries,FD$2)&gt;0),"",IFERROR(INDEX(Tableau1[[Type]:[Type]],SMALL(IF((Tableau1[[Nom]:[Nom]]=$A40)*(Tableau1[[Prénom]:[Prénom]]=$B40)*(FD$2&gt;=Tableau1[[Début]:[Début]])*(FD$2&lt;=Tableau1[[Fin]:[Fin]]),ROW(INDIRECT("A1:A"&amp;COUNTA(Tableau1[[Fin]:[Fin]])))),1)),""))</f>
        <v/>
      </c>
      <c r="FE40" s="34" t="str">
        <f t="array" aca="1" ref="FE40" ca="1">IF(OR(WEEKDAY(FE$2,2)&gt;5,COUNTIF(Dates_Feries,FE$2)&gt;0),"",IFERROR(INDEX(Tableau1[[Type]:[Type]],SMALL(IF((Tableau1[[Nom]:[Nom]]=$A40)*(Tableau1[[Prénom]:[Prénom]]=$B40)*(FE$2&gt;=Tableau1[[Début]:[Début]])*(FE$2&lt;=Tableau1[[Fin]:[Fin]]),ROW(INDIRECT("A1:A"&amp;COUNTA(Tableau1[[Fin]:[Fin]])))),1)),""))</f>
        <v/>
      </c>
      <c r="FF40" s="34" t="str">
        <f t="array" aca="1" ref="FF40" ca="1">IF(OR(WEEKDAY(FF$2,2)&gt;5,COUNTIF(Dates_Feries,FF$2)&gt;0),"",IFERROR(INDEX(Tableau1[[Type]:[Type]],SMALL(IF((Tableau1[[Nom]:[Nom]]=$A40)*(Tableau1[[Prénom]:[Prénom]]=$B40)*(FF$2&gt;=Tableau1[[Début]:[Début]])*(FF$2&lt;=Tableau1[[Fin]:[Fin]]),ROW(INDIRECT("A1:A"&amp;COUNTA(Tableau1[[Fin]:[Fin]])))),1)),""))</f>
        <v/>
      </c>
      <c r="FG40" s="34" t="str">
        <f t="array" aca="1" ref="FG40" ca="1">IF(OR(WEEKDAY(FG$2,2)&gt;5,COUNTIF(Dates_Feries,FG$2)&gt;0),"",IFERROR(INDEX(Tableau1[[Type]:[Type]],SMALL(IF((Tableau1[[Nom]:[Nom]]=$A40)*(Tableau1[[Prénom]:[Prénom]]=$B40)*(FG$2&gt;=Tableau1[[Début]:[Début]])*(FG$2&lt;=Tableau1[[Fin]:[Fin]]),ROW(INDIRECT("A1:A"&amp;COUNTA(Tableau1[[Fin]:[Fin]])))),1)),""))</f>
        <v/>
      </c>
      <c r="FH40" s="34" t="str">
        <f t="array" aca="1" ref="FH40" ca="1">IF(OR(WEEKDAY(FH$2,2)&gt;5,COUNTIF(Dates_Feries,FH$2)&gt;0),"",IFERROR(INDEX(Tableau1[[Type]:[Type]],SMALL(IF((Tableau1[[Nom]:[Nom]]=$A40)*(Tableau1[[Prénom]:[Prénom]]=$B40)*(FH$2&gt;=Tableau1[[Début]:[Début]])*(FH$2&lt;=Tableau1[[Fin]:[Fin]]),ROW(INDIRECT("A1:A"&amp;COUNTA(Tableau1[[Fin]:[Fin]])))),1)),""))</f>
        <v/>
      </c>
      <c r="FI40" s="34" t="str">
        <f t="array" aca="1" ref="FI40" ca="1">IF(OR(WEEKDAY(FI$2,2)&gt;5,COUNTIF(Dates_Feries,FI$2)&gt;0),"",IFERROR(INDEX(Tableau1[[Type]:[Type]],SMALL(IF((Tableau1[[Nom]:[Nom]]=$A40)*(Tableau1[[Prénom]:[Prénom]]=$B40)*(FI$2&gt;=Tableau1[[Début]:[Début]])*(FI$2&lt;=Tableau1[[Fin]:[Fin]]),ROW(INDIRECT("A1:A"&amp;COUNTA(Tableau1[[Fin]:[Fin]])))),1)),""))</f>
        <v/>
      </c>
      <c r="FJ40" s="34" t="str">
        <f t="array" aca="1" ref="FJ40" ca="1">IF(OR(WEEKDAY(FJ$2,2)&gt;5,COUNTIF(Dates_Feries,FJ$2)&gt;0),"",IFERROR(INDEX(Tableau1[[Type]:[Type]],SMALL(IF((Tableau1[[Nom]:[Nom]]=$A40)*(Tableau1[[Prénom]:[Prénom]]=$B40)*(FJ$2&gt;=Tableau1[[Début]:[Début]])*(FJ$2&lt;=Tableau1[[Fin]:[Fin]]),ROW(INDIRECT("A1:A"&amp;COUNTA(Tableau1[[Fin]:[Fin]])))),1)),""))</f>
        <v/>
      </c>
      <c r="FK40" s="34" t="str">
        <f t="array" aca="1" ref="FK40" ca="1">IF(OR(WEEKDAY(FK$2,2)&gt;5,COUNTIF(Dates_Feries,FK$2)&gt;0),"",IFERROR(INDEX(Tableau1[[Type]:[Type]],SMALL(IF((Tableau1[[Nom]:[Nom]]=$A40)*(Tableau1[[Prénom]:[Prénom]]=$B40)*(FK$2&gt;=Tableau1[[Début]:[Début]])*(FK$2&lt;=Tableau1[[Fin]:[Fin]]),ROW(INDIRECT("A1:A"&amp;COUNTA(Tableau1[[Fin]:[Fin]])))),1)),""))</f>
        <v/>
      </c>
      <c r="FL40" s="34" t="str">
        <f t="array" aca="1" ref="FL40" ca="1">IF(OR(WEEKDAY(FL$2,2)&gt;5,COUNTIF(Dates_Feries,FL$2)&gt;0),"",IFERROR(INDEX(Tableau1[[Type]:[Type]],SMALL(IF((Tableau1[[Nom]:[Nom]]=$A40)*(Tableau1[[Prénom]:[Prénom]]=$B40)*(FL$2&gt;=Tableau1[[Début]:[Début]])*(FL$2&lt;=Tableau1[[Fin]:[Fin]]),ROW(INDIRECT("A1:A"&amp;COUNTA(Tableau1[[Fin]:[Fin]])))),1)),""))</f>
        <v/>
      </c>
      <c r="FM40" s="34" t="str">
        <f t="array" aca="1" ref="FM40" ca="1">IF(OR(WEEKDAY(FM$2,2)&gt;5,COUNTIF(Dates_Feries,FM$2)&gt;0),"",IFERROR(INDEX(Tableau1[[Type]:[Type]],SMALL(IF((Tableau1[[Nom]:[Nom]]=$A40)*(Tableau1[[Prénom]:[Prénom]]=$B40)*(FM$2&gt;=Tableau1[[Début]:[Début]])*(FM$2&lt;=Tableau1[[Fin]:[Fin]]),ROW(INDIRECT("A1:A"&amp;COUNTA(Tableau1[[Fin]:[Fin]])))),1)),""))</f>
        <v/>
      </c>
      <c r="FN40" s="34" t="str">
        <f t="array" aca="1" ref="FN40" ca="1">IF(OR(WEEKDAY(FN$2,2)&gt;5,COUNTIF(Dates_Feries,FN$2)&gt;0),"",IFERROR(INDEX(Tableau1[[Type]:[Type]],SMALL(IF((Tableau1[[Nom]:[Nom]]=$A40)*(Tableau1[[Prénom]:[Prénom]]=$B40)*(FN$2&gt;=Tableau1[[Début]:[Début]])*(FN$2&lt;=Tableau1[[Fin]:[Fin]]),ROW(INDIRECT("A1:A"&amp;COUNTA(Tableau1[[Fin]:[Fin]])))),1)),""))</f>
        <v/>
      </c>
      <c r="FO40" s="34" t="str">
        <f t="array" aca="1" ref="FO40" ca="1">IF(OR(WEEKDAY(FO$2,2)&gt;5,COUNTIF(Dates_Feries,FO$2)&gt;0),"",IFERROR(INDEX(Tableau1[[Type]:[Type]],SMALL(IF((Tableau1[[Nom]:[Nom]]=$A40)*(Tableau1[[Prénom]:[Prénom]]=$B40)*(FO$2&gt;=Tableau1[[Début]:[Début]])*(FO$2&lt;=Tableau1[[Fin]:[Fin]]),ROW(INDIRECT("A1:A"&amp;COUNTA(Tableau1[[Fin]:[Fin]])))),1)),""))</f>
        <v/>
      </c>
      <c r="FP40" s="34" t="str">
        <f t="array" aca="1" ref="FP40" ca="1">IF(OR(WEEKDAY(FP$2,2)&gt;5,COUNTIF(Dates_Feries,FP$2)&gt;0),"",IFERROR(INDEX(Tableau1[[Type]:[Type]],SMALL(IF((Tableau1[[Nom]:[Nom]]=$A40)*(Tableau1[[Prénom]:[Prénom]]=$B40)*(FP$2&gt;=Tableau1[[Début]:[Début]])*(FP$2&lt;=Tableau1[[Fin]:[Fin]]),ROW(INDIRECT("A1:A"&amp;COUNTA(Tableau1[[Fin]:[Fin]])))),1)),""))</f>
        <v/>
      </c>
      <c r="FQ40" s="34" t="str">
        <f t="array" aca="1" ref="FQ40" ca="1">IF(OR(WEEKDAY(FQ$2,2)&gt;5,COUNTIF(Dates_Feries,FQ$2)&gt;0),"",IFERROR(INDEX(Tableau1[[Type]:[Type]],SMALL(IF((Tableau1[[Nom]:[Nom]]=$A40)*(Tableau1[[Prénom]:[Prénom]]=$B40)*(FQ$2&gt;=Tableau1[[Début]:[Début]])*(FQ$2&lt;=Tableau1[[Fin]:[Fin]]),ROW(INDIRECT("A1:A"&amp;COUNTA(Tableau1[[Fin]:[Fin]])))),1)),""))</f>
        <v/>
      </c>
      <c r="FR40" s="34" t="str">
        <f t="array" aca="1" ref="FR40" ca="1">IF(OR(WEEKDAY(FR$2,2)&gt;5,COUNTIF(Dates_Feries,FR$2)&gt;0),"",IFERROR(INDEX(Tableau1[[Type]:[Type]],SMALL(IF((Tableau1[[Nom]:[Nom]]=$A40)*(Tableau1[[Prénom]:[Prénom]]=$B40)*(FR$2&gt;=Tableau1[[Début]:[Début]])*(FR$2&lt;=Tableau1[[Fin]:[Fin]]),ROW(INDIRECT("A1:A"&amp;COUNTA(Tableau1[[Fin]:[Fin]])))),1)),""))</f>
        <v/>
      </c>
      <c r="FS40" s="34" t="str">
        <f t="array" aca="1" ref="FS40" ca="1">IF(OR(WEEKDAY(FS$2,2)&gt;5,COUNTIF(Dates_Feries,FS$2)&gt;0),"",IFERROR(INDEX(Tableau1[[Type]:[Type]],SMALL(IF((Tableau1[[Nom]:[Nom]]=$A40)*(Tableau1[[Prénom]:[Prénom]]=$B40)*(FS$2&gt;=Tableau1[[Début]:[Début]])*(FS$2&lt;=Tableau1[[Fin]:[Fin]]),ROW(INDIRECT("A1:A"&amp;COUNTA(Tableau1[[Fin]:[Fin]])))),1)),""))</f>
        <v/>
      </c>
      <c r="FT40" s="34" t="str">
        <f t="array" aca="1" ref="FT40" ca="1">IF(OR(WEEKDAY(FT$2,2)&gt;5,COUNTIF(Dates_Feries,FT$2)&gt;0),"",IFERROR(INDEX(Tableau1[[Type]:[Type]],SMALL(IF((Tableau1[[Nom]:[Nom]]=$A40)*(Tableau1[[Prénom]:[Prénom]]=$B40)*(FT$2&gt;=Tableau1[[Début]:[Début]])*(FT$2&lt;=Tableau1[[Fin]:[Fin]]),ROW(INDIRECT("A1:A"&amp;COUNTA(Tableau1[[Fin]:[Fin]])))),1)),""))</f>
        <v/>
      </c>
      <c r="FU40" s="34" t="str">
        <f t="array" aca="1" ref="FU40" ca="1">IF(OR(WEEKDAY(FU$2,2)&gt;5,COUNTIF(Dates_Feries,FU$2)&gt;0),"",IFERROR(INDEX(Tableau1[[Type]:[Type]],SMALL(IF((Tableau1[[Nom]:[Nom]]=$A40)*(Tableau1[[Prénom]:[Prénom]]=$B40)*(FU$2&gt;=Tableau1[[Début]:[Début]])*(FU$2&lt;=Tableau1[[Fin]:[Fin]]),ROW(INDIRECT("A1:A"&amp;COUNTA(Tableau1[[Fin]:[Fin]])))),1)),""))</f>
        <v/>
      </c>
      <c r="FV40" s="34" t="str">
        <f t="array" aca="1" ref="FV40" ca="1">IF(OR(WEEKDAY(FV$2,2)&gt;5,COUNTIF(Dates_Feries,FV$2)&gt;0),"",IFERROR(INDEX(Tableau1[[Type]:[Type]],SMALL(IF((Tableau1[[Nom]:[Nom]]=$A40)*(Tableau1[[Prénom]:[Prénom]]=$B40)*(FV$2&gt;=Tableau1[[Début]:[Début]])*(FV$2&lt;=Tableau1[[Fin]:[Fin]]),ROW(INDIRECT("A1:A"&amp;COUNTA(Tableau1[[Fin]:[Fin]])))),1)),""))</f>
        <v/>
      </c>
      <c r="FW40" s="34" t="str">
        <f t="array" aca="1" ref="FW40" ca="1">IF(OR(WEEKDAY(FW$2,2)&gt;5,COUNTIF(Dates_Feries,FW$2)&gt;0),"",IFERROR(INDEX(Tableau1[[Type]:[Type]],SMALL(IF((Tableau1[[Nom]:[Nom]]=$A40)*(Tableau1[[Prénom]:[Prénom]]=$B40)*(FW$2&gt;=Tableau1[[Début]:[Début]])*(FW$2&lt;=Tableau1[[Fin]:[Fin]]),ROW(INDIRECT("A1:A"&amp;COUNTA(Tableau1[[Fin]:[Fin]])))),1)),""))</f>
        <v/>
      </c>
      <c r="FX40" s="34" t="str">
        <f t="array" aca="1" ref="FX40" ca="1">IF(OR(WEEKDAY(FX$2,2)&gt;5,COUNTIF(Dates_Feries,FX$2)&gt;0),"",IFERROR(INDEX(Tableau1[[Type]:[Type]],SMALL(IF((Tableau1[[Nom]:[Nom]]=$A40)*(Tableau1[[Prénom]:[Prénom]]=$B40)*(FX$2&gt;=Tableau1[[Début]:[Début]])*(FX$2&lt;=Tableau1[[Fin]:[Fin]]),ROW(INDIRECT("A1:A"&amp;COUNTA(Tableau1[[Fin]:[Fin]])))),1)),""))</f>
        <v/>
      </c>
      <c r="FY40" s="34" t="str">
        <f t="array" aca="1" ref="FY40" ca="1">IF(OR(WEEKDAY(FY$2,2)&gt;5,COUNTIF(Dates_Feries,FY$2)&gt;0),"",IFERROR(INDEX(Tableau1[[Type]:[Type]],SMALL(IF((Tableau1[[Nom]:[Nom]]=$A40)*(Tableau1[[Prénom]:[Prénom]]=$B40)*(FY$2&gt;=Tableau1[[Début]:[Début]])*(FY$2&lt;=Tableau1[[Fin]:[Fin]]),ROW(INDIRECT("A1:A"&amp;COUNTA(Tableau1[[Fin]:[Fin]])))),1)),""))</f>
        <v/>
      </c>
      <c r="FZ40" s="34" t="str">
        <f t="array" aca="1" ref="FZ40" ca="1">IF(OR(WEEKDAY(FZ$2,2)&gt;5,COUNTIF(Dates_Feries,FZ$2)&gt;0),"",IFERROR(INDEX(Tableau1[[Type]:[Type]],SMALL(IF((Tableau1[[Nom]:[Nom]]=$A40)*(Tableau1[[Prénom]:[Prénom]]=$B40)*(FZ$2&gt;=Tableau1[[Début]:[Début]])*(FZ$2&lt;=Tableau1[[Fin]:[Fin]]),ROW(INDIRECT("A1:A"&amp;COUNTA(Tableau1[[Fin]:[Fin]])))),1)),""))</f>
        <v/>
      </c>
      <c r="GA40" s="34" t="str">
        <f t="array" aca="1" ref="GA40" ca="1">IF(OR(WEEKDAY(GA$2,2)&gt;5,COUNTIF(Dates_Feries,GA$2)&gt;0),"",IFERROR(INDEX(Tableau1[[Type]:[Type]],SMALL(IF((Tableau1[[Nom]:[Nom]]=$A40)*(Tableau1[[Prénom]:[Prénom]]=$B40)*(GA$2&gt;=Tableau1[[Début]:[Début]])*(GA$2&lt;=Tableau1[[Fin]:[Fin]]),ROW(INDIRECT("A1:A"&amp;COUNTA(Tableau1[[Fin]:[Fin]])))),1)),""))</f>
        <v/>
      </c>
      <c r="GB40" s="34" t="str">
        <f t="array" aca="1" ref="GB40" ca="1">IF(OR(WEEKDAY(GB$2,2)&gt;5,COUNTIF(Dates_Feries,GB$2)&gt;0),"",IFERROR(INDEX(Tableau1[[Type]:[Type]],SMALL(IF((Tableau1[[Nom]:[Nom]]=$A40)*(Tableau1[[Prénom]:[Prénom]]=$B40)*(GB$2&gt;=Tableau1[[Début]:[Début]])*(GB$2&lt;=Tableau1[[Fin]:[Fin]]),ROW(INDIRECT("A1:A"&amp;COUNTA(Tableau1[[Fin]:[Fin]])))),1)),""))</f>
        <v/>
      </c>
      <c r="GC40" s="34" t="str">
        <f t="array" aca="1" ref="GC40" ca="1">IF(OR(WEEKDAY(GC$2,2)&gt;5,COUNTIF(Dates_Feries,GC$2)&gt;0),"",IFERROR(INDEX(Tableau1[[Type]:[Type]],SMALL(IF((Tableau1[[Nom]:[Nom]]=$A40)*(Tableau1[[Prénom]:[Prénom]]=$B40)*(GC$2&gt;=Tableau1[[Début]:[Début]])*(GC$2&lt;=Tableau1[[Fin]:[Fin]]),ROW(INDIRECT("A1:A"&amp;COUNTA(Tableau1[[Fin]:[Fin]])))),1)),""))</f>
        <v/>
      </c>
      <c r="GD40" s="34" t="str">
        <f t="array" aca="1" ref="GD40" ca="1">IF(OR(WEEKDAY(GD$2,2)&gt;5,COUNTIF(Dates_Feries,GD$2)&gt;0),"",IFERROR(INDEX(Tableau1[[Type]:[Type]],SMALL(IF((Tableau1[[Nom]:[Nom]]=$A40)*(Tableau1[[Prénom]:[Prénom]]=$B40)*(GD$2&gt;=Tableau1[[Début]:[Début]])*(GD$2&lt;=Tableau1[[Fin]:[Fin]]),ROW(INDIRECT("A1:A"&amp;COUNTA(Tableau1[[Fin]:[Fin]])))),1)),""))</f>
        <v/>
      </c>
      <c r="GE40" s="34" t="str">
        <f t="array" aca="1" ref="GE40" ca="1">IF(OR(WEEKDAY(GE$2,2)&gt;5,COUNTIF(Dates_Feries,GE$2)&gt;0),"",IFERROR(INDEX(Tableau1[[Type]:[Type]],SMALL(IF((Tableau1[[Nom]:[Nom]]=$A40)*(Tableau1[[Prénom]:[Prénom]]=$B40)*(GE$2&gt;=Tableau1[[Début]:[Début]])*(GE$2&lt;=Tableau1[[Fin]:[Fin]]),ROW(INDIRECT("A1:A"&amp;COUNTA(Tableau1[[Fin]:[Fin]])))),1)),""))</f>
        <v/>
      </c>
      <c r="GF40" s="34" t="str">
        <f t="array" aca="1" ref="GF40" ca="1">IF(OR(WEEKDAY(GF$2,2)&gt;5,COUNTIF(Dates_Feries,GF$2)&gt;0),"",IFERROR(INDEX(Tableau1[[Type]:[Type]],SMALL(IF((Tableau1[[Nom]:[Nom]]=$A40)*(Tableau1[[Prénom]:[Prénom]]=$B40)*(GF$2&gt;=Tableau1[[Début]:[Début]])*(GF$2&lt;=Tableau1[[Fin]:[Fin]]),ROW(INDIRECT("A1:A"&amp;COUNTA(Tableau1[[Fin]:[Fin]])))),1)),""))</f>
        <v/>
      </c>
      <c r="GG40" s="34" t="str">
        <f t="array" aca="1" ref="GG40" ca="1">IF(OR(WEEKDAY(GG$2,2)&gt;5,COUNTIF(Dates_Feries,GG$2)&gt;0),"",IFERROR(INDEX(Tableau1[[Type]:[Type]],SMALL(IF((Tableau1[[Nom]:[Nom]]=$A40)*(Tableau1[[Prénom]:[Prénom]]=$B40)*(GG$2&gt;=Tableau1[[Début]:[Début]])*(GG$2&lt;=Tableau1[[Fin]:[Fin]]),ROW(INDIRECT("A1:A"&amp;COUNTA(Tableau1[[Fin]:[Fin]])))),1)),""))</f>
        <v/>
      </c>
      <c r="GH40" s="34" t="str">
        <f t="array" aca="1" ref="GH40" ca="1">IF(OR(WEEKDAY(GH$2,2)&gt;5,COUNTIF(Dates_Feries,GH$2)&gt;0),"",IFERROR(INDEX(Tableau1[[Type]:[Type]],SMALL(IF((Tableau1[[Nom]:[Nom]]=$A40)*(Tableau1[[Prénom]:[Prénom]]=$B40)*(GH$2&gt;=Tableau1[[Début]:[Début]])*(GH$2&lt;=Tableau1[[Fin]:[Fin]]),ROW(INDIRECT("A1:A"&amp;COUNTA(Tableau1[[Fin]:[Fin]])))),1)),""))</f>
        <v/>
      </c>
      <c r="GI40" s="34" t="str">
        <f t="array" aca="1" ref="GI40" ca="1">IF(OR(WEEKDAY(GI$2,2)&gt;5,COUNTIF(Dates_Feries,GI$2)&gt;0),"",IFERROR(INDEX(Tableau1[[Type]:[Type]],SMALL(IF((Tableau1[[Nom]:[Nom]]=$A40)*(Tableau1[[Prénom]:[Prénom]]=$B40)*(GI$2&gt;=Tableau1[[Début]:[Début]])*(GI$2&lt;=Tableau1[[Fin]:[Fin]]),ROW(INDIRECT("A1:A"&amp;COUNTA(Tableau1[[Fin]:[Fin]])))),1)),""))</f>
        <v/>
      </c>
      <c r="GJ40" s="34" t="str">
        <f t="array" aca="1" ref="GJ40" ca="1">IF(OR(WEEKDAY(GJ$2,2)&gt;5,COUNTIF(Dates_Feries,GJ$2)&gt;0),"",IFERROR(INDEX(Tableau1[[Type]:[Type]],SMALL(IF((Tableau1[[Nom]:[Nom]]=$A40)*(Tableau1[[Prénom]:[Prénom]]=$B40)*(GJ$2&gt;=Tableau1[[Début]:[Début]])*(GJ$2&lt;=Tableau1[[Fin]:[Fin]]),ROW(INDIRECT("A1:A"&amp;COUNTA(Tableau1[[Fin]:[Fin]])))),1)),""))</f>
        <v/>
      </c>
      <c r="GK40" s="34" t="str">
        <f t="array" aca="1" ref="GK40" ca="1">IF(OR(WEEKDAY(GK$2,2)&gt;5,COUNTIF(Dates_Feries,GK$2)&gt;0),"",IFERROR(INDEX(Tableau1[[Type]:[Type]],SMALL(IF((Tableau1[[Nom]:[Nom]]=$A40)*(Tableau1[[Prénom]:[Prénom]]=$B40)*(GK$2&gt;=Tableau1[[Début]:[Début]])*(GK$2&lt;=Tableau1[[Fin]:[Fin]]),ROW(INDIRECT("A1:A"&amp;COUNTA(Tableau1[[Fin]:[Fin]])))),1)),""))</f>
        <v/>
      </c>
      <c r="GL40" s="34" t="str">
        <f t="array" aca="1" ref="GL40" ca="1">IF(OR(WEEKDAY(GL$2,2)&gt;5,COUNTIF(Dates_Feries,GL$2)&gt;0),"",IFERROR(INDEX(Tableau1[[Type]:[Type]],SMALL(IF((Tableau1[[Nom]:[Nom]]=$A40)*(Tableau1[[Prénom]:[Prénom]]=$B40)*(GL$2&gt;=Tableau1[[Début]:[Début]])*(GL$2&lt;=Tableau1[[Fin]:[Fin]]),ROW(INDIRECT("A1:A"&amp;COUNTA(Tableau1[[Fin]:[Fin]])))),1)),""))</f>
        <v/>
      </c>
      <c r="GM40" s="34" t="str">
        <f t="array" aca="1" ref="GM40" ca="1">IF(OR(WEEKDAY(GM$2,2)&gt;5,COUNTIF(Dates_Feries,GM$2)&gt;0),"",IFERROR(INDEX(Tableau1[[Type]:[Type]],SMALL(IF((Tableau1[[Nom]:[Nom]]=$A40)*(Tableau1[[Prénom]:[Prénom]]=$B40)*(GM$2&gt;=Tableau1[[Début]:[Début]])*(GM$2&lt;=Tableau1[[Fin]:[Fin]]),ROW(INDIRECT("A1:A"&amp;COUNTA(Tableau1[[Fin]:[Fin]])))),1)),""))</f>
        <v/>
      </c>
      <c r="GN40" s="34" t="str">
        <f t="array" aca="1" ref="GN40" ca="1">IF(OR(WEEKDAY(GN$2,2)&gt;5,COUNTIF(Dates_Feries,GN$2)&gt;0),"",IFERROR(INDEX(Tableau1[[Type]:[Type]],SMALL(IF((Tableau1[[Nom]:[Nom]]=$A40)*(Tableau1[[Prénom]:[Prénom]]=$B40)*(GN$2&gt;=Tableau1[[Début]:[Début]])*(GN$2&lt;=Tableau1[[Fin]:[Fin]]),ROW(INDIRECT("A1:A"&amp;COUNTA(Tableau1[[Fin]:[Fin]])))),1)),""))</f>
        <v/>
      </c>
      <c r="GO40" s="34" t="str">
        <f t="array" aca="1" ref="GO40" ca="1">IF(OR(WEEKDAY(GO$2,2)&gt;5,COUNTIF(Dates_Feries,GO$2)&gt;0),"",IFERROR(INDEX(Tableau1[[Type]:[Type]],SMALL(IF((Tableau1[[Nom]:[Nom]]=$A40)*(Tableau1[[Prénom]:[Prénom]]=$B40)*(GO$2&gt;=Tableau1[[Début]:[Début]])*(GO$2&lt;=Tableau1[[Fin]:[Fin]]),ROW(INDIRECT("A1:A"&amp;COUNTA(Tableau1[[Fin]:[Fin]])))),1)),""))</f>
        <v/>
      </c>
      <c r="GP40" s="34" t="str">
        <f t="array" aca="1" ref="GP40" ca="1">IF(OR(WEEKDAY(GP$2,2)&gt;5,COUNTIF(Dates_Feries,GP$2)&gt;0),"",IFERROR(INDEX(Tableau1[[Type]:[Type]],SMALL(IF((Tableau1[[Nom]:[Nom]]=$A40)*(Tableau1[[Prénom]:[Prénom]]=$B40)*(GP$2&gt;=Tableau1[[Début]:[Début]])*(GP$2&lt;=Tableau1[[Fin]:[Fin]]),ROW(INDIRECT("A1:A"&amp;COUNTA(Tableau1[[Fin]:[Fin]])))),1)),""))</f>
        <v/>
      </c>
      <c r="GQ40" s="34" t="str">
        <f t="array" aca="1" ref="GQ40" ca="1">IF(OR(WEEKDAY(GQ$2,2)&gt;5,COUNTIF(Dates_Feries,GQ$2)&gt;0),"",IFERROR(INDEX(Tableau1[[Type]:[Type]],SMALL(IF((Tableau1[[Nom]:[Nom]]=$A40)*(Tableau1[[Prénom]:[Prénom]]=$B40)*(GQ$2&gt;=Tableau1[[Début]:[Début]])*(GQ$2&lt;=Tableau1[[Fin]:[Fin]]),ROW(INDIRECT("A1:A"&amp;COUNTA(Tableau1[[Fin]:[Fin]])))),1)),""))</f>
        <v/>
      </c>
      <c r="GR40" s="34" t="str">
        <f t="array" aca="1" ref="GR40" ca="1">IF(OR(WEEKDAY(GR$2,2)&gt;5,COUNTIF(Dates_Feries,GR$2)&gt;0),"",IFERROR(INDEX(Tableau1[[Type]:[Type]],SMALL(IF((Tableau1[[Nom]:[Nom]]=$A40)*(Tableau1[[Prénom]:[Prénom]]=$B40)*(GR$2&gt;=Tableau1[[Début]:[Début]])*(GR$2&lt;=Tableau1[[Fin]:[Fin]]),ROW(INDIRECT("A1:A"&amp;COUNTA(Tableau1[[Fin]:[Fin]])))),1)),""))</f>
        <v/>
      </c>
      <c r="GS40" s="34" t="str">
        <f t="array" aca="1" ref="GS40" ca="1">IF(OR(WEEKDAY(GS$2,2)&gt;5,COUNTIF(Dates_Feries,GS$2)&gt;0),"",IFERROR(INDEX(Tableau1[[Type]:[Type]],SMALL(IF((Tableau1[[Nom]:[Nom]]=$A40)*(Tableau1[[Prénom]:[Prénom]]=$B40)*(GS$2&gt;=Tableau1[[Début]:[Début]])*(GS$2&lt;=Tableau1[[Fin]:[Fin]]),ROW(INDIRECT("A1:A"&amp;COUNTA(Tableau1[[Fin]:[Fin]])))),1)),""))</f>
        <v/>
      </c>
      <c r="GT40" s="34" t="str">
        <f t="array" aca="1" ref="GT40" ca="1">IF(OR(WEEKDAY(GT$2,2)&gt;5,COUNTIF(Dates_Feries,GT$2)&gt;0),"",IFERROR(INDEX(Tableau1[[Type]:[Type]],SMALL(IF((Tableau1[[Nom]:[Nom]]=$A40)*(Tableau1[[Prénom]:[Prénom]]=$B40)*(GT$2&gt;=Tableau1[[Début]:[Début]])*(GT$2&lt;=Tableau1[[Fin]:[Fin]]),ROW(INDIRECT("A1:A"&amp;COUNTA(Tableau1[[Fin]:[Fin]])))),1)),""))</f>
        <v/>
      </c>
      <c r="GU40" s="34" t="str">
        <f t="array" aca="1" ref="GU40" ca="1">IF(OR(WEEKDAY(GU$2,2)&gt;5,COUNTIF(Dates_Feries,GU$2)&gt;0),"",IFERROR(INDEX(Tableau1[[Type]:[Type]],SMALL(IF((Tableau1[[Nom]:[Nom]]=$A40)*(Tableau1[[Prénom]:[Prénom]]=$B40)*(GU$2&gt;=Tableau1[[Début]:[Début]])*(GU$2&lt;=Tableau1[[Fin]:[Fin]]),ROW(INDIRECT("A1:A"&amp;COUNTA(Tableau1[[Fin]:[Fin]])))),1)),""))</f>
        <v/>
      </c>
      <c r="GV40" s="34" t="str">
        <f t="array" aca="1" ref="GV40" ca="1">IF(OR(WEEKDAY(GV$2,2)&gt;5,COUNTIF(Dates_Feries,GV$2)&gt;0),"",IFERROR(INDEX(Tableau1[[Type]:[Type]],SMALL(IF((Tableau1[[Nom]:[Nom]]=$A40)*(Tableau1[[Prénom]:[Prénom]]=$B40)*(GV$2&gt;=Tableau1[[Début]:[Début]])*(GV$2&lt;=Tableau1[[Fin]:[Fin]]),ROW(INDIRECT("A1:A"&amp;COUNTA(Tableau1[[Fin]:[Fin]])))),1)),""))</f>
        <v/>
      </c>
      <c r="GW40" s="34" t="str">
        <f t="array" aca="1" ref="GW40" ca="1">IF(OR(WEEKDAY(GW$2,2)&gt;5,COUNTIF(Dates_Feries,GW$2)&gt;0),"",IFERROR(INDEX(Tableau1[[Type]:[Type]],SMALL(IF((Tableau1[[Nom]:[Nom]]=$A40)*(Tableau1[[Prénom]:[Prénom]]=$B40)*(GW$2&gt;=Tableau1[[Début]:[Début]])*(GW$2&lt;=Tableau1[[Fin]:[Fin]]),ROW(INDIRECT("A1:A"&amp;COUNTA(Tableau1[[Fin]:[Fin]])))),1)),""))</f>
        <v/>
      </c>
      <c r="GX40" s="34" t="str">
        <f t="array" aca="1" ref="GX40" ca="1">IF(OR(WEEKDAY(GX$2,2)&gt;5,COUNTIF(Dates_Feries,GX$2)&gt;0),"",IFERROR(INDEX(Tableau1[[Type]:[Type]],SMALL(IF((Tableau1[[Nom]:[Nom]]=$A40)*(Tableau1[[Prénom]:[Prénom]]=$B40)*(GX$2&gt;=Tableau1[[Début]:[Début]])*(GX$2&lt;=Tableau1[[Fin]:[Fin]]),ROW(INDIRECT("A1:A"&amp;COUNTA(Tableau1[[Fin]:[Fin]])))),1)),""))</f>
        <v/>
      </c>
      <c r="GY40" s="34" t="str">
        <f t="array" aca="1" ref="GY40" ca="1">IF(OR(WEEKDAY(GY$2,2)&gt;5,COUNTIF(Dates_Feries,GY$2)&gt;0),"",IFERROR(INDEX(Tableau1[[Type]:[Type]],SMALL(IF((Tableau1[[Nom]:[Nom]]=$A40)*(Tableau1[[Prénom]:[Prénom]]=$B40)*(GY$2&gt;=Tableau1[[Début]:[Début]])*(GY$2&lt;=Tableau1[[Fin]:[Fin]]),ROW(INDIRECT("A1:A"&amp;COUNTA(Tableau1[[Fin]:[Fin]])))),1)),""))</f>
        <v/>
      </c>
      <c r="GZ40" s="34" t="str">
        <f t="array" aca="1" ref="GZ40" ca="1">IF(OR(WEEKDAY(GZ$2,2)&gt;5,COUNTIF(Dates_Feries,GZ$2)&gt;0),"",IFERROR(INDEX(Tableau1[[Type]:[Type]],SMALL(IF((Tableau1[[Nom]:[Nom]]=$A40)*(Tableau1[[Prénom]:[Prénom]]=$B40)*(GZ$2&gt;=Tableau1[[Début]:[Début]])*(GZ$2&lt;=Tableau1[[Fin]:[Fin]]),ROW(INDIRECT("A1:A"&amp;COUNTA(Tableau1[[Fin]:[Fin]])))),1)),""))</f>
        <v/>
      </c>
      <c r="HA40" s="34" t="str">
        <f t="array" aca="1" ref="HA40" ca="1">IF(OR(WEEKDAY(HA$2,2)&gt;5,COUNTIF(Dates_Feries,HA$2)&gt;0),"",IFERROR(INDEX(Tableau1[[Type]:[Type]],SMALL(IF((Tableau1[[Nom]:[Nom]]=$A40)*(Tableau1[[Prénom]:[Prénom]]=$B40)*(HA$2&gt;=Tableau1[[Début]:[Début]])*(HA$2&lt;=Tableau1[[Fin]:[Fin]]),ROW(INDIRECT("A1:A"&amp;COUNTA(Tableau1[[Fin]:[Fin]])))),1)),""))</f>
        <v/>
      </c>
      <c r="HB40" s="34" t="str">
        <f t="array" aca="1" ref="HB40" ca="1">IF(OR(WEEKDAY(HB$2,2)&gt;5,COUNTIF(Dates_Feries,HB$2)&gt;0),"",IFERROR(INDEX(Tableau1[[Type]:[Type]],SMALL(IF((Tableau1[[Nom]:[Nom]]=$A40)*(Tableau1[[Prénom]:[Prénom]]=$B40)*(HB$2&gt;=Tableau1[[Début]:[Début]])*(HB$2&lt;=Tableau1[[Fin]:[Fin]]),ROW(INDIRECT("A1:A"&amp;COUNTA(Tableau1[[Fin]:[Fin]])))),1)),""))</f>
        <v/>
      </c>
      <c r="HC40" s="34" t="str">
        <f t="array" aca="1" ref="HC40" ca="1">IF(OR(WEEKDAY(HC$2,2)&gt;5,COUNTIF(Dates_Feries,HC$2)&gt;0),"",IFERROR(INDEX(Tableau1[[Type]:[Type]],SMALL(IF((Tableau1[[Nom]:[Nom]]=$A40)*(Tableau1[[Prénom]:[Prénom]]=$B40)*(HC$2&gt;=Tableau1[[Début]:[Début]])*(HC$2&lt;=Tableau1[[Fin]:[Fin]]),ROW(INDIRECT("A1:A"&amp;COUNTA(Tableau1[[Fin]:[Fin]])))),1)),""))</f>
        <v/>
      </c>
      <c r="HD40" s="34" t="str">
        <f t="array" aca="1" ref="HD40" ca="1">IF(OR(WEEKDAY(HD$2,2)&gt;5,COUNTIF(Dates_Feries,HD$2)&gt;0),"",IFERROR(INDEX(Tableau1[[Type]:[Type]],SMALL(IF((Tableau1[[Nom]:[Nom]]=$A40)*(Tableau1[[Prénom]:[Prénom]]=$B40)*(HD$2&gt;=Tableau1[[Début]:[Début]])*(HD$2&lt;=Tableau1[[Fin]:[Fin]]),ROW(INDIRECT("A1:A"&amp;COUNTA(Tableau1[[Fin]:[Fin]])))),1)),""))</f>
        <v/>
      </c>
      <c r="HE40" s="34" t="str">
        <f t="array" aca="1" ref="HE40" ca="1">IF(OR(WEEKDAY(HE$2,2)&gt;5,COUNTIF(Dates_Feries,HE$2)&gt;0),"",IFERROR(INDEX(Tableau1[[Type]:[Type]],SMALL(IF((Tableau1[[Nom]:[Nom]]=$A40)*(Tableau1[[Prénom]:[Prénom]]=$B40)*(HE$2&gt;=Tableau1[[Début]:[Début]])*(HE$2&lt;=Tableau1[[Fin]:[Fin]]),ROW(INDIRECT("A1:A"&amp;COUNTA(Tableau1[[Fin]:[Fin]])))),1)),""))</f>
        <v/>
      </c>
      <c r="HF40" s="34" t="str">
        <f t="array" aca="1" ref="HF40" ca="1">IF(OR(WEEKDAY(HF$2,2)&gt;5,COUNTIF(Dates_Feries,HF$2)&gt;0),"",IFERROR(INDEX(Tableau1[[Type]:[Type]],SMALL(IF((Tableau1[[Nom]:[Nom]]=$A40)*(Tableau1[[Prénom]:[Prénom]]=$B40)*(HF$2&gt;=Tableau1[[Début]:[Début]])*(HF$2&lt;=Tableau1[[Fin]:[Fin]]),ROW(INDIRECT("A1:A"&amp;COUNTA(Tableau1[[Fin]:[Fin]])))),1)),""))</f>
        <v/>
      </c>
      <c r="HG40" s="34" t="str">
        <f t="array" aca="1" ref="HG40" ca="1">IF(OR(WEEKDAY(HG$2,2)&gt;5,COUNTIF(Dates_Feries,HG$2)&gt;0),"",IFERROR(INDEX(Tableau1[[Type]:[Type]],SMALL(IF((Tableau1[[Nom]:[Nom]]=$A40)*(Tableau1[[Prénom]:[Prénom]]=$B40)*(HG$2&gt;=Tableau1[[Début]:[Début]])*(HG$2&lt;=Tableau1[[Fin]:[Fin]]),ROW(INDIRECT("A1:A"&amp;COUNTA(Tableau1[[Fin]:[Fin]])))),1)),""))</f>
        <v/>
      </c>
      <c r="HH40" s="34" t="str">
        <f t="array" aca="1" ref="HH40" ca="1">IF(OR(WEEKDAY(HH$2,2)&gt;5,COUNTIF(Dates_Feries,HH$2)&gt;0),"",IFERROR(INDEX(Tableau1[[Type]:[Type]],SMALL(IF((Tableau1[[Nom]:[Nom]]=$A40)*(Tableau1[[Prénom]:[Prénom]]=$B40)*(HH$2&gt;=Tableau1[[Début]:[Début]])*(HH$2&lt;=Tableau1[[Fin]:[Fin]]),ROW(INDIRECT("A1:A"&amp;COUNTA(Tableau1[[Fin]:[Fin]])))),1)),""))</f>
        <v/>
      </c>
      <c r="HI40" s="34" t="str">
        <f t="array" aca="1" ref="HI40" ca="1">IF(OR(WEEKDAY(HI$2,2)&gt;5,COUNTIF(Dates_Feries,HI$2)&gt;0),"",IFERROR(INDEX(Tableau1[[Type]:[Type]],SMALL(IF((Tableau1[[Nom]:[Nom]]=$A40)*(Tableau1[[Prénom]:[Prénom]]=$B40)*(HI$2&gt;=Tableau1[[Début]:[Début]])*(HI$2&lt;=Tableau1[[Fin]:[Fin]]),ROW(INDIRECT("A1:A"&amp;COUNTA(Tableau1[[Fin]:[Fin]])))),1)),""))</f>
        <v/>
      </c>
      <c r="HJ40" s="34" t="str">
        <f t="array" aca="1" ref="HJ40" ca="1">IF(OR(WEEKDAY(HJ$2,2)&gt;5,COUNTIF(Dates_Feries,HJ$2)&gt;0),"",IFERROR(INDEX(Tableau1[[Type]:[Type]],SMALL(IF((Tableau1[[Nom]:[Nom]]=$A40)*(Tableau1[[Prénom]:[Prénom]]=$B40)*(HJ$2&gt;=Tableau1[[Début]:[Début]])*(HJ$2&lt;=Tableau1[[Fin]:[Fin]]),ROW(INDIRECT("A1:A"&amp;COUNTA(Tableau1[[Fin]:[Fin]])))),1)),""))</f>
        <v/>
      </c>
      <c r="HK40" s="34" t="str">
        <f t="array" aca="1" ref="HK40" ca="1">IF(OR(WEEKDAY(HK$2,2)&gt;5,COUNTIF(Dates_Feries,HK$2)&gt;0),"",IFERROR(INDEX(Tableau1[[Type]:[Type]],SMALL(IF((Tableau1[[Nom]:[Nom]]=$A40)*(Tableau1[[Prénom]:[Prénom]]=$B40)*(HK$2&gt;=Tableau1[[Début]:[Début]])*(HK$2&lt;=Tableau1[[Fin]:[Fin]]),ROW(INDIRECT("A1:A"&amp;COUNTA(Tableau1[[Fin]:[Fin]])))),1)),""))</f>
        <v/>
      </c>
      <c r="HL40" s="34" t="str">
        <f t="array" aca="1" ref="HL40" ca="1">IF(OR(WEEKDAY(HL$2,2)&gt;5,COUNTIF(Dates_Feries,HL$2)&gt;0),"",IFERROR(INDEX(Tableau1[[Type]:[Type]],SMALL(IF((Tableau1[[Nom]:[Nom]]=$A40)*(Tableau1[[Prénom]:[Prénom]]=$B40)*(HL$2&gt;=Tableau1[[Début]:[Début]])*(HL$2&lt;=Tableau1[[Fin]:[Fin]]),ROW(INDIRECT("A1:A"&amp;COUNTA(Tableau1[[Fin]:[Fin]])))),1)),""))</f>
        <v/>
      </c>
      <c r="HM40" s="34" t="str">
        <f t="array" aca="1" ref="HM40" ca="1">IF(OR(WEEKDAY(HM$2,2)&gt;5,COUNTIF(Dates_Feries,HM$2)&gt;0),"",IFERROR(INDEX(Tableau1[[Type]:[Type]],SMALL(IF((Tableau1[[Nom]:[Nom]]=$A40)*(Tableau1[[Prénom]:[Prénom]]=$B40)*(HM$2&gt;=Tableau1[[Début]:[Début]])*(HM$2&lt;=Tableau1[[Fin]:[Fin]]),ROW(INDIRECT("A1:A"&amp;COUNTA(Tableau1[[Fin]:[Fin]])))),1)),""))</f>
        <v/>
      </c>
      <c r="HN40" s="34" t="str">
        <f t="array" aca="1" ref="HN40" ca="1">IF(OR(WEEKDAY(HN$2,2)&gt;5,COUNTIF(Dates_Feries,HN$2)&gt;0),"",IFERROR(INDEX(Tableau1[[Type]:[Type]],SMALL(IF((Tableau1[[Nom]:[Nom]]=$A40)*(Tableau1[[Prénom]:[Prénom]]=$B40)*(HN$2&gt;=Tableau1[[Début]:[Début]])*(HN$2&lt;=Tableau1[[Fin]:[Fin]]),ROW(INDIRECT("A1:A"&amp;COUNTA(Tableau1[[Fin]:[Fin]])))),1)),""))</f>
        <v/>
      </c>
      <c r="HO40" s="34" t="str">
        <f t="array" aca="1" ref="HO40" ca="1">IF(OR(WEEKDAY(HO$2,2)&gt;5,COUNTIF(Dates_Feries,HO$2)&gt;0),"",IFERROR(INDEX(Tableau1[[Type]:[Type]],SMALL(IF((Tableau1[[Nom]:[Nom]]=$A40)*(Tableau1[[Prénom]:[Prénom]]=$B40)*(HO$2&gt;=Tableau1[[Début]:[Début]])*(HO$2&lt;=Tableau1[[Fin]:[Fin]]),ROW(INDIRECT("A1:A"&amp;COUNTA(Tableau1[[Fin]:[Fin]])))),1)),""))</f>
        <v/>
      </c>
      <c r="HP40" s="34" t="str">
        <f t="array" aca="1" ref="HP40" ca="1">IF(OR(WEEKDAY(HP$2,2)&gt;5,COUNTIF(Dates_Feries,HP$2)&gt;0),"",IFERROR(INDEX(Tableau1[[Type]:[Type]],SMALL(IF((Tableau1[[Nom]:[Nom]]=$A40)*(Tableau1[[Prénom]:[Prénom]]=$B40)*(HP$2&gt;=Tableau1[[Début]:[Début]])*(HP$2&lt;=Tableau1[[Fin]:[Fin]]),ROW(INDIRECT("A1:A"&amp;COUNTA(Tableau1[[Fin]:[Fin]])))),1)),""))</f>
        <v/>
      </c>
      <c r="HQ40" s="34" t="str">
        <f t="array" aca="1" ref="HQ40" ca="1">IF(OR(WEEKDAY(HQ$2,2)&gt;5,COUNTIF(Dates_Feries,HQ$2)&gt;0),"",IFERROR(INDEX(Tableau1[[Type]:[Type]],SMALL(IF((Tableau1[[Nom]:[Nom]]=$A40)*(Tableau1[[Prénom]:[Prénom]]=$B40)*(HQ$2&gt;=Tableau1[[Début]:[Début]])*(HQ$2&lt;=Tableau1[[Fin]:[Fin]]),ROW(INDIRECT("A1:A"&amp;COUNTA(Tableau1[[Fin]:[Fin]])))),1)),""))</f>
        <v/>
      </c>
      <c r="HR40" s="34" t="str">
        <f t="array" aca="1" ref="HR40" ca="1">IF(OR(WEEKDAY(HR$2,2)&gt;5,COUNTIF(Dates_Feries,HR$2)&gt;0),"",IFERROR(INDEX(Tableau1[[Type]:[Type]],SMALL(IF((Tableau1[[Nom]:[Nom]]=$A40)*(Tableau1[[Prénom]:[Prénom]]=$B40)*(HR$2&gt;=Tableau1[[Début]:[Début]])*(HR$2&lt;=Tableau1[[Fin]:[Fin]]),ROW(INDIRECT("A1:A"&amp;COUNTA(Tableau1[[Fin]:[Fin]])))),1)),""))</f>
        <v/>
      </c>
      <c r="HS40" s="34" t="str">
        <f t="array" aca="1" ref="HS40" ca="1">IF(OR(WEEKDAY(HS$2,2)&gt;5,COUNTIF(Dates_Feries,HS$2)&gt;0),"",IFERROR(INDEX(Tableau1[[Type]:[Type]],SMALL(IF((Tableau1[[Nom]:[Nom]]=$A40)*(Tableau1[[Prénom]:[Prénom]]=$B40)*(HS$2&gt;=Tableau1[[Début]:[Début]])*(HS$2&lt;=Tableau1[[Fin]:[Fin]]),ROW(INDIRECT("A1:A"&amp;COUNTA(Tableau1[[Fin]:[Fin]])))),1)),""))</f>
        <v/>
      </c>
      <c r="HT40" s="34" t="str">
        <f t="array" aca="1" ref="HT40" ca="1">IF(OR(WEEKDAY(HT$2,2)&gt;5,COUNTIF(Dates_Feries,HT$2)&gt;0),"",IFERROR(INDEX(Tableau1[[Type]:[Type]],SMALL(IF((Tableau1[[Nom]:[Nom]]=$A40)*(Tableau1[[Prénom]:[Prénom]]=$B40)*(HT$2&gt;=Tableau1[[Début]:[Début]])*(HT$2&lt;=Tableau1[[Fin]:[Fin]]),ROW(INDIRECT("A1:A"&amp;COUNTA(Tableau1[[Fin]:[Fin]])))),1)),""))</f>
        <v/>
      </c>
      <c r="HU40" s="34" t="str">
        <f t="array" aca="1" ref="HU40" ca="1">IF(OR(WEEKDAY(HU$2,2)&gt;5,COUNTIF(Dates_Feries,HU$2)&gt;0),"",IFERROR(INDEX(Tableau1[[Type]:[Type]],SMALL(IF((Tableau1[[Nom]:[Nom]]=$A40)*(Tableau1[[Prénom]:[Prénom]]=$B40)*(HU$2&gt;=Tableau1[[Début]:[Début]])*(HU$2&lt;=Tableau1[[Fin]:[Fin]]),ROW(INDIRECT("A1:A"&amp;COUNTA(Tableau1[[Fin]:[Fin]])))),1)),""))</f>
        <v/>
      </c>
      <c r="HV40" s="34" t="str">
        <f t="array" aca="1" ref="HV40" ca="1">IF(OR(WEEKDAY(HV$2,2)&gt;5,COUNTIF(Dates_Feries,HV$2)&gt;0),"",IFERROR(INDEX(Tableau1[[Type]:[Type]],SMALL(IF((Tableau1[[Nom]:[Nom]]=$A40)*(Tableau1[[Prénom]:[Prénom]]=$B40)*(HV$2&gt;=Tableau1[[Début]:[Début]])*(HV$2&lt;=Tableau1[[Fin]:[Fin]]),ROW(INDIRECT("A1:A"&amp;COUNTA(Tableau1[[Fin]:[Fin]])))),1)),""))</f>
        <v/>
      </c>
      <c r="HW40" s="34" t="str">
        <f t="array" aca="1" ref="HW40" ca="1">IF(OR(WEEKDAY(HW$2,2)&gt;5,COUNTIF(Dates_Feries,HW$2)&gt;0),"",IFERROR(INDEX(Tableau1[[Type]:[Type]],SMALL(IF((Tableau1[[Nom]:[Nom]]=$A40)*(Tableau1[[Prénom]:[Prénom]]=$B40)*(HW$2&gt;=Tableau1[[Début]:[Début]])*(HW$2&lt;=Tableau1[[Fin]:[Fin]]),ROW(INDIRECT("A1:A"&amp;COUNTA(Tableau1[[Fin]:[Fin]])))),1)),""))</f>
        <v/>
      </c>
      <c r="HX40" s="34" t="str">
        <f t="array" aca="1" ref="HX40" ca="1">IF(OR(WEEKDAY(HX$2,2)&gt;5,COUNTIF(Dates_Feries,HX$2)&gt;0),"",IFERROR(INDEX(Tableau1[[Type]:[Type]],SMALL(IF((Tableau1[[Nom]:[Nom]]=$A40)*(Tableau1[[Prénom]:[Prénom]]=$B40)*(HX$2&gt;=Tableau1[[Début]:[Début]])*(HX$2&lt;=Tableau1[[Fin]:[Fin]]),ROW(INDIRECT("A1:A"&amp;COUNTA(Tableau1[[Fin]:[Fin]])))),1)),""))</f>
        <v/>
      </c>
      <c r="HY40" s="34" t="str">
        <f t="array" aca="1" ref="HY40" ca="1">IF(OR(WEEKDAY(HY$2,2)&gt;5,COUNTIF(Dates_Feries,HY$2)&gt;0),"",IFERROR(INDEX(Tableau1[[Type]:[Type]],SMALL(IF((Tableau1[[Nom]:[Nom]]=$A40)*(Tableau1[[Prénom]:[Prénom]]=$B40)*(HY$2&gt;=Tableau1[[Début]:[Début]])*(HY$2&lt;=Tableau1[[Fin]:[Fin]]),ROW(INDIRECT("A1:A"&amp;COUNTA(Tableau1[[Fin]:[Fin]])))),1)),""))</f>
        <v/>
      </c>
      <c r="HZ40" s="34" t="str">
        <f t="array" aca="1" ref="HZ40" ca="1">IF(OR(WEEKDAY(HZ$2,2)&gt;5,COUNTIF(Dates_Feries,HZ$2)&gt;0),"",IFERROR(INDEX(Tableau1[[Type]:[Type]],SMALL(IF((Tableau1[[Nom]:[Nom]]=$A40)*(Tableau1[[Prénom]:[Prénom]]=$B40)*(HZ$2&gt;=Tableau1[[Début]:[Début]])*(HZ$2&lt;=Tableau1[[Fin]:[Fin]]),ROW(INDIRECT("A1:A"&amp;COUNTA(Tableau1[[Fin]:[Fin]])))),1)),""))</f>
        <v/>
      </c>
      <c r="IA40" s="34" t="str">
        <f t="array" aca="1" ref="IA40" ca="1">IF(OR(WEEKDAY(IA$2,2)&gt;5,COUNTIF(Dates_Feries,IA$2)&gt;0),"",IFERROR(INDEX(Tableau1[[Type]:[Type]],SMALL(IF((Tableau1[[Nom]:[Nom]]=$A40)*(Tableau1[[Prénom]:[Prénom]]=$B40)*(IA$2&gt;=Tableau1[[Début]:[Début]])*(IA$2&lt;=Tableau1[[Fin]:[Fin]]),ROW(INDIRECT("A1:A"&amp;COUNTA(Tableau1[[Fin]:[Fin]])))),1)),""))</f>
        <v/>
      </c>
      <c r="IB40" s="34" t="str">
        <f t="array" aca="1" ref="IB40" ca="1">IF(OR(WEEKDAY(IB$2,2)&gt;5,COUNTIF(Dates_Feries,IB$2)&gt;0),"",IFERROR(INDEX(Tableau1[[Type]:[Type]],SMALL(IF((Tableau1[[Nom]:[Nom]]=$A40)*(Tableau1[[Prénom]:[Prénom]]=$B40)*(IB$2&gt;=Tableau1[[Début]:[Début]])*(IB$2&lt;=Tableau1[[Fin]:[Fin]]),ROW(INDIRECT("A1:A"&amp;COUNTA(Tableau1[[Fin]:[Fin]])))),1)),""))</f>
        <v/>
      </c>
      <c r="IC40" s="34" t="str">
        <f t="array" aca="1" ref="IC40" ca="1">IF(OR(WEEKDAY(IC$2,2)&gt;5,COUNTIF(Dates_Feries,IC$2)&gt;0),"",IFERROR(INDEX(Tableau1[[Type]:[Type]],SMALL(IF((Tableau1[[Nom]:[Nom]]=$A40)*(Tableau1[[Prénom]:[Prénom]]=$B40)*(IC$2&gt;=Tableau1[[Début]:[Début]])*(IC$2&lt;=Tableau1[[Fin]:[Fin]]),ROW(INDIRECT("A1:A"&amp;COUNTA(Tableau1[[Fin]:[Fin]])))),1)),""))</f>
        <v/>
      </c>
      <c r="ID40" s="34" t="str">
        <f t="array" aca="1" ref="ID40" ca="1">IF(OR(WEEKDAY(ID$2,2)&gt;5,COUNTIF(Dates_Feries,ID$2)&gt;0),"",IFERROR(INDEX(Tableau1[[Type]:[Type]],SMALL(IF((Tableau1[[Nom]:[Nom]]=$A40)*(Tableau1[[Prénom]:[Prénom]]=$B40)*(ID$2&gt;=Tableau1[[Début]:[Début]])*(ID$2&lt;=Tableau1[[Fin]:[Fin]]),ROW(INDIRECT("A1:A"&amp;COUNTA(Tableau1[[Fin]:[Fin]])))),1)),""))</f>
        <v/>
      </c>
      <c r="IE40" s="34" t="str">
        <f t="array" aca="1" ref="IE40" ca="1">IF(OR(WEEKDAY(IE$2,2)&gt;5,COUNTIF(Dates_Feries,IE$2)&gt;0),"",IFERROR(INDEX(Tableau1[[Type]:[Type]],SMALL(IF((Tableau1[[Nom]:[Nom]]=$A40)*(Tableau1[[Prénom]:[Prénom]]=$B40)*(IE$2&gt;=Tableau1[[Début]:[Début]])*(IE$2&lt;=Tableau1[[Fin]:[Fin]]),ROW(INDIRECT("A1:A"&amp;COUNTA(Tableau1[[Fin]:[Fin]])))),1)),""))</f>
        <v/>
      </c>
      <c r="IF40" s="34" t="str">
        <f t="array" aca="1" ref="IF40" ca="1">IF(OR(WEEKDAY(IF$2,2)&gt;5,COUNTIF(Dates_Feries,IF$2)&gt;0),"",IFERROR(INDEX(Tableau1[[Type]:[Type]],SMALL(IF((Tableau1[[Nom]:[Nom]]=$A40)*(Tableau1[[Prénom]:[Prénom]]=$B40)*(IF$2&gt;=Tableau1[[Début]:[Début]])*(IF$2&lt;=Tableau1[[Fin]:[Fin]]),ROW(INDIRECT("A1:A"&amp;COUNTA(Tableau1[[Fin]:[Fin]])))),1)),""))</f>
        <v/>
      </c>
      <c r="IG40" s="34" t="str">
        <f t="array" aca="1" ref="IG40" ca="1">IF(OR(WEEKDAY(IG$2,2)&gt;5,COUNTIF(Dates_Feries,IG$2)&gt;0),"",IFERROR(INDEX(Tableau1[[Type]:[Type]],SMALL(IF((Tableau1[[Nom]:[Nom]]=$A40)*(Tableau1[[Prénom]:[Prénom]]=$B40)*(IG$2&gt;=Tableau1[[Début]:[Début]])*(IG$2&lt;=Tableau1[[Fin]:[Fin]]),ROW(INDIRECT("A1:A"&amp;COUNTA(Tableau1[[Fin]:[Fin]])))),1)),""))</f>
        <v/>
      </c>
      <c r="IH40" s="34" t="str">
        <f t="array" aca="1" ref="IH40" ca="1">IF(OR(WEEKDAY(IH$2,2)&gt;5,COUNTIF(Dates_Feries,IH$2)&gt;0),"",IFERROR(INDEX(Tableau1[[Type]:[Type]],SMALL(IF((Tableau1[[Nom]:[Nom]]=$A40)*(Tableau1[[Prénom]:[Prénom]]=$B40)*(IH$2&gt;=Tableau1[[Début]:[Début]])*(IH$2&lt;=Tableau1[[Fin]:[Fin]]),ROW(INDIRECT("A1:A"&amp;COUNTA(Tableau1[[Fin]:[Fin]])))),1)),""))</f>
        <v/>
      </c>
      <c r="II40" s="34" t="str">
        <f t="array" aca="1" ref="II40" ca="1">IF(OR(WEEKDAY(II$2,2)&gt;5,COUNTIF(Dates_Feries,II$2)&gt;0),"",IFERROR(INDEX(Tableau1[[Type]:[Type]],SMALL(IF((Tableau1[[Nom]:[Nom]]=$A40)*(Tableau1[[Prénom]:[Prénom]]=$B40)*(II$2&gt;=Tableau1[[Début]:[Début]])*(II$2&lt;=Tableau1[[Fin]:[Fin]]),ROW(INDIRECT("A1:A"&amp;COUNTA(Tableau1[[Fin]:[Fin]])))),1)),""))</f>
        <v/>
      </c>
      <c r="IJ40" s="34" t="str">
        <f t="array" aca="1" ref="IJ40" ca="1">IF(OR(WEEKDAY(IJ$2,2)&gt;5,COUNTIF(Dates_Feries,IJ$2)&gt;0),"",IFERROR(INDEX(Tableau1[[Type]:[Type]],SMALL(IF((Tableau1[[Nom]:[Nom]]=$A40)*(Tableau1[[Prénom]:[Prénom]]=$B40)*(IJ$2&gt;=Tableau1[[Début]:[Début]])*(IJ$2&lt;=Tableau1[[Fin]:[Fin]]),ROW(INDIRECT("A1:A"&amp;COUNTA(Tableau1[[Fin]:[Fin]])))),1)),""))</f>
        <v/>
      </c>
      <c r="IK40" s="34" t="str">
        <f t="array" aca="1" ref="IK40" ca="1">IF(OR(WEEKDAY(IK$2,2)&gt;5,COUNTIF(Dates_Feries,IK$2)&gt;0),"",IFERROR(INDEX(Tableau1[[Type]:[Type]],SMALL(IF((Tableau1[[Nom]:[Nom]]=$A40)*(Tableau1[[Prénom]:[Prénom]]=$B40)*(IK$2&gt;=Tableau1[[Début]:[Début]])*(IK$2&lt;=Tableau1[[Fin]:[Fin]]),ROW(INDIRECT("A1:A"&amp;COUNTA(Tableau1[[Fin]:[Fin]])))),1)),""))</f>
        <v/>
      </c>
      <c r="IL40" s="34" t="str">
        <f t="array" aca="1" ref="IL40" ca="1">IF(OR(WEEKDAY(IL$2,2)&gt;5,COUNTIF(Dates_Feries,IL$2)&gt;0),"",IFERROR(INDEX(Tableau1[[Type]:[Type]],SMALL(IF((Tableau1[[Nom]:[Nom]]=$A40)*(Tableau1[[Prénom]:[Prénom]]=$B40)*(IL$2&gt;=Tableau1[[Début]:[Début]])*(IL$2&lt;=Tableau1[[Fin]:[Fin]]),ROW(INDIRECT("A1:A"&amp;COUNTA(Tableau1[[Fin]:[Fin]])))),1)),""))</f>
        <v/>
      </c>
      <c r="IM40" s="34" t="str">
        <f t="array" aca="1" ref="IM40" ca="1">IF(OR(WEEKDAY(IM$2,2)&gt;5,COUNTIF(Dates_Feries,IM$2)&gt;0),"",IFERROR(INDEX(Tableau1[[Type]:[Type]],SMALL(IF((Tableau1[[Nom]:[Nom]]=$A40)*(Tableau1[[Prénom]:[Prénom]]=$B40)*(IM$2&gt;=Tableau1[[Début]:[Début]])*(IM$2&lt;=Tableau1[[Fin]:[Fin]]),ROW(INDIRECT("A1:A"&amp;COUNTA(Tableau1[[Fin]:[Fin]])))),1)),""))</f>
        <v/>
      </c>
      <c r="IN40" s="34" t="str">
        <f t="array" aca="1" ref="IN40" ca="1">IF(OR(WEEKDAY(IN$2,2)&gt;5,COUNTIF(Dates_Feries,IN$2)&gt;0),"",IFERROR(INDEX(Tableau1[[Type]:[Type]],SMALL(IF((Tableau1[[Nom]:[Nom]]=$A40)*(Tableau1[[Prénom]:[Prénom]]=$B40)*(IN$2&gt;=Tableau1[[Début]:[Début]])*(IN$2&lt;=Tableau1[[Fin]:[Fin]]),ROW(INDIRECT("A1:A"&amp;COUNTA(Tableau1[[Fin]:[Fin]])))),1)),""))</f>
        <v/>
      </c>
      <c r="IO40" s="34" t="str">
        <f t="array" aca="1" ref="IO40" ca="1">IF(OR(WEEKDAY(IO$2,2)&gt;5,COUNTIF(Dates_Feries,IO$2)&gt;0),"",IFERROR(INDEX(Tableau1[[Type]:[Type]],SMALL(IF((Tableau1[[Nom]:[Nom]]=$A40)*(Tableau1[[Prénom]:[Prénom]]=$B40)*(IO$2&gt;=Tableau1[[Début]:[Début]])*(IO$2&lt;=Tableau1[[Fin]:[Fin]]),ROW(INDIRECT("A1:A"&amp;COUNTA(Tableau1[[Fin]:[Fin]])))),1)),""))</f>
        <v/>
      </c>
      <c r="IP40" s="34" t="str">
        <f t="array" aca="1" ref="IP40" ca="1">IF(OR(WEEKDAY(IP$2,2)&gt;5,COUNTIF(Dates_Feries,IP$2)&gt;0),"",IFERROR(INDEX(Tableau1[[Type]:[Type]],SMALL(IF((Tableau1[[Nom]:[Nom]]=$A40)*(Tableau1[[Prénom]:[Prénom]]=$B40)*(IP$2&gt;=Tableau1[[Début]:[Début]])*(IP$2&lt;=Tableau1[[Fin]:[Fin]]),ROW(INDIRECT("A1:A"&amp;COUNTA(Tableau1[[Fin]:[Fin]])))),1)),""))</f>
        <v/>
      </c>
      <c r="IQ40" s="34" t="str">
        <f t="array" aca="1" ref="IQ40" ca="1">IF(OR(WEEKDAY(IQ$2,2)&gt;5,COUNTIF(Dates_Feries,IQ$2)&gt;0),"",IFERROR(INDEX(Tableau1[[Type]:[Type]],SMALL(IF((Tableau1[[Nom]:[Nom]]=$A40)*(Tableau1[[Prénom]:[Prénom]]=$B40)*(IQ$2&gt;=Tableau1[[Début]:[Début]])*(IQ$2&lt;=Tableau1[[Fin]:[Fin]]),ROW(INDIRECT("A1:A"&amp;COUNTA(Tableau1[[Fin]:[Fin]])))),1)),""))</f>
        <v/>
      </c>
      <c r="IR40" s="34" t="str">
        <f t="array" aca="1" ref="IR40" ca="1">IF(OR(WEEKDAY(IR$2,2)&gt;5,COUNTIF(Dates_Feries,IR$2)&gt;0),"",IFERROR(INDEX(Tableau1[[Type]:[Type]],SMALL(IF((Tableau1[[Nom]:[Nom]]=$A40)*(Tableau1[[Prénom]:[Prénom]]=$B40)*(IR$2&gt;=Tableau1[[Début]:[Début]])*(IR$2&lt;=Tableau1[[Fin]:[Fin]]),ROW(INDIRECT("A1:A"&amp;COUNTA(Tableau1[[Fin]:[Fin]])))),1)),""))</f>
        <v/>
      </c>
      <c r="IS40" s="34" t="str">
        <f t="array" aca="1" ref="IS40" ca="1">IF(OR(WEEKDAY(IS$2,2)&gt;5,COUNTIF(Dates_Feries,IS$2)&gt;0),"",IFERROR(INDEX(Tableau1[[Type]:[Type]],SMALL(IF((Tableau1[[Nom]:[Nom]]=$A40)*(Tableau1[[Prénom]:[Prénom]]=$B40)*(IS$2&gt;=Tableau1[[Début]:[Début]])*(IS$2&lt;=Tableau1[[Fin]:[Fin]]),ROW(INDIRECT("A1:A"&amp;COUNTA(Tableau1[[Fin]:[Fin]])))),1)),""))</f>
        <v/>
      </c>
      <c r="IT40" s="34" t="str">
        <f t="array" aca="1" ref="IT40" ca="1">IF(OR(WEEKDAY(IT$2,2)&gt;5,COUNTIF(Dates_Feries,IT$2)&gt;0),"",IFERROR(INDEX(Tableau1[[Type]:[Type]],SMALL(IF((Tableau1[[Nom]:[Nom]]=$A40)*(Tableau1[[Prénom]:[Prénom]]=$B40)*(IT$2&gt;=Tableau1[[Début]:[Début]])*(IT$2&lt;=Tableau1[[Fin]:[Fin]]),ROW(INDIRECT("A1:A"&amp;COUNTA(Tableau1[[Fin]:[Fin]])))),1)),""))</f>
        <v/>
      </c>
      <c r="IU40" s="34" t="str">
        <f t="array" aca="1" ref="IU40" ca="1">IF(OR(WEEKDAY(IU$2,2)&gt;5,COUNTIF(Dates_Feries,IU$2)&gt;0),"",IFERROR(INDEX(Tableau1[[Type]:[Type]],SMALL(IF((Tableau1[[Nom]:[Nom]]=$A40)*(Tableau1[[Prénom]:[Prénom]]=$B40)*(IU$2&gt;=Tableau1[[Début]:[Début]])*(IU$2&lt;=Tableau1[[Fin]:[Fin]]),ROW(INDIRECT("A1:A"&amp;COUNTA(Tableau1[[Fin]:[Fin]])))),1)),""))</f>
        <v/>
      </c>
      <c r="IV40" s="34" t="str">
        <f t="array" aca="1" ref="IV40" ca="1">IF(OR(WEEKDAY(IV$2,2)&gt;5,COUNTIF(Dates_Feries,IV$2)&gt;0),"",IFERROR(INDEX(Tableau1[[Type]:[Type]],SMALL(IF((Tableau1[[Nom]:[Nom]]=$A40)*(Tableau1[[Prénom]:[Prénom]]=$B40)*(IV$2&gt;=Tableau1[[Début]:[Début]])*(IV$2&lt;=Tableau1[[Fin]:[Fin]]),ROW(INDIRECT("A1:A"&amp;COUNTA(Tableau1[[Fin]:[Fin]])))),1)),""))</f>
        <v/>
      </c>
      <c r="IW40" s="34" t="str">
        <f t="array" aca="1" ref="IW40" ca="1">IF(OR(WEEKDAY(IW$2,2)&gt;5,COUNTIF(Dates_Feries,IW$2)&gt;0),"",IFERROR(INDEX(Tableau1[[Type]:[Type]],SMALL(IF((Tableau1[[Nom]:[Nom]]=$A40)*(Tableau1[[Prénom]:[Prénom]]=$B40)*(IW$2&gt;=Tableau1[[Début]:[Début]])*(IW$2&lt;=Tableau1[[Fin]:[Fin]]),ROW(INDIRECT("A1:A"&amp;COUNTA(Tableau1[[Fin]:[Fin]])))),1)),""))</f>
        <v/>
      </c>
      <c r="IX40" s="34" t="str">
        <f t="array" aca="1" ref="IX40" ca="1">IF(OR(WEEKDAY(IX$2,2)&gt;5,COUNTIF(Dates_Feries,IX$2)&gt;0),"",IFERROR(INDEX(Tableau1[[Type]:[Type]],SMALL(IF((Tableau1[[Nom]:[Nom]]=$A40)*(Tableau1[[Prénom]:[Prénom]]=$B40)*(IX$2&gt;=Tableau1[[Début]:[Début]])*(IX$2&lt;=Tableau1[[Fin]:[Fin]]),ROW(INDIRECT("A1:A"&amp;COUNTA(Tableau1[[Fin]:[Fin]])))),1)),""))</f>
        <v/>
      </c>
      <c r="IY40" s="34" t="str">
        <f t="array" aca="1" ref="IY40" ca="1">IF(OR(WEEKDAY(IY$2,2)&gt;5,COUNTIF(Dates_Feries,IY$2)&gt;0),"",IFERROR(INDEX(Tableau1[[Type]:[Type]],SMALL(IF((Tableau1[[Nom]:[Nom]]=$A40)*(Tableau1[[Prénom]:[Prénom]]=$B40)*(IY$2&gt;=Tableau1[[Début]:[Début]])*(IY$2&lt;=Tableau1[[Fin]:[Fin]]),ROW(INDIRECT("A1:A"&amp;COUNTA(Tableau1[[Fin]:[Fin]])))),1)),""))</f>
        <v/>
      </c>
      <c r="IZ40" s="34" t="str">
        <f t="array" aca="1" ref="IZ40" ca="1">IF(OR(WEEKDAY(IZ$2,2)&gt;5,COUNTIF(Dates_Feries,IZ$2)&gt;0),"",IFERROR(INDEX(Tableau1[[Type]:[Type]],SMALL(IF((Tableau1[[Nom]:[Nom]]=$A40)*(Tableau1[[Prénom]:[Prénom]]=$B40)*(IZ$2&gt;=Tableau1[[Début]:[Début]])*(IZ$2&lt;=Tableau1[[Fin]:[Fin]]),ROW(INDIRECT("A1:A"&amp;COUNTA(Tableau1[[Fin]:[Fin]])))),1)),""))</f>
        <v/>
      </c>
      <c r="JA40" s="34" t="str">
        <f t="array" aca="1" ref="JA40" ca="1">IF(OR(WEEKDAY(JA$2,2)&gt;5,COUNTIF(Dates_Feries,JA$2)&gt;0),"",IFERROR(INDEX(Tableau1[[Type]:[Type]],SMALL(IF((Tableau1[[Nom]:[Nom]]=$A40)*(Tableau1[[Prénom]:[Prénom]]=$B40)*(JA$2&gt;=Tableau1[[Début]:[Début]])*(JA$2&lt;=Tableau1[[Fin]:[Fin]]),ROW(INDIRECT("A1:A"&amp;COUNTA(Tableau1[[Fin]:[Fin]])))),1)),""))</f>
        <v/>
      </c>
      <c r="JB40" s="34" t="str">
        <f t="array" aca="1" ref="JB40" ca="1">IF(OR(WEEKDAY(JB$2,2)&gt;5,COUNTIF(Dates_Feries,JB$2)&gt;0),"",IFERROR(INDEX(Tableau1[[Type]:[Type]],SMALL(IF((Tableau1[[Nom]:[Nom]]=$A40)*(Tableau1[[Prénom]:[Prénom]]=$B40)*(JB$2&gt;=Tableau1[[Début]:[Début]])*(JB$2&lt;=Tableau1[[Fin]:[Fin]]),ROW(INDIRECT("A1:A"&amp;COUNTA(Tableau1[[Fin]:[Fin]])))),1)),""))</f>
        <v/>
      </c>
      <c r="JC40" s="34" t="str">
        <f t="array" aca="1" ref="JC40" ca="1">IF(OR(WEEKDAY(JC$2,2)&gt;5,COUNTIF(Dates_Feries,JC$2)&gt;0),"",IFERROR(INDEX(Tableau1[[Type]:[Type]],SMALL(IF((Tableau1[[Nom]:[Nom]]=$A40)*(Tableau1[[Prénom]:[Prénom]]=$B40)*(JC$2&gt;=Tableau1[[Début]:[Début]])*(JC$2&lt;=Tableau1[[Fin]:[Fin]]),ROW(INDIRECT("A1:A"&amp;COUNTA(Tableau1[[Fin]:[Fin]])))),1)),""))</f>
        <v/>
      </c>
      <c r="JD40" s="34" t="str">
        <f t="array" aca="1" ref="JD40" ca="1">IF(OR(WEEKDAY(JD$2,2)&gt;5,COUNTIF(Dates_Feries,JD$2)&gt;0),"",IFERROR(INDEX(Tableau1[[Type]:[Type]],SMALL(IF((Tableau1[[Nom]:[Nom]]=$A40)*(Tableau1[[Prénom]:[Prénom]]=$B40)*(JD$2&gt;=Tableau1[[Début]:[Début]])*(JD$2&lt;=Tableau1[[Fin]:[Fin]]),ROW(INDIRECT("A1:A"&amp;COUNTA(Tableau1[[Fin]:[Fin]])))),1)),""))</f>
        <v/>
      </c>
      <c r="JE40" s="34" t="str">
        <f t="array" aca="1" ref="JE40" ca="1">IF(OR(WEEKDAY(JE$2,2)&gt;5,COUNTIF(Dates_Feries,JE$2)&gt;0),"",IFERROR(INDEX(Tableau1[[Type]:[Type]],SMALL(IF((Tableau1[[Nom]:[Nom]]=$A40)*(Tableau1[[Prénom]:[Prénom]]=$B40)*(JE$2&gt;=Tableau1[[Début]:[Début]])*(JE$2&lt;=Tableau1[[Fin]:[Fin]]),ROW(INDIRECT("A1:A"&amp;COUNTA(Tableau1[[Fin]:[Fin]])))),1)),""))</f>
        <v/>
      </c>
      <c r="JF40" s="34" t="str">
        <f t="array" aca="1" ref="JF40" ca="1">IF(OR(WEEKDAY(JF$2,2)&gt;5,COUNTIF(Dates_Feries,JF$2)&gt;0),"",IFERROR(INDEX(Tableau1[[Type]:[Type]],SMALL(IF((Tableau1[[Nom]:[Nom]]=$A40)*(Tableau1[[Prénom]:[Prénom]]=$B40)*(JF$2&gt;=Tableau1[[Début]:[Début]])*(JF$2&lt;=Tableau1[[Fin]:[Fin]]),ROW(INDIRECT("A1:A"&amp;COUNTA(Tableau1[[Fin]:[Fin]])))),1)),""))</f>
        <v/>
      </c>
      <c r="JG40" s="34" t="str">
        <f t="array" aca="1" ref="JG40" ca="1">IF(OR(WEEKDAY(JG$2,2)&gt;5,COUNTIF(Dates_Feries,JG$2)&gt;0),"",IFERROR(INDEX(Tableau1[[Type]:[Type]],SMALL(IF((Tableau1[[Nom]:[Nom]]=$A40)*(Tableau1[[Prénom]:[Prénom]]=$B40)*(JG$2&gt;=Tableau1[[Début]:[Début]])*(JG$2&lt;=Tableau1[[Fin]:[Fin]]),ROW(INDIRECT("A1:A"&amp;COUNTA(Tableau1[[Fin]:[Fin]])))),1)),""))</f>
        <v/>
      </c>
      <c r="JH40" s="34" t="str">
        <f t="array" aca="1" ref="JH40" ca="1">IF(OR(WEEKDAY(JH$2,2)&gt;5,COUNTIF(Dates_Feries,JH$2)&gt;0),"",IFERROR(INDEX(Tableau1[[Type]:[Type]],SMALL(IF((Tableau1[[Nom]:[Nom]]=$A40)*(Tableau1[[Prénom]:[Prénom]]=$B40)*(JH$2&gt;=Tableau1[[Début]:[Début]])*(JH$2&lt;=Tableau1[[Fin]:[Fin]]),ROW(INDIRECT("A1:A"&amp;COUNTA(Tableau1[[Fin]:[Fin]])))),1)),""))</f>
        <v/>
      </c>
      <c r="JI40" s="34" t="str">
        <f t="array" aca="1" ref="JI40" ca="1">IF(OR(WEEKDAY(JI$2,2)&gt;5,COUNTIF(Dates_Feries,JI$2)&gt;0),"",IFERROR(INDEX(Tableau1[[Type]:[Type]],SMALL(IF((Tableau1[[Nom]:[Nom]]=$A40)*(Tableau1[[Prénom]:[Prénom]]=$B40)*(JI$2&gt;=Tableau1[[Début]:[Début]])*(JI$2&lt;=Tableau1[[Fin]:[Fin]]),ROW(INDIRECT("A1:A"&amp;COUNTA(Tableau1[[Fin]:[Fin]])))),1)),""))</f>
        <v/>
      </c>
      <c r="JJ40" s="34" t="str">
        <f t="array" aca="1" ref="JJ40" ca="1">IF(OR(WEEKDAY(JJ$2,2)&gt;5,COUNTIF(Dates_Feries,JJ$2)&gt;0),"",IFERROR(INDEX(Tableau1[[Type]:[Type]],SMALL(IF((Tableau1[[Nom]:[Nom]]=$A40)*(Tableau1[[Prénom]:[Prénom]]=$B40)*(JJ$2&gt;=Tableau1[[Début]:[Début]])*(JJ$2&lt;=Tableau1[[Fin]:[Fin]]),ROW(INDIRECT("A1:A"&amp;COUNTA(Tableau1[[Fin]:[Fin]])))),1)),""))</f>
        <v/>
      </c>
      <c r="JK40" s="34" t="str">
        <f t="array" aca="1" ref="JK40" ca="1">IF(OR(WEEKDAY(JK$2,2)&gt;5,COUNTIF(Dates_Feries,JK$2)&gt;0),"",IFERROR(INDEX(Tableau1[[Type]:[Type]],SMALL(IF((Tableau1[[Nom]:[Nom]]=$A40)*(Tableau1[[Prénom]:[Prénom]]=$B40)*(JK$2&gt;=Tableau1[[Début]:[Début]])*(JK$2&lt;=Tableau1[[Fin]:[Fin]]),ROW(INDIRECT("A1:A"&amp;COUNTA(Tableau1[[Fin]:[Fin]])))),1)),""))</f>
        <v/>
      </c>
      <c r="JL40" s="34" t="str">
        <f t="array" aca="1" ref="JL40" ca="1">IF(OR(WEEKDAY(JL$2,2)&gt;5,COUNTIF(Dates_Feries,JL$2)&gt;0),"",IFERROR(INDEX(Tableau1[[Type]:[Type]],SMALL(IF((Tableau1[[Nom]:[Nom]]=$A40)*(Tableau1[[Prénom]:[Prénom]]=$B40)*(JL$2&gt;=Tableau1[[Début]:[Début]])*(JL$2&lt;=Tableau1[[Fin]:[Fin]]),ROW(INDIRECT("A1:A"&amp;COUNTA(Tableau1[[Fin]:[Fin]])))),1)),""))</f>
        <v/>
      </c>
      <c r="JM40" s="34" t="str">
        <f t="array" aca="1" ref="JM40" ca="1">IF(OR(WEEKDAY(JM$2,2)&gt;5,COUNTIF(Dates_Feries,JM$2)&gt;0),"",IFERROR(INDEX(Tableau1[[Type]:[Type]],SMALL(IF((Tableau1[[Nom]:[Nom]]=$A40)*(Tableau1[[Prénom]:[Prénom]]=$B40)*(JM$2&gt;=Tableau1[[Début]:[Début]])*(JM$2&lt;=Tableau1[[Fin]:[Fin]]),ROW(INDIRECT("A1:A"&amp;COUNTA(Tableau1[[Fin]:[Fin]])))),1)),""))</f>
        <v/>
      </c>
      <c r="JN40" s="34" t="str">
        <f t="array" aca="1" ref="JN40" ca="1">IF(OR(WEEKDAY(JN$2,2)&gt;5,COUNTIF(Dates_Feries,JN$2)&gt;0),"",IFERROR(INDEX(Tableau1[[Type]:[Type]],SMALL(IF((Tableau1[[Nom]:[Nom]]=$A40)*(Tableau1[[Prénom]:[Prénom]]=$B40)*(JN$2&gt;=Tableau1[[Début]:[Début]])*(JN$2&lt;=Tableau1[[Fin]:[Fin]]),ROW(INDIRECT("A1:A"&amp;COUNTA(Tableau1[[Fin]:[Fin]])))),1)),""))</f>
        <v/>
      </c>
      <c r="JO40" s="34" t="str">
        <f t="array" aca="1" ref="JO40" ca="1">IF(OR(WEEKDAY(JO$2,2)&gt;5,COUNTIF(Dates_Feries,JO$2)&gt;0),"",IFERROR(INDEX(Tableau1[[Type]:[Type]],SMALL(IF((Tableau1[[Nom]:[Nom]]=$A40)*(Tableau1[[Prénom]:[Prénom]]=$B40)*(JO$2&gt;=Tableau1[[Début]:[Début]])*(JO$2&lt;=Tableau1[[Fin]:[Fin]]),ROW(INDIRECT("A1:A"&amp;COUNTA(Tableau1[[Fin]:[Fin]])))),1)),""))</f>
        <v/>
      </c>
      <c r="JP40" s="34" t="str">
        <f t="array" aca="1" ref="JP40" ca="1">IF(OR(WEEKDAY(JP$2,2)&gt;5,COUNTIF(Dates_Feries,JP$2)&gt;0),"",IFERROR(INDEX(Tableau1[[Type]:[Type]],SMALL(IF((Tableau1[[Nom]:[Nom]]=$A40)*(Tableau1[[Prénom]:[Prénom]]=$B40)*(JP$2&gt;=Tableau1[[Début]:[Début]])*(JP$2&lt;=Tableau1[[Fin]:[Fin]]),ROW(INDIRECT("A1:A"&amp;COUNTA(Tableau1[[Fin]:[Fin]])))),1)),""))</f>
        <v/>
      </c>
      <c r="JQ40" s="34" t="str">
        <f t="array" aca="1" ref="JQ40" ca="1">IF(OR(WEEKDAY(JQ$2,2)&gt;5,COUNTIF(Dates_Feries,JQ$2)&gt;0),"",IFERROR(INDEX(Tableau1[[Type]:[Type]],SMALL(IF((Tableau1[[Nom]:[Nom]]=$A40)*(Tableau1[[Prénom]:[Prénom]]=$B40)*(JQ$2&gt;=Tableau1[[Début]:[Début]])*(JQ$2&lt;=Tableau1[[Fin]:[Fin]]),ROW(INDIRECT("A1:A"&amp;COUNTA(Tableau1[[Fin]:[Fin]])))),1)),""))</f>
        <v/>
      </c>
      <c r="JR40" s="34" t="str">
        <f t="array" aca="1" ref="JR40" ca="1">IF(OR(WEEKDAY(JR$2,2)&gt;5,COUNTIF(Dates_Feries,JR$2)&gt;0),"",IFERROR(INDEX(Tableau1[[Type]:[Type]],SMALL(IF((Tableau1[[Nom]:[Nom]]=$A40)*(Tableau1[[Prénom]:[Prénom]]=$B40)*(JR$2&gt;=Tableau1[[Début]:[Début]])*(JR$2&lt;=Tableau1[[Fin]:[Fin]]),ROW(INDIRECT("A1:A"&amp;COUNTA(Tableau1[[Fin]:[Fin]])))),1)),""))</f>
        <v/>
      </c>
      <c r="JS40" s="34" t="str">
        <f t="array" aca="1" ref="JS40" ca="1">IF(OR(WEEKDAY(JS$2,2)&gt;5,COUNTIF(Dates_Feries,JS$2)&gt;0),"",IFERROR(INDEX(Tableau1[[Type]:[Type]],SMALL(IF((Tableau1[[Nom]:[Nom]]=$A40)*(Tableau1[[Prénom]:[Prénom]]=$B40)*(JS$2&gt;=Tableau1[[Début]:[Début]])*(JS$2&lt;=Tableau1[[Fin]:[Fin]]),ROW(INDIRECT("A1:A"&amp;COUNTA(Tableau1[[Fin]:[Fin]])))),1)),""))</f>
        <v/>
      </c>
      <c r="JT40" s="34" t="str">
        <f t="array" aca="1" ref="JT40" ca="1">IF(OR(WEEKDAY(JT$2,2)&gt;5,COUNTIF(Dates_Feries,JT$2)&gt;0),"",IFERROR(INDEX(Tableau1[[Type]:[Type]],SMALL(IF((Tableau1[[Nom]:[Nom]]=$A40)*(Tableau1[[Prénom]:[Prénom]]=$B40)*(JT$2&gt;=Tableau1[[Début]:[Début]])*(JT$2&lt;=Tableau1[[Fin]:[Fin]]),ROW(INDIRECT("A1:A"&amp;COUNTA(Tableau1[[Fin]:[Fin]])))),1)),""))</f>
        <v/>
      </c>
      <c r="JU40" s="34" t="str">
        <f t="array" aca="1" ref="JU40" ca="1">IF(OR(WEEKDAY(JU$2,2)&gt;5,COUNTIF(Dates_Feries,JU$2)&gt;0),"",IFERROR(INDEX(Tableau1[[Type]:[Type]],SMALL(IF((Tableau1[[Nom]:[Nom]]=$A40)*(Tableau1[[Prénom]:[Prénom]]=$B40)*(JU$2&gt;=Tableau1[[Début]:[Début]])*(JU$2&lt;=Tableau1[[Fin]:[Fin]]),ROW(INDIRECT("A1:A"&amp;COUNTA(Tableau1[[Fin]:[Fin]])))),1)),""))</f>
        <v/>
      </c>
      <c r="JV40" s="34" t="str">
        <f t="array" aca="1" ref="JV40" ca="1">IF(OR(WEEKDAY(JV$2,2)&gt;5,COUNTIF(Dates_Feries,JV$2)&gt;0),"",IFERROR(INDEX(Tableau1[[Type]:[Type]],SMALL(IF((Tableau1[[Nom]:[Nom]]=$A40)*(Tableau1[[Prénom]:[Prénom]]=$B40)*(JV$2&gt;=Tableau1[[Début]:[Début]])*(JV$2&lt;=Tableau1[[Fin]:[Fin]]),ROW(INDIRECT("A1:A"&amp;COUNTA(Tableau1[[Fin]:[Fin]])))),1)),""))</f>
        <v/>
      </c>
      <c r="JW40" s="34" t="str">
        <f t="array" aca="1" ref="JW40" ca="1">IF(OR(WEEKDAY(JW$2,2)&gt;5,COUNTIF(Dates_Feries,JW$2)&gt;0),"",IFERROR(INDEX(Tableau1[[Type]:[Type]],SMALL(IF((Tableau1[[Nom]:[Nom]]=$A40)*(Tableau1[[Prénom]:[Prénom]]=$B40)*(JW$2&gt;=Tableau1[[Début]:[Début]])*(JW$2&lt;=Tableau1[[Fin]:[Fin]]),ROW(INDIRECT("A1:A"&amp;COUNTA(Tableau1[[Fin]:[Fin]])))),1)),""))</f>
        <v/>
      </c>
      <c r="JX40" s="34" t="str">
        <f t="array" aca="1" ref="JX40" ca="1">IF(OR(WEEKDAY(JX$2,2)&gt;5,COUNTIF(Dates_Feries,JX$2)&gt;0),"",IFERROR(INDEX(Tableau1[[Type]:[Type]],SMALL(IF((Tableau1[[Nom]:[Nom]]=$A40)*(Tableau1[[Prénom]:[Prénom]]=$B40)*(JX$2&gt;=Tableau1[[Début]:[Début]])*(JX$2&lt;=Tableau1[[Fin]:[Fin]]),ROW(INDIRECT("A1:A"&amp;COUNTA(Tableau1[[Fin]:[Fin]])))),1)),""))</f>
        <v/>
      </c>
      <c r="JY40" s="34" t="str">
        <f t="array" aca="1" ref="JY40" ca="1">IF(OR(WEEKDAY(JY$2,2)&gt;5,COUNTIF(Dates_Feries,JY$2)&gt;0),"",IFERROR(INDEX(Tableau1[[Type]:[Type]],SMALL(IF((Tableau1[[Nom]:[Nom]]=$A40)*(Tableau1[[Prénom]:[Prénom]]=$B40)*(JY$2&gt;=Tableau1[[Début]:[Début]])*(JY$2&lt;=Tableau1[[Fin]:[Fin]]),ROW(INDIRECT("A1:A"&amp;COUNTA(Tableau1[[Fin]:[Fin]])))),1)),""))</f>
        <v/>
      </c>
      <c r="JZ40" s="34" t="str">
        <f t="array" aca="1" ref="JZ40" ca="1">IF(OR(WEEKDAY(JZ$2,2)&gt;5,COUNTIF(Dates_Feries,JZ$2)&gt;0),"",IFERROR(INDEX(Tableau1[[Type]:[Type]],SMALL(IF((Tableau1[[Nom]:[Nom]]=$A40)*(Tableau1[[Prénom]:[Prénom]]=$B40)*(JZ$2&gt;=Tableau1[[Début]:[Début]])*(JZ$2&lt;=Tableau1[[Fin]:[Fin]]),ROW(INDIRECT("A1:A"&amp;COUNTA(Tableau1[[Fin]:[Fin]])))),1)),""))</f>
        <v/>
      </c>
      <c r="KA40" s="34" t="str">
        <f t="array" aca="1" ref="KA40" ca="1">IF(OR(WEEKDAY(KA$2,2)&gt;5,COUNTIF(Dates_Feries,KA$2)&gt;0),"",IFERROR(INDEX(Tableau1[[Type]:[Type]],SMALL(IF((Tableau1[[Nom]:[Nom]]=$A40)*(Tableau1[[Prénom]:[Prénom]]=$B40)*(KA$2&gt;=Tableau1[[Début]:[Début]])*(KA$2&lt;=Tableau1[[Fin]:[Fin]]),ROW(INDIRECT("A1:A"&amp;COUNTA(Tableau1[[Fin]:[Fin]])))),1)),""))</f>
        <v/>
      </c>
      <c r="KB40" s="34" t="str">
        <f t="array" aca="1" ref="KB40" ca="1">IF(OR(WEEKDAY(KB$2,2)&gt;5,COUNTIF(Dates_Feries,KB$2)&gt;0),"",IFERROR(INDEX(Tableau1[[Type]:[Type]],SMALL(IF((Tableau1[[Nom]:[Nom]]=$A40)*(Tableau1[[Prénom]:[Prénom]]=$B40)*(KB$2&gt;=Tableau1[[Début]:[Début]])*(KB$2&lt;=Tableau1[[Fin]:[Fin]]),ROW(INDIRECT("A1:A"&amp;COUNTA(Tableau1[[Fin]:[Fin]])))),1)),""))</f>
        <v/>
      </c>
      <c r="KC40" s="34" t="str">
        <f t="array" aca="1" ref="KC40" ca="1">IF(OR(WEEKDAY(KC$2,2)&gt;5,COUNTIF(Dates_Feries,KC$2)&gt;0),"",IFERROR(INDEX(Tableau1[[Type]:[Type]],SMALL(IF((Tableau1[[Nom]:[Nom]]=$A40)*(Tableau1[[Prénom]:[Prénom]]=$B40)*(KC$2&gt;=Tableau1[[Début]:[Début]])*(KC$2&lt;=Tableau1[[Fin]:[Fin]]),ROW(INDIRECT("A1:A"&amp;COUNTA(Tableau1[[Fin]:[Fin]])))),1)),""))</f>
        <v/>
      </c>
      <c r="KD40" s="34" t="str">
        <f t="array" aca="1" ref="KD40" ca="1">IF(OR(WEEKDAY(KD$2,2)&gt;5,COUNTIF(Dates_Feries,KD$2)&gt;0),"",IFERROR(INDEX(Tableau1[[Type]:[Type]],SMALL(IF((Tableau1[[Nom]:[Nom]]=$A40)*(Tableau1[[Prénom]:[Prénom]]=$B40)*(KD$2&gt;=Tableau1[[Début]:[Début]])*(KD$2&lt;=Tableau1[[Fin]:[Fin]]),ROW(INDIRECT("A1:A"&amp;COUNTA(Tableau1[[Fin]:[Fin]])))),1)),""))</f>
        <v/>
      </c>
      <c r="KE40" s="34" t="str">
        <f t="array" aca="1" ref="KE40" ca="1">IF(OR(WEEKDAY(KE$2,2)&gt;5,COUNTIF(Dates_Feries,KE$2)&gt;0),"",IFERROR(INDEX(Tableau1[[Type]:[Type]],SMALL(IF((Tableau1[[Nom]:[Nom]]=$A40)*(Tableau1[[Prénom]:[Prénom]]=$B40)*(KE$2&gt;=Tableau1[[Début]:[Début]])*(KE$2&lt;=Tableau1[[Fin]:[Fin]]),ROW(INDIRECT("A1:A"&amp;COUNTA(Tableau1[[Fin]:[Fin]])))),1)),""))</f>
        <v/>
      </c>
      <c r="KF40" s="34" t="str">
        <f t="array" aca="1" ref="KF40" ca="1">IF(OR(WEEKDAY(KF$2,2)&gt;5,COUNTIF(Dates_Feries,KF$2)&gt;0),"",IFERROR(INDEX(Tableau1[[Type]:[Type]],SMALL(IF((Tableau1[[Nom]:[Nom]]=$A40)*(Tableau1[[Prénom]:[Prénom]]=$B40)*(KF$2&gt;=Tableau1[[Début]:[Début]])*(KF$2&lt;=Tableau1[[Fin]:[Fin]]),ROW(INDIRECT("A1:A"&amp;COUNTA(Tableau1[[Fin]:[Fin]])))),1)),""))</f>
        <v/>
      </c>
      <c r="KG40" s="34" t="str">
        <f t="array" aca="1" ref="KG40" ca="1">IF(OR(WEEKDAY(KG$2,2)&gt;5,COUNTIF(Dates_Feries,KG$2)&gt;0),"",IFERROR(INDEX(Tableau1[[Type]:[Type]],SMALL(IF((Tableau1[[Nom]:[Nom]]=$A40)*(Tableau1[[Prénom]:[Prénom]]=$B40)*(KG$2&gt;=Tableau1[[Début]:[Début]])*(KG$2&lt;=Tableau1[[Fin]:[Fin]]),ROW(INDIRECT("A1:A"&amp;COUNTA(Tableau1[[Fin]:[Fin]])))),1)),""))</f>
        <v/>
      </c>
      <c r="KH40" s="34" t="str">
        <f t="array" aca="1" ref="KH40" ca="1">IF(OR(WEEKDAY(KH$2,2)&gt;5,COUNTIF(Dates_Feries,KH$2)&gt;0),"",IFERROR(INDEX(Tableau1[[Type]:[Type]],SMALL(IF((Tableau1[[Nom]:[Nom]]=$A40)*(Tableau1[[Prénom]:[Prénom]]=$B40)*(KH$2&gt;=Tableau1[[Début]:[Début]])*(KH$2&lt;=Tableau1[[Fin]:[Fin]]),ROW(INDIRECT("A1:A"&amp;COUNTA(Tableau1[[Fin]:[Fin]])))),1)),""))</f>
        <v/>
      </c>
      <c r="KI40" s="34" t="str">
        <f t="array" aca="1" ref="KI40" ca="1">IF(OR(WEEKDAY(KI$2,2)&gt;5,COUNTIF(Dates_Feries,KI$2)&gt;0),"",IFERROR(INDEX(Tableau1[[Type]:[Type]],SMALL(IF((Tableau1[[Nom]:[Nom]]=$A40)*(Tableau1[[Prénom]:[Prénom]]=$B40)*(KI$2&gt;=Tableau1[[Début]:[Début]])*(KI$2&lt;=Tableau1[[Fin]:[Fin]]),ROW(INDIRECT("A1:A"&amp;COUNTA(Tableau1[[Fin]:[Fin]])))),1)),""))</f>
        <v/>
      </c>
      <c r="KJ40" s="34" t="str">
        <f t="array" aca="1" ref="KJ40" ca="1">IF(OR(WEEKDAY(KJ$2,2)&gt;5,COUNTIF(Dates_Feries,KJ$2)&gt;0),"",IFERROR(INDEX(Tableau1[[Type]:[Type]],SMALL(IF((Tableau1[[Nom]:[Nom]]=$A40)*(Tableau1[[Prénom]:[Prénom]]=$B40)*(KJ$2&gt;=Tableau1[[Début]:[Début]])*(KJ$2&lt;=Tableau1[[Fin]:[Fin]]),ROW(INDIRECT("A1:A"&amp;COUNTA(Tableau1[[Fin]:[Fin]])))),1)),""))</f>
        <v/>
      </c>
      <c r="KK40" s="34" t="str">
        <f t="array" aca="1" ref="KK40" ca="1">IF(OR(WEEKDAY(KK$2,2)&gt;5,COUNTIF(Dates_Feries,KK$2)&gt;0),"",IFERROR(INDEX(Tableau1[[Type]:[Type]],SMALL(IF((Tableau1[[Nom]:[Nom]]=$A40)*(Tableau1[[Prénom]:[Prénom]]=$B40)*(KK$2&gt;=Tableau1[[Début]:[Début]])*(KK$2&lt;=Tableau1[[Fin]:[Fin]]),ROW(INDIRECT("A1:A"&amp;COUNTA(Tableau1[[Fin]:[Fin]])))),1)),""))</f>
        <v/>
      </c>
      <c r="KL40" s="34" t="str">
        <f t="array" aca="1" ref="KL40" ca="1">IF(OR(WEEKDAY(KL$2,2)&gt;5,COUNTIF(Dates_Feries,KL$2)&gt;0),"",IFERROR(INDEX(Tableau1[[Type]:[Type]],SMALL(IF((Tableau1[[Nom]:[Nom]]=$A40)*(Tableau1[[Prénom]:[Prénom]]=$B40)*(KL$2&gt;=Tableau1[[Début]:[Début]])*(KL$2&lt;=Tableau1[[Fin]:[Fin]]),ROW(INDIRECT("A1:A"&amp;COUNTA(Tableau1[[Fin]:[Fin]])))),1)),""))</f>
        <v/>
      </c>
      <c r="KM40" s="34" t="str">
        <f t="array" aca="1" ref="KM40" ca="1">IF(OR(WEEKDAY(KM$2,2)&gt;5,COUNTIF(Dates_Feries,KM$2)&gt;0),"",IFERROR(INDEX(Tableau1[[Type]:[Type]],SMALL(IF((Tableau1[[Nom]:[Nom]]=$A40)*(Tableau1[[Prénom]:[Prénom]]=$B40)*(KM$2&gt;=Tableau1[[Début]:[Début]])*(KM$2&lt;=Tableau1[[Fin]:[Fin]]),ROW(INDIRECT("A1:A"&amp;COUNTA(Tableau1[[Fin]:[Fin]])))),1)),""))</f>
        <v/>
      </c>
      <c r="KN40" s="34" t="str">
        <f t="array" aca="1" ref="KN40" ca="1">IF(OR(WEEKDAY(KN$2,2)&gt;5,COUNTIF(Dates_Feries,KN$2)&gt;0),"",IFERROR(INDEX(Tableau1[[Type]:[Type]],SMALL(IF((Tableau1[[Nom]:[Nom]]=$A40)*(Tableau1[[Prénom]:[Prénom]]=$B40)*(KN$2&gt;=Tableau1[[Début]:[Début]])*(KN$2&lt;=Tableau1[[Fin]:[Fin]]),ROW(INDIRECT("A1:A"&amp;COUNTA(Tableau1[[Fin]:[Fin]])))),1)),""))</f>
        <v/>
      </c>
      <c r="KO40" s="34" t="str">
        <f t="array" aca="1" ref="KO40" ca="1">IF(OR(WEEKDAY(KO$2,2)&gt;5,COUNTIF(Dates_Feries,KO$2)&gt;0),"",IFERROR(INDEX(Tableau1[[Type]:[Type]],SMALL(IF((Tableau1[[Nom]:[Nom]]=$A40)*(Tableau1[[Prénom]:[Prénom]]=$B40)*(KO$2&gt;=Tableau1[[Début]:[Début]])*(KO$2&lt;=Tableau1[[Fin]:[Fin]]),ROW(INDIRECT("A1:A"&amp;COUNTA(Tableau1[[Fin]:[Fin]])))),1)),""))</f>
        <v/>
      </c>
      <c r="KP40" s="34" t="str">
        <f t="array" aca="1" ref="KP40" ca="1">IF(OR(WEEKDAY(KP$2,2)&gt;5,COUNTIF(Dates_Feries,KP$2)&gt;0),"",IFERROR(INDEX(Tableau1[[Type]:[Type]],SMALL(IF((Tableau1[[Nom]:[Nom]]=$A40)*(Tableau1[[Prénom]:[Prénom]]=$B40)*(KP$2&gt;=Tableau1[[Début]:[Début]])*(KP$2&lt;=Tableau1[[Fin]:[Fin]]),ROW(INDIRECT("A1:A"&amp;COUNTA(Tableau1[[Fin]:[Fin]])))),1)),""))</f>
        <v/>
      </c>
      <c r="KQ40" s="34" t="str">
        <f t="array" aca="1" ref="KQ40" ca="1">IF(OR(WEEKDAY(KQ$2,2)&gt;5,COUNTIF(Dates_Feries,KQ$2)&gt;0),"",IFERROR(INDEX(Tableau1[[Type]:[Type]],SMALL(IF((Tableau1[[Nom]:[Nom]]=$A40)*(Tableau1[[Prénom]:[Prénom]]=$B40)*(KQ$2&gt;=Tableau1[[Début]:[Début]])*(KQ$2&lt;=Tableau1[[Fin]:[Fin]]),ROW(INDIRECT("A1:A"&amp;COUNTA(Tableau1[[Fin]:[Fin]])))),1)),""))</f>
        <v/>
      </c>
      <c r="KR40" s="34" t="str">
        <f t="array" aca="1" ref="KR40" ca="1">IF(OR(WEEKDAY(KR$2,2)&gt;5,COUNTIF(Dates_Feries,KR$2)&gt;0),"",IFERROR(INDEX(Tableau1[[Type]:[Type]],SMALL(IF((Tableau1[[Nom]:[Nom]]=$A40)*(Tableau1[[Prénom]:[Prénom]]=$B40)*(KR$2&gt;=Tableau1[[Début]:[Début]])*(KR$2&lt;=Tableau1[[Fin]:[Fin]]),ROW(INDIRECT("A1:A"&amp;COUNTA(Tableau1[[Fin]:[Fin]])))),1)),""))</f>
        <v/>
      </c>
      <c r="KS40" s="34" t="str">
        <f t="array" aca="1" ref="KS40" ca="1">IF(OR(WEEKDAY(KS$2,2)&gt;5,COUNTIF(Dates_Feries,KS$2)&gt;0),"",IFERROR(INDEX(Tableau1[[Type]:[Type]],SMALL(IF((Tableau1[[Nom]:[Nom]]=$A40)*(Tableau1[[Prénom]:[Prénom]]=$B40)*(KS$2&gt;=Tableau1[[Début]:[Début]])*(KS$2&lt;=Tableau1[[Fin]:[Fin]]),ROW(INDIRECT("A1:A"&amp;COUNTA(Tableau1[[Fin]:[Fin]])))),1)),""))</f>
        <v/>
      </c>
      <c r="KT40" s="34" t="str">
        <f t="array" aca="1" ref="KT40" ca="1">IF(OR(WEEKDAY(KT$2,2)&gt;5,COUNTIF(Dates_Feries,KT$2)&gt;0),"",IFERROR(INDEX(Tableau1[[Type]:[Type]],SMALL(IF((Tableau1[[Nom]:[Nom]]=$A40)*(Tableau1[[Prénom]:[Prénom]]=$B40)*(KT$2&gt;=Tableau1[[Début]:[Début]])*(KT$2&lt;=Tableau1[[Fin]:[Fin]]),ROW(INDIRECT("A1:A"&amp;COUNTA(Tableau1[[Fin]:[Fin]])))),1)),""))</f>
        <v/>
      </c>
      <c r="KU40" s="34" t="str">
        <f t="array" aca="1" ref="KU40" ca="1">IF(OR(WEEKDAY(KU$2,2)&gt;5,COUNTIF(Dates_Feries,KU$2)&gt;0),"",IFERROR(INDEX(Tableau1[[Type]:[Type]],SMALL(IF((Tableau1[[Nom]:[Nom]]=$A40)*(Tableau1[[Prénom]:[Prénom]]=$B40)*(KU$2&gt;=Tableau1[[Début]:[Début]])*(KU$2&lt;=Tableau1[[Fin]:[Fin]]),ROW(INDIRECT("A1:A"&amp;COUNTA(Tableau1[[Fin]:[Fin]])))),1)),""))</f>
        <v/>
      </c>
      <c r="KV40" s="34" t="str">
        <f t="array" aca="1" ref="KV40" ca="1">IF(OR(WEEKDAY(KV$2,2)&gt;5,COUNTIF(Dates_Feries,KV$2)&gt;0),"",IFERROR(INDEX(Tableau1[[Type]:[Type]],SMALL(IF((Tableau1[[Nom]:[Nom]]=$A40)*(Tableau1[[Prénom]:[Prénom]]=$B40)*(KV$2&gt;=Tableau1[[Début]:[Début]])*(KV$2&lt;=Tableau1[[Fin]:[Fin]]),ROW(INDIRECT("A1:A"&amp;COUNTA(Tableau1[[Fin]:[Fin]])))),1)),""))</f>
        <v/>
      </c>
      <c r="KW40" s="34" t="str">
        <f t="array" aca="1" ref="KW40" ca="1">IF(OR(WEEKDAY(KW$2,2)&gt;5,COUNTIF(Dates_Feries,KW$2)&gt;0),"",IFERROR(INDEX(Tableau1[[Type]:[Type]],SMALL(IF((Tableau1[[Nom]:[Nom]]=$A40)*(Tableau1[[Prénom]:[Prénom]]=$B40)*(KW$2&gt;=Tableau1[[Début]:[Début]])*(KW$2&lt;=Tableau1[[Fin]:[Fin]]),ROW(INDIRECT("A1:A"&amp;COUNTA(Tableau1[[Fin]:[Fin]])))),1)),""))</f>
        <v/>
      </c>
      <c r="KX40" s="34" t="str">
        <f t="array" aca="1" ref="KX40" ca="1">IF(OR(WEEKDAY(KX$2,2)&gt;5,COUNTIF(Dates_Feries,KX$2)&gt;0),"",IFERROR(INDEX(Tableau1[[Type]:[Type]],SMALL(IF((Tableau1[[Nom]:[Nom]]=$A40)*(Tableau1[[Prénom]:[Prénom]]=$B40)*(KX$2&gt;=Tableau1[[Début]:[Début]])*(KX$2&lt;=Tableau1[[Fin]:[Fin]]),ROW(INDIRECT("A1:A"&amp;COUNTA(Tableau1[[Fin]:[Fin]])))),1)),""))</f>
        <v/>
      </c>
      <c r="KY40" s="34" t="str">
        <f t="array" aca="1" ref="KY40" ca="1">IF(OR(WEEKDAY(KY$2,2)&gt;5,COUNTIF(Dates_Feries,KY$2)&gt;0),"",IFERROR(INDEX(Tableau1[[Type]:[Type]],SMALL(IF((Tableau1[[Nom]:[Nom]]=$A40)*(Tableau1[[Prénom]:[Prénom]]=$B40)*(KY$2&gt;=Tableau1[[Début]:[Début]])*(KY$2&lt;=Tableau1[[Fin]:[Fin]]),ROW(INDIRECT("A1:A"&amp;COUNTA(Tableau1[[Fin]:[Fin]])))),1)),""))</f>
        <v/>
      </c>
      <c r="KZ40" s="34" t="str">
        <f t="array" aca="1" ref="KZ40" ca="1">IF(OR(WEEKDAY(KZ$2,2)&gt;5,COUNTIF(Dates_Feries,KZ$2)&gt;0),"",IFERROR(INDEX(Tableau1[[Type]:[Type]],SMALL(IF((Tableau1[[Nom]:[Nom]]=$A40)*(Tableau1[[Prénom]:[Prénom]]=$B40)*(KZ$2&gt;=Tableau1[[Début]:[Début]])*(KZ$2&lt;=Tableau1[[Fin]:[Fin]]),ROW(INDIRECT("A1:A"&amp;COUNTA(Tableau1[[Fin]:[Fin]])))),1)),""))</f>
        <v/>
      </c>
      <c r="LA40" s="34" t="str">
        <f t="array" aca="1" ref="LA40" ca="1">IF(OR(WEEKDAY(LA$2,2)&gt;5,COUNTIF(Dates_Feries,LA$2)&gt;0),"",IFERROR(INDEX(Tableau1[[Type]:[Type]],SMALL(IF((Tableau1[[Nom]:[Nom]]=$A40)*(Tableau1[[Prénom]:[Prénom]]=$B40)*(LA$2&gt;=Tableau1[[Début]:[Début]])*(LA$2&lt;=Tableau1[[Fin]:[Fin]]),ROW(INDIRECT("A1:A"&amp;COUNTA(Tableau1[[Fin]:[Fin]])))),1)),""))</f>
        <v/>
      </c>
      <c r="LB40" s="34" t="str">
        <f t="array" aca="1" ref="LB40" ca="1">IF(OR(WEEKDAY(LB$2,2)&gt;5,COUNTIF(Dates_Feries,LB$2)&gt;0),"",IFERROR(INDEX(Tableau1[[Type]:[Type]],SMALL(IF((Tableau1[[Nom]:[Nom]]=$A40)*(Tableau1[[Prénom]:[Prénom]]=$B40)*(LB$2&gt;=Tableau1[[Début]:[Début]])*(LB$2&lt;=Tableau1[[Fin]:[Fin]]),ROW(INDIRECT("A1:A"&amp;COUNTA(Tableau1[[Fin]:[Fin]])))),1)),""))</f>
        <v/>
      </c>
      <c r="LC40" s="34" t="str">
        <f t="array" aca="1" ref="LC40" ca="1">IF(OR(WEEKDAY(LC$2,2)&gt;5,COUNTIF(Dates_Feries,LC$2)&gt;0),"",IFERROR(INDEX(Tableau1[[Type]:[Type]],SMALL(IF((Tableau1[[Nom]:[Nom]]=$A40)*(Tableau1[[Prénom]:[Prénom]]=$B40)*(LC$2&gt;=Tableau1[[Début]:[Début]])*(LC$2&lt;=Tableau1[[Fin]:[Fin]]),ROW(INDIRECT("A1:A"&amp;COUNTA(Tableau1[[Fin]:[Fin]])))),1)),""))</f>
        <v/>
      </c>
      <c r="LD40" s="34" t="str">
        <f t="array" aca="1" ref="LD40" ca="1">IF(OR(WEEKDAY(LD$2,2)&gt;5,COUNTIF(Dates_Feries,LD$2)&gt;0),"",IFERROR(INDEX(Tableau1[[Type]:[Type]],SMALL(IF((Tableau1[[Nom]:[Nom]]=$A40)*(Tableau1[[Prénom]:[Prénom]]=$B40)*(LD$2&gt;=Tableau1[[Début]:[Début]])*(LD$2&lt;=Tableau1[[Fin]:[Fin]]),ROW(INDIRECT("A1:A"&amp;COUNTA(Tableau1[[Fin]:[Fin]])))),1)),""))</f>
        <v/>
      </c>
      <c r="LE40" s="34" t="str">
        <f t="array" aca="1" ref="LE40" ca="1">IF(OR(WEEKDAY(LE$2,2)&gt;5,COUNTIF(Dates_Feries,LE$2)&gt;0),"",IFERROR(INDEX(Tableau1[[Type]:[Type]],SMALL(IF((Tableau1[[Nom]:[Nom]]=$A40)*(Tableau1[[Prénom]:[Prénom]]=$B40)*(LE$2&gt;=Tableau1[[Début]:[Début]])*(LE$2&lt;=Tableau1[[Fin]:[Fin]]),ROW(INDIRECT("A1:A"&amp;COUNTA(Tableau1[[Fin]:[Fin]])))),1)),""))</f>
        <v/>
      </c>
      <c r="LF40" s="34" t="str">
        <f t="array" aca="1" ref="LF40" ca="1">IF(OR(WEEKDAY(LF$2,2)&gt;5,COUNTIF(Dates_Feries,LF$2)&gt;0),"",IFERROR(INDEX(Tableau1[[Type]:[Type]],SMALL(IF((Tableau1[[Nom]:[Nom]]=$A40)*(Tableau1[[Prénom]:[Prénom]]=$B40)*(LF$2&gt;=Tableau1[[Début]:[Début]])*(LF$2&lt;=Tableau1[[Fin]:[Fin]]),ROW(INDIRECT("A1:A"&amp;COUNTA(Tableau1[[Fin]:[Fin]])))),1)),""))</f>
        <v/>
      </c>
      <c r="LG40" s="34" t="str">
        <f t="array" aca="1" ref="LG40" ca="1">IF(OR(WEEKDAY(LG$2,2)&gt;5,COUNTIF(Dates_Feries,LG$2)&gt;0),"",IFERROR(INDEX(Tableau1[[Type]:[Type]],SMALL(IF((Tableau1[[Nom]:[Nom]]=$A40)*(Tableau1[[Prénom]:[Prénom]]=$B40)*(LG$2&gt;=Tableau1[[Début]:[Début]])*(LG$2&lt;=Tableau1[[Fin]:[Fin]]),ROW(INDIRECT("A1:A"&amp;COUNTA(Tableau1[[Fin]:[Fin]])))),1)),""))</f>
        <v/>
      </c>
      <c r="LH40" s="34" t="str">
        <f t="array" aca="1" ref="LH40" ca="1">IF(OR(WEEKDAY(LH$2,2)&gt;5,COUNTIF(Dates_Feries,LH$2)&gt;0),"",IFERROR(INDEX(Tableau1[[Type]:[Type]],SMALL(IF((Tableau1[[Nom]:[Nom]]=$A40)*(Tableau1[[Prénom]:[Prénom]]=$B40)*(LH$2&gt;=Tableau1[[Début]:[Début]])*(LH$2&lt;=Tableau1[[Fin]:[Fin]]),ROW(INDIRECT("A1:A"&amp;COUNTA(Tableau1[[Fin]:[Fin]])))),1)),""))</f>
        <v/>
      </c>
      <c r="LI40" s="34" t="str">
        <f t="array" aca="1" ref="LI40" ca="1">IF(OR(WEEKDAY(LI$2,2)&gt;5,COUNTIF(Dates_Feries,LI$2)&gt;0),"",IFERROR(INDEX(Tableau1[[Type]:[Type]],SMALL(IF((Tableau1[[Nom]:[Nom]]=$A40)*(Tableau1[[Prénom]:[Prénom]]=$B40)*(LI$2&gt;=Tableau1[[Début]:[Début]])*(LI$2&lt;=Tableau1[[Fin]:[Fin]]),ROW(INDIRECT("A1:A"&amp;COUNTA(Tableau1[[Fin]:[Fin]])))),1)),""))</f>
        <v/>
      </c>
      <c r="LJ40" s="34" t="str">
        <f t="array" aca="1" ref="LJ40" ca="1">IF(OR(WEEKDAY(LJ$2,2)&gt;5,COUNTIF(Dates_Feries,LJ$2)&gt;0),"",IFERROR(INDEX(Tableau1[[Type]:[Type]],SMALL(IF((Tableau1[[Nom]:[Nom]]=$A40)*(Tableau1[[Prénom]:[Prénom]]=$B40)*(LJ$2&gt;=Tableau1[[Début]:[Début]])*(LJ$2&lt;=Tableau1[[Fin]:[Fin]]),ROW(INDIRECT("A1:A"&amp;COUNTA(Tableau1[[Fin]:[Fin]])))),1)),""))</f>
        <v/>
      </c>
      <c r="LK40" s="34" t="str">
        <f t="array" aca="1" ref="LK40" ca="1">IF(OR(WEEKDAY(LK$2,2)&gt;5,COUNTIF(Dates_Feries,LK$2)&gt;0),"",IFERROR(INDEX(Tableau1[[Type]:[Type]],SMALL(IF((Tableau1[[Nom]:[Nom]]=$A40)*(Tableau1[[Prénom]:[Prénom]]=$B40)*(LK$2&gt;=Tableau1[[Début]:[Début]])*(LK$2&lt;=Tableau1[[Fin]:[Fin]]),ROW(INDIRECT("A1:A"&amp;COUNTA(Tableau1[[Fin]:[Fin]])))),1)),""))</f>
        <v/>
      </c>
      <c r="LL40" s="34" t="str">
        <f t="array" aca="1" ref="LL40" ca="1">IF(OR(WEEKDAY(LL$2,2)&gt;5,COUNTIF(Dates_Feries,LL$2)&gt;0),"",IFERROR(INDEX(Tableau1[[Type]:[Type]],SMALL(IF((Tableau1[[Nom]:[Nom]]=$A40)*(Tableau1[[Prénom]:[Prénom]]=$B40)*(LL$2&gt;=Tableau1[[Début]:[Début]])*(LL$2&lt;=Tableau1[[Fin]:[Fin]]),ROW(INDIRECT("A1:A"&amp;COUNTA(Tableau1[[Fin]:[Fin]])))),1)),""))</f>
        <v/>
      </c>
      <c r="LM40" s="34" t="str">
        <f t="array" aca="1" ref="LM40" ca="1">IF(OR(WEEKDAY(LM$2,2)&gt;5,COUNTIF(Dates_Feries,LM$2)&gt;0),"",IFERROR(INDEX(Tableau1[[Type]:[Type]],SMALL(IF((Tableau1[[Nom]:[Nom]]=$A40)*(Tableau1[[Prénom]:[Prénom]]=$B40)*(LM$2&gt;=Tableau1[[Début]:[Début]])*(LM$2&lt;=Tableau1[[Fin]:[Fin]]),ROW(INDIRECT("A1:A"&amp;COUNTA(Tableau1[[Fin]:[Fin]])))),1)),""))</f>
        <v/>
      </c>
      <c r="LN40" s="34" t="str">
        <f t="array" aca="1" ref="LN40" ca="1">IF(OR(WEEKDAY(LN$2,2)&gt;5,COUNTIF(Dates_Feries,LN$2)&gt;0),"",IFERROR(INDEX(Tableau1[[Type]:[Type]],SMALL(IF((Tableau1[[Nom]:[Nom]]=$A40)*(Tableau1[[Prénom]:[Prénom]]=$B40)*(LN$2&gt;=Tableau1[[Début]:[Début]])*(LN$2&lt;=Tableau1[[Fin]:[Fin]]),ROW(INDIRECT("A1:A"&amp;COUNTA(Tableau1[[Fin]:[Fin]])))),1)),""))</f>
        <v/>
      </c>
      <c r="LO40" s="34" t="str">
        <f t="array" aca="1" ref="LO40" ca="1">IF(OR(WEEKDAY(LO$2,2)&gt;5,COUNTIF(Dates_Feries,LO$2)&gt;0),"",IFERROR(INDEX(Tableau1[[Type]:[Type]],SMALL(IF((Tableau1[[Nom]:[Nom]]=$A40)*(Tableau1[[Prénom]:[Prénom]]=$B40)*(LO$2&gt;=Tableau1[[Début]:[Début]])*(LO$2&lt;=Tableau1[[Fin]:[Fin]]),ROW(INDIRECT("A1:A"&amp;COUNTA(Tableau1[[Fin]:[Fin]])))),1)),""))</f>
        <v/>
      </c>
      <c r="LP40" s="34" t="str">
        <f t="array" aca="1" ref="LP40" ca="1">IF(OR(WEEKDAY(LP$2,2)&gt;5,COUNTIF(Dates_Feries,LP$2)&gt;0),"",IFERROR(INDEX(Tableau1[[Type]:[Type]],SMALL(IF((Tableau1[[Nom]:[Nom]]=$A40)*(Tableau1[[Prénom]:[Prénom]]=$B40)*(LP$2&gt;=Tableau1[[Début]:[Début]])*(LP$2&lt;=Tableau1[[Fin]:[Fin]]),ROW(INDIRECT("A1:A"&amp;COUNTA(Tableau1[[Fin]:[Fin]])))),1)),""))</f>
        <v/>
      </c>
      <c r="LQ40" s="34" t="str">
        <f t="array" aca="1" ref="LQ40" ca="1">IF(OR(WEEKDAY(LQ$2,2)&gt;5,COUNTIF(Dates_Feries,LQ$2)&gt;0),"",IFERROR(INDEX(Tableau1[[Type]:[Type]],SMALL(IF((Tableau1[[Nom]:[Nom]]=$A40)*(Tableau1[[Prénom]:[Prénom]]=$B40)*(LQ$2&gt;=Tableau1[[Début]:[Début]])*(LQ$2&lt;=Tableau1[[Fin]:[Fin]]),ROW(INDIRECT("A1:A"&amp;COUNTA(Tableau1[[Fin]:[Fin]])))),1)),""))</f>
        <v/>
      </c>
      <c r="LR40" s="34" t="str">
        <f t="array" aca="1" ref="LR40" ca="1">IF(OR(WEEKDAY(LR$2,2)&gt;5,COUNTIF(Dates_Feries,LR$2)&gt;0),"",IFERROR(INDEX(Tableau1[[Type]:[Type]],SMALL(IF((Tableau1[[Nom]:[Nom]]=$A40)*(Tableau1[[Prénom]:[Prénom]]=$B40)*(LR$2&gt;=Tableau1[[Début]:[Début]])*(LR$2&lt;=Tableau1[[Fin]:[Fin]]),ROW(INDIRECT("A1:A"&amp;COUNTA(Tableau1[[Fin]:[Fin]])))),1)),""))</f>
        <v/>
      </c>
      <c r="LS40" s="34" t="str">
        <f t="array" aca="1" ref="LS40" ca="1">IF(OR(WEEKDAY(LS$2,2)&gt;5,COUNTIF(Dates_Feries,LS$2)&gt;0),"",IFERROR(INDEX(Tableau1[[Type]:[Type]],SMALL(IF((Tableau1[[Nom]:[Nom]]=$A40)*(Tableau1[[Prénom]:[Prénom]]=$B40)*(LS$2&gt;=Tableau1[[Début]:[Début]])*(LS$2&lt;=Tableau1[[Fin]:[Fin]]),ROW(INDIRECT("A1:A"&amp;COUNTA(Tableau1[[Fin]:[Fin]])))),1)),""))</f>
        <v/>
      </c>
      <c r="LT40" s="34" t="str">
        <f t="array" aca="1" ref="LT40" ca="1">IF(OR(WEEKDAY(LT$2,2)&gt;5,COUNTIF(Dates_Feries,LT$2)&gt;0),"",IFERROR(INDEX(Tableau1[[Type]:[Type]],SMALL(IF((Tableau1[[Nom]:[Nom]]=$A40)*(Tableau1[[Prénom]:[Prénom]]=$B40)*(LT$2&gt;=Tableau1[[Début]:[Début]])*(LT$2&lt;=Tableau1[[Fin]:[Fin]]),ROW(INDIRECT("A1:A"&amp;COUNTA(Tableau1[[Fin]:[Fin]])))),1)),""))</f>
        <v/>
      </c>
      <c r="LU40" s="34" t="str">
        <f t="array" aca="1" ref="LU40" ca="1">IF(OR(WEEKDAY(LU$2,2)&gt;5,COUNTIF(Dates_Feries,LU$2)&gt;0),"",IFERROR(INDEX(Tableau1[[Type]:[Type]],SMALL(IF((Tableau1[[Nom]:[Nom]]=$A40)*(Tableau1[[Prénom]:[Prénom]]=$B40)*(LU$2&gt;=Tableau1[[Début]:[Début]])*(LU$2&lt;=Tableau1[[Fin]:[Fin]]),ROW(INDIRECT("A1:A"&amp;COUNTA(Tableau1[[Fin]:[Fin]])))),1)),""))</f>
        <v/>
      </c>
      <c r="LV40" s="34" t="str">
        <f t="array" aca="1" ref="LV40" ca="1">IF(OR(WEEKDAY(LV$2,2)&gt;5,COUNTIF(Dates_Feries,LV$2)&gt;0),"",IFERROR(INDEX(Tableau1[[Type]:[Type]],SMALL(IF((Tableau1[[Nom]:[Nom]]=$A40)*(Tableau1[[Prénom]:[Prénom]]=$B40)*(LV$2&gt;=Tableau1[[Début]:[Début]])*(LV$2&lt;=Tableau1[[Fin]:[Fin]]),ROW(INDIRECT("A1:A"&amp;COUNTA(Tableau1[[Fin]:[Fin]])))),1)),""))</f>
        <v/>
      </c>
      <c r="LW40" s="34" t="str">
        <f t="array" aca="1" ref="LW40" ca="1">IF(OR(WEEKDAY(LW$2,2)&gt;5,COUNTIF(Dates_Feries,LW$2)&gt;0),"",IFERROR(INDEX(Tableau1[[Type]:[Type]],SMALL(IF((Tableau1[[Nom]:[Nom]]=$A40)*(Tableau1[[Prénom]:[Prénom]]=$B40)*(LW$2&gt;=Tableau1[[Début]:[Début]])*(LW$2&lt;=Tableau1[[Fin]:[Fin]]),ROW(INDIRECT("A1:A"&amp;COUNTA(Tableau1[[Fin]:[Fin]])))),1)),""))</f>
        <v/>
      </c>
      <c r="LX40" s="34" t="str">
        <f t="array" aca="1" ref="LX40" ca="1">IF(OR(WEEKDAY(LX$2,2)&gt;5,COUNTIF(Dates_Feries,LX$2)&gt;0),"",IFERROR(INDEX(Tableau1[[Type]:[Type]],SMALL(IF((Tableau1[[Nom]:[Nom]]=$A40)*(Tableau1[[Prénom]:[Prénom]]=$B40)*(LX$2&gt;=Tableau1[[Début]:[Début]])*(LX$2&lt;=Tableau1[[Fin]:[Fin]]),ROW(INDIRECT("A1:A"&amp;COUNTA(Tableau1[[Fin]:[Fin]])))),1)),""))</f>
        <v/>
      </c>
      <c r="LY40" s="34" t="str">
        <f t="array" aca="1" ref="LY40" ca="1">IF(OR(WEEKDAY(LY$2,2)&gt;5,COUNTIF(Dates_Feries,LY$2)&gt;0),"",IFERROR(INDEX(Tableau1[[Type]:[Type]],SMALL(IF((Tableau1[[Nom]:[Nom]]=$A40)*(Tableau1[[Prénom]:[Prénom]]=$B40)*(LY$2&gt;=Tableau1[[Début]:[Début]])*(LY$2&lt;=Tableau1[[Fin]:[Fin]]),ROW(INDIRECT("A1:A"&amp;COUNTA(Tableau1[[Fin]:[Fin]])))),1)),""))</f>
        <v/>
      </c>
      <c r="LZ40" s="34" t="str">
        <f t="array" aca="1" ref="LZ40" ca="1">IF(OR(WEEKDAY(LZ$2,2)&gt;5,COUNTIF(Dates_Feries,LZ$2)&gt;0),"",IFERROR(INDEX(Tableau1[[Type]:[Type]],SMALL(IF((Tableau1[[Nom]:[Nom]]=$A40)*(Tableau1[[Prénom]:[Prénom]]=$B40)*(LZ$2&gt;=Tableau1[[Début]:[Début]])*(LZ$2&lt;=Tableau1[[Fin]:[Fin]]),ROW(INDIRECT("A1:A"&amp;COUNTA(Tableau1[[Fin]:[Fin]])))),1)),""))</f>
        <v/>
      </c>
      <c r="MA40" s="34" t="str">
        <f t="array" aca="1" ref="MA40" ca="1">IF(OR(WEEKDAY(MA$2,2)&gt;5,COUNTIF(Dates_Feries,MA$2)&gt;0),"",IFERROR(INDEX(Tableau1[[Type]:[Type]],SMALL(IF((Tableau1[[Nom]:[Nom]]=$A40)*(Tableau1[[Prénom]:[Prénom]]=$B40)*(MA$2&gt;=Tableau1[[Début]:[Début]])*(MA$2&lt;=Tableau1[[Fin]:[Fin]]),ROW(INDIRECT("A1:A"&amp;COUNTA(Tableau1[[Fin]:[Fin]])))),1)),""))</f>
        <v/>
      </c>
      <c r="MB40" s="34" t="str">
        <f t="array" aca="1" ref="MB40" ca="1">IF(OR(WEEKDAY(MB$2,2)&gt;5,COUNTIF(Dates_Feries,MB$2)&gt;0),"",IFERROR(INDEX(Tableau1[[Type]:[Type]],SMALL(IF((Tableau1[[Nom]:[Nom]]=$A40)*(Tableau1[[Prénom]:[Prénom]]=$B40)*(MB$2&gt;=Tableau1[[Début]:[Début]])*(MB$2&lt;=Tableau1[[Fin]:[Fin]]),ROW(INDIRECT("A1:A"&amp;COUNTA(Tableau1[[Fin]:[Fin]])))),1)),""))</f>
        <v/>
      </c>
      <c r="MC40" s="34" t="str">
        <f t="array" aca="1" ref="MC40" ca="1">IF(OR(WEEKDAY(MC$2,2)&gt;5,COUNTIF(Dates_Feries,MC$2)&gt;0),"",IFERROR(INDEX(Tableau1[[Type]:[Type]],SMALL(IF((Tableau1[[Nom]:[Nom]]=$A40)*(Tableau1[[Prénom]:[Prénom]]=$B40)*(MC$2&gt;=Tableau1[[Début]:[Début]])*(MC$2&lt;=Tableau1[[Fin]:[Fin]]),ROW(INDIRECT("A1:A"&amp;COUNTA(Tableau1[[Fin]:[Fin]])))),1)),""))</f>
        <v/>
      </c>
      <c r="MD40" s="34" t="str">
        <f t="array" aca="1" ref="MD40" ca="1">IF(OR(WEEKDAY(MD$2,2)&gt;5,COUNTIF(Dates_Feries,MD$2)&gt;0),"",IFERROR(INDEX(Tableau1[[Type]:[Type]],SMALL(IF((Tableau1[[Nom]:[Nom]]=$A40)*(Tableau1[[Prénom]:[Prénom]]=$B40)*(MD$2&gt;=Tableau1[[Début]:[Début]])*(MD$2&lt;=Tableau1[[Fin]:[Fin]]),ROW(INDIRECT("A1:A"&amp;COUNTA(Tableau1[[Fin]:[Fin]])))),1)),""))</f>
        <v/>
      </c>
      <c r="ME40" s="34" t="str">
        <f t="array" aca="1" ref="ME40" ca="1">IF(OR(WEEKDAY(ME$2,2)&gt;5,COUNTIF(Dates_Feries,ME$2)&gt;0),"",IFERROR(INDEX(Tableau1[[Type]:[Type]],SMALL(IF((Tableau1[[Nom]:[Nom]]=$A40)*(Tableau1[[Prénom]:[Prénom]]=$B40)*(ME$2&gt;=Tableau1[[Début]:[Début]])*(ME$2&lt;=Tableau1[[Fin]:[Fin]]),ROW(INDIRECT("A1:A"&amp;COUNTA(Tableau1[[Fin]:[Fin]])))),1)),""))</f>
        <v/>
      </c>
      <c r="MF40" s="34" t="str">
        <f t="array" aca="1" ref="MF40" ca="1">IF(OR(WEEKDAY(MF$2,2)&gt;5,COUNTIF(Dates_Feries,MF$2)&gt;0),"",IFERROR(INDEX(Tableau1[[Type]:[Type]],SMALL(IF((Tableau1[[Nom]:[Nom]]=$A40)*(Tableau1[[Prénom]:[Prénom]]=$B40)*(MF$2&gt;=Tableau1[[Début]:[Début]])*(MF$2&lt;=Tableau1[[Fin]:[Fin]]),ROW(INDIRECT("A1:A"&amp;COUNTA(Tableau1[[Fin]:[Fin]])))),1)),""))</f>
        <v/>
      </c>
      <c r="MG40" s="34" t="str">
        <f t="array" aca="1" ref="MG40" ca="1">IF(OR(WEEKDAY(MG$2,2)&gt;5,COUNTIF(Dates_Feries,MG$2)&gt;0),"",IFERROR(INDEX(Tableau1[[Type]:[Type]],SMALL(IF((Tableau1[[Nom]:[Nom]]=$A40)*(Tableau1[[Prénom]:[Prénom]]=$B40)*(MG$2&gt;=Tableau1[[Début]:[Début]])*(MG$2&lt;=Tableau1[[Fin]:[Fin]]),ROW(INDIRECT("A1:A"&amp;COUNTA(Tableau1[[Fin]:[Fin]])))),1)),""))</f>
        <v/>
      </c>
      <c r="MH40" s="34" t="str">
        <f t="array" aca="1" ref="MH40" ca="1">IF(OR(WEEKDAY(MH$2,2)&gt;5,COUNTIF(Dates_Feries,MH$2)&gt;0),"",IFERROR(INDEX(Tableau1[[Type]:[Type]],SMALL(IF((Tableau1[[Nom]:[Nom]]=$A40)*(Tableau1[[Prénom]:[Prénom]]=$B40)*(MH$2&gt;=Tableau1[[Début]:[Début]])*(MH$2&lt;=Tableau1[[Fin]:[Fin]]),ROW(INDIRECT("A1:A"&amp;COUNTA(Tableau1[[Fin]:[Fin]])))),1)),""))</f>
        <v/>
      </c>
      <c r="MI40" s="34" t="str">
        <f t="array" aca="1" ref="MI40" ca="1">IF(OR(WEEKDAY(MI$2,2)&gt;5,COUNTIF(Dates_Feries,MI$2)&gt;0),"",IFERROR(INDEX(Tableau1[[Type]:[Type]],SMALL(IF((Tableau1[[Nom]:[Nom]]=$A40)*(Tableau1[[Prénom]:[Prénom]]=$B40)*(MI$2&gt;=Tableau1[[Début]:[Début]])*(MI$2&lt;=Tableau1[[Fin]:[Fin]]),ROW(INDIRECT("A1:A"&amp;COUNTA(Tableau1[[Fin]:[Fin]])))),1)),""))</f>
        <v/>
      </c>
      <c r="MJ40" s="34" t="str">
        <f t="array" aca="1" ref="MJ40" ca="1">IF(OR(WEEKDAY(MJ$2,2)&gt;5,COUNTIF(Dates_Feries,MJ$2)&gt;0),"",IFERROR(INDEX(Tableau1[[Type]:[Type]],SMALL(IF((Tableau1[[Nom]:[Nom]]=$A40)*(Tableau1[[Prénom]:[Prénom]]=$B40)*(MJ$2&gt;=Tableau1[[Début]:[Début]])*(MJ$2&lt;=Tableau1[[Fin]:[Fin]]),ROW(INDIRECT("A1:A"&amp;COUNTA(Tableau1[[Fin]:[Fin]])))),1)),""))</f>
        <v/>
      </c>
      <c r="MK40" s="34" t="str">
        <f t="array" aca="1" ref="MK40" ca="1">IF(OR(WEEKDAY(MK$2,2)&gt;5,COUNTIF(Dates_Feries,MK$2)&gt;0),"",IFERROR(INDEX(Tableau1[[Type]:[Type]],SMALL(IF((Tableau1[[Nom]:[Nom]]=$A40)*(Tableau1[[Prénom]:[Prénom]]=$B40)*(MK$2&gt;=Tableau1[[Début]:[Début]])*(MK$2&lt;=Tableau1[[Fin]:[Fin]]),ROW(INDIRECT("A1:A"&amp;COUNTA(Tableau1[[Fin]:[Fin]])))),1)),""))</f>
        <v/>
      </c>
      <c r="ML40" s="34" t="str">
        <f t="array" aca="1" ref="ML40" ca="1">IF(OR(WEEKDAY(ML$2,2)&gt;5,COUNTIF(Dates_Feries,ML$2)&gt;0),"",IFERROR(INDEX(Tableau1[[Type]:[Type]],SMALL(IF((Tableau1[[Nom]:[Nom]]=$A40)*(Tableau1[[Prénom]:[Prénom]]=$B40)*(ML$2&gt;=Tableau1[[Début]:[Début]])*(ML$2&lt;=Tableau1[[Fin]:[Fin]]),ROW(INDIRECT("A1:A"&amp;COUNTA(Tableau1[[Fin]:[Fin]])))),1)),""))</f>
        <v/>
      </c>
      <c r="MM40" s="34" t="str">
        <f t="array" aca="1" ref="MM40" ca="1">IF(OR(WEEKDAY(MM$2,2)&gt;5,COUNTIF(Dates_Feries,MM$2)&gt;0),"",IFERROR(INDEX(Tableau1[[Type]:[Type]],SMALL(IF((Tableau1[[Nom]:[Nom]]=$A40)*(Tableau1[[Prénom]:[Prénom]]=$B40)*(MM$2&gt;=Tableau1[[Début]:[Début]])*(MM$2&lt;=Tableau1[[Fin]:[Fin]]),ROW(INDIRECT("A1:A"&amp;COUNTA(Tableau1[[Fin]:[Fin]])))),1)),""))</f>
        <v/>
      </c>
      <c r="MN40" s="34" t="str">
        <f t="array" aca="1" ref="MN40" ca="1">IF(OR(WEEKDAY(MN$2,2)&gt;5,COUNTIF(Dates_Feries,MN$2)&gt;0),"",IFERROR(INDEX(Tableau1[[Type]:[Type]],SMALL(IF((Tableau1[[Nom]:[Nom]]=$A40)*(Tableau1[[Prénom]:[Prénom]]=$B40)*(MN$2&gt;=Tableau1[[Début]:[Début]])*(MN$2&lt;=Tableau1[[Fin]:[Fin]]),ROW(INDIRECT("A1:A"&amp;COUNTA(Tableau1[[Fin]:[Fin]])))),1)),""))</f>
        <v/>
      </c>
      <c r="MO40" s="34" t="str">
        <f t="array" aca="1" ref="MO40" ca="1">IF(OR(WEEKDAY(MO$2,2)&gt;5,COUNTIF(Dates_Feries,MO$2)&gt;0),"",IFERROR(INDEX(Tableau1[[Type]:[Type]],SMALL(IF((Tableau1[[Nom]:[Nom]]=$A40)*(Tableau1[[Prénom]:[Prénom]]=$B40)*(MO$2&gt;=Tableau1[[Début]:[Début]])*(MO$2&lt;=Tableau1[[Fin]:[Fin]]),ROW(INDIRECT("A1:A"&amp;COUNTA(Tableau1[[Fin]:[Fin]])))),1)),""))</f>
        <v/>
      </c>
      <c r="MP40" s="34" t="str">
        <f t="array" aca="1" ref="MP40" ca="1">IF(OR(WEEKDAY(MP$2,2)&gt;5,COUNTIF(Dates_Feries,MP$2)&gt;0),"",IFERROR(INDEX(Tableau1[[Type]:[Type]],SMALL(IF((Tableau1[[Nom]:[Nom]]=$A40)*(Tableau1[[Prénom]:[Prénom]]=$B40)*(MP$2&gt;=Tableau1[[Début]:[Début]])*(MP$2&lt;=Tableau1[[Fin]:[Fin]]),ROW(INDIRECT("A1:A"&amp;COUNTA(Tableau1[[Fin]:[Fin]])))),1)),""))</f>
        <v/>
      </c>
      <c r="MQ40" s="34" t="str">
        <f t="array" aca="1" ref="MQ40" ca="1">IF(OR(WEEKDAY(MQ$2,2)&gt;5,COUNTIF(Dates_Feries,MQ$2)&gt;0),"",IFERROR(INDEX(Tableau1[[Type]:[Type]],SMALL(IF((Tableau1[[Nom]:[Nom]]=$A40)*(Tableau1[[Prénom]:[Prénom]]=$B40)*(MQ$2&gt;=Tableau1[[Début]:[Début]])*(MQ$2&lt;=Tableau1[[Fin]:[Fin]]),ROW(INDIRECT("A1:A"&amp;COUNTA(Tableau1[[Fin]:[Fin]])))),1)),""))</f>
        <v/>
      </c>
      <c r="MR40" s="34" t="str">
        <f t="array" aca="1" ref="MR40" ca="1">IF(OR(WEEKDAY(MR$2,2)&gt;5,COUNTIF(Dates_Feries,MR$2)&gt;0),"",IFERROR(INDEX(Tableau1[[Type]:[Type]],SMALL(IF((Tableau1[[Nom]:[Nom]]=$A40)*(Tableau1[[Prénom]:[Prénom]]=$B40)*(MR$2&gt;=Tableau1[[Début]:[Début]])*(MR$2&lt;=Tableau1[[Fin]:[Fin]]),ROW(INDIRECT("A1:A"&amp;COUNTA(Tableau1[[Fin]:[Fin]])))),1)),""))</f>
        <v/>
      </c>
      <c r="MS40" s="34" t="str">
        <f t="array" aca="1" ref="MS40" ca="1">IF(OR(WEEKDAY(MS$2,2)&gt;5,COUNTIF(Dates_Feries,MS$2)&gt;0),"",IFERROR(INDEX(Tableau1[[Type]:[Type]],SMALL(IF((Tableau1[[Nom]:[Nom]]=$A40)*(Tableau1[[Prénom]:[Prénom]]=$B40)*(MS$2&gt;=Tableau1[[Début]:[Début]])*(MS$2&lt;=Tableau1[[Fin]:[Fin]]),ROW(INDIRECT("A1:A"&amp;COUNTA(Tableau1[[Fin]:[Fin]])))),1)),""))</f>
        <v/>
      </c>
      <c r="MT40" s="34" t="str">
        <f t="array" aca="1" ref="MT40" ca="1">IF(OR(WEEKDAY(MT$2,2)&gt;5,COUNTIF(Dates_Feries,MT$2)&gt;0),"",IFERROR(INDEX(Tableau1[[Type]:[Type]],SMALL(IF((Tableau1[[Nom]:[Nom]]=$A40)*(Tableau1[[Prénom]:[Prénom]]=$B40)*(MT$2&gt;=Tableau1[[Début]:[Début]])*(MT$2&lt;=Tableau1[[Fin]:[Fin]]),ROW(INDIRECT("A1:A"&amp;COUNTA(Tableau1[[Fin]:[Fin]])))),1)),""))</f>
        <v/>
      </c>
      <c r="MU40" s="34" t="str">
        <f t="array" aca="1" ref="MU40" ca="1">IF(OR(WEEKDAY(MU$2,2)&gt;5,COUNTIF(Dates_Feries,MU$2)&gt;0),"",IFERROR(INDEX(Tableau1[[Type]:[Type]],SMALL(IF((Tableau1[[Nom]:[Nom]]=$A40)*(Tableau1[[Prénom]:[Prénom]]=$B40)*(MU$2&gt;=Tableau1[[Début]:[Début]])*(MU$2&lt;=Tableau1[[Fin]:[Fin]]),ROW(INDIRECT("A1:A"&amp;COUNTA(Tableau1[[Fin]:[Fin]])))),1)),""))</f>
        <v/>
      </c>
      <c r="MV40" s="34" t="str">
        <f t="array" aca="1" ref="MV40" ca="1">IF(OR(WEEKDAY(MV$2,2)&gt;5,COUNTIF(Dates_Feries,MV$2)&gt;0),"",IFERROR(INDEX(Tableau1[[Type]:[Type]],SMALL(IF((Tableau1[[Nom]:[Nom]]=$A40)*(Tableau1[[Prénom]:[Prénom]]=$B40)*(MV$2&gt;=Tableau1[[Début]:[Début]])*(MV$2&lt;=Tableau1[[Fin]:[Fin]]),ROW(INDIRECT("A1:A"&amp;COUNTA(Tableau1[[Fin]:[Fin]])))),1)),""))</f>
        <v/>
      </c>
      <c r="MW40" s="34" t="str">
        <f t="array" aca="1" ref="MW40" ca="1">IF(OR(WEEKDAY(MW$2,2)&gt;5,COUNTIF(Dates_Feries,MW$2)&gt;0),"",IFERROR(INDEX(Tableau1[[Type]:[Type]],SMALL(IF((Tableau1[[Nom]:[Nom]]=$A40)*(Tableau1[[Prénom]:[Prénom]]=$B40)*(MW$2&gt;=Tableau1[[Début]:[Début]])*(MW$2&lt;=Tableau1[[Fin]:[Fin]]),ROW(INDIRECT("A1:A"&amp;COUNTA(Tableau1[[Fin]:[Fin]])))),1)),""))</f>
        <v/>
      </c>
      <c r="MX40" s="34" t="str">
        <f t="array" aca="1" ref="MX40" ca="1">IF(OR(WEEKDAY(MX$2,2)&gt;5,COUNTIF(Dates_Feries,MX$2)&gt;0),"",IFERROR(INDEX(Tableau1[[Type]:[Type]],SMALL(IF((Tableau1[[Nom]:[Nom]]=$A40)*(Tableau1[[Prénom]:[Prénom]]=$B40)*(MX$2&gt;=Tableau1[[Début]:[Début]])*(MX$2&lt;=Tableau1[[Fin]:[Fin]]),ROW(INDIRECT("A1:A"&amp;COUNTA(Tableau1[[Fin]:[Fin]])))),1)),""))</f>
        <v/>
      </c>
      <c r="MY40" s="34" t="str">
        <f t="array" aca="1" ref="MY40" ca="1">IF(OR(WEEKDAY(MY$2,2)&gt;5,COUNTIF(Dates_Feries,MY$2)&gt;0),"",IFERROR(INDEX(Tableau1[[Type]:[Type]],SMALL(IF((Tableau1[[Nom]:[Nom]]=$A40)*(Tableau1[[Prénom]:[Prénom]]=$B40)*(MY$2&gt;=Tableau1[[Début]:[Début]])*(MY$2&lt;=Tableau1[[Fin]:[Fin]]),ROW(INDIRECT("A1:A"&amp;COUNTA(Tableau1[[Fin]:[Fin]])))),1)),""))</f>
        <v/>
      </c>
      <c r="MZ40" s="34" t="str">
        <f t="array" aca="1" ref="MZ40" ca="1">IF(OR(WEEKDAY(MZ$2,2)&gt;5,COUNTIF(Dates_Feries,MZ$2)&gt;0),"",IFERROR(INDEX(Tableau1[[Type]:[Type]],SMALL(IF((Tableau1[[Nom]:[Nom]]=$A40)*(Tableau1[[Prénom]:[Prénom]]=$B40)*(MZ$2&gt;=Tableau1[[Début]:[Début]])*(MZ$2&lt;=Tableau1[[Fin]:[Fin]]),ROW(INDIRECT("A1:A"&amp;COUNTA(Tableau1[[Fin]:[Fin]])))),1)),""))</f>
        <v/>
      </c>
      <c r="NA40" s="34" t="str">
        <f t="array" aca="1" ref="NA40" ca="1">IF(OR(WEEKDAY(NA$2,2)&gt;5,COUNTIF(Dates_Feries,NA$2)&gt;0),"",IFERROR(INDEX(Tableau1[[Type]:[Type]],SMALL(IF((Tableau1[[Nom]:[Nom]]=$A40)*(Tableau1[[Prénom]:[Prénom]]=$B40)*(NA$2&gt;=Tableau1[[Début]:[Début]])*(NA$2&lt;=Tableau1[[Fin]:[Fin]]),ROW(INDIRECT("A1:A"&amp;COUNTA(Tableau1[[Fin]:[Fin]])))),1)),""))</f>
        <v/>
      </c>
      <c r="NB40" s="34" t="str">
        <f t="array" aca="1" ref="NB40" ca="1">IF(OR(WEEKDAY(NB$2,2)&gt;5,COUNTIF(Dates_Feries,NB$2)&gt;0),"",IFERROR(INDEX(Tableau1[[Type]:[Type]],SMALL(IF((Tableau1[[Nom]:[Nom]]=$A40)*(Tableau1[[Prénom]:[Prénom]]=$B40)*(NB$2&gt;=Tableau1[[Début]:[Début]])*(NB$2&lt;=Tableau1[[Fin]:[Fin]]),ROW(INDIRECT("A1:A"&amp;COUNTA(Tableau1[[Fin]:[Fin]])))),1)),""))</f>
        <v/>
      </c>
      <c r="NC40" s="34" t="str">
        <f t="array" aca="1" ref="NC40" ca="1">IF(OR(WEEKDAY(NC$2,2)&gt;5,COUNTIF(Dates_Feries,NC$2)&gt;0),"",IFERROR(INDEX(Tableau1[[Type]:[Type]],SMALL(IF((Tableau1[[Nom]:[Nom]]=$A40)*(Tableau1[[Prénom]:[Prénom]]=$B40)*(NC$2&gt;=Tableau1[[Début]:[Début]])*(NC$2&lt;=Tableau1[[Fin]:[Fin]]),ROW(INDIRECT("A1:A"&amp;COUNTA(Tableau1[[Fin]:[Fin]])))),1)),""))</f>
        <v/>
      </c>
      <c r="ND40" s="34" t="str">
        <f t="array" aca="1" ref="ND40" ca="1">IF(OR(WEEKDAY(ND$2,2)&gt;5,COUNTIF(Dates_Feries,ND$2)&gt;0),"",IFERROR(INDEX(Tableau1[[Type]:[Type]],SMALL(IF((Tableau1[[Nom]:[Nom]]=$A40)*(Tableau1[[Prénom]:[Prénom]]=$B40)*(ND$2&gt;=Tableau1[[Début]:[Début]])*(ND$2&lt;=Tableau1[[Fin]:[Fin]]),ROW(INDIRECT("A1:A"&amp;COUNTA(Tableau1[[Fin]:[Fin]])))),1)),""))</f>
        <v/>
      </c>
      <c r="NE40" s="35" t="str">
        <f t="array" aca="1" ref="NE40" ca="1">IF(OR(WEEKDAY(NE$2,2)&gt;5,COUNTIF(Dates_Feries,NE$2)&gt;0),"",IFERROR(INDEX(Tableau1[[Type]:[Type]],SMALL(IF((Tableau1[[Nom]:[Nom]]=$A40)*(Tableau1[[Prénom]:[Prénom]]=$B40)*(NE$2&gt;=Tableau1[[Début]:[Début]])*(NE$2&lt;=Tableau1[[Fin]:[Fin]]),ROW(INDIRECT("A1:A"&amp;COUNTA(Tableau1[[Fin]:[Fin]])))),1)),""))</f>
        <v/>
      </c>
      <c r="NF40" s="2">
        <v>8</v>
      </c>
    </row>
    <row r="41" spans="1:370" ht="15" customHeight="1">
      <c r="A41" s="10"/>
      <c r="B41" s="11"/>
      <c r="C41" s="5">
        <f t="shared" ca="1" si="18"/>
        <v>0</v>
      </c>
      <c r="D41" s="29">
        <f t="shared" ca="1" si="19"/>
        <v>0</v>
      </c>
      <c r="E41" s="34" t="str">
        <f t="array" aca="1" ref="E41" ca="1">IF(OR(WEEKDAY(E$2,2)&gt;5,COUNTIF(Dates_Feries,E$2)&gt;0),"",IFERROR(INDEX(Tableau1[[Type]:[Type]],SMALL(IF((Tableau1[[Nom]:[Nom]]=$A41)*(Tableau1[[Prénom]:[Prénom]]=$B41)*(E$2&gt;=Tableau1[[Début]:[Début]])*(E$2&lt;=Tableau1[[Fin]:[Fin]]),ROW(INDIRECT("A1:A"&amp;COUNTA(Tableau1[[Fin]:[Fin]])))),1)),""))</f>
        <v/>
      </c>
      <c r="F41" s="34" t="str">
        <f t="array" aca="1" ref="F41" ca="1">IF(OR(WEEKDAY(F$2,2)&gt;5,COUNTIF(Dates_Feries,F$2)&gt;0),"",IFERROR(INDEX(Tableau1[[Type]:[Type]],SMALL(IF((Tableau1[[Nom]:[Nom]]=$A41)*(Tableau1[[Prénom]:[Prénom]]=$B41)*(F$2&gt;=Tableau1[[Début]:[Début]])*(F$2&lt;=Tableau1[[Fin]:[Fin]]),ROW(INDIRECT("A1:A"&amp;COUNTA(Tableau1[[Fin]:[Fin]])))),1)),""))</f>
        <v/>
      </c>
      <c r="G41" s="34" t="str">
        <f t="array" aca="1" ref="G41" ca="1">IF(OR(WEEKDAY(G$2,2)&gt;5,COUNTIF(Dates_Feries,G$2)&gt;0),"",IFERROR(INDEX(Tableau1[[Type]:[Type]],SMALL(IF((Tableau1[[Nom]:[Nom]]=$A41)*(Tableau1[[Prénom]:[Prénom]]=$B41)*(G$2&gt;=Tableau1[[Début]:[Début]])*(G$2&lt;=Tableau1[[Fin]:[Fin]]),ROW(INDIRECT("A1:A"&amp;COUNTA(Tableau1[[Fin]:[Fin]])))),1)),""))</f>
        <v/>
      </c>
      <c r="H41" s="34" t="str">
        <f t="array" aca="1" ref="H41" ca="1">IF(OR(WEEKDAY(H$2,2)&gt;5,COUNTIF(Dates_Feries,H$2)&gt;0),"",IFERROR(INDEX(Tableau1[[Type]:[Type]],SMALL(IF((Tableau1[[Nom]:[Nom]]=$A41)*(Tableau1[[Prénom]:[Prénom]]=$B41)*(H$2&gt;=Tableau1[[Début]:[Début]])*(H$2&lt;=Tableau1[[Fin]:[Fin]]),ROW(INDIRECT("A1:A"&amp;COUNTA(Tableau1[[Fin]:[Fin]])))),1)),""))</f>
        <v/>
      </c>
      <c r="I41" s="34" t="str">
        <f t="array" aca="1" ref="I41" ca="1">IF(OR(WEEKDAY(I$2,2)&gt;5,COUNTIF(Dates_Feries,I$2)&gt;0),"",IFERROR(INDEX(Tableau1[[Type]:[Type]],SMALL(IF((Tableau1[[Nom]:[Nom]]=$A41)*(Tableau1[[Prénom]:[Prénom]]=$B41)*(I$2&gt;=Tableau1[[Début]:[Début]])*(I$2&lt;=Tableau1[[Fin]:[Fin]]),ROW(INDIRECT("A1:A"&amp;COUNTA(Tableau1[[Fin]:[Fin]])))),1)),""))</f>
        <v/>
      </c>
      <c r="J41" s="34" t="str">
        <f t="array" aca="1" ref="J41" ca="1">IF(OR(WEEKDAY(J$2,2)&gt;5,COUNTIF(Dates_Feries,J$2)&gt;0),"",IFERROR(INDEX(Tableau1[[Type]:[Type]],SMALL(IF((Tableau1[[Nom]:[Nom]]=$A41)*(Tableau1[[Prénom]:[Prénom]]=$B41)*(J$2&gt;=Tableau1[[Début]:[Début]])*(J$2&lt;=Tableau1[[Fin]:[Fin]]),ROW(INDIRECT("A1:A"&amp;COUNTA(Tableau1[[Fin]:[Fin]])))),1)),""))</f>
        <v/>
      </c>
      <c r="K41" s="34" t="str">
        <f t="array" aca="1" ref="K41" ca="1">IF(OR(WEEKDAY(K$2,2)&gt;5,COUNTIF(Dates_Feries,K$2)&gt;0),"",IFERROR(INDEX(Tableau1[[Type]:[Type]],SMALL(IF((Tableau1[[Nom]:[Nom]]=$A41)*(Tableau1[[Prénom]:[Prénom]]=$B41)*(K$2&gt;=Tableau1[[Début]:[Début]])*(K$2&lt;=Tableau1[[Fin]:[Fin]]),ROW(INDIRECT("A1:A"&amp;COUNTA(Tableau1[[Fin]:[Fin]])))),1)),""))</f>
        <v/>
      </c>
      <c r="L41" s="34" t="str">
        <f t="array" aca="1" ref="L41" ca="1">IF(OR(WEEKDAY(L$2,2)&gt;5,COUNTIF(Dates_Feries,L$2)&gt;0),"",IFERROR(INDEX(Tableau1[[Type]:[Type]],SMALL(IF((Tableau1[[Nom]:[Nom]]=$A41)*(Tableau1[[Prénom]:[Prénom]]=$B41)*(L$2&gt;=Tableau1[[Début]:[Début]])*(L$2&lt;=Tableau1[[Fin]:[Fin]]),ROW(INDIRECT("A1:A"&amp;COUNTA(Tableau1[[Fin]:[Fin]])))),1)),""))</f>
        <v/>
      </c>
      <c r="M41" s="34" t="str">
        <f t="array" aca="1" ref="M41" ca="1">IF(OR(WEEKDAY(M$2,2)&gt;5,COUNTIF(Dates_Feries,M$2)&gt;0),"",IFERROR(INDEX(Tableau1[[Type]:[Type]],SMALL(IF((Tableau1[[Nom]:[Nom]]=$A41)*(Tableau1[[Prénom]:[Prénom]]=$B41)*(M$2&gt;=Tableau1[[Début]:[Début]])*(M$2&lt;=Tableau1[[Fin]:[Fin]]),ROW(INDIRECT("A1:A"&amp;COUNTA(Tableau1[[Fin]:[Fin]])))),1)),""))</f>
        <v/>
      </c>
      <c r="N41" s="34" t="str">
        <f t="array" aca="1" ref="N41" ca="1">IF(OR(WEEKDAY(N$2,2)&gt;5,COUNTIF(Dates_Feries,N$2)&gt;0),"",IFERROR(INDEX(Tableau1[[Type]:[Type]],SMALL(IF((Tableau1[[Nom]:[Nom]]=$A41)*(Tableau1[[Prénom]:[Prénom]]=$B41)*(N$2&gt;=Tableau1[[Début]:[Début]])*(N$2&lt;=Tableau1[[Fin]:[Fin]]),ROW(INDIRECT("A1:A"&amp;COUNTA(Tableau1[[Fin]:[Fin]])))),1)),""))</f>
        <v/>
      </c>
      <c r="O41" s="34" t="str">
        <f t="array" aca="1" ref="O41" ca="1">IF(OR(WEEKDAY(O$2,2)&gt;5,COUNTIF(Dates_Feries,O$2)&gt;0),"",IFERROR(INDEX(Tableau1[[Type]:[Type]],SMALL(IF((Tableau1[[Nom]:[Nom]]=$A41)*(Tableau1[[Prénom]:[Prénom]]=$B41)*(O$2&gt;=Tableau1[[Début]:[Début]])*(O$2&lt;=Tableau1[[Fin]:[Fin]]),ROW(INDIRECT("A1:A"&amp;COUNTA(Tableau1[[Fin]:[Fin]])))),1)),""))</f>
        <v/>
      </c>
      <c r="P41" s="34" t="str">
        <f t="array" aca="1" ref="P41" ca="1">IF(OR(WEEKDAY(P$2,2)&gt;5,COUNTIF(Dates_Feries,P$2)&gt;0),"",IFERROR(INDEX(Tableau1[[Type]:[Type]],SMALL(IF((Tableau1[[Nom]:[Nom]]=$A41)*(Tableau1[[Prénom]:[Prénom]]=$B41)*(P$2&gt;=Tableau1[[Début]:[Début]])*(P$2&lt;=Tableau1[[Fin]:[Fin]]),ROW(INDIRECT("A1:A"&amp;COUNTA(Tableau1[[Fin]:[Fin]])))),1)),""))</f>
        <v/>
      </c>
      <c r="Q41" s="34" t="str">
        <f t="array" aca="1" ref="Q41" ca="1">IF(OR(WEEKDAY(Q$2,2)&gt;5,COUNTIF(Dates_Feries,Q$2)&gt;0),"",IFERROR(INDEX(Tableau1[[Type]:[Type]],SMALL(IF((Tableau1[[Nom]:[Nom]]=$A41)*(Tableau1[[Prénom]:[Prénom]]=$B41)*(Q$2&gt;=Tableau1[[Début]:[Début]])*(Q$2&lt;=Tableau1[[Fin]:[Fin]]),ROW(INDIRECT("A1:A"&amp;COUNTA(Tableau1[[Fin]:[Fin]])))),1)),""))</f>
        <v/>
      </c>
      <c r="R41" s="34" t="str">
        <f t="array" aca="1" ref="R41" ca="1">IF(OR(WEEKDAY(R$2,2)&gt;5,COUNTIF(Dates_Feries,R$2)&gt;0),"",IFERROR(INDEX(Tableau1[[Type]:[Type]],SMALL(IF((Tableau1[[Nom]:[Nom]]=$A41)*(Tableau1[[Prénom]:[Prénom]]=$B41)*(R$2&gt;=Tableau1[[Début]:[Début]])*(R$2&lt;=Tableau1[[Fin]:[Fin]]),ROW(INDIRECT("A1:A"&amp;COUNTA(Tableau1[[Fin]:[Fin]])))),1)),""))</f>
        <v/>
      </c>
      <c r="S41" s="34" t="str">
        <f t="array" aca="1" ref="S41" ca="1">IF(OR(WEEKDAY(S$2,2)&gt;5,COUNTIF(Dates_Feries,S$2)&gt;0),"",IFERROR(INDEX(Tableau1[[Type]:[Type]],SMALL(IF((Tableau1[[Nom]:[Nom]]=$A41)*(Tableau1[[Prénom]:[Prénom]]=$B41)*(S$2&gt;=Tableau1[[Début]:[Début]])*(S$2&lt;=Tableau1[[Fin]:[Fin]]),ROW(INDIRECT("A1:A"&amp;COUNTA(Tableau1[[Fin]:[Fin]])))),1)),""))</f>
        <v/>
      </c>
      <c r="T41" s="34" t="str">
        <f t="array" aca="1" ref="T41" ca="1">IF(OR(WEEKDAY(T$2,2)&gt;5,COUNTIF(Dates_Feries,T$2)&gt;0),"",IFERROR(INDEX(Tableau1[[Type]:[Type]],SMALL(IF((Tableau1[[Nom]:[Nom]]=$A41)*(Tableau1[[Prénom]:[Prénom]]=$B41)*(T$2&gt;=Tableau1[[Début]:[Début]])*(T$2&lt;=Tableau1[[Fin]:[Fin]]),ROW(INDIRECT("A1:A"&amp;COUNTA(Tableau1[[Fin]:[Fin]])))),1)),""))</f>
        <v/>
      </c>
      <c r="U41" s="34" t="str">
        <f t="array" aca="1" ref="U41" ca="1">IF(OR(WEEKDAY(U$2,2)&gt;5,COUNTIF(Dates_Feries,U$2)&gt;0),"",IFERROR(INDEX(Tableau1[[Type]:[Type]],SMALL(IF((Tableau1[[Nom]:[Nom]]=$A41)*(Tableau1[[Prénom]:[Prénom]]=$B41)*(U$2&gt;=Tableau1[[Début]:[Début]])*(U$2&lt;=Tableau1[[Fin]:[Fin]]),ROW(INDIRECT("A1:A"&amp;COUNTA(Tableau1[[Fin]:[Fin]])))),1)),""))</f>
        <v/>
      </c>
      <c r="V41" s="34" t="str">
        <f t="array" aca="1" ref="V41" ca="1">IF(OR(WEEKDAY(V$2,2)&gt;5,COUNTIF(Dates_Feries,V$2)&gt;0),"",IFERROR(INDEX(Tableau1[[Type]:[Type]],SMALL(IF((Tableau1[[Nom]:[Nom]]=$A41)*(Tableau1[[Prénom]:[Prénom]]=$B41)*(V$2&gt;=Tableau1[[Début]:[Début]])*(V$2&lt;=Tableau1[[Fin]:[Fin]]),ROW(INDIRECT("A1:A"&amp;COUNTA(Tableau1[[Fin]:[Fin]])))),1)),""))</f>
        <v/>
      </c>
      <c r="W41" s="34" t="str">
        <f t="array" aca="1" ref="W41" ca="1">IF(OR(WEEKDAY(W$2,2)&gt;5,COUNTIF(Dates_Feries,W$2)&gt;0),"",IFERROR(INDEX(Tableau1[[Type]:[Type]],SMALL(IF((Tableau1[[Nom]:[Nom]]=$A41)*(Tableau1[[Prénom]:[Prénom]]=$B41)*(W$2&gt;=Tableau1[[Début]:[Début]])*(W$2&lt;=Tableau1[[Fin]:[Fin]]),ROW(INDIRECT("A1:A"&amp;COUNTA(Tableau1[[Fin]:[Fin]])))),1)),""))</f>
        <v/>
      </c>
      <c r="X41" s="34" t="str">
        <f t="array" aca="1" ref="X41" ca="1">IF(OR(WEEKDAY(X$2,2)&gt;5,COUNTIF(Dates_Feries,X$2)&gt;0),"",IFERROR(INDEX(Tableau1[[Type]:[Type]],SMALL(IF((Tableau1[[Nom]:[Nom]]=$A41)*(Tableau1[[Prénom]:[Prénom]]=$B41)*(X$2&gt;=Tableau1[[Début]:[Début]])*(X$2&lt;=Tableau1[[Fin]:[Fin]]),ROW(INDIRECT("A1:A"&amp;COUNTA(Tableau1[[Fin]:[Fin]])))),1)),""))</f>
        <v/>
      </c>
      <c r="Y41" s="34" t="str">
        <f t="array" aca="1" ref="Y41" ca="1">IF(OR(WEEKDAY(Y$2,2)&gt;5,COUNTIF(Dates_Feries,Y$2)&gt;0),"",IFERROR(INDEX(Tableau1[[Type]:[Type]],SMALL(IF((Tableau1[[Nom]:[Nom]]=$A41)*(Tableau1[[Prénom]:[Prénom]]=$B41)*(Y$2&gt;=Tableau1[[Début]:[Début]])*(Y$2&lt;=Tableau1[[Fin]:[Fin]]),ROW(INDIRECT("A1:A"&amp;COUNTA(Tableau1[[Fin]:[Fin]])))),1)),""))</f>
        <v/>
      </c>
      <c r="Z41" s="34" t="str">
        <f t="array" aca="1" ref="Z41" ca="1">IF(OR(WEEKDAY(Z$2,2)&gt;5,COUNTIF(Dates_Feries,Z$2)&gt;0),"",IFERROR(INDEX(Tableau1[[Type]:[Type]],SMALL(IF((Tableau1[[Nom]:[Nom]]=$A41)*(Tableau1[[Prénom]:[Prénom]]=$B41)*(Z$2&gt;=Tableau1[[Début]:[Début]])*(Z$2&lt;=Tableau1[[Fin]:[Fin]]),ROW(INDIRECT("A1:A"&amp;COUNTA(Tableau1[[Fin]:[Fin]])))),1)),""))</f>
        <v/>
      </c>
      <c r="AA41" s="34" t="str">
        <f t="array" aca="1" ref="AA41" ca="1">IF(OR(WEEKDAY(AA$2,2)&gt;5,COUNTIF(Dates_Feries,AA$2)&gt;0),"",IFERROR(INDEX(Tableau1[[Type]:[Type]],SMALL(IF((Tableau1[[Nom]:[Nom]]=$A41)*(Tableau1[[Prénom]:[Prénom]]=$B41)*(AA$2&gt;=Tableau1[[Début]:[Début]])*(AA$2&lt;=Tableau1[[Fin]:[Fin]]),ROW(INDIRECT("A1:A"&amp;COUNTA(Tableau1[[Fin]:[Fin]])))),1)),""))</f>
        <v/>
      </c>
      <c r="AB41" s="34" t="str">
        <f t="array" aca="1" ref="AB41" ca="1">IF(OR(WEEKDAY(AB$2,2)&gt;5,COUNTIF(Dates_Feries,AB$2)&gt;0),"",IFERROR(INDEX(Tableau1[[Type]:[Type]],SMALL(IF((Tableau1[[Nom]:[Nom]]=$A41)*(Tableau1[[Prénom]:[Prénom]]=$B41)*(AB$2&gt;=Tableau1[[Début]:[Début]])*(AB$2&lt;=Tableau1[[Fin]:[Fin]]),ROW(INDIRECT("A1:A"&amp;COUNTA(Tableau1[[Fin]:[Fin]])))),1)),""))</f>
        <v/>
      </c>
      <c r="AC41" s="34" t="str">
        <f t="array" aca="1" ref="AC41" ca="1">IF(OR(WEEKDAY(AC$2,2)&gt;5,COUNTIF(Dates_Feries,AC$2)&gt;0),"",IFERROR(INDEX(Tableau1[[Type]:[Type]],SMALL(IF((Tableau1[[Nom]:[Nom]]=$A41)*(Tableau1[[Prénom]:[Prénom]]=$B41)*(AC$2&gt;=Tableau1[[Début]:[Début]])*(AC$2&lt;=Tableau1[[Fin]:[Fin]]),ROW(INDIRECT("A1:A"&amp;COUNTA(Tableau1[[Fin]:[Fin]])))),1)),""))</f>
        <v/>
      </c>
      <c r="AD41" s="34" t="str">
        <f t="array" aca="1" ref="AD41" ca="1">IF(OR(WEEKDAY(AD$2,2)&gt;5,COUNTIF(Dates_Feries,AD$2)&gt;0),"",IFERROR(INDEX(Tableau1[[Type]:[Type]],SMALL(IF((Tableau1[[Nom]:[Nom]]=$A41)*(Tableau1[[Prénom]:[Prénom]]=$B41)*(AD$2&gt;=Tableau1[[Début]:[Début]])*(AD$2&lt;=Tableau1[[Fin]:[Fin]]),ROW(INDIRECT("A1:A"&amp;COUNTA(Tableau1[[Fin]:[Fin]])))),1)),""))</f>
        <v/>
      </c>
      <c r="AE41" s="34" t="str">
        <f t="array" aca="1" ref="AE41" ca="1">IF(OR(WEEKDAY(AE$2,2)&gt;5,COUNTIF(Dates_Feries,AE$2)&gt;0),"",IFERROR(INDEX(Tableau1[[Type]:[Type]],SMALL(IF((Tableau1[[Nom]:[Nom]]=$A41)*(Tableau1[[Prénom]:[Prénom]]=$B41)*(AE$2&gt;=Tableau1[[Début]:[Début]])*(AE$2&lt;=Tableau1[[Fin]:[Fin]]),ROW(INDIRECT("A1:A"&amp;COUNTA(Tableau1[[Fin]:[Fin]])))),1)),""))</f>
        <v/>
      </c>
      <c r="AF41" s="34" t="str">
        <f t="array" aca="1" ref="AF41" ca="1">IF(OR(WEEKDAY(AF$2,2)&gt;5,COUNTIF(Dates_Feries,AF$2)&gt;0),"",IFERROR(INDEX(Tableau1[[Type]:[Type]],SMALL(IF((Tableau1[[Nom]:[Nom]]=$A41)*(Tableau1[[Prénom]:[Prénom]]=$B41)*(AF$2&gt;=Tableau1[[Début]:[Début]])*(AF$2&lt;=Tableau1[[Fin]:[Fin]]),ROW(INDIRECT("A1:A"&amp;COUNTA(Tableau1[[Fin]:[Fin]])))),1)),""))</f>
        <v/>
      </c>
      <c r="AG41" s="34" t="str">
        <f t="array" aca="1" ref="AG41" ca="1">IF(OR(WEEKDAY(AG$2,2)&gt;5,COUNTIF(Dates_Feries,AG$2)&gt;0),"",IFERROR(INDEX(Tableau1[[Type]:[Type]],SMALL(IF((Tableau1[[Nom]:[Nom]]=$A41)*(Tableau1[[Prénom]:[Prénom]]=$B41)*(AG$2&gt;=Tableau1[[Début]:[Début]])*(AG$2&lt;=Tableau1[[Fin]:[Fin]]),ROW(INDIRECT("A1:A"&amp;COUNTA(Tableau1[[Fin]:[Fin]])))),1)),""))</f>
        <v/>
      </c>
      <c r="AH41" s="34" t="str">
        <f t="array" aca="1" ref="AH41" ca="1">IF(OR(WEEKDAY(AH$2,2)&gt;5,COUNTIF(Dates_Feries,AH$2)&gt;0),"",IFERROR(INDEX(Tableau1[[Type]:[Type]],SMALL(IF((Tableau1[[Nom]:[Nom]]=$A41)*(Tableau1[[Prénom]:[Prénom]]=$B41)*(AH$2&gt;=Tableau1[[Début]:[Début]])*(AH$2&lt;=Tableau1[[Fin]:[Fin]]),ROW(INDIRECT("A1:A"&amp;COUNTA(Tableau1[[Fin]:[Fin]])))),1)),""))</f>
        <v/>
      </c>
      <c r="AI41" s="34" t="str">
        <f t="array" aca="1" ref="AI41" ca="1">IF(OR(WEEKDAY(AI$2,2)&gt;5,COUNTIF(Dates_Feries,AI$2)&gt;0),"",IFERROR(INDEX(Tableau1[[Type]:[Type]],SMALL(IF((Tableau1[[Nom]:[Nom]]=$A41)*(Tableau1[[Prénom]:[Prénom]]=$B41)*(AI$2&gt;=Tableau1[[Début]:[Début]])*(AI$2&lt;=Tableau1[[Fin]:[Fin]]),ROW(INDIRECT("A1:A"&amp;COUNTA(Tableau1[[Fin]:[Fin]])))),1)),""))</f>
        <v/>
      </c>
      <c r="AJ41" s="34" t="str">
        <f t="array" aca="1" ref="AJ41" ca="1">IF(OR(WEEKDAY(AJ$2,2)&gt;5,COUNTIF(Dates_Feries,AJ$2)&gt;0),"",IFERROR(INDEX(Tableau1[[Type]:[Type]],SMALL(IF((Tableau1[[Nom]:[Nom]]=$A41)*(Tableau1[[Prénom]:[Prénom]]=$B41)*(AJ$2&gt;=Tableau1[[Début]:[Début]])*(AJ$2&lt;=Tableau1[[Fin]:[Fin]]),ROW(INDIRECT("A1:A"&amp;COUNTA(Tableau1[[Fin]:[Fin]])))),1)),""))</f>
        <v/>
      </c>
      <c r="AK41" s="34" t="str">
        <f t="array" aca="1" ref="AK41" ca="1">IF(OR(WEEKDAY(AK$2,2)&gt;5,COUNTIF(Dates_Feries,AK$2)&gt;0),"",IFERROR(INDEX(Tableau1[[Type]:[Type]],SMALL(IF((Tableau1[[Nom]:[Nom]]=$A41)*(Tableau1[[Prénom]:[Prénom]]=$B41)*(AK$2&gt;=Tableau1[[Début]:[Début]])*(AK$2&lt;=Tableau1[[Fin]:[Fin]]),ROW(INDIRECT("A1:A"&amp;COUNTA(Tableau1[[Fin]:[Fin]])))),1)),""))</f>
        <v/>
      </c>
      <c r="AL41" s="34" t="str">
        <f t="array" aca="1" ref="AL41" ca="1">IF(OR(WEEKDAY(AL$2,2)&gt;5,COUNTIF(Dates_Feries,AL$2)&gt;0),"",IFERROR(INDEX(Tableau1[[Type]:[Type]],SMALL(IF((Tableau1[[Nom]:[Nom]]=$A41)*(Tableau1[[Prénom]:[Prénom]]=$B41)*(AL$2&gt;=Tableau1[[Début]:[Début]])*(AL$2&lt;=Tableau1[[Fin]:[Fin]]),ROW(INDIRECT("A1:A"&amp;COUNTA(Tableau1[[Fin]:[Fin]])))),1)),""))</f>
        <v/>
      </c>
      <c r="AM41" s="34" t="str">
        <f t="array" aca="1" ref="AM41" ca="1">IF(OR(WEEKDAY(AM$2,2)&gt;5,COUNTIF(Dates_Feries,AM$2)&gt;0),"",IFERROR(INDEX(Tableau1[[Type]:[Type]],SMALL(IF((Tableau1[[Nom]:[Nom]]=$A41)*(Tableau1[[Prénom]:[Prénom]]=$B41)*(AM$2&gt;=Tableau1[[Début]:[Début]])*(AM$2&lt;=Tableau1[[Fin]:[Fin]]),ROW(INDIRECT("A1:A"&amp;COUNTA(Tableau1[[Fin]:[Fin]])))),1)),""))</f>
        <v/>
      </c>
      <c r="AN41" s="34" t="str">
        <f t="array" aca="1" ref="AN41" ca="1">IF(OR(WEEKDAY(AN$2,2)&gt;5,COUNTIF(Dates_Feries,AN$2)&gt;0),"",IFERROR(INDEX(Tableau1[[Type]:[Type]],SMALL(IF((Tableau1[[Nom]:[Nom]]=$A41)*(Tableau1[[Prénom]:[Prénom]]=$B41)*(AN$2&gt;=Tableau1[[Début]:[Début]])*(AN$2&lt;=Tableau1[[Fin]:[Fin]]),ROW(INDIRECT("A1:A"&amp;COUNTA(Tableau1[[Fin]:[Fin]])))),1)),""))</f>
        <v/>
      </c>
      <c r="AO41" s="34" t="str">
        <f t="array" aca="1" ref="AO41" ca="1">IF(OR(WEEKDAY(AO$2,2)&gt;5,COUNTIF(Dates_Feries,AO$2)&gt;0),"",IFERROR(INDEX(Tableau1[[Type]:[Type]],SMALL(IF((Tableau1[[Nom]:[Nom]]=$A41)*(Tableau1[[Prénom]:[Prénom]]=$B41)*(AO$2&gt;=Tableau1[[Début]:[Début]])*(AO$2&lt;=Tableau1[[Fin]:[Fin]]),ROW(INDIRECT("A1:A"&amp;COUNTA(Tableau1[[Fin]:[Fin]])))),1)),""))</f>
        <v/>
      </c>
      <c r="AP41" s="34" t="str">
        <f t="array" aca="1" ref="AP41" ca="1">IF(OR(WEEKDAY(AP$2,2)&gt;5,COUNTIF(Dates_Feries,AP$2)&gt;0),"",IFERROR(INDEX(Tableau1[[Type]:[Type]],SMALL(IF((Tableau1[[Nom]:[Nom]]=$A41)*(Tableau1[[Prénom]:[Prénom]]=$B41)*(AP$2&gt;=Tableau1[[Début]:[Début]])*(AP$2&lt;=Tableau1[[Fin]:[Fin]]),ROW(INDIRECT("A1:A"&amp;COUNTA(Tableau1[[Fin]:[Fin]])))),1)),""))</f>
        <v/>
      </c>
      <c r="AQ41" s="34" t="str">
        <f t="array" aca="1" ref="AQ41" ca="1">IF(OR(WEEKDAY(AQ$2,2)&gt;5,COUNTIF(Dates_Feries,AQ$2)&gt;0),"",IFERROR(INDEX(Tableau1[[Type]:[Type]],SMALL(IF((Tableau1[[Nom]:[Nom]]=$A41)*(Tableau1[[Prénom]:[Prénom]]=$B41)*(AQ$2&gt;=Tableau1[[Début]:[Début]])*(AQ$2&lt;=Tableau1[[Fin]:[Fin]]),ROW(INDIRECT("A1:A"&amp;COUNTA(Tableau1[[Fin]:[Fin]])))),1)),""))</f>
        <v/>
      </c>
      <c r="AR41" s="34" t="str">
        <f t="array" aca="1" ref="AR41" ca="1">IF(OR(WEEKDAY(AR$2,2)&gt;5,COUNTIF(Dates_Feries,AR$2)&gt;0),"",IFERROR(INDEX(Tableau1[[Type]:[Type]],SMALL(IF((Tableau1[[Nom]:[Nom]]=$A41)*(Tableau1[[Prénom]:[Prénom]]=$B41)*(AR$2&gt;=Tableau1[[Début]:[Début]])*(AR$2&lt;=Tableau1[[Fin]:[Fin]]),ROW(INDIRECT("A1:A"&amp;COUNTA(Tableau1[[Fin]:[Fin]])))),1)),""))</f>
        <v/>
      </c>
      <c r="AS41" s="34" t="str">
        <f t="array" aca="1" ref="AS41" ca="1">IF(OR(WEEKDAY(AS$2,2)&gt;5,COUNTIF(Dates_Feries,AS$2)&gt;0),"",IFERROR(INDEX(Tableau1[[Type]:[Type]],SMALL(IF((Tableau1[[Nom]:[Nom]]=$A41)*(Tableau1[[Prénom]:[Prénom]]=$B41)*(AS$2&gt;=Tableau1[[Début]:[Début]])*(AS$2&lt;=Tableau1[[Fin]:[Fin]]),ROW(INDIRECT("A1:A"&amp;COUNTA(Tableau1[[Fin]:[Fin]])))),1)),""))</f>
        <v/>
      </c>
      <c r="AT41" s="34" t="str">
        <f t="array" aca="1" ref="AT41" ca="1">IF(OR(WEEKDAY(AT$2,2)&gt;5,COUNTIF(Dates_Feries,AT$2)&gt;0),"",IFERROR(INDEX(Tableau1[[Type]:[Type]],SMALL(IF((Tableau1[[Nom]:[Nom]]=$A41)*(Tableau1[[Prénom]:[Prénom]]=$B41)*(AT$2&gt;=Tableau1[[Début]:[Début]])*(AT$2&lt;=Tableau1[[Fin]:[Fin]]),ROW(INDIRECT("A1:A"&amp;COUNTA(Tableau1[[Fin]:[Fin]])))),1)),""))</f>
        <v/>
      </c>
      <c r="AU41" s="34" t="str">
        <f t="array" aca="1" ref="AU41" ca="1">IF(OR(WEEKDAY(AU$2,2)&gt;5,COUNTIF(Dates_Feries,AU$2)&gt;0),"",IFERROR(INDEX(Tableau1[[Type]:[Type]],SMALL(IF((Tableau1[[Nom]:[Nom]]=$A41)*(Tableau1[[Prénom]:[Prénom]]=$B41)*(AU$2&gt;=Tableau1[[Début]:[Début]])*(AU$2&lt;=Tableau1[[Fin]:[Fin]]),ROW(INDIRECT("A1:A"&amp;COUNTA(Tableau1[[Fin]:[Fin]])))),1)),""))</f>
        <v/>
      </c>
      <c r="AV41" s="34" t="str">
        <f t="array" aca="1" ref="AV41" ca="1">IF(OR(WEEKDAY(AV$2,2)&gt;5,COUNTIF(Dates_Feries,AV$2)&gt;0),"",IFERROR(INDEX(Tableau1[[Type]:[Type]],SMALL(IF((Tableau1[[Nom]:[Nom]]=$A41)*(Tableau1[[Prénom]:[Prénom]]=$B41)*(AV$2&gt;=Tableau1[[Début]:[Début]])*(AV$2&lt;=Tableau1[[Fin]:[Fin]]),ROW(INDIRECT("A1:A"&amp;COUNTA(Tableau1[[Fin]:[Fin]])))),1)),""))</f>
        <v/>
      </c>
      <c r="AW41" s="34" t="str">
        <f t="array" aca="1" ref="AW41" ca="1">IF(OR(WEEKDAY(AW$2,2)&gt;5,COUNTIF(Dates_Feries,AW$2)&gt;0),"",IFERROR(INDEX(Tableau1[[Type]:[Type]],SMALL(IF((Tableau1[[Nom]:[Nom]]=$A41)*(Tableau1[[Prénom]:[Prénom]]=$B41)*(AW$2&gt;=Tableau1[[Début]:[Début]])*(AW$2&lt;=Tableau1[[Fin]:[Fin]]),ROW(INDIRECT("A1:A"&amp;COUNTA(Tableau1[[Fin]:[Fin]])))),1)),""))</f>
        <v/>
      </c>
      <c r="AX41" s="34" t="str">
        <f t="array" aca="1" ref="AX41" ca="1">IF(OR(WEEKDAY(AX$2,2)&gt;5,COUNTIF(Dates_Feries,AX$2)&gt;0),"",IFERROR(INDEX(Tableau1[[Type]:[Type]],SMALL(IF((Tableau1[[Nom]:[Nom]]=$A41)*(Tableau1[[Prénom]:[Prénom]]=$B41)*(AX$2&gt;=Tableau1[[Début]:[Début]])*(AX$2&lt;=Tableau1[[Fin]:[Fin]]),ROW(INDIRECT("A1:A"&amp;COUNTA(Tableau1[[Fin]:[Fin]])))),1)),""))</f>
        <v/>
      </c>
      <c r="AY41" s="34" t="str">
        <f t="array" aca="1" ref="AY41" ca="1">IF(OR(WEEKDAY(AY$2,2)&gt;5,COUNTIF(Dates_Feries,AY$2)&gt;0),"",IFERROR(INDEX(Tableau1[[Type]:[Type]],SMALL(IF((Tableau1[[Nom]:[Nom]]=$A41)*(Tableau1[[Prénom]:[Prénom]]=$B41)*(AY$2&gt;=Tableau1[[Début]:[Début]])*(AY$2&lt;=Tableau1[[Fin]:[Fin]]),ROW(INDIRECT("A1:A"&amp;COUNTA(Tableau1[[Fin]:[Fin]])))),1)),""))</f>
        <v/>
      </c>
      <c r="AZ41" s="34" t="str">
        <f t="array" aca="1" ref="AZ41" ca="1">IF(OR(WEEKDAY(AZ$2,2)&gt;5,COUNTIF(Dates_Feries,AZ$2)&gt;0),"",IFERROR(INDEX(Tableau1[[Type]:[Type]],SMALL(IF((Tableau1[[Nom]:[Nom]]=$A41)*(Tableau1[[Prénom]:[Prénom]]=$B41)*(AZ$2&gt;=Tableau1[[Début]:[Début]])*(AZ$2&lt;=Tableau1[[Fin]:[Fin]]),ROW(INDIRECT("A1:A"&amp;COUNTA(Tableau1[[Fin]:[Fin]])))),1)),""))</f>
        <v/>
      </c>
      <c r="BA41" s="34" t="str">
        <f t="array" aca="1" ref="BA41" ca="1">IF(OR(WEEKDAY(BA$2,2)&gt;5,COUNTIF(Dates_Feries,BA$2)&gt;0),"",IFERROR(INDEX(Tableau1[[Type]:[Type]],SMALL(IF((Tableau1[[Nom]:[Nom]]=$A41)*(Tableau1[[Prénom]:[Prénom]]=$B41)*(BA$2&gt;=Tableau1[[Début]:[Début]])*(BA$2&lt;=Tableau1[[Fin]:[Fin]]),ROW(INDIRECT("A1:A"&amp;COUNTA(Tableau1[[Fin]:[Fin]])))),1)),""))</f>
        <v/>
      </c>
      <c r="BB41" s="34" t="str">
        <f t="array" aca="1" ref="BB41" ca="1">IF(OR(WEEKDAY(BB$2,2)&gt;5,COUNTIF(Dates_Feries,BB$2)&gt;0),"",IFERROR(INDEX(Tableau1[[Type]:[Type]],SMALL(IF((Tableau1[[Nom]:[Nom]]=$A41)*(Tableau1[[Prénom]:[Prénom]]=$B41)*(BB$2&gt;=Tableau1[[Début]:[Début]])*(BB$2&lt;=Tableau1[[Fin]:[Fin]]),ROW(INDIRECT("A1:A"&amp;COUNTA(Tableau1[[Fin]:[Fin]])))),1)),""))</f>
        <v/>
      </c>
      <c r="BC41" s="34" t="str">
        <f t="array" aca="1" ref="BC41" ca="1">IF(OR(WEEKDAY(BC$2,2)&gt;5,COUNTIF(Dates_Feries,BC$2)&gt;0),"",IFERROR(INDEX(Tableau1[[Type]:[Type]],SMALL(IF((Tableau1[[Nom]:[Nom]]=$A41)*(Tableau1[[Prénom]:[Prénom]]=$B41)*(BC$2&gt;=Tableau1[[Début]:[Début]])*(BC$2&lt;=Tableau1[[Fin]:[Fin]]),ROW(INDIRECT("A1:A"&amp;COUNTA(Tableau1[[Fin]:[Fin]])))),1)),""))</f>
        <v/>
      </c>
      <c r="BD41" s="34" t="str">
        <f t="array" aca="1" ref="BD41" ca="1">IF(OR(WEEKDAY(BD$2,2)&gt;5,COUNTIF(Dates_Feries,BD$2)&gt;0),"",IFERROR(INDEX(Tableau1[[Type]:[Type]],SMALL(IF((Tableau1[[Nom]:[Nom]]=$A41)*(Tableau1[[Prénom]:[Prénom]]=$B41)*(BD$2&gt;=Tableau1[[Début]:[Début]])*(BD$2&lt;=Tableau1[[Fin]:[Fin]]),ROW(INDIRECT("A1:A"&amp;COUNTA(Tableau1[[Fin]:[Fin]])))),1)),""))</f>
        <v/>
      </c>
      <c r="BE41" s="34" t="str">
        <f t="array" aca="1" ref="BE41" ca="1">IF(OR(WEEKDAY(BE$2,2)&gt;5,COUNTIF(Dates_Feries,BE$2)&gt;0),"",IFERROR(INDEX(Tableau1[[Type]:[Type]],SMALL(IF((Tableau1[[Nom]:[Nom]]=$A41)*(Tableau1[[Prénom]:[Prénom]]=$B41)*(BE$2&gt;=Tableau1[[Début]:[Début]])*(BE$2&lt;=Tableau1[[Fin]:[Fin]]),ROW(INDIRECT("A1:A"&amp;COUNTA(Tableau1[[Fin]:[Fin]])))),1)),""))</f>
        <v/>
      </c>
      <c r="BF41" s="34" t="str">
        <f t="array" aca="1" ref="BF41" ca="1">IF(OR(WEEKDAY(BF$2,2)&gt;5,COUNTIF(Dates_Feries,BF$2)&gt;0),"",IFERROR(INDEX(Tableau1[[Type]:[Type]],SMALL(IF((Tableau1[[Nom]:[Nom]]=$A41)*(Tableau1[[Prénom]:[Prénom]]=$B41)*(BF$2&gt;=Tableau1[[Début]:[Début]])*(BF$2&lt;=Tableau1[[Fin]:[Fin]]),ROW(INDIRECT("A1:A"&amp;COUNTA(Tableau1[[Fin]:[Fin]])))),1)),""))</f>
        <v/>
      </c>
      <c r="BG41" s="34" t="str">
        <f t="array" aca="1" ref="BG41" ca="1">IF(OR(WEEKDAY(BG$2,2)&gt;5,COUNTIF(Dates_Feries,BG$2)&gt;0),"",IFERROR(INDEX(Tableau1[[Type]:[Type]],SMALL(IF((Tableau1[[Nom]:[Nom]]=$A41)*(Tableau1[[Prénom]:[Prénom]]=$B41)*(BG$2&gt;=Tableau1[[Début]:[Début]])*(BG$2&lt;=Tableau1[[Fin]:[Fin]]),ROW(INDIRECT("A1:A"&amp;COUNTA(Tableau1[[Fin]:[Fin]])))),1)),""))</f>
        <v/>
      </c>
      <c r="BH41" s="34" t="str">
        <f t="array" aca="1" ref="BH41" ca="1">IF(OR(WEEKDAY(BH$2,2)&gt;5,COUNTIF(Dates_Feries,BH$2)&gt;0),"",IFERROR(INDEX(Tableau1[[Type]:[Type]],SMALL(IF((Tableau1[[Nom]:[Nom]]=$A41)*(Tableau1[[Prénom]:[Prénom]]=$B41)*(BH$2&gt;=Tableau1[[Début]:[Début]])*(BH$2&lt;=Tableau1[[Fin]:[Fin]]),ROW(INDIRECT("A1:A"&amp;COUNTA(Tableau1[[Fin]:[Fin]])))),1)),""))</f>
        <v/>
      </c>
      <c r="BI41" s="34" t="str">
        <f t="array" aca="1" ref="BI41" ca="1">IF(OR(WEEKDAY(BI$2,2)&gt;5,COUNTIF(Dates_Feries,BI$2)&gt;0),"",IFERROR(INDEX(Tableau1[[Type]:[Type]],SMALL(IF((Tableau1[[Nom]:[Nom]]=$A41)*(Tableau1[[Prénom]:[Prénom]]=$B41)*(BI$2&gt;=Tableau1[[Début]:[Début]])*(BI$2&lt;=Tableau1[[Fin]:[Fin]]),ROW(INDIRECT("A1:A"&amp;COUNTA(Tableau1[[Fin]:[Fin]])))),1)),""))</f>
        <v/>
      </c>
      <c r="BJ41" s="34" t="str">
        <f t="array" aca="1" ref="BJ41" ca="1">IF(OR(WEEKDAY(BJ$2,2)&gt;5,COUNTIF(Dates_Feries,BJ$2)&gt;0),"",IFERROR(INDEX(Tableau1[[Type]:[Type]],SMALL(IF((Tableau1[[Nom]:[Nom]]=$A41)*(Tableau1[[Prénom]:[Prénom]]=$B41)*(BJ$2&gt;=Tableau1[[Début]:[Début]])*(BJ$2&lt;=Tableau1[[Fin]:[Fin]]),ROW(INDIRECT("A1:A"&amp;COUNTA(Tableau1[[Fin]:[Fin]])))),1)),""))</f>
        <v/>
      </c>
      <c r="BK41" s="34" t="str">
        <f t="array" aca="1" ref="BK41" ca="1">IF(OR(WEEKDAY(BK$2,2)&gt;5,COUNTIF(Dates_Feries,BK$2)&gt;0),"",IFERROR(INDEX(Tableau1[[Type]:[Type]],SMALL(IF((Tableau1[[Nom]:[Nom]]=$A41)*(Tableau1[[Prénom]:[Prénom]]=$B41)*(BK$2&gt;=Tableau1[[Début]:[Début]])*(BK$2&lt;=Tableau1[[Fin]:[Fin]]),ROW(INDIRECT("A1:A"&amp;COUNTA(Tableau1[[Fin]:[Fin]])))),1)),""))</f>
        <v/>
      </c>
      <c r="BL41" s="34" t="str">
        <f t="array" aca="1" ref="BL41" ca="1">IF(OR(WEEKDAY(BL$2,2)&gt;5,COUNTIF(Dates_Feries,BL$2)&gt;0),"",IFERROR(INDEX(Tableau1[[Type]:[Type]],SMALL(IF((Tableau1[[Nom]:[Nom]]=$A41)*(Tableau1[[Prénom]:[Prénom]]=$B41)*(BL$2&gt;=Tableau1[[Début]:[Début]])*(BL$2&lt;=Tableau1[[Fin]:[Fin]]),ROW(INDIRECT("A1:A"&amp;COUNTA(Tableau1[[Fin]:[Fin]])))),1)),""))</f>
        <v/>
      </c>
      <c r="BM41" s="34" t="str">
        <f t="array" aca="1" ref="BM41" ca="1">IF(OR(WEEKDAY(BM$2,2)&gt;5,COUNTIF(Dates_Feries,BM$2)&gt;0),"",IFERROR(INDEX(Tableau1[[Type]:[Type]],SMALL(IF((Tableau1[[Nom]:[Nom]]=$A41)*(Tableau1[[Prénom]:[Prénom]]=$B41)*(BM$2&gt;=Tableau1[[Début]:[Début]])*(BM$2&lt;=Tableau1[[Fin]:[Fin]]),ROW(INDIRECT("A1:A"&amp;COUNTA(Tableau1[[Fin]:[Fin]])))),1)),""))</f>
        <v/>
      </c>
      <c r="BN41" s="34" t="str">
        <f t="array" aca="1" ref="BN41" ca="1">IF(OR(WEEKDAY(BN$2,2)&gt;5,COUNTIF(Dates_Feries,BN$2)&gt;0),"",IFERROR(INDEX(Tableau1[[Type]:[Type]],SMALL(IF((Tableau1[[Nom]:[Nom]]=$A41)*(Tableau1[[Prénom]:[Prénom]]=$B41)*(BN$2&gt;=Tableau1[[Début]:[Début]])*(BN$2&lt;=Tableau1[[Fin]:[Fin]]),ROW(INDIRECT("A1:A"&amp;COUNTA(Tableau1[[Fin]:[Fin]])))),1)),""))</f>
        <v/>
      </c>
      <c r="BO41" s="34" t="str">
        <f t="array" aca="1" ref="BO41" ca="1">IF(OR(WEEKDAY(BO$2,2)&gt;5,COUNTIF(Dates_Feries,BO$2)&gt;0),"",IFERROR(INDEX(Tableau1[[Type]:[Type]],SMALL(IF((Tableau1[[Nom]:[Nom]]=$A41)*(Tableau1[[Prénom]:[Prénom]]=$B41)*(BO$2&gt;=Tableau1[[Début]:[Début]])*(BO$2&lt;=Tableau1[[Fin]:[Fin]]),ROW(INDIRECT("A1:A"&amp;COUNTA(Tableau1[[Fin]:[Fin]])))),1)),""))</f>
        <v/>
      </c>
      <c r="BP41" s="34" t="str">
        <f t="array" aca="1" ref="BP41" ca="1">IF(OR(WEEKDAY(BP$2,2)&gt;5,COUNTIF(Dates_Feries,BP$2)&gt;0),"",IFERROR(INDEX(Tableau1[[Type]:[Type]],SMALL(IF((Tableau1[[Nom]:[Nom]]=$A41)*(Tableau1[[Prénom]:[Prénom]]=$B41)*(BP$2&gt;=Tableau1[[Début]:[Début]])*(BP$2&lt;=Tableau1[[Fin]:[Fin]]),ROW(INDIRECT("A1:A"&amp;COUNTA(Tableau1[[Fin]:[Fin]])))),1)),""))</f>
        <v/>
      </c>
      <c r="BQ41" s="34" t="str">
        <f t="array" aca="1" ref="BQ41" ca="1">IF(OR(WEEKDAY(BQ$2,2)&gt;5,COUNTIF(Dates_Feries,BQ$2)&gt;0),"",IFERROR(INDEX(Tableau1[[Type]:[Type]],SMALL(IF((Tableau1[[Nom]:[Nom]]=$A41)*(Tableau1[[Prénom]:[Prénom]]=$B41)*(BQ$2&gt;=Tableau1[[Début]:[Début]])*(BQ$2&lt;=Tableau1[[Fin]:[Fin]]),ROW(INDIRECT("A1:A"&amp;COUNTA(Tableau1[[Fin]:[Fin]])))),1)),""))</f>
        <v/>
      </c>
      <c r="BR41" s="34" t="str">
        <f t="array" aca="1" ref="BR41" ca="1">IF(OR(WEEKDAY(BR$2,2)&gt;5,COUNTIF(Dates_Feries,BR$2)&gt;0),"",IFERROR(INDEX(Tableau1[[Type]:[Type]],SMALL(IF((Tableau1[[Nom]:[Nom]]=$A41)*(Tableau1[[Prénom]:[Prénom]]=$B41)*(BR$2&gt;=Tableau1[[Début]:[Début]])*(BR$2&lt;=Tableau1[[Fin]:[Fin]]),ROW(INDIRECT("A1:A"&amp;COUNTA(Tableau1[[Fin]:[Fin]])))),1)),""))</f>
        <v/>
      </c>
      <c r="BS41" s="34" t="str">
        <f t="array" aca="1" ref="BS41" ca="1">IF(OR(WEEKDAY(BS$2,2)&gt;5,COUNTIF(Dates_Feries,BS$2)&gt;0),"",IFERROR(INDEX(Tableau1[[Type]:[Type]],SMALL(IF((Tableau1[[Nom]:[Nom]]=$A41)*(Tableau1[[Prénom]:[Prénom]]=$B41)*(BS$2&gt;=Tableau1[[Début]:[Début]])*(BS$2&lt;=Tableau1[[Fin]:[Fin]]),ROW(INDIRECT("A1:A"&amp;COUNTA(Tableau1[[Fin]:[Fin]])))),1)),""))</f>
        <v/>
      </c>
      <c r="BT41" s="34" t="str">
        <f t="array" aca="1" ref="BT41" ca="1">IF(OR(WEEKDAY(BT$2,2)&gt;5,COUNTIF(Dates_Feries,BT$2)&gt;0),"",IFERROR(INDEX(Tableau1[[Type]:[Type]],SMALL(IF((Tableau1[[Nom]:[Nom]]=$A41)*(Tableau1[[Prénom]:[Prénom]]=$B41)*(BT$2&gt;=Tableau1[[Début]:[Début]])*(BT$2&lt;=Tableau1[[Fin]:[Fin]]),ROW(INDIRECT("A1:A"&amp;COUNTA(Tableau1[[Fin]:[Fin]])))),1)),""))</f>
        <v/>
      </c>
      <c r="BU41" s="34" t="str">
        <f t="array" aca="1" ref="BU41" ca="1">IF(OR(WEEKDAY(BU$2,2)&gt;5,COUNTIF(Dates_Feries,BU$2)&gt;0),"",IFERROR(INDEX(Tableau1[[Type]:[Type]],SMALL(IF((Tableau1[[Nom]:[Nom]]=$A41)*(Tableau1[[Prénom]:[Prénom]]=$B41)*(BU$2&gt;=Tableau1[[Début]:[Début]])*(BU$2&lt;=Tableau1[[Fin]:[Fin]]),ROW(INDIRECT("A1:A"&amp;COUNTA(Tableau1[[Fin]:[Fin]])))),1)),""))</f>
        <v/>
      </c>
      <c r="BV41" s="34" t="str">
        <f t="array" aca="1" ref="BV41" ca="1">IF(OR(WEEKDAY(BV$2,2)&gt;5,COUNTIF(Dates_Feries,BV$2)&gt;0),"",IFERROR(INDEX(Tableau1[[Type]:[Type]],SMALL(IF((Tableau1[[Nom]:[Nom]]=$A41)*(Tableau1[[Prénom]:[Prénom]]=$B41)*(BV$2&gt;=Tableau1[[Début]:[Début]])*(BV$2&lt;=Tableau1[[Fin]:[Fin]]),ROW(INDIRECT("A1:A"&amp;COUNTA(Tableau1[[Fin]:[Fin]])))),1)),""))</f>
        <v/>
      </c>
      <c r="BW41" s="34" t="str">
        <f t="array" aca="1" ref="BW41" ca="1">IF(OR(WEEKDAY(BW$2,2)&gt;5,COUNTIF(Dates_Feries,BW$2)&gt;0),"",IFERROR(INDEX(Tableau1[[Type]:[Type]],SMALL(IF((Tableau1[[Nom]:[Nom]]=$A41)*(Tableau1[[Prénom]:[Prénom]]=$B41)*(BW$2&gt;=Tableau1[[Début]:[Début]])*(BW$2&lt;=Tableau1[[Fin]:[Fin]]),ROW(INDIRECT("A1:A"&amp;COUNTA(Tableau1[[Fin]:[Fin]])))),1)),""))</f>
        <v/>
      </c>
      <c r="BX41" s="34" t="str">
        <f t="array" aca="1" ref="BX41" ca="1">IF(OR(WEEKDAY(BX$2,2)&gt;5,COUNTIF(Dates_Feries,BX$2)&gt;0),"",IFERROR(INDEX(Tableau1[[Type]:[Type]],SMALL(IF((Tableau1[[Nom]:[Nom]]=$A41)*(Tableau1[[Prénom]:[Prénom]]=$B41)*(BX$2&gt;=Tableau1[[Début]:[Début]])*(BX$2&lt;=Tableau1[[Fin]:[Fin]]),ROW(INDIRECT("A1:A"&amp;COUNTA(Tableau1[[Fin]:[Fin]])))),1)),""))</f>
        <v/>
      </c>
      <c r="BY41" s="34" t="str">
        <f t="array" aca="1" ref="BY41" ca="1">IF(OR(WEEKDAY(BY$2,2)&gt;5,COUNTIF(Dates_Feries,BY$2)&gt;0),"",IFERROR(INDEX(Tableau1[[Type]:[Type]],SMALL(IF((Tableau1[[Nom]:[Nom]]=$A41)*(Tableau1[[Prénom]:[Prénom]]=$B41)*(BY$2&gt;=Tableau1[[Début]:[Début]])*(BY$2&lt;=Tableau1[[Fin]:[Fin]]),ROW(INDIRECT("A1:A"&amp;COUNTA(Tableau1[[Fin]:[Fin]])))),1)),""))</f>
        <v/>
      </c>
      <c r="BZ41" s="34" t="str">
        <f t="array" aca="1" ref="BZ41" ca="1">IF(OR(WEEKDAY(BZ$2,2)&gt;5,COUNTIF(Dates_Feries,BZ$2)&gt;0),"",IFERROR(INDEX(Tableau1[[Type]:[Type]],SMALL(IF((Tableau1[[Nom]:[Nom]]=$A41)*(Tableau1[[Prénom]:[Prénom]]=$B41)*(BZ$2&gt;=Tableau1[[Début]:[Début]])*(BZ$2&lt;=Tableau1[[Fin]:[Fin]]),ROW(INDIRECT("A1:A"&amp;COUNTA(Tableau1[[Fin]:[Fin]])))),1)),""))</f>
        <v/>
      </c>
      <c r="CA41" s="34" t="str">
        <f t="array" aca="1" ref="CA41" ca="1">IF(OR(WEEKDAY(CA$2,2)&gt;5,COUNTIF(Dates_Feries,CA$2)&gt;0),"",IFERROR(INDEX(Tableau1[[Type]:[Type]],SMALL(IF((Tableau1[[Nom]:[Nom]]=$A41)*(Tableau1[[Prénom]:[Prénom]]=$B41)*(CA$2&gt;=Tableau1[[Début]:[Début]])*(CA$2&lt;=Tableau1[[Fin]:[Fin]]),ROW(INDIRECT("A1:A"&amp;COUNTA(Tableau1[[Fin]:[Fin]])))),1)),""))</f>
        <v/>
      </c>
      <c r="CB41" s="34" t="str">
        <f t="array" aca="1" ref="CB41" ca="1">IF(OR(WEEKDAY(CB$2,2)&gt;5,COUNTIF(Dates_Feries,CB$2)&gt;0),"",IFERROR(INDEX(Tableau1[[Type]:[Type]],SMALL(IF((Tableau1[[Nom]:[Nom]]=$A41)*(Tableau1[[Prénom]:[Prénom]]=$B41)*(CB$2&gt;=Tableau1[[Début]:[Début]])*(CB$2&lt;=Tableau1[[Fin]:[Fin]]),ROW(INDIRECT("A1:A"&amp;COUNTA(Tableau1[[Fin]:[Fin]])))),1)),""))</f>
        <v/>
      </c>
      <c r="CC41" s="34" t="str">
        <f t="array" aca="1" ref="CC41" ca="1">IF(OR(WEEKDAY(CC$2,2)&gt;5,COUNTIF(Dates_Feries,CC$2)&gt;0),"",IFERROR(INDEX(Tableau1[[Type]:[Type]],SMALL(IF((Tableau1[[Nom]:[Nom]]=$A41)*(Tableau1[[Prénom]:[Prénom]]=$B41)*(CC$2&gt;=Tableau1[[Début]:[Début]])*(CC$2&lt;=Tableau1[[Fin]:[Fin]]),ROW(INDIRECT("A1:A"&amp;COUNTA(Tableau1[[Fin]:[Fin]])))),1)),""))</f>
        <v/>
      </c>
      <c r="CD41" s="34" t="str">
        <f t="array" aca="1" ref="CD41" ca="1">IF(OR(WEEKDAY(CD$2,2)&gt;5,COUNTIF(Dates_Feries,CD$2)&gt;0),"",IFERROR(INDEX(Tableau1[[Type]:[Type]],SMALL(IF((Tableau1[[Nom]:[Nom]]=$A41)*(Tableau1[[Prénom]:[Prénom]]=$B41)*(CD$2&gt;=Tableau1[[Début]:[Début]])*(CD$2&lt;=Tableau1[[Fin]:[Fin]]),ROW(INDIRECT("A1:A"&amp;COUNTA(Tableau1[[Fin]:[Fin]])))),1)),""))</f>
        <v/>
      </c>
      <c r="CE41" s="34" t="str">
        <f t="array" aca="1" ref="CE41" ca="1">IF(OR(WEEKDAY(CE$2,2)&gt;5,COUNTIF(Dates_Feries,CE$2)&gt;0),"",IFERROR(INDEX(Tableau1[[Type]:[Type]],SMALL(IF((Tableau1[[Nom]:[Nom]]=$A41)*(Tableau1[[Prénom]:[Prénom]]=$B41)*(CE$2&gt;=Tableau1[[Début]:[Début]])*(CE$2&lt;=Tableau1[[Fin]:[Fin]]),ROW(INDIRECT("A1:A"&amp;COUNTA(Tableau1[[Fin]:[Fin]])))),1)),""))</f>
        <v/>
      </c>
      <c r="CF41" s="34" t="str">
        <f t="array" aca="1" ref="CF41" ca="1">IF(OR(WEEKDAY(CF$2,2)&gt;5,COUNTIF(Dates_Feries,CF$2)&gt;0),"",IFERROR(INDEX(Tableau1[[Type]:[Type]],SMALL(IF((Tableau1[[Nom]:[Nom]]=$A41)*(Tableau1[[Prénom]:[Prénom]]=$B41)*(CF$2&gt;=Tableau1[[Début]:[Début]])*(CF$2&lt;=Tableau1[[Fin]:[Fin]]),ROW(INDIRECT("A1:A"&amp;COUNTA(Tableau1[[Fin]:[Fin]])))),1)),""))</f>
        <v/>
      </c>
      <c r="CG41" s="34" t="str">
        <f t="array" aca="1" ref="CG41" ca="1">IF(OR(WEEKDAY(CG$2,2)&gt;5,COUNTIF(Dates_Feries,CG$2)&gt;0),"",IFERROR(INDEX(Tableau1[[Type]:[Type]],SMALL(IF((Tableau1[[Nom]:[Nom]]=$A41)*(Tableau1[[Prénom]:[Prénom]]=$B41)*(CG$2&gt;=Tableau1[[Début]:[Début]])*(CG$2&lt;=Tableau1[[Fin]:[Fin]]),ROW(INDIRECT("A1:A"&amp;COUNTA(Tableau1[[Fin]:[Fin]])))),1)),""))</f>
        <v/>
      </c>
      <c r="CH41" s="34" t="str">
        <f t="array" aca="1" ref="CH41" ca="1">IF(OR(WEEKDAY(CH$2,2)&gt;5,COUNTIF(Dates_Feries,CH$2)&gt;0),"",IFERROR(INDEX(Tableau1[[Type]:[Type]],SMALL(IF((Tableau1[[Nom]:[Nom]]=$A41)*(Tableau1[[Prénom]:[Prénom]]=$B41)*(CH$2&gt;=Tableau1[[Début]:[Début]])*(CH$2&lt;=Tableau1[[Fin]:[Fin]]),ROW(INDIRECT("A1:A"&amp;COUNTA(Tableau1[[Fin]:[Fin]])))),1)),""))</f>
        <v/>
      </c>
      <c r="CI41" s="34" t="str">
        <f t="array" aca="1" ref="CI41" ca="1">IF(OR(WEEKDAY(CI$2,2)&gt;5,COUNTIF(Dates_Feries,CI$2)&gt;0),"",IFERROR(INDEX(Tableau1[[Type]:[Type]],SMALL(IF((Tableau1[[Nom]:[Nom]]=$A41)*(Tableau1[[Prénom]:[Prénom]]=$B41)*(CI$2&gt;=Tableau1[[Début]:[Début]])*(CI$2&lt;=Tableau1[[Fin]:[Fin]]),ROW(INDIRECT("A1:A"&amp;COUNTA(Tableau1[[Fin]:[Fin]])))),1)),""))</f>
        <v/>
      </c>
      <c r="CJ41" s="34" t="str">
        <f t="array" aca="1" ref="CJ41" ca="1">IF(OR(WEEKDAY(CJ$2,2)&gt;5,COUNTIF(Dates_Feries,CJ$2)&gt;0),"",IFERROR(INDEX(Tableau1[[Type]:[Type]],SMALL(IF((Tableau1[[Nom]:[Nom]]=$A41)*(Tableau1[[Prénom]:[Prénom]]=$B41)*(CJ$2&gt;=Tableau1[[Début]:[Début]])*(CJ$2&lt;=Tableau1[[Fin]:[Fin]]),ROW(INDIRECT("A1:A"&amp;COUNTA(Tableau1[[Fin]:[Fin]])))),1)),""))</f>
        <v/>
      </c>
      <c r="CK41" s="34" t="str">
        <f t="array" aca="1" ref="CK41" ca="1">IF(OR(WEEKDAY(CK$2,2)&gt;5,COUNTIF(Dates_Feries,CK$2)&gt;0),"",IFERROR(INDEX(Tableau1[[Type]:[Type]],SMALL(IF((Tableau1[[Nom]:[Nom]]=$A41)*(Tableau1[[Prénom]:[Prénom]]=$B41)*(CK$2&gt;=Tableau1[[Début]:[Début]])*(CK$2&lt;=Tableau1[[Fin]:[Fin]]),ROW(INDIRECT("A1:A"&amp;COUNTA(Tableau1[[Fin]:[Fin]])))),1)),""))</f>
        <v/>
      </c>
      <c r="CL41" s="34" t="str">
        <f t="array" aca="1" ref="CL41" ca="1">IF(OR(WEEKDAY(CL$2,2)&gt;5,COUNTIF(Dates_Feries,CL$2)&gt;0),"",IFERROR(INDEX(Tableau1[[Type]:[Type]],SMALL(IF((Tableau1[[Nom]:[Nom]]=$A41)*(Tableau1[[Prénom]:[Prénom]]=$B41)*(CL$2&gt;=Tableau1[[Début]:[Début]])*(CL$2&lt;=Tableau1[[Fin]:[Fin]]),ROW(INDIRECT("A1:A"&amp;COUNTA(Tableau1[[Fin]:[Fin]])))),1)),""))</f>
        <v/>
      </c>
      <c r="CM41" s="34" t="str">
        <f t="array" aca="1" ref="CM41" ca="1">IF(OR(WEEKDAY(CM$2,2)&gt;5,COUNTIF(Dates_Feries,CM$2)&gt;0),"",IFERROR(INDEX(Tableau1[[Type]:[Type]],SMALL(IF((Tableau1[[Nom]:[Nom]]=$A41)*(Tableau1[[Prénom]:[Prénom]]=$B41)*(CM$2&gt;=Tableau1[[Début]:[Début]])*(CM$2&lt;=Tableau1[[Fin]:[Fin]]),ROW(INDIRECT("A1:A"&amp;COUNTA(Tableau1[[Fin]:[Fin]])))),1)),""))</f>
        <v/>
      </c>
      <c r="CN41" s="34" t="str">
        <f t="array" aca="1" ref="CN41" ca="1">IF(OR(WEEKDAY(CN$2,2)&gt;5,COUNTIF(Dates_Feries,CN$2)&gt;0),"",IFERROR(INDEX(Tableau1[[Type]:[Type]],SMALL(IF((Tableau1[[Nom]:[Nom]]=$A41)*(Tableau1[[Prénom]:[Prénom]]=$B41)*(CN$2&gt;=Tableau1[[Début]:[Début]])*(CN$2&lt;=Tableau1[[Fin]:[Fin]]),ROW(INDIRECT("A1:A"&amp;COUNTA(Tableau1[[Fin]:[Fin]])))),1)),""))</f>
        <v/>
      </c>
      <c r="CO41" s="34" t="str">
        <f t="array" aca="1" ref="CO41" ca="1">IF(OR(WEEKDAY(CO$2,2)&gt;5,COUNTIF(Dates_Feries,CO$2)&gt;0),"",IFERROR(INDEX(Tableau1[[Type]:[Type]],SMALL(IF((Tableau1[[Nom]:[Nom]]=$A41)*(Tableau1[[Prénom]:[Prénom]]=$B41)*(CO$2&gt;=Tableau1[[Début]:[Début]])*(CO$2&lt;=Tableau1[[Fin]:[Fin]]),ROW(INDIRECT("A1:A"&amp;COUNTA(Tableau1[[Fin]:[Fin]])))),1)),""))</f>
        <v/>
      </c>
      <c r="CP41" s="34" t="str">
        <f t="array" aca="1" ref="CP41" ca="1">IF(OR(WEEKDAY(CP$2,2)&gt;5,COUNTIF(Dates_Feries,CP$2)&gt;0),"",IFERROR(INDEX(Tableau1[[Type]:[Type]],SMALL(IF((Tableau1[[Nom]:[Nom]]=$A41)*(Tableau1[[Prénom]:[Prénom]]=$B41)*(CP$2&gt;=Tableau1[[Début]:[Début]])*(CP$2&lt;=Tableau1[[Fin]:[Fin]]),ROW(INDIRECT("A1:A"&amp;COUNTA(Tableau1[[Fin]:[Fin]])))),1)),""))</f>
        <v/>
      </c>
      <c r="CQ41" s="34" t="str">
        <f t="array" aca="1" ref="CQ41" ca="1">IF(OR(WEEKDAY(CQ$2,2)&gt;5,COUNTIF(Dates_Feries,CQ$2)&gt;0),"",IFERROR(INDEX(Tableau1[[Type]:[Type]],SMALL(IF((Tableau1[[Nom]:[Nom]]=$A41)*(Tableau1[[Prénom]:[Prénom]]=$B41)*(CQ$2&gt;=Tableau1[[Début]:[Début]])*(CQ$2&lt;=Tableau1[[Fin]:[Fin]]),ROW(INDIRECT("A1:A"&amp;COUNTA(Tableau1[[Fin]:[Fin]])))),1)),""))</f>
        <v/>
      </c>
      <c r="CR41" s="34" t="str">
        <f t="array" aca="1" ref="CR41" ca="1">IF(OR(WEEKDAY(CR$2,2)&gt;5,COUNTIF(Dates_Feries,CR$2)&gt;0),"",IFERROR(INDEX(Tableau1[[Type]:[Type]],SMALL(IF((Tableau1[[Nom]:[Nom]]=$A41)*(Tableau1[[Prénom]:[Prénom]]=$B41)*(CR$2&gt;=Tableau1[[Début]:[Début]])*(CR$2&lt;=Tableau1[[Fin]:[Fin]]),ROW(INDIRECT("A1:A"&amp;COUNTA(Tableau1[[Fin]:[Fin]])))),1)),""))</f>
        <v/>
      </c>
      <c r="CS41" s="34" t="str">
        <f t="array" aca="1" ref="CS41" ca="1">IF(OR(WEEKDAY(CS$2,2)&gt;5,COUNTIF(Dates_Feries,CS$2)&gt;0),"",IFERROR(INDEX(Tableau1[[Type]:[Type]],SMALL(IF((Tableau1[[Nom]:[Nom]]=$A41)*(Tableau1[[Prénom]:[Prénom]]=$B41)*(CS$2&gt;=Tableau1[[Début]:[Début]])*(CS$2&lt;=Tableau1[[Fin]:[Fin]]),ROW(INDIRECT("A1:A"&amp;COUNTA(Tableau1[[Fin]:[Fin]])))),1)),""))</f>
        <v/>
      </c>
      <c r="CT41" s="34" t="str">
        <f t="array" aca="1" ref="CT41" ca="1">IF(OR(WEEKDAY(CT$2,2)&gt;5,COUNTIF(Dates_Feries,CT$2)&gt;0),"",IFERROR(INDEX(Tableau1[[Type]:[Type]],SMALL(IF((Tableau1[[Nom]:[Nom]]=$A41)*(Tableau1[[Prénom]:[Prénom]]=$B41)*(CT$2&gt;=Tableau1[[Début]:[Début]])*(CT$2&lt;=Tableau1[[Fin]:[Fin]]),ROW(INDIRECT("A1:A"&amp;COUNTA(Tableau1[[Fin]:[Fin]])))),1)),""))</f>
        <v/>
      </c>
      <c r="CU41" s="34" t="str">
        <f t="array" aca="1" ref="CU41" ca="1">IF(OR(WEEKDAY(CU$2,2)&gt;5,COUNTIF(Dates_Feries,CU$2)&gt;0),"",IFERROR(INDEX(Tableau1[[Type]:[Type]],SMALL(IF((Tableau1[[Nom]:[Nom]]=$A41)*(Tableau1[[Prénom]:[Prénom]]=$B41)*(CU$2&gt;=Tableau1[[Début]:[Début]])*(CU$2&lt;=Tableau1[[Fin]:[Fin]]),ROW(INDIRECT("A1:A"&amp;COUNTA(Tableau1[[Fin]:[Fin]])))),1)),""))</f>
        <v/>
      </c>
      <c r="CV41" s="34" t="str">
        <f t="array" aca="1" ref="CV41" ca="1">IF(OR(WEEKDAY(CV$2,2)&gt;5,COUNTIF(Dates_Feries,CV$2)&gt;0),"",IFERROR(INDEX(Tableau1[[Type]:[Type]],SMALL(IF((Tableau1[[Nom]:[Nom]]=$A41)*(Tableau1[[Prénom]:[Prénom]]=$B41)*(CV$2&gt;=Tableau1[[Début]:[Début]])*(CV$2&lt;=Tableau1[[Fin]:[Fin]]),ROW(INDIRECT("A1:A"&amp;COUNTA(Tableau1[[Fin]:[Fin]])))),1)),""))</f>
        <v/>
      </c>
      <c r="CW41" s="34" t="str">
        <f t="array" aca="1" ref="CW41" ca="1">IF(OR(WEEKDAY(CW$2,2)&gt;5,COUNTIF(Dates_Feries,CW$2)&gt;0),"",IFERROR(INDEX(Tableau1[[Type]:[Type]],SMALL(IF((Tableau1[[Nom]:[Nom]]=$A41)*(Tableau1[[Prénom]:[Prénom]]=$B41)*(CW$2&gt;=Tableau1[[Début]:[Début]])*(CW$2&lt;=Tableau1[[Fin]:[Fin]]),ROW(INDIRECT("A1:A"&amp;COUNTA(Tableau1[[Fin]:[Fin]])))),1)),""))</f>
        <v/>
      </c>
      <c r="CX41" s="34" t="str">
        <f t="array" aca="1" ref="CX41" ca="1">IF(OR(WEEKDAY(CX$2,2)&gt;5,COUNTIF(Dates_Feries,CX$2)&gt;0),"",IFERROR(INDEX(Tableau1[[Type]:[Type]],SMALL(IF((Tableau1[[Nom]:[Nom]]=$A41)*(Tableau1[[Prénom]:[Prénom]]=$B41)*(CX$2&gt;=Tableau1[[Début]:[Début]])*(CX$2&lt;=Tableau1[[Fin]:[Fin]]),ROW(INDIRECT("A1:A"&amp;COUNTA(Tableau1[[Fin]:[Fin]])))),1)),""))</f>
        <v/>
      </c>
      <c r="CY41" s="34" t="str">
        <f t="array" aca="1" ref="CY41" ca="1">IF(OR(WEEKDAY(CY$2,2)&gt;5,COUNTIF(Dates_Feries,CY$2)&gt;0),"",IFERROR(INDEX(Tableau1[[Type]:[Type]],SMALL(IF((Tableau1[[Nom]:[Nom]]=$A41)*(Tableau1[[Prénom]:[Prénom]]=$B41)*(CY$2&gt;=Tableau1[[Début]:[Début]])*(CY$2&lt;=Tableau1[[Fin]:[Fin]]),ROW(INDIRECT("A1:A"&amp;COUNTA(Tableau1[[Fin]:[Fin]])))),1)),""))</f>
        <v/>
      </c>
      <c r="CZ41" s="34" t="str">
        <f t="array" aca="1" ref="CZ41" ca="1">IF(OR(WEEKDAY(CZ$2,2)&gt;5,COUNTIF(Dates_Feries,CZ$2)&gt;0),"",IFERROR(INDEX(Tableau1[[Type]:[Type]],SMALL(IF((Tableau1[[Nom]:[Nom]]=$A41)*(Tableau1[[Prénom]:[Prénom]]=$B41)*(CZ$2&gt;=Tableau1[[Début]:[Début]])*(CZ$2&lt;=Tableau1[[Fin]:[Fin]]),ROW(INDIRECT("A1:A"&amp;COUNTA(Tableau1[[Fin]:[Fin]])))),1)),""))</f>
        <v/>
      </c>
      <c r="DA41" s="34" t="str">
        <f t="array" aca="1" ref="DA41" ca="1">IF(OR(WEEKDAY(DA$2,2)&gt;5,COUNTIF(Dates_Feries,DA$2)&gt;0),"",IFERROR(INDEX(Tableau1[[Type]:[Type]],SMALL(IF((Tableau1[[Nom]:[Nom]]=$A41)*(Tableau1[[Prénom]:[Prénom]]=$B41)*(DA$2&gt;=Tableau1[[Début]:[Début]])*(DA$2&lt;=Tableau1[[Fin]:[Fin]]),ROW(INDIRECT("A1:A"&amp;COUNTA(Tableau1[[Fin]:[Fin]])))),1)),""))</f>
        <v/>
      </c>
      <c r="DB41" s="34" t="str">
        <f t="array" aca="1" ref="DB41" ca="1">IF(OR(WEEKDAY(DB$2,2)&gt;5,COUNTIF(Dates_Feries,DB$2)&gt;0),"",IFERROR(INDEX(Tableau1[[Type]:[Type]],SMALL(IF((Tableau1[[Nom]:[Nom]]=$A41)*(Tableau1[[Prénom]:[Prénom]]=$B41)*(DB$2&gt;=Tableau1[[Début]:[Début]])*(DB$2&lt;=Tableau1[[Fin]:[Fin]]),ROW(INDIRECT("A1:A"&amp;COUNTA(Tableau1[[Fin]:[Fin]])))),1)),""))</f>
        <v/>
      </c>
      <c r="DC41" s="34" t="str">
        <f t="array" aca="1" ref="DC41" ca="1">IF(OR(WEEKDAY(DC$2,2)&gt;5,COUNTIF(Dates_Feries,DC$2)&gt;0),"",IFERROR(INDEX(Tableau1[[Type]:[Type]],SMALL(IF((Tableau1[[Nom]:[Nom]]=$A41)*(Tableau1[[Prénom]:[Prénom]]=$B41)*(DC$2&gt;=Tableau1[[Début]:[Début]])*(DC$2&lt;=Tableau1[[Fin]:[Fin]]),ROW(INDIRECT("A1:A"&amp;COUNTA(Tableau1[[Fin]:[Fin]])))),1)),""))</f>
        <v/>
      </c>
      <c r="DD41" s="34" t="str">
        <f t="array" aca="1" ref="DD41" ca="1">IF(OR(WEEKDAY(DD$2,2)&gt;5,COUNTIF(Dates_Feries,DD$2)&gt;0),"",IFERROR(INDEX(Tableau1[[Type]:[Type]],SMALL(IF((Tableau1[[Nom]:[Nom]]=$A41)*(Tableau1[[Prénom]:[Prénom]]=$B41)*(DD$2&gt;=Tableau1[[Début]:[Début]])*(DD$2&lt;=Tableau1[[Fin]:[Fin]]),ROW(INDIRECT("A1:A"&amp;COUNTA(Tableau1[[Fin]:[Fin]])))),1)),""))</f>
        <v/>
      </c>
      <c r="DE41" s="34" t="str">
        <f t="array" aca="1" ref="DE41" ca="1">IF(OR(WEEKDAY(DE$2,2)&gt;5,COUNTIF(Dates_Feries,DE$2)&gt;0),"",IFERROR(INDEX(Tableau1[[Type]:[Type]],SMALL(IF((Tableau1[[Nom]:[Nom]]=$A41)*(Tableau1[[Prénom]:[Prénom]]=$B41)*(DE$2&gt;=Tableau1[[Début]:[Début]])*(DE$2&lt;=Tableau1[[Fin]:[Fin]]),ROW(INDIRECT("A1:A"&amp;COUNTA(Tableau1[[Fin]:[Fin]])))),1)),""))</f>
        <v/>
      </c>
      <c r="DF41" s="34" t="str">
        <f t="array" aca="1" ref="DF41" ca="1">IF(OR(WEEKDAY(DF$2,2)&gt;5,COUNTIF(Dates_Feries,DF$2)&gt;0),"",IFERROR(INDEX(Tableau1[[Type]:[Type]],SMALL(IF((Tableau1[[Nom]:[Nom]]=$A41)*(Tableau1[[Prénom]:[Prénom]]=$B41)*(DF$2&gt;=Tableau1[[Début]:[Début]])*(DF$2&lt;=Tableau1[[Fin]:[Fin]]),ROW(INDIRECT("A1:A"&amp;COUNTA(Tableau1[[Fin]:[Fin]])))),1)),""))</f>
        <v/>
      </c>
      <c r="DG41" s="34" t="str">
        <f t="array" aca="1" ref="DG41" ca="1">IF(OR(WEEKDAY(DG$2,2)&gt;5,COUNTIF(Dates_Feries,DG$2)&gt;0),"",IFERROR(INDEX(Tableau1[[Type]:[Type]],SMALL(IF((Tableau1[[Nom]:[Nom]]=$A41)*(Tableau1[[Prénom]:[Prénom]]=$B41)*(DG$2&gt;=Tableau1[[Début]:[Début]])*(DG$2&lt;=Tableau1[[Fin]:[Fin]]),ROW(INDIRECT("A1:A"&amp;COUNTA(Tableau1[[Fin]:[Fin]])))),1)),""))</f>
        <v/>
      </c>
      <c r="DH41" s="34" t="str">
        <f t="array" aca="1" ref="DH41" ca="1">IF(OR(WEEKDAY(DH$2,2)&gt;5,COUNTIF(Dates_Feries,DH$2)&gt;0),"",IFERROR(INDEX(Tableau1[[Type]:[Type]],SMALL(IF((Tableau1[[Nom]:[Nom]]=$A41)*(Tableau1[[Prénom]:[Prénom]]=$B41)*(DH$2&gt;=Tableau1[[Début]:[Début]])*(DH$2&lt;=Tableau1[[Fin]:[Fin]]),ROW(INDIRECT("A1:A"&amp;COUNTA(Tableau1[[Fin]:[Fin]])))),1)),""))</f>
        <v/>
      </c>
      <c r="DI41" s="34" t="str">
        <f t="array" aca="1" ref="DI41" ca="1">IF(OR(WEEKDAY(DI$2,2)&gt;5,COUNTIF(Dates_Feries,DI$2)&gt;0),"",IFERROR(INDEX(Tableau1[[Type]:[Type]],SMALL(IF((Tableau1[[Nom]:[Nom]]=$A41)*(Tableau1[[Prénom]:[Prénom]]=$B41)*(DI$2&gt;=Tableau1[[Début]:[Début]])*(DI$2&lt;=Tableau1[[Fin]:[Fin]]),ROW(INDIRECT("A1:A"&amp;COUNTA(Tableau1[[Fin]:[Fin]])))),1)),""))</f>
        <v/>
      </c>
      <c r="DJ41" s="34" t="str">
        <f t="array" aca="1" ref="DJ41" ca="1">IF(OR(WEEKDAY(DJ$2,2)&gt;5,COUNTIF(Dates_Feries,DJ$2)&gt;0),"",IFERROR(INDEX(Tableau1[[Type]:[Type]],SMALL(IF((Tableau1[[Nom]:[Nom]]=$A41)*(Tableau1[[Prénom]:[Prénom]]=$B41)*(DJ$2&gt;=Tableau1[[Début]:[Début]])*(DJ$2&lt;=Tableau1[[Fin]:[Fin]]),ROW(INDIRECT("A1:A"&amp;COUNTA(Tableau1[[Fin]:[Fin]])))),1)),""))</f>
        <v/>
      </c>
      <c r="DK41" s="34" t="str">
        <f t="array" aca="1" ref="DK41" ca="1">IF(OR(WEEKDAY(DK$2,2)&gt;5,COUNTIF(Dates_Feries,DK$2)&gt;0),"",IFERROR(INDEX(Tableau1[[Type]:[Type]],SMALL(IF((Tableau1[[Nom]:[Nom]]=$A41)*(Tableau1[[Prénom]:[Prénom]]=$B41)*(DK$2&gt;=Tableau1[[Début]:[Début]])*(DK$2&lt;=Tableau1[[Fin]:[Fin]]),ROW(INDIRECT("A1:A"&amp;COUNTA(Tableau1[[Fin]:[Fin]])))),1)),""))</f>
        <v/>
      </c>
      <c r="DL41" s="34" t="str">
        <f t="array" aca="1" ref="DL41" ca="1">IF(OR(WEEKDAY(DL$2,2)&gt;5,COUNTIF(Dates_Feries,DL$2)&gt;0),"",IFERROR(INDEX(Tableau1[[Type]:[Type]],SMALL(IF((Tableau1[[Nom]:[Nom]]=$A41)*(Tableau1[[Prénom]:[Prénom]]=$B41)*(DL$2&gt;=Tableau1[[Début]:[Début]])*(DL$2&lt;=Tableau1[[Fin]:[Fin]]),ROW(INDIRECT("A1:A"&amp;COUNTA(Tableau1[[Fin]:[Fin]])))),1)),""))</f>
        <v/>
      </c>
      <c r="DM41" s="34" t="str">
        <f t="array" aca="1" ref="DM41" ca="1">IF(OR(WEEKDAY(DM$2,2)&gt;5,COUNTIF(Dates_Feries,DM$2)&gt;0),"",IFERROR(INDEX(Tableau1[[Type]:[Type]],SMALL(IF((Tableau1[[Nom]:[Nom]]=$A41)*(Tableau1[[Prénom]:[Prénom]]=$B41)*(DM$2&gt;=Tableau1[[Début]:[Début]])*(DM$2&lt;=Tableau1[[Fin]:[Fin]]),ROW(INDIRECT("A1:A"&amp;COUNTA(Tableau1[[Fin]:[Fin]])))),1)),""))</f>
        <v/>
      </c>
      <c r="DN41" s="34" t="str">
        <f t="array" aca="1" ref="DN41" ca="1">IF(OR(WEEKDAY(DN$2,2)&gt;5,COUNTIF(Dates_Feries,DN$2)&gt;0),"",IFERROR(INDEX(Tableau1[[Type]:[Type]],SMALL(IF((Tableau1[[Nom]:[Nom]]=$A41)*(Tableau1[[Prénom]:[Prénom]]=$B41)*(DN$2&gt;=Tableau1[[Début]:[Début]])*(DN$2&lt;=Tableau1[[Fin]:[Fin]]),ROW(INDIRECT("A1:A"&amp;COUNTA(Tableau1[[Fin]:[Fin]])))),1)),""))</f>
        <v/>
      </c>
      <c r="DO41" s="34" t="str">
        <f t="array" aca="1" ref="DO41" ca="1">IF(OR(WEEKDAY(DO$2,2)&gt;5,COUNTIF(Dates_Feries,DO$2)&gt;0),"",IFERROR(INDEX(Tableau1[[Type]:[Type]],SMALL(IF((Tableau1[[Nom]:[Nom]]=$A41)*(Tableau1[[Prénom]:[Prénom]]=$B41)*(DO$2&gt;=Tableau1[[Début]:[Début]])*(DO$2&lt;=Tableau1[[Fin]:[Fin]]),ROW(INDIRECT("A1:A"&amp;COUNTA(Tableau1[[Fin]:[Fin]])))),1)),""))</f>
        <v/>
      </c>
      <c r="DP41" s="34" t="str">
        <f t="array" aca="1" ref="DP41" ca="1">IF(OR(WEEKDAY(DP$2,2)&gt;5,COUNTIF(Dates_Feries,DP$2)&gt;0),"",IFERROR(INDEX(Tableau1[[Type]:[Type]],SMALL(IF((Tableau1[[Nom]:[Nom]]=$A41)*(Tableau1[[Prénom]:[Prénom]]=$B41)*(DP$2&gt;=Tableau1[[Début]:[Début]])*(DP$2&lt;=Tableau1[[Fin]:[Fin]]),ROW(INDIRECT("A1:A"&amp;COUNTA(Tableau1[[Fin]:[Fin]])))),1)),""))</f>
        <v/>
      </c>
      <c r="DQ41" s="34" t="str">
        <f t="array" aca="1" ref="DQ41" ca="1">IF(OR(WEEKDAY(DQ$2,2)&gt;5,COUNTIF(Dates_Feries,DQ$2)&gt;0),"",IFERROR(INDEX(Tableau1[[Type]:[Type]],SMALL(IF((Tableau1[[Nom]:[Nom]]=$A41)*(Tableau1[[Prénom]:[Prénom]]=$B41)*(DQ$2&gt;=Tableau1[[Début]:[Début]])*(DQ$2&lt;=Tableau1[[Fin]:[Fin]]),ROW(INDIRECT("A1:A"&amp;COUNTA(Tableau1[[Fin]:[Fin]])))),1)),""))</f>
        <v/>
      </c>
      <c r="DR41" s="34" t="str">
        <f t="array" aca="1" ref="DR41" ca="1">IF(OR(WEEKDAY(DR$2,2)&gt;5,COUNTIF(Dates_Feries,DR$2)&gt;0),"",IFERROR(INDEX(Tableau1[[Type]:[Type]],SMALL(IF((Tableau1[[Nom]:[Nom]]=$A41)*(Tableau1[[Prénom]:[Prénom]]=$B41)*(DR$2&gt;=Tableau1[[Début]:[Début]])*(DR$2&lt;=Tableau1[[Fin]:[Fin]]),ROW(INDIRECT("A1:A"&amp;COUNTA(Tableau1[[Fin]:[Fin]])))),1)),""))</f>
        <v/>
      </c>
      <c r="DS41" s="34" t="str">
        <f t="array" aca="1" ref="DS41" ca="1">IF(OR(WEEKDAY(DS$2,2)&gt;5,COUNTIF(Dates_Feries,DS$2)&gt;0),"",IFERROR(INDEX(Tableau1[[Type]:[Type]],SMALL(IF((Tableau1[[Nom]:[Nom]]=$A41)*(Tableau1[[Prénom]:[Prénom]]=$B41)*(DS$2&gt;=Tableau1[[Début]:[Début]])*(DS$2&lt;=Tableau1[[Fin]:[Fin]]),ROW(INDIRECT("A1:A"&amp;COUNTA(Tableau1[[Fin]:[Fin]])))),1)),""))</f>
        <v/>
      </c>
      <c r="DT41" s="34" t="str">
        <f t="array" aca="1" ref="DT41" ca="1">IF(OR(WEEKDAY(DT$2,2)&gt;5,COUNTIF(Dates_Feries,DT$2)&gt;0),"",IFERROR(INDEX(Tableau1[[Type]:[Type]],SMALL(IF((Tableau1[[Nom]:[Nom]]=$A41)*(Tableau1[[Prénom]:[Prénom]]=$B41)*(DT$2&gt;=Tableau1[[Début]:[Début]])*(DT$2&lt;=Tableau1[[Fin]:[Fin]]),ROW(INDIRECT("A1:A"&amp;COUNTA(Tableau1[[Fin]:[Fin]])))),1)),""))</f>
        <v/>
      </c>
      <c r="DU41" s="34" t="str">
        <f t="array" aca="1" ref="DU41" ca="1">IF(OR(WEEKDAY(DU$2,2)&gt;5,COUNTIF(Dates_Feries,DU$2)&gt;0),"",IFERROR(INDEX(Tableau1[[Type]:[Type]],SMALL(IF((Tableau1[[Nom]:[Nom]]=$A41)*(Tableau1[[Prénom]:[Prénom]]=$B41)*(DU$2&gt;=Tableau1[[Début]:[Début]])*(DU$2&lt;=Tableau1[[Fin]:[Fin]]),ROW(INDIRECT("A1:A"&amp;COUNTA(Tableau1[[Fin]:[Fin]])))),1)),""))</f>
        <v/>
      </c>
      <c r="DV41" s="34" t="str">
        <f t="array" aca="1" ref="DV41" ca="1">IF(OR(WEEKDAY(DV$2,2)&gt;5,COUNTIF(Dates_Feries,DV$2)&gt;0),"",IFERROR(INDEX(Tableau1[[Type]:[Type]],SMALL(IF((Tableau1[[Nom]:[Nom]]=$A41)*(Tableau1[[Prénom]:[Prénom]]=$B41)*(DV$2&gt;=Tableau1[[Début]:[Début]])*(DV$2&lt;=Tableau1[[Fin]:[Fin]]),ROW(INDIRECT("A1:A"&amp;COUNTA(Tableau1[[Fin]:[Fin]])))),1)),""))</f>
        <v/>
      </c>
      <c r="DW41" s="34" t="str">
        <f t="array" aca="1" ref="DW41" ca="1">IF(OR(WEEKDAY(DW$2,2)&gt;5,COUNTIF(Dates_Feries,DW$2)&gt;0),"",IFERROR(INDEX(Tableau1[[Type]:[Type]],SMALL(IF((Tableau1[[Nom]:[Nom]]=$A41)*(Tableau1[[Prénom]:[Prénom]]=$B41)*(DW$2&gt;=Tableau1[[Début]:[Début]])*(DW$2&lt;=Tableau1[[Fin]:[Fin]]),ROW(INDIRECT("A1:A"&amp;COUNTA(Tableau1[[Fin]:[Fin]])))),1)),""))</f>
        <v/>
      </c>
      <c r="DX41" s="34" t="str">
        <f t="array" aca="1" ref="DX41" ca="1">IF(OR(WEEKDAY(DX$2,2)&gt;5,COUNTIF(Dates_Feries,DX$2)&gt;0),"",IFERROR(INDEX(Tableau1[[Type]:[Type]],SMALL(IF((Tableau1[[Nom]:[Nom]]=$A41)*(Tableau1[[Prénom]:[Prénom]]=$B41)*(DX$2&gt;=Tableau1[[Début]:[Début]])*(DX$2&lt;=Tableau1[[Fin]:[Fin]]),ROW(INDIRECT("A1:A"&amp;COUNTA(Tableau1[[Fin]:[Fin]])))),1)),""))</f>
        <v/>
      </c>
      <c r="DY41" s="34" t="str">
        <f t="array" aca="1" ref="DY41" ca="1">IF(OR(WEEKDAY(DY$2,2)&gt;5,COUNTIF(Dates_Feries,DY$2)&gt;0),"",IFERROR(INDEX(Tableau1[[Type]:[Type]],SMALL(IF((Tableau1[[Nom]:[Nom]]=$A41)*(Tableau1[[Prénom]:[Prénom]]=$B41)*(DY$2&gt;=Tableau1[[Début]:[Début]])*(DY$2&lt;=Tableau1[[Fin]:[Fin]]),ROW(INDIRECT("A1:A"&amp;COUNTA(Tableau1[[Fin]:[Fin]])))),1)),""))</f>
        <v/>
      </c>
      <c r="DZ41" s="34" t="str">
        <f t="array" aca="1" ref="DZ41" ca="1">IF(OR(WEEKDAY(DZ$2,2)&gt;5,COUNTIF(Dates_Feries,DZ$2)&gt;0),"",IFERROR(INDEX(Tableau1[[Type]:[Type]],SMALL(IF((Tableau1[[Nom]:[Nom]]=$A41)*(Tableau1[[Prénom]:[Prénom]]=$B41)*(DZ$2&gt;=Tableau1[[Début]:[Début]])*(DZ$2&lt;=Tableau1[[Fin]:[Fin]]),ROW(INDIRECT("A1:A"&amp;COUNTA(Tableau1[[Fin]:[Fin]])))),1)),""))</f>
        <v/>
      </c>
      <c r="EA41" s="34" t="str">
        <f t="array" aca="1" ref="EA41" ca="1">IF(OR(WEEKDAY(EA$2,2)&gt;5,COUNTIF(Dates_Feries,EA$2)&gt;0),"",IFERROR(INDEX(Tableau1[[Type]:[Type]],SMALL(IF((Tableau1[[Nom]:[Nom]]=$A41)*(Tableau1[[Prénom]:[Prénom]]=$B41)*(EA$2&gt;=Tableau1[[Début]:[Début]])*(EA$2&lt;=Tableau1[[Fin]:[Fin]]),ROW(INDIRECT("A1:A"&amp;COUNTA(Tableau1[[Fin]:[Fin]])))),1)),""))</f>
        <v/>
      </c>
      <c r="EB41" s="34" t="str">
        <f t="array" aca="1" ref="EB41" ca="1">IF(OR(WEEKDAY(EB$2,2)&gt;5,COUNTIF(Dates_Feries,EB$2)&gt;0),"",IFERROR(INDEX(Tableau1[[Type]:[Type]],SMALL(IF((Tableau1[[Nom]:[Nom]]=$A41)*(Tableau1[[Prénom]:[Prénom]]=$B41)*(EB$2&gt;=Tableau1[[Début]:[Début]])*(EB$2&lt;=Tableau1[[Fin]:[Fin]]),ROW(INDIRECT("A1:A"&amp;COUNTA(Tableau1[[Fin]:[Fin]])))),1)),""))</f>
        <v/>
      </c>
      <c r="EC41" s="34" t="str">
        <f t="array" aca="1" ref="EC41" ca="1">IF(OR(WEEKDAY(EC$2,2)&gt;5,COUNTIF(Dates_Feries,EC$2)&gt;0),"",IFERROR(INDEX(Tableau1[[Type]:[Type]],SMALL(IF((Tableau1[[Nom]:[Nom]]=$A41)*(Tableau1[[Prénom]:[Prénom]]=$B41)*(EC$2&gt;=Tableau1[[Début]:[Début]])*(EC$2&lt;=Tableau1[[Fin]:[Fin]]),ROW(INDIRECT("A1:A"&amp;COUNTA(Tableau1[[Fin]:[Fin]])))),1)),""))</f>
        <v/>
      </c>
      <c r="ED41" s="34" t="str">
        <f t="array" aca="1" ref="ED41" ca="1">IF(OR(WEEKDAY(ED$2,2)&gt;5,COUNTIF(Dates_Feries,ED$2)&gt;0),"",IFERROR(INDEX(Tableau1[[Type]:[Type]],SMALL(IF((Tableau1[[Nom]:[Nom]]=$A41)*(Tableau1[[Prénom]:[Prénom]]=$B41)*(ED$2&gt;=Tableau1[[Début]:[Début]])*(ED$2&lt;=Tableau1[[Fin]:[Fin]]),ROW(INDIRECT("A1:A"&amp;COUNTA(Tableau1[[Fin]:[Fin]])))),1)),""))</f>
        <v/>
      </c>
      <c r="EE41" s="34" t="str">
        <f t="array" aca="1" ref="EE41" ca="1">IF(OR(WEEKDAY(EE$2,2)&gt;5,COUNTIF(Dates_Feries,EE$2)&gt;0),"",IFERROR(INDEX(Tableau1[[Type]:[Type]],SMALL(IF((Tableau1[[Nom]:[Nom]]=$A41)*(Tableau1[[Prénom]:[Prénom]]=$B41)*(EE$2&gt;=Tableau1[[Début]:[Début]])*(EE$2&lt;=Tableau1[[Fin]:[Fin]]),ROW(INDIRECT("A1:A"&amp;COUNTA(Tableau1[[Fin]:[Fin]])))),1)),""))</f>
        <v/>
      </c>
      <c r="EF41" s="34" t="str">
        <f t="array" aca="1" ref="EF41" ca="1">IF(OR(WEEKDAY(EF$2,2)&gt;5,COUNTIF(Dates_Feries,EF$2)&gt;0),"",IFERROR(INDEX(Tableau1[[Type]:[Type]],SMALL(IF((Tableau1[[Nom]:[Nom]]=$A41)*(Tableau1[[Prénom]:[Prénom]]=$B41)*(EF$2&gt;=Tableau1[[Début]:[Début]])*(EF$2&lt;=Tableau1[[Fin]:[Fin]]),ROW(INDIRECT("A1:A"&amp;COUNTA(Tableau1[[Fin]:[Fin]])))),1)),""))</f>
        <v/>
      </c>
      <c r="EG41" s="34" t="str">
        <f t="array" aca="1" ref="EG41" ca="1">IF(OR(WEEKDAY(EG$2,2)&gt;5,COUNTIF(Dates_Feries,EG$2)&gt;0),"",IFERROR(INDEX(Tableau1[[Type]:[Type]],SMALL(IF((Tableau1[[Nom]:[Nom]]=$A41)*(Tableau1[[Prénom]:[Prénom]]=$B41)*(EG$2&gt;=Tableau1[[Début]:[Début]])*(EG$2&lt;=Tableau1[[Fin]:[Fin]]),ROW(INDIRECT("A1:A"&amp;COUNTA(Tableau1[[Fin]:[Fin]])))),1)),""))</f>
        <v/>
      </c>
      <c r="EH41" s="34" t="str">
        <f t="array" aca="1" ref="EH41" ca="1">IF(OR(WEEKDAY(EH$2,2)&gt;5,COUNTIF(Dates_Feries,EH$2)&gt;0),"",IFERROR(INDEX(Tableau1[[Type]:[Type]],SMALL(IF((Tableau1[[Nom]:[Nom]]=$A41)*(Tableau1[[Prénom]:[Prénom]]=$B41)*(EH$2&gt;=Tableau1[[Début]:[Début]])*(EH$2&lt;=Tableau1[[Fin]:[Fin]]),ROW(INDIRECT("A1:A"&amp;COUNTA(Tableau1[[Fin]:[Fin]])))),1)),""))</f>
        <v/>
      </c>
      <c r="EI41" s="34" t="str">
        <f t="array" aca="1" ref="EI41" ca="1">IF(OR(WEEKDAY(EI$2,2)&gt;5,COUNTIF(Dates_Feries,EI$2)&gt;0),"",IFERROR(INDEX(Tableau1[[Type]:[Type]],SMALL(IF((Tableau1[[Nom]:[Nom]]=$A41)*(Tableau1[[Prénom]:[Prénom]]=$B41)*(EI$2&gt;=Tableau1[[Début]:[Début]])*(EI$2&lt;=Tableau1[[Fin]:[Fin]]),ROW(INDIRECT("A1:A"&amp;COUNTA(Tableau1[[Fin]:[Fin]])))),1)),""))</f>
        <v/>
      </c>
      <c r="EJ41" s="34" t="str">
        <f t="array" aca="1" ref="EJ41" ca="1">IF(OR(WEEKDAY(EJ$2,2)&gt;5,COUNTIF(Dates_Feries,EJ$2)&gt;0),"",IFERROR(INDEX(Tableau1[[Type]:[Type]],SMALL(IF((Tableau1[[Nom]:[Nom]]=$A41)*(Tableau1[[Prénom]:[Prénom]]=$B41)*(EJ$2&gt;=Tableau1[[Début]:[Début]])*(EJ$2&lt;=Tableau1[[Fin]:[Fin]]),ROW(INDIRECT("A1:A"&amp;COUNTA(Tableau1[[Fin]:[Fin]])))),1)),""))</f>
        <v/>
      </c>
      <c r="EK41" s="34" t="str">
        <f t="array" aca="1" ref="EK41" ca="1">IF(OR(WEEKDAY(EK$2,2)&gt;5,COUNTIF(Dates_Feries,EK$2)&gt;0),"",IFERROR(INDEX(Tableau1[[Type]:[Type]],SMALL(IF((Tableau1[[Nom]:[Nom]]=$A41)*(Tableau1[[Prénom]:[Prénom]]=$B41)*(EK$2&gt;=Tableau1[[Début]:[Début]])*(EK$2&lt;=Tableau1[[Fin]:[Fin]]),ROW(INDIRECT("A1:A"&amp;COUNTA(Tableau1[[Fin]:[Fin]])))),1)),""))</f>
        <v/>
      </c>
      <c r="EL41" s="34" t="str">
        <f t="array" aca="1" ref="EL41" ca="1">IF(OR(WEEKDAY(EL$2,2)&gt;5,COUNTIF(Dates_Feries,EL$2)&gt;0),"",IFERROR(INDEX(Tableau1[[Type]:[Type]],SMALL(IF((Tableau1[[Nom]:[Nom]]=$A41)*(Tableau1[[Prénom]:[Prénom]]=$B41)*(EL$2&gt;=Tableau1[[Début]:[Début]])*(EL$2&lt;=Tableau1[[Fin]:[Fin]]),ROW(INDIRECT("A1:A"&amp;COUNTA(Tableau1[[Fin]:[Fin]])))),1)),""))</f>
        <v/>
      </c>
      <c r="EM41" s="34" t="str">
        <f t="array" aca="1" ref="EM41" ca="1">IF(OR(WEEKDAY(EM$2,2)&gt;5,COUNTIF(Dates_Feries,EM$2)&gt;0),"",IFERROR(INDEX(Tableau1[[Type]:[Type]],SMALL(IF((Tableau1[[Nom]:[Nom]]=$A41)*(Tableau1[[Prénom]:[Prénom]]=$B41)*(EM$2&gt;=Tableau1[[Début]:[Début]])*(EM$2&lt;=Tableau1[[Fin]:[Fin]]),ROW(INDIRECT("A1:A"&amp;COUNTA(Tableau1[[Fin]:[Fin]])))),1)),""))</f>
        <v/>
      </c>
      <c r="EN41" s="34" t="str">
        <f t="array" aca="1" ref="EN41" ca="1">IF(OR(WEEKDAY(EN$2,2)&gt;5,COUNTIF(Dates_Feries,EN$2)&gt;0),"",IFERROR(INDEX(Tableau1[[Type]:[Type]],SMALL(IF((Tableau1[[Nom]:[Nom]]=$A41)*(Tableau1[[Prénom]:[Prénom]]=$B41)*(EN$2&gt;=Tableau1[[Début]:[Début]])*(EN$2&lt;=Tableau1[[Fin]:[Fin]]),ROW(INDIRECT("A1:A"&amp;COUNTA(Tableau1[[Fin]:[Fin]])))),1)),""))</f>
        <v/>
      </c>
      <c r="EO41" s="34" t="str">
        <f t="array" aca="1" ref="EO41" ca="1">IF(OR(WEEKDAY(EO$2,2)&gt;5,COUNTIF(Dates_Feries,EO$2)&gt;0),"",IFERROR(INDEX(Tableau1[[Type]:[Type]],SMALL(IF((Tableau1[[Nom]:[Nom]]=$A41)*(Tableau1[[Prénom]:[Prénom]]=$B41)*(EO$2&gt;=Tableau1[[Début]:[Début]])*(EO$2&lt;=Tableau1[[Fin]:[Fin]]),ROW(INDIRECT("A1:A"&amp;COUNTA(Tableau1[[Fin]:[Fin]])))),1)),""))</f>
        <v/>
      </c>
      <c r="EP41" s="34" t="str">
        <f t="array" aca="1" ref="EP41" ca="1">IF(OR(WEEKDAY(EP$2,2)&gt;5,COUNTIF(Dates_Feries,EP$2)&gt;0),"",IFERROR(INDEX(Tableau1[[Type]:[Type]],SMALL(IF((Tableau1[[Nom]:[Nom]]=$A41)*(Tableau1[[Prénom]:[Prénom]]=$B41)*(EP$2&gt;=Tableau1[[Début]:[Début]])*(EP$2&lt;=Tableau1[[Fin]:[Fin]]),ROW(INDIRECT("A1:A"&amp;COUNTA(Tableau1[[Fin]:[Fin]])))),1)),""))</f>
        <v/>
      </c>
      <c r="EQ41" s="34" t="str">
        <f t="array" aca="1" ref="EQ41" ca="1">IF(OR(WEEKDAY(EQ$2,2)&gt;5,COUNTIF(Dates_Feries,EQ$2)&gt;0),"",IFERROR(INDEX(Tableau1[[Type]:[Type]],SMALL(IF((Tableau1[[Nom]:[Nom]]=$A41)*(Tableau1[[Prénom]:[Prénom]]=$B41)*(EQ$2&gt;=Tableau1[[Début]:[Début]])*(EQ$2&lt;=Tableau1[[Fin]:[Fin]]),ROW(INDIRECT("A1:A"&amp;COUNTA(Tableau1[[Fin]:[Fin]])))),1)),""))</f>
        <v/>
      </c>
      <c r="ER41" s="34" t="str">
        <f t="array" aca="1" ref="ER41" ca="1">IF(OR(WEEKDAY(ER$2,2)&gt;5,COUNTIF(Dates_Feries,ER$2)&gt;0),"",IFERROR(INDEX(Tableau1[[Type]:[Type]],SMALL(IF((Tableau1[[Nom]:[Nom]]=$A41)*(Tableau1[[Prénom]:[Prénom]]=$B41)*(ER$2&gt;=Tableau1[[Début]:[Début]])*(ER$2&lt;=Tableau1[[Fin]:[Fin]]),ROW(INDIRECT("A1:A"&amp;COUNTA(Tableau1[[Fin]:[Fin]])))),1)),""))</f>
        <v/>
      </c>
      <c r="ES41" s="34" t="str">
        <f t="array" aca="1" ref="ES41" ca="1">IF(OR(WEEKDAY(ES$2,2)&gt;5,COUNTIF(Dates_Feries,ES$2)&gt;0),"",IFERROR(INDEX(Tableau1[[Type]:[Type]],SMALL(IF((Tableau1[[Nom]:[Nom]]=$A41)*(Tableau1[[Prénom]:[Prénom]]=$B41)*(ES$2&gt;=Tableau1[[Début]:[Début]])*(ES$2&lt;=Tableau1[[Fin]:[Fin]]),ROW(INDIRECT("A1:A"&amp;COUNTA(Tableau1[[Fin]:[Fin]])))),1)),""))</f>
        <v/>
      </c>
      <c r="ET41" s="34" t="str">
        <f t="array" aca="1" ref="ET41" ca="1">IF(OR(WEEKDAY(ET$2,2)&gt;5,COUNTIF(Dates_Feries,ET$2)&gt;0),"",IFERROR(INDEX(Tableau1[[Type]:[Type]],SMALL(IF((Tableau1[[Nom]:[Nom]]=$A41)*(Tableau1[[Prénom]:[Prénom]]=$B41)*(ET$2&gt;=Tableau1[[Début]:[Début]])*(ET$2&lt;=Tableau1[[Fin]:[Fin]]),ROW(INDIRECT("A1:A"&amp;COUNTA(Tableau1[[Fin]:[Fin]])))),1)),""))</f>
        <v/>
      </c>
      <c r="EU41" s="34" t="str">
        <f t="array" aca="1" ref="EU41" ca="1">IF(OR(WEEKDAY(EU$2,2)&gt;5,COUNTIF(Dates_Feries,EU$2)&gt;0),"",IFERROR(INDEX(Tableau1[[Type]:[Type]],SMALL(IF((Tableau1[[Nom]:[Nom]]=$A41)*(Tableau1[[Prénom]:[Prénom]]=$B41)*(EU$2&gt;=Tableau1[[Début]:[Début]])*(EU$2&lt;=Tableau1[[Fin]:[Fin]]),ROW(INDIRECT("A1:A"&amp;COUNTA(Tableau1[[Fin]:[Fin]])))),1)),""))</f>
        <v/>
      </c>
      <c r="EV41" s="34" t="str">
        <f t="array" aca="1" ref="EV41" ca="1">IF(OR(WEEKDAY(EV$2,2)&gt;5,COUNTIF(Dates_Feries,EV$2)&gt;0),"",IFERROR(INDEX(Tableau1[[Type]:[Type]],SMALL(IF((Tableau1[[Nom]:[Nom]]=$A41)*(Tableau1[[Prénom]:[Prénom]]=$B41)*(EV$2&gt;=Tableau1[[Début]:[Début]])*(EV$2&lt;=Tableau1[[Fin]:[Fin]]),ROW(INDIRECT("A1:A"&amp;COUNTA(Tableau1[[Fin]:[Fin]])))),1)),""))</f>
        <v/>
      </c>
      <c r="EW41" s="34" t="str">
        <f t="array" aca="1" ref="EW41" ca="1">IF(OR(WEEKDAY(EW$2,2)&gt;5,COUNTIF(Dates_Feries,EW$2)&gt;0),"",IFERROR(INDEX(Tableau1[[Type]:[Type]],SMALL(IF((Tableau1[[Nom]:[Nom]]=$A41)*(Tableau1[[Prénom]:[Prénom]]=$B41)*(EW$2&gt;=Tableau1[[Début]:[Début]])*(EW$2&lt;=Tableau1[[Fin]:[Fin]]),ROW(INDIRECT("A1:A"&amp;COUNTA(Tableau1[[Fin]:[Fin]])))),1)),""))</f>
        <v/>
      </c>
      <c r="EX41" s="34" t="str">
        <f t="array" aca="1" ref="EX41" ca="1">IF(OR(WEEKDAY(EX$2,2)&gt;5,COUNTIF(Dates_Feries,EX$2)&gt;0),"",IFERROR(INDEX(Tableau1[[Type]:[Type]],SMALL(IF((Tableau1[[Nom]:[Nom]]=$A41)*(Tableau1[[Prénom]:[Prénom]]=$B41)*(EX$2&gt;=Tableau1[[Début]:[Début]])*(EX$2&lt;=Tableau1[[Fin]:[Fin]]),ROW(INDIRECT("A1:A"&amp;COUNTA(Tableau1[[Fin]:[Fin]])))),1)),""))</f>
        <v/>
      </c>
      <c r="EY41" s="34" t="str">
        <f t="array" aca="1" ref="EY41" ca="1">IF(OR(WEEKDAY(EY$2,2)&gt;5,COUNTIF(Dates_Feries,EY$2)&gt;0),"",IFERROR(INDEX(Tableau1[[Type]:[Type]],SMALL(IF((Tableau1[[Nom]:[Nom]]=$A41)*(Tableau1[[Prénom]:[Prénom]]=$B41)*(EY$2&gt;=Tableau1[[Début]:[Début]])*(EY$2&lt;=Tableau1[[Fin]:[Fin]]),ROW(INDIRECT("A1:A"&amp;COUNTA(Tableau1[[Fin]:[Fin]])))),1)),""))</f>
        <v/>
      </c>
      <c r="EZ41" s="34" t="str">
        <f t="array" aca="1" ref="EZ41" ca="1">IF(OR(WEEKDAY(EZ$2,2)&gt;5,COUNTIF(Dates_Feries,EZ$2)&gt;0),"",IFERROR(INDEX(Tableau1[[Type]:[Type]],SMALL(IF((Tableau1[[Nom]:[Nom]]=$A41)*(Tableau1[[Prénom]:[Prénom]]=$B41)*(EZ$2&gt;=Tableau1[[Début]:[Début]])*(EZ$2&lt;=Tableau1[[Fin]:[Fin]]),ROW(INDIRECT("A1:A"&amp;COUNTA(Tableau1[[Fin]:[Fin]])))),1)),""))</f>
        <v/>
      </c>
      <c r="FA41" s="34" t="str">
        <f t="array" aca="1" ref="FA41" ca="1">IF(OR(WEEKDAY(FA$2,2)&gt;5,COUNTIF(Dates_Feries,FA$2)&gt;0),"",IFERROR(INDEX(Tableau1[[Type]:[Type]],SMALL(IF((Tableau1[[Nom]:[Nom]]=$A41)*(Tableau1[[Prénom]:[Prénom]]=$B41)*(FA$2&gt;=Tableau1[[Début]:[Début]])*(FA$2&lt;=Tableau1[[Fin]:[Fin]]),ROW(INDIRECT("A1:A"&amp;COUNTA(Tableau1[[Fin]:[Fin]])))),1)),""))</f>
        <v/>
      </c>
      <c r="FB41" s="34" t="str">
        <f t="array" aca="1" ref="FB41" ca="1">IF(OR(WEEKDAY(FB$2,2)&gt;5,COUNTIF(Dates_Feries,FB$2)&gt;0),"",IFERROR(INDEX(Tableau1[[Type]:[Type]],SMALL(IF((Tableau1[[Nom]:[Nom]]=$A41)*(Tableau1[[Prénom]:[Prénom]]=$B41)*(FB$2&gt;=Tableau1[[Début]:[Début]])*(FB$2&lt;=Tableau1[[Fin]:[Fin]]),ROW(INDIRECT("A1:A"&amp;COUNTA(Tableau1[[Fin]:[Fin]])))),1)),""))</f>
        <v/>
      </c>
      <c r="FC41" s="34" t="str">
        <f t="array" aca="1" ref="FC41" ca="1">IF(OR(WEEKDAY(FC$2,2)&gt;5,COUNTIF(Dates_Feries,FC$2)&gt;0),"",IFERROR(INDEX(Tableau1[[Type]:[Type]],SMALL(IF((Tableau1[[Nom]:[Nom]]=$A41)*(Tableau1[[Prénom]:[Prénom]]=$B41)*(FC$2&gt;=Tableau1[[Début]:[Début]])*(FC$2&lt;=Tableau1[[Fin]:[Fin]]),ROW(INDIRECT("A1:A"&amp;COUNTA(Tableau1[[Fin]:[Fin]])))),1)),""))</f>
        <v/>
      </c>
      <c r="FD41" s="34" t="str">
        <f t="array" aca="1" ref="FD41" ca="1">IF(OR(WEEKDAY(FD$2,2)&gt;5,COUNTIF(Dates_Feries,FD$2)&gt;0),"",IFERROR(INDEX(Tableau1[[Type]:[Type]],SMALL(IF((Tableau1[[Nom]:[Nom]]=$A41)*(Tableau1[[Prénom]:[Prénom]]=$B41)*(FD$2&gt;=Tableau1[[Début]:[Début]])*(FD$2&lt;=Tableau1[[Fin]:[Fin]]),ROW(INDIRECT("A1:A"&amp;COUNTA(Tableau1[[Fin]:[Fin]])))),1)),""))</f>
        <v/>
      </c>
      <c r="FE41" s="34" t="str">
        <f t="array" aca="1" ref="FE41" ca="1">IF(OR(WEEKDAY(FE$2,2)&gt;5,COUNTIF(Dates_Feries,FE$2)&gt;0),"",IFERROR(INDEX(Tableau1[[Type]:[Type]],SMALL(IF((Tableau1[[Nom]:[Nom]]=$A41)*(Tableau1[[Prénom]:[Prénom]]=$B41)*(FE$2&gt;=Tableau1[[Début]:[Début]])*(FE$2&lt;=Tableau1[[Fin]:[Fin]]),ROW(INDIRECT("A1:A"&amp;COUNTA(Tableau1[[Fin]:[Fin]])))),1)),""))</f>
        <v/>
      </c>
      <c r="FF41" s="34" t="str">
        <f t="array" aca="1" ref="FF41" ca="1">IF(OR(WEEKDAY(FF$2,2)&gt;5,COUNTIF(Dates_Feries,FF$2)&gt;0),"",IFERROR(INDEX(Tableau1[[Type]:[Type]],SMALL(IF((Tableau1[[Nom]:[Nom]]=$A41)*(Tableau1[[Prénom]:[Prénom]]=$B41)*(FF$2&gt;=Tableau1[[Début]:[Début]])*(FF$2&lt;=Tableau1[[Fin]:[Fin]]),ROW(INDIRECT("A1:A"&amp;COUNTA(Tableau1[[Fin]:[Fin]])))),1)),""))</f>
        <v/>
      </c>
      <c r="FG41" s="34" t="str">
        <f t="array" aca="1" ref="FG41" ca="1">IF(OR(WEEKDAY(FG$2,2)&gt;5,COUNTIF(Dates_Feries,FG$2)&gt;0),"",IFERROR(INDEX(Tableau1[[Type]:[Type]],SMALL(IF((Tableau1[[Nom]:[Nom]]=$A41)*(Tableau1[[Prénom]:[Prénom]]=$B41)*(FG$2&gt;=Tableau1[[Début]:[Début]])*(FG$2&lt;=Tableau1[[Fin]:[Fin]]),ROW(INDIRECT("A1:A"&amp;COUNTA(Tableau1[[Fin]:[Fin]])))),1)),""))</f>
        <v/>
      </c>
      <c r="FH41" s="34" t="str">
        <f t="array" aca="1" ref="FH41" ca="1">IF(OR(WEEKDAY(FH$2,2)&gt;5,COUNTIF(Dates_Feries,FH$2)&gt;0),"",IFERROR(INDEX(Tableau1[[Type]:[Type]],SMALL(IF((Tableau1[[Nom]:[Nom]]=$A41)*(Tableau1[[Prénom]:[Prénom]]=$B41)*(FH$2&gt;=Tableau1[[Début]:[Début]])*(FH$2&lt;=Tableau1[[Fin]:[Fin]]),ROW(INDIRECT("A1:A"&amp;COUNTA(Tableau1[[Fin]:[Fin]])))),1)),""))</f>
        <v/>
      </c>
      <c r="FI41" s="34" t="str">
        <f t="array" aca="1" ref="FI41" ca="1">IF(OR(WEEKDAY(FI$2,2)&gt;5,COUNTIF(Dates_Feries,FI$2)&gt;0),"",IFERROR(INDEX(Tableau1[[Type]:[Type]],SMALL(IF((Tableau1[[Nom]:[Nom]]=$A41)*(Tableau1[[Prénom]:[Prénom]]=$B41)*(FI$2&gt;=Tableau1[[Début]:[Début]])*(FI$2&lt;=Tableau1[[Fin]:[Fin]]),ROW(INDIRECT("A1:A"&amp;COUNTA(Tableau1[[Fin]:[Fin]])))),1)),""))</f>
        <v/>
      </c>
      <c r="FJ41" s="34" t="str">
        <f t="array" aca="1" ref="FJ41" ca="1">IF(OR(WEEKDAY(FJ$2,2)&gt;5,COUNTIF(Dates_Feries,FJ$2)&gt;0),"",IFERROR(INDEX(Tableau1[[Type]:[Type]],SMALL(IF((Tableau1[[Nom]:[Nom]]=$A41)*(Tableau1[[Prénom]:[Prénom]]=$B41)*(FJ$2&gt;=Tableau1[[Début]:[Début]])*(FJ$2&lt;=Tableau1[[Fin]:[Fin]]),ROW(INDIRECT("A1:A"&amp;COUNTA(Tableau1[[Fin]:[Fin]])))),1)),""))</f>
        <v/>
      </c>
      <c r="FK41" s="34" t="str">
        <f t="array" aca="1" ref="FK41" ca="1">IF(OR(WEEKDAY(FK$2,2)&gt;5,COUNTIF(Dates_Feries,FK$2)&gt;0),"",IFERROR(INDEX(Tableau1[[Type]:[Type]],SMALL(IF((Tableau1[[Nom]:[Nom]]=$A41)*(Tableau1[[Prénom]:[Prénom]]=$B41)*(FK$2&gt;=Tableau1[[Début]:[Début]])*(FK$2&lt;=Tableau1[[Fin]:[Fin]]),ROW(INDIRECT("A1:A"&amp;COUNTA(Tableau1[[Fin]:[Fin]])))),1)),""))</f>
        <v/>
      </c>
      <c r="FL41" s="34" t="str">
        <f t="array" aca="1" ref="FL41" ca="1">IF(OR(WEEKDAY(FL$2,2)&gt;5,COUNTIF(Dates_Feries,FL$2)&gt;0),"",IFERROR(INDEX(Tableau1[[Type]:[Type]],SMALL(IF((Tableau1[[Nom]:[Nom]]=$A41)*(Tableau1[[Prénom]:[Prénom]]=$B41)*(FL$2&gt;=Tableau1[[Début]:[Début]])*(FL$2&lt;=Tableau1[[Fin]:[Fin]]),ROW(INDIRECT("A1:A"&amp;COUNTA(Tableau1[[Fin]:[Fin]])))),1)),""))</f>
        <v/>
      </c>
      <c r="FM41" s="34" t="str">
        <f t="array" aca="1" ref="FM41" ca="1">IF(OR(WEEKDAY(FM$2,2)&gt;5,COUNTIF(Dates_Feries,FM$2)&gt;0),"",IFERROR(INDEX(Tableau1[[Type]:[Type]],SMALL(IF((Tableau1[[Nom]:[Nom]]=$A41)*(Tableau1[[Prénom]:[Prénom]]=$B41)*(FM$2&gt;=Tableau1[[Début]:[Début]])*(FM$2&lt;=Tableau1[[Fin]:[Fin]]),ROW(INDIRECT("A1:A"&amp;COUNTA(Tableau1[[Fin]:[Fin]])))),1)),""))</f>
        <v/>
      </c>
      <c r="FN41" s="34" t="str">
        <f t="array" aca="1" ref="FN41" ca="1">IF(OR(WEEKDAY(FN$2,2)&gt;5,COUNTIF(Dates_Feries,FN$2)&gt;0),"",IFERROR(INDEX(Tableau1[[Type]:[Type]],SMALL(IF((Tableau1[[Nom]:[Nom]]=$A41)*(Tableau1[[Prénom]:[Prénom]]=$B41)*(FN$2&gt;=Tableau1[[Début]:[Début]])*(FN$2&lt;=Tableau1[[Fin]:[Fin]]),ROW(INDIRECT("A1:A"&amp;COUNTA(Tableau1[[Fin]:[Fin]])))),1)),""))</f>
        <v/>
      </c>
      <c r="FO41" s="34" t="str">
        <f t="array" aca="1" ref="FO41" ca="1">IF(OR(WEEKDAY(FO$2,2)&gt;5,COUNTIF(Dates_Feries,FO$2)&gt;0),"",IFERROR(INDEX(Tableau1[[Type]:[Type]],SMALL(IF((Tableau1[[Nom]:[Nom]]=$A41)*(Tableau1[[Prénom]:[Prénom]]=$B41)*(FO$2&gt;=Tableau1[[Début]:[Début]])*(FO$2&lt;=Tableau1[[Fin]:[Fin]]),ROW(INDIRECT("A1:A"&amp;COUNTA(Tableau1[[Fin]:[Fin]])))),1)),""))</f>
        <v/>
      </c>
      <c r="FP41" s="34" t="str">
        <f t="array" aca="1" ref="FP41" ca="1">IF(OR(WEEKDAY(FP$2,2)&gt;5,COUNTIF(Dates_Feries,FP$2)&gt;0),"",IFERROR(INDEX(Tableau1[[Type]:[Type]],SMALL(IF((Tableau1[[Nom]:[Nom]]=$A41)*(Tableau1[[Prénom]:[Prénom]]=$B41)*(FP$2&gt;=Tableau1[[Début]:[Début]])*(FP$2&lt;=Tableau1[[Fin]:[Fin]]),ROW(INDIRECT("A1:A"&amp;COUNTA(Tableau1[[Fin]:[Fin]])))),1)),""))</f>
        <v/>
      </c>
      <c r="FQ41" s="34" t="str">
        <f t="array" aca="1" ref="FQ41" ca="1">IF(OR(WEEKDAY(FQ$2,2)&gt;5,COUNTIF(Dates_Feries,FQ$2)&gt;0),"",IFERROR(INDEX(Tableau1[[Type]:[Type]],SMALL(IF((Tableau1[[Nom]:[Nom]]=$A41)*(Tableau1[[Prénom]:[Prénom]]=$B41)*(FQ$2&gt;=Tableau1[[Début]:[Début]])*(FQ$2&lt;=Tableau1[[Fin]:[Fin]]),ROW(INDIRECT("A1:A"&amp;COUNTA(Tableau1[[Fin]:[Fin]])))),1)),""))</f>
        <v/>
      </c>
      <c r="FR41" s="34" t="str">
        <f t="array" aca="1" ref="FR41" ca="1">IF(OR(WEEKDAY(FR$2,2)&gt;5,COUNTIF(Dates_Feries,FR$2)&gt;0),"",IFERROR(INDEX(Tableau1[[Type]:[Type]],SMALL(IF((Tableau1[[Nom]:[Nom]]=$A41)*(Tableau1[[Prénom]:[Prénom]]=$B41)*(FR$2&gt;=Tableau1[[Début]:[Début]])*(FR$2&lt;=Tableau1[[Fin]:[Fin]]),ROW(INDIRECT("A1:A"&amp;COUNTA(Tableau1[[Fin]:[Fin]])))),1)),""))</f>
        <v/>
      </c>
      <c r="FS41" s="34" t="str">
        <f t="array" aca="1" ref="FS41" ca="1">IF(OR(WEEKDAY(FS$2,2)&gt;5,COUNTIF(Dates_Feries,FS$2)&gt;0),"",IFERROR(INDEX(Tableau1[[Type]:[Type]],SMALL(IF((Tableau1[[Nom]:[Nom]]=$A41)*(Tableau1[[Prénom]:[Prénom]]=$B41)*(FS$2&gt;=Tableau1[[Début]:[Début]])*(FS$2&lt;=Tableau1[[Fin]:[Fin]]),ROW(INDIRECT("A1:A"&amp;COUNTA(Tableau1[[Fin]:[Fin]])))),1)),""))</f>
        <v/>
      </c>
      <c r="FT41" s="34" t="str">
        <f t="array" aca="1" ref="FT41" ca="1">IF(OR(WEEKDAY(FT$2,2)&gt;5,COUNTIF(Dates_Feries,FT$2)&gt;0),"",IFERROR(INDEX(Tableau1[[Type]:[Type]],SMALL(IF((Tableau1[[Nom]:[Nom]]=$A41)*(Tableau1[[Prénom]:[Prénom]]=$B41)*(FT$2&gt;=Tableau1[[Début]:[Début]])*(FT$2&lt;=Tableau1[[Fin]:[Fin]]),ROW(INDIRECT("A1:A"&amp;COUNTA(Tableau1[[Fin]:[Fin]])))),1)),""))</f>
        <v/>
      </c>
      <c r="FU41" s="34" t="str">
        <f t="array" aca="1" ref="FU41" ca="1">IF(OR(WEEKDAY(FU$2,2)&gt;5,COUNTIF(Dates_Feries,FU$2)&gt;0),"",IFERROR(INDEX(Tableau1[[Type]:[Type]],SMALL(IF((Tableau1[[Nom]:[Nom]]=$A41)*(Tableau1[[Prénom]:[Prénom]]=$B41)*(FU$2&gt;=Tableau1[[Début]:[Début]])*(FU$2&lt;=Tableau1[[Fin]:[Fin]]),ROW(INDIRECT("A1:A"&amp;COUNTA(Tableau1[[Fin]:[Fin]])))),1)),""))</f>
        <v/>
      </c>
      <c r="FV41" s="34" t="str">
        <f t="array" aca="1" ref="FV41" ca="1">IF(OR(WEEKDAY(FV$2,2)&gt;5,COUNTIF(Dates_Feries,FV$2)&gt;0),"",IFERROR(INDEX(Tableau1[[Type]:[Type]],SMALL(IF((Tableau1[[Nom]:[Nom]]=$A41)*(Tableau1[[Prénom]:[Prénom]]=$B41)*(FV$2&gt;=Tableau1[[Début]:[Début]])*(FV$2&lt;=Tableau1[[Fin]:[Fin]]),ROW(INDIRECT("A1:A"&amp;COUNTA(Tableau1[[Fin]:[Fin]])))),1)),""))</f>
        <v/>
      </c>
      <c r="FW41" s="34" t="str">
        <f t="array" aca="1" ref="FW41" ca="1">IF(OR(WEEKDAY(FW$2,2)&gt;5,COUNTIF(Dates_Feries,FW$2)&gt;0),"",IFERROR(INDEX(Tableau1[[Type]:[Type]],SMALL(IF((Tableau1[[Nom]:[Nom]]=$A41)*(Tableau1[[Prénom]:[Prénom]]=$B41)*(FW$2&gt;=Tableau1[[Début]:[Début]])*(FW$2&lt;=Tableau1[[Fin]:[Fin]]),ROW(INDIRECT("A1:A"&amp;COUNTA(Tableau1[[Fin]:[Fin]])))),1)),""))</f>
        <v/>
      </c>
      <c r="FX41" s="34" t="str">
        <f t="array" aca="1" ref="FX41" ca="1">IF(OR(WEEKDAY(FX$2,2)&gt;5,COUNTIF(Dates_Feries,FX$2)&gt;0),"",IFERROR(INDEX(Tableau1[[Type]:[Type]],SMALL(IF((Tableau1[[Nom]:[Nom]]=$A41)*(Tableau1[[Prénom]:[Prénom]]=$B41)*(FX$2&gt;=Tableau1[[Début]:[Début]])*(FX$2&lt;=Tableau1[[Fin]:[Fin]]),ROW(INDIRECT("A1:A"&amp;COUNTA(Tableau1[[Fin]:[Fin]])))),1)),""))</f>
        <v/>
      </c>
      <c r="FY41" s="34" t="str">
        <f t="array" aca="1" ref="FY41" ca="1">IF(OR(WEEKDAY(FY$2,2)&gt;5,COUNTIF(Dates_Feries,FY$2)&gt;0),"",IFERROR(INDEX(Tableau1[[Type]:[Type]],SMALL(IF((Tableau1[[Nom]:[Nom]]=$A41)*(Tableau1[[Prénom]:[Prénom]]=$B41)*(FY$2&gt;=Tableau1[[Début]:[Début]])*(FY$2&lt;=Tableau1[[Fin]:[Fin]]),ROW(INDIRECT("A1:A"&amp;COUNTA(Tableau1[[Fin]:[Fin]])))),1)),""))</f>
        <v/>
      </c>
      <c r="FZ41" s="34" t="str">
        <f t="array" aca="1" ref="FZ41" ca="1">IF(OR(WEEKDAY(FZ$2,2)&gt;5,COUNTIF(Dates_Feries,FZ$2)&gt;0),"",IFERROR(INDEX(Tableau1[[Type]:[Type]],SMALL(IF((Tableau1[[Nom]:[Nom]]=$A41)*(Tableau1[[Prénom]:[Prénom]]=$B41)*(FZ$2&gt;=Tableau1[[Début]:[Début]])*(FZ$2&lt;=Tableau1[[Fin]:[Fin]]),ROW(INDIRECT("A1:A"&amp;COUNTA(Tableau1[[Fin]:[Fin]])))),1)),""))</f>
        <v/>
      </c>
      <c r="GA41" s="34" t="str">
        <f t="array" aca="1" ref="GA41" ca="1">IF(OR(WEEKDAY(GA$2,2)&gt;5,COUNTIF(Dates_Feries,GA$2)&gt;0),"",IFERROR(INDEX(Tableau1[[Type]:[Type]],SMALL(IF((Tableau1[[Nom]:[Nom]]=$A41)*(Tableau1[[Prénom]:[Prénom]]=$B41)*(GA$2&gt;=Tableau1[[Début]:[Début]])*(GA$2&lt;=Tableau1[[Fin]:[Fin]]),ROW(INDIRECT("A1:A"&amp;COUNTA(Tableau1[[Fin]:[Fin]])))),1)),""))</f>
        <v/>
      </c>
      <c r="GB41" s="34" t="str">
        <f t="array" aca="1" ref="GB41" ca="1">IF(OR(WEEKDAY(GB$2,2)&gt;5,COUNTIF(Dates_Feries,GB$2)&gt;0),"",IFERROR(INDEX(Tableau1[[Type]:[Type]],SMALL(IF((Tableau1[[Nom]:[Nom]]=$A41)*(Tableau1[[Prénom]:[Prénom]]=$B41)*(GB$2&gt;=Tableau1[[Début]:[Début]])*(GB$2&lt;=Tableau1[[Fin]:[Fin]]),ROW(INDIRECT("A1:A"&amp;COUNTA(Tableau1[[Fin]:[Fin]])))),1)),""))</f>
        <v/>
      </c>
      <c r="GC41" s="34" t="str">
        <f t="array" aca="1" ref="GC41" ca="1">IF(OR(WEEKDAY(GC$2,2)&gt;5,COUNTIF(Dates_Feries,GC$2)&gt;0),"",IFERROR(INDEX(Tableau1[[Type]:[Type]],SMALL(IF((Tableau1[[Nom]:[Nom]]=$A41)*(Tableau1[[Prénom]:[Prénom]]=$B41)*(GC$2&gt;=Tableau1[[Début]:[Début]])*(GC$2&lt;=Tableau1[[Fin]:[Fin]]),ROW(INDIRECT("A1:A"&amp;COUNTA(Tableau1[[Fin]:[Fin]])))),1)),""))</f>
        <v/>
      </c>
      <c r="GD41" s="34" t="str">
        <f t="array" aca="1" ref="GD41" ca="1">IF(OR(WEEKDAY(GD$2,2)&gt;5,COUNTIF(Dates_Feries,GD$2)&gt;0),"",IFERROR(INDEX(Tableau1[[Type]:[Type]],SMALL(IF((Tableau1[[Nom]:[Nom]]=$A41)*(Tableau1[[Prénom]:[Prénom]]=$B41)*(GD$2&gt;=Tableau1[[Début]:[Début]])*(GD$2&lt;=Tableau1[[Fin]:[Fin]]),ROW(INDIRECT("A1:A"&amp;COUNTA(Tableau1[[Fin]:[Fin]])))),1)),""))</f>
        <v/>
      </c>
      <c r="GE41" s="34" t="str">
        <f t="array" aca="1" ref="GE41" ca="1">IF(OR(WEEKDAY(GE$2,2)&gt;5,COUNTIF(Dates_Feries,GE$2)&gt;0),"",IFERROR(INDEX(Tableau1[[Type]:[Type]],SMALL(IF((Tableau1[[Nom]:[Nom]]=$A41)*(Tableau1[[Prénom]:[Prénom]]=$B41)*(GE$2&gt;=Tableau1[[Début]:[Début]])*(GE$2&lt;=Tableau1[[Fin]:[Fin]]),ROW(INDIRECT("A1:A"&amp;COUNTA(Tableau1[[Fin]:[Fin]])))),1)),""))</f>
        <v/>
      </c>
      <c r="GF41" s="34" t="str">
        <f t="array" aca="1" ref="GF41" ca="1">IF(OR(WEEKDAY(GF$2,2)&gt;5,COUNTIF(Dates_Feries,GF$2)&gt;0),"",IFERROR(INDEX(Tableau1[[Type]:[Type]],SMALL(IF((Tableau1[[Nom]:[Nom]]=$A41)*(Tableau1[[Prénom]:[Prénom]]=$B41)*(GF$2&gt;=Tableau1[[Début]:[Début]])*(GF$2&lt;=Tableau1[[Fin]:[Fin]]),ROW(INDIRECT("A1:A"&amp;COUNTA(Tableau1[[Fin]:[Fin]])))),1)),""))</f>
        <v/>
      </c>
      <c r="GG41" s="34" t="str">
        <f t="array" aca="1" ref="GG41" ca="1">IF(OR(WEEKDAY(GG$2,2)&gt;5,COUNTIF(Dates_Feries,GG$2)&gt;0),"",IFERROR(INDEX(Tableau1[[Type]:[Type]],SMALL(IF((Tableau1[[Nom]:[Nom]]=$A41)*(Tableau1[[Prénom]:[Prénom]]=$B41)*(GG$2&gt;=Tableau1[[Début]:[Début]])*(GG$2&lt;=Tableau1[[Fin]:[Fin]]),ROW(INDIRECT("A1:A"&amp;COUNTA(Tableau1[[Fin]:[Fin]])))),1)),""))</f>
        <v/>
      </c>
      <c r="GH41" s="34" t="str">
        <f t="array" aca="1" ref="GH41" ca="1">IF(OR(WEEKDAY(GH$2,2)&gt;5,COUNTIF(Dates_Feries,GH$2)&gt;0),"",IFERROR(INDEX(Tableau1[[Type]:[Type]],SMALL(IF((Tableau1[[Nom]:[Nom]]=$A41)*(Tableau1[[Prénom]:[Prénom]]=$B41)*(GH$2&gt;=Tableau1[[Début]:[Début]])*(GH$2&lt;=Tableau1[[Fin]:[Fin]]),ROW(INDIRECT("A1:A"&amp;COUNTA(Tableau1[[Fin]:[Fin]])))),1)),""))</f>
        <v/>
      </c>
      <c r="GI41" s="34" t="str">
        <f t="array" aca="1" ref="GI41" ca="1">IF(OR(WEEKDAY(GI$2,2)&gt;5,COUNTIF(Dates_Feries,GI$2)&gt;0),"",IFERROR(INDEX(Tableau1[[Type]:[Type]],SMALL(IF((Tableau1[[Nom]:[Nom]]=$A41)*(Tableau1[[Prénom]:[Prénom]]=$B41)*(GI$2&gt;=Tableau1[[Début]:[Début]])*(GI$2&lt;=Tableau1[[Fin]:[Fin]]),ROW(INDIRECT("A1:A"&amp;COUNTA(Tableau1[[Fin]:[Fin]])))),1)),""))</f>
        <v/>
      </c>
      <c r="GJ41" s="34" t="str">
        <f t="array" aca="1" ref="GJ41" ca="1">IF(OR(WEEKDAY(GJ$2,2)&gt;5,COUNTIF(Dates_Feries,GJ$2)&gt;0),"",IFERROR(INDEX(Tableau1[[Type]:[Type]],SMALL(IF((Tableau1[[Nom]:[Nom]]=$A41)*(Tableau1[[Prénom]:[Prénom]]=$B41)*(GJ$2&gt;=Tableau1[[Début]:[Début]])*(GJ$2&lt;=Tableau1[[Fin]:[Fin]]),ROW(INDIRECT("A1:A"&amp;COUNTA(Tableau1[[Fin]:[Fin]])))),1)),""))</f>
        <v/>
      </c>
      <c r="GK41" s="34" t="str">
        <f t="array" aca="1" ref="GK41" ca="1">IF(OR(WEEKDAY(GK$2,2)&gt;5,COUNTIF(Dates_Feries,GK$2)&gt;0),"",IFERROR(INDEX(Tableau1[[Type]:[Type]],SMALL(IF((Tableau1[[Nom]:[Nom]]=$A41)*(Tableau1[[Prénom]:[Prénom]]=$B41)*(GK$2&gt;=Tableau1[[Début]:[Début]])*(GK$2&lt;=Tableau1[[Fin]:[Fin]]),ROW(INDIRECT("A1:A"&amp;COUNTA(Tableau1[[Fin]:[Fin]])))),1)),""))</f>
        <v/>
      </c>
      <c r="GL41" s="34" t="str">
        <f t="array" aca="1" ref="GL41" ca="1">IF(OR(WEEKDAY(GL$2,2)&gt;5,COUNTIF(Dates_Feries,GL$2)&gt;0),"",IFERROR(INDEX(Tableau1[[Type]:[Type]],SMALL(IF((Tableau1[[Nom]:[Nom]]=$A41)*(Tableau1[[Prénom]:[Prénom]]=$B41)*(GL$2&gt;=Tableau1[[Début]:[Début]])*(GL$2&lt;=Tableau1[[Fin]:[Fin]]),ROW(INDIRECT("A1:A"&amp;COUNTA(Tableau1[[Fin]:[Fin]])))),1)),""))</f>
        <v/>
      </c>
      <c r="GM41" s="34" t="str">
        <f t="array" aca="1" ref="GM41" ca="1">IF(OR(WEEKDAY(GM$2,2)&gt;5,COUNTIF(Dates_Feries,GM$2)&gt;0),"",IFERROR(INDEX(Tableau1[[Type]:[Type]],SMALL(IF((Tableau1[[Nom]:[Nom]]=$A41)*(Tableau1[[Prénom]:[Prénom]]=$B41)*(GM$2&gt;=Tableau1[[Début]:[Début]])*(GM$2&lt;=Tableau1[[Fin]:[Fin]]),ROW(INDIRECT("A1:A"&amp;COUNTA(Tableau1[[Fin]:[Fin]])))),1)),""))</f>
        <v/>
      </c>
      <c r="GN41" s="34" t="str">
        <f t="array" aca="1" ref="GN41" ca="1">IF(OR(WEEKDAY(GN$2,2)&gt;5,COUNTIF(Dates_Feries,GN$2)&gt;0),"",IFERROR(INDEX(Tableau1[[Type]:[Type]],SMALL(IF((Tableau1[[Nom]:[Nom]]=$A41)*(Tableau1[[Prénom]:[Prénom]]=$B41)*(GN$2&gt;=Tableau1[[Début]:[Début]])*(GN$2&lt;=Tableau1[[Fin]:[Fin]]),ROW(INDIRECT("A1:A"&amp;COUNTA(Tableau1[[Fin]:[Fin]])))),1)),""))</f>
        <v/>
      </c>
      <c r="GO41" s="34" t="str">
        <f t="array" aca="1" ref="GO41" ca="1">IF(OR(WEEKDAY(GO$2,2)&gt;5,COUNTIF(Dates_Feries,GO$2)&gt;0),"",IFERROR(INDEX(Tableau1[[Type]:[Type]],SMALL(IF((Tableau1[[Nom]:[Nom]]=$A41)*(Tableau1[[Prénom]:[Prénom]]=$B41)*(GO$2&gt;=Tableau1[[Début]:[Début]])*(GO$2&lt;=Tableau1[[Fin]:[Fin]]),ROW(INDIRECT("A1:A"&amp;COUNTA(Tableau1[[Fin]:[Fin]])))),1)),""))</f>
        <v/>
      </c>
      <c r="GP41" s="34" t="str">
        <f t="array" aca="1" ref="GP41" ca="1">IF(OR(WEEKDAY(GP$2,2)&gt;5,COUNTIF(Dates_Feries,GP$2)&gt;0),"",IFERROR(INDEX(Tableau1[[Type]:[Type]],SMALL(IF((Tableau1[[Nom]:[Nom]]=$A41)*(Tableau1[[Prénom]:[Prénom]]=$B41)*(GP$2&gt;=Tableau1[[Début]:[Début]])*(GP$2&lt;=Tableau1[[Fin]:[Fin]]),ROW(INDIRECT("A1:A"&amp;COUNTA(Tableau1[[Fin]:[Fin]])))),1)),""))</f>
        <v/>
      </c>
      <c r="GQ41" s="34" t="str">
        <f t="array" aca="1" ref="GQ41" ca="1">IF(OR(WEEKDAY(GQ$2,2)&gt;5,COUNTIF(Dates_Feries,GQ$2)&gt;0),"",IFERROR(INDEX(Tableau1[[Type]:[Type]],SMALL(IF((Tableau1[[Nom]:[Nom]]=$A41)*(Tableau1[[Prénom]:[Prénom]]=$B41)*(GQ$2&gt;=Tableau1[[Début]:[Début]])*(GQ$2&lt;=Tableau1[[Fin]:[Fin]]),ROW(INDIRECT("A1:A"&amp;COUNTA(Tableau1[[Fin]:[Fin]])))),1)),""))</f>
        <v/>
      </c>
      <c r="GR41" s="34" t="str">
        <f t="array" aca="1" ref="GR41" ca="1">IF(OR(WEEKDAY(GR$2,2)&gt;5,COUNTIF(Dates_Feries,GR$2)&gt;0),"",IFERROR(INDEX(Tableau1[[Type]:[Type]],SMALL(IF((Tableau1[[Nom]:[Nom]]=$A41)*(Tableau1[[Prénom]:[Prénom]]=$B41)*(GR$2&gt;=Tableau1[[Début]:[Début]])*(GR$2&lt;=Tableau1[[Fin]:[Fin]]),ROW(INDIRECT("A1:A"&amp;COUNTA(Tableau1[[Fin]:[Fin]])))),1)),""))</f>
        <v/>
      </c>
      <c r="GS41" s="34" t="str">
        <f t="array" aca="1" ref="GS41" ca="1">IF(OR(WEEKDAY(GS$2,2)&gt;5,COUNTIF(Dates_Feries,GS$2)&gt;0),"",IFERROR(INDEX(Tableau1[[Type]:[Type]],SMALL(IF((Tableau1[[Nom]:[Nom]]=$A41)*(Tableau1[[Prénom]:[Prénom]]=$B41)*(GS$2&gt;=Tableau1[[Début]:[Début]])*(GS$2&lt;=Tableau1[[Fin]:[Fin]]),ROW(INDIRECT("A1:A"&amp;COUNTA(Tableau1[[Fin]:[Fin]])))),1)),""))</f>
        <v/>
      </c>
      <c r="GT41" s="34" t="str">
        <f t="array" aca="1" ref="GT41" ca="1">IF(OR(WEEKDAY(GT$2,2)&gt;5,COUNTIF(Dates_Feries,GT$2)&gt;0),"",IFERROR(INDEX(Tableau1[[Type]:[Type]],SMALL(IF((Tableau1[[Nom]:[Nom]]=$A41)*(Tableau1[[Prénom]:[Prénom]]=$B41)*(GT$2&gt;=Tableau1[[Début]:[Début]])*(GT$2&lt;=Tableau1[[Fin]:[Fin]]),ROW(INDIRECT("A1:A"&amp;COUNTA(Tableau1[[Fin]:[Fin]])))),1)),""))</f>
        <v/>
      </c>
      <c r="GU41" s="34" t="str">
        <f t="array" aca="1" ref="GU41" ca="1">IF(OR(WEEKDAY(GU$2,2)&gt;5,COUNTIF(Dates_Feries,GU$2)&gt;0),"",IFERROR(INDEX(Tableau1[[Type]:[Type]],SMALL(IF((Tableau1[[Nom]:[Nom]]=$A41)*(Tableau1[[Prénom]:[Prénom]]=$B41)*(GU$2&gt;=Tableau1[[Début]:[Début]])*(GU$2&lt;=Tableau1[[Fin]:[Fin]]),ROW(INDIRECT("A1:A"&amp;COUNTA(Tableau1[[Fin]:[Fin]])))),1)),""))</f>
        <v/>
      </c>
      <c r="GV41" s="34" t="str">
        <f t="array" aca="1" ref="GV41" ca="1">IF(OR(WEEKDAY(GV$2,2)&gt;5,COUNTIF(Dates_Feries,GV$2)&gt;0),"",IFERROR(INDEX(Tableau1[[Type]:[Type]],SMALL(IF((Tableau1[[Nom]:[Nom]]=$A41)*(Tableau1[[Prénom]:[Prénom]]=$B41)*(GV$2&gt;=Tableau1[[Début]:[Début]])*(GV$2&lt;=Tableau1[[Fin]:[Fin]]),ROW(INDIRECT("A1:A"&amp;COUNTA(Tableau1[[Fin]:[Fin]])))),1)),""))</f>
        <v/>
      </c>
      <c r="GW41" s="34" t="str">
        <f t="array" aca="1" ref="GW41" ca="1">IF(OR(WEEKDAY(GW$2,2)&gt;5,COUNTIF(Dates_Feries,GW$2)&gt;0),"",IFERROR(INDEX(Tableau1[[Type]:[Type]],SMALL(IF((Tableau1[[Nom]:[Nom]]=$A41)*(Tableau1[[Prénom]:[Prénom]]=$B41)*(GW$2&gt;=Tableau1[[Début]:[Début]])*(GW$2&lt;=Tableau1[[Fin]:[Fin]]),ROW(INDIRECT("A1:A"&amp;COUNTA(Tableau1[[Fin]:[Fin]])))),1)),""))</f>
        <v/>
      </c>
      <c r="GX41" s="34" t="str">
        <f t="array" aca="1" ref="GX41" ca="1">IF(OR(WEEKDAY(GX$2,2)&gt;5,COUNTIF(Dates_Feries,GX$2)&gt;0),"",IFERROR(INDEX(Tableau1[[Type]:[Type]],SMALL(IF((Tableau1[[Nom]:[Nom]]=$A41)*(Tableau1[[Prénom]:[Prénom]]=$B41)*(GX$2&gt;=Tableau1[[Début]:[Début]])*(GX$2&lt;=Tableau1[[Fin]:[Fin]]),ROW(INDIRECT("A1:A"&amp;COUNTA(Tableau1[[Fin]:[Fin]])))),1)),""))</f>
        <v/>
      </c>
      <c r="GY41" s="34" t="str">
        <f t="array" aca="1" ref="GY41" ca="1">IF(OR(WEEKDAY(GY$2,2)&gt;5,COUNTIF(Dates_Feries,GY$2)&gt;0),"",IFERROR(INDEX(Tableau1[[Type]:[Type]],SMALL(IF((Tableau1[[Nom]:[Nom]]=$A41)*(Tableau1[[Prénom]:[Prénom]]=$B41)*(GY$2&gt;=Tableau1[[Début]:[Début]])*(GY$2&lt;=Tableau1[[Fin]:[Fin]]),ROW(INDIRECT("A1:A"&amp;COUNTA(Tableau1[[Fin]:[Fin]])))),1)),""))</f>
        <v/>
      </c>
      <c r="GZ41" s="34" t="str">
        <f t="array" aca="1" ref="GZ41" ca="1">IF(OR(WEEKDAY(GZ$2,2)&gt;5,COUNTIF(Dates_Feries,GZ$2)&gt;0),"",IFERROR(INDEX(Tableau1[[Type]:[Type]],SMALL(IF((Tableau1[[Nom]:[Nom]]=$A41)*(Tableau1[[Prénom]:[Prénom]]=$B41)*(GZ$2&gt;=Tableau1[[Début]:[Début]])*(GZ$2&lt;=Tableau1[[Fin]:[Fin]]),ROW(INDIRECT("A1:A"&amp;COUNTA(Tableau1[[Fin]:[Fin]])))),1)),""))</f>
        <v/>
      </c>
      <c r="HA41" s="34" t="str">
        <f t="array" aca="1" ref="HA41" ca="1">IF(OR(WEEKDAY(HA$2,2)&gt;5,COUNTIF(Dates_Feries,HA$2)&gt;0),"",IFERROR(INDEX(Tableau1[[Type]:[Type]],SMALL(IF((Tableau1[[Nom]:[Nom]]=$A41)*(Tableau1[[Prénom]:[Prénom]]=$B41)*(HA$2&gt;=Tableau1[[Début]:[Début]])*(HA$2&lt;=Tableau1[[Fin]:[Fin]]),ROW(INDIRECT("A1:A"&amp;COUNTA(Tableau1[[Fin]:[Fin]])))),1)),""))</f>
        <v/>
      </c>
      <c r="HB41" s="34" t="str">
        <f t="array" aca="1" ref="HB41" ca="1">IF(OR(WEEKDAY(HB$2,2)&gt;5,COUNTIF(Dates_Feries,HB$2)&gt;0),"",IFERROR(INDEX(Tableau1[[Type]:[Type]],SMALL(IF((Tableau1[[Nom]:[Nom]]=$A41)*(Tableau1[[Prénom]:[Prénom]]=$B41)*(HB$2&gt;=Tableau1[[Début]:[Début]])*(HB$2&lt;=Tableau1[[Fin]:[Fin]]),ROW(INDIRECT("A1:A"&amp;COUNTA(Tableau1[[Fin]:[Fin]])))),1)),""))</f>
        <v/>
      </c>
      <c r="HC41" s="34" t="str">
        <f t="array" aca="1" ref="HC41" ca="1">IF(OR(WEEKDAY(HC$2,2)&gt;5,COUNTIF(Dates_Feries,HC$2)&gt;0),"",IFERROR(INDEX(Tableau1[[Type]:[Type]],SMALL(IF((Tableau1[[Nom]:[Nom]]=$A41)*(Tableau1[[Prénom]:[Prénom]]=$B41)*(HC$2&gt;=Tableau1[[Début]:[Début]])*(HC$2&lt;=Tableau1[[Fin]:[Fin]]),ROW(INDIRECT("A1:A"&amp;COUNTA(Tableau1[[Fin]:[Fin]])))),1)),""))</f>
        <v/>
      </c>
      <c r="HD41" s="34" t="str">
        <f t="array" aca="1" ref="HD41" ca="1">IF(OR(WEEKDAY(HD$2,2)&gt;5,COUNTIF(Dates_Feries,HD$2)&gt;0),"",IFERROR(INDEX(Tableau1[[Type]:[Type]],SMALL(IF((Tableau1[[Nom]:[Nom]]=$A41)*(Tableau1[[Prénom]:[Prénom]]=$B41)*(HD$2&gt;=Tableau1[[Début]:[Début]])*(HD$2&lt;=Tableau1[[Fin]:[Fin]]),ROW(INDIRECT("A1:A"&amp;COUNTA(Tableau1[[Fin]:[Fin]])))),1)),""))</f>
        <v/>
      </c>
      <c r="HE41" s="34" t="str">
        <f t="array" aca="1" ref="HE41" ca="1">IF(OR(WEEKDAY(HE$2,2)&gt;5,COUNTIF(Dates_Feries,HE$2)&gt;0),"",IFERROR(INDEX(Tableau1[[Type]:[Type]],SMALL(IF((Tableau1[[Nom]:[Nom]]=$A41)*(Tableau1[[Prénom]:[Prénom]]=$B41)*(HE$2&gt;=Tableau1[[Début]:[Début]])*(HE$2&lt;=Tableau1[[Fin]:[Fin]]),ROW(INDIRECT("A1:A"&amp;COUNTA(Tableau1[[Fin]:[Fin]])))),1)),""))</f>
        <v/>
      </c>
      <c r="HF41" s="34" t="str">
        <f t="array" aca="1" ref="HF41" ca="1">IF(OR(WEEKDAY(HF$2,2)&gt;5,COUNTIF(Dates_Feries,HF$2)&gt;0),"",IFERROR(INDEX(Tableau1[[Type]:[Type]],SMALL(IF((Tableau1[[Nom]:[Nom]]=$A41)*(Tableau1[[Prénom]:[Prénom]]=$B41)*(HF$2&gt;=Tableau1[[Début]:[Début]])*(HF$2&lt;=Tableau1[[Fin]:[Fin]]),ROW(INDIRECT("A1:A"&amp;COUNTA(Tableau1[[Fin]:[Fin]])))),1)),""))</f>
        <v/>
      </c>
      <c r="HG41" s="34" t="str">
        <f t="array" aca="1" ref="HG41" ca="1">IF(OR(WEEKDAY(HG$2,2)&gt;5,COUNTIF(Dates_Feries,HG$2)&gt;0),"",IFERROR(INDEX(Tableau1[[Type]:[Type]],SMALL(IF((Tableau1[[Nom]:[Nom]]=$A41)*(Tableau1[[Prénom]:[Prénom]]=$B41)*(HG$2&gt;=Tableau1[[Début]:[Début]])*(HG$2&lt;=Tableau1[[Fin]:[Fin]]),ROW(INDIRECT("A1:A"&amp;COUNTA(Tableau1[[Fin]:[Fin]])))),1)),""))</f>
        <v/>
      </c>
      <c r="HH41" s="34" t="str">
        <f t="array" aca="1" ref="HH41" ca="1">IF(OR(WEEKDAY(HH$2,2)&gt;5,COUNTIF(Dates_Feries,HH$2)&gt;0),"",IFERROR(INDEX(Tableau1[[Type]:[Type]],SMALL(IF((Tableau1[[Nom]:[Nom]]=$A41)*(Tableau1[[Prénom]:[Prénom]]=$B41)*(HH$2&gt;=Tableau1[[Début]:[Début]])*(HH$2&lt;=Tableau1[[Fin]:[Fin]]),ROW(INDIRECT("A1:A"&amp;COUNTA(Tableau1[[Fin]:[Fin]])))),1)),""))</f>
        <v/>
      </c>
      <c r="HI41" s="34" t="str">
        <f t="array" aca="1" ref="HI41" ca="1">IF(OR(WEEKDAY(HI$2,2)&gt;5,COUNTIF(Dates_Feries,HI$2)&gt;0),"",IFERROR(INDEX(Tableau1[[Type]:[Type]],SMALL(IF((Tableau1[[Nom]:[Nom]]=$A41)*(Tableau1[[Prénom]:[Prénom]]=$B41)*(HI$2&gt;=Tableau1[[Début]:[Début]])*(HI$2&lt;=Tableau1[[Fin]:[Fin]]),ROW(INDIRECT("A1:A"&amp;COUNTA(Tableau1[[Fin]:[Fin]])))),1)),""))</f>
        <v/>
      </c>
      <c r="HJ41" s="34" t="str">
        <f t="array" aca="1" ref="HJ41" ca="1">IF(OR(WEEKDAY(HJ$2,2)&gt;5,COUNTIF(Dates_Feries,HJ$2)&gt;0),"",IFERROR(INDEX(Tableau1[[Type]:[Type]],SMALL(IF((Tableau1[[Nom]:[Nom]]=$A41)*(Tableau1[[Prénom]:[Prénom]]=$B41)*(HJ$2&gt;=Tableau1[[Début]:[Début]])*(HJ$2&lt;=Tableau1[[Fin]:[Fin]]),ROW(INDIRECT("A1:A"&amp;COUNTA(Tableau1[[Fin]:[Fin]])))),1)),""))</f>
        <v/>
      </c>
      <c r="HK41" s="34" t="str">
        <f t="array" aca="1" ref="HK41" ca="1">IF(OR(WEEKDAY(HK$2,2)&gt;5,COUNTIF(Dates_Feries,HK$2)&gt;0),"",IFERROR(INDEX(Tableau1[[Type]:[Type]],SMALL(IF((Tableau1[[Nom]:[Nom]]=$A41)*(Tableau1[[Prénom]:[Prénom]]=$B41)*(HK$2&gt;=Tableau1[[Début]:[Début]])*(HK$2&lt;=Tableau1[[Fin]:[Fin]]),ROW(INDIRECT("A1:A"&amp;COUNTA(Tableau1[[Fin]:[Fin]])))),1)),""))</f>
        <v/>
      </c>
      <c r="HL41" s="34" t="str">
        <f t="array" aca="1" ref="HL41" ca="1">IF(OR(WEEKDAY(HL$2,2)&gt;5,COUNTIF(Dates_Feries,HL$2)&gt;0),"",IFERROR(INDEX(Tableau1[[Type]:[Type]],SMALL(IF((Tableau1[[Nom]:[Nom]]=$A41)*(Tableau1[[Prénom]:[Prénom]]=$B41)*(HL$2&gt;=Tableau1[[Début]:[Début]])*(HL$2&lt;=Tableau1[[Fin]:[Fin]]),ROW(INDIRECT("A1:A"&amp;COUNTA(Tableau1[[Fin]:[Fin]])))),1)),""))</f>
        <v/>
      </c>
      <c r="HM41" s="34" t="str">
        <f t="array" aca="1" ref="HM41" ca="1">IF(OR(WEEKDAY(HM$2,2)&gt;5,COUNTIF(Dates_Feries,HM$2)&gt;0),"",IFERROR(INDEX(Tableau1[[Type]:[Type]],SMALL(IF((Tableau1[[Nom]:[Nom]]=$A41)*(Tableau1[[Prénom]:[Prénom]]=$B41)*(HM$2&gt;=Tableau1[[Début]:[Début]])*(HM$2&lt;=Tableau1[[Fin]:[Fin]]),ROW(INDIRECT("A1:A"&amp;COUNTA(Tableau1[[Fin]:[Fin]])))),1)),""))</f>
        <v/>
      </c>
      <c r="HN41" s="34" t="str">
        <f t="array" aca="1" ref="HN41" ca="1">IF(OR(WEEKDAY(HN$2,2)&gt;5,COUNTIF(Dates_Feries,HN$2)&gt;0),"",IFERROR(INDEX(Tableau1[[Type]:[Type]],SMALL(IF((Tableau1[[Nom]:[Nom]]=$A41)*(Tableau1[[Prénom]:[Prénom]]=$B41)*(HN$2&gt;=Tableau1[[Début]:[Début]])*(HN$2&lt;=Tableau1[[Fin]:[Fin]]),ROW(INDIRECT("A1:A"&amp;COUNTA(Tableau1[[Fin]:[Fin]])))),1)),""))</f>
        <v/>
      </c>
      <c r="HO41" s="34" t="str">
        <f t="array" aca="1" ref="HO41" ca="1">IF(OR(WEEKDAY(HO$2,2)&gt;5,COUNTIF(Dates_Feries,HO$2)&gt;0),"",IFERROR(INDEX(Tableau1[[Type]:[Type]],SMALL(IF((Tableau1[[Nom]:[Nom]]=$A41)*(Tableau1[[Prénom]:[Prénom]]=$B41)*(HO$2&gt;=Tableau1[[Début]:[Début]])*(HO$2&lt;=Tableau1[[Fin]:[Fin]]),ROW(INDIRECT("A1:A"&amp;COUNTA(Tableau1[[Fin]:[Fin]])))),1)),""))</f>
        <v/>
      </c>
      <c r="HP41" s="34" t="str">
        <f t="array" aca="1" ref="HP41" ca="1">IF(OR(WEEKDAY(HP$2,2)&gt;5,COUNTIF(Dates_Feries,HP$2)&gt;0),"",IFERROR(INDEX(Tableau1[[Type]:[Type]],SMALL(IF((Tableau1[[Nom]:[Nom]]=$A41)*(Tableau1[[Prénom]:[Prénom]]=$B41)*(HP$2&gt;=Tableau1[[Début]:[Début]])*(HP$2&lt;=Tableau1[[Fin]:[Fin]]),ROW(INDIRECT("A1:A"&amp;COUNTA(Tableau1[[Fin]:[Fin]])))),1)),""))</f>
        <v/>
      </c>
      <c r="HQ41" s="34" t="str">
        <f t="array" aca="1" ref="HQ41" ca="1">IF(OR(WEEKDAY(HQ$2,2)&gt;5,COUNTIF(Dates_Feries,HQ$2)&gt;0),"",IFERROR(INDEX(Tableau1[[Type]:[Type]],SMALL(IF((Tableau1[[Nom]:[Nom]]=$A41)*(Tableau1[[Prénom]:[Prénom]]=$B41)*(HQ$2&gt;=Tableau1[[Début]:[Début]])*(HQ$2&lt;=Tableau1[[Fin]:[Fin]]),ROW(INDIRECT("A1:A"&amp;COUNTA(Tableau1[[Fin]:[Fin]])))),1)),""))</f>
        <v/>
      </c>
      <c r="HR41" s="34" t="str">
        <f t="array" aca="1" ref="HR41" ca="1">IF(OR(WEEKDAY(HR$2,2)&gt;5,COUNTIF(Dates_Feries,HR$2)&gt;0),"",IFERROR(INDEX(Tableau1[[Type]:[Type]],SMALL(IF((Tableau1[[Nom]:[Nom]]=$A41)*(Tableau1[[Prénom]:[Prénom]]=$B41)*(HR$2&gt;=Tableau1[[Début]:[Début]])*(HR$2&lt;=Tableau1[[Fin]:[Fin]]),ROW(INDIRECT("A1:A"&amp;COUNTA(Tableau1[[Fin]:[Fin]])))),1)),""))</f>
        <v/>
      </c>
      <c r="HS41" s="34" t="str">
        <f t="array" aca="1" ref="HS41" ca="1">IF(OR(WEEKDAY(HS$2,2)&gt;5,COUNTIF(Dates_Feries,HS$2)&gt;0),"",IFERROR(INDEX(Tableau1[[Type]:[Type]],SMALL(IF((Tableau1[[Nom]:[Nom]]=$A41)*(Tableau1[[Prénom]:[Prénom]]=$B41)*(HS$2&gt;=Tableau1[[Début]:[Début]])*(HS$2&lt;=Tableau1[[Fin]:[Fin]]),ROW(INDIRECT("A1:A"&amp;COUNTA(Tableau1[[Fin]:[Fin]])))),1)),""))</f>
        <v/>
      </c>
      <c r="HT41" s="34" t="str">
        <f t="array" aca="1" ref="HT41" ca="1">IF(OR(WEEKDAY(HT$2,2)&gt;5,COUNTIF(Dates_Feries,HT$2)&gt;0),"",IFERROR(INDEX(Tableau1[[Type]:[Type]],SMALL(IF((Tableau1[[Nom]:[Nom]]=$A41)*(Tableau1[[Prénom]:[Prénom]]=$B41)*(HT$2&gt;=Tableau1[[Début]:[Début]])*(HT$2&lt;=Tableau1[[Fin]:[Fin]]),ROW(INDIRECT("A1:A"&amp;COUNTA(Tableau1[[Fin]:[Fin]])))),1)),""))</f>
        <v/>
      </c>
      <c r="HU41" s="34" t="str">
        <f t="array" aca="1" ref="HU41" ca="1">IF(OR(WEEKDAY(HU$2,2)&gt;5,COUNTIF(Dates_Feries,HU$2)&gt;0),"",IFERROR(INDEX(Tableau1[[Type]:[Type]],SMALL(IF((Tableau1[[Nom]:[Nom]]=$A41)*(Tableau1[[Prénom]:[Prénom]]=$B41)*(HU$2&gt;=Tableau1[[Début]:[Début]])*(HU$2&lt;=Tableau1[[Fin]:[Fin]]),ROW(INDIRECT("A1:A"&amp;COUNTA(Tableau1[[Fin]:[Fin]])))),1)),""))</f>
        <v/>
      </c>
      <c r="HV41" s="34" t="str">
        <f t="array" aca="1" ref="HV41" ca="1">IF(OR(WEEKDAY(HV$2,2)&gt;5,COUNTIF(Dates_Feries,HV$2)&gt;0),"",IFERROR(INDEX(Tableau1[[Type]:[Type]],SMALL(IF((Tableau1[[Nom]:[Nom]]=$A41)*(Tableau1[[Prénom]:[Prénom]]=$B41)*(HV$2&gt;=Tableau1[[Début]:[Début]])*(HV$2&lt;=Tableau1[[Fin]:[Fin]]),ROW(INDIRECT("A1:A"&amp;COUNTA(Tableau1[[Fin]:[Fin]])))),1)),""))</f>
        <v/>
      </c>
      <c r="HW41" s="34" t="str">
        <f t="array" aca="1" ref="HW41" ca="1">IF(OR(WEEKDAY(HW$2,2)&gt;5,COUNTIF(Dates_Feries,HW$2)&gt;0),"",IFERROR(INDEX(Tableau1[[Type]:[Type]],SMALL(IF((Tableau1[[Nom]:[Nom]]=$A41)*(Tableau1[[Prénom]:[Prénom]]=$B41)*(HW$2&gt;=Tableau1[[Début]:[Début]])*(HW$2&lt;=Tableau1[[Fin]:[Fin]]),ROW(INDIRECT("A1:A"&amp;COUNTA(Tableau1[[Fin]:[Fin]])))),1)),""))</f>
        <v/>
      </c>
      <c r="HX41" s="34" t="str">
        <f t="array" aca="1" ref="HX41" ca="1">IF(OR(WEEKDAY(HX$2,2)&gt;5,COUNTIF(Dates_Feries,HX$2)&gt;0),"",IFERROR(INDEX(Tableau1[[Type]:[Type]],SMALL(IF((Tableau1[[Nom]:[Nom]]=$A41)*(Tableau1[[Prénom]:[Prénom]]=$B41)*(HX$2&gt;=Tableau1[[Début]:[Début]])*(HX$2&lt;=Tableau1[[Fin]:[Fin]]),ROW(INDIRECT("A1:A"&amp;COUNTA(Tableau1[[Fin]:[Fin]])))),1)),""))</f>
        <v/>
      </c>
      <c r="HY41" s="34" t="str">
        <f t="array" aca="1" ref="HY41" ca="1">IF(OR(WEEKDAY(HY$2,2)&gt;5,COUNTIF(Dates_Feries,HY$2)&gt;0),"",IFERROR(INDEX(Tableau1[[Type]:[Type]],SMALL(IF((Tableau1[[Nom]:[Nom]]=$A41)*(Tableau1[[Prénom]:[Prénom]]=$B41)*(HY$2&gt;=Tableau1[[Début]:[Début]])*(HY$2&lt;=Tableau1[[Fin]:[Fin]]),ROW(INDIRECT("A1:A"&amp;COUNTA(Tableau1[[Fin]:[Fin]])))),1)),""))</f>
        <v/>
      </c>
      <c r="HZ41" s="34" t="str">
        <f t="array" aca="1" ref="HZ41" ca="1">IF(OR(WEEKDAY(HZ$2,2)&gt;5,COUNTIF(Dates_Feries,HZ$2)&gt;0),"",IFERROR(INDEX(Tableau1[[Type]:[Type]],SMALL(IF((Tableau1[[Nom]:[Nom]]=$A41)*(Tableau1[[Prénom]:[Prénom]]=$B41)*(HZ$2&gt;=Tableau1[[Début]:[Début]])*(HZ$2&lt;=Tableau1[[Fin]:[Fin]]),ROW(INDIRECT("A1:A"&amp;COUNTA(Tableau1[[Fin]:[Fin]])))),1)),""))</f>
        <v/>
      </c>
      <c r="IA41" s="34" t="str">
        <f t="array" aca="1" ref="IA41" ca="1">IF(OR(WEEKDAY(IA$2,2)&gt;5,COUNTIF(Dates_Feries,IA$2)&gt;0),"",IFERROR(INDEX(Tableau1[[Type]:[Type]],SMALL(IF((Tableau1[[Nom]:[Nom]]=$A41)*(Tableau1[[Prénom]:[Prénom]]=$B41)*(IA$2&gt;=Tableau1[[Début]:[Début]])*(IA$2&lt;=Tableau1[[Fin]:[Fin]]),ROW(INDIRECT("A1:A"&amp;COUNTA(Tableau1[[Fin]:[Fin]])))),1)),""))</f>
        <v/>
      </c>
      <c r="IB41" s="34" t="str">
        <f t="array" aca="1" ref="IB41" ca="1">IF(OR(WEEKDAY(IB$2,2)&gt;5,COUNTIF(Dates_Feries,IB$2)&gt;0),"",IFERROR(INDEX(Tableau1[[Type]:[Type]],SMALL(IF((Tableau1[[Nom]:[Nom]]=$A41)*(Tableau1[[Prénom]:[Prénom]]=$B41)*(IB$2&gt;=Tableau1[[Début]:[Début]])*(IB$2&lt;=Tableau1[[Fin]:[Fin]]),ROW(INDIRECT("A1:A"&amp;COUNTA(Tableau1[[Fin]:[Fin]])))),1)),""))</f>
        <v/>
      </c>
      <c r="IC41" s="34" t="str">
        <f t="array" aca="1" ref="IC41" ca="1">IF(OR(WEEKDAY(IC$2,2)&gt;5,COUNTIF(Dates_Feries,IC$2)&gt;0),"",IFERROR(INDEX(Tableau1[[Type]:[Type]],SMALL(IF((Tableau1[[Nom]:[Nom]]=$A41)*(Tableau1[[Prénom]:[Prénom]]=$B41)*(IC$2&gt;=Tableau1[[Début]:[Début]])*(IC$2&lt;=Tableau1[[Fin]:[Fin]]),ROW(INDIRECT("A1:A"&amp;COUNTA(Tableau1[[Fin]:[Fin]])))),1)),""))</f>
        <v/>
      </c>
      <c r="ID41" s="34" t="str">
        <f t="array" aca="1" ref="ID41" ca="1">IF(OR(WEEKDAY(ID$2,2)&gt;5,COUNTIF(Dates_Feries,ID$2)&gt;0),"",IFERROR(INDEX(Tableau1[[Type]:[Type]],SMALL(IF((Tableau1[[Nom]:[Nom]]=$A41)*(Tableau1[[Prénom]:[Prénom]]=$B41)*(ID$2&gt;=Tableau1[[Début]:[Début]])*(ID$2&lt;=Tableau1[[Fin]:[Fin]]),ROW(INDIRECT("A1:A"&amp;COUNTA(Tableau1[[Fin]:[Fin]])))),1)),""))</f>
        <v/>
      </c>
      <c r="IE41" s="34" t="str">
        <f t="array" aca="1" ref="IE41" ca="1">IF(OR(WEEKDAY(IE$2,2)&gt;5,COUNTIF(Dates_Feries,IE$2)&gt;0),"",IFERROR(INDEX(Tableau1[[Type]:[Type]],SMALL(IF((Tableau1[[Nom]:[Nom]]=$A41)*(Tableau1[[Prénom]:[Prénom]]=$B41)*(IE$2&gt;=Tableau1[[Début]:[Début]])*(IE$2&lt;=Tableau1[[Fin]:[Fin]]),ROW(INDIRECT("A1:A"&amp;COUNTA(Tableau1[[Fin]:[Fin]])))),1)),""))</f>
        <v/>
      </c>
      <c r="IF41" s="34" t="str">
        <f t="array" aca="1" ref="IF41" ca="1">IF(OR(WEEKDAY(IF$2,2)&gt;5,COUNTIF(Dates_Feries,IF$2)&gt;0),"",IFERROR(INDEX(Tableau1[[Type]:[Type]],SMALL(IF((Tableau1[[Nom]:[Nom]]=$A41)*(Tableau1[[Prénom]:[Prénom]]=$B41)*(IF$2&gt;=Tableau1[[Début]:[Début]])*(IF$2&lt;=Tableau1[[Fin]:[Fin]]),ROW(INDIRECT("A1:A"&amp;COUNTA(Tableau1[[Fin]:[Fin]])))),1)),""))</f>
        <v/>
      </c>
      <c r="IG41" s="34" t="str">
        <f t="array" aca="1" ref="IG41" ca="1">IF(OR(WEEKDAY(IG$2,2)&gt;5,COUNTIF(Dates_Feries,IG$2)&gt;0),"",IFERROR(INDEX(Tableau1[[Type]:[Type]],SMALL(IF((Tableau1[[Nom]:[Nom]]=$A41)*(Tableau1[[Prénom]:[Prénom]]=$B41)*(IG$2&gt;=Tableau1[[Début]:[Début]])*(IG$2&lt;=Tableau1[[Fin]:[Fin]]),ROW(INDIRECT("A1:A"&amp;COUNTA(Tableau1[[Fin]:[Fin]])))),1)),""))</f>
        <v/>
      </c>
      <c r="IH41" s="34" t="str">
        <f t="array" aca="1" ref="IH41" ca="1">IF(OR(WEEKDAY(IH$2,2)&gt;5,COUNTIF(Dates_Feries,IH$2)&gt;0),"",IFERROR(INDEX(Tableau1[[Type]:[Type]],SMALL(IF((Tableau1[[Nom]:[Nom]]=$A41)*(Tableau1[[Prénom]:[Prénom]]=$B41)*(IH$2&gt;=Tableau1[[Début]:[Début]])*(IH$2&lt;=Tableau1[[Fin]:[Fin]]),ROW(INDIRECT("A1:A"&amp;COUNTA(Tableau1[[Fin]:[Fin]])))),1)),""))</f>
        <v/>
      </c>
      <c r="II41" s="34" t="str">
        <f t="array" aca="1" ref="II41" ca="1">IF(OR(WEEKDAY(II$2,2)&gt;5,COUNTIF(Dates_Feries,II$2)&gt;0),"",IFERROR(INDEX(Tableau1[[Type]:[Type]],SMALL(IF((Tableau1[[Nom]:[Nom]]=$A41)*(Tableau1[[Prénom]:[Prénom]]=$B41)*(II$2&gt;=Tableau1[[Début]:[Début]])*(II$2&lt;=Tableau1[[Fin]:[Fin]]),ROW(INDIRECT("A1:A"&amp;COUNTA(Tableau1[[Fin]:[Fin]])))),1)),""))</f>
        <v/>
      </c>
      <c r="IJ41" s="34" t="str">
        <f t="array" aca="1" ref="IJ41" ca="1">IF(OR(WEEKDAY(IJ$2,2)&gt;5,COUNTIF(Dates_Feries,IJ$2)&gt;0),"",IFERROR(INDEX(Tableau1[[Type]:[Type]],SMALL(IF((Tableau1[[Nom]:[Nom]]=$A41)*(Tableau1[[Prénom]:[Prénom]]=$B41)*(IJ$2&gt;=Tableau1[[Début]:[Début]])*(IJ$2&lt;=Tableau1[[Fin]:[Fin]]),ROW(INDIRECT("A1:A"&amp;COUNTA(Tableau1[[Fin]:[Fin]])))),1)),""))</f>
        <v/>
      </c>
      <c r="IK41" s="34" t="str">
        <f t="array" aca="1" ref="IK41" ca="1">IF(OR(WEEKDAY(IK$2,2)&gt;5,COUNTIF(Dates_Feries,IK$2)&gt;0),"",IFERROR(INDEX(Tableau1[[Type]:[Type]],SMALL(IF((Tableau1[[Nom]:[Nom]]=$A41)*(Tableau1[[Prénom]:[Prénom]]=$B41)*(IK$2&gt;=Tableau1[[Début]:[Début]])*(IK$2&lt;=Tableau1[[Fin]:[Fin]]),ROW(INDIRECT("A1:A"&amp;COUNTA(Tableau1[[Fin]:[Fin]])))),1)),""))</f>
        <v/>
      </c>
      <c r="IL41" s="34" t="str">
        <f t="array" aca="1" ref="IL41" ca="1">IF(OR(WEEKDAY(IL$2,2)&gt;5,COUNTIF(Dates_Feries,IL$2)&gt;0),"",IFERROR(INDEX(Tableau1[[Type]:[Type]],SMALL(IF((Tableau1[[Nom]:[Nom]]=$A41)*(Tableau1[[Prénom]:[Prénom]]=$B41)*(IL$2&gt;=Tableau1[[Début]:[Début]])*(IL$2&lt;=Tableau1[[Fin]:[Fin]]),ROW(INDIRECT("A1:A"&amp;COUNTA(Tableau1[[Fin]:[Fin]])))),1)),""))</f>
        <v/>
      </c>
      <c r="IM41" s="34" t="str">
        <f t="array" aca="1" ref="IM41" ca="1">IF(OR(WEEKDAY(IM$2,2)&gt;5,COUNTIF(Dates_Feries,IM$2)&gt;0),"",IFERROR(INDEX(Tableau1[[Type]:[Type]],SMALL(IF((Tableau1[[Nom]:[Nom]]=$A41)*(Tableau1[[Prénom]:[Prénom]]=$B41)*(IM$2&gt;=Tableau1[[Début]:[Début]])*(IM$2&lt;=Tableau1[[Fin]:[Fin]]),ROW(INDIRECT("A1:A"&amp;COUNTA(Tableau1[[Fin]:[Fin]])))),1)),""))</f>
        <v/>
      </c>
      <c r="IN41" s="34" t="str">
        <f t="array" aca="1" ref="IN41" ca="1">IF(OR(WEEKDAY(IN$2,2)&gt;5,COUNTIF(Dates_Feries,IN$2)&gt;0),"",IFERROR(INDEX(Tableau1[[Type]:[Type]],SMALL(IF((Tableau1[[Nom]:[Nom]]=$A41)*(Tableau1[[Prénom]:[Prénom]]=$B41)*(IN$2&gt;=Tableau1[[Début]:[Début]])*(IN$2&lt;=Tableau1[[Fin]:[Fin]]),ROW(INDIRECT("A1:A"&amp;COUNTA(Tableau1[[Fin]:[Fin]])))),1)),""))</f>
        <v/>
      </c>
      <c r="IO41" s="34" t="str">
        <f t="array" aca="1" ref="IO41" ca="1">IF(OR(WEEKDAY(IO$2,2)&gt;5,COUNTIF(Dates_Feries,IO$2)&gt;0),"",IFERROR(INDEX(Tableau1[[Type]:[Type]],SMALL(IF((Tableau1[[Nom]:[Nom]]=$A41)*(Tableau1[[Prénom]:[Prénom]]=$B41)*(IO$2&gt;=Tableau1[[Début]:[Début]])*(IO$2&lt;=Tableau1[[Fin]:[Fin]]),ROW(INDIRECT("A1:A"&amp;COUNTA(Tableau1[[Fin]:[Fin]])))),1)),""))</f>
        <v/>
      </c>
      <c r="IP41" s="34" t="str">
        <f t="array" aca="1" ref="IP41" ca="1">IF(OR(WEEKDAY(IP$2,2)&gt;5,COUNTIF(Dates_Feries,IP$2)&gt;0),"",IFERROR(INDEX(Tableau1[[Type]:[Type]],SMALL(IF((Tableau1[[Nom]:[Nom]]=$A41)*(Tableau1[[Prénom]:[Prénom]]=$B41)*(IP$2&gt;=Tableau1[[Début]:[Début]])*(IP$2&lt;=Tableau1[[Fin]:[Fin]]),ROW(INDIRECT("A1:A"&amp;COUNTA(Tableau1[[Fin]:[Fin]])))),1)),""))</f>
        <v/>
      </c>
      <c r="IQ41" s="34" t="str">
        <f t="array" aca="1" ref="IQ41" ca="1">IF(OR(WEEKDAY(IQ$2,2)&gt;5,COUNTIF(Dates_Feries,IQ$2)&gt;0),"",IFERROR(INDEX(Tableau1[[Type]:[Type]],SMALL(IF((Tableau1[[Nom]:[Nom]]=$A41)*(Tableau1[[Prénom]:[Prénom]]=$B41)*(IQ$2&gt;=Tableau1[[Début]:[Début]])*(IQ$2&lt;=Tableau1[[Fin]:[Fin]]),ROW(INDIRECT("A1:A"&amp;COUNTA(Tableau1[[Fin]:[Fin]])))),1)),""))</f>
        <v/>
      </c>
      <c r="IR41" s="34" t="str">
        <f t="array" aca="1" ref="IR41" ca="1">IF(OR(WEEKDAY(IR$2,2)&gt;5,COUNTIF(Dates_Feries,IR$2)&gt;0),"",IFERROR(INDEX(Tableau1[[Type]:[Type]],SMALL(IF((Tableau1[[Nom]:[Nom]]=$A41)*(Tableau1[[Prénom]:[Prénom]]=$B41)*(IR$2&gt;=Tableau1[[Début]:[Début]])*(IR$2&lt;=Tableau1[[Fin]:[Fin]]),ROW(INDIRECT("A1:A"&amp;COUNTA(Tableau1[[Fin]:[Fin]])))),1)),""))</f>
        <v/>
      </c>
      <c r="IS41" s="34" t="str">
        <f t="array" aca="1" ref="IS41" ca="1">IF(OR(WEEKDAY(IS$2,2)&gt;5,COUNTIF(Dates_Feries,IS$2)&gt;0),"",IFERROR(INDEX(Tableau1[[Type]:[Type]],SMALL(IF((Tableau1[[Nom]:[Nom]]=$A41)*(Tableau1[[Prénom]:[Prénom]]=$B41)*(IS$2&gt;=Tableau1[[Début]:[Début]])*(IS$2&lt;=Tableau1[[Fin]:[Fin]]),ROW(INDIRECT("A1:A"&amp;COUNTA(Tableau1[[Fin]:[Fin]])))),1)),""))</f>
        <v/>
      </c>
      <c r="IT41" s="34" t="str">
        <f t="array" aca="1" ref="IT41" ca="1">IF(OR(WEEKDAY(IT$2,2)&gt;5,COUNTIF(Dates_Feries,IT$2)&gt;0),"",IFERROR(INDEX(Tableau1[[Type]:[Type]],SMALL(IF((Tableau1[[Nom]:[Nom]]=$A41)*(Tableau1[[Prénom]:[Prénom]]=$B41)*(IT$2&gt;=Tableau1[[Début]:[Début]])*(IT$2&lt;=Tableau1[[Fin]:[Fin]]),ROW(INDIRECT("A1:A"&amp;COUNTA(Tableau1[[Fin]:[Fin]])))),1)),""))</f>
        <v/>
      </c>
      <c r="IU41" s="34" t="str">
        <f t="array" aca="1" ref="IU41" ca="1">IF(OR(WEEKDAY(IU$2,2)&gt;5,COUNTIF(Dates_Feries,IU$2)&gt;0),"",IFERROR(INDEX(Tableau1[[Type]:[Type]],SMALL(IF((Tableau1[[Nom]:[Nom]]=$A41)*(Tableau1[[Prénom]:[Prénom]]=$B41)*(IU$2&gt;=Tableau1[[Début]:[Début]])*(IU$2&lt;=Tableau1[[Fin]:[Fin]]),ROW(INDIRECT("A1:A"&amp;COUNTA(Tableau1[[Fin]:[Fin]])))),1)),""))</f>
        <v/>
      </c>
      <c r="IV41" s="34" t="str">
        <f t="array" aca="1" ref="IV41" ca="1">IF(OR(WEEKDAY(IV$2,2)&gt;5,COUNTIF(Dates_Feries,IV$2)&gt;0),"",IFERROR(INDEX(Tableau1[[Type]:[Type]],SMALL(IF((Tableau1[[Nom]:[Nom]]=$A41)*(Tableau1[[Prénom]:[Prénom]]=$B41)*(IV$2&gt;=Tableau1[[Début]:[Début]])*(IV$2&lt;=Tableau1[[Fin]:[Fin]]),ROW(INDIRECT("A1:A"&amp;COUNTA(Tableau1[[Fin]:[Fin]])))),1)),""))</f>
        <v/>
      </c>
      <c r="IW41" s="34" t="str">
        <f t="array" aca="1" ref="IW41" ca="1">IF(OR(WEEKDAY(IW$2,2)&gt;5,COUNTIF(Dates_Feries,IW$2)&gt;0),"",IFERROR(INDEX(Tableau1[[Type]:[Type]],SMALL(IF((Tableau1[[Nom]:[Nom]]=$A41)*(Tableau1[[Prénom]:[Prénom]]=$B41)*(IW$2&gt;=Tableau1[[Début]:[Début]])*(IW$2&lt;=Tableau1[[Fin]:[Fin]]),ROW(INDIRECT("A1:A"&amp;COUNTA(Tableau1[[Fin]:[Fin]])))),1)),""))</f>
        <v/>
      </c>
      <c r="IX41" s="34" t="str">
        <f t="array" aca="1" ref="IX41" ca="1">IF(OR(WEEKDAY(IX$2,2)&gt;5,COUNTIF(Dates_Feries,IX$2)&gt;0),"",IFERROR(INDEX(Tableau1[[Type]:[Type]],SMALL(IF((Tableau1[[Nom]:[Nom]]=$A41)*(Tableau1[[Prénom]:[Prénom]]=$B41)*(IX$2&gt;=Tableau1[[Début]:[Début]])*(IX$2&lt;=Tableau1[[Fin]:[Fin]]),ROW(INDIRECT("A1:A"&amp;COUNTA(Tableau1[[Fin]:[Fin]])))),1)),""))</f>
        <v/>
      </c>
      <c r="IY41" s="34" t="str">
        <f t="array" aca="1" ref="IY41" ca="1">IF(OR(WEEKDAY(IY$2,2)&gt;5,COUNTIF(Dates_Feries,IY$2)&gt;0),"",IFERROR(INDEX(Tableau1[[Type]:[Type]],SMALL(IF((Tableau1[[Nom]:[Nom]]=$A41)*(Tableau1[[Prénom]:[Prénom]]=$B41)*(IY$2&gt;=Tableau1[[Début]:[Début]])*(IY$2&lt;=Tableau1[[Fin]:[Fin]]),ROW(INDIRECT("A1:A"&amp;COUNTA(Tableau1[[Fin]:[Fin]])))),1)),""))</f>
        <v/>
      </c>
      <c r="IZ41" s="34" t="str">
        <f t="array" aca="1" ref="IZ41" ca="1">IF(OR(WEEKDAY(IZ$2,2)&gt;5,COUNTIF(Dates_Feries,IZ$2)&gt;0),"",IFERROR(INDEX(Tableau1[[Type]:[Type]],SMALL(IF((Tableau1[[Nom]:[Nom]]=$A41)*(Tableau1[[Prénom]:[Prénom]]=$B41)*(IZ$2&gt;=Tableau1[[Début]:[Début]])*(IZ$2&lt;=Tableau1[[Fin]:[Fin]]),ROW(INDIRECT("A1:A"&amp;COUNTA(Tableau1[[Fin]:[Fin]])))),1)),""))</f>
        <v/>
      </c>
      <c r="JA41" s="34" t="str">
        <f t="array" aca="1" ref="JA41" ca="1">IF(OR(WEEKDAY(JA$2,2)&gt;5,COUNTIF(Dates_Feries,JA$2)&gt;0),"",IFERROR(INDEX(Tableau1[[Type]:[Type]],SMALL(IF((Tableau1[[Nom]:[Nom]]=$A41)*(Tableau1[[Prénom]:[Prénom]]=$B41)*(JA$2&gt;=Tableau1[[Début]:[Début]])*(JA$2&lt;=Tableau1[[Fin]:[Fin]]),ROW(INDIRECT("A1:A"&amp;COUNTA(Tableau1[[Fin]:[Fin]])))),1)),""))</f>
        <v/>
      </c>
      <c r="JB41" s="34" t="str">
        <f t="array" aca="1" ref="JB41" ca="1">IF(OR(WEEKDAY(JB$2,2)&gt;5,COUNTIF(Dates_Feries,JB$2)&gt;0),"",IFERROR(INDEX(Tableau1[[Type]:[Type]],SMALL(IF((Tableau1[[Nom]:[Nom]]=$A41)*(Tableau1[[Prénom]:[Prénom]]=$B41)*(JB$2&gt;=Tableau1[[Début]:[Début]])*(JB$2&lt;=Tableau1[[Fin]:[Fin]]),ROW(INDIRECT("A1:A"&amp;COUNTA(Tableau1[[Fin]:[Fin]])))),1)),""))</f>
        <v/>
      </c>
      <c r="JC41" s="34" t="str">
        <f t="array" aca="1" ref="JC41" ca="1">IF(OR(WEEKDAY(JC$2,2)&gt;5,COUNTIF(Dates_Feries,JC$2)&gt;0),"",IFERROR(INDEX(Tableau1[[Type]:[Type]],SMALL(IF((Tableau1[[Nom]:[Nom]]=$A41)*(Tableau1[[Prénom]:[Prénom]]=$B41)*(JC$2&gt;=Tableau1[[Début]:[Début]])*(JC$2&lt;=Tableau1[[Fin]:[Fin]]),ROW(INDIRECT("A1:A"&amp;COUNTA(Tableau1[[Fin]:[Fin]])))),1)),""))</f>
        <v/>
      </c>
      <c r="JD41" s="34" t="str">
        <f t="array" aca="1" ref="JD41" ca="1">IF(OR(WEEKDAY(JD$2,2)&gt;5,COUNTIF(Dates_Feries,JD$2)&gt;0),"",IFERROR(INDEX(Tableau1[[Type]:[Type]],SMALL(IF((Tableau1[[Nom]:[Nom]]=$A41)*(Tableau1[[Prénom]:[Prénom]]=$B41)*(JD$2&gt;=Tableau1[[Début]:[Début]])*(JD$2&lt;=Tableau1[[Fin]:[Fin]]),ROW(INDIRECT("A1:A"&amp;COUNTA(Tableau1[[Fin]:[Fin]])))),1)),""))</f>
        <v/>
      </c>
      <c r="JE41" s="34" t="str">
        <f t="array" aca="1" ref="JE41" ca="1">IF(OR(WEEKDAY(JE$2,2)&gt;5,COUNTIF(Dates_Feries,JE$2)&gt;0),"",IFERROR(INDEX(Tableau1[[Type]:[Type]],SMALL(IF((Tableau1[[Nom]:[Nom]]=$A41)*(Tableau1[[Prénom]:[Prénom]]=$B41)*(JE$2&gt;=Tableau1[[Début]:[Début]])*(JE$2&lt;=Tableau1[[Fin]:[Fin]]),ROW(INDIRECT("A1:A"&amp;COUNTA(Tableau1[[Fin]:[Fin]])))),1)),""))</f>
        <v/>
      </c>
      <c r="JF41" s="34" t="str">
        <f t="array" aca="1" ref="JF41" ca="1">IF(OR(WEEKDAY(JF$2,2)&gt;5,COUNTIF(Dates_Feries,JF$2)&gt;0),"",IFERROR(INDEX(Tableau1[[Type]:[Type]],SMALL(IF((Tableau1[[Nom]:[Nom]]=$A41)*(Tableau1[[Prénom]:[Prénom]]=$B41)*(JF$2&gt;=Tableau1[[Début]:[Début]])*(JF$2&lt;=Tableau1[[Fin]:[Fin]]),ROW(INDIRECT("A1:A"&amp;COUNTA(Tableau1[[Fin]:[Fin]])))),1)),""))</f>
        <v/>
      </c>
      <c r="JG41" s="34" t="str">
        <f t="array" aca="1" ref="JG41" ca="1">IF(OR(WEEKDAY(JG$2,2)&gt;5,COUNTIF(Dates_Feries,JG$2)&gt;0),"",IFERROR(INDEX(Tableau1[[Type]:[Type]],SMALL(IF((Tableau1[[Nom]:[Nom]]=$A41)*(Tableau1[[Prénom]:[Prénom]]=$B41)*(JG$2&gt;=Tableau1[[Début]:[Début]])*(JG$2&lt;=Tableau1[[Fin]:[Fin]]),ROW(INDIRECT("A1:A"&amp;COUNTA(Tableau1[[Fin]:[Fin]])))),1)),""))</f>
        <v/>
      </c>
      <c r="JH41" s="34" t="str">
        <f t="array" aca="1" ref="JH41" ca="1">IF(OR(WEEKDAY(JH$2,2)&gt;5,COUNTIF(Dates_Feries,JH$2)&gt;0),"",IFERROR(INDEX(Tableau1[[Type]:[Type]],SMALL(IF((Tableau1[[Nom]:[Nom]]=$A41)*(Tableau1[[Prénom]:[Prénom]]=$B41)*(JH$2&gt;=Tableau1[[Début]:[Début]])*(JH$2&lt;=Tableau1[[Fin]:[Fin]]),ROW(INDIRECT("A1:A"&amp;COUNTA(Tableau1[[Fin]:[Fin]])))),1)),""))</f>
        <v/>
      </c>
      <c r="JI41" s="34" t="str">
        <f t="array" aca="1" ref="JI41" ca="1">IF(OR(WEEKDAY(JI$2,2)&gt;5,COUNTIF(Dates_Feries,JI$2)&gt;0),"",IFERROR(INDEX(Tableau1[[Type]:[Type]],SMALL(IF((Tableau1[[Nom]:[Nom]]=$A41)*(Tableau1[[Prénom]:[Prénom]]=$B41)*(JI$2&gt;=Tableau1[[Début]:[Début]])*(JI$2&lt;=Tableau1[[Fin]:[Fin]]),ROW(INDIRECT("A1:A"&amp;COUNTA(Tableau1[[Fin]:[Fin]])))),1)),""))</f>
        <v/>
      </c>
      <c r="JJ41" s="34" t="str">
        <f t="array" aca="1" ref="JJ41" ca="1">IF(OR(WEEKDAY(JJ$2,2)&gt;5,COUNTIF(Dates_Feries,JJ$2)&gt;0),"",IFERROR(INDEX(Tableau1[[Type]:[Type]],SMALL(IF((Tableau1[[Nom]:[Nom]]=$A41)*(Tableau1[[Prénom]:[Prénom]]=$B41)*(JJ$2&gt;=Tableau1[[Début]:[Début]])*(JJ$2&lt;=Tableau1[[Fin]:[Fin]]),ROW(INDIRECT("A1:A"&amp;COUNTA(Tableau1[[Fin]:[Fin]])))),1)),""))</f>
        <v/>
      </c>
      <c r="JK41" s="34" t="str">
        <f t="array" aca="1" ref="JK41" ca="1">IF(OR(WEEKDAY(JK$2,2)&gt;5,COUNTIF(Dates_Feries,JK$2)&gt;0),"",IFERROR(INDEX(Tableau1[[Type]:[Type]],SMALL(IF((Tableau1[[Nom]:[Nom]]=$A41)*(Tableau1[[Prénom]:[Prénom]]=$B41)*(JK$2&gt;=Tableau1[[Début]:[Début]])*(JK$2&lt;=Tableau1[[Fin]:[Fin]]),ROW(INDIRECT("A1:A"&amp;COUNTA(Tableau1[[Fin]:[Fin]])))),1)),""))</f>
        <v/>
      </c>
      <c r="JL41" s="34" t="str">
        <f t="array" aca="1" ref="JL41" ca="1">IF(OR(WEEKDAY(JL$2,2)&gt;5,COUNTIF(Dates_Feries,JL$2)&gt;0),"",IFERROR(INDEX(Tableau1[[Type]:[Type]],SMALL(IF((Tableau1[[Nom]:[Nom]]=$A41)*(Tableau1[[Prénom]:[Prénom]]=$B41)*(JL$2&gt;=Tableau1[[Début]:[Début]])*(JL$2&lt;=Tableau1[[Fin]:[Fin]]),ROW(INDIRECT("A1:A"&amp;COUNTA(Tableau1[[Fin]:[Fin]])))),1)),""))</f>
        <v/>
      </c>
      <c r="JM41" s="34" t="str">
        <f t="array" aca="1" ref="JM41" ca="1">IF(OR(WEEKDAY(JM$2,2)&gt;5,COUNTIF(Dates_Feries,JM$2)&gt;0),"",IFERROR(INDEX(Tableau1[[Type]:[Type]],SMALL(IF((Tableau1[[Nom]:[Nom]]=$A41)*(Tableau1[[Prénom]:[Prénom]]=$B41)*(JM$2&gt;=Tableau1[[Début]:[Début]])*(JM$2&lt;=Tableau1[[Fin]:[Fin]]),ROW(INDIRECT("A1:A"&amp;COUNTA(Tableau1[[Fin]:[Fin]])))),1)),""))</f>
        <v/>
      </c>
      <c r="JN41" s="34" t="str">
        <f t="array" aca="1" ref="JN41" ca="1">IF(OR(WEEKDAY(JN$2,2)&gt;5,COUNTIF(Dates_Feries,JN$2)&gt;0),"",IFERROR(INDEX(Tableau1[[Type]:[Type]],SMALL(IF((Tableau1[[Nom]:[Nom]]=$A41)*(Tableau1[[Prénom]:[Prénom]]=$B41)*(JN$2&gt;=Tableau1[[Début]:[Début]])*(JN$2&lt;=Tableau1[[Fin]:[Fin]]),ROW(INDIRECT("A1:A"&amp;COUNTA(Tableau1[[Fin]:[Fin]])))),1)),""))</f>
        <v/>
      </c>
      <c r="JO41" s="34" t="str">
        <f t="array" aca="1" ref="JO41" ca="1">IF(OR(WEEKDAY(JO$2,2)&gt;5,COUNTIF(Dates_Feries,JO$2)&gt;0),"",IFERROR(INDEX(Tableau1[[Type]:[Type]],SMALL(IF((Tableau1[[Nom]:[Nom]]=$A41)*(Tableau1[[Prénom]:[Prénom]]=$B41)*(JO$2&gt;=Tableau1[[Début]:[Début]])*(JO$2&lt;=Tableau1[[Fin]:[Fin]]),ROW(INDIRECT("A1:A"&amp;COUNTA(Tableau1[[Fin]:[Fin]])))),1)),""))</f>
        <v/>
      </c>
      <c r="JP41" s="34" t="str">
        <f t="array" aca="1" ref="JP41" ca="1">IF(OR(WEEKDAY(JP$2,2)&gt;5,COUNTIF(Dates_Feries,JP$2)&gt;0),"",IFERROR(INDEX(Tableau1[[Type]:[Type]],SMALL(IF((Tableau1[[Nom]:[Nom]]=$A41)*(Tableau1[[Prénom]:[Prénom]]=$B41)*(JP$2&gt;=Tableau1[[Début]:[Début]])*(JP$2&lt;=Tableau1[[Fin]:[Fin]]),ROW(INDIRECT("A1:A"&amp;COUNTA(Tableau1[[Fin]:[Fin]])))),1)),""))</f>
        <v/>
      </c>
      <c r="JQ41" s="34" t="str">
        <f t="array" aca="1" ref="JQ41" ca="1">IF(OR(WEEKDAY(JQ$2,2)&gt;5,COUNTIF(Dates_Feries,JQ$2)&gt;0),"",IFERROR(INDEX(Tableau1[[Type]:[Type]],SMALL(IF((Tableau1[[Nom]:[Nom]]=$A41)*(Tableau1[[Prénom]:[Prénom]]=$B41)*(JQ$2&gt;=Tableau1[[Début]:[Début]])*(JQ$2&lt;=Tableau1[[Fin]:[Fin]]),ROW(INDIRECT("A1:A"&amp;COUNTA(Tableau1[[Fin]:[Fin]])))),1)),""))</f>
        <v/>
      </c>
      <c r="JR41" s="34" t="str">
        <f t="array" aca="1" ref="JR41" ca="1">IF(OR(WEEKDAY(JR$2,2)&gt;5,COUNTIF(Dates_Feries,JR$2)&gt;0),"",IFERROR(INDEX(Tableau1[[Type]:[Type]],SMALL(IF((Tableau1[[Nom]:[Nom]]=$A41)*(Tableau1[[Prénom]:[Prénom]]=$B41)*(JR$2&gt;=Tableau1[[Début]:[Début]])*(JR$2&lt;=Tableau1[[Fin]:[Fin]]),ROW(INDIRECT("A1:A"&amp;COUNTA(Tableau1[[Fin]:[Fin]])))),1)),""))</f>
        <v/>
      </c>
      <c r="JS41" s="34" t="str">
        <f t="array" aca="1" ref="JS41" ca="1">IF(OR(WEEKDAY(JS$2,2)&gt;5,COUNTIF(Dates_Feries,JS$2)&gt;0),"",IFERROR(INDEX(Tableau1[[Type]:[Type]],SMALL(IF((Tableau1[[Nom]:[Nom]]=$A41)*(Tableau1[[Prénom]:[Prénom]]=$B41)*(JS$2&gt;=Tableau1[[Début]:[Début]])*(JS$2&lt;=Tableau1[[Fin]:[Fin]]),ROW(INDIRECT("A1:A"&amp;COUNTA(Tableau1[[Fin]:[Fin]])))),1)),""))</f>
        <v/>
      </c>
      <c r="JT41" s="34" t="str">
        <f t="array" aca="1" ref="JT41" ca="1">IF(OR(WEEKDAY(JT$2,2)&gt;5,COUNTIF(Dates_Feries,JT$2)&gt;0),"",IFERROR(INDEX(Tableau1[[Type]:[Type]],SMALL(IF((Tableau1[[Nom]:[Nom]]=$A41)*(Tableau1[[Prénom]:[Prénom]]=$B41)*(JT$2&gt;=Tableau1[[Début]:[Début]])*(JT$2&lt;=Tableau1[[Fin]:[Fin]]),ROW(INDIRECT("A1:A"&amp;COUNTA(Tableau1[[Fin]:[Fin]])))),1)),""))</f>
        <v/>
      </c>
      <c r="JU41" s="34" t="str">
        <f t="array" aca="1" ref="JU41" ca="1">IF(OR(WEEKDAY(JU$2,2)&gt;5,COUNTIF(Dates_Feries,JU$2)&gt;0),"",IFERROR(INDEX(Tableau1[[Type]:[Type]],SMALL(IF((Tableau1[[Nom]:[Nom]]=$A41)*(Tableau1[[Prénom]:[Prénom]]=$B41)*(JU$2&gt;=Tableau1[[Début]:[Début]])*(JU$2&lt;=Tableau1[[Fin]:[Fin]]),ROW(INDIRECT("A1:A"&amp;COUNTA(Tableau1[[Fin]:[Fin]])))),1)),""))</f>
        <v/>
      </c>
      <c r="JV41" s="34" t="str">
        <f t="array" aca="1" ref="JV41" ca="1">IF(OR(WEEKDAY(JV$2,2)&gt;5,COUNTIF(Dates_Feries,JV$2)&gt;0),"",IFERROR(INDEX(Tableau1[[Type]:[Type]],SMALL(IF((Tableau1[[Nom]:[Nom]]=$A41)*(Tableau1[[Prénom]:[Prénom]]=$B41)*(JV$2&gt;=Tableau1[[Début]:[Début]])*(JV$2&lt;=Tableau1[[Fin]:[Fin]]),ROW(INDIRECT("A1:A"&amp;COUNTA(Tableau1[[Fin]:[Fin]])))),1)),""))</f>
        <v/>
      </c>
      <c r="JW41" s="34" t="str">
        <f t="array" aca="1" ref="JW41" ca="1">IF(OR(WEEKDAY(JW$2,2)&gt;5,COUNTIF(Dates_Feries,JW$2)&gt;0),"",IFERROR(INDEX(Tableau1[[Type]:[Type]],SMALL(IF((Tableau1[[Nom]:[Nom]]=$A41)*(Tableau1[[Prénom]:[Prénom]]=$B41)*(JW$2&gt;=Tableau1[[Début]:[Début]])*(JW$2&lt;=Tableau1[[Fin]:[Fin]]),ROW(INDIRECT("A1:A"&amp;COUNTA(Tableau1[[Fin]:[Fin]])))),1)),""))</f>
        <v/>
      </c>
      <c r="JX41" s="34" t="str">
        <f t="array" aca="1" ref="JX41" ca="1">IF(OR(WEEKDAY(JX$2,2)&gt;5,COUNTIF(Dates_Feries,JX$2)&gt;0),"",IFERROR(INDEX(Tableau1[[Type]:[Type]],SMALL(IF((Tableau1[[Nom]:[Nom]]=$A41)*(Tableau1[[Prénom]:[Prénom]]=$B41)*(JX$2&gt;=Tableau1[[Début]:[Début]])*(JX$2&lt;=Tableau1[[Fin]:[Fin]]),ROW(INDIRECT("A1:A"&amp;COUNTA(Tableau1[[Fin]:[Fin]])))),1)),""))</f>
        <v/>
      </c>
      <c r="JY41" s="34" t="str">
        <f t="array" aca="1" ref="JY41" ca="1">IF(OR(WEEKDAY(JY$2,2)&gt;5,COUNTIF(Dates_Feries,JY$2)&gt;0),"",IFERROR(INDEX(Tableau1[[Type]:[Type]],SMALL(IF((Tableau1[[Nom]:[Nom]]=$A41)*(Tableau1[[Prénom]:[Prénom]]=$B41)*(JY$2&gt;=Tableau1[[Début]:[Début]])*(JY$2&lt;=Tableau1[[Fin]:[Fin]]),ROW(INDIRECT("A1:A"&amp;COUNTA(Tableau1[[Fin]:[Fin]])))),1)),""))</f>
        <v/>
      </c>
      <c r="JZ41" s="34" t="str">
        <f t="array" aca="1" ref="JZ41" ca="1">IF(OR(WEEKDAY(JZ$2,2)&gt;5,COUNTIF(Dates_Feries,JZ$2)&gt;0),"",IFERROR(INDEX(Tableau1[[Type]:[Type]],SMALL(IF((Tableau1[[Nom]:[Nom]]=$A41)*(Tableau1[[Prénom]:[Prénom]]=$B41)*(JZ$2&gt;=Tableau1[[Début]:[Début]])*(JZ$2&lt;=Tableau1[[Fin]:[Fin]]),ROW(INDIRECT("A1:A"&amp;COUNTA(Tableau1[[Fin]:[Fin]])))),1)),""))</f>
        <v/>
      </c>
      <c r="KA41" s="34" t="str">
        <f t="array" aca="1" ref="KA41" ca="1">IF(OR(WEEKDAY(KA$2,2)&gt;5,COUNTIF(Dates_Feries,KA$2)&gt;0),"",IFERROR(INDEX(Tableau1[[Type]:[Type]],SMALL(IF((Tableau1[[Nom]:[Nom]]=$A41)*(Tableau1[[Prénom]:[Prénom]]=$B41)*(KA$2&gt;=Tableau1[[Début]:[Début]])*(KA$2&lt;=Tableau1[[Fin]:[Fin]]),ROW(INDIRECT("A1:A"&amp;COUNTA(Tableau1[[Fin]:[Fin]])))),1)),""))</f>
        <v/>
      </c>
      <c r="KB41" s="34" t="str">
        <f t="array" aca="1" ref="KB41" ca="1">IF(OR(WEEKDAY(KB$2,2)&gt;5,COUNTIF(Dates_Feries,KB$2)&gt;0),"",IFERROR(INDEX(Tableau1[[Type]:[Type]],SMALL(IF((Tableau1[[Nom]:[Nom]]=$A41)*(Tableau1[[Prénom]:[Prénom]]=$B41)*(KB$2&gt;=Tableau1[[Début]:[Début]])*(KB$2&lt;=Tableau1[[Fin]:[Fin]]),ROW(INDIRECT("A1:A"&amp;COUNTA(Tableau1[[Fin]:[Fin]])))),1)),""))</f>
        <v/>
      </c>
      <c r="KC41" s="34" t="str">
        <f t="array" aca="1" ref="KC41" ca="1">IF(OR(WEEKDAY(KC$2,2)&gt;5,COUNTIF(Dates_Feries,KC$2)&gt;0),"",IFERROR(INDEX(Tableau1[[Type]:[Type]],SMALL(IF((Tableau1[[Nom]:[Nom]]=$A41)*(Tableau1[[Prénom]:[Prénom]]=$B41)*(KC$2&gt;=Tableau1[[Début]:[Début]])*(KC$2&lt;=Tableau1[[Fin]:[Fin]]),ROW(INDIRECT("A1:A"&amp;COUNTA(Tableau1[[Fin]:[Fin]])))),1)),""))</f>
        <v/>
      </c>
      <c r="KD41" s="34" t="str">
        <f t="array" aca="1" ref="KD41" ca="1">IF(OR(WEEKDAY(KD$2,2)&gt;5,COUNTIF(Dates_Feries,KD$2)&gt;0),"",IFERROR(INDEX(Tableau1[[Type]:[Type]],SMALL(IF((Tableau1[[Nom]:[Nom]]=$A41)*(Tableau1[[Prénom]:[Prénom]]=$B41)*(KD$2&gt;=Tableau1[[Début]:[Début]])*(KD$2&lt;=Tableau1[[Fin]:[Fin]]),ROW(INDIRECT("A1:A"&amp;COUNTA(Tableau1[[Fin]:[Fin]])))),1)),""))</f>
        <v/>
      </c>
      <c r="KE41" s="34" t="str">
        <f t="array" aca="1" ref="KE41" ca="1">IF(OR(WEEKDAY(KE$2,2)&gt;5,COUNTIF(Dates_Feries,KE$2)&gt;0),"",IFERROR(INDEX(Tableau1[[Type]:[Type]],SMALL(IF((Tableau1[[Nom]:[Nom]]=$A41)*(Tableau1[[Prénom]:[Prénom]]=$B41)*(KE$2&gt;=Tableau1[[Début]:[Début]])*(KE$2&lt;=Tableau1[[Fin]:[Fin]]),ROW(INDIRECT("A1:A"&amp;COUNTA(Tableau1[[Fin]:[Fin]])))),1)),""))</f>
        <v/>
      </c>
      <c r="KF41" s="34" t="str">
        <f t="array" aca="1" ref="KF41" ca="1">IF(OR(WEEKDAY(KF$2,2)&gt;5,COUNTIF(Dates_Feries,KF$2)&gt;0),"",IFERROR(INDEX(Tableau1[[Type]:[Type]],SMALL(IF((Tableau1[[Nom]:[Nom]]=$A41)*(Tableau1[[Prénom]:[Prénom]]=$B41)*(KF$2&gt;=Tableau1[[Début]:[Début]])*(KF$2&lt;=Tableau1[[Fin]:[Fin]]),ROW(INDIRECT("A1:A"&amp;COUNTA(Tableau1[[Fin]:[Fin]])))),1)),""))</f>
        <v/>
      </c>
      <c r="KG41" s="34" t="str">
        <f t="array" aca="1" ref="KG41" ca="1">IF(OR(WEEKDAY(KG$2,2)&gt;5,COUNTIF(Dates_Feries,KG$2)&gt;0),"",IFERROR(INDEX(Tableau1[[Type]:[Type]],SMALL(IF((Tableau1[[Nom]:[Nom]]=$A41)*(Tableau1[[Prénom]:[Prénom]]=$B41)*(KG$2&gt;=Tableau1[[Début]:[Début]])*(KG$2&lt;=Tableau1[[Fin]:[Fin]]),ROW(INDIRECT("A1:A"&amp;COUNTA(Tableau1[[Fin]:[Fin]])))),1)),""))</f>
        <v/>
      </c>
      <c r="KH41" s="34" t="str">
        <f t="array" aca="1" ref="KH41" ca="1">IF(OR(WEEKDAY(KH$2,2)&gt;5,COUNTIF(Dates_Feries,KH$2)&gt;0),"",IFERROR(INDEX(Tableau1[[Type]:[Type]],SMALL(IF((Tableau1[[Nom]:[Nom]]=$A41)*(Tableau1[[Prénom]:[Prénom]]=$B41)*(KH$2&gt;=Tableau1[[Début]:[Début]])*(KH$2&lt;=Tableau1[[Fin]:[Fin]]),ROW(INDIRECT("A1:A"&amp;COUNTA(Tableau1[[Fin]:[Fin]])))),1)),""))</f>
        <v/>
      </c>
      <c r="KI41" s="34" t="str">
        <f t="array" aca="1" ref="KI41" ca="1">IF(OR(WEEKDAY(KI$2,2)&gt;5,COUNTIF(Dates_Feries,KI$2)&gt;0),"",IFERROR(INDEX(Tableau1[[Type]:[Type]],SMALL(IF((Tableau1[[Nom]:[Nom]]=$A41)*(Tableau1[[Prénom]:[Prénom]]=$B41)*(KI$2&gt;=Tableau1[[Début]:[Début]])*(KI$2&lt;=Tableau1[[Fin]:[Fin]]),ROW(INDIRECT("A1:A"&amp;COUNTA(Tableau1[[Fin]:[Fin]])))),1)),""))</f>
        <v/>
      </c>
      <c r="KJ41" s="34" t="str">
        <f t="array" aca="1" ref="KJ41" ca="1">IF(OR(WEEKDAY(KJ$2,2)&gt;5,COUNTIF(Dates_Feries,KJ$2)&gt;0),"",IFERROR(INDEX(Tableau1[[Type]:[Type]],SMALL(IF((Tableau1[[Nom]:[Nom]]=$A41)*(Tableau1[[Prénom]:[Prénom]]=$B41)*(KJ$2&gt;=Tableau1[[Début]:[Début]])*(KJ$2&lt;=Tableau1[[Fin]:[Fin]]),ROW(INDIRECT("A1:A"&amp;COUNTA(Tableau1[[Fin]:[Fin]])))),1)),""))</f>
        <v/>
      </c>
      <c r="KK41" s="34" t="str">
        <f t="array" aca="1" ref="KK41" ca="1">IF(OR(WEEKDAY(KK$2,2)&gt;5,COUNTIF(Dates_Feries,KK$2)&gt;0),"",IFERROR(INDEX(Tableau1[[Type]:[Type]],SMALL(IF((Tableau1[[Nom]:[Nom]]=$A41)*(Tableau1[[Prénom]:[Prénom]]=$B41)*(KK$2&gt;=Tableau1[[Début]:[Début]])*(KK$2&lt;=Tableau1[[Fin]:[Fin]]),ROW(INDIRECT("A1:A"&amp;COUNTA(Tableau1[[Fin]:[Fin]])))),1)),""))</f>
        <v/>
      </c>
      <c r="KL41" s="34" t="str">
        <f t="array" aca="1" ref="KL41" ca="1">IF(OR(WEEKDAY(KL$2,2)&gt;5,COUNTIF(Dates_Feries,KL$2)&gt;0),"",IFERROR(INDEX(Tableau1[[Type]:[Type]],SMALL(IF((Tableau1[[Nom]:[Nom]]=$A41)*(Tableau1[[Prénom]:[Prénom]]=$B41)*(KL$2&gt;=Tableau1[[Début]:[Début]])*(KL$2&lt;=Tableau1[[Fin]:[Fin]]),ROW(INDIRECT("A1:A"&amp;COUNTA(Tableau1[[Fin]:[Fin]])))),1)),""))</f>
        <v/>
      </c>
      <c r="KM41" s="34" t="str">
        <f t="array" aca="1" ref="KM41" ca="1">IF(OR(WEEKDAY(KM$2,2)&gt;5,COUNTIF(Dates_Feries,KM$2)&gt;0),"",IFERROR(INDEX(Tableau1[[Type]:[Type]],SMALL(IF((Tableau1[[Nom]:[Nom]]=$A41)*(Tableau1[[Prénom]:[Prénom]]=$B41)*(KM$2&gt;=Tableau1[[Début]:[Début]])*(KM$2&lt;=Tableau1[[Fin]:[Fin]]),ROW(INDIRECT("A1:A"&amp;COUNTA(Tableau1[[Fin]:[Fin]])))),1)),""))</f>
        <v/>
      </c>
      <c r="KN41" s="34" t="str">
        <f t="array" aca="1" ref="KN41" ca="1">IF(OR(WEEKDAY(KN$2,2)&gt;5,COUNTIF(Dates_Feries,KN$2)&gt;0),"",IFERROR(INDEX(Tableau1[[Type]:[Type]],SMALL(IF((Tableau1[[Nom]:[Nom]]=$A41)*(Tableau1[[Prénom]:[Prénom]]=$B41)*(KN$2&gt;=Tableau1[[Début]:[Début]])*(KN$2&lt;=Tableau1[[Fin]:[Fin]]),ROW(INDIRECT("A1:A"&amp;COUNTA(Tableau1[[Fin]:[Fin]])))),1)),""))</f>
        <v/>
      </c>
      <c r="KO41" s="34" t="str">
        <f t="array" aca="1" ref="KO41" ca="1">IF(OR(WEEKDAY(KO$2,2)&gt;5,COUNTIF(Dates_Feries,KO$2)&gt;0),"",IFERROR(INDEX(Tableau1[[Type]:[Type]],SMALL(IF((Tableau1[[Nom]:[Nom]]=$A41)*(Tableau1[[Prénom]:[Prénom]]=$B41)*(KO$2&gt;=Tableau1[[Début]:[Début]])*(KO$2&lt;=Tableau1[[Fin]:[Fin]]),ROW(INDIRECT("A1:A"&amp;COUNTA(Tableau1[[Fin]:[Fin]])))),1)),""))</f>
        <v/>
      </c>
      <c r="KP41" s="34" t="str">
        <f t="array" aca="1" ref="KP41" ca="1">IF(OR(WEEKDAY(KP$2,2)&gt;5,COUNTIF(Dates_Feries,KP$2)&gt;0),"",IFERROR(INDEX(Tableau1[[Type]:[Type]],SMALL(IF((Tableau1[[Nom]:[Nom]]=$A41)*(Tableau1[[Prénom]:[Prénom]]=$B41)*(KP$2&gt;=Tableau1[[Début]:[Début]])*(KP$2&lt;=Tableau1[[Fin]:[Fin]]),ROW(INDIRECT("A1:A"&amp;COUNTA(Tableau1[[Fin]:[Fin]])))),1)),""))</f>
        <v/>
      </c>
      <c r="KQ41" s="34" t="str">
        <f t="array" aca="1" ref="KQ41" ca="1">IF(OR(WEEKDAY(KQ$2,2)&gt;5,COUNTIF(Dates_Feries,KQ$2)&gt;0),"",IFERROR(INDEX(Tableau1[[Type]:[Type]],SMALL(IF((Tableau1[[Nom]:[Nom]]=$A41)*(Tableau1[[Prénom]:[Prénom]]=$B41)*(KQ$2&gt;=Tableau1[[Début]:[Début]])*(KQ$2&lt;=Tableau1[[Fin]:[Fin]]),ROW(INDIRECT("A1:A"&amp;COUNTA(Tableau1[[Fin]:[Fin]])))),1)),""))</f>
        <v/>
      </c>
      <c r="KR41" s="34" t="str">
        <f t="array" aca="1" ref="KR41" ca="1">IF(OR(WEEKDAY(KR$2,2)&gt;5,COUNTIF(Dates_Feries,KR$2)&gt;0),"",IFERROR(INDEX(Tableau1[[Type]:[Type]],SMALL(IF((Tableau1[[Nom]:[Nom]]=$A41)*(Tableau1[[Prénom]:[Prénom]]=$B41)*(KR$2&gt;=Tableau1[[Début]:[Début]])*(KR$2&lt;=Tableau1[[Fin]:[Fin]]),ROW(INDIRECT("A1:A"&amp;COUNTA(Tableau1[[Fin]:[Fin]])))),1)),""))</f>
        <v/>
      </c>
      <c r="KS41" s="34" t="str">
        <f t="array" aca="1" ref="KS41" ca="1">IF(OR(WEEKDAY(KS$2,2)&gt;5,COUNTIF(Dates_Feries,KS$2)&gt;0),"",IFERROR(INDEX(Tableau1[[Type]:[Type]],SMALL(IF((Tableau1[[Nom]:[Nom]]=$A41)*(Tableau1[[Prénom]:[Prénom]]=$B41)*(KS$2&gt;=Tableau1[[Début]:[Début]])*(KS$2&lt;=Tableau1[[Fin]:[Fin]]),ROW(INDIRECT("A1:A"&amp;COUNTA(Tableau1[[Fin]:[Fin]])))),1)),""))</f>
        <v/>
      </c>
      <c r="KT41" s="34" t="str">
        <f t="array" aca="1" ref="KT41" ca="1">IF(OR(WEEKDAY(KT$2,2)&gt;5,COUNTIF(Dates_Feries,KT$2)&gt;0),"",IFERROR(INDEX(Tableau1[[Type]:[Type]],SMALL(IF((Tableau1[[Nom]:[Nom]]=$A41)*(Tableau1[[Prénom]:[Prénom]]=$B41)*(KT$2&gt;=Tableau1[[Début]:[Début]])*(KT$2&lt;=Tableau1[[Fin]:[Fin]]),ROW(INDIRECT("A1:A"&amp;COUNTA(Tableau1[[Fin]:[Fin]])))),1)),""))</f>
        <v/>
      </c>
      <c r="KU41" s="34" t="str">
        <f t="array" aca="1" ref="KU41" ca="1">IF(OR(WEEKDAY(KU$2,2)&gt;5,COUNTIF(Dates_Feries,KU$2)&gt;0),"",IFERROR(INDEX(Tableau1[[Type]:[Type]],SMALL(IF((Tableau1[[Nom]:[Nom]]=$A41)*(Tableau1[[Prénom]:[Prénom]]=$B41)*(KU$2&gt;=Tableau1[[Début]:[Début]])*(KU$2&lt;=Tableau1[[Fin]:[Fin]]),ROW(INDIRECT("A1:A"&amp;COUNTA(Tableau1[[Fin]:[Fin]])))),1)),""))</f>
        <v/>
      </c>
      <c r="KV41" s="34" t="str">
        <f t="array" aca="1" ref="KV41" ca="1">IF(OR(WEEKDAY(KV$2,2)&gt;5,COUNTIF(Dates_Feries,KV$2)&gt;0),"",IFERROR(INDEX(Tableau1[[Type]:[Type]],SMALL(IF((Tableau1[[Nom]:[Nom]]=$A41)*(Tableau1[[Prénom]:[Prénom]]=$B41)*(KV$2&gt;=Tableau1[[Début]:[Début]])*(KV$2&lt;=Tableau1[[Fin]:[Fin]]),ROW(INDIRECT("A1:A"&amp;COUNTA(Tableau1[[Fin]:[Fin]])))),1)),""))</f>
        <v/>
      </c>
      <c r="KW41" s="34" t="str">
        <f t="array" aca="1" ref="KW41" ca="1">IF(OR(WEEKDAY(KW$2,2)&gt;5,COUNTIF(Dates_Feries,KW$2)&gt;0),"",IFERROR(INDEX(Tableau1[[Type]:[Type]],SMALL(IF((Tableau1[[Nom]:[Nom]]=$A41)*(Tableau1[[Prénom]:[Prénom]]=$B41)*(KW$2&gt;=Tableau1[[Début]:[Début]])*(KW$2&lt;=Tableau1[[Fin]:[Fin]]),ROW(INDIRECT("A1:A"&amp;COUNTA(Tableau1[[Fin]:[Fin]])))),1)),""))</f>
        <v/>
      </c>
      <c r="KX41" s="34" t="str">
        <f t="array" aca="1" ref="KX41" ca="1">IF(OR(WEEKDAY(KX$2,2)&gt;5,COUNTIF(Dates_Feries,KX$2)&gt;0),"",IFERROR(INDEX(Tableau1[[Type]:[Type]],SMALL(IF((Tableau1[[Nom]:[Nom]]=$A41)*(Tableau1[[Prénom]:[Prénom]]=$B41)*(KX$2&gt;=Tableau1[[Début]:[Début]])*(KX$2&lt;=Tableau1[[Fin]:[Fin]]),ROW(INDIRECT("A1:A"&amp;COUNTA(Tableau1[[Fin]:[Fin]])))),1)),""))</f>
        <v/>
      </c>
      <c r="KY41" s="34" t="str">
        <f t="array" aca="1" ref="KY41" ca="1">IF(OR(WEEKDAY(KY$2,2)&gt;5,COUNTIF(Dates_Feries,KY$2)&gt;0),"",IFERROR(INDEX(Tableau1[[Type]:[Type]],SMALL(IF((Tableau1[[Nom]:[Nom]]=$A41)*(Tableau1[[Prénom]:[Prénom]]=$B41)*(KY$2&gt;=Tableau1[[Début]:[Début]])*(KY$2&lt;=Tableau1[[Fin]:[Fin]]),ROW(INDIRECT("A1:A"&amp;COUNTA(Tableau1[[Fin]:[Fin]])))),1)),""))</f>
        <v/>
      </c>
      <c r="KZ41" s="34" t="str">
        <f t="array" aca="1" ref="KZ41" ca="1">IF(OR(WEEKDAY(KZ$2,2)&gt;5,COUNTIF(Dates_Feries,KZ$2)&gt;0),"",IFERROR(INDEX(Tableau1[[Type]:[Type]],SMALL(IF((Tableau1[[Nom]:[Nom]]=$A41)*(Tableau1[[Prénom]:[Prénom]]=$B41)*(KZ$2&gt;=Tableau1[[Début]:[Début]])*(KZ$2&lt;=Tableau1[[Fin]:[Fin]]),ROW(INDIRECT("A1:A"&amp;COUNTA(Tableau1[[Fin]:[Fin]])))),1)),""))</f>
        <v/>
      </c>
      <c r="LA41" s="34" t="str">
        <f t="array" aca="1" ref="LA41" ca="1">IF(OR(WEEKDAY(LA$2,2)&gt;5,COUNTIF(Dates_Feries,LA$2)&gt;0),"",IFERROR(INDEX(Tableau1[[Type]:[Type]],SMALL(IF((Tableau1[[Nom]:[Nom]]=$A41)*(Tableau1[[Prénom]:[Prénom]]=$B41)*(LA$2&gt;=Tableau1[[Début]:[Début]])*(LA$2&lt;=Tableau1[[Fin]:[Fin]]),ROW(INDIRECT("A1:A"&amp;COUNTA(Tableau1[[Fin]:[Fin]])))),1)),""))</f>
        <v/>
      </c>
      <c r="LB41" s="34" t="str">
        <f t="array" aca="1" ref="LB41" ca="1">IF(OR(WEEKDAY(LB$2,2)&gt;5,COUNTIF(Dates_Feries,LB$2)&gt;0),"",IFERROR(INDEX(Tableau1[[Type]:[Type]],SMALL(IF((Tableau1[[Nom]:[Nom]]=$A41)*(Tableau1[[Prénom]:[Prénom]]=$B41)*(LB$2&gt;=Tableau1[[Début]:[Début]])*(LB$2&lt;=Tableau1[[Fin]:[Fin]]),ROW(INDIRECT("A1:A"&amp;COUNTA(Tableau1[[Fin]:[Fin]])))),1)),""))</f>
        <v/>
      </c>
      <c r="LC41" s="34" t="str">
        <f t="array" aca="1" ref="LC41" ca="1">IF(OR(WEEKDAY(LC$2,2)&gt;5,COUNTIF(Dates_Feries,LC$2)&gt;0),"",IFERROR(INDEX(Tableau1[[Type]:[Type]],SMALL(IF((Tableau1[[Nom]:[Nom]]=$A41)*(Tableau1[[Prénom]:[Prénom]]=$B41)*(LC$2&gt;=Tableau1[[Début]:[Début]])*(LC$2&lt;=Tableau1[[Fin]:[Fin]]),ROW(INDIRECT("A1:A"&amp;COUNTA(Tableau1[[Fin]:[Fin]])))),1)),""))</f>
        <v/>
      </c>
      <c r="LD41" s="34" t="str">
        <f t="array" aca="1" ref="LD41" ca="1">IF(OR(WEEKDAY(LD$2,2)&gt;5,COUNTIF(Dates_Feries,LD$2)&gt;0),"",IFERROR(INDEX(Tableau1[[Type]:[Type]],SMALL(IF((Tableau1[[Nom]:[Nom]]=$A41)*(Tableau1[[Prénom]:[Prénom]]=$B41)*(LD$2&gt;=Tableau1[[Début]:[Début]])*(LD$2&lt;=Tableau1[[Fin]:[Fin]]),ROW(INDIRECT("A1:A"&amp;COUNTA(Tableau1[[Fin]:[Fin]])))),1)),""))</f>
        <v/>
      </c>
      <c r="LE41" s="34" t="str">
        <f t="array" aca="1" ref="LE41" ca="1">IF(OR(WEEKDAY(LE$2,2)&gt;5,COUNTIF(Dates_Feries,LE$2)&gt;0),"",IFERROR(INDEX(Tableau1[[Type]:[Type]],SMALL(IF((Tableau1[[Nom]:[Nom]]=$A41)*(Tableau1[[Prénom]:[Prénom]]=$B41)*(LE$2&gt;=Tableau1[[Début]:[Début]])*(LE$2&lt;=Tableau1[[Fin]:[Fin]]),ROW(INDIRECT("A1:A"&amp;COUNTA(Tableau1[[Fin]:[Fin]])))),1)),""))</f>
        <v/>
      </c>
      <c r="LF41" s="34" t="str">
        <f t="array" aca="1" ref="LF41" ca="1">IF(OR(WEEKDAY(LF$2,2)&gt;5,COUNTIF(Dates_Feries,LF$2)&gt;0),"",IFERROR(INDEX(Tableau1[[Type]:[Type]],SMALL(IF((Tableau1[[Nom]:[Nom]]=$A41)*(Tableau1[[Prénom]:[Prénom]]=$B41)*(LF$2&gt;=Tableau1[[Début]:[Début]])*(LF$2&lt;=Tableau1[[Fin]:[Fin]]),ROW(INDIRECT("A1:A"&amp;COUNTA(Tableau1[[Fin]:[Fin]])))),1)),""))</f>
        <v/>
      </c>
      <c r="LG41" s="34" t="str">
        <f t="array" aca="1" ref="LG41" ca="1">IF(OR(WEEKDAY(LG$2,2)&gt;5,COUNTIF(Dates_Feries,LG$2)&gt;0),"",IFERROR(INDEX(Tableau1[[Type]:[Type]],SMALL(IF((Tableau1[[Nom]:[Nom]]=$A41)*(Tableau1[[Prénom]:[Prénom]]=$B41)*(LG$2&gt;=Tableau1[[Début]:[Début]])*(LG$2&lt;=Tableau1[[Fin]:[Fin]]),ROW(INDIRECT("A1:A"&amp;COUNTA(Tableau1[[Fin]:[Fin]])))),1)),""))</f>
        <v/>
      </c>
      <c r="LH41" s="34" t="str">
        <f t="array" aca="1" ref="LH41" ca="1">IF(OR(WEEKDAY(LH$2,2)&gt;5,COUNTIF(Dates_Feries,LH$2)&gt;0),"",IFERROR(INDEX(Tableau1[[Type]:[Type]],SMALL(IF((Tableau1[[Nom]:[Nom]]=$A41)*(Tableau1[[Prénom]:[Prénom]]=$B41)*(LH$2&gt;=Tableau1[[Début]:[Début]])*(LH$2&lt;=Tableau1[[Fin]:[Fin]]),ROW(INDIRECT("A1:A"&amp;COUNTA(Tableau1[[Fin]:[Fin]])))),1)),""))</f>
        <v/>
      </c>
      <c r="LI41" s="34" t="str">
        <f t="array" aca="1" ref="LI41" ca="1">IF(OR(WEEKDAY(LI$2,2)&gt;5,COUNTIF(Dates_Feries,LI$2)&gt;0),"",IFERROR(INDEX(Tableau1[[Type]:[Type]],SMALL(IF((Tableau1[[Nom]:[Nom]]=$A41)*(Tableau1[[Prénom]:[Prénom]]=$B41)*(LI$2&gt;=Tableau1[[Début]:[Début]])*(LI$2&lt;=Tableau1[[Fin]:[Fin]]),ROW(INDIRECT("A1:A"&amp;COUNTA(Tableau1[[Fin]:[Fin]])))),1)),""))</f>
        <v/>
      </c>
      <c r="LJ41" s="34" t="str">
        <f t="array" aca="1" ref="LJ41" ca="1">IF(OR(WEEKDAY(LJ$2,2)&gt;5,COUNTIF(Dates_Feries,LJ$2)&gt;0),"",IFERROR(INDEX(Tableau1[[Type]:[Type]],SMALL(IF((Tableau1[[Nom]:[Nom]]=$A41)*(Tableau1[[Prénom]:[Prénom]]=$B41)*(LJ$2&gt;=Tableau1[[Début]:[Début]])*(LJ$2&lt;=Tableau1[[Fin]:[Fin]]),ROW(INDIRECT("A1:A"&amp;COUNTA(Tableau1[[Fin]:[Fin]])))),1)),""))</f>
        <v/>
      </c>
      <c r="LK41" s="34" t="str">
        <f t="array" aca="1" ref="LK41" ca="1">IF(OR(WEEKDAY(LK$2,2)&gt;5,COUNTIF(Dates_Feries,LK$2)&gt;0),"",IFERROR(INDEX(Tableau1[[Type]:[Type]],SMALL(IF((Tableau1[[Nom]:[Nom]]=$A41)*(Tableau1[[Prénom]:[Prénom]]=$B41)*(LK$2&gt;=Tableau1[[Début]:[Début]])*(LK$2&lt;=Tableau1[[Fin]:[Fin]]),ROW(INDIRECT("A1:A"&amp;COUNTA(Tableau1[[Fin]:[Fin]])))),1)),""))</f>
        <v/>
      </c>
      <c r="LL41" s="34" t="str">
        <f t="array" aca="1" ref="LL41" ca="1">IF(OR(WEEKDAY(LL$2,2)&gt;5,COUNTIF(Dates_Feries,LL$2)&gt;0),"",IFERROR(INDEX(Tableau1[[Type]:[Type]],SMALL(IF((Tableau1[[Nom]:[Nom]]=$A41)*(Tableau1[[Prénom]:[Prénom]]=$B41)*(LL$2&gt;=Tableau1[[Début]:[Début]])*(LL$2&lt;=Tableau1[[Fin]:[Fin]]),ROW(INDIRECT("A1:A"&amp;COUNTA(Tableau1[[Fin]:[Fin]])))),1)),""))</f>
        <v/>
      </c>
      <c r="LM41" s="34" t="str">
        <f t="array" aca="1" ref="LM41" ca="1">IF(OR(WEEKDAY(LM$2,2)&gt;5,COUNTIF(Dates_Feries,LM$2)&gt;0),"",IFERROR(INDEX(Tableau1[[Type]:[Type]],SMALL(IF((Tableau1[[Nom]:[Nom]]=$A41)*(Tableau1[[Prénom]:[Prénom]]=$B41)*(LM$2&gt;=Tableau1[[Début]:[Début]])*(LM$2&lt;=Tableau1[[Fin]:[Fin]]),ROW(INDIRECT("A1:A"&amp;COUNTA(Tableau1[[Fin]:[Fin]])))),1)),""))</f>
        <v/>
      </c>
      <c r="LN41" s="34" t="str">
        <f t="array" aca="1" ref="LN41" ca="1">IF(OR(WEEKDAY(LN$2,2)&gt;5,COUNTIF(Dates_Feries,LN$2)&gt;0),"",IFERROR(INDEX(Tableau1[[Type]:[Type]],SMALL(IF((Tableau1[[Nom]:[Nom]]=$A41)*(Tableau1[[Prénom]:[Prénom]]=$B41)*(LN$2&gt;=Tableau1[[Début]:[Début]])*(LN$2&lt;=Tableau1[[Fin]:[Fin]]),ROW(INDIRECT("A1:A"&amp;COUNTA(Tableau1[[Fin]:[Fin]])))),1)),""))</f>
        <v/>
      </c>
      <c r="LO41" s="34" t="str">
        <f t="array" aca="1" ref="LO41" ca="1">IF(OR(WEEKDAY(LO$2,2)&gt;5,COUNTIF(Dates_Feries,LO$2)&gt;0),"",IFERROR(INDEX(Tableau1[[Type]:[Type]],SMALL(IF((Tableau1[[Nom]:[Nom]]=$A41)*(Tableau1[[Prénom]:[Prénom]]=$B41)*(LO$2&gt;=Tableau1[[Début]:[Début]])*(LO$2&lt;=Tableau1[[Fin]:[Fin]]),ROW(INDIRECT("A1:A"&amp;COUNTA(Tableau1[[Fin]:[Fin]])))),1)),""))</f>
        <v/>
      </c>
      <c r="LP41" s="34" t="str">
        <f t="array" aca="1" ref="LP41" ca="1">IF(OR(WEEKDAY(LP$2,2)&gt;5,COUNTIF(Dates_Feries,LP$2)&gt;0),"",IFERROR(INDEX(Tableau1[[Type]:[Type]],SMALL(IF((Tableau1[[Nom]:[Nom]]=$A41)*(Tableau1[[Prénom]:[Prénom]]=$B41)*(LP$2&gt;=Tableau1[[Début]:[Début]])*(LP$2&lt;=Tableau1[[Fin]:[Fin]]),ROW(INDIRECT("A1:A"&amp;COUNTA(Tableau1[[Fin]:[Fin]])))),1)),""))</f>
        <v/>
      </c>
      <c r="LQ41" s="34" t="str">
        <f t="array" aca="1" ref="LQ41" ca="1">IF(OR(WEEKDAY(LQ$2,2)&gt;5,COUNTIF(Dates_Feries,LQ$2)&gt;0),"",IFERROR(INDEX(Tableau1[[Type]:[Type]],SMALL(IF((Tableau1[[Nom]:[Nom]]=$A41)*(Tableau1[[Prénom]:[Prénom]]=$B41)*(LQ$2&gt;=Tableau1[[Début]:[Début]])*(LQ$2&lt;=Tableau1[[Fin]:[Fin]]),ROW(INDIRECT("A1:A"&amp;COUNTA(Tableau1[[Fin]:[Fin]])))),1)),""))</f>
        <v/>
      </c>
      <c r="LR41" s="34" t="str">
        <f t="array" aca="1" ref="LR41" ca="1">IF(OR(WEEKDAY(LR$2,2)&gt;5,COUNTIF(Dates_Feries,LR$2)&gt;0),"",IFERROR(INDEX(Tableau1[[Type]:[Type]],SMALL(IF((Tableau1[[Nom]:[Nom]]=$A41)*(Tableau1[[Prénom]:[Prénom]]=$B41)*(LR$2&gt;=Tableau1[[Début]:[Début]])*(LR$2&lt;=Tableau1[[Fin]:[Fin]]),ROW(INDIRECT("A1:A"&amp;COUNTA(Tableau1[[Fin]:[Fin]])))),1)),""))</f>
        <v/>
      </c>
      <c r="LS41" s="34" t="str">
        <f t="array" aca="1" ref="LS41" ca="1">IF(OR(WEEKDAY(LS$2,2)&gt;5,COUNTIF(Dates_Feries,LS$2)&gt;0),"",IFERROR(INDEX(Tableau1[[Type]:[Type]],SMALL(IF((Tableau1[[Nom]:[Nom]]=$A41)*(Tableau1[[Prénom]:[Prénom]]=$B41)*(LS$2&gt;=Tableau1[[Début]:[Début]])*(LS$2&lt;=Tableau1[[Fin]:[Fin]]),ROW(INDIRECT("A1:A"&amp;COUNTA(Tableau1[[Fin]:[Fin]])))),1)),""))</f>
        <v/>
      </c>
      <c r="LT41" s="34" t="str">
        <f t="array" aca="1" ref="LT41" ca="1">IF(OR(WEEKDAY(LT$2,2)&gt;5,COUNTIF(Dates_Feries,LT$2)&gt;0),"",IFERROR(INDEX(Tableau1[[Type]:[Type]],SMALL(IF((Tableau1[[Nom]:[Nom]]=$A41)*(Tableau1[[Prénom]:[Prénom]]=$B41)*(LT$2&gt;=Tableau1[[Début]:[Début]])*(LT$2&lt;=Tableau1[[Fin]:[Fin]]),ROW(INDIRECT("A1:A"&amp;COUNTA(Tableau1[[Fin]:[Fin]])))),1)),""))</f>
        <v/>
      </c>
      <c r="LU41" s="34" t="str">
        <f t="array" aca="1" ref="LU41" ca="1">IF(OR(WEEKDAY(LU$2,2)&gt;5,COUNTIF(Dates_Feries,LU$2)&gt;0),"",IFERROR(INDEX(Tableau1[[Type]:[Type]],SMALL(IF((Tableau1[[Nom]:[Nom]]=$A41)*(Tableau1[[Prénom]:[Prénom]]=$B41)*(LU$2&gt;=Tableau1[[Début]:[Début]])*(LU$2&lt;=Tableau1[[Fin]:[Fin]]),ROW(INDIRECT("A1:A"&amp;COUNTA(Tableau1[[Fin]:[Fin]])))),1)),""))</f>
        <v/>
      </c>
      <c r="LV41" s="34" t="str">
        <f t="array" aca="1" ref="LV41" ca="1">IF(OR(WEEKDAY(LV$2,2)&gt;5,COUNTIF(Dates_Feries,LV$2)&gt;0),"",IFERROR(INDEX(Tableau1[[Type]:[Type]],SMALL(IF((Tableau1[[Nom]:[Nom]]=$A41)*(Tableau1[[Prénom]:[Prénom]]=$B41)*(LV$2&gt;=Tableau1[[Début]:[Début]])*(LV$2&lt;=Tableau1[[Fin]:[Fin]]),ROW(INDIRECT("A1:A"&amp;COUNTA(Tableau1[[Fin]:[Fin]])))),1)),""))</f>
        <v/>
      </c>
      <c r="LW41" s="34" t="str">
        <f t="array" aca="1" ref="LW41" ca="1">IF(OR(WEEKDAY(LW$2,2)&gt;5,COUNTIF(Dates_Feries,LW$2)&gt;0),"",IFERROR(INDEX(Tableau1[[Type]:[Type]],SMALL(IF((Tableau1[[Nom]:[Nom]]=$A41)*(Tableau1[[Prénom]:[Prénom]]=$B41)*(LW$2&gt;=Tableau1[[Début]:[Début]])*(LW$2&lt;=Tableau1[[Fin]:[Fin]]),ROW(INDIRECT("A1:A"&amp;COUNTA(Tableau1[[Fin]:[Fin]])))),1)),""))</f>
        <v/>
      </c>
      <c r="LX41" s="34" t="str">
        <f t="array" aca="1" ref="LX41" ca="1">IF(OR(WEEKDAY(LX$2,2)&gt;5,COUNTIF(Dates_Feries,LX$2)&gt;0),"",IFERROR(INDEX(Tableau1[[Type]:[Type]],SMALL(IF((Tableau1[[Nom]:[Nom]]=$A41)*(Tableau1[[Prénom]:[Prénom]]=$B41)*(LX$2&gt;=Tableau1[[Début]:[Début]])*(LX$2&lt;=Tableau1[[Fin]:[Fin]]),ROW(INDIRECT("A1:A"&amp;COUNTA(Tableau1[[Fin]:[Fin]])))),1)),""))</f>
        <v/>
      </c>
      <c r="LY41" s="34" t="str">
        <f t="array" aca="1" ref="LY41" ca="1">IF(OR(WEEKDAY(LY$2,2)&gt;5,COUNTIF(Dates_Feries,LY$2)&gt;0),"",IFERROR(INDEX(Tableau1[[Type]:[Type]],SMALL(IF((Tableau1[[Nom]:[Nom]]=$A41)*(Tableau1[[Prénom]:[Prénom]]=$B41)*(LY$2&gt;=Tableau1[[Début]:[Début]])*(LY$2&lt;=Tableau1[[Fin]:[Fin]]),ROW(INDIRECT("A1:A"&amp;COUNTA(Tableau1[[Fin]:[Fin]])))),1)),""))</f>
        <v/>
      </c>
      <c r="LZ41" s="34" t="str">
        <f t="array" aca="1" ref="LZ41" ca="1">IF(OR(WEEKDAY(LZ$2,2)&gt;5,COUNTIF(Dates_Feries,LZ$2)&gt;0),"",IFERROR(INDEX(Tableau1[[Type]:[Type]],SMALL(IF((Tableau1[[Nom]:[Nom]]=$A41)*(Tableau1[[Prénom]:[Prénom]]=$B41)*(LZ$2&gt;=Tableau1[[Début]:[Début]])*(LZ$2&lt;=Tableau1[[Fin]:[Fin]]),ROW(INDIRECT("A1:A"&amp;COUNTA(Tableau1[[Fin]:[Fin]])))),1)),""))</f>
        <v/>
      </c>
      <c r="MA41" s="34" t="str">
        <f t="array" aca="1" ref="MA41" ca="1">IF(OR(WEEKDAY(MA$2,2)&gt;5,COUNTIF(Dates_Feries,MA$2)&gt;0),"",IFERROR(INDEX(Tableau1[[Type]:[Type]],SMALL(IF((Tableau1[[Nom]:[Nom]]=$A41)*(Tableau1[[Prénom]:[Prénom]]=$B41)*(MA$2&gt;=Tableau1[[Début]:[Début]])*(MA$2&lt;=Tableau1[[Fin]:[Fin]]),ROW(INDIRECT("A1:A"&amp;COUNTA(Tableau1[[Fin]:[Fin]])))),1)),""))</f>
        <v/>
      </c>
      <c r="MB41" s="34" t="str">
        <f t="array" aca="1" ref="MB41" ca="1">IF(OR(WEEKDAY(MB$2,2)&gt;5,COUNTIF(Dates_Feries,MB$2)&gt;0),"",IFERROR(INDEX(Tableau1[[Type]:[Type]],SMALL(IF((Tableau1[[Nom]:[Nom]]=$A41)*(Tableau1[[Prénom]:[Prénom]]=$B41)*(MB$2&gt;=Tableau1[[Début]:[Début]])*(MB$2&lt;=Tableau1[[Fin]:[Fin]]),ROW(INDIRECT("A1:A"&amp;COUNTA(Tableau1[[Fin]:[Fin]])))),1)),""))</f>
        <v/>
      </c>
      <c r="MC41" s="34" t="str">
        <f t="array" aca="1" ref="MC41" ca="1">IF(OR(WEEKDAY(MC$2,2)&gt;5,COUNTIF(Dates_Feries,MC$2)&gt;0),"",IFERROR(INDEX(Tableau1[[Type]:[Type]],SMALL(IF((Tableau1[[Nom]:[Nom]]=$A41)*(Tableau1[[Prénom]:[Prénom]]=$B41)*(MC$2&gt;=Tableau1[[Début]:[Début]])*(MC$2&lt;=Tableau1[[Fin]:[Fin]]),ROW(INDIRECT("A1:A"&amp;COUNTA(Tableau1[[Fin]:[Fin]])))),1)),""))</f>
        <v/>
      </c>
      <c r="MD41" s="34" t="str">
        <f t="array" aca="1" ref="MD41" ca="1">IF(OR(WEEKDAY(MD$2,2)&gt;5,COUNTIF(Dates_Feries,MD$2)&gt;0),"",IFERROR(INDEX(Tableau1[[Type]:[Type]],SMALL(IF((Tableau1[[Nom]:[Nom]]=$A41)*(Tableau1[[Prénom]:[Prénom]]=$B41)*(MD$2&gt;=Tableau1[[Début]:[Début]])*(MD$2&lt;=Tableau1[[Fin]:[Fin]]),ROW(INDIRECT("A1:A"&amp;COUNTA(Tableau1[[Fin]:[Fin]])))),1)),""))</f>
        <v/>
      </c>
      <c r="ME41" s="34" t="str">
        <f t="array" aca="1" ref="ME41" ca="1">IF(OR(WEEKDAY(ME$2,2)&gt;5,COUNTIF(Dates_Feries,ME$2)&gt;0),"",IFERROR(INDEX(Tableau1[[Type]:[Type]],SMALL(IF((Tableau1[[Nom]:[Nom]]=$A41)*(Tableau1[[Prénom]:[Prénom]]=$B41)*(ME$2&gt;=Tableau1[[Début]:[Début]])*(ME$2&lt;=Tableau1[[Fin]:[Fin]]),ROW(INDIRECT("A1:A"&amp;COUNTA(Tableau1[[Fin]:[Fin]])))),1)),""))</f>
        <v/>
      </c>
      <c r="MF41" s="34" t="str">
        <f t="array" aca="1" ref="MF41" ca="1">IF(OR(WEEKDAY(MF$2,2)&gt;5,COUNTIF(Dates_Feries,MF$2)&gt;0),"",IFERROR(INDEX(Tableau1[[Type]:[Type]],SMALL(IF((Tableau1[[Nom]:[Nom]]=$A41)*(Tableau1[[Prénom]:[Prénom]]=$B41)*(MF$2&gt;=Tableau1[[Début]:[Début]])*(MF$2&lt;=Tableau1[[Fin]:[Fin]]),ROW(INDIRECT("A1:A"&amp;COUNTA(Tableau1[[Fin]:[Fin]])))),1)),""))</f>
        <v/>
      </c>
      <c r="MG41" s="34" t="str">
        <f t="array" aca="1" ref="MG41" ca="1">IF(OR(WEEKDAY(MG$2,2)&gt;5,COUNTIF(Dates_Feries,MG$2)&gt;0),"",IFERROR(INDEX(Tableau1[[Type]:[Type]],SMALL(IF((Tableau1[[Nom]:[Nom]]=$A41)*(Tableau1[[Prénom]:[Prénom]]=$B41)*(MG$2&gt;=Tableau1[[Début]:[Début]])*(MG$2&lt;=Tableau1[[Fin]:[Fin]]),ROW(INDIRECT("A1:A"&amp;COUNTA(Tableau1[[Fin]:[Fin]])))),1)),""))</f>
        <v/>
      </c>
      <c r="MH41" s="34" t="str">
        <f t="array" aca="1" ref="MH41" ca="1">IF(OR(WEEKDAY(MH$2,2)&gt;5,COUNTIF(Dates_Feries,MH$2)&gt;0),"",IFERROR(INDEX(Tableau1[[Type]:[Type]],SMALL(IF((Tableau1[[Nom]:[Nom]]=$A41)*(Tableau1[[Prénom]:[Prénom]]=$B41)*(MH$2&gt;=Tableau1[[Début]:[Début]])*(MH$2&lt;=Tableau1[[Fin]:[Fin]]),ROW(INDIRECT("A1:A"&amp;COUNTA(Tableau1[[Fin]:[Fin]])))),1)),""))</f>
        <v/>
      </c>
      <c r="MI41" s="34" t="str">
        <f t="array" aca="1" ref="MI41" ca="1">IF(OR(WEEKDAY(MI$2,2)&gt;5,COUNTIF(Dates_Feries,MI$2)&gt;0),"",IFERROR(INDEX(Tableau1[[Type]:[Type]],SMALL(IF((Tableau1[[Nom]:[Nom]]=$A41)*(Tableau1[[Prénom]:[Prénom]]=$B41)*(MI$2&gt;=Tableau1[[Début]:[Début]])*(MI$2&lt;=Tableau1[[Fin]:[Fin]]),ROW(INDIRECT("A1:A"&amp;COUNTA(Tableau1[[Fin]:[Fin]])))),1)),""))</f>
        <v/>
      </c>
      <c r="MJ41" s="34" t="str">
        <f t="array" aca="1" ref="MJ41" ca="1">IF(OR(WEEKDAY(MJ$2,2)&gt;5,COUNTIF(Dates_Feries,MJ$2)&gt;0),"",IFERROR(INDEX(Tableau1[[Type]:[Type]],SMALL(IF((Tableau1[[Nom]:[Nom]]=$A41)*(Tableau1[[Prénom]:[Prénom]]=$B41)*(MJ$2&gt;=Tableau1[[Début]:[Début]])*(MJ$2&lt;=Tableau1[[Fin]:[Fin]]),ROW(INDIRECT("A1:A"&amp;COUNTA(Tableau1[[Fin]:[Fin]])))),1)),""))</f>
        <v/>
      </c>
      <c r="MK41" s="34" t="str">
        <f t="array" aca="1" ref="MK41" ca="1">IF(OR(WEEKDAY(MK$2,2)&gt;5,COUNTIF(Dates_Feries,MK$2)&gt;0),"",IFERROR(INDEX(Tableau1[[Type]:[Type]],SMALL(IF((Tableau1[[Nom]:[Nom]]=$A41)*(Tableau1[[Prénom]:[Prénom]]=$B41)*(MK$2&gt;=Tableau1[[Début]:[Début]])*(MK$2&lt;=Tableau1[[Fin]:[Fin]]),ROW(INDIRECT("A1:A"&amp;COUNTA(Tableau1[[Fin]:[Fin]])))),1)),""))</f>
        <v/>
      </c>
      <c r="ML41" s="34" t="str">
        <f t="array" aca="1" ref="ML41" ca="1">IF(OR(WEEKDAY(ML$2,2)&gt;5,COUNTIF(Dates_Feries,ML$2)&gt;0),"",IFERROR(INDEX(Tableau1[[Type]:[Type]],SMALL(IF((Tableau1[[Nom]:[Nom]]=$A41)*(Tableau1[[Prénom]:[Prénom]]=$B41)*(ML$2&gt;=Tableau1[[Début]:[Début]])*(ML$2&lt;=Tableau1[[Fin]:[Fin]]),ROW(INDIRECT("A1:A"&amp;COUNTA(Tableau1[[Fin]:[Fin]])))),1)),""))</f>
        <v/>
      </c>
      <c r="MM41" s="34" t="str">
        <f t="array" aca="1" ref="MM41" ca="1">IF(OR(WEEKDAY(MM$2,2)&gt;5,COUNTIF(Dates_Feries,MM$2)&gt;0),"",IFERROR(INDEX(Tableau1[[Type]:[Type]],SMALL(IF((Tableau1[[Nom]:[Nom]]=$A41)*(Tableau1[[Prénom]:[Prénom]]=$B41)*(MM$2&gt;=Tableau1[[Début]:[Début]])*(MM$2&lt;=Tableau1[[Fin]:[Fin]]),ROW(INDIRECT("A1:A"&amp;COUNTA(Tableau1[[Fin]:[Fin]])))),1)),""))</f>
        <v/>
      </c>
      <c r="MN41" s="34" t="str">
        <f t="array" aca="1" ref="MN41" ca="1">IF(OR(WEEKDAY(MN$2,2)&gt;5,COUNTIF(Dates_Feries,MN$2)&gt;0),"",IFERROR(INDEX(Tableau1[[Type]:[Type]],SMALL(IF((Tableau1[[Nom]:[Nom]]=$A41)*(Tableau1[[Prénom]:[Prénom]]=$B41)*(MN$2&gt;=Tableau1[[Début]:[Début]])*(MN$2&lt;=Tableau1[[Fin]:[Fin]]),ROW(INDIRECT("A1:A"&amp;COUNTA(Tableau1[[Fin]:[Fin]])))),1)),""))</f>
        <v/>
      </c>
      <c r="MO41" s="34" t="str">
        <f t="array" aca="1" ref="MO41" ca="1">IF(OR(WEEKDAY(MO$2,2)&gt;5,COUNTIF(Dates_Feries,MO$2)&gt;0),"",IFERROR(INDEX(Tableau1[[Type]:[Type]],SMALL(IF((Tableau1[[Nom]:[Nom]]=$A41)*(Tableau1[[Prénom]:[Prénom]]=$B41)*(MO$2&gt;=Tableau1[[Début]:[Début]])*(MO$2&lt;=Tableau1[[Fin]:[Fin]]),ROW(INDIRECT("A1:A"&amp;COUNTA(Tableau1[[Fin]:[Fin]])))),1)),""))</f>
        <v/>
      </c>
      <c r="MP41" s="34" t="str">
        <f t="array" aca="1" ref="MP41" ca="1">IF(OR(WEEKDAY(MP$2,2)&gt;5,COUNTIF(Dates_Feries,MP$2)&gt;0),"",IFERROR(INDEX(Tableau1[[Type]:[Type]],SMALL(IF((Tableau1[[Nom]:[Nom]]=$A41)*(Tableau1[[Prénom]:[Prénom]]=$B41)*(MP$2&gt;=Tableau1[[Début]:[Début]])*(MP$2&lt;=Tableau1[[Fin]:[Fin]]),ROW(INDIRECT("A1:A"&amp;COUNTA(Tableau1[[Fin]:[Fin]])))),1)),""))</f>
        <v/>
      </c>
      <c r="MQ41" s="34" t="str">
        <f t="array" aca="1" ref="MQ41" ca="1">IF(OR(WEEKDAY(MQ$2,2)&gt;5,COUNTIF(Dates_Feries,MQ$2)&gt;0),"",IFERROR(INDEX(Tableau1[[Type]:[Type]],SMALL(IF((Tableau1[[Nom]:[Nom]]=$A41)*(Tableau1[[Prénom]:[Prénom]]=$B41)*(MQ$2&gt;=Tableau1[[Début]:[Début]])*(MQ$2&lt;=Tableau1[[Fin]:[Fin]]),ROW(INDIRECT("A1:A"&amp;COUNTA(Tableau1[[Fin]:[Fin]])))),1)),""))</f>
        <v/>
      </c>
      <c r="MR41" s="34" t="str">
        <f t="array" aca="1" ref="MR41" ca="1">IF(OR(WEEKDAY(MR$2,2)&gt;5,COUNTIF(Dates_Feries,MR$2)&gt;0),"",IFERROR(INDEX(Tableau1[[Type]:[Type]],SMALL(IF((Tableau1[[Nom]:[Nom]]=$A41)*(Tableau1[[Prénom]:[Prénom]]=$B41)*(MR$2&gt;=Tableau1[[Début]:[Début]])*(MR$2&lt;=Tableau1[[Fin]:[Fin]]),ROW(INDIRECT("A1:A"&amp;COUNTA(Tableau1[[Fin]:[Fin]])))),1)),""))</f>
        <v/>
      </c>
      <c r="MS41" s="34" t="str">
        <f t="array" aca="1" ref="MS41" ca="1">IF(OR(WEEKDAY(MS$2,2)&gt;5,COUNTIF(Dates_Feries,MS$2)&gt;0),"",IFERROR(INDEX(Tableau1[[Type]:[Type]],SMALL(IF((Tableau1[[Nom]:[Nom]]=$A41)*(Tableau1[[Prénom]:[Prénom]]=$B41)*(MS$2&gt;=Tableau1[[Début]:[Début]])*(MS$2&lt;=Tableau1[[Fin]:[Fin]]),ROW(INDIRECT("A1:A"&amp;COUNTA(Tableau1[[Fin]:[Fin]])))),1)),""))</f>
        <v/>
      </c>
      <c r="MT41" s="34" t="str">
        <f t="array" aca="1" ref="MT41" ca="1">IF(OR(WEEKDAY(MT$2,2)&gt;5,COUNTIF(Dates_Feries,MT$2)&gt;0),"",IFERROR(INDEX(Tableau1[[Type]:[Type]],SMALL(IF((Tableau1[[Nom]:[Nom]]=$A41)*(Tableau1[[Prénom]:[Prénom]]=$B41)*(MT$2&gt;=Tableau1[[Début]:[Début]])*(MT$2&lt;=Tableau1[[Fin]:[Fin]]),ROW(INDIRECT("A1:A"&amp;COUNTA(Tableau1[[Fin]:[Fin]])))),1)),""))</f>
        <v/>
      </c>
      <c r="MU41" s="34" t="str">
        <f t="array" aca="1" ref="MU41" ca="1">IF(OR(WEEKDAY(MU$2,2)&gt;5,COUNTIF(Dates_Feries,MU$2)&gt;0),"",IFERROR(INDEX(Tableau1[[Type]:[Type]],SMALL(IF((Tableau1[[Nom]:[Nom]]=$A41)*(Tableau1[[Prénom]:[Prénom]]=$B41)*(MU$2&gt;=Tableau1[[Début]:[Début]])*(MU$2&lt;=Tableau1[[Fin]:[Fin]]),ROW(INDIRECT("A1:A"&amp;COUNTA(Tableau1[[Fin]:[Fin]])))),1)),""))</f>
        <v/>
      </c>
      <c r="MV41" s="34" t="str">
        <f t="array" aca="1" ref="MV41" ca="1">IF(OR(WEEKDAY(MV$2,2)&gt;5,COUNTIF(Dates_Feries,MV$2)&gt;0),"",IFERROR(INDEX(Tableau1[[Type]:[Type]],SMALL(IF((Tableau1[[Nom]:[Nom]]=$A41)*(Tableau1[[Prénom]:[Prénom]]=$B41)*(MV$2&gt;=Tableau1[[Début]:[Début]])*(MV$2&lt;=Tableau1[[Fin]:[Fin]]),ROW(INDIRECT("A1:A"&amp;COUNTA(Tableau1[[Fin]:[Fin]])))),1)),""))</f>
        <v/>
      </c>
      <c r="MW41" s="34" t="str">
        <f t="array" aca="1" ref="MW41" ca="1">IF(OR(WEEKDAY(MW$2,2)&gt;5,COUNTIF(Dates_Feries,MW$2)&gt;0),"",IFERROR(INDEX(Tableau1[[Type]:[Type]],SMALL(IF((Tableau1[[Nom]:[Nom]]=$A41)*(Tableau1[[Prénom]:[Prénom]]=$B41)*(MW$2&gt;=Tableau1[[Début]:[Début]])*(MW$2&lt;=Tableau1[[Fin]:[Fin]]),ROW(INDIRECT("A1:A"&amp;COUNTA(Tableau1[[Fin]:[Fin]])))),1)),""))</f>
        <v/>
      </c>
      <c r="MX41" s="34" t="str">
        <f t="array" aca="1" ref="MX41" ca="1">IF(OR(WEEKDAY(MX$2,2)&gt;5,COUNTIF(Dates_Feries,MX$2)&gt;0),"",IFERROR(INDEX(Tableau1[[Type]:[Type]],SMALL(IF((Tableau1[[Nom]:[Nom]]=$A41)*(Tableau1[[Prénom]:[Prénom]]=$B41)*(MX$2&gt;=Tableau1[[Début]:[Début]])*(MX$2&lt;=Tableau1[[Fin]:[Fin]]),ROW(INDIRECT("A1:A"&amp;COUNTA(Tableau1[[Fin]:[Fin]])))),1)),""))</f>
        <v/>
      </c>
      <c r="MY41" s="34" t="str">
        <f t="array" aca="1" ref="MY41" ca="1">IF(OR(WEEKDAY(MY$2,2)&gt;5,COUNTIF(Dates_Feries,MY$2)&gt;0),"",IFERROR(INDEX(Tableau1[[Type]:[Type]],SMALL(IF((Tableau1[[Nom]:[Nom]]=$A41)*(Tableau1[[Prénom]:[Prénom]]=$B41)*(MY$2&gt;=Tableau1[[Début]:[Début]])*(MY$2&lt;=Tableau1[[Fin]:[Fin]]),ROW(INDIRECT("A1:A"&amp;COUNTA(Tableau1[[Fin]:[Fin]])))),1)),""))</f>
        <v/>
      </c>
      <c r="MZ41" s="34" t="str">
        <f t="array" aca="1" ref="MZ41" ca="1">IF(OR(WEEKDAY(MZ$2,2)&gt;5,COUNTIF(Dates_Feries,MZ$2)&gt;0),"",IFERROR(INDEX(Tableau1[[Type]:[Type]],SMALL(IF((Tableau1[[Nom]:[Nom]]=$A41)*(Tableau1[[Prénom]:[Prénom]]=$B41)*(MZ$2&gt;=Tableau1[[Début]:[Début]])*(MZ$2&lt;=Tableau1[[Fin]:[Fin]]),ROW(INDIRECT("A1:A"&amp;COUNTA(Tableau1[[Fin]:[Fin]])))),1)),""))</f>
        <v/>
      </c>
      <c r="NA41" s="34" t="str">
        <f t="array" aca="1" ref="NA41" ca="1">IF(OR(WEEKDAY(NA$2,2)&gt;5,COUNTIF(Dates_Feries,NA$2)&gt;0),"",IFERROR(INDEX(Tableau1[[Type]:[Type]],SMALL(IF((Tableau1[[Nom]:[Nom]]=$A41)*(Tableau1[[Prénom]:[Prénom]]=$B41)*(NA$2&gt;=Tableau1[[Début]:[Début]])*(NA$2&lt;=Tableau1[[Fin]:[Fin]]),ROW(INDIRECT("A1:A"&amp;COUNTA(Tableau1[[Fin]:[Fin]])))),1)),""))</f>
        <v/>
      </c>
      <c r="NB41" s="34" t="str">
        <f t="array" aca="1" ref="NB41" ca="1">IF(OR(WEEKDAY(NB$2,2)&gt;5,COUNTIF(Dates_Feries,NB$2)&gt;0),"",IFERROR(INDEX(Tableau1[[Type]:[Type]],SMALL(IF((Tableau1[[Nom]:[Nom]]=$A41)*(Tableau1[[Prénom]:[Prénom]]=$B41)*(NB$2&gt;=Tableau1[[Début]:[Début]])*(NB$2&lt;=Tableau1[[Fin]:[Fin]]),ROW(INDIRECT("A1:A"&amp;COUNTA(Tableau1[[Fin]:[Fin]])))),1)),""))</f>
        <v/>
      </c>
      <c r="NC41" s="34" t="str">
        <f t="array" aca="1" ref="NC41" ca="1">IF(OR(WEEKDAY(NC$2,2)&gt;5,COUNTIF(Dates_Feries,NC$2)&gt;0),"",IFERROR(INDEX(Tableau1[[Type]:[Type]],SMALL(IF((Tableau1[[Nom]:[Nom]]=$A41)*(Tableau1[[Prénom]:[Prénom]]=$B41)*(NC$2&gt;=Tableau1[[Début]:[Début]])*(NC$2&lt;=Tableau1[[Fin]:[Fin]]),ROW(INDIRECT("A1:A"&amp;COUNTA(Tableau1[[Fin]:[Fin]])))),1)),""))</f>
        <v/>
      </c>
      <c r="ND41" s="34" t="str">
        <f t="array" aca="1" ref="ND41" ca="1">IF(OR(WEEKDAY(ND$2,2)&gt;5,COUNTIF(Dates_Feries,ND$2)&gt;0),"",IFERROR(INDEX(Tableau1[[Type]:[Type]],SMALL(IF((Tableau1[[Nom]:[Nom]]=$A41)*(Tableau1[[Prénom]:[Prénom]]=$B41)*(ND$2&gt;=Tableau1[[Début]:[Début]])*(ND$2&lt;=Tableau1[[Fin]:[Fin]]),ROW(INDIRECT("A1:A"&amp;COUNTA(Tableau1[[Fin]:[Fin]])))),1)),""))</f>
        <v/>
      </c>
      <c r="NE41" s="35" t="str">
        <f t="array" aca="1" ref="NE41" ca="1">IF(OR(WEEKDAY(NE$2,2)&gt;5,COUNTIF(Dates_Feries,NE$2)&gt;0),"",IFERROR(INDEX(Tableau1[[Type]:[Type]],SMALL(IF((Tableau1[[Nom]:[Nom]]=$A41)*(Tableau1[[Prénom]:[Prénom]]=$B41)*(NE$2&gt;=Tableau1[[Début]:[Début]])*(NE$2&lt;=Tableau1[[Fin]:[Fin]]),ROW(INDIRECT("A1:A"&amp;COUNTA(Tableau1[[Fin]:[Fin]])))),1)),""))</f>
        <v/>
      </c>
      <c r="NF41" s="2">
        <v>45</v>
      </c>
    </row>
    <row r="42" spans="1:370" ht="15" customHeight="1">
      <c r="A42" s="10"/>
      <c r="B42" s="11"/>
      <c r="C42" s="5">
        <f t="shared" ca="1" si="18"/>
        <v>0</v>
      </c>
      <c r="D42" s="29">
        <f t="shared" ca="1" si="19"/>
        <v>0</v>
      </c>
      <c r="E42" s="34" t="str">
        <f t="array" aca="1" ref="E42" ca="1">IF(OR(WEEKDAY(E$2,2)&gt;5,COUNTIF(Dates_Feries,E$2)&gt;0),"",IFERROR(INDEX(Tableau1[[Type]:[Type]],SMALL(IF((Tableau1[[Nom]:[Nom]]=$A42)*(Tableau1[[Prénom]:[Prénom]]=$B42)*(E$2&gt;=Tableau1[[Début]:[Début]])*(E$2&lt;=Tableau1[[Fin]:[Fin]]),ROW(INDIRECT("A1:A"&amp;COUNTA(Tableau1[[Fin]:[Fin]])))),1)),""))</f>
        <v/>
      </c>
      <c r="F42" s="34" t="str">
        <f t="array" aca="1" ref="F42" ca="1">IF(OR(WEEKDAY(F$2,2)&gt;5,COUNTIF(Dates_Feries,F$2)&gt;0),"",IFERROR(INDEX(Tableau1[[Type]:[Type]],SMALL(IF((Tableau1[[Nom]:[Nom]]=$A42)*(Tableau1[[Prénom]:[Prénom]]=$B42)*(F$2&gt;=Tableau1[[Début]:[Début]])*(F$2&lt;=Tableau1[[Fin]:[Fin]]),ROW(INDIRECT("A1:A"&amp;COUNTA(Tableau1[[Fin]:[Fin]])))),1)),""))</f>
        <v/>
      </c>
      <c r="G42" s="34" t="str">
        <f t="array" aca="1" ref="G42" ca="1">IF(OR(WEEKDAY(G$2,2)&gt;5,COUNTIF(Dates_Feries,G$2)&gt;0),"",IFERROR(INDEX(Tableau1[[Type]:[Type]],SMALL(IF((Tableau1[[Nom]:[Nom]]=$A42)*(Tableau1[[Prénom]:[Prénom]]=$B42)*(G$2&gt;=Tableau1[[Début]:[Début]])*(G$2&lt;=Tableau1[[Fin]:[Fin]]),ROW(INDIRECT("A1:A"&amp;COUNTA(Tableau1[[Fin]:[Fin]])))),1)),""))</f>
        <v/>
      </c>
      <c r="H42" s="34" t="str">
        <f t="array" aca="1" ref="H42" ca="1">IF(OR(WEEKDAY(H$2,2)&gt;5,COUNTIF(Dates_Feries,H$2)&gt;0),"",IFERROR(INDEX(Tableau1[[Type]:[Type]],SMALL(IF((Tableau1[[Nom]:[Nom]]=$A42)*(Tableau1[[Prénom]:[Prénom]]=$B42)*(H$2&gt;=Tableau1[[Début]:[Début]])*(H$2&lt;=Tableau1[[Fin]:[Fin]]),ROW(INDIRECT("A1:A"&amp;COUNTA(Tableau1[[Fin]:[Fin]])))),1)),""))</f>
        <v/>
      </c>
      <c r="I42" s="34" t="str">
        <f t="array" aca="1" ref="I42" ca="1">IF(OR(WEEKDAY(I$2,2)&gt;5,COUNTIF(Dates_Feries,I$2)&gt;0),"",IFERROR(INDEX(Tableau1[[Type]:[Type]],SMALL(IF((Tableau1[[Nom]:[Nom]]=$A42)*(Tableau1[[Prénom]:[Prénom]]=$B42)*(I$2&gt;=Tableau1[[Début]:[Début]])*(I$2&lt;=Tableau1[[Fin]:[Fin]]),ROW(INDIRECT("A1:A"&amp;COUNTA(Tableau1[[Fin]:[Fin]])))),1)),""))</f>
        <v/>
      </c>
      <c r="J42" s="34" t="str">
        <f t="array" aca="1" ref="J42" ca="1">IF(OR(WEEKDAY(J$2,2)&gt;5,COUNTIF(Dates_Feries,J$2)&gt;0),"",IFERROR(INDEX(Tableau1[[Type]:[Type]],SMALL(IF((Tableau1[[Nom]:[Nom]]=$A42)*(Tableau1[[Prénom]:[Prénom]]=$B42)*(J$2&gt;=Tableau1[[Début]:[Début]])*(J$2&lt;=Tableau1[[Fin]:[Fin]]),ROW(INDIRECT("A1:A"&amp;COUNTA(Tableau1[[Fin]:[Fin]])))),1)),""))</f>
        <v/>
      </c>
      <c r="K42" s="34" t="str">
        <f t="array" aca="1" ref="K42" ca="1">IF(OR(WEEKDAY(K$2,2)&gt;5,COUNTIF(Dates_Feries,K$2)&gt;0),"",IFERROR(INDEX(Tableau1[[Type]:[Type]],SMALL(IF((Tableau1[[Nom]:[Nom]]=$A42)*(Tableau1[[Prénom]:[Prénom]]=$B42)*(K$2&gt;=Tableau1[[Début]:[Début]])*(K$2&lt;=Tableau1[[Fin]:[Fin]]),ROW(INDIRECT("A1:A"&amp;COUNTA(Tableau1[[Fin]:[Fin]])))),1)),""))</f>
        <v/>
      </c>
      <c r="L42" s="34" t="str">
        <f t="array" aca="1" ref="L42" ca="1">IF(OR(WEEKDAY(L$2,2)&gt;5,COUNTIF(Dates_Feries,L$2)&gt;0),"",IFERROR(INDEX(Tableau1[[Type]:[Type]],SMALL(IF((Tableau1[[Nom]:[Nom]]=$A42)*(Tableau1[[Prénom]:[Prénom]]=$B42)*(L$2&gt;=Tableau1[[Début]:[Début]])*(L$2&lt;=Tableau1[[Fin]:[Fin]]),ROW(INDIRECT("A1:A"&amp;COUNTA(Tableau1[[Fin]:[Fin]])))),1)),""))</f>
        <v/>
      </c>
      <c r="M42" s="34" t="str">
        <f t="array" aca="1" ref="M42" ca="1">IF(OR(WEEKDAY(M$2,2)&gt;5,COUNTIF(Dates_Feries,M$2)&gt;0),"",IFERROR(INDEX(Tableau1[[Type]:[Type]],SMALL(IF((Tableau1[[Nom]:[Nom]]=$A42)*(Tableau1[[Prénom]:[Prénom]]=$B42)*(M$2&gt;=Tableau1[[Début]:[Début]])*(M$2&lt;=Tableau1[[Fin]:[Fin]]),ROW(INDIRECT("A1:A"&amp;COUNTA(Tableau1[[Fin]:[Fin]])))),1)),""))</f>
        <v/>
      </c>
      <c r="N42" s="34" t="str">
        <f t="array" aca="1" ref="N42" ca="1">IF(OR(WEEKDAY(N$2,2)&gt;5,COUNTIF(Dates_Feries,N$2)&gt;0),"",IFERROR(INDEX(Tableau1[[Type]:[Type]],SMALL(IF((Tableau1[[Nom]:[Nom]]=$A42)*(Tableau1[[Prénom]:[Prénom]]=$B42)*(N$2&gt;=Tableau1[[Début]:[Début]])*(N$2&lt;=Tableau1[[Fin]:[Fin]]),ROW(INDIRECT("A1:A"&amp;COUNTA(Tableau1[[Fin]:[Fin]])))),1)),""))</f>
        <v/>
      </c>
      <c r="O42" s="34" t="str">
        <f t="array" aca="1" ref="O42" ca="1">IF(OR(WEEKDAY(O$2,2)&gt;5,COUNTIF(Dates_Feries,O$2)&gt;0),"",IFERROR(INDEX(Tableau1[[Type]:[Type]],SMALL(IF((Tableau1[[Nom]:[Nom]]=$A42)*(Tableau1[[Prénom]:[Prénom]]=$B42)*(O$2&gt;=Tableau1[[Début]:[Début]])*(O$2&lt;=Tableau1[[Fin]:[Fin]]),ROW(INDIRECT("A1:A"&amp;COUNTA(Tableau1[[Fin]:[Fin]])))),1)),""))</f>
        <v/>
      </c>
      <c r="P42" s="34" t="str">
        <f t="array" aca="1" ref="P42" ca="1">IF(OR(WEEKDAY(P$2,2)&gt;5,COUNTIF(Dates_Feries,P$2)&gt;0),"",IFERROR(INDEX(Tableau1[[Type]:[Type]],SMALL(IF((Tableau1[[Nom]:[Nom]]=$A42)*(Tableau1[[Prénom]:[Prénom]]=$B42)*(P$2&gt;=Tableau1[[Début]:[Début]])*(P$2&lt;=Tableau1[[Fin]:[Fin]]),ROW(INDIRECT("A1:A"&amp;COUNTA(Tableau1[[Fin]:[Fin]])))),1)),""))</f>
        <v/>
      </c>
      <c r="Q42" s="34" t="str">
        <f t="array" aca="1" ref="Q42" ca="1">IF(OR(WEEKDAY(Q$2,2)&gt;5,COUNTIF(Dates_Feries,Q$2)&gt;0),"",IFERROR(INDEX(Tableau1[[Type]:[Type]],SMALL(IF((Tableau1[[Nom]:[Nom]]=$A42)*(Tableau1[[Prénom]:[Prénom]]=$B42)*(Q$2&gt;=Tableau1[[Début]:[Début]])*(Q$2&lt;=Tableau1[[Fin]:[Fin]]),ROW(INDIRECT("A1:A"&amp;COUNTA(Tableau1[[Fin]:[Fin]])))),1)),""))</f>
        <v/>
      </c>
      <c r="R42" s="34" t="str">
        <f t="array" aca="1" ref="R42" ca="1">IF(OR(WEEKDAY(R$2,2)&gt;5,COUNTIF(Dates_Feries,R$2)&gt;0),"",IFERROR(INDEX(Tableau1[[Type]:[Type]],SMALL(IF((Tableau1[[Nom]:[Nom]]=$A42)*(Tableau1[[Prénom]:[Prénom]]=$B42)*(R$2&gt;=Tableau1[[Début]:[Début]])*(R$2&lt;=Tableau1[[Fin]:[Fin]]),ROW(INDIRECT("A1:A"&amp;COUNTA(Tableau1[[Fin]:[Fin]])))),1)),""))</f>
        <v/>
      </c>
      <c r="S42" s="34" t="str">
        <f t="array" aca="1" ref="S42" ca="1">IF(OR(WEEKDAY(S$2,2)&gt;5,COUNTIF(Dates_Feries,S$2)&gt;0),"",IFERROR(INDEX(Tableau1[[Type]:[Type]],SMALL(IF((Tableau1[[Nom]:[Nom]]=$A42)*(Tableau1[[Prénom]:[Prénom]]=$B42)*(S$2&gt;=Tableau1[[Début]:[Début]])*(S$2&lt;=Tableau1[[Fin]:[Fin]]),ROW(INDIRECT("A1:A"&amp;COUNTA(Tableau1[[Fin]:[Fin]])))),1)),""))</f>
        <v/>
      </c>
      <c r="T42" s="34" t="str">
        <f t="array" aca="1" ref="T42" ca="1">IF(OR(WEEKDAY(T$2,2)&gt;5,COUNTIF(Dates_Feries,T$2)&gt;0),"",IFERROR(INDEX(Tableau1[[Type]:[Type]],SMALL(IF((Tableau1[[Nom]:[Nom]]=$A42)*(Tableau1[[Prénom]:[Prénom]]=$B42)*(T$2&gt;=Tableau1[[Début]:[Début]])*(T$2&lt;=Tableau1[[Fin]:[Fin]]),ROW(INDIRECT("A1:A"&amp;COUNTA(Tableau1[[Fin]:[Fin]])))),1)),""))</f>
        <v/>
      </c>
      <c r="U42" s="34" t="str">
        <f t="array" aca="1" ref="U42" ca="1">IF(OR(WEEKDAY(U$2,2)&gt;5,COUNTIF(Dates_Feries,U$2)&gt;0),"",IFERROR(INDEX(Tableau1[[Type]:[Type]],SMALL(IF((Tableau1[[Nom]:[Nom]]=$A42)*(Tableau1[[Prénom]:[Prénom]]=$B42)*(U$2&gt;=Tableau1[[Début]:[Début]])*(U$2&lt;=Tableau1[[Fin]:[Fin]]),ROW(INDIRECT("A1:A"&amp;COUNTA(Tableau1[[Fin]:[Fin]])))),1)),""))</f>
        <v/>
      </c>
      <c r="V42" s="34" t="str">
        <f t="array" aca="1" ref="V42" ca="1">IF(OR(WEEKDAY(V$2,2)&gt;5,COUNTIF(Dates_Feries,V$2)&gt;0),"",IFERROR(INDEX(Tableau1[[Type]:[Type]],SMALL(IF((Tableau1[[Nom]:[Nom]]=$A42)*(Tableau1[[Prénom]:[Prénom]]=$B42)*(V$2&gt;=Tableau1[[Début]:[Début]])*(V$2&lt;=Tableau1[[Fin]:[Fin]]),ROW(INDIRECT("A1:A"&amp;COUNTA(Tableau1[[Fin]:[Fin]])))),1)),""))</f>
        <v/>
      </c>
      <c r="W42" s="34" t="str">
        <f t="array" aca="1" ref="W42" ca="1">IF(OR(WEEKDAY(W$2,2)&gt;5,COUNTIF(Dates_Feries,W$2)&gt;0),"",IFERROR(INDEX(Tableau1[[Type]:[Type]],SMALL(IF((Tableau1[[Nom]:[Nom]]=$A42)*(Tableau1[[Prénom]:[Prénom]]=$B42)*(W$2&gt;=Tableau1[[Début]:[Début]])*(W$2&lt;=Tableau1[[Fin]:[Fin]]),ROW(INDIRECT("A1:A"&amp;COUNTA(Tableau1[[Fin]:[Fin]])))),1)),""))</f>
        <v/>
      </c>
      <c r="X42" s="34" t="str">
        <f t="array" aca="1" ref="X42" ca="1">IF(OR(WEEKDAY(X$2,2)&gt;5,COUNTIF(Dates_Feries,X$2)&gt;0),"",IFERROR(INDEX(Tableau1[[Type]:[Type]],SMALL(IF((Tableau1[[Nom]:[Nom]]=$A42)*(Tableau1[[Prénom]:[Prénom]]=$B42)*(X$2&gt;=Tableau1[[Début]:[Début]])*(X$2&lt;=Tableau1[[Fin]:[Fin]]),ROW(INDIRECT("A1:A"&amp;COUNTA(Tableau1[[Fin]:[Fin]])))),1)),""))</f>
        <v/>
      </c>
      <c r="Y42" s="34" t="str">
        <f t="array" aca="1" ref="Y42" ca="1">IF(OR(WEEKDAY(Y$2,2)&gt;5,COUNTIF(Dates_Feries,Y$2)&gt;0),"",IFERROR(INDEX(Tableau1[[Type]:[Type]],SMALL(IF((Tableau1[[Nom]:[Nom]]=$A42)*(Tableau1[[Prénom]:[Prénom]]=$B42)*(Y$2&gt;=Tableau1[[Début]:[Début]])*(Y$2&lt;=Tableau1[[Fin]:[Fin]]),ROW(INDIRECT("A1:A"&amp;COUNTA(Tableau1[[Fin]:[Fin]])))),1)),""))</f>
        <v/>
      </c>
      <c r="Z42" s="34" t="str">
        <f t="array" aca="1" ref="Z42" ca="1">IF(OR(WEEKDAY(Z$2,2)&gt;5,COUNTIF(Dates_Feries,Z$2)&gt;0),"",IFERROR(INDEX(Tableau1[[Type]:[Type]],SMALL(IF((Tableau1[[Nom]:[Nom]]=$A42)*(Tableau1[[Prénom]:[Prénom]]=$B42)*(Z$2&gt;=Tableau1[[Début]:[Début]])*(Z$2&lt;=Tableau1[[Fin]:[Fin]]),ROW(INDIRECT("A1:A"&amp;COUNTA(Tableau1[[Fin]:[Fin]])))),1)),""))</f>
        <v/>
      </c>
      <c r="AA42" s="34" t="str">
        <f t="array" aca="1" ref="AA42" ca="1">IF(OR(WEEKDAY(AA$2,2)&gt;5,COUNTIF(Dates_Feries,AA$2)&gt;0),"",IFERROR(INDEX(Tableau1[[Type]:[Type]],SMALL(IF((Tableau1[[Nom]:[Nom]]=$A42)*(Tableau1[[Prénom]:[Prénom]]=$B42)*(AA$2&gt;=Tableau1[[Début]:[Début]])*(AA$2&lt;=Tableau1[[Fin]:[Fin]]),ROW(INDIRECT("A1:A"&amp;COUNTA(Tableau1[[Fin]:[Fin]])))),1)),""))</f>
        <v/>
      </c>
      <c r="AB42" s="34" t="str">
        <f t="array" aca="1" ref="AB42" ca="1">IF(OR(WEEKDAY(AB$2,2)&gt;5,COUNTIF(Dates_Feries,AB$2)&gt;0),"",IFERROR(INDEX(Tableau1[[Type]:[Type]],SMALL(IF((Tableau1[[Nom]:[Nom]]=$A42)*(Tableau1[[Prénom]:[Prénom]]=$B42)*(AB$2&gt;=Tableau1[[Début]:[Début]])*(AB$2&lt;=Tableau1[[Fin]:[Fin]]),ROW(INDIRECT("A1:A"&amp;COUNTA(Tableau1[[Fin]:[Fin]])))),1)),""))</f>
        <v/>
      </c>
      <c r="AC42" s="34" t="str">
        <f t="array" aca="1" ref="AC42" ca="1">IF(OR(WEEKDAY(AC$2,2)&gt;5,COUNTIF(Dates_Feries,AC$2)&gt;0),"",IFERROR(INDEX(Tableau1[[Type]:[Type]],SMALL(IF((Tableau1[[Nom]:[Nom]]=$A42)*(Tableau1[[Prénom]:[Prénom]]=$B42)*(AC$2&gt;=Tableau1[[Début]:[Début]])*(AC$2&lt;=Tableau1[[Fin]:[Fin]]),ROW(INDIRECT("A1:A"&amp;COUNTA(Tableau1[[Fin]:[Fin]])))),1)),""))</f>
        <v/>
      </c>
      <c r="AD42" s="34" t="str">
        <f t="array" aca="1" ref="AD42" ca="1">IF(OR(WEEKDAY(AD$2,2)&gt;5,COUNTIF(Dates_Feries,AD$2)&gt;0),"",IFERROR(INDEX(Tableau1[[Type]:[Type]],SMALL(IF((Tableau1[[Nom]:[Nom]]=$A42)*(Tableau1[[Prénom]:[Prénom]]=$B42)*(AD$2&gt;=Tableau1[[Début]:[Début]])*(AD$2&lt;=Tableau1[[Fin]:[Fin]]),ROW(INDIRECT("A1:A"&amp;COUNTA(Tableau1[[Fin]:[Fin]])))),1)),""))</f>
        <v/>
      </c>
      <c r="AE42" s="34" t="str">
        <f t="array" aca="1" ref="AE42" ca="1">IF(OR(WEEKDAY(AE$2,2)&gt;5,COUNTIF(Dates_Feries,AE$2)&gt;0),"",IFERROR(INDEX(Tableau1[[Type]:[Type]],SMALL(IF((Tableau1[[Nom]:[Nom]]=$A42)*(Tableau1[[Prénom]:[Prénom]]=$B42)*(AE$2&gt;=Tableau1[[Début]:[Début]])*(AE$2&lt;=Tableau1[[Fin]:[Fin]]),ROW(INDIRECT("A1:A"&amp;COUNTA(Tableau1[[Fin]:[Fin]])))),1)),""))</f>
        <v/>
      </c>
      <c r="AF42" s="34" t="str">
        <f t="array" aca="1" ref="AF42" ca="1">IF(OR(WEEKDAY(AF$2,2)&gt;5,COUNTIF(Dates_Feries,AF$2)&gt;0),"",IFERROR(INDEX(Tableau1[[Type]:[Type]],SMALL(IF((Tableau1[[Nom]:[Nom]]=$A42)*(Tableau1[[Prénom]:[Prénom]]=$B42)*(AF$2&gt;=Tableau1[[Début]:[Début]])*(AF$2&lt;=Tableau1[[Fin]:[Fin]]),ROW(INDIRECT("A1:A"&amp;COUNTA(Tableau1[[Fin]:[Fin]])))),1)),""))</f>
        <v/>
      </c>
      <c r="AG42" s="34" t="str">
        <f t="array" aca="1" ref="AG42" ca="1">IF(OR(WEEKDAY(AG$2,2)&gt;5,COUNTIF(Dates_Feries,AG$2)&gt;0),"",IFERROR(INDEX(Tableau1[[Type]:[Type]],SMALL(IF((Tableau1[[Nom]:[Nom]]=$A42)*(Tableau1[[Prénom]:[Prénom]]=$B42)*(AG$2&gt;=Tableau1[[Début]:[Début]])*(AG$2&lt;=Tableau1[[Fin]:[Fin]]),ROW(INDIRECT("A1:A"&amp;COUNTA(Tableau1[[Fin]:[Fin]])))),1)),""))</f>
        <v/>
      </c>
      <c r="AH42" s="34" t="str">
        <f t="array" aca="1" ref="AH42" ca="1">IF(OR(WEEKDAY(AH$2,2)&gt;5,COUNTIF(Dates_Feries,AH$2)&gt;0),"",IFERROR(INDEX(Tableau1[[Type]:[Type]],SMALL(IF((Tableau1[[Nom]:[Nom]]=$A42)*(Tableau1[[Prénom]:[Prénom]]=$B42)*(AH$2&gt;=Tableau1[[Début]:[Début]])*(AH$2&lt;=Tableau1[[Fin]:[Fin]]),ROW(INDIRECT("A1:A"&amp;COUNTA(Tableau1[[Fin]:[Fin]])))),1)),""))</f>
        <v/>
      </c>
      <c r="AI42" s="34" t="str">
        <f t="array" aca="1" ref="AI42" ca="1">IF(OR(WEEKDAY(AI$2,2)&gt;5,COUNTIF(Dates_Feries,AI$2)&gt;0),"",IFERROR(INDEX(Tableau1[[Type]:[Type]],SMALL(IF((Tableau1[[Nom]:[Nom]]=$A42)*(Tableau1[[Prénom]:[Prénom]]=$B42)*(AI$2&gt;=Tableau1[[Début]:[Début]])*(AI$2&lt;=Tableau1[[Fin]:[Fin]]),ROW(INDIRECT("A1:A"&amp;COUNTA(Tableau1[[Fin]:[Fin]])))),1)),""))</f>
        <v/>
      </c>
      <c r="AJ42" s="34" t="str">
        <f t="array" aca="1" ref="AJ42" ca="1">IF(OR(WEEKDAY(AJ$2,2)&gt;5,COUNTIF(Dates_Feries,AJ$2)&gt;0),"",IFERROR(INDEX(Tableau1[[Type]:[Type]],SMALL(IF((Tableau1[[Nom]:[Nom]]=$A42)*(Tableau1[[Prénom]:[Prénom]]=$B42)*(AJ$2&gt;=Tableau1[[Début]:[Début]])*(AJ$2&lt;=Tableau1[[Fin]:[Fin]]),ROW(INDIRECT("A1:A"&amp;COUNTA(Tableau1[[Fin]:[Fin]])))),1)),""))</f>
        <v/>
      </c>
      <c r="AK42" s="34" t="str">
        <f t="array" aca="1" ref="AK42" ca="1">IF(OR(WEEKDAY(AK$2,2)&gt;5,COUNTIF(Dates_Feries,AK$2)&gt;0),"",IFERROR(INDEX(Tableau1[[Type]:[Type]],SMALL(IF((Tableau1[[Nom]:[Nom]]=$A42)*(Tableau1[[Prénom]:[Prénom]]=$B42)*(AK$2&gt;=Tableau1[[Début]:[Début]])*(AK$2&lt;=Tableau1[[Fin]:[Fin]]),ROW(INDIRECT("A1:A"&amp;COUNTA(Tableau1[[Fin]:[Fin]])))),1)),""))</f>
        <v/>
      </c>
      <c r="AL42" s="34" t="str">
        <f t="array" aca="1" ref="AL42" ca="1">IF(OR(WEEKDAY(AL$2,2)&gt;5,COUNTIF(Dates_Feries,AL$2)&gt;0),"",IFERROR(INDEX(Tableau1[[Type]:[Type]],SMALL(IF((Tableau1[[Nom]:[Nom]]=$A42)*(Tableau1[[Prénom]:[Prénom]]=$B42)*(AL$2&gt;=Tableau1[[Début]:[Début]])*(AL$2&lt;=Tableau1[[Fin]:[Fin]]),ROW(INDIRECT("A1:A"&amp;COUNTA(Tableau1[[Fin]:[Fin]])))),1)),""))</f>
        <v/>
      </c>
      <c r="AM42" s="34" t="str">
        <f t="array" aca="1" ref="AM42" ca="1">IF(OR(WEEKDAY(AM$2,2)&gt;5,COUNTIF(Dates_Feries,AM$2)&gt;0),"",IFERROR(INDEX(Tableau1[[Type]:[Type]],SMALL(IF((Tableau1[[Nom]:[Nom]]=$A42)*(Tableau1[[Prénom]:[Prénom]]=$B42)*(AM$2&gt;=Tableau1[[Début]:[Début]])*(AM$2&lt;=Tableau1[[Fin]:[Fin]]),ROW(INDIRECT("A1:A"&amp;COUNTA(Tableau1[[Fin]:[Fin]])))),1)),""))</f>
        <v/>
      </c>
      <c r="AN42" s="34" t="str">
        <f t="array" aca="1" ref="AN42" ca="1">IF(OR(WEEKDAY(AN$2,2)&gt;5,COUNTIF(Dates_Feries,AN$2)&gt;0),"",IFERROR(INDEX(Tableau1[[Type]:[Type]],SMALL(IF((Tableau1[[Nom]:[Nom]]=$A42)*(Tableau1[[Prénom]:[Prénom]]=$B42)*(AN$2&gt;=Tableau1[[Début]:[Début]])*(AN$2&lt;=Tableau1[[Fin]:[Fin]]),ROW(INDIRECT("A1:A"&amp;COUNTA(Tableau1[[Fin]:[Fin]])))),1)),""))</f>
        <v/>
      </c>
      <c r="AO42" s="34" t="str">
        <f t="array" aca="1" ref="AO42" ca="1">IF(OR(WEEKDAY(AO$2,2)&gt;5,COUNTIF(Dates_Feries,AO$2)&gt;0),"",IFERROR(INDEX(Tableau1[[Type]:[Type]],SMALL(IF((Tableau1[[Nom]:[Nom]]=$A42)*(Tableau1[[Prénom]:[Prénom]]=$B42)*(AO$2&gt;=Tableau1[[Début]:[Début]])*(AO$2&lt;=Tableau1[[Fin]:[Fin]]),ROW(INDIRECT("A1:A"&amp;COUNTA(Tableau1[[Fin]:[Fin]])))),1)),""))</f>
        <v/>
      </c>
      <c r="AP42" s="34" t="str">
        <f t="array" aca="1" ref="AP42" ca="1">IF(OR(WEEKDAY(AP$2,2)&gt;5,COUNTIF(Dates_Feries,AP$2)&gt;0),"",IFERROR(INDEX(Tableau1[[Type]:[Type]],SMALL(IF((Tableau1[[Nom]:[Nom]]=$A42)*(Tableau1[[Prénom]:[Prénom]]=$B42)*(AP$2&gt;=Tableau1[[Début]:[Début]])*(AP$2&lt;=Tableau1[[Fin]:[Fin]]),ROW(INDIRECT("A1:A"&amp;COUNTA(Tableau1[[Fin]:[Fin]])))),1)),""))</f>
        <v/>
      </c>
      <c r="AQ42" s="34" t="str">
        <f t="array" aca="1" ref="AQ42" ca="1">IF(OR(WEEKDAY(AQ$2,2)&gt;5,COUNTIF(Dates_Feries,AQ$2)&gt;0),"",IFERROR(INDEX(Tableau1[[Type]:[Type]],SMALL(IF((Tableau1[[Nom]:[Nom]]=$A42)*(Tableau1[[Prénom]:[Prénom]]=$B42)*(AQ$2&gt;=Tableau1[[Début]:[Début]])*(AQ$2&lt;=Tableau1[[Fin]:[Fin]]),ROW(INDIRECT("A1:A"&amp;COUNTA(Tableau1[[Fin]:[Fin]])))),1)),""))</f>
        <v/>
      </c>
      <c r="AR42" s="34" t="str">
        <f t="array" aca="1" ref="AR42" ca="1">IF(OR(WEEKDAY(AR$2,2)&gt;5,COUNTIF(Dates_Feries,AR$2)&gt;0),"",IFERROR(INDEX(Tableau1[[Type]:[Type]],SMALL(IF((Tableau1[[Nom]:[Nom]]=$A42)*(Tableau1[[Prénom]:[Prénom]]=$B42)*(AR$2&gt;=Tableau1[[Début]:[Début]])*(AR$2&lt;=Tableau1[[Fin]:[Fin]]),ROW(INDIRECT("A1:A"&amp;COUNTA(Tableau1[[Fin]:[Fin]])))),1)),""))</f>
        <v/>
      </c>
      <c r="AS42" s="34" t="str">
        <f t="array" aca="1" ref="AS42" ca="1">IF(OR(WEEKDAY(AS$2,2)&gt;5,COUNTIF(Dates_Feries,AS$2)&gt;0),"",IFERROR(INDEX(Tableau1[[Type]:[Type]],SMALL(IF((Tableau1[[Nom]:[Nom]]=$A42)*(Tableau1[[Prénom]:[Prénom]]=$B42)*(AS$2&gt;=Tableau1[[Début]:[Début]])*(AS$2&lt;=Tableau1[[Fin]:[Fin]]),ROW(INDIRECT("A1:A"&amp;COUNTA(Tableau1[[Fin]:[Fin]])))),1)),""))</f>
        <v/>
      </c>
      <c r="AT42" s="34" t="str">
        <f t="array" aca="1" ref="AT42" ca="1">IF(OR(WEEKDAY(AT$2,2)&gt;5,COUNTIF(Dates_Feries,AT$2)&gt;0),"",IFERROR(INDEX(Tableau1[[Type]:[Type]],SMALL(IF((Tableau1[[Nom]:[Nom]]=$A42)*(Tableau1[[Prénom]:[Prénom]]=$B42)*(AT$2&gt;=Tableau1[[Début]:[Début]])*(AT$2&lt;=Tableau1[[Fin]:[Fin]]),ROW(INDIRECT("A1:A"&amp;COUNTA(Tableau1[[Fin]:[Fin]])))),1)),""))</f>
        <v/>
      </c>
      <c r="AU42" s="34" t="str">
        <f t="array" aca="1" ref="AU42" ca="1">IF(OR(WEEKDAY(AU$2,2)&gt;5,COUNTIF(Dates_Feries,AU$2)&gt;0),"",IFERROR(INDEX(Tableau1[[Type]:[Type]],SMALL(IF((Tableau1[[Nom]:[Nom]]=$A42)*(Tableau1[[Prénom]:[Prénom]]=$B42)*(AU$2&gt;=Tableau1[[Début]:[Début]])*(AU$2&lt;=Tableau1[[Fin]:[Fin]]),ROW(INDIRECT("A1:A"&amp;COUNTA(Tableau1[[Fin]:[Fin]])))),1)),""))</f>
        <v/>
      </c>
      <c r="AV42" s="34" t="str">
        <f t="array" aca="1" ref="AV42" ca="1">IF(OR(WEEKDAY(AV$2,2)&gt;5,COUNTIF(Dates_Feries,AV$2)&gt;0),"",IFERROR(INDEX(Tableau1[[Type]:[Type]],SMALL(IF((Tableau1[[Nom]:[Nom]]=$A42)*(Tableau1[[Prénom]:[Prénom]]=$B42)*(AV$2&gt;=Tableau1[[Début]:[Début]])*(AV$2&lt;=Tableau1[[Fin]:[Fin]]),ROW(INDIRECT("A1:A"&amp;COUNTA(Tableau1[[Fin]:[Fin]])))),1)),""))</f>
        <v/>
      </c>
      <c r="AW42" s="34" t="str">
        <f t="array" aca="1" ref="AW42" ca="1">IF(OR(WEEKDAY(AW$2,2)&gt;5,COUNTIF(Dates_Feries,AW$2)&gt;0),"",IFERROR(INDEX(Tableau1[[Type]:[Type]],SMALL(IF((Tableau1[[Nom]:[Nom]]=$A42)*(Tableau1[[Prénom]:[Prénom]]=$B42)*(AW$2&gt;=Tableau1[[Début]:[Début]])*(AW$2&lt;=Tableau1[[Fin]:[Fin]]),ROW(INDIRECT("A1:A"&amp;COUNTA(Tableau1[[Fin]:[Fin]])))),1)),""))</f>
        <v/>
      </c>
      <c r="AX42" s="34" t="str">
        <f t="array" aca="1" ref="AX42" ca="1">IF(OR(WEEKDAY(AX$2,2)&gt;5,COUNTIF(Dates_Feries,AX$2)&gt;0),"",IFERROR(INDEX(Tableau1[[Type]:[Type]],SMALL(IF((Tableau1[[Nom]:[Nom]]=$A42)*(Tableau1[[Prénom]:[Prénom]]=$B42)*(AX$2&gt;=Tableau1[[Début]:[Début]])*(AX$2&lt;=Tableau1[[Fin]:[Fin]]),ROW(INDIRECT("A1:A"&amp;COUNTA(Tableau1[[Fin]:[Fin]])))),1)),""))</f>
        <v/>
      </c>
      <c r="AY42" s="34" t="str">
        <f t="array" aca="1" ref="AY42" ca="1">IF(OR(WEEKDAY(AY$2,2)&gt;5,COUNTIF(Dates_Feries,AY$2)&gt;0),"",IFERROR(INDEX(Tableau1[[Type]:[Type]],SMALL(IF((Tableau1[[Nom]:[Nom]]=$A42)*(Tableau1[[Prénom]:[Prénom]]=$B42)*(AY$2&gt;=Tableau1[[Début]:[Début]])*(AY$2&lt;=Tableau1[[Fin]:[Fin]]),ROW(INDIRECT("A1:A"&amp;COUNTA(Tableau1[[Fin]:[Fin]])))),1)),""))</f>
        <v/>
      </c>
      <c r="AZ42" s="34" t="str">
        <f t="array" aca="1" ref="AZ42" ca="1">IF(OR(WEEKDAY(AZ$2,2)&gt;5,COUNTIF(Dates_Feries,AZ$2)&gt;0),"",IFERROR(INDEX(Tableau1[[Type]:[Type]],SMALL(IF((Tableau1[[Nom]:[Nom]]=$A42)*(Tableau1[[Prénom]:[Prénom]]=$B42)*(AZ$2&gt;=Tableau1[[Début]:[Début]])*(AZ$2&lt;=Tableau1[[Fin]:[Fin]]),ROW(INDIRECT("A1:A"&amp;COUNTA(Tableau1[[Fin]:[Fin]])))),1)),""))</f>
        <v/>
      </c>
      <c r="BA42" s="34" t="str">
        <f t="array" aca="1" ref="BA42" ca="1">IF(OR(WEEKDAY(BA$2,2)&gt;5,COUNTIF(Dates_Feries,BA$2)&gt;0),"",IFERROR(INDEX(Tableau1[[Type]:[Type]],SMALL(IF((Tableau1[[Nom]:[Nom]]=$A42)*(Tableau1[[Prénom]:[Prénom]]=$B42)*(BA$2&gt;=Tableau1[[Début]:[Début]])*(BA$2&lt;=Tableau1[[Fin]:[Fin]]),ROW(INDIRECT("A1:A"&amp;COUNTA(Tableau1[[Fin]:[Fin]])))),1)),""))</f>
        <v/>
      </c>
      <c r="BB42" s="34" t="str">
        <f t="array" aca="1" ref="BB42" ca="1">IF(OR(WEEKDAY(BB$2,2)&gt;5,COUNTIF(Dates_Feries,BB$2)&gt;0),"",IFERROR(INDEX(Tableau1[[Type]:[Type]],SMALL(IF((Tableau1[[Nom]:[Nom]]=$A42)*(Tableau1[[Prénom]:[Prénom]]=$B42)*(BB$2&gt;=Tableau1[[Début]:[Début]])*(BB$2&lt;=Tableau1[[Fin]:[Fin]]),ROW(INDIRECT("A1:A"&amp;COUNTA(Tableau1[[Fin]:[Fin]])))),1)),""))</f>
        <v/>
      </c>
      <c r="BC42" s="34" t="str">
        <f t="array" aca="1" ref="BC42" ca="1">IF(OR(WEEKDAY(BC$2,2)&gt;5,COUNTIF(Dates_Feries,BC$2)&gt;0),"",IFERROR(INDEX(Tableau1[[Type]:[Type]],SMALL(IF((Tableau1[[Nom]:[Nom]]=$A42)*(Tableau1[[Prénom]:[Prénom]]=$B42)*(BC$2&gt;=Tableau1[[Début]:[Début]])*(BC$2&lt;=Tableau1[[Fin]:[Fin]]),ROW(INDIRECT("A1:A"&amp;COUNTA(Tableau1[[Fin]:[Fin]])))),1)),""))</f>
        <v/>
      </c>
      <c r="BD42" s="34" t="str">
        <f t="array" aca="1" ref="BD42" ca="1">IF(OR(WEEKDAY(BD$2,2)&gt;5,COUNTIF(Dates_Feries,BD$2)&gt;0),"",IFERROR(INDEX(Tableau1[[Type]:[Type]],SMALL(IF((Tableau1[[Nom]:[Nom]]=$A42)*(Tableau1[[Prénom]:[Prénom]]=$B42)*(BD$2&gt;=Tableau1[[Début]:[Début]])*(BD$2&lt;=Tableau1[[Fin]:[Fin]]),ROW(INDIRECT("A1:A"&amp;COUNTA(Tableau1[[Fin]:[Fin]])))),1)),""))</f>
        <v/>
      </c>
      <c r="BE42" s="34" t="str">
        <f t="array" aca="1" ref="BE42" ca="1">IF(OR(WEEKDAY(BE$2,2)&gt;5,COUNTIF(Dates_Feries,BE$2)&gt;0),"",IFERROR(INDEX(Tableau1[[Type]:[Type]],SMALL(IF((Tableau1[[Nom]:[Nom]]=$A42)*(Tableau1[[Prénom]:[Prénom]]=$B42)*(BE$2&gt;=Tableau1[[Début]:[Début]])*(BE$2&lt;=Tableau1[[Fin]:[Fin]]),ROW(INDIRECT("A1:A"&amp;COUNTA(Tableau1[[Fin]:[Fin]])))),1)),""))</f>
        <v/>
      </c>
      <c r="BF42" s="34" t="str">
        <f t="array" aca="1" ref="BF42" ca="1">IF(OR(WEEKDAY(BF$2,2)&gt;5,COUNTIF(Dates_Feries,BF$2)&gt;0),"",IFERROR(INDEX(Tableau1[[Type]:[Type]],SMALL(IF((Tableau1[[Nom]:[Nom]]=$A42)*(Tableau1[[Prénom]:[Prénom]]=$B42)*(BF$2&gt;=Tableau1[[Début]:[Début]])*(BF$2&lt;=Tableau1[[Fin]:[Fin]]),ROW(INDIRECT("A1:A"&amp;COUNTA(Tableau1[[Fin]:[Fin]])))),1)),""))</f>
        <v/>
      </c>
      <c r="BG42" s="34" t="str">
        <f t="array" aca="1" ref="BG42" ca="1">IF(OR(WEEKDAY(BG$2,2)&gt;5,COUNTIF(Dates_Feries,BG$2)&gt;0),"",IFERROR(INDEX(Tableau1[[Type]:[Type]],SMALL(IF((Tableau1[[Nom]:[Nom]]=$A42)*(Tableau1[[Prénom]:[Prénom]]=$B42)*(BG$2&gt;=Tableau1[[Début]:[Début]])*(BG$2&lt;=Tableau1[[Fin]:[Fin]]),ROW(INDIRECT("A1:A"&amp;COUNTA(Tableau1[[Fin]:[Fin]])))),1)),""))</f>
        <v/>
      </c>
      <c r="BH42" s="34" t="str">
        <f t="array" aca="1" ref="BH42" ca="1">IF(OR(WEEKDAY(BH$2,2)&gt;5,COUNTIF(Dates_Feries,BH$2)&gt;0),"",IFERROR(INDEX(Tableau1[[Type]:[Type]],SMALL(IF((Tableau1[[Nom]:[Nom]]=$A42)*(Tableau1[[Prénom]:[Prénom]]=$B42)*(BH$2&gt;=Tableau1[[Début]:[Début]])*(BH$2&lt;=Tableau1[[Fin]:[Fin]]),ROW(INDIRECT("A1:A"&amp;COUNTA(Tableau1[[Fin]:[Fin]])))),1)),""))</f>
        <v/>
      </c>
      <c r="BI42" s="34" t="str">
        <f t="array" aca="1" ref="BI42" ca="1">IF(OR(WEEKDAY(BI$2,2)&gt;5,COUNTIF(Dates_Feries,BI$2)&gt;0),"",IFERROR(INDEX(Tableau1[[Type]:[Type]],SMALL(IF((Tableau1[[Nom]:[Nom]]=$A42)*(Tableau1[[Prénom]:[Prénom]]=$B42)*(BI$2&gt;=Tableau1[[Début]:[Début]])*(BI$2&lt;=Tableau1[[Fin]:[Fin]]),ROW(INDIRECT("A1:A"&amp;COUNTA(Tableau1[[Fin]:[Fin]])))),1)),""))</f>
        <v/>
      </c>
      <c r="BJ42" s="34" t="str">
        <f t="array" aca="1" ref="BJ42" ca="1">IF(OR(WEEKDAY(BJ$2,2)&gt;5,COUNTIF(Dates_Feries,BJ$2)&gt;0),"",IFERROR(INDEX(Tableau1[[Type]:[Type]],SMALL(IF((Tableau1[[Nom]:[Nom]]=$A42)*(Tableau1[[Prénom]:[Prénom]]=$B42)*(BJ$2&gt;=Tableau1[[Début]:[Début]])*(BJ$2&lt;=Tableau1[[Fin]:[Fin]]),ROW(INDIRECT("A1:A"&amp;COUNTA(Tableau1[[Fin]:[Fin]])))),1)),""))</f>
        <v/>
      </c>
      <c r="BK42" s="34" t="str">
        <f t="array" aca="1" ref="BK42" ca="1">IF(OR(WEEKDAY(BK$2,2)&gt;5,COUNTIF(Dates_Feries,BK$2)&gt;0),"",IFERROR(INDEX(Tableau1[[Type]:[Type]],SMALL(IF((Tableau1[[Nom]:[Nom]]=$A42)*(Tableau1[[Prénom]:[Prénom]]=$B42)*(BK$2&gt;=Tableau1[[Début]:[Début]])*(BK$2&lt;=Tableau1[[Fin]:[Fin]]),ROW(INDIRECT("A1:A"&amp;COUNTA(Tableau1[[Fin]:[Fin]])))),1)),""))</f>
        <v/>
      </c>
      <c r="BL42" s="34" t="str">
        <f t="array" aca="1" ref="BL42" ca="1">IF(OR(WEEKDAY(BL$2,2)&gt;5,COUNTIF(Dates_Feries,BL$2)&gt;0),"",IFERROR(INDEX(Tableau1[[Type]:[Type]],SMALL(IF((Tableau1[[Nom]:[Nom]]=$A42)*(Tableau1[[Prénom]:[Prénom]]=$B42)*(BL$2&gt;=Tableau1[[Début]:[Début]])*(BL$2&lt;=Tableau1[[Fin]:[Fin]]),ROW(INDIRECT("A1:A"&amp;COUNTA(Tableau1[[Fin]:[Fin]])))),1)),""))</f>
        <v/>
      </c>
      <c r="BM42" s="34" t="str">
        <f t="array" aca="1" ref="BM42" ca="1">IF(OR(WEEKDAY(BM$2,2)&gt;5,COUNTIF(Dates_Feries,BM$2)&gt;0),"",IFERROR(INDEX(Tableau1[[Type]:[Type]],SMALL(IF((Tableau1[[Nom]:[Nom]]=$A42)*(Tableau1[[Prénom]:[Prénom]]=$B42)*(BM$2&gt;=Tableau1[[Début]:[Début]])*(BM$2&lt;=Tableau1[[Fin]:[Fin]]),ROW(INDIRECT("A1:A"&amp;COUNTA(Tableau1[[Fin]:[Fin]])))),1)),""))</f>
        <v/>
      </c>
      <c r="BN42" s="34" t="str">
        <f t="array" aca="1" ref="BN42" ca="1">IF(OR(WEEKDAY(BN$2,2)&gt;5,COUNTIF(Dates_Feries,BN$2)&gt;0),"",IFERROR(INDEX(Tableau1[[Type]:[Type]],SMALL(IF((Tableau1[[Nom]:[Nom]]=$A42)*(Tableau1[[Prénom]:[Prénom]]=$B42)*(BN$2&gt;=Tableau1[[Début]:[Début]])*(BN$2&lt;=Tableau1[[Fin]:[Fin]]),ROW(INDIRECT("A1:A"&amp;COUNTA(Tableau1[[Fin]:[Fin]])))),1)),""))</f>
        <v/>
      </c>
      <c r="BO42" s="34" t="str">
        <f t="array" aca="1" ref="BO42" ca="1">IF(OR(WEEKDAY(BO$2,2)&gt;5,COUNTIF(Dates_Feries,BO$2)&gt;0),"",IFERROR(INDEX(Tableau1[[Type]:[Type]],SMALL(IF((Tableau1[[Nom]:[Nom]]=$A42)*(Tableau1[[Prénom]:[Prénom]]=$B42)*(BO$2&gt;=Tableau1[[Début]:[Début]])*(BO$2&lt;=Tableau1[[Fin]:[Fin]]),ROW(INDIRECT("A1:A"&amp;COUNTA(Tableau1[[Fin]:[Fin]])))),1)),""))</f>
        <v/>
      </c>
      <c r="BP42" s="34" t="str">
        <f t="array" aca="1" ref="BP42" ca="1">IF(OR(WEEKDAY(BP$2,2)&gt;5,COUNTIF(Dates_Feries,BP$2)&gt;0),"",IFERROR(INDEX(Tableau1[[Type]:[Type]],SMALL(IF((Tableau1[[Nom]:[Nom]]=$A42)*(Tableau1[[Prénom]:[Prénom]]=$B42)*(BP$2&gt;=Tableau1[[Début]:[Début]])*(BP$2&lt;=Tableau1[[Fin]:[Fin]]),ROW(INDIRECT("A1:A"&amp;COUNTA(Tableau1[[Fin]:[Fin]])))),1)),""))</f>
        <v/>
      </c>
      <c r="BQ42" s="34" t="str">
        <f t="array" aca="1" ref="BQ42" ca="1">IF(OR(WEEKDAY(BQ$2,2)&gt;5,COUNTIF(Dates_Feries,BQ$2)&gt;0),"",IFERROR(INDEX(Tableau1[[Type]:[Type]],SMALL(IF((Tableau1[[Nom]:[Nom]]=$A42)*(Tableau1[[Prénom]:[Prénom]]=$B42)*(BQ$2&gt;=Tableau1[[Début]:[Début]])*(BQ$2&lt;=Tableau1[[Fin]:[Fin]]),ROW(INDIRECT("A1:A"&amp;COUNTA(Tableau1[[Fin]:[Fin]])))),1)),""))</f>
        <v/>
      </c>
      <c r="BR42" s="34" t="str">
        <f t="array" aca="1" ref="BR42" ca="1">IF(OR(WEEKDAY(BR$2,2)&gt;5,COUNTIF(Dates_Feries,BR$2)&gt;0),"",IFERROR(INDEX(Tableau1[[Type]:[Type]],SMALL(IF((Tableau1[[Nom]:[Nom]]=$A42)*(Tableau1[[Prénom]:[Prénom]]=$B42)*(BR$2&gt;=Tableau1[[Début]:[Début]])*(BR$2&lt;=Tableau1[[Fin]:[Fin]]),ROW(INDIRECT("A1:A"&amp;COUNTA(Tableau1[[Fin]:[Fin]])))),1)),""))</f>
        <v/>
      </c>
      <c r="BS42" s="34" t="str">
        <f t="array" aca="1" ref="BS42" ca="1">IF(OR(WEEKDAY(BS$2,2)&gt;5,COUNTIF(Dates_Feries,BS$2)&gt;0),"",IFERROR(INDEX(Tableau1[[Type]:[Type]],SMALL(IF((Tableau1[[Nom]:[Nom]]=$A42)*(Tableau1[[Prénom]:[Prénom]]=$B42)*(BS$2&gt;=Tableau1[[Début]:[Début]])*(BS$2&lt;=Tableau1[[Fin]:[Fin]]),ROW(INDIRECT("A1:A"&amp;COUNTA(Tableau1[[Fin]:[Fin]])))),1)),""))</f>
        <v/>
      </c>
      <c r="BT42" s="34" t="str">
        <f t="array" aca="1" ref="BT42" ca="1">IF(OR(WEEKDAY(BT$2,2)&gt;5,COUNTIF(Dates_Feries,BT$2)&gt;0),"",IFERROR(INDEX(Tableau1[[Type]:[Type]],SMALL(IF((Tableau1[[Nom]:[Nom]]=$A42)*(Tableau1[[Prénom]:[Prénom]]=$B42)*(BT$2&gt;=Tableau1[[Début]:[Début]])*(BT$2&lt;=Tableau1[[Fin]:[Fin]]),ROW(INDIRECT("A1:A"&amp;COUNTA(Tableau1[[Fin]:[Fin]])))),1)),""))</f>
        <v/>
      </c>
      <c r="BU42" s="34" t="str">
        <f t="array" aca="1" ref="BU42" ca="1">IF(OR(WEEKDAY(BU$2,2)&gt;5,COUNTIF(Dates_Feries,BU$2)&gt;0),"",IFERROR(INDEX(Tableau1[[Type]:[Type]],SMALL(IF((Tableau1[[Nom]:[Nom]]=$A42)*(Tableau1[[Prénom]:[Prénom]]=$B42)*(BU$2&gt;=Tableau1[[Début]:[Début]])*(BU$2&lt;=Tableau1[[Fin]:[Fin]]),ROW(INDIRECT("A1:A"&amp;COUNTA(Tableau1[[Fin]:[Fin]])))),1)),""))</f>
        <v/>
      </c>
      <c r="BV42" s="34" t="str">
        <f t="array" aca="1" ref="BV42" ca="1">IF(OR(WEEKDAY(BV$2,2)&gt;5,COUNTIF(Dates_Feries,BV$2)&gt;0),"",IFERROR(INDEX(Tableau1[[Type]:[Type]],SMALL(IF((Tableau1[[Nom]:[Nom]]=$A42)*(Tableau1[[Prénom]:[Prénom]]=$B42)*(BV$2&gt;=Tableau1[[Début]:[Début]])*(BV$2&lt;=Tableau1[[Fin]:[Fin]]),ROW(INDIRECT("A1:A"&amp;COUNTA(Tableau1[[Fin]:[Fin]])))),1)),""))</f>
        <v/>
      </c>
      <c r="BW42" s="34" t="str">
        <f t="array" aca="1" ref="BW42" ca="1">IF(OR(WEEKDAY(BW$2,2)&gt;5,COUNTIF(Dates_Feries,BW$2)&gt;0),"",IFERROR(INDEX(Tableau1[[Type]:[Type]],SMALL(IF((Tableau1[[Nom]:[Nom]]=$A42)*(Tableau1[[Prénom]:[Prénom]]=$B42)*(BW$2&gt;=Tableau1[[Début]:[Début]])*(BW$2&lt;=Tableau1[[Fin]:[Fin]]),ROW(INDIRECT("A1:A"&amp;COUNTA(Tableau1[[Fin]:[Fin]])))),1)),""))</f>
        <v/>
      </c>
      <c r="BX42" s="34" t="str">
        <f t="array" aca="1" ref="BX42" ca="1">IF(OR(WEEKDAY(BX$2,2)&gt;5,COUNTIF(Dates_Feries,BX$2)&gt;0),"",IFERROR(INDEX(Tableau1[[Type]:[Type]],SMALL(IF((Tableau1[[Nom]:[Nom]]=$A42)*(Tableau1[[Prénom]:[Prénom]]=$B42)*(BX$2&gt;=Tableau1[[Début]:[Début]])*(BX$2&lt;=Tableau1[[Fin]:[Fin]]),ROW(INDIRECT("A1:A"&amp;COUNTA(Tableau1[[Fin]:[Fin]])))),1)),""))</f>
        <v/>
      </c>
      <c r="BY42" s="34" t="str">
        <f t="array" aca="1" ref="BY42" ca="1">IF(OR(WEEKDAY(BY$2,2)&gt;5,COUNTIF(Dates_Feries,BY$2)&gt;0),"",IFERROR(INDEX(Tableau1[[Type]:[Type]],SMALL(IF((Tableau1[[Nom]:[Nom]]=$A42)*(Tableau1[[Prénom]:[Prénom]]=$B42)*(BY$2&gt;=Tableau1[[Début]:[Début]])*(BY$2&lt;=Tableau1[[Fin]:[Fin]]),ROW(INDIRECT("A1:A"&amp;COUNTA(Tableau1[[Fin]:[Fin]])))),1)),""))</f>
        <v/>
      </c>
      <c r="BZ42" s="34" t="str">
        <f t="array" aca="1" ref="BZ42" ca="1">IF(OR(WEEKDAY(BZ$2,2)&gt;5,COUNTIF(Dates_Feries,BZ$2)&gt;0),"",IFERROR(INDEX(Tableau1[[Type]:[Type]],SMALL(IF((Tableau1[[Nom]:[Nom]]=$A42)*(Tableau1[[Prénom]:[Prénom]]=$B42)*(BZ$2&gt;=Tableau1[[Début]:[Début]])*(BZ$2&lt;=Tableau1[[Fin]:[Fin]]),ROW(INDIRECT("A1:A"&amp;COUNTA(Tableau1[[Fin]:[Fin]])))),1)),""))</f>
        <v/>
      </c>
      <c r="CA42" s="34" t="str">
        <f t="array" aca="1" ref="CA42" ca="1">IF(OR(WEEKDAY(CA$2,2)&gt;5,COUNTIF(Dates_Feries,CA$2)&gt;0),"",IFERROR(INDEX(Tableau1[[Type]:[Type]],SMALL(IF((Tableau1[[Nom]:[Nom]]=$A42)*(Tableau1[[Prénom]:[Prénom]]=$B42)*(CA$2&gt;=Tableau1[[Début]:[Début]])*(CA$2&lt;=Tableau1[[Fin]:[Fin]]),ROW(INDIRECT("A1:A"&amp;COUNTA(Tableau1[[Fin]:[Fin]])))),1)),""))</f>
        <v/>
      </c>
      <c r="CB42" s="34" t="str">
        <f t="array" aca="1" ref="CB42" ca="1">IF(OR(WEEKDAY(CB$2,2)&gt;5,COUNTIF(Dates_Feries,CB$2)&gt;0),"",IFERROR(INDEX(Tableau1[[Type]:[Type]],SMALL(IF((Tableau1[[Nom]:[Nom]]=$A42)*(Tableau1[[Prénom]:[Prénom]]=$B42)*(CB$2&gt;=Tableau1[[Début]:[Début]])*(CB$2&lt;=Tableau1[[Fin]:[Fin]]),ROW(INDIRECT("A1:A"&amp;COUNTA(Tableau1[[Fin]:[Fin]])))),1)),""))</f>
        <v/>
      </c>
      <c r="CC42" s="34" t="str">
        <f t="array" aca="1" ref="CC42" ca="1">IF(OR(WEEKDAY(CC$2,2)&gt;5,COUNTIF(Dates_Feries,CC$2)&gt;0),"",IFERROR(INDEX(Tableau1[[Type]:[Type]],SMALL(IF((Tableau1[[Nom]:[Nom]]=$A42)*(Tableau1[[Prénom]:[Prénom]]=$B42)*(CC$2&gt;=Tableau1[[Début]:[Début]])*(CC$2&lt;=Tableau1[[Fin]:[Fin]]),ROW(INDIRECT("A1:A"&amp;COUNTA(Tableau1[[Fin]:[Fin]])))),1)),""))</f>
        <v/>
      </c>
      <c r="CD42" s="34" t="str">
        <f t="array" aca="1" ref="CD42" ca="1">IF(OR(WEEKDAY(CD$2,2)&gt;5,COUNTIF(Dates_Feries,CD$2)&gt;0),"",IFERROR(INDEX(Tableau1[[Type]:[Type]],SMALL(IF((Tableau1[[Nom]:[Nom]]=$A42)*(Tableau1[[Prénom]:[Prénom]]=$B42)*(CD$2&gt;=Tableau1[[Début]:[Début]])*(CD$2&lt;=Tableau1[[Fin]:[Fin]]),ROW(INDIRECT("A1:A"&amp;COUNTA(Tableau1[[Fin]:[Fin]])))),1)),""))</f>
        <v/>
      </c>
      <c r="CE42" s="34" t="str">
        <f t="array" aca="1" ref="CE42" ca="1">IF(OR(WEEKDAY(CE$2,2)&gt;5,COUNTIF(Dates_Feries,CE$2)&gt;0),"",IFERROR(INDEX(Tableau1[[Type]:[Type]],SMALL(IF((Tableau1[[Nom]:[Nom]]=$A42)*(Tableau1[[Prénom]:[Prénom]]=$B42)*(CE$2&gt;=Tableau1[[Début]:[Début]])*(CE$2&lt;=Tableau1[[Fin]:[Fin]]),ROW(INDIRECT("A1:A"&amp;COUNTA(Tableau1[[Fin]:[Fin]])))),1)),""))</f>
        <v/>
      </c>
      <c r="CF42" s="34" t="str">
        <f t="array" aca="1" ref="CF42" ca="1">IF(OR(WEEKDAY(CF$2,2)&gt;5,COUNTIF(Dates_Feries,CF$2)&gt;0),"",IFERROR(INDEX(Tableau1[[Type]:[Type]],SMALL(IF((Tableau1[[Nom]:[Nom]]=$A42)*(Tableau1[[Prénom]:[Prénom]]=$B42)*(CF$2&gt;=Tableau1[[Début]:[Début]])*(CF$2&lt;=Tableau1[[Fin]:[Fin]]),ROW(INDIRECT("A1:A"&amp;COUNTA(Tableau1[[Fin]:[Fin]])))),1)),""))</f>
        <v/>
      </c>
      <c r="CG42" s="34" t="str">
        <f t="array" aca="1" ref="CG42" ca="1">IF(OR(WEEKDAY(CG$2,2)&gt;5,COUNTIF(Dates_Feries,CG$2)&gt;0),"",IFERROR(INDEX(Tableau1[[Type]:[Type]],SMALL(IF((Tableau1[[Nom]:[Nom]]=$A42)*(Tableau1[[Prénom]:[Prénom]]=$B42)*(CG$2&gt;=Tableau1[[Début]:[Début]])*(CG$2&lt;=Tableau1[[Fin]:[Fin]]),ROW(INDIRECT("A1:A"&amp;COUNTA(Tableau1[[Fin]:[Fin]])))),1)),""))</f>
        <v/>
      </c>
      <c r="CH42" s="34" t="str">
        <f t="array" aca="1" ref="CH42" ca="1">IF(OR(WEEKDAY(CH$2,2)&gt;5,COUNTIF(Dates_Feries,CH$2)&gt;0),"",IFERROR(INDEX(Tableau1[[Type]:[Type]],SMALL(IF((Tableau1[[Nom]:[Nom]]=$A42)*(Tableau1[[Prénom]:[Prénom]]=$B42)*(CH$2&gt;=Tableau1[[Début]:[Début]])*(CH$2&lt;=Tableau1[[Fin]:[Fin]]),ROW(INDIRECT("A1:A"&amp;COUNTA(Tableau1[[Fin]:[Fin]])))),1)),""))</f>
        <v/>
      </c>
      <c r="CI42" s="34" t="str">
        <f t="array" aca="1" ref="CI42" ca="1">IF(OR(WEEKDAY(CI$2,2)&gt;5,COUNTIF(Dates_Feries,CI$2)&gt;0),"",IFERROR(INDEX(Tableau1[[Type]:[Type]],SMALL(IF((Tableau1[[Nom]:[Nom]]=$A42)*(Tableau1[[Prénom]:[Prénom]]=$B42)*(CI$2&gt;=Tableau1[[Début]:[Début]])*(CI$2&lt;=Tableau1[[Fin]:[Fin]]),ROW(INDIRECT("A1:A"&amp;COUNTA(Tableau1[[Fin]:[Fin]])))),1)),""))</f>
        <v/>
      </c>
      <c r="CJ42" s="34" t="str">
        <f t="array" aca="1" ref="CJ42" ca="1">IF(OR(WEEKDAY(CJ$2,2)&gt;5,COUNTIF(Dates_Feries,CJ$2)&gt;0),"",IFERROR(INDEX(Tableau1[[Type]:[Type]],SMALL(IF((Tableau1[[Nom]:[Nom]]=$A42)*(Tableau1[[Prénom]:[Prénom]]=$B42)*(CJ$2&gt;=Tableau1[[Début]:[Début]])*(CJ$2&lt;=Tableau1[[Fin]:[Fin]]),ROW(INDIRECT("A1:A"&amp;COUNTA(Tableau1[[Fin]:[Fin]])))),1)),""))</f>
        <v/>
      </c>
      <c r="CK42" s="34" t="str">
        <f t="array" aca="1" ref="CK42" ca="1">IF(OR(WEEKDAY(CK$2,2)&gt;5,COUNTIF(Dates_Feries,CK$2)&gt;0),"",IFERROR(INDEX(Tableau1[[Type]:[Type]],SMALL(IF((Tableau1[[Nom]:[Nom]]=$A42)*(Tableau1[[Prénom]:[Prénom]]=$B42)*(CK$2&gt;=Tableau1[[Début]:[Début]])*(CK$2&lt;=Tableau1[[Fin]:[Fin]]),ROW(INDIRECT("A1:A"&amp;COUNTA(Tableau1[[Fin]:[Fin]])))),1)),""))</f>
        <v/>
      </c>
      <c r="CL42" s="34" t="str">
        <f t="array" aca="1" ref="CL42" ca="1">IF(OR(WEEKDAY(CL$2,2)&gt;5,COUNTIF(Dates_Feries,CL$2)&gt;0),"",IFERROR(INDEX(Tableau1[[Type]:[Type]],SMALL(IF((Tableau1[[Nom]:[Nom]]=$A42)*(Tableau1[[Prénom]:[Prénom]]=$B42)*(CL$2&gt;=Tableau1[[Début]:[Début]])*(CL$2&lt;=Tableau1[[Fin]:[Fin]]),ROW(INDIRECT("A1:A"&amp;COUNTA(Tableau1[[Fin]:[Fin]])))),1)),""))</f>
        <v/>
      </c>
      <c r="CM42" s="34" t="str">
        <f t="array" aca="1" ref="CM42" ca="1">IF(OR(WEEKDAY(CM$2,2)&gt;5,COUNTIF(Dates_Feries,CM$2)&gt;0),"",IFERROR(INDEX(Tableau1[[Type]:[Type]],SMALL(IF((Tableau1[[Nom]:[Nom]]=$A42)*(Tableau1[[Prénom]:[Prénom]]=$B42)*(CM$2&gt;=Tableau1[[Début]:[Début]])*(CM$2&lt;=Tableau1[[Fin]:[Fin]]),ROW(INDIRECT("A1:A"&amp;COUNTA(Tableau1[[Fin]:[Fin]])))),1)),""))</f>
        <v/>
      </c>
      <c r="CN42" s="34" t="str">
        <f t="array" aca="1" ref="CN42" ca="1">IF(OR(WEEKDAY(CN$2,2)&gt;5,COUNTIF(Dates_Feries,CN$2)&gt;0),"",IFERROR(INDEX(Tableau1[[Type]:[Type]],SMALL(IF((Tableau1[[Nom]:[Nom]]=$A42)*(Tableau1[[Prénom]:[Prénom]]=$B42)*(CN$2&gt;=Tableau1[[Début]:[Début]])*(CN$2&lt;=Tableau1[[Fin]:[Fin]]),ROW(INDIRECT("A1:A"&amp;COUNTA(Tableau1[[Fin]:[Fin]])))),1)),""))</f>
        <v/>
      </c>
      <c r="CO42" s="34" t="str">
        <f t="array" aca="1" ref="CO42" ca="1">IF(OR(WEEKDAY(CO$2,2)&gt;5,COUNTIF(Dates_Feries,CO$2)&gt;0),"",IFERROR(INDEX(Tableau1[[Type]:[Type]],SMALL(IF((Tableau1[[Nom]:[Nom]]=$A42)*(Tableau1[[Prénom]:[Prénom]]=$B42)*(CO$2&gt;=Tableau1[[Début]:[Début]])*(CO$2&lt;=Tableau1[[Fin]:[Fin]]),ROW(INDIRECT("A1:A"&amp;COUNTA(Tableau1[[Fin]:[Fin]])))),1)),""))</f>
        <v/>
      </c>
      <c r="CP42" s="34" t="str">
        <f t="array" aca="1" ref="CP42" ca="1">IF(OR(WEEKDAY(CP$2,2)&gt;5,COUNTIF(Dates_Feries,CP$2)&gt;0),"",IFERROR(INDEX(Tableau1[[Type]:[Type]],SMALL(IF((Tableau1[[Nom]:[Nom]]=$A42)*(Tableau1[[Prénom]:[Prénom]]=$B42)*(CP$2&gt;=Tableau1[[Début]:[Début]])*(CP$2&lt;=Tableau1[[Fin]:[Fin]]),ROW(INDIRECT("A1:A"&amp;COUNTA(Tableau1[[Fin]:[Fin]])))),1)),""))</f>
        <v/>
      </c>
      <c r="CQ42" s="34" t="str">
        <f t="array" aca="1" ref="CQ42" ca="1">IF(OR(WEEKDAY(CQ$2,2)&gt;5,COUNTIF(Dates_Feries,CQ$2)&gt;0),"",IFERROR(INDEX(Tableau1[[Type]:[Type]],SMALL(IF((Tableau1[[Nom]:[Nom]]=$A42)*(Tableau1[[Prénom]:[Prénom]]=$B42)*(CQ$2&gt;=Tableau1[[Début]:[Début]])*(CQ$2&lt;=Tableau1[[Fin]:[Fin]]),ROW(INDIRECT("A1:A"&amp;COUNTA(Tableau1[[Fin]:[Fin]])))),1)),""))</f>
        <v/>
      </c>
      <c r="CR42" s="34" t="str">
        <f t="array" aca="1" ref="CR42" ca="1">IF(OR(WEEKDAY(CR$2,2)&gt;5,COUNTIF(Dates_Feries,CR$2)&gt;0),"",IFERROR(INDEX(Tableau1[[Type]:[Type]],SMALL(IF((Tableau1[[Nom]:[Nom]]=$A42)*(Tableau1[[Prénom]:[Prénom]]=$B42)*(CR$2&gt;=Tableau1[[Début]:[Début]])*(CR$2&lt;=Tableau1[[Fin]:[Fin]]),ROW(INDIRECT("A1:A"&amp;COUNTA(Tableau1[[Fin]:[Fin]])))),1)),""))</f>
        <v/>
      </c>
      <c r="CS42" s="34" t="str">
        <f t="array" aca="1" ref="CS42" ca="1">IF(OR(WEEKDAY(CS$2,2)&gt;5,COUNTIF(Dates_Feries,CS$2)&gt;0),"",IFERROR(INDEX(Tableau1[[Type]:[Type]],SMALL(IF((Tableau1[[Nom]:[Nom]]=$A42)*(Tableau1[[Prénom]:[Prénom]]=$B42)*(CS$2&gt;=Tableau1[[Début]:[Début]])*(CS$2&lt;=Tableau1[[Fin]:[Fin]]),ROW(INDIRECT("A1:A"&amp;COUNTA(Tableau1[[Fin]:[Fin]])))),1)),""))</f>
        <v/>
      </c>
      <c r="CT42" s="34" t="str">
        <f t="array" aca="1" ref="CT42" ca="1">IF(OR(WEEKDAY(CT$2,2)&gt;5,COUNTIF(Dates_Feries,CT$2)&gt;0),"",IFERROR(INDEX(Tableau1[[Type]:[Type]],SMALL(IF((Tableau1[[Nom]:[Nom]]=$A42)*(Tableau1[[Prénom]:[Prénom]]=$B42)*(CT$2&gt;=Tableau1[[Début]:[Début]])*(CT$2&lt;=Tableau1[[Fin]:[Fin]]),ROW(INDIRECT("A1:A"&amp;COUNTA(Tableau1[[Fin]:[Fin]])))),1)),""))</f>
        <v/>
      </c>
      <c r="CU42" s="34" t="str">
        <f t="array" aca="1" ref="CU42" ca="1">IF(OR(WEEKDAY(CU$2,2)&gt;5,COUNTIF(Dates_Feries,CU$2)&gt;0),"",IFERROR(INDEX(Tableau1[[Type]:[Type]],SMALL(IF((Tableau1[[Nom]:[Nom]]=$A42)*(Tableau1[[Prénom]:[Prénom]]=$B42)*(CU$2&gt;=Tableau1[[Début]:[Début]])*(CU$2&lt;=Tableau1[[Fin]:[Fin]]),ROW(INDIRECT("A1:A"&amp;COUNTA(Tableau1[[Fin]:[Fin]])))),1)),""))</f>
        <v/>
      </c>
      <c r="CV42" s="34" t="str">
        <f t="array" aca="1" ref="CV42" ca="1">IF(OR(WEEKDAY(CV$2,2)&gt;5,COUNTIF(Dates_Feries,CV$2)&gt;0),"",IFERROR(INDEX(Tableau1[[Type]:[Type]],SMALL(IF((Tableau1[[Nom]:[Nom]]=$A42)*(Tableau1[[Prénom]:[Prénom]]=$B42)*(CV$2&gt;=Tableau1[[Début]:[Début]])*(CV$2&lt;=Tableau1[[Fin]:[Fin]]),ROW(INDIRECT("A1:A"&amp;COUNTA(Tableau1[[Fin]:[Fin]])))),1)),""))</f>
        <v/>
      </c>
      <c r="CW42" s="34" t="str">
        <f t="array" aca="1" ref="CW42" ca="1">IF(OR(WEEKDAY(CW$2,2)&gt;5,COUNTIF(Dates_Feries,CW$2)&gt;0),"",IFERROR(INDEX(Tableau1[[Type]:[Type]],SMALL(IF((Tableau1[[Nom]:[Nom]]=$A42)*(Tableau1[[Prénom]:[Prénom]]=$B42)*(CW$2&gt;=Tableau1[[Début]:[Début]])*(CW$2&lt;=Tableau1[[Fin]:[Fin]]),ROW(INDIRECT("A1:A"&amp;COUNTA(Tableau1[[Fin]:[Fin]])))),1)),""))</f>
        <v/>
      </c>
      <c r="CX42" s="34" t="str">
        <f t="array" aca="1" ref="CX42" ca="1">IF(OR(WEEKDAY(CX$2,2)&gt;5,COUNTIF(Dates_Feries,CX$2)&gt;0),"",IFERROR(INDEX(Tableau1[[Type]:[Type]],SMALL(IF((Tableau1[[Nom]:[Nom]]=$A42)*(Tableau1[[Prénom]:[Prénom]]=$B42)*(CX$2&gt;=Tableau1[[Début]:[Début]])*(CX$2&lt;=Tableau1[[Fin]:[Fin]]),ROW(INDIRECT("A1:A"&amp;COUNTA(Tableau1[[Fin]:[Fin]])))),1)),""))</f>
        <v/>
      </c>
      <c r="CY42" s="34" t="str">
        <f t="array" aca="1" ref="CY42" ca="1">IF(OR(WEEKDAY(CY$2,2)&gt;5,COUNTIF(Dates_Feries,CY$2)&gt;0),"",IFERROR(INDEX(Tableau1[[Type]:[Type]],SMALL(IF((Tableau1[[Nom]:[Nom]]=$A42)*(Tableau1[[Prénom]:[Prénom]]=$B42)*(CY$2&gt;=Tableau1[[Début]:[Début]])*(CY$2&lt;=Tableau1[[Fin]:[Fin]]),ROW(INDIRECT("A1:A"&amp;COUNTA(Tableau1[[Fin]:[Fin]])))),1)),""))</f>
        <v/>
      </c>
      <c r="CZ42" s="34" t="str">
        <f t="array" aca="1" ref="CZ42" ca="1">IF(OR(WEEKDAY(CZ$2,2)&gt;5,COUNTIF(Dates_Feries,CZ$2)&gt;0),"",IFERROR(INDEX(Tableau1[[Type]:[Type]],SMALL(IF((Tableau1[[Nom]:[Nom]]=$A42)*(Tableau1[[Prénom]:[Prénom]]=$B42)*(CZ$2&gt;=Tableau1[[Début]:[Début]])*(CZ$2&lt;=Tableau1[[Fin]:[Fin]]),ROW(INDIRECT("A1:A"&amp;COUNTA(Tableau1[[Fin]:[Fin]])))),1)),""))</f>
        <v/>
      </c>
      <c r="DA42" s="34" t="str">
        <f t="array" aca="1" ref="DA42" ca="1">IF(OR(WEEKDAY(DA$2,2)&gt;5,COUNTIF(Dates_Feries,DA$2)&gt;0),"",IFERROR(INDEX(Tableau1[[Type]:[Type]],SMALL(IF((Tableau1[[Nom]:[Nom]]=$A42)*(Tableau1[[Prénom]:[Prénom]]=$B42)*(DA$2&gt;=Tableau1[[Début]:[Début]])*(DA$2&lt;=Tableau1[[Fin]:[Fin]]),ROW(INDIRECT("A1:A"&amp;COUNTA(Tableau1[[Fin]:[Fin]])))),1)),""))</f>
        <v/>
      </c>
      <c r="DB42" s="34" t="str">
        <f t="array" aca="1" ref="DB42" ca="1">IF(OR(WEEKDAY(DB$2,2)&gt;5,COUNTIF(Dates_Feries,DB$2)&gt;0),"",IFERROR(INDEX(Tableau1[[Type]:[Type]],SMALL(IF((Tableau1[[Nom]:[Nom]]=$A42)*(Tableau1[[Prénom]:[Prénom]]=$B42)*(DB$2&gt;=Tableau1[[Début]:[Début]])*(DB$2&lt;=Tableau1[[Fin]:[Fin]]),ROW(INDIRECT("A1:A"&amp;COUNTA(Tableau1[[Fin]:[Fin]])))),1)),""))</f>
        <v/>
      </c>
      <c r="DC42" s="34" t="str">
        <f t="array" aca="1" ref="DC42" ca="1">IF(OR(WEEKDAY(DC$2,2)&gt;5,COUNTIF(Dates_Feries,DC$2)&gt;0),"",IFERROR(INDEX(Tableau1[[Type]:[Type]],SMALL(IF((Tableau1[[Nom]:[Nom]]=$A42)*(Tableau1[[Prénom]:[Prénom]]=$B42)*(DC$2&gt;=Tableau1[[Début]:[Début]])*(DC$2&lt;=Tableau1[[Fin]:[Fin]]),ROW(INDIRECT("A1:A"&amp;COUNTA(Tableau1[[Fin]:[Fin]])))),1)),""))</f>
        <v/>
      </c>
      <c r="DD42" s="34" t="str">
        <f t="array" aca="1" ref="DD42" ca="1">IF(OR(WEEKDAY(DD$2,2)&gt;5,COUNTIF(Dates_Feries,DD$2)&gt;0),"",IFERROR(INDEX(Tableau1[[Type]:[Type]],SMALL(IF((Tableau1[[Nom]:[Nom]]=$A42)*(Tableau1[[Prénom]:[Prénom]]=$B42)*(DD$2&gt;=Tableau1[[Début]:[Début]])*(DD$2&lt;=Tableau1[[Fin]:[Fin]]),ROW(INDIRECT("A1:A"&amp;COUNTA(Tableau1[[Fin]:[Fin]])))),1)),""))</f>
        <v/>
      </c>
      <c r="DE42" s="34" t="str">
        <f t="array" aca="1" ref="DE42" ca="1">IF(OR(WEEKDAY(DE$2,2)&gt;5,COUNTIF(Dates_Feries,DE$2)&gt;0),"",IFERROR(INDEX(Tableau1[[Type]:[Type]],SMALL(IF((Tableau1[[Nom]:[Nom]]=$A42)*(Tableau1[[Prénom]:[Prénom]]=$B42)*(DE$2&gt;=Tableau1[[Début]:[Début]])*(DE$2&lt;=Tableau1[[Fin]:[Fin]]),ROW(INDIRECT("A1:A"&amp;COUNTA(Tableau1[[Fin]:[Fin]])))),1)),""))</f>
        <v/>
      </c>
      <c r="DF42" s="34" t="str">
        <f t="array" aca="1" ref="DF42" ca="1">IF(OR(WEEKDAY(DF$2,2)&gt;5,COUNTIF(Dates_Feries,DF$2)&gt;0),"",IFERROR(INDEX(Tableau1[[Type]:[Type]],SMALL(IF((Tableau1[[Nom]:[Nom]]=$A42)*(Tableau1[[Prénom]:[Prénom]]=$B42)*(DF$2&gt;=Tableau1[[Début]:[Début]])*(DF$2&lt;=Tableau1[[Fin]:[Fin]]),ROW(INDIRECT("A1:A"&amp;COUNTA(Tableau1[[Fin]:[Fin]])))),1)),""))</f>
        <v/>
      </c>
      <c r="DG42" s="34" t="str">
        <f t="array" aca="1" ref="DG42" ca="1">IF(OR(WEEKDAY(DG$2,2)&gt;5,COUNTIF(Dates_Feries,DG$2)&gt;0),"",IFERROR(INDEX(Tableau1[[Type]:[Type]],SMALL(IF((Tableau1[[Nom]:[Nom]]=$A42)*(Tableau1[[Prénom]:[Prénom]]=$B42)*(DG$2&gt;=Tableau1[[Début]:[Début]])*(DG$2&lt;=Tableau1[[Fin]:[Fin]]),ROW(INDIRECT("A1:A"&amp;COUNTA(Tableau1[[Fin]:[Fin]])))),1)),""))</f>
        <v/>
      </c>
      <c r="DH42" s="34" t="str">
        <f t="array" aca="1" ref="DH42" ca="1">IF(OR(WEEKDAY(DH$2,2)&gt;5,COUNTIF(Dates_Feries,DH$2)&gt;0),"",IFERROR(INDEX(Tableau1[[Type]:[Type]],SMALL(IF((Tableau1[[Nom]:[Nom]]=$A42)*(Tableau1[[Prénom]:[Prénom]]=$B42)*(DH$2&gt;=Tableau1[[Début]:[Début]])*(DH$2&lt;=Tableau1[[Fin]:[Fin]]),ROW(INDIRECT("A1:A"&amp;COUNTA(Tableau1[[Fin]:[Fin]])))),1)),""))</f>
        <v/>
      </c>
      <c r="DI42" s="34" t="str">
        <f t="array" aca="1" ref="DI42" ca="1">IF(OR(WEEKDAY(DI$2,2)&gt;5,COUNTIF(Dates_Feries,DI$2)&gt;0),"",IFERROR(INDEX(Tableau1[[Type]:[Type]],SMALL(IF((Tableau1[[Nom]:[Nom]]=$A42)*(Tableau1[[Prénom]:[Prénom]]=$B42)*(DI$2&gt;=Tableau1[[Début]:[Début]])*(DI$2&lt;=Tableau1[[Fin]:[Fin]]),ROW(INDIRECT("A1:A"&amp;COUNTA(Tableau1[[Fin]:[Fin]])))),1)),""))</f>
        <v/>
      </c>
      <c r="DJ42" s="34" t="str">
        <f t="array" aca="1" ref="DJ42" ca="1">IF(OR(WEEKDAY(DJ$2,2)&gt;5,COUNTIF(Dates_Feries,DJ$2)&gt;0),"",IFERROR(INDEX(Tableau1[[Type]:[Type]],SMALL(IF((Tableau1[[Nom]:[Nom]]=$A42)*(Tableau1[[Prénom]:[Prénom]]=$B42)*(DJ$2&gt;=Tableau1[[Début]:[Début]])*(DJ$2&lt;=Tableau1[[Fin]:[Fin]]),ROW(INDIRECT("A1:A"&amp;COUNTA(Tableau1[[Fin]:[Fin]])))),1)),""))</f>
        <v/>
      </c>
      <c r="DK42" s="34" t="str">
        <f t="array" aca="1" ref="DK42" ca="1">IF(OR(WEEKDAY(DK$2,2)&gt;5,COUNTIF(Dates_Feries,DK$2)&gt;0),"",IFERROR(INDEX(Tableau1[[Type]:[Type]],SMALL(IF((Tableau1[[Nom]:[Nom]]=$A42)*(Tableau1[[Prénom]:[Prénom]]=$B42)*(DK$2&gt;=Tableau1[[Début]:[Début]])*(DK$2&lt;=Tableau1[[Fin]:[Fin]]),ROW(INDIRECT("A1:A"&amp;COUNTA(Tableau1[[Fin]:[Fin]])))),1)),""))</f>
        <v/>
      </c>
      <c r="DL42" s="34" t="str">
        <f t="array" aca="1" ref="DL42" ca="1">IF(OR(WEEKDAY(DL$2,2)&gt;5,COUNTIF(Dates_Feries,DL$2)&gt;0),"",IFERROR(INDEX(Tableau1[[Type]:[Type]],SMALL(IF((Tableau1[[Nom]:[Nom]]=$A42)*(Tableau1[[Prénom]:[Prénom]]=$B42)*(DL$2&gt;=Tableau1[[Début]:[Début]])*(DL$2&lt;=Tableau1[[Fin]:[Fin]]),ROW(INDIRECT("A1:A"&amp;COUNTA(Tableau1[[Fin]:[Fin]])))),1)),""))</f>
        <v/>
      </c>
      <c r="DM42" s="34" t="str">
        <f t="array" aca="1" ref="DM42" ca="1">IF(OR(WEEKDAY(DM$2,2)&gt;5,COUNTIF(Dates_Feries,DM$2)&gt;0),"",IFERROR(INDEX(Tableau1[[Type]:[Type]],SMALL(IF((Tableau1[[Nom]:[Nom]]=$A42)*(Tableau1[[Prénom]:[Prénom]]=$B42)*(DM$2&gt;=Tableau1[[Début]:[Début]])*(DM$2&lt;=Tableau1[[Fin]:[Fin]]),ROW(INDIRECT("A1:A"&amp;COUNTA(Tableau1[[Fin]:[Fin]])))),1)),""))</f>
        <v/>
      </c>
      <c r="DN42" s="34" t="str">
        <f t="array" aca="1" ref="DN42" ca="1">IF(OR(WEEKDAY(DN$2,2)&gt;5,COUNTIF(Dates_Feries,DN$2)&gt;0),"",IFERROR(INDEX(Tableau1[[Type]:[Type]],SMALL(IF((Tableau1[[Nom]:[Nom]]=$A42)*(Tableau1[[Prénom]:[Prénom]]=$B42)*(DN$2&gt;=Tableau1[[Début]:[Début]])*(DN$2&lt;=Tableau1[[Fin]:[Fin]]),ROW(INDIRECT("A1:A"&amp;COUNTA(Tableau1[[Fin]:[Fin]])))),1)),""))</f>
        <v/>
      </c>
      <c r="DO42" s="34" t="str">
        <f t="array" aca="1" ref="DO42" ca="1">IF(OR(WEEKDAY(DO$2,2)&gt;5,COUNTIF(Dates_Feries,DO$2)&gt;0),"",IFERROR(INDEX(Tableau1[[Type]:[Type]],SMALL(IF((Tableau1[[Nom]:[Nom]]=$A42)*(Tableau1[[Prénom]:[Prénom]]=$B42)*(DO$2&gt;=Tableau1[[Début]:[Début]])*(DO$2&lt;=Tableau1[[Fin]:[Fin]]),ROW(INDIRECT("A1:A"&amp;COUNTA(Tableau1[[Fin]:[Fin]])))),1)),""))</f>
        <v/>
      </c>
      <c r="DP42" s="34" t="str">
        <f t="array" aca="1" ref="DP42" ca="1">IF(OR(WEEKDAY(DP$2,2)&gt;5,COUNTIF(Dates_Feries,DP$2)&gt;0),"",IFERROR(INDEX(Tableau1[[Type]:[Type]],SMALL(IF((Tableau1[[Nom]:[Nom]]=$A42)*(Tableau1[[Prénom]:[Prénom]]=$B42)*(DP$2&gt;=Tableau1[[Début]:[Début]])*(DP$2&lt;=Tableau1[[Fin]:[Fin]]),ROW(INDIRECT("A1:A"&amp;COUNTA(Tableau1[[Fin]:[Fin]])))),1)),""))</f>
        <v/>
      </c>
      <c r="DQ42" s="34" t="str">
        <f t="array" aca="1" ref="DQ42" ca="1">IF(OR(WEEKDAY(DQ$2,2)&gt;5,COUNTIF(Dates_Feries,DQ$2)&gt;0),"",IFERROR(INDEX(Tableau1[[Type]:[Type]],SMALL(IF((Tableau1[[Nom]:[Nom]]=$A42)*(Tableau1[[Prénom]:[Prénom]]=$B42)*(DQ$2&gt;=Tableau1[[Début]:[Début]])*(DQ$2&lt;=Tableau1[[Fin]:[Fin]]),ROW(INDIRECT("A1:A"&amp;COUNTA(Tableau1[[Fin]:[Fin]])))),1)),""))</f>
        <v/>
      </c>
      <c r="DR42" s="34" t="str">
        <f t="array" aca="1" ref="DR42" ca="1">IF(OR(WEEKDAY(DR$2,2)&gt;5,COUNTIF(Dates_Feries,DR$2)&gt;0),"",IFERROR(INDEX(Tableau1[[Type]:[Type]],SMALL(IF((Tableau1[[Nom]:[Nom]]=$A42)*(Tableau1[[Prénom]:[Prénom]]=$B42)*(DR$2&gt;=Tableau1[[Début]:[Début]])*(DR$2&lt;=Tableau1[[Fin]:[Fin]]),ROW(INDIRECT("A1:A"&amp;COUNTA(Tableau1[[Fin]:[Fin]])))),1)),""))</f>
        <v/>
      </c>
      <c r="DS42" s="34" t="str">
        <f t="array" aca="1" ref="DS42" ca="1">IF(OR(WEEKDAY(DS$2,2)&gt;5,COUNTIF(Dates_Feries,DS$2)&gt;0),"",IFERROR(INDEX(Tableau1[[Type]:[Type]],SMALL(IF((Tableau1[[Nom]:[Nom]]=$A42)*(Tableau1[[Prénom]:[Prénom]]=$B42)*(DS$2&gt;=Tableau1[[Début]:[Début]])*(DS$2&lt;=Tableau1[[Fin]:[Fin]]),ROW(INDIRECT("A1:A"&amp;COUNTA(Tableau1[[Fin]:[Fin]])))),1)),""))</f>
        <v/>
      </c>
      <c r="DT42" s="34" t="str">
        <f t="array" aca="1" ref="DT42" ca="1">IF(OR(WEEKDAY(DT$2,2)&gt;5,COUNTIF(Dates_Feries,DT$2)&gt;0),"",IFERROR(INDEX(Tableau1[[Type]:[Type]],SMALL(IF((Tableau1[[Nom]:[Nom]]=$A42)*(Tableau1[[Prénom]:[Prénom]]=$B42)*(DT$2&gt;=Tableau1[[Début]:[Début]])*(DT$2&lt;=Tableau1[[Fin]:[Fin]]),ROW(INDIRECT("A1:A"&amp;COUNTA(Tableau1[[Fin]:[Fin]])))),1)),""))</f>
        <v/>
      </c>
      <c r="DU42" s="34" t="str">
        <f t="array" aca="1" ref="DU42" ca="1">IF(OR(WEEKDAY(DU$2,2)&gt;5,COUNTIF(Dates_Feries,DU$2)&gt;0),"",IFERROR(INDEX(Tableau1[[Type]:[Type]],SMALL(IF((Tableau1[[Nom]:[Nom]]=$A42)*(Tableau1[[Prénom]:[Prénom]]=$B42)*(DU$2&gt;=Tableau1[[Début]:[Début]])*(DU$2&lt;=Tableau1[[Fin]:[Fin]]),ROW(INDIRECT("A1:A"&amp;COUNTA(Tableau1[[Fin]:[Fin]])))),1)),""))</f>
        <v/>
      </c>
      <c r="DV42" s="34" t="str">
        <f t="array" aca="1" ref="DV42" ca="1">IF(OR(WEEKDAY(DV$2,2)&gt;5,COUNTIF(Dates_Feries,DV$2)&gt;0),"",IFERROR(INDEX(Tableau1[[Type]:[Type]],SMALL(IF((Tableau1[[Nom]:[Nom]]=$A42)*(Tableau1[[Prénom]:[Prénom]]=$B42)*(DV$2&gt;=Tableau1[[Début]:[Début]])*(DV$2&lt;=Tableau1[[Fin]:[Fin]]),ROW(INDIRECT("A1:A"&amp;COUNTA(Tableau1[[Fin]:[Fin]])))),1)),""))</f>
        <v/>
      </c>
      <c r="DW42" s="34" t="str">
        <f t="array" aca="1" ref="DW42" ca="1">IF(OR(WEEKDAY(DW$2,2)&gt;5,COUNTIF(Dates_Feries,DW$2)&gt;0),"",IFERROR(INDEX(Tableau1[[Type]:[Type]],SMALL(IF((Tableau1[[Nom]:[Nom]]=$A42)*(Tableau1[[Prénom]:[Prénom]]=$B42)*(DW$2&gt;=Tableau1[[Début]:[Début]])*(DW$2&lt;=Tableau1[[Fin]:[Fin]]),ROW(INDIRECT("A1:A"&amp;COUNTA(Tableau1[[Fin]:[Fin]])))),1)),""))</f>
        <v/>
      </c>
      <c r="DX42" s="34" t="str">
        <f t="array" aca="1" ref="DX42" ca="1">IF(OR(WEEKDAY(DX$2,2)&gt;5,COUNTIF(Dates_Feries,DX$2)&gt;0),"",IFERROR(INDEX(Tableau1[[Type]:[Type]],SMALL(IF((Tableau1[[Nom]:[Nom]]=$A42)*(Tableau1[[Prénom]:[Prénom]]=$B42)*(DX$2&gt;=Tableau1[[Début]:[Début]])*(DX$2&lt;=Tableau1[[Fin]:[Fin]]),ROW(INDIRECT("A1:A"&amp;COUNTA(Tableau1[[Fin]:[Fin]])))),1)),""))</f>
        <v/>
      </c>
      <c r="DY42" s="34" t="str">
        <f t="array" aca="1" ref="DY42" ca="1">IF(OR(WEEKDAY(DY$2,2)&gt;5,COUNTIF(Dates_Feries,DY$2)&gt;0),"",IFERROR(INDEX(Tableau1[[Type]:[Type]],SMALL(IF((Tableau1[[Nom]:[Nom]]=$A42)*(Tableau1[[Prénom]:[Prénom]]=$B42)*(DY$2&gt;=Tableau1[[Début]:[Début]])*(DY$2&lt;=Tableau1[[Fin]:[Fin]]),ROW(INDIRECT("A1:A"&amp;COUNTA(Tableau1[[Fin]:[Fin]])))),1)),""))</f>
        <v/>
      </c>
      <c r="DZ42" s="34" t="str">
        <f t="array" aca="1" ref="DZ42" ca="1">IF(OR(WEEKDAY(DZ$2,2)&gt;5,COUNTIF(Dates_Feries,DZ$2)&gt;0),"",IFERROR(INDEX(Tableau1[[Type]:[Type]],SMALL(IF((Tableau1[[Nom]:[Nom]]=$A42)*(Tableau1[[Prénom]:[Prénom]]=$B42)*(DZ$2&gt;=Tableau1[[Début]:[Début]])*(DZ$2&lt;=Tableau1[[Fin]:[Fin]]),ROW(INDIRECT("A1:A"&amp;COUNTA(Tableau1[[Fin]:[Fin]])))),1)),""))</f>
        <v/>
      </c>
      <c r="EA42" s="34" t="str">
        <f t="array" aca="1" ref="EA42" ca="1">IF(OR(WEEKDAY(EA$2,2)&gt;5,COUNTIF(Dates_Feries,EA$2)&gt;0),"",IFERROR(INDEX(Tableau1[[Type]:[Type]],SMALL(IF((Tableau1[[Nom]:[Nom]]=$A42)*(Tableau1[[Prénom]:[Prénom]]=$B42)*(EA$2&gt;=Tableau1[[Début]:[Début]])*(EA$2&lt;=Tableau1[[Fin]:[Fin]]),ROW(INDIRECT("A1:A"&amp;COUNTA(Tableau1[[Fin]:[Fin]])))),1)),""))</f>
        <v/>
      </c>
      <c r="EB42" s="34" t="str">
        <f t="array" aca="1" ref="EB42" ca="1">IF(OR(WEEKDAY(EB$2,2)&gt;5,COUNTIF(Dates_Feries,EB$2)&gt;0),"",IFERROR(INDEX(Tableau1[[Type]:[Type]],SMALL(IF((Tableau1[[Nom]:[Nom]]=$A42)*(Tableau1[[Prénom]:[Prénom]]=$B42)*(EB$2&gt;=Tableau1[[Début]:[Début]])*(EB$2&lt;=Tableau1[[Fin]:[Fin]]),ROW(INDIRECT("A1:A"&amp;COUNTA(Tableau1[[Fin]:[Fin]])))),1)),""))</f>
        <v/>
      </c>
      <c r="EC42" s="34" t="str">
        <f t="array" aca="1" ref="EC42" ca="1">IF(OR(WEEKDAY(EC$2,2)&gt;5,COUNTIF(Dates_Feries,EC$2)&gt;0),"",IFERROR(INDEX(Tableau1[[Type]:[Type]],SMALL(IF((Tableau1[[Nom]:[Nom]]=$A42)*(Tableau1[[Prénom]:[Prénom]]=$B42)*(EC$2&gt;=Tableau1[[Début]:[Début]])*(EC$2&lt;=Tableau1[[Fin]:[Fin]]),ROW(INDIRECT("A1:A"&amp;COUNTA(Tableau1[[Fin]:[Fin]])))),1)),""))</f>
        <v/>
      </c>
      <c r="ED42" s="34" t="str">
        <f t="array" aca="1" ref="ED42" ca="1">IF(OR(WEEKDAY(ED$2,2)&gt;5,COUNTIF(Dates_Feries,ED$2)&gt;0),"",IFERROR(INDEX(Tableau1[[Type]:[Type]],SMALL(IF((Tableau1[[Nom]:[Nom]]=$A42)*(Tableau1[[Prénom]:[Prénom]]=$B42)*(ED$2&gt;=Tableau1[[Début]:[Début]])*(ED$2&lt;=Tableau1[[Fin]:[Fin]]),ROW(INDIRECT("A1:A"&amp;COUNTA(Tableau1[[Fin]:[Fin]])))),1)),""))</f>
        <v/>
      </c>
      <c r="EE42" s="34" t="str">
        <f t="array" aca="1" ref="EE42" ca="1">IF(OR(WEEKDAY(EE$2,2)&gt;5,COUNTIF(Dates_Feries,EE$2)&gt;0),"",IFERROR(INDEX(Tableau1[[Type]:[Type]],SMALL(IF((Tableau1[[Nom]:[Nom]]=$A42)*(Tableau1[[Prénom]:[Prénom]]=$B42)*(EE$2&gt;=Tableau1[[Début]:[Début]])*(EE$2&lt;=Tableau1[[Fin]:[Fin]]),ROW(INDIRECT("A1:A"&amp;COUNTA(Tableau1[[Fin]:[Fin]])))),1)),""))</f>
        <v/>
      </c>
      <c r="EF42" s="34" t="str">
        <f t="array" aca="1" ref="EF42" ca="1">IF(OR(WEEKDAY(EF$2,2)&gt;5,COUNTIF(Dates_Feries,EF$2)&gt;0),"",IFERROR(INDEX(Tableau1[[Type]:[Type]],SMALL(IF((Tableau1[[Nom]:[Nom]]=$A42)*(Tableau1[[Prénom]:[Prénom]]=$B42)*(EF$2&gt;=Tableau1[[Début]:[Début]])*(EF$2&lt;=Tableau1[[Fin]:[Fin]]),ROW(INDIRECT("A1:A"&amp;COUNTA(Tableau1[[Fin]:[Fin]])))),1)),""))</f>
        <v/>
      </c>
      <c r="EG42" s="34" t="str">
        <f t="array" aca="1" ref="EG42" ca="1">IF(OR(WEEKDAY(EG$2,2)&gt;5,COUNTIF(Dates_Feries,EG$2)&gt;0),"",IFERROR(INDEX(Tableau1[[Type]:[Type]],SMALL(IF((Tableau1[[Nom]:[Nom]]=$A42)*(Tableau1[[Prénom]:[Prénom]]=$B42)*(EG$2&gt;=Tableau1[[Début]:[Début]])*(EG$2&lt;=Tableau1[[Fin]:[Fin]]),ROW(INDIRECT("A1:A"&amp;COUNTA(Tableau1[[Fin]:[Fin]])))),1)),""))</f>
        <v/>
      </c>
      <c r="EH42" s="34" t="str">
        <f t="array" aca="1" ref="EH42" ca="1">IF(OR(WEEKDAY(EH$2,2)&gt;5,COUNTIF(Dates_Feries,EH$2)&gt;0),"",IFERROR(INDEX(Tableau1[[Type]:[Type]],SMALL(IF((Tableau1[[Nom]:[Nom]]=$A42)*(Tableau1[[Prénom]:[Prénom]]=$B42)*(EH$2&gt;=Tableau1[[Début]:[Début]])*(EH$2&lt;=Tableau1[[Fin]:[Fin]]),ROW(INDIRECT("A1:A"&amp;COUNTA(Tableau1[[Fin]:[Fin]])))),1)),""))</f>
        <v/>
      </c>
      <c r="EI42" s="34" t="str">
        <f t="array" aca="1" ref="EI42" ca="1">IF(OR(WEEKDAY(EI$2,2)&gt;5,COUNTIF(Dates_Feries,EI$2)&gt;0),"",IFERROR(INDEX(Tableau1[[Type]:[Type]],SMALL(IF((Tableau1[[Nom]:[Nom]]=$A42)*(Tableau1[[Prénom]:[Prénom]]=$B42)*(EI$2&gt;=Tableau1[[Début]:[Début]])*(EI$2&lt;=Tableau1[[Fin]:[Fin]]),ROW(INDIRECT("A1:A"&amp;COUNTA(Tableau1[[Fin]:[Fin]])))),1)),""))</f>
        <v/>
      </c>
      <c r="EJ42" s="34" t="str">
        <f t="array" aca="1" ref="EJ42" ca="1">IF(OR(WEEKDAY(EJ$2,2)&gt;5,COUNTIF(Dates_Feries,EJ$2)&gt;0),"",IFERROR(INDEX(Tableau1[[Type]:[Type]],SMALL(IF((Tableau1[[Nom]:[Nom]]=$A42)*(Tableau1[[Prénom]:[Prénom]]=$B42)*(EJ$2&gt;=Tableau1[[Début]:[Début]])*(EJ$2&lt;=Tableau1[[Fin]:[Fin]]),ROW(INDIRECT("A1:A"&amp;COUNTA(Tableau1[[Fin]:[Fin]])))),1)),""))</f>
        <v/>
      </c>
      <c r="EK42" s="34" t="str">
        <f t="array" aca="1" ref="EK42" ca="1">IF(OR(WEEKDAY(EK$2,2)&gt;5,COUNTIF(Dates_Feries,EK$2)&gt;0),"",IFERROR(INDEX(Tableau1[[Type]:[Type]],SMALL(IF((Tableau1[[Nom]:[Nom]]=$A42)*(Tableau1[[Prénom]:[Prénom]]=$B42)*(EK$2&gt;=Tableau1[[Début]:[Début]])*(EK$2&lt;=Tableau1[[Fin]:[Fin]]),ROW(INDIRECT("A1:A"&amp;COUNTA(Tableau1[[Fin]:[Fin]])))),1)),""))</f>
        <v/>
      </c>
      <c r="EL42" s="34" t="str">
        <f t="array" aca="1" ref="EL42" ca="1">IF(OR(WEEKDAY(EL$2,2)&gt;5,COUNTIF(Dates_Feries,EL$2)&gt;0),"",IFERROR(INDEX(Tableau1[[Type]:[Type]],SMALL(IF((Tableau1[[Nom]:[Nom]]=$A42)*(Tableau1[[Prénom]:[Prénom]]=$B42)*(EL$2&gt;=Tableau1[[Début]:[Début]])*(EL$2&lt;=Tableau1[[Fin]:[Fin]]),ROW(INDIRECT("A1:A"&amp;COUNTA(Tableau1[[Fin]:[Fin]])))),1)),""))</f>
        <v/>
      </c>
      <c r="EM42" s="34" t="str">
        <f t="array" aca="1" ref="EM42" ca="1">IF(OR(WEEKDAY(EM$2,2)&gt;5,COUNTIF(Dates_Feries,EM$2)&gt;0),"",IFERROR(INDEX(Tableau1[[Type]:[Type]],SMALL(IF((Tableau1[[Nom]:[Nom]]=$A42)*(Tableau1[[Prénom]:[Prénom]]=$B42)*(EM$2&gt;=Tableau1[[Début]:[Début]])*(EM$2&lt;=Tableau1[[Fin]:[Fin]]),ROW(INDIRECT("A1:A"&amp;COUNTA(Tableau1[[Fin]:[Fin]])))),1)),""))</f>
        <v/>
      </c>
      <c r="EN42" s="34" t="str">
        <f t="array" aca="1" ref="EN42" ca="1">IF(OR(WEEKDAY(EN$2,2)&gt;5,COUNTIF(Dates_Feries,EN$2)&gt;0),"",IFERROR(INDEX(Tableau1[[Type]:[Type]],SMALL(IF((Tableau1[[Nom]:[Nom]]=$A42)*(Tableau1[[Prénom]:[Prénom]]=$B42)*(EN$2&gt;=Tableau1[[Début]:[Début]])*(EN$2&lt;=Tableau1[[Fin]:[Fin]]),ROW(INDIRECT("A1:A"&amp;COUNTA(Tableau1[[Fin]:[Fin]])))),1)),""))</f>
        <v/>
      </c>
      <c r="EO42" s="34" t="str">
        <f t="array" aca="1" ref="EO42" ca="1">IF(OR(WEEKDAY(EO$2,2)&gt;5,COUNTIF(Dates_Feries,EO$2)&gt;0),"",IFERROR(INDEX(Tableau1[[Type]:[Type]],SMALL(IF((Tableau1[[Nom]:[Nom]]=$A42)*(Tableau1[[Prénom]:[Prénom]]=$B42)*(EO$2&gt;=Tableau1[[Début]:[Début]])*(EO$2&lt;=Tableau1[[Fin]:[Fin]]),ROW(INDIRECT("A1:A"&amp;COUNTA(Tableau1[[Fin]:[Fin]])))),1)),""))</f>
        <v/>
      </c>
      <c r="EP42" s="34" t="str">
        <f t="array" aca="1" ref="EP42" ca="1">IF(OR(WEEKDAY(EP$2,2)&gt;5,COUNTIF(Dates_Feries,EP$2)&gt;0),"",IFERROR(INDEX(Tableau1[[Type]:[Type]],SMALL(IF((Tableau1[[Nom]:[Nom]]=$A42)*(Tableau1[[Prénom]:[Prénom]]=$B42)*(EP$2&gt;=Tableau1[[Début]:[Début]])*(EP$2&lt;=Tableau1[[Fin]:[Fin]]),ROW(INDIRECT("A1:A"&amp;COUNTA(Tableau1[[Fin]:[Fin]])))),1)),""))</f>
        <v/>
      </c>
      <c r="EQ42" s="34" t="str">
        <f t="array" aca="1" ref="EQ42" ca="1">IF(OR(WEEKDAY(EQ$2,2)&gt;5,COUNTIF(Dates_Feries,EQ$2)&gt;0),"",IFERROR(INDEX(Tableau1[[Type]:[Type]],SMALL(IF((Tableau1[[Nom]:[Nom]]=$A42)*(Tableau1[[Prénom]:[Prénom]]=$B42)*(EQ$2&gt;=Tableau1[[Début]:[Début]])*(EQ$2&lt;=Tableau1[[Fin]:[Fin]]),ROW(INDIRECT("A1:A"&amp;COUNTA(Tableau1[[Fin]:[Fin]])))),1)),""))</f>
        <v/>
      </c>
      <c r="ER42" s="34" t="str">
        <f t="array" aca="1" ref="ER42" ca="1">IF(OR(WEEKDAY(ER$2,2)&gt;5,COUNTIF(Dates_Feries,ER$2)&gt;0),"",IFERROR(INDEX(Tableau1[[Type]:[Type]],SMALL(IF((Tableau1[[Nom]:[Nom]]=$A42)*(Tableau1[[Prénom]:[Prénom]]=$B42)*(ER$2&gt;=Tableau1[[Début]:[Début]])*(ER$2&lt;=Tableau1[[Fin]:[Fin]]),ROW(INDIRECT("A1:A"&amp;COUNTA(Tableau1[[Fin]:[Fin]])))),1)),""))</f>
        <v/>
      </c>
      <c r="ES42" s="34" t="str">
        <f t="array" aca="1" ref="ES42" ca="1">IF(OR(WEEKDAY(ES$2,2)&gt;5,COUNTIF(Dates_Feries,ES$2)&gt;0),"",IFERROR(INDEX(Tableau1[[Type]:[Type]],SMALL(IF((Tableau1[[Nom]:[Nom]]=$A42)*(Tableau1[[Prénom]:[Prénom]]=$B42)*(ES$2&gt;=Tableau1[[Début]:[Début]])*(ES$2&lt;=Tableau1[[Fin]:[Fin]]),ROW(INDIRECT("A1:A"&amp;COUNTA(Tableau1[[Fin]:[Fin]])))),1)),""))</f>
        <v/>
      </c>
      <c r="ET42" s="34" t="str">
        <f t="array" aca="1" ref="ET42" ca="1">IF(OR(WEEKDAY(ET$2,2)&gt;5,COUNTIF(Dates_Feries,ET$2)&gt;0),"",IFERROR(INDEX(Tableau1[[Type]:[Type]],SMALL(IF((Tableau1[[Nom]:[Nom]]=$A42)*(Tableau1[[Prénom]:[Prénom]]=$B42)*(ET$2&gt;=Tableau1[[Début]:[Début]])*(ET$2&lt;=Tableau1[[Fin]:[Fin]]),ROW(INDIRECT("A1:A"&amp;COUNTA(Tableau1[[Fin]:[Fin]])))),1)),""))</f>
        <v/>
      </c>
      <c r="EU42" s="34" t="str">
        <f t="array" aca="1" ref="EU42" ca="1">IF(OR(WEEKDAY(EU$2,2)&gt;5,COUNTIF(Dates_Feries,EU$2)&gt;0),"",IFERROR(INDEX(Tableau1[[Type]:[Type]],SMALL(IF((Tableau1[[Nom]:[Nom]]=$A42)*(Tableau1[[Prénom]:[Prénom]]=$B42)*(EU$2&gt;=Tableau1[[Début]:[Début]])*(EU$2&lt;=Tableau1[[Fin]:[Fin]]),ROW(INDIRECT("A1:A"&amp;COUNTA(Tableau1[[Fin]:[Fin]])))),1)),""))</f>
        <v/>
      </c>
      <c r="EV42" s="34" t="str">
        <f t="array" aca="1" ref="EV42" ca="1">IF(OR(WEEKDAY(EV$2,2)&gt;5,COUNTIF(Dates_Feries,EV$2)&gt;0),"",IFERROR(INDEX(Tableau1[[Type]:[Type]],SMALL(IF((Tableau1[[Nom]:[Nom]]=$A42)*(Tableau1[[Prénom]:[Prénom]]=$B42)*(EV$2&gt;=Tableau1[[Début]:[Début]])*(EV$2&lt;=Tableau1[[Fin]:[Fin]]),ROW(INDIRECT("A1:A"&amp;COUNTA(Tableau1[[Fin]:[Fin]])))),1)),""))</f>
        <v/>
      </c>
      <c r="EW42" s="34" t="str">
        <f t="array" aca="1" ref="EW42" ca="1">IF(OR(WEEKDAY(EW$2,2)&gt;5,COUNTIF(Dates_Feries,EW$2)&gt;0),"",IFERROR(INDEX(Tableau1[[Type]:[Type]],SMALL(IF((Tableau1[[Nom]:[Nom]]=$A42)*(Tableau1[[Prénom]:[Prénom]]=$B42)*(EW$2&gt;=Tableau1[[Début]:[Début]])*(EW$2&lt;=Tableau1[[Fin]:[Fin]]),ROW(INDIRECT("A1:A"&amp;COUNTA(Tableau1[[Fin]:[Fin]])))),1)),""))</f>
        <v/>
      </c>
      <c r="EX42" s="34" t="str">
        <f t="array" aca="1" ref="EX42" ca="1">IF(OR(WEEKDAY(EX$2,2)&gt;5,COUNTIF(Dates_Feries,EX$2)&gt;0),"",IFERROR(INDEX(Tableau1[[Type]:[Type]],SMALL(IF((Tableau1[[Nom]:[Nom]]=$A42)*(Tableau1[[Prénom]:[Prénom]]=$B42)*(EX$2&gt;=Tableau1[[Début]:[Début]])*(EX$2&lt;=Tableau1[[Fin]:[Fin]]),ROW(INDIRECT("A1:A"&amp;COUNTA(Tableau1[[Fin]:[Fin]])))),1)),""))</f>
        <v/>
      </c>
      <c r="EY42" s="34" t="str">
        <f t="array" aca="1" ref="EY42" ca="1">IF(OR(WEEKDAY(EY$2,2)&gt;5,COUNTIF(Dates_Feries,EY$2)&gt;0),"",IFERROR(INDEX(Tableau1[[Type]:[Type]],SMALL(IF((Tableau1[[Nom]:[Nom]]=$A42)*(Tableau1[[Prénom]:[Prénom]]=$B42)*(EY$2&gt;=Tableau1[[Début]:[Début]])*(EY$2&lt;=Tableau1[[Fin]:[Fin]]),ROW(INDIRECT("A1:A"&amp;COUNTA(Tableau1[[Fin]:[Fin]])))),1)),""))</f>
        <v/>
      </c>
      <c r="EZ42" s="34" t="str">
        <f t="array" aca="1" ref="EZ42" ca="1">IF(OR(WEEKDAY(EZ$2,2)&gt;5,COUNTIF(Dates_Feries,EZ$2)&gt;0),"",IFERROR(INDEX(Tableau1[[Type]:[Type]],SMALL(IF((Tableau1[[Nom]:[Nom]]=$A42)*(Tableau1[[Prénom]:[Prénom]]=$B42)*(EZ$2&gt;=Tableau1[[Début]:[Début]])*(EZ$2&lt;=Tableau1[[Fin]:[Fin]]),ROW(INDIRECT("A1:A"&amp;COUNTA(Tableau1[[Fin]:[Fin]])))),1)),""))</f>
        <v/>
      </c>
      <c r="FA42" s="34" t="str">
        <f t="array" aca="1" ref="FA42" ca="1">IF(OR(WEEKDAY(FA$2,2)&gt;5,COUNTIF(Dates_Feries,FA$2)&gt;0),"",IFERROR(INDEX(Tableau1[[Type]:[Type]],SMALL(IF((Tableau1[[Nom]:[Nom]]=$A42)*(Tableau1[[Prénom]:[Prénom]]=$B42)*(FA$2&gt;=Tableau1[[Début]:[Début]])*(FA$2&lt;=Tableau1[[Fin]:[Fin]]),ROW(INDIRECT("A1:A"&amp;COUNTA(Tableau1[[Fin]:[Fin]])))),1)),""))</f>
        <v/>
      </c>
      <c r="FB42" s="34" t="str">
        <f t="array" aca="1" ref="FB42" ca="1">IF(OR(WEEKDAY(FB$2,2)&gt;5,COUNTIF(Dates_Feries,FB$2)&gt;0),"",IFERROR(INDEX(Tableau1[[Type]:[Type]],SMALL(IF((Tableau1[[Nom]:[Nom]]=$A42)*(Tableau1[[Prénom]:[Prénom]]=$B42)*(FB$2&gt;=Tableau1[[Début]:[Début]])*(FB$2&lt;=Tableau1[[Fin]:[Fin]]),ROW(INDIRECT("A1:A"&amp;COUNTA(Tableau1[[Fin]:[Fin]])))),1)),""))</f>
        <v/>
      </c>
      <c r="FC42" s="34" t="str">
        <f t="array" aca="1" ref="FC42" ca="1">IF(OR(WEEKDAY(FC$2,2)&gt;5,COUNTIF(Dates_Feries,FC$2)&gt;0),"",IFERROR(INDEX(Tableau1[[Type]:[Type]],SMALL(IF((Tableau1[[Nom]:[Nom]]=$A42)*(Tableau1[[Prénom]:[Prénom]]=$B42)*(FC$2&gt;=Tableau1[[Début]:[Début]])*(FC$2&lt;=Tableau1[[Fin]:[Fin]]),ROW(INDIRECT("A1:A"&amp;COUNTA(Tableau1[[Fin]:[Fin]])))),1)),""))</f>
        <v/>
      </c>
      <c r="FD42" s="34" t="str">
        <f t="array" aca="1" ref="FD42" ca="1">IF(OR(WEEKDAY(FD$2,2)&gt;5,COUNTIF(Dates_Feries,FD$2)&gt;0),"",IFERROR(INDEX(Tableau1[[Type]:[Type]],SMALL(IF((Tableau1[[Nom]:[Nom]]=$A42)*(Tableau1[[Prénom]:[Prénom]]=$B42)*(FD$2&gt;=Tableau1[[Début]:[Début]])*(FD$2&lt;=Tableau1[[Fin]:[Fin]]),ROW(INDIRECT("A1:A"&amp;COUNTA(Tableau1[[Fin]:[Fin]])))),1)),""))</f>
        <v/>
      </c>
      <c r="FE42" s="34" t="str">
        <f t="array" aca="1" ref="FE42" ca="1">IF(OR(WEEKDAY(FE$2,2)&gt;5,COUNTIF(Dates_Feries,FE$2)&gt;0),"",IFERROR(INDEX(Tableau1[[Type]:[Type]],SMALL(IF((Tableau1[[Nom]:[Nom]]=$A42)*(Tableau1[[Prénom]:[Prénom]]=$B42)*(FE$2&gt;=Tableau1[[Début]:[Début]])*(FE$2&lt;=Tableau1[[Fin]:[Fin]]),ROW(INDIRECT("A1:A"&amp;COUNTA(Tableau1[[Fin]:[Fin]])))),1)),""))</f>
        <v/>
      </c>
      <c r="FF42" s="34" t="str">
        <f t="array" aca="1" ref="FF42" ca="1">IF(OR(WEEKDAY(FF$2,2)&gt;5,COUNTIF(Dates_Feries,FF$2)&gt;0),"",IFERROR(INDEX(Tableau1[[Type]:[Type]],SMALL(IF((Tableau1[[Nom]:[Nom]]=$A42)*(Tableau1[[Prénom]:[Prénom]]=$B42)*(FF$2&gt;=Tableau1[[Début]:[Début]])*(FF$2&lt;=Tableau1[[Fin]:[Fin]]),ROW(INDIRECT("A1:A"&amp;COUNTA(Tableau1[[Fin]:[Fin]])))),1)),""))</f>
        <v/>
      </c>
      <c r="FG42" s="34" t="str">
        <f t="array" aca="1" ref="FG42" ca="1">IF(OR(WEEKDAY(FG$2,2)&gt;5,COUNTIF(Dates_Feries,FG$2)&gt;0),"",IFERROR(INDEX(Tableau1[[Type]:[Type]],SMALL(IF((Tableau1[[Nom]:[Nom]]=$A42)*(Tableau1[[Prénom]:[Prénom]]=$B42)*(FG$2&gt;=Tableau1[[Début]:[Début]])*(FG$2&lt;=Tableau1[[Fin]:[Fin]]),ROW(INDIRECT("A1:A"&amp;COUNTA(Tableau1[[Fin]:[Fin]])))),1)),""))</f>
        <v/>
      </c>
      <c r="FH42" s="34" t="str">
        <f t="array" aca="1" ref="FH42" ca="1">IF(OR(WEEKDAY(FH$2,2)&gt;5,COUNTIF(Dates_Feries,FH$2)&gt;0),"",IFERROR(INDEX(Tableau1[[Type]:[Type]],SMALL(IF((Tableau1[[Nom]:[Nom]]=$A42)*(Tableau1[[Prénom]:[Prénom]]=$B42)*(FH$2&gt;=Tableau1[[Début]:[Début]])*(FH$2&lt;=Tableau1[[Fin]:[Fin]]),ROW(INDIRECT("A1:A"&amp;COUNTA(Tableau1[[Fin]:[Fin]])))),1)),""))</f>
        <v/>
      </c>
      <c r="FI42" s="34" t="str">
        <f t="array" aca="1" ref="FI42" ca="1">IF(OR(WEEKDAY(FI$2,2)&gt;5,COUNTIF(Dates_Feries,FI$2)&gt;0),"",IFERROR(INDEX(Tableau1[[Type]:[Type]],SMALL(IF((Tableau1[[Nom]:[Nom]]=$A42)*(Tableau1[[Prénom]:[Prénom]]=$B42)*(FI$2&gt;=Tableau1[[Début]:[Début]])*(FI$2&lt;=Tableau1[[Fin]:[Fin]]),ROW(INDIRECT("A1:A"&amp;COUNTA(Tableau1[[Fin]:[Fin]])))),1)),""))</f>
        <v/>
      </c>
      <c r="FJ42" s="34" t="str">
        <f t="array" aca="1" ref="FJ42" ca="1">IF(OR(WEEKDAY(FJ$2,2)&gt;5,COUNTIF(Dates_Feries,FJ$2)&gt;0),"",IFERROR(INDEX(Tableau1[[Type]:[Type]],SMALL(IF((Tableau1[[Nom]:[Nom]]=$A42)*(Tableau1[[Prénom]:[Prénom]]=$B42)*(FJ$2&gt;=Tableau1[[Début]:[Début]])*(FJ$2&lt;=Tableau1[[Fin]:[Fin]]),ROW(INDIRECT("A1:A"&amp;COUNTA(Tableau1[[Fin]:[Fin]])))),1)),""))</f>
        <v/>
      </c>
      <c r="FK42" s="34" t="str">
        <f t="array" aca="1" ref="FK42" ca="1">IF(OR(WEEKDAY(FK$2,2)&gt;5,COUNTIF(Dates_Feries,FK$2)&gt;0),"",IFERROR(INDEX(Tableau1[[Type]:[Type]],SMALL(IF((Tableau1[[Nom]:[Nom]]=$A42)*(Tableau1[[Prénom]:[Prénom]]=$B42)*(FK$2&gt;=Tableau1[[Début]:[Début]])*(FK$2&lt;=Tableau1[[Fin]:[Fin]]),ROW(INDIRECT("A1:A"&amp;COUNTA(Tableau1[[Fin]:[Fin]])))),1)),""))</f>
        <v/>
      </c>
      <c r="FL42" s="34" t="str">
        <f t="array" aca="1" ref="FL42" ca="1">IF(OR(WEEKDAY(FL$2,2)&gt;5,COUNTIF(Dates_Feries,FL$2)&gt;0),"",IFERROR(INDEX(Tableau1[[Type]:[Type]],SMALL(IF((Tableau1[[Nom]:[Nom]]=$A42)*(Tableau1[[Prénom]:[Prénom]]=$B42)*(FL$2&gt;=Tableau1[[Début]:[Début]])*(FL$2&lt;=Tableau1[[Fin]:[Fin]]),ROW(INDIRECT("A1:A"&amp;COUNTA(Tableau1[[Fin]:[Fin]])))),1)),""))</f>
        <v/>
      </c>
      <c r="FM42" s="34" t="str">
        <f t="array" aca="1" ref="FM42" ca="1">IF(OR(WEEKDAY(FM$2,2)&gt;5,COUNTIF(Dates_Feries,FM$2)&gt;0),"",IFERROR(INDEX(Tableau1[[Type]:[Type]],SMALL(IF((Tableau1[[Nom]:[Nom]]=$A42)*(Tableau1[[Prénom]:[Prénom]]=$B42)*(FM$2&gt;=Tableau1[[Début]:[Début]])*(FM$2&lt;=Tableau1[[Fin]:[Fin]]),ROW(INDIRECT("A1:A"&amp;COUNTA(Tableau1[[Fin]:[Fin]])))),1)),""))</f>
        <v/>
      </c>
      <c r="FN42" s="34" t="str">
        <f t="array" aca="1" ref="FN42" ca="1">IF(OR(WEEKDAY(FN$2,2)&gt;5,COUNTIF(Dates_Feries,FN$2)&gt;0),"",IFERROR(INDEX(Tableau1[[Type]:[Type]],SMALL(IF((Tableau1[[Nom]:[Nom]]=$A42)*(Tableau1[[Prénom]:[Prénom]]=$B42)*(FN$2&gt;=Tableau1[[Début]:[Début]])*(FN$2&lt;=Tableau1[[Fin]:[Fin]]),ROW(INDIRECT("A1:A"&amp;COUNTA(Tableau1[[Fin]:[Fin]])))),1)),""))</f>
        <v/>
      </c>
      <c r="FO42" s="34" t="str">
        <f t="array" aca="1" ref="FO42" ca="1">IF(OR(WEEKDAY(FO$2,2)&gt;5,COUNTIF(Dates_Feries,FO$2)&gt;0),"",IFERROR(INDEX(Tableau1[[Type]:[Type]],SMALL(IF((Tableau1[[Nom]:[Nom]]=$A42)*(Tableau1[[Prénom]:[Prénom]]=$B42)*(FO$2&gt;=Tableau1[[Début]:[Début]])*(FO$2&lt;=Tableau1[[Fin]:[Fin]]),ROW(INDIRECT("A1:A"&amp;COUNTA(Tableau1[[Fin]:[Fin]])))),1)),""))</f>
        <v/>
      </c>
      <c r="FP42" s="34" t="str">
        <f t="array" aca="1" ref="FP42" ca="1">IF(OR(WEEKDAY(FP$2,2)&gt;5,COUNTIF(Dates_Feries,FP$2)&gt;0),"",IFERROR(INDEX(Tableau1[[Type]:[Type]],SMALL(IF((Tableau1[[Nom]:[Nom]]=$A42)*(Tableau1[[Prénom]:[Prénom]]=$B42)*(FP$2&gt;=Tableau1[[Début]:[Début]])*(FP$2&lt;=Tableau1[[Fin]:[Fin]]),ROW(INDIRECT("A1:A"&amp;COUNTA(Tableau1[[Fin]:[Fin]])))),1)),""))</f>
        <v/>
      </c>
      <c r="FQ42" s="34" t="str">
        <f t="array" aca="1" ref="FQ42" ca="1">IF(OR(WEEKDAY(FQ$2,2)&gt;5,COUNTIF(Dates_Feries,FQ$2)&gt;0),"",IFERROR(INDEX(Tableau1[[Type]:[Type]],SMALL(IF((Tableau1[[Nom]:[Nom]]=$A42)*(Tableau1[[Prénom]:[Prénom]]=$B42)*(FQ$2&gt;=Tableau1[[Début]:[Début]])*(FQ$2&lt;=Tableau1[[Fin]:[Fin]]),ROW(INDIRECT("A1:A"&amp;COUNTA(Tableau1[[Fin]:[Fin]])))),1)),""))</f>
        <v/>
      </c>
      <c r="FR42" s="34" t="str">
        <f t="array" aca="1" ref="FR42" ca="1">IF(OR(WEEKDAY(FR$2,2)&gt;5,COUNTIF(Dates_Feries,FR$2)&gt;0),"",IFERROR(INDEX(Tableau1[[Type]:[Type]],SMALL(IF((Tableau1[[Nom]:[Nom]]=$A42)*(Tableau1[[Prénom]:[Prénom]]=$B42)*(FR$2&gt;=Tableau1[[Début]:[Début]])*(FR$2&lt;=Tableau1[[Fin]:[Fin]]),ROW(INDIRECT("A1:A"&amp;COUNTA(Tableau1[[Fin]:[Fin]])))),1)),""))</f>
        <v/>
      </c>
      <c r="FS42" s="34" t="str">
        <f t="array" aca="1" ref="FS42" ca="1">IF(OR(WEEKDAY(FS$2,2)&gt;5,COUNTIF(Dates_Feries,FS$2)&gt;0),"",IFERROR(INDEX(Tableau1[[Type]:[Type]],SMALL(IF((Tableau1[[Nom]:[Nom]]=$A42)*(Tableau1[[Prénom]:[Prénom]]=$B42)*(FS$2&gt;=Tableau1[[Début]:[Début]])*(FS$2&lt;=Tableau1[[Fin]:[Fin]]),ROW(INDIRECT("A1:A"&amp;COUNTA(Tableau1[[Fin]:[Fin]])))),1)),""))</f>
        <v/>
      </c>
      <c r="FT42" s="34" t="str">
        <f t="array" aca="1" ref="FT42" ca="1">IF(OR(WEEKDAY(FT$2,2)&gt;5,COUNTIF(Dates_Feries,FT$2)&gt;0),"",IFERROR(INDEX(Tableau1[[Type]:[Type]],SMALL(IF((Tableau1[[Nom]:[Nom]]=$A42)*(Tableau1[[Prénom]:[Prénom]]=$B42)*(FT$2&gt;=Tableau1[[Début]:[Début]])*(FT$2&lt;=Tableau1[[Fin]:[Fin]]),ROW(INDIRECT("A1:A"&amp;COUNTA(Tableau1[[Fin]:[Fin]])))),1)),""))</f>
        <v/>
      </c>
      <c r="FU42" s="34" t="str">
        <f t="array" aca="1" ref="FU42" ca="1">IF(OR(WEEKDAY(FU$2,2)&gt;5,COUNTIF(Dates_Feries,FU$2)&gt;0),"",IFERROR(INDEX(Tableau1[[Type]:[Type]],SMALL(IF((Tableau1[[Nom]:[Nom]]=$A42)*(Tableau1[[Prénom]:[Prénom]]=$B42)*(FU$2&gt;=Tableau1[[Début]:[Début]])*(FU$2&lt;=Tableau1[[Fin]:[Fin]]),ROW(INDIRECT("A1:A"&amp;COUNTA(Tableau1[[Fin]:[Fin]])))),1)),""))</f>
        <v/>
      </c>
      <c r="FV42" s="34" t="str">
        <f t="array" aca="1" ref="FV42" ca="1">IF(OR(WEEKDAY(FV$2,2)&gt;5,COUNTIF(Dates_Feries,FV$2)&gt;0),"",IFERROR(INDEX(Tableau1[[Type]:[Type]],SMALL(IF((Tableau1[[Nom]:[Nom]]=$A42)*(Tableau1[[Prénom]:[Prénom]]=$B42)*(FV$2&gt;=Tableau1[[Début]:[Début]])*(FV$2&lt;=Tableau1[[Fin]:[Fin]]),ROW(INDIRECT("A1:A"&amp;COUNTA(Tableau1[[Fin]:[Fin]])))),1)),""))</f>
        <v/>
      </c>
      <c r="FW42" s="34" t="str">
        <f t="array" aca="1" ref="FW42" ca="1">IF(OR(WEEKDAY(FW$2,2)&gt;5,COUNTIF(Dates_Feries,FW$2)&gt;0),"",IFERROR(INDEX(Tableau1[[Type]:[Type]],SMALL(IF((Tableau1[[Nom]:[Nom]]=$A42)*(Tableau1[[Prénom]:[Prénom]]=$B42)*(FW$2&gt;=Tableau1[[Début]:[Début]])*(FW$2&lt;=Tableau1[[Fin]:[Fin]]),ROW(INDIRECT("A1:A"&amp;COUNTA(Tableau1[[Fin]:[Fin]])))),1)),""))</f>
        <v/>
      </c>
      <c r="FX42" s="34" t="str">
        <f t="array" aca="1" ref="FX42" ca="1">IF(OR(WEEKDAY(FX$2,2)&gt;5,COUNTIF(Dates_Feries,FX$2)&gt;0),"",IFERROR(INDEX(Tableau1[[Type]:[Type]],SMALL(IF((Tableau1[[Nom]:[Nom]]=$A42)*(Tableau1[[Prénom]:[Prénom]]=$B42)*(FX$2&gt;=Tableau1[[Début]:[Début]])*(FX$2&lt;=Tableau1[[Fin]:[Fin]]),ROW(INDIRECT("A1:A"&amp;COUNTA(Tableau1[[Fin]:[Fin]])))),1)),""))</f>
        <v/>
      </c>
      <c r="FY42" s="34" t="str">
        <f t="array" aca="1" ref="FY42" ca="1">IF(OR(WEEKDAY(FY$2,2)&gt;5,COUNTIF(Dates_Feries,FY$2)&gt;0),"",IFERROR(INDEX(Tableau1[[Type]:[Type]],SMALL(IF((Tableau1[[Nom]:[Nom]]=$A42)*(Tableau1[[Prénom]:[Prénom]]=$B42)*(FY$2&gt;=Tableau1[[Début]:[Début]])*(FY$2&lt;=Tableau1[[Fin]:[Fin]]),ROW(INDIRECT("A1:A"&amp;COUNTA(Tableau1[[Fin]:[Fin]])))),1)),""))</f>
        <v/>
      </c>
      <c r="FZ42" s="34" t="str">
        <f t="array" aca="1" ref="FZ42" ca="1">IF(OR(WEEKDAY(FZ$2,2)&gt;5,COUNTIF(Dates_Feries,FZ$2)&gt;0),"",IFERROR(INDEX(Tableau1[[Type]:[Type]],SMALL(IF((Tableau1[[Nom]:[Nom]]=$A42)*(Tableau1[[Prénom]:[Prénom]]=$B42)*(FZ$2&gt;=Tableau1[[Début]:[Début]])*(FZ$2&lt;=Tableau1[[Fin]:[Fin]]),ROW(INDIRECT("A1:A"&amp;COUNTA(Tableau1[[Fin]:[Fin]])))),1)),""))</f>
        <v/>
      </c>
      <c r="GA42" s="34" t="str">
        <f t="array" aca="1" ref="GA42" ca="1">IF(OR(WEEKDAY(GA$2,2)&gt;5,COUNTIF(Dates_Feries,GA$2)&gt;0),"",IFERROR(INDEX(Tableau1[[Type]:[Type]],SMALL(IF((Tableau1[[Nom]:[Nom]]=$A42)*(Tableau1[[Prénom]:[Prénom]]=$B42)*(GA$2&gt;=Tableau1[[Début]:[Début]])*(GA$2&lt;=Tableau1[[Fin]:[Fin]]),ROW(INDIRECT("A1:A"&amp;COUNTA(Tableau1[[Fin]:[Fin]])))),1)),""))</f>
        <v/>
      </c>
      <c r="GB42" s="34" t="str">
        <f t="array" aca="1" ref="GB42" ca="1">IF(OR(WEEKDAY(GB$2,2)&gt;5,COUNTIF(Dates_Feries,GB$2)&gt;0),"",IFERROR(INDEX(Tableau1[[Type]:[Type]],SMALL(IF((Tableau1[[Nom]:[Nom]]=$A42)*(Tableau1[[Prénom]:[Prénom]]=$B42)*(GB$2&gt;=Tableau1[[Début]:[Début]])*(GB$2&lt;=Tableau1[[Fin]:[Fin]]),ROW(INDIRECT("A1:A"&amp;COUNTA(Tableau1[[Fin]:[Fin]])))),1)),""))</f>
        <v/>
      </c>
      <c r="GC42" s="34" t="str">
        <f t="array" aca="1" ref="GC42" ca="1">IF(OR(WEEKDAY(GC$2,2)&gt;5,COUNTIF(Dates_Feries,GC$2)&gt;0),"",IFERROR(INDEX(Tableau1[[Type]:[Type]],SMALL(IF((Tableau1[[Nom]:[Nom]]=$A42)*(Tableau1[[Prénom]:[Prénom]]=$B42)*(GC$2&gt;=Tableau1[[Début]:[Début]])*(GC$2&lt;=Tableau1[[Fin]:[Fin]]),ROW(INDIRECT("A1:A"&amp;COUNTA(Tableau1[[Fin]:[Fin]])))),1)),""))</f>
        <v/>
      </c>
      <c r="GD42" s="34" t="str">
        <f t="array" aca="1" ref="GD42" ca="1">IF(OR(WEEKDAY(GD$2,2)&gt;5,COUNTIF(Dates_Feries,GD$2)&gt;0),"",IFERROR(INDEX(Tableau1[[Type]:[Type]],SMALL(IF((Tableau1[[Nom]:[Nom]]=$A42)*(Tableau1[[Prénom]:[Prénom]]=$B42)*(GD$2&gt;=Tableau1[[Début]:[Début]])*(GD$2&lt;=Tableau1[[Fin]:[Fin]]),ROW(INDIRECT("A1:A"&amp;COUNTA(Tableau1[[Fin]:[Fin]])))),1)),""))</f>
        <v/>
      </c>
      <c r="GE42" s="34" t="str">
        <f t="array" aca="1" ref="GE42" ca="1">IF(OR(WEEKDAY(GE$2,2)&gt;5,COUNTIF(Dates_Feries,GE$2)&gt;0),"",IFERROR(INDEX(Tableau1[[Type]:[Type]],SMALL(IF((Tableau1[[Nom]:[Nom]]=$A42)*(Tableau1[[Prénom]:[Prénom]]=$B42)*(GE$2&gt;=Tableau1[[Début]:[Début]])*(GE$2&lt;=Tableau1[[Fin]:[Fin]]),ROW(INDIRECT("A1:A"&amp;COUNTA(Tableau1[[Fin]:[Fin]])))),1)),""))</f>
        <v/>
      </c>
      <c r="GF42" s="34" t="str">
        <f t="array" aca="1" ref="GF42" ca="1">IF(OR(WEEKDAY(GF$2,2)&gt;5,COUNTIF(Dates_Feries,GF$2)&gt;0),"",IFERROR(INDEX(Tableau1[[Type]:[Type]],SMALL(IF((Tableau1[[Nom]:[Nom]]=$A42)*(Tableau1[[Prénom]:[Prénom]]=$B42)*(GF$2&gt;=Tableau1[[Début]:[Début]])*(GF$2&lt;=Tableau1[[Fin]:[Fin]]),ROW(INDIRECT("A1:A"&amp;COUNTA(Tableau1[[Fin]:[Fin]])))),1)),""))</f>
        <v/>
      </c>
      <c r="GG42" s="34" t="str">
        <f t="array" aca="1" ref="GG42" ca="1">IF(OR(WEEKDAY(GG$2,2)&gt;5,COUNTIF(Dates_Feries,GG$2)&gt;0),"",IFERROR(INDEX(Tableau1[[Type]:[Type]],SMALL(IF((Tableau1[[Nom]:[Nom]]=$A42)*(Tableau1[[Prénom]:[Prénom]]=$B42)*(GG$2&gt;=Tableau1[[Début]:[Début]])*(GG$2&lt;=Tableau1[[Fin]:[Fin]]),ROW(INDIRECT("A1:A"&amp;COUNTA(Tableau1[[Fin]:[Fin]])))),1)),""))</f>
        <v/>
      </c>
      <c r="GH42" s="34" t="str">
        <f t="array" aca="1" ref="GH42" ca="1">IF(OR(WEEKDAY(GH$2,2)&gt;5,COUNTIF(Dates_Feries,GH$2)&gt;0),"",IFERROR(INDEX(Tableau1[[Type]:[Type]],SMALL(IF((Tableau1[[Nom]:[Nom]]=$A42)*(Tableau1[[Prénom]:[Prénom]]=$B42)*(GH$2&gt;=Tableau1[[Début]:[Début]])*(GH$2&lt;=Tableau1[[Fin]:[Fin]]),ROW(INDIRECT("A1:A"&amp;COUNTA(Tableau1[[Fin]:[Fin]])))),1)),""))</f>
        <v/>
      </c>
      <c r="GI42" s="34" t="str">
        <f t="array" aca="1" ref="GI42" ca="1">IF(OR(WEEKDAY(GI$2,2)&gt;5,COUNTIF(Dates_Feries,GI$2)&gt;0),"",IFERROR(INDEX(Tableau1[[Type]:[Type]],SMALL(IF((Tableau1[[Nom]:[Nom]]=$A42)*(Tableau1[[Prénom]:[Prénom]]=$B42)*(GI$2&gt;=Tableau1[[Début]:[Début]])*(GI$2&lt;=Tableau1[[Fin]:[Fin]]),ROW(INDIRECT("A1:A"&amp;COUNTA(Tableau1[[Fin]:[Fin]])))),1)),""))</f>
        <v/>
      </c>
      <c r="GJ42" s="34" t="str">
        <f t="array" aca="1" ref="GJ42" ca="1">IF(OR(WEEKDAY(GJ$2,2)&gt;5,COUNTIF(Dates_Feries,GJ$2)&gt;0),"",IFERROR(INDEX(Tableau1[[Type]:[Type]],SMALL(IF((Tableau1[[Nom]:[Nom]]=$A42)*(Tableau1[[Prénom]:[Prénom]]=$B42)*(GJ$2&gt;=Tableau1[[Début]:[Début]])*(GJ$2&lt;=Tableau1[[Fin]:[Fin]]),ROW(INDIRECT("A1:A"&amp;COUNTA(Tableau1[[Fin]:[Fin]])))),1)),""))</f>
        <v/>
      </c>
      <c r="GK42" s="34" t="str">
        <f t="array" aca="1" ref="GK42" ca="1">IF(OR(WEEKDAY(GK$2,2)&gt;5,COUNTIF(Dates_Feries,GK$2)&gt;0),"",IFERROR(INDEX(Tableau1[[Type]:[Type]],SMALL(IF((Tableau1[[Nom]:[Nom]]=$A42)*(Tableau1[[Prénom]:[Prénom]]=$B42)*(GK$2&gt;=Tableau1[[Début]:[Début]])*(GK$2&lt;=Tableau1[[Fin]:[Fin]]),ROW(INDIRECT("A1:A"&amp;COUNTA(Tableau1[[Fin]:[Fin]])))),1)),""))</f>
        <v/>
      </c>
      <c r="GL42" s="34" t="str">
        <f t="array" aca="1" ref="GL42" ca="1">IF(OR(WEEKDAY(GL$2,2)&gt;5,COUNTIF(Dates_Feries,GL$2)&gt;0),"",IFERROR(INDEX(Tableau1[[Type]:[Type]],SMALL(IF((Tableau1[[Nom]:[Nom]]=$A42)*(Tableau1[[Prénom]:[Prénom]]=$B42)*(GL$2&gt;=Tableau1[[Début]:[Début]])*(GL$2&lt;=Tableau1[[Fin]:[Fin]]),ROW(INDIRECT("A1:A"&amp;COUNTA(Tableau1[[Fin]:[Fin]])))),1)),""))</f>
        <v/>
      </c>
      <c r="GM42" s="34" t="str">
        <f t="array" aca="1" ref="GM42" ca="1">IF(OR(WEEKDAY(GM$2,2)&gt;5,COUNTIF(Dates_Feries,GM$2)&gt;0),"",IFERROR(INDEX(Tableau1[[Type]:[Type]],SMALL(IF((Tableau1[[Nom]:[Nom]]=$A42)*(Tableau1[[Prénom]:[Prénom]]=$B42)*(GM$2&gt;=Tableau1[[Début]:[Début]])*(GM$2&lt;=Tableau1[[Fin]:[Fin]]),ROW(INDIRECT("A1:A"&amp;COUNTA(Tableau1[[Fin]:[Fin]])))),1)),""))</f>
        <v/>
      </c>
      <c r="GN42" s="34" t="str">
        <f t="array" aca="1" ref="GN42" ca="1">IF(OR(WEEKDAY(GN$2,2)&gt;5,COUNTIF(Dates_Feries,GN$2)&gt;0),"",IFERROR(INDEX(Tableau1[[Type]:[Type]],SMALL(IF((Tableau1[[Nom]:[Nom]]=$A42)*(Tableau1[[Prénom]:[Prénom]]=$B42)*(GN$2&gt;=Tableau1[[Début]:[Début]])*(GN$2&lt;=Tableau1[[Fin]:[Fin]]),ROW(INDIRECT("A1:A"&amp;COUNTA(Tableau1[[Fin]:[Fin]])))),1)),""))</f>
        <v/>
      </c>
      <c r="GO42" s="34" t="str">
        <f t="array" aca="1" ref="GO42" ca="1">IF(OR(WEEKDAY(GO$2,2)&gt;5,COUNTIF(Dates_Feries,GO$2)&gt;0),"",IFERROR(INDEX(Tableau1[[Type]:[Type]],SMALL(IF((Tableau1[[Nom]:[Nom]]=$A42)*(Tableau1[[Prénom]:[Prénom]]=$B42)*(GO$2&gt;=Tableau1[[Début]:[Début]])*(GO$2&lt;=Tableau1[[Fin]:[Fin]]),ROW(INDIRECT("A1:A"&amp;COUNTA(Tableau1[[Fin]:[Fin]])))),1)),""))</f>
        <v/>
      </c>
      <c r="GP42" s="34" t="str">
        <f t="array" aca="1" ref="GP42" ca="1">IF(OR(WEEKDAY(GP$2,2)&gt;5,COUNTIF(Dates_Feries,GP$2)&gt;0),"",IFERROR(INDEX(Tableau1[[Type]:[Type]],SMALL(IF((Tableau1[[Nom]:[Nom]]=$A42)*(Tableau1[[Prénom]:[Prénom]]=$B42)*(GP$2&gt;=Tableau1[[Début]:[Début]])*(GP$2&lt;=Tableau1[[Fin]:[Fin]]),ROW(INDIRECT("A1:A"&amp;COUNTA(Tableau1[[Fin]:[Fin]])))),1)),""))</f>
        <v/>
      </c>
      <c r="GQ42" s="34" t="str">
        <f t="array" aca="1" ref="GQ42" ca="1">IF(OR(WEEKDAY(GQ$2,2)&gt;5,COUNTIF(Dates_Feries,GQ$2)&gt;0),"",IFERROR(INDEX(Tableau1[[Type]:[Type]],SMALL(IF((Tableau1[[Nom]:[Nom]]=$A42)*(Tableau1[[Prénom]:[Prénom]]=$B42)*(GQ$2&gt;=Tableau1[[Début]:[Début]])*(GQ$2&lt;=Tableau1[[Fin]:[Fin]]),ROW(INDIRECT("A1:A"&amp;COUNTA(Tableau1[[Fin]:[Fin]])))),1)),""))</f>
        <v/>
      </c>
      <c r="GR42" s="34" t="str">
        <f t="array" aca="1" ref="GR42" ca="1">IF(OR(WEEKDAY(GR$2,2)&gt;5,COUNTIF(Dates_Feries,GR$2)&gt;0),"",IFERROR(INDEX(Tableau1[[Type]:[Type]],SMALL(IF((Tableau1[[Nom]:[Nom]]=$A42)*(Tableau1[[Prénom]:[Prénom]]=$B42)*(GR$2&gt;=Tableau1[[Début]:[Début]])*(GR$2&lt;=Tableau1[[Fin]:[Fin]]),ROW(INDIRECT("A1:A"&amp;COUNTA(Tableau1[[Fin]:[Fin]])))),1)),""))</f>
        <v/>
      </c>
      <c r="GS42" s="34" t="str">
        <f t="array" aca="1" ref="GS42" ca="1">IF(OR(WEEKDAY(GS$2,2)&gt;5,COUNTIF(Dates_Feries,GS$2)&gt;0),"",IFERROR(INDEX(Tableau1[[Type]:[Type]],SMALL(IF((Tableau1[[Nom]:[Nom]]=$A42)*(Tableau1[[Prénom]:[Prénom]]=$B42)*(GS$2&gt;=Tableau1[[Début]:[Début]])*(GS$2&lt;=Tableau1[[Fin]:[Fin]]),ROW(INDIRECT("A1:A"&amp;COUNTA(Tableau1[[Fin]:[Fin]])))),1)),""))</f>
        <v/>
      </c>
      <c r="GT42" s="34" t="str">
        <f t="array" aca="1" ref="GT42" ca="1">IF(OR(WEEKDAY(GT$2,2)&gt;5,COUNTIF(Dates_Feries,GT$2)&gt;0),"",IFERROR(INDEX(Tableau1[[Type]:[Type]],SMALL(IF((Tableau1[[Nom]:[Nom]]=$A42)*(Tableau1[[Prénom]:[Prénom]]=$B42)*(GT$2&gt;=Tableau1[[Début]:[Début]])*(GT$2&lt;=Tableau1[[Fin]:[Fin]]),ROW(INDIRECT("A1:A"&amp;COUNTA(Tableau1[[Fin]:[Fin]])))),1)),""))</f>
        <v/>
      </c>
      <c r="GU42" s="34" t="str">
        <f t="array" aca="1" ref="GU42" ca="1">IF(OR(WEEKDAY(GU$2,2)&gt;5,COUNTIF(Dates_Feries,GU$2)&gt;0),"",IFERROR(INDEX(Tableau1[[Type]:[Type]],SMALL(IF((Tableau1[[Nom]:[Nom]]=$A42)*(Tableau1[[Prénom]:[Prénom]]=$B42)*(GU$2&gt;=Tableau1[[Début]:[Début]])*(GU$2&lt;=Tableau1[[Fin]:[Fin]]),ROW(INDIRECT("A1:A"&amp;COUNTA(Tableau1[[Fin]:[Fin]])))),1)),""))</f>
        <v/>
      </c>
      <c r="GV42" s="34" t="str">
        <f t="array" aca="1" ref="GV42" ca="1">IF(OR(WEEKDAY(GV$2,2)&gt;5,COUNTIF(Dates_Feries,GV$2)&gt;0),"",IFERROR(INDEX(Tableau1[[Type]:[Type]],SMALL(IF((Tableau1[[Nom]:[Nom]]=$A42)*(Tableau1[[Prénom]:[Prénom]]=$B42)*(GV$2&gt;=Tableau1[[Début]:[Début]])*(GV$2&lt;=Tableau1[[Fin]:[Fin]]),ROW(INDIRECT("A1:A"&amp;COUNTA(Tableau1[[Fin]:[Fin]])))),1)),""))</f>
        <v/>
      </c>
      <c r="GW42" s="34" t="str">
        <f t="array" aca="1" ref="GW42" ca="1">IF(OR(WEEKDAY(GW$2,2)&gt;5,COUNTIF(Dates_Feries,GW$2)&gt;0),"",IFERROR(INDEX(Tableau1[[Type]:[Type]],SMALL(IF((Tableau1[[Nom]:[Nom]]=$A42)*(Tableau1[[Prénom]:[Prénom]]=$B42)*(GW$2&gt;=Tableau1[[Début]:[Début]])*(GW$2&lt;=Tableau1[[Fin]:[Fin]]),ROW(INDIRECT("A1:A"&amp;COUNTA(Tableau1[[Fin]:[Fin]])))),1)),""))</f>
        <v/>
      </c>
      <c r="GX42" s="34" t="str">
        <f t="array" aca="1" ref="GX42" ca="1">IF(OR(WEEKDAY(GX$2,2)&gt;5,COUNTIF(Dates_Feries,GX$2)&gt;0),"",IFERROR(INDEX(Tableau1[[Type]:[Type]],SMALL(IF((Tableau1[[Nom]:[Nom]]=$A42)*(Tableau1[[Prénom]:[Prénom]]=$B42)*(GX$2&gt;=Tableau1[[Début]:[Début]])*(GX$2&lt;=Tableau1[[Fin]:[Fin]]),ROW(INDIRECT("A1:A"&amp;COUNTA(Tableau1[[Fin]:[Fin]])))),1)),""))</f>
        <v/>
      </c>
      <c r="GY42" s="34" t="str">
        <f t="array" aca="1" ref="GY42" ca="1">IF(OR(WEEKDAY(GY$2,2)&gt;5,COUNTIF(Dates_Feries,GY$2)&gt;0),"",IFERROR(INDEX(Tableau1[[Type]:[Type]],SMALL(IF((Tableau1[[Nom]:[Nom]]=$A42)*(Tableau1[[Prénom]:[Prénom]]=$B42)*(GY$2&gt;=Tableau1[[Début]:[Début]])*(GY$2&lt;=Tableau1[[Fin]:[Fin]]),ROW(INDIRECT("A1:A"&amp;COUNTA(Tableau1[[Fin]:[Fin]])))),1)),""))</f>
        <v/>
      </c>
      <c r="GZ42" s="34" t="str">
        <f t="array" aca="1" ref="GZ42" ca="1">IF(OR(WEEKDAY(GZ$2,2)&gt;5,COUNTIF(Dates_Feries,GZ$2)&gt;0),"",IFERROR(INDEX(Tableau1[[Type]:[Type]],SMALL(IF((Tableau1[[Nom]:[Nom]]=$A42)*(Tableau1[[Prénom]:[Prénom]]=$B42)*(GZ$2&gt;=Tableau1[[Début]:[Début]])*(GZ$2&lt;=Tableau1[[Fin]:[Fin]]),ROW(INDIRECT("A1:A"&amp;COUNTA(Tableau1[[Fin]:[Fin]])))),1)),""))</f>
        <v/>
      </c>
      <c r="HA42" s="34" t="str">
        <f t="array" aca="1" ref="HA42" ca="1">IF(OR(WEEKDAY(HA$2,2)&gt;5,COUNTIF(Dates_Feries,HA$2)&gt;0),"",IFERROR(INDEX(Tableau1[[Type]:[Type]],SMALL(IF((Tableau1[[Nom]:[Nom]]=$A42)*(Tableau1[[Prénom]:[Prénom]]=$B42)*(HA$2&gt;=Tableau1[[Début]:[Début]])*(HA$2&lt;=Tableau1[[Fin]:[Fin]]),ROW(INDIRECT("A1:A"&amp;COUNTA(Tableau1[[Fin]:[Fin]])))),1)),""))</f>
        <v/>
      </c>
      <c r="HB42" s="34" t="str">
        <f t="array" aca="1" ref="HB42" ca="1">IF(OR(WEEKDAY(HB$2,2)&gt;5,COUNTIF(Dates_Feries,HB$2)&gt;0),"",IFERROR(INDEX(Tableau1[[Type]:[Type]],SMALL(IF((Tableau1[[Nom]:[Nom]]=$A42)*(Tableau1[[Prénom]:[Prénom]]=$B42)*(HB$2&gt;=Tableau1[[Début]:[Début]])*(HB$2&lt;=Tableau1[[Fin]:[Fin]]),ROW(INDIRECT("A1:A"&amp;COUNTA(Tableau1[[Fin]:[Fin]])))),1)),""))</f>
        <v/>
      </c>
      <c r="HC42" s="34" t="str">
        <f t="array" aca="1" ref="HC42" ca="1">IF(OR(WEEKDAY(HC$2,2)&gt;5,COUNTIF(Dates_Feries,HC$2)&gt;0),"",IFERROR(INDEX(Tableau1[[Type]:[Type]],SMALL(IF((Tableau1[[Nom]:[Nom]]=$A42)*(Tableau1[[Prénom]:[Prénom]]=$B42)*(HC$2&gt;=Tableau1[[Début]:[Début]])*(HC$2&lt;=Tableau1[[Fin]:[Fin]]),ROW(INDIRECT("A1:A"&amp;COUNTA(Tableau1[[Fin]:[Fin]])))),1)),""))</f>
        <v/>
      </c>
      <c r="HD42" s="34" t="str">
        <f t="array" aca="1" ref="HD42" ca="1">IF(OR(WEEKDAY(HD$2,2)&gt;5,COUNTIF(Dates_Feries,HD$2)&gt;0),"",IFERROR(INDEX(Tableau1[[Type]:[Type]],SMALL(IF((Tableau1[[Nom]:[Nom]]=$A42)*(Tableau1[[Prénom]:[Prénom]]=$B42)*(HD$2&gt;=Tableau1[[Début]:[Début]])*(HD$2&lt;=Tableau1[[Fin]:[Fin]]),ROW(INDIRECT("A1:A"&amp;COUNTA(Tableau1[[Fin]:[Fin]])))),1)),""))</f>
        <v/>
      </c>
      <c r="HE42" s="34" t="str">
        <f t="array" aca="1" ref="HE42" ca="1">IF(OR(WEEKDAY(HE$2,2)&gt;5,COUNTIF(Dates_Feries,HE$2)&gt;0),"",IFERROR(INDEX(Tableau1[[Type]:[Type]],SMALL(IF((Tableau1[[Nom]:[Nom]]=$A42)*(Tableau1[[Prénom]:[Prénom]]=$B42)*(HE$2&gt;=Tableau1[[Début]:[Début]])*(HE$2&lt;=Tableau1[[Fin]:[Fin]]),ROW(INDIRECT("A1:A"&amp;COUNTA(Tableau1[[Fin]:[Fin]])))),1)),""))</f>
        <v/>
      </c>
      <c r="HF42" s="34" t="str">
        <f t="array" aca="1" ref="HF42" ca="1">IF(OR(WEEKDAY(HF$2,2)&gt;5,COUNTIF(Dates_Feries,HF$2)&gt;0),"",IFERROR(INDEX(Tableau1[[Type]:[Type]],SMALL(IF((Tableau1[[Nom]:[Nom]]=$A42)*(Tableau1[[Prénom]:[Prénom]]=$B42)*(HF$2&gt;=Tableau1[[Début]:[Début]])*(HF$2&lt;=Tableau1[[Fin]:[Fin]]),ROW(INDIRECT("A1:A"&amp;COUNTA(Tableau1[[Fin]:[Fin]])))),1)),""))</f>
        <v/>
      </c>
      <c r="HG42" s="34" t="str">
        <f t="array" aca="1" ref="HG42" ca="1">IF(OR(WEEKDAY(HG$2,2)&gt;5,COUNTIF(Dates_Feries,HG$2)&gt;0),"",IFERROR(INDEX(Tableau1[[Type]:[Type]],SMALL(IF((Tableau1[[Nom]:[Nom]]=$A42)*(Tableau1[[Prénom]:[Prénom]]=$B42)*(HG$2&gt;=Tableau1[[Début]:[Début]])*(HG$2&lt;=Tableau1[[Fin]:[Fin]]),ROW(INDIRECT("A1:A"&amp;COUNTA(Tableau1[[Fin]:[Fin]])))),1)),""))</f>
        <v/>
      </c>
      <c r="HH42" s="34" t="str">
        <f t="array" aca="1" ref="HH42" ca="1">IF(OR(WEEKDAY(HH$2,2)&gt;5,COUNTIF(Dates_Feries,HH$2)&gt;0),"",IFERROR(INDEX(Tableau1[[Type]:[Type]],SMALL(IF((Tableau1[[Nom]:[Nom]]=$A42)*(Tableau1[[Prénom]:[Prénom]]=$B42)*(HH$2&gt;=Tableau1[[Début]:[Début]])*(HH$2&lt;=Tableau1[[Fin]:[Fin]]),ROW(INDIRECT("A1:A"&amp;COUNTA(Tableau1[[Fin]:[Fin]])))),1)),""))</f>
        <v/>
      </c>
      <c r="HI42" s="34" t="str">
        <f t="array" aca="1" ref="HI42" ca="1">IF(OR(WEEKDAY(HI$2,2)&gt;5,COUNTIF(Dates_Feries,HI$2)&gt;0),"",IFERROR(INDEX(Tableau1[[Type]:[Type]],SMALL(IF((Tableau1[[Nom]:[Nom]]=$A42)*(Tableau1[[Prénom]:[Prénom]]=$B42)*(HI$2&gt;=Tableau1[[Début]:[Début]])*(HI$2&lt;=Tableau1[[Fin]:[Fin]]),ROW(INDIRECT("A1:A"&amp;COUNTA(Tableau1[[Fin]:[Fin]])))),1)),""))</f>
        <v/>
      </c>
      <c r="HJ42" s="34" t="str">
        <f t="array" aca="1" ref="HJ42" ca="1">IF(OR(WEEKDAY(HJ$2,2)&gt;5,COUNTIF(Dates_Feries,HJ$2)&gt;0),"",IFERROR(INDEX(Tableau1[[Type]:[Type]],SMALL(IF((Tableau1[[Nom]:[Nom]]=$A42)*(Tableau1[[Prénom]:[Prénom]]=$B42)*(HJ$2&gt;=Tableau1[[Début]:[Début]])*(HJ$2&lt;=Tableau1[[Fin]:[Fin]]),ROW(INDIRECT("A1:A"&amp;COUNTA(Tableau1[[Fin]:[Fin]])))),1)),""))</f>
        <v/>
      </c>
      <c r="HK42" s="34" t="str">
        <f t="array" aca="1" ref="HK42" ca="1">IF(OR(WEEKDAY(HK$2,2)&gt;5,COUNTIF(Dates_Feries,HK$2)&gt;0),"",IFERROR(INDEX(Tableau1[[Type]:[Type]],SMALL(IF((Tableau1[[Nom]:[Nom]]=$A42)*(Tableau1[[Prénom]:[Prénom]]=$B42)*(HK$2&gt;=Tableau1[[Début]:[Début]])*(HK$2&lt;=Tableau1[[Fin]:[Fin]]),ROW(INDIRECT("A1:A"&amp;COUNTA(Tableau1[[Fin]:[Fin]])))),1)),""))</f>
        <v/>
      </c>
      <c r="HL42" s="34" t="str">
        <f t="array" aca="1" ref="HL42" ca="1">IF(OR(WEEKDAY(HL$2,2)&gt;5,COUNTIF(Dates_Feries,HL$2)&gt;0),"",IFERROR(INDEX(Tableau1[[Type]:[Type]],SMALL(IF((Tableau1[[Nom]:[Nom]]=$A42)*(Tableau1[[Prénom]:[Prénom]]=$B42)*(HL$2&gt;=Tableau1[[Début]:[Début]])*(HL$2&lt;=Tableau1[[Fin]:[Fin]]),ROW(INDIRECT("A1:A"&amp;COUNTA(Tableau1[[Fin]:[Fin]])))),1)),""))</f>
        <v/>
      </c>
      <c r="HM42" s="34" t="str">
        <f t="array" aca="1" ref="HM42" ca="1">IF(OR(WEEKDAY(HM$2,2)&gt;5,COUNTIF(Dates_Feries,HM$2)&gt;0),"",IFERROR(INDEX(Tableau1[[Type]:[Type]],SMALL(IF((Tableau1[[Nom]:[Nom]]=$A42)*(Tableau1[[Prénom]:[Prénom]]=$B42)*(HM$2&gt;=Tableau1[[Début]:[Début]])*(HM$2&lt;=Tableau1[[Fin]:[Fin]]),ROW(INDIRECT("A1:A"&amp;COUNTA(Tableau1[[Fin]:[Fin]])))),1)),""))</f>
        <v/>
      </c>
      <c r="HN42" s="34" t="str">
        <f t="array" aca="1" ref="HN42" ca="1">IF(OR(WEEKDAY(HN$2,2)&gt;5,COUNTIF(Dates_Feries,HN$2)&gt;0),"",IFERROR(INDEX(Tableau1[[Type]:[Type]],SMALL(IF((Tableau1[[Nom]:[Nom]]=$A42)*(Tableau1[[Prénom]:[Prénom]]=$B42)*(HN$2&gt;=Tableau1[[Début]:[Début]])*(HN$2&lt;=Tableau1[[Fin]:[Fin]]),ROW(INDIRECT("A1:A"&amp;COUNTA(Tableau1[[Fin]:[Fin]])))),1)),""))</f>
        <v/>
      </c>
      <c r="HO42" s="34" t="str">
        <f t="array" aca="1" ref="HO42" ca="1">IF(OR(WEEKDAY(HO$2,2)&gt;5,COUNTIF(Dates_Feries,HO$2)&gt;0),"",IFERROR(INDEX(Tableau1[[Type]:[Type]],SMALL(IF((Tableau1[[Nom]:[Nom]]=$A42)*(Tableau1[[Prénom]:[Prénom]]=$B42)*(HO$2&gt;=Tableau1[[Début]:[Début]])*(HO$2&lt;=Tableau1[[Fin]:[Fin]]),ROW(INDIRECT("A1:A"&amp;COUNTA(Tableau1[[Fin]:[Fin]])))),1)),""))</f>
        <v/>
      </c>
      <c r="HP42" s="34" t="str">
        <f t="array" aca="1" ref="HP42" ca="1">IF(OR(WEEKDAY(HP$2,2)&gt;5,COUNTIF(Dates_Feries,HP$2)&gt;0),"",IFERROR(INDEX(Tableau1[[Type]:[Type]],SMALL(IF((Tableau1[[Nom]:[Nom]]=$A42)*(Tableau1[[Prénom]:[Prénom]]=$B42)*(HP$2&gt;=Tableau1[[Début]:[Début]])*(HP$2&lt;=Tableau1[[Fin]:[Fin]]),ROW(INDIRECT("A1:A"&amp;COUNTA(Tableau1[[Fin]:[Fin]])))),1)),""))</f>
        <v/>
      </c>
      <c r="HQ42" s="34" t="str">
        <f t="array" aca="1" ref="HQ42" ca="1">IF(OR(WEEKDAY(HQ$2,2)&gt;5,COUNTIF(Dates_Feries,HQ$2)&gt;0),"",IFERROR(INDEX(Tableau1[[Type]:[Type]],SMALL(IF((Tableau1[[Nom]:[Nom]]=$A42)*(Tableau1[[Prénom]:[Prénom]]=$B42)*(HQ$2&gt;=Tableau1[[Début]:[Début]])*(HQ$2&lt;=Tableau1[[Fin]:[Fin]]),ROW(INDIRECT("A1:A"&amp;COUNTA(Tableau1[[Fin]:[Fin]])))),1)),""))</f>
        <v/>
      </c>
      <c r="HR42" s="34" t="str">
        <f t="array" aca="1" ref="HR42" ca="1">IF(OR(WEEKDAY(HR$2,2)&gt;5,COUNTIF(Dates_Feries,HR$2)&gt;0),"",IFERROR(INDEX(Tableau1[[Type]:[Type]],SMALL(IF((Tableau1[[Nom]:[Nom]]=$A42)*(Tableau1[[Prénom]:[Prénom]]=$B42)*(HR$2&gt;=Tableau1[[Début]:[Début]])*(HR$2&lt;=Tableau1[[Fin]:[Fin]]),ROW(INDIRECT("A1:A"&amp;COUNTA(Tableau1[[Fin]:[Fin]])))),1)),""))</f>
        <v/>
      </c>
      <c r="HS42" s="34" t="str">
        <f t="array" aca="1" ref="HS42" ca="1">IF(OR(WEEKDAY(HS$2,2)&gt;5,COUNTIF(Dates_Feries,HS$2)&gt;0),"",IFERROR(INDEX(Tableau1[[Type]:[Type]],SMALL(IF((Tableau1[[Nom]:[Nom]]=$A42)*(Tableau1[[Prénom]:[Prénom]]=$B42)*(HS$2&gt;=Tableau1[[Début]:[Début]])*(HS$2&lt;=Tableau1[[Fin]:[Fin]]),ROW(INDIRECT("A1:A"&amp;COUNTA(Tableau1[[Fin]:[Fin]])))),1)),""))</f>
        <v/>
      </c>
      <c r="HT42" s="34" t="str">
        <f t="array" aca="1" ref="HT42" ca="1">IF(OR(WEEKDAY(HT$2,2)&gt;5,COUNTIF(Dates_Feries,HT$2)&gt;0),"",IFERROR(INDEX(Tableau1[[Type]:[Type]],SMALL(IF((Tableau1[[Nom]:[Nom]]=$A42)*(Tableau1[[Prénom]:[Prénom]]=$B42)*(HT$2&gt;=Tableau1[[Début]:[Début]])*(HT$2&lt;=Tableau1[[Fin]:[Fin]]),ROW(INDIRECT("A1:A"&amp;COUNTA(Tableau1[[Fin]:[Fin]])))),1)),""))</f>
        <v/>
      </c>
      <c r="HU42" s="34" t="str">
        <f t="array" aca="1" ref="HU42" ca="1">IF(OR(WEEKDAY(HU$2,2)&gt;5,COUNTIF(Dates_Feries,HU$2)&gt;0),"",IFERROR(INDEX(Tableau1[[Type]:[Type]],SMALL(IF((Tableau1[[Nom]:[Nom]]=$A42)*(Tableau1[[Prénom]:[Prénom]]=$B42)*(HU$2&gt;=Tableau1[[Début]:[Début]])*(HU$2&lt;=Tableau1[[Fin]:[Fin]]),ROW(INDIRECT("A1:A"&amp;COUNTA(Tableau1[[Fin]:[Fin]])))),1)),""))</f>
        <v/>
      </c>
      <c r="HV42" s="34" t="str">
        <f t="array" aca="1" ref="HV42" ca="1">IF(OR(WEEKDAY(HV$2,2)&gt;5,COUNTIF(Dates_Feries,HV$2)&gt;0),"",IFERROR(INDEX(Tableau1[[Type]:[Type]],SMALL(IF((Tableau1[[Nom]:[Nom]]=$A42)*(Tableau1[[Prénom]:[Prénom]]=$B42)*(HV$2&gt;=Tableau1[[Début]:[Début]])*(HV$2&lt;=Tableau1[[Fin]:[Fin]]),ROW(INDIRECT("A1:A"&amp;COUNTA(Tableau1[[Fin]:[Fin]])))),1)),""))</f>
        <v/>
      </c>
      <c r="HW42" s="34" t="str">
        <f t="array" aca="1" ref="HW42" ca="1">IF(OR(WEEKDAY(HW$2,2)&gt;5,COUNTIF(Dates_Feries,HW$2)&gt;0),"",IFERROR(INDEX(Tableau1[[Type]:[Type]],SMALL(IF((Tableau1[[Nom]:[Nom]]=$A42)*(Tableau1[[Prénom]:[Prénom]]=$B42)*(HW$2&gt;=Tableau1[[Début]:[Début]])*(HW$2&lt;=Tableau1[[Fin]:[Fin]]),ROW(INDIRECT("A1:A"&amp;COUNTA(Tableau1[[Fin]:[Fin]])))),1)),""))</f>
        <v/>
      </c>
      <c r="HX42" s="34" t="str">
        <f t="array" aca="1" ref="HX42" ca="1">IF(OR(WEEKDAY(HX$2,2)&gt;5,COUNTIF(Dates_Feries,HX$2)&gt;0),"",IFERROR(INDEX(Tableau1[[Type]:[Type]],SMALL(IF((Tableau1[[Nom]:[Nom]]=$A42)*(Tableau1[[Prénom]:[Prénom]]=$B42)*(HX$2&gt;=Tableau1[[Début]:[Début]])*(HX$2&lt;=Tableau1[[Fin]:[Fin]]),ROW(INDIRECT("A1:A"&amp;COUNTA(Tableau1[[Fin]:[Fin]])))),1)),""))</f>
        <v/>
      </c>
      <c r="HY42" s="34" t="str">
        <f t="array" aca="1" ref="HY42" ca="1">IF(OR(WEEKDAY(HY$2,2)&gt;5,COUNTIF(Dates_Feries,HY$2)&gt;0),"",IFERROR(INDEX(Tableau1[[Type]:[Type]],SMALL(IF((Tableau1[[Nom]:[Nom]]=$A42)*(Tableau1[[Prénom]:[Prénom]]=$B42)*(HY$2&gt;=Tableau1[[Début]:[Début]])*(HY$2&lt;=Tableau1[[Fin]:[Fin]]),ROW(INDIRECT("A1:A"&amp;COUNTA(Tableau1[[Fin]:[Fin]])))),1)),""))</f>
        <v/>
      </c>
      <c r="HZ42" s="34" t="str">
        <f t="array" aca="1" ref="HZ42" ca="1">IF(OR(WEEKDAY(HZ$2,2)&gt;5,COUNTIF(Dates_Feries,HZ$2)&gt;0),"",IFERROR(INDEX(Tableau1[[Type]:[Type]],SMALL(IF((Tableau1[[Nom]:[Nom]]=$A42)*(Tableau1[[Prénom]:[Prénom]]=$B42)*(HZ$2&gt;=Tableau1[[Début]:[Début]])*(HZ$2&lt;=Tableau1[[Fin]:[Fin]]),ROW(INDIRECT("A1:A"&amp;COUNTA(Tableau1[[Fin]:[Fin]])))),1)),""))</f>
        <v/>
      </c>
      <c r="IA42" s="34" t="str">
        <f t="array" aca="1" ref="IA42" ca="1">IF(OR(WEEKDAY(IA$2,2)&gt;5,COUNTIF(Dates_Feries,IA$2)&gt;0),"",IFERROR(INDEX(Tableau1[[Type]:[Type]],SMALL(IF((Tableau1[[Nom]:[Nom]]=$A42)*(Tableau1[[Prénom]:[Prénom]]=$B42)*(IA$2&gt;=Tableau1[[Début]:[Début]])*(IA$2&lt;=Tableau1[[Fin]:[Fin]]),ROW(INDIRECT("A1:A"&amp;COUNTA(Tableau1[[Fin]:[Fin]])))),1)),""))</f>
        <v/>
      </c>
      <c r="IB42" s="34" t="str">
        <f t="array" aca="1" ref="IB42" ca="1">IF(OR(WEEKDAY(IB$2,2)&gt;5,COUNTIF(Dates_Feries,IB$2)&gt;0),"",IFERROR(INDEX(Tableau1[[Type]:[Type]],SMALL(IF((Tableau1[[Nom]:[Nom]]=$A42)*(Tableau1[[Prénom]:[Prénom]]=$B42)*(IB$2&gt;=Tableau1[[Début]:[Début]])*(IB$2&lt;=Tableau1[[Fin]:[Fin]]),ROW(INDIRECT("A1:A"&amp;COUNTA(Tableau1[[Fin]:[Fin]])))),1)),""))</f>
        <v/>
      </c>
      <c r="IC42" s="34" t="str">
        <f t="array" aca="1" ref="IC42" ca="1">IF(OR(WEEKDAY(IC$2,2)&gt;5,COUNTIF(Dates_Feries,IC$2)&gt;0),"",IFERROR(INDEX(Tableau1[[Type]:[Type]],SMALL(IF((Tableau1[[Nom]:[Nom]]=$A42)*(Tableau1[[Prénom]:[Prénom]]=$B42)*(IC$2&gt;=Tableau1[[Début]:[Début]])*(IC$2&lt;=Tableau1[[Fin]:[Fin]]),ROW(INDIRECT("A1:A"&amp;COUNTA(Tableau1[[Fin]:[Fin]])))),1)),""))</f>
        <v/>
      </c>
      <c r="ID42" s="34" t="str">
        <f t="array" aca="1" ref="ID42" ca="1">IF(OR(WEEKDAY(ID$2,2)&gt;5,COUNTIF(Dates_Feries,ID$2)&gt;0),"",IFERROR(INDEX(Tableau1[[Type]:[Type]],SMALL(IF((Tableau1[[Nom]:[Nom]]=$A42)*(Tableau1[[Prénom]:[Prénom]]=$B42)*(ID$2&gt;=Tableau1[[Début]:[Début]])*(ID$2&lt;=Tableau1[[Fin]:[Fin]]),ROW(INDIRECT("A1:A"&amp;COUNTA(Tableau1[[Fin]:[Fin]])))),1)),""))</f>
        <v/>
      </c>
      <c r="IE42" s="34" t="str">
        <f t="array" aca="1" ref="IE42" ca="1">IF(OR(WEEKDAY(IE$2,2)&gt;5,COUNTIF(Dates_Feries,IE$2)&gt;0),"",IFERROR(INDEX(Tableau1[[Type]:[Type]],SMALL(IF((Tableau1[[Nom]:[Nom]]=$A42)*(Tableau1[[Prénom]:[Prénom]]=$B42)*(IE$2&gt;=Tableau1[[Début]:[Début]])*(IE$2&lt;=Tableau1[[Fin]:[Fin]]),ROW(INDIRECT("A1:A"&amp;COUNTA(Tableau1[[Fin]:[Fin]])))),1)),""))</f>
        <v/>
      </c>
      <c r="IF42" s="34" t="str">
        <f t="array" aca="1" ref="IF42" ca="1">IF(OR(WEEKDAY(IF$2,2)&gt;5,COUNTIF(Dates_Feries,IF$2)&gt;0),"",IFERROR(INDEX(Tableau1[[Type]:[Type]],SMALL(IF((Tableau1[[Nom]:[Nom]]=$A42)*(Tableau1[[Prénom]:[Prénom]]=$B42)*(IF$2&gt;=Tableau1[[Début]:[Début]])*(IF$2&lt;=Tableau1[[Fin]:[Fin]]),ROW(INDIRECT("A1:A"&amp;COUNTA(Tableau1[[Fin]:[Fin]])))),1)),""))</f>
        <v/>
      </c>
      <c r="IG42" s="34" t="str">
        <f t="array" aca="1" ref="IG42" ca="1">IF(OR(WEEKDAY(IG$2,2)&gt;5,COUNTIF(Dates_Feries,IG$2)&gt;0),"",IFERROR(INDEX(Tableau1[[Type]:[Type]],SMALL(IF((Tableau1[[Nom]:[Nom]]=$A42)*(Tableau1[[Prénom]:[Prénom]]=$B42)*(IG$2&gt;=Tableau1[[Début]:[Début]])*(IG$2&lt;=Tableau1[[Fin]:[Fin]]),ROW(INDIRECT("A1:A"&amp;COUNTA(Tableau1[[Fin]:[Fin]])))),1)),""))</f>
        <v/>
      </c>
      <c r="IH42" s="34" t="str">
        <f t="array" aca="1" ref="IH42" ca="1">IF(OR(WEEKDAY(IH$2,2)&gt;5,COUNTIF(Dates_Feries,IH$2)&gt;0),"",IFERROR(INDEX(Tableau1[[Type]:[Type]],SMALL(IF((Tableau1[[Nom]:[Nom]]=$A42)*(Tableau1[[Prénom]:[Prénom]]=$B42)*(IH$2&gt;=Tableau1[[Début]:[Début]])*(IH$2&lt;=Tableau1[[Fin]:[Fin]]),ROW(INDIRECT("A1:A"&amp;COUNTA(Tableau1[[Fin]:[Fin]])))),1)),""))</f>
        <v/>
      </c>
      <c r="II42" s="34" t="str">
        <f t="array" aca="1" ref="II42" ca="1">IF(OR(WEEKDAY(II$2,2)&gt;5,COUNTIF(Dates_Feries,II$2)&gt;0),"",IFERROR(INDEX(Tableau1[[Type]:[Type]],SMALL(IF((Tableau1[[Nom]:[Nom]]=$A42)*(Tableau1[[Prénom]:[Prénom]]=$B42)*(II$2&gt;=Tableau1[[Début]:[Début]])*(II$2&lt;=Tableau1[[Fin]:[Fin]]),ROW(INDIRECT("A1:A"&amp;COUNTA(Tableau1[[Fin]:[Fin]])))),1)),""))</f>
        <v/>
      </c>
      <c r="IJ42" s="34" t="str">
        <f t="array" aca="1" ref="IJ42" ca="1">IF(OR(WEEKDAY(IJ$2,2)&gt;5,COUNTIF(Dates_Feries,IJ$2)&gt;0),"",IFERROR(INDEX(Tableau1[[Type]:[Type]],SMALL(IF((Tableau1[[Nom]:[Nom]]=$A42)*(Tableau1[[Prénom]:[Prénom]]=$B42)*(IJ$2&gt;=Tableau1[[Début]:[Début]])*(IJ$2&lt;=Tableau1[[Fin]:[Fin]]),ROW(INDIRECT("A1:A"&amp;COUNTA(Tableau1[[Fin]:[Fin]])))),1)),""))</f>
        <v/>
      </c>
      <c r="IK42" s="34" t="str">
        <f t="array" aca="1" ref="IK42" ca="1">IF(OR(WEEKDAY(IK$2,2)&gt;5,COUNTIF(Dates_Feries,IK$2)&gt;0),"",IFERROR(INDEX(Tableau1[[Type]:[Type]],SMALL(IF((Tableau1[[Nom]:[Nom]]=$A42)*(Tableau1[[Prénom]:[Prénom]]=$B42)*(IK$2&gt;=Tableau1[[Début]:[Début]])*(IK$2&lt;=Tableau1[[Fin]:[Fin]]),ROW(INDIRECT("A1:A"&amp;COUNTA(Tableau1[[Fin]:[Fin]])))),1)),""))</f>
        <v/>
      </c>
      <c r="IL42" s="34" t="str">
        <f t="array" aca="1" ref="IL42" ca="1">IF(OR(WEEKDAY(IL$2,2)&gt;5,COUNTIF(Dates_Feries,IL$2)&gt;0),"",IFERROR(INDEX(Tableau1[[Type]:[Type]],SMALL(IF((Tableau1[[Nom]:[Nom]]=$A42)*(Tableau1[[Prénom]:[Prénom]]=$B42)*(IL$2&gt;=Tableau1[[Début]:[Début]])*(IL$2&lt;=Tableau1[[Fin]:[Fin]]),ROW(INDIRECT("A1:A"&amp;COUNTA(Tableau1[[Fin]:[Fin]])))),1)),""))</f>
        <v/>
      </c>
      <c r="IM42" s="34" t="str">
        <f t="array" aca="1" ref="IM42" ca="1">IF(OR(WEEKDAY(IM$2,2)&gt;5,COUNTIF(Dates_Feries,IM$2)&gt;0),"",IFERROR(INDEX(Tableau1[[Type]:[Type]],SMALL(IF((Tableau1[[Nom]:[Nom]]=$A42)*(Tableau1[[Prénom]:[Prénom]]=$B42)*(IM$2&gt;=Tableau1[[Début]:[Début]])*(IM$2&lt;=Tableau1[[Fin]:[Fin]]),ROW(INDIRECT("A1:A"&amp;COUNTA(Tableau1[[Fin]:[Fin]])))),1)),""))</f>
        <v/>
      </c>
      <c r="IN42" s="34" t="str">
        <f t="array" aca="1" ref="IN42" ca="1">IF(OR(WEEKDAY(IN$2,2)&gt;5,COUNTIF(Dates_Feries,IN$2)&gt;0),"",IFERROR(INDEX(Tableau1[[Type]:[Type]],SMALL(IF((Tableau1[[Nom]:[Nom]]=$A42)*(Tableau1[[Prénom]:[Prénom]]=$B42)*(IN$2&gt;=Tableau1[[Début]:[Début]])*(IN$2&lt;=Tableau1[[Fin]:[Fin]]),ROW(INDIRECT("A1:A"&amp;COUNTA(Tableau1[[Fin]:[Fin]])))),1)),""))</f>
        <v/>
      </c>
      <c r="IO42" s="34" t="str">
        <f t="array" aca="1" ref="IO42" ca="1">IF(OR(WEEKDAY(IO$2,2)&gt;5,COUNTIF(Dates_Feries,IO$2)&gt;0),"",IFERROR(INDEX(Tableau1[[Type]:[Type]],SMALL(IF((Tableau1[[Nom]:[Nom]]=$A42)*(Tableau1[[Prénom]:[Prénom]]=$B42)*(IO$2&gt;=Tableau1[[Début]:[Début]])*(IO$2&lt;=Tableau1[[Fin]:[Fin]]),ROW(INDIRECT("A1:A"&amp;COUNTA(Tableau1[[Fin]:[Fin]])))),1)),""))</f>
        <v/>
      </c>
      <c r="IP42" s="34" t="str">
        <f t="array" aca="1" ref="IP42" ca="1">IF(OR(WEEKDAY(IP$2,2)&gt;5,COUNTIF(Dates_Feries,IP$2)&gt;0),"",IFERROR(INDEX(Tableau1[[Type]:[Type]],SMALL(IF((Tableau1[[Nom]:[Nom]]=$A42)*(Tableau1[[Prénom]:[Prénom]]=$B42)*(IP$2&gt;=Tableau1[[Début]:[Début]])*(IP$2&lt;=Tableau1[[Fin]:[Fin]]),ROW(INDIRECT("A1:A"&amp;COUNTA(Tableau1[[Fin]:[Fin]])))),1)),""))</f>
        <v/>
      </c>
      <c r="IQ42" s="34" t="str">
        <f t="array" aca="1" ref="IQ42" ca="1">IF(OR(WEEKDAY(IQ$2,2)&gt;5,COUNTIF(Dates_Feries,IQ$2)&gt;0),"",IFERROR(INDEX(Tableau1[[Type]:[Type]],SMALL(IF((Tableau1[[Nom]:[Nom]]=$A42)*(Tableau1[[Prénom]:[Prénom]]=$B42)*(IQ$2&gt;=Tableau1[[Début]:[Début]])*(IQ$2&lt;=Tableau1[[Fin]:[Fin]]),ROW(INDIRECT("A1:A"&amp;COUNTA(Tableau1[[Fin]:[Fin]])))),1)),""))</f>
        <v/>
      </c>
      <c r="IR42" s="34" t="str">
        <f t="array" aca="1" ref="IR42" ca="1">IF(OR(WEEKDAY(IR$2,2)&gt;5,COUNTIF(Dates_Feries,IR$2)&gt;0),"",IFERROR(INDEX(Tableau1[[Type]:[Type]],SMALL(IF((Tableau1[[Nom]:[Nom]]=$A42)*(Tableau1[[Prénom]:[Prénom]]=$B42)*(IR$2&gt;=Tableau1[[Début]:[Début]])*(IR$2&lt;=Tableau1[[Fin]:[Fin]]),ROW(INDIRECT("A1:A"&amp;COUNTA(Tableau1[[Fin]:[Fin]])))),1)),""))</f>
        <v/>
      </c>
      <c r="IS42" s="34" t="str">
        <f t="array" aca="1" ref="IS42" ca="1">IF(OR(WEEKDAY(IS$2,2)&gt;5,COUNTIF(Dates_Feries,IS$2)&gt;0),"",IFERROR(INDEX(Tableau1[[Type]:[Type]],SMALL(IF((Tableau1[[Nom]:[Nom]]=$A42)*(Tableau1[[Prénom]:[Prénom]]=$B42)*(IS$2&gt;=Tableau1[[Début]:[Début]])*(IS$2&lt;=Tableau1[[Fin]:[Fin]]),ROW(INDIRECT("A1:A"&amp;COUNTA(Tableau1[[Fin]:[Fin]])))),1)),""))</f>
        <v/>
      </c>
      <c r="IT42" s="34" t="str">
        <f t="array" aca="1" ref="IT42" ca="1">IF(OR(WEEKDAY(IT$2,2)&gt;5,COUNTIF(Dates_Feries,IT$2)&gt;0),"",IFERROR(INDEX(Tableau1[[Type]:[Type]],SMALL(IF((Tableau1[[Nom]:[Nom]]=$A42)*(Tableau1[[Prénom]:[Prénom]]=$B42)*(IT$2&gt;=Tableau1[[Début]:[Début]])*(IT$2&lt;=Tableau1[[Fin]:[Fin]]),ROW(INDIRECT("A1:A"&amp;COUNTA(Tableau1[[Fin]:[Fin]])))),1)),""))</f>
        <v/>
      </c>
      <c r="IU42" s="34" t="str">
        <f t="array" aca="1" ref="IU42" ca="1">IF(OR(WEEKDAY(IU$2,2)&gt;5,COUNTIF(Dates_Feries,IU$2)&gt;0),"",IFERROR(INDEX(Tableau1[[Type]:[Type]],SMALL(IF((Tableau1[[Nom]:[Nom]]=$A42)*(Tableau1[[Prénom]:[Prénom]]=$B42)*(IU$2&gt;=Tableau1[[Début]:[Début]])*(IU$2&lt;=Tableau1[[Fin]:[Fin]]),ROW(INDIRECT("A1:A"&amp;COUNTA(Tableau1[[Fin]:[Fin]])))),1)),""))</f>
        <v/>
      </c>
      <c r="IV42" s="34" t="str">
        <f t="array" aca="1" ref="IV42" ca="1">IF(OR(WEEKDAY(IV$2,2)&gt;5,COUNTIF(Dates_Feries,IV$2)&gt;0),"",IFERROR(INDEX(Tableau1[[Type]:[Type]],SMALL(IF((Tableau1[[Nom]:[Nom]]=$A42)*(Tableau1[[Prénom]:[Prénom]]=$B42)*(IV$2&gt;=Tableau1[[Début]:[Début]])*(IV$2&lt;=Tableau1[[Fin]:[Fin]]),ROW(INDIRECT("A1:A"&amp;COUNTA(Tableau1[[Fin]:[Fin]])))),1)),""))</f>
        <v/>
      </c>
      <c r="IW42" s="34" t="str">
        <f t="array" aca="1" ref="IW42" ca="1">IF(OR(WEEKDAY(IW$2,2)&gt;5,COUNTIF(Dates_Feries,IW$2)&gt;0),"",IFERROR(INDEX(Tableau1[[Type]:[Type]],SMALL(IF((Tableau1[[Nom]:[Nom]]=$A42)*(Tableau1[[Prénom]:[Prénom]]=$B42)*(IW$2&gt;=Tableau1[[Début]:[Début]])*(IW$2&lt;=Tableau1[[Fin]:[Fin]]),ROW(INDIRECT("A1:A"&amp;COUNTA(Tableau1[[Fin]:[Fin]])))),1)),""))</f>
        <v/>
      </c>
      <c r="IX42" s="34" t="str">
        <f t="array" aca="1" ref="IX42" ca="1">IF(OR(WEEKDAY(IX$2,2)&gt;5,COUNTIF(Dates_Feries,IX$2)&gt;0),"",IFERROR(INDEX(Tableau1[[Type]:[Type]],SMALL(IF((Tableau1[[Nom]:[Nom]]=$A42)*(Tableau1[[Prénom]:[Prénom]]=$B42)*(IX$2&gt;=Tableau1[[Début]:[Début]])*(IX$2&lt;=Tableau1[[Fin]:[Fin]]),ROW(INDIRECT("A1:A"&amp;COUNTA(Tableau1[[Fin]:[Fin]])))),1)),""))</f>
        <v/>
      </c>
      <c r="IY42" s="34" t="str">
        <f t="array" aca="1" ref="IY42" ca="1">IF(OR(WEEKDAY(IY$2,2)&gt;5,COUNTIF(Dates_Feries,IY$2)&gt;0),"",IFERROR(INDEX(Tableau1[[Type]:[Type]],SMALL(IF((Tableau1[[Nom]:[Nom]]=$A42)*(Tableau1[[Prénom]:[Prénom]]=$B42)*(IY$2&gt;=Tableau1[[Début]:[Début]])*(IY$2&lt;=Tableau1[[Fin]:[Fin]]),ROW(INDIRECT("A1:A"&amp;COUNTA(Tableau1[[Fin]:[Fin]])))),1)),""))</f>
        <v/>
      </c>
      <c r="IZ42" s="34" t="str">
        <f t="array" aca="1" ref="IZ42" ca="1">IF(OR(WEEKDAY(IZ$2,2)&gt;5,COUNTIF(Dates_Feries,IZ$2)&gt;0),"",IFERROR(INDEX(Tableau1[[Type]:[Type]],SMALL(IF((Tableau1[[Nom]:[Nom]]=$A42)*(Tableau1[[Prénom]:[Prénom]]=$B42)*(IZ$2&gt;=Tableau1[[Début]:[Début]])*(IZ$2&lt;=Tableau1[[Fin]:[Fin]]),ROW(INDIRECT("A1:A"&amp;COUNTA(Tableau1[[Fin]:[Fin]])))),1)),""))</f>
        <v/>
      </c>
      <c r="JA42" s="34" t="str">
        <f t="array" aca="1" ref="JA42" ca="1">IF(OR(WEEKDAY(JA$2,2)&gt;5,COUNTIF(Dates_Feries,JA$2)&gt;0),"",IFERROR(INDEX(Tableau1[[Type]:[Type]],SMALL(IF((Tableau1[[Nom]:[Nom]]=$A42)*(Tableau1[[Prénom]:[Prénom]]=$B42)*(JA$2&gt;=Tableau1[[Début]:[Début]])*(JA$2&lt;=Tableau1[[Fin]:[Fin]]),ROW(INDIRECT("A1:A"&amp;COUNTA(Tableau1[[Fin]:[Fin]])))),1)),""))</f>
        <v/>
      </c>
      <c r="JB42" s="34" t="str">
        <f t="array" aca="1" ref="JB42" ca="1">IF(OR(WEEKDAY(JB$2,2)&gt;5,COUNTIF(Dates_Feries,JB$2)&gt;0),"",IFERROR(INDEX(Tableau1[[Type]:[Type]],SMALL(IF((Tableau1[[Nom]:[Nom]]=$A42)*(Tableau1[[Prénom]:[Prénom]]=$B42)*(JB$2&gt;=Tableau1[[Début]:[Début]])*(JB$2&lt;=Tableau1[[Fin]:[Fin]]),ROW(INDIRECT("A1:A"&amp;COUNTA(Tableau1[[Fin]:[Fin]])))),1)),""))</f>
        <v/>
      </c>
      <c r="JC42" s="34" t="str">
        <f t="array" aca="1" ref="JC42" ca="1">IF(OR(WEEKDAY(JC$2,2)&gt;5,COUNTIF(Dates_Feries,JC$2)&gt;0),"",IFERROR(INDEX(Tableau1[[Type]:[Type]],SMALL(IF((Tableau1[[Nom]:[Nom]]=$A42)*(Tableau1[[Prénom]:[Prénom]]=$B42)*(JC$2&gt;=Tableau1[[Début]:[Début]])*(JC$2&lt;=Tableau1[[Fin]:[Fin]]),ROW(INDIRECT("A1:A"&amp;COUNTA(Tableau1[[Fin]:[Fin]])))),1)),""))</f>
        <v/>
      </c>
      <c r="JD42" s="34" t="str">
        <f t="array" aca="1" ref="JD42" ca="1">IF(OR(WEEKDAY(JD$2,2)&gt;5,COUNTIF(Dates_Feries,JD$2)&gt;0),"",IFERROR(INDEX(Tableau1[[Type]:[Type]],SMALL(IF((Tableau1[[Nom]:[Nom]]=$A42)*(Tableau1[[Prénom]:[Prénom]]=$B42)*(JD$2&gt;=Tableau1[[Début]:[Début]])*(JD$2&lt;=Tableau1[[Fin]:[Fin]]),ROW(INDIRECT("A1:A"&amp;COUNTA(Tableau1[[Fin]:[Fin]])))),1)),""))</f>
        <v/>
      </c>
      <c r="JE42" s="34" t="str">
        <f t="array" aca="1" ref="JE42" ca="1">IF(OR(WEEKDAY(JE$2,2)&gt;5,COUNTIF(Dates_Feries,JE$2)&gt;0),"",IFERROR(INDEX(Tableau1[[Type]:[Type]],SMALL(IF((Tableau1[[Nom]:[Nom]]=$A42)*(Tableau1[[Prénom]:[Prénom]]=$B42)*(JE$2&gt;=Tableau1[[Début]:[Début]])*(JE$2&lt;=Tableau1[[Fin]:[Fin]]),ROW(INDIRECT("A1:A"&amp;COUNTA(Tableau1[[Fin]:[Fin]])))),1)),""))</f>
        <v/>
      </c>
      <c r="JF42" s="34" t="str">
        <f t="array" aca="1" ref="JF42" ca="1">IF(OR(WEEKDAY(JF$2,2)&gt;5,COUNTIF(Dates_Feries,JF$2)&gt;0),"",IFERROR(INDEX(Tableau1[[Type]:[Type]],SMALL(IF((Tableau1[[Nom]:[Nom]]=$A42)*(Tableau1[[Prénom]:[Prénom]]=$B42)*(JF$2&gt;=Tableau1[[Début]:[Début]])*(JF$2&lt;=Tableau1[[Fin]:[Fin]]),ROW(INDIRECT("A1:A"&amp;COUNTA(Tableau1[[Fin]:[Fin]])))),1)),""))</f>
        <v/>
      </c>
      <c r="JG42" s="34" t="str">
        <f t="array" aca="1" ref="JG42" ca="1">IF(OR(WEEKDAY(JG$2,2)&gt;5,COUNTIF(Dates_Feries,JG$2)&gt;0),"",IFERROR(INDEX(Tableau1[[Type]:[Type]],SMALL(IF((Tableau1[[Nom]:[Nom]]=$A42)*(Tableau1[[Prénom]:[Prénom]]=$B42)*(JG$2&gt;=Tableau1[[Début]:[Début]])*(JG$2&lt;=Tableau1[[Fin]:[Fin]]),ROW(INDIRECT("A1:A"&amp;COUNTA(Tableau1[[Fin]:[Fin]])))),1)),""))</f>
        <v/>
      </c>
      <c r="JH42" s="34" t="str">
        <f t="array" aca="1" ref="JH42" ca="1">IF(OR(WEEKDAY(JH$2,2)&gt;5,COUNTIF(Dates_Feries,JH$2)&gt;0),"",IFERROR(INDEX(Tableau1[[Type]:[Type]],SMALL(IF((Tableau1[[Nom]:[Nom]]=$A42)*(Tableau1[[Prénom]:[Prénom]]=$B42)*(JH$2&gt;=Tableau1[[Début]:[Début]])*(JH$2&lt;=Tableau1[[Fin]:[Fin]]),ROW(INDIRECT("A1:A"&amp;COUNTA(Tableau1[[Fin]:[Fin]])))),1)),""))</f>
        <v/>
      </c>
      <c r="JI42" s="34" t="str">
        <f t="array" aca="1" ref="JI42" ca="1">IF(OR(WEEKDAY(JI$2,2)&gt;5,COUNTIF(Dates_Feries,JI$2)&gt;0),"",IFERROR(INDEX(Tableau1[[Type]:[Type]],SMALL(IF((Tableau1[[Nom]:[Nom]]=$A42)*(Tableau1[[Prénom]:[Prénom]]=$B42)*(JI$2&gt;=Tableau1[[Début]:[Début]])*(JI$2&lt;=Tableau1[[Fin]:[Fin]]),ROW(INDIRECT("A1:A"&amp;COUNTA(Tableau1[[Fin]:[Fin]])))),1)),""))</f>
        <v/>
      </c>
      <c r="JJ42" s="34" t="str">
        <f t="array" aca="1" ref="JJ42" ca="1">IF(OR(WEEKDAY(JJ$2,2)&gt;5,COUNTIF(Dates_Feries,JJ$2)&gt;0),"",IFERROR(INDEX(Tableau1[[Type]:[Type]],SMALL(IF((Tableau1[[Nom]:[Nom]]=$A42)*(Tableau1[[Prénom]:[Prénom]]=$B42)*(JJ$2&gt;=Tableau1[[Début]:[Début]])*(JJ$2&lt;=Tableau1[[Fin]:[Fin]]),ROW(INDIRECT("A1:A"&amp;COUNTA(Tableau1[[Fin]:[Fin]])))),1)),""))</f>
        <v/>
      </c>
      <c r="JK42" s="34" t="str">
        <f t="array" aca="1" ref="JK42" ca="1">IF(OR(WEEKDAY(JK$2,2)&gt;5,COUNTIF(Dates_Feries,JK$2)&gt;0),"",IFERROR(INDEX(Tableau1[[Type]:[Type]],SMALL(IF((Tableau1[[Nom]:[Nom]]=$A42)*(Tableau1[[Prénom]:[Prénom]]=$B42)*(JK$2&gt;=Tableau1[[Début]:[Début]])*(JK$2&lt;=Tableau1[[Fin]:[Fin]]),ROW(INDIRECT("A1:A"&amp;COUNTA(Tableau1[[Fin]:[Fin]])))),1)),""))</f>
        <v/>
      </c>
      <c r="JL42" s="34" t="str">
        <f t="array" aca="1" ref="JL42" ca="1">IF(OR(WEEKDAY(JL$2,2)&gt;5,COUNTIF(Dates_Feries,JL$2)&gt;0),"",IFERROR(INDEX(Tableau1[[Type]:[Type]],SMALL(IF((Tableau1[[Nom]:[Nom]]=$A42)*(Tableau1[[Prénom]:[Prénom]]=$B42)*(JL$2&gt;=Tableau1[[Début]:[Début]])*(JL$2&lt;=Tableau1[[Fin]:[Fin]]),ROW(INDIRECT("A1:A"&amp;COUNTA(Tableau1[[Fin]:[Fin]])))),1)),""))</f>
        <v/>
      </c>
      <c r="JM42" s="34" t="str">
        <f t="array" aca="1" ref="JM42" ca="1">IF(OR(WEEKDAY(JM$2,2)&gt;5,COUNTIF(Dates_Feries,JM$2)&gt;0),"",IFERROR(INDEX(Tableau1[[Type]:[Type]],SMALL(IF((Tableau1[[Nom]:[Nom]]=$A42)*(Tableau1[[Prénom]:[Prénom]]=$B42)*(JM$2&gt;=Tableau1[[Début]:[Début]])*(JM$2&lt;=Tableau1[[Fin]:[Fin]]),ROW(INDIRECT("A1:A"&amp;COUNTA(Tableau1[[Fin]:[Fin]])))),1)),""))</f>
        <v/>
      </c>
      <c r="JN42" s="34" t="str">
        <f t="array" aca="1" ref="JN42" ca="1">IF(OR(WEEKDAY(JN$2,2)&gt;5,COUNTIF(Dates_Feries,JN$2)&gt;0),"",IFERROR(INDEX(Tableau1[[Type]:[Type]],SMALL(IF((Tableau1[[Nom]:[Nom]]=$A42)*(Tableau1[[Prénom]:[Prénom]]=$B42)*(JN$2&gt;=Tableau1[[Début]:[Début]])*(JN$2&lt;=Tableau1[[Fin]:[Fin]]),ROW(INDIRECT("A1:A"&amp;COUNTA(Tableau1[[Fin]:[Fin]])))),1)),""))</f>
        <v/>
      </c>
      <c r="JO42" s="34" t="str">
        <f t="array" aca="1" ref="JO42" ca="1">IF(OR(WEEKDAY(JO$2,2)&gt;5,COUNTIF(Dates_Feries,JO$2)&gt;0),"",IFERROR(INDEX(Tableau1[[Type]:[Type]],SMALL(IF((Tableau1[[Nom]:[Nom]]=$A42)*(Tableau1[[Prénom]:[Prénom]]=$B42)*(JO$2&gt;=Tableau1[[Début]:[Début]])*(JO$2&lt;=Tableau1[[Fin]:[Fin]]),ROW(INDIRECT("A1:A"&amp;COUNTA(Tableau1[[Fin]:[Fin]])))),1)),""))</f>
        <v/>
      </c>
      <c r="JP42" s="34" t="str">
        <f t="array" aca="1" ref="JP42" ca="1">IF(OR(WEEKDAY(JP$2,2)&gt;5,COUNTIF(Dates_Feries,JP$2)&gt;0),"",IFERROR(INDEX(Tableau1[[Type]:[Type]],SMALL(IF((Tableau1[[Nom]:[Nom]]=$A42)*(Tableau1[[Prénom]:[Prénom]]=$B42)*(JP$2&gt;=Tableau1[[Début]:[Début]])*(JP$2&lt;=Tableau1[[Fin]:[Fin]]),ROW(INDIRECT("A1:A"&amp;COUNTA(Tableau1[[Fin]:[Fin]])))),1)),""))</f>
        <v/>
      </c>
      <c r="JQ42" s="34" t="str">
        <f t="array" aca="1" ref="JQ42" ca="1">IF(OR(WEEKDAY(JQ$2,2)&gt;5,COUNTIF(Dates_Feries,JQ$2)&gt;0),"",IFERROR(INDEX(Tableau1[[Type]:[Type]],SMALL(IF((Tableau1[[Nom]:[Nom]]=$A42)*(Tableau1[[Prénom]:[Prénom]]=$B42)*(JQ$2&gt;=Tableau1[[Début]:[Début]])*(JQ$2&lt;=Tableau1[[Fin]:[Fin]]),ROW(INDIRECT("A1:A"&amp;COUNTA(Tableau1[[Fin]:[Fin]])))),1)),""))</f>
        <v/>
      </c>
      <c r="JR42" s="34" t="str">
        <f t="array" aca="1" ref="JR42" ca="1">IF(OR(WEEKDAY(JR$2,2)&gt;5,COUNTIF(Dates_Feries,JR$2)&gt;0),"",IFERROR(INDEX(Tableau1[[Type]:[Type]],SMALL(IF((Tableau1[[Nom]:[Nom]]=$A42)*(Tableau1[[Prénom]:[Prénom]]=$B42)*(JR$2&gt;=Tableau1[[Début]:[Début]])*(JR$2&lt;=Tableau1[[Fin]:[Fin]]),ROW(INDIRECT("A1:A"&amp;COUNTA(Tableau1[[Fin]:[Fin]])))),1)),""))</f>
        <v/>
      </c>
      <c r="JS42" s="34" t="str">
        <f t="array" aca="1" ref="JS42" ca="1">IF(OR(WEEKDAY(JS$2,2)&gt;5,COUNTIF(Dates_Feries,JS$2)&gt;0),"",IFERROR(INDEX(Tableau1[[Type]:[Type]],SMALL(IF((Tableau1[[Nom]:[Nom]]=$A42)*(Tableau1[[Prénom]:[Prénom]]=$B42)*(JS$2&gt;=Tableau1[[Début]:[Début]])*(JS$2&lt;=Tableau1[[Fin]:[Fin]]),ROW(INDIRECT("A1:A"&amp;COUNTA(Tableau1[[Fin]:[Fin]])))),1)),""))</f>
        <v/>
      </c>
      <c r="JT42" s="34" t="str">
        <f t="array" aca="1" ref="JT42" ca="1">IF(OR(WEEKDAY(JT$2,2)&gt;5,COUNTIF(Dates_Feries,JT$2)&gt;0),"",IFERROR(INDEX(Tableau1[[Type]:[Type]],SMALL(IF((Tableau1[[Nom]:[Nom]]=$A42)*(Tableau1[[Prénom]:[Prénom]]=$B42)*(JT$2&gt;=Tableau1[[Début]:[Début]])*(JT$2&lt;=Tableau1[[Fin]:[Fin]]),ROW(INDIRECT("A1:A"&amp;COUNTA(Tableau1[[Fin]:[Fin]])))),1)),""))</f>
        <v/>
      </c>
      <c r="JU42" s="34" t="str">
        <f t="array" aca="1" ref="JU42" ca="1">IF(OR(WEEKDAY(JU$2,2)&gt;5,COUNTIF(Dates_Feries,JU$2)&gt;0),"",IFERROR(INDEX(Tableau1[[Type]:[Type]],SMALL(IF((Tableau1[[Nom]:[Nom]]=$A42)*(Tableau1[[Prénom]:[Prénom]]=$B42)*(JU$2&gt;=Tableau1[[Début]:[Début]])*(JU$2&lt;=Tableau1[[Fin]:[Fin]]),ROW(INDIRECT("A1:A"&amp;COUNTA(Tableau1[[Fin]:[Fin]])))),1)),""))</f>
        <v/>
      </c>
      <c r="JV42" s="34" t="str">
        <f t="array" aca="1" ref="JV42" ca="1">IF(OR(WEEKDAY(JV$2,2)&gt;5,COUNTIF(Dates_Feries,JV$2)&gt;0),"",IFERROR(INDEX(Tableau1[[Type]:[Type]],SMALL(IF((Tableau1[[Nom]:[Nom]]=$A42)*(Tableau1[[Prénom]:[Prénom]]=$B42)*(JV$2&gt;=Tableau1[[Début]:[Début]])*(JV$2&lt;=Tableau1[[Fin]:[Fin]]),ROW(INDIRECT("A1:A"&amp;COUNTA(Tableau1[[Fin]:[Fin]])))),1)),""))</f>
        <v/>
      </c>
      <c r="JW42" s="34" t="str">
        <f t="array" aca="1" ref="JW42" ca="1">IF(OR(WEEKDAY(JW$2,2)&gt;5,COUNTIF(Dates_Feries,JW$2)&gt;0),"",IFERROR(INDEX(Tableau1[[Type]:[Type]],SMALL(IF((Tableau1[[Nom]:[Nom]]=$A42)*(Tableau1[[Prénom]:[Prénom]]=$B42)*(JW$2&gt;=Tableau1[[Début]:[Début]])*(JW$2&lt;=Tableau1[[Fin]:[Fin]]),ROW(INDIRECT("A1:A"&amp;COUNTA(Tableau1[[Fin]:[Fin]])))),1)),""))</f>
        <v/>
      </c>
      <c r="JX42" s="34" t="str">
        <f t="array" aca="1" ref="JX42" ca="1">IF(OR(WEEKDAY(JX$2,2)&gt;5,COUNTIF(Dates_Feries,JX$2)&gt;0),"",IFERROR(INDEX(Tableau1[[Type]:[Type]],SMALL(IF((Tableau1[[Nom]:[Nom]]=$A42)*(Tableau1[[Prénom]:[Prénom]]=$B42)*(JX$2&gt;=Tableau1[[Début]:[Début]])*(JX$2&lt;=Tableau1[[Fin]:[Fin]]),ROW(INDIRECT("A1:A"&amp;COUNTA(Tableau1[[Fin]:[Fin]])))),1)),""))</f>
        <v/>
      </c>
      <c r="JY42" s="34" t="str">
        <f t="array" aca="1" ref="JY42" ca="1">IF(OR(WEEKDAY(JY$2,2)&gt;5,COUNTIF(Dates_Feries,JY$2)&gt;0),"",IFERROR(INDEX(Tableau1[[Type]:[Type]],SMALL(IF((Tableau1[[Nom]:[Nom]]=$A42)*(Tableau1[[Prénom]:[Prénom]]=$B42)*(JY$2&gt;=Tableau1[[Début]:[Début]])*(JY$2&lt;=Tableau1[[Fin]:[Fin]]),ROW(INDIRECT("A1:A"&amp;COUNTA(Tableau1[[Fin]:[Fin]])))),1)),""))</f>
        <v/>
      </c>
      <c r="JZ42" s="34" t="str">
        <f t="array" aca="1" ref="JZ42" ca="1">IF(OR(WEEKDAY(JZ$2,2)&gt;5,COUNTIF(Dates_Feries,JZ$2)&gt;0),"",IFERROR(INDEX(Tableau1[[Type]:[Type]],SMALL(IF((Tableau1[[Nom]:[Nom]]=$A42)*(Tableau1[[Prénom]:[Prénom]]=$B42)*(JZ$2&gt;=Tableau1[[Début]:[Début]])*(JZ$2&lt;=Tableau1[[Fin]:[Fin]]),ROW(INDIRECT("A1:A"&amp;COUNTA(Tableau1[[Fin]:[Fin]])))),1)),""))</f>
        <v/>
      </c>
      <c r="KA42" s="34" t="str">
        <f t="array" aca="1" ref="KA42" ca="1">IF(OR(WEEKDAY(KA$2,2)&gt;5,COUNTIF(Dates_Feries,KA$2)&gt;0),"",IFERROR(INDEX(Tableau1[[Type]:[Type]],SMALL(IF((Tableau1[[Nom]:[Nom]]=$A42)*(Tableau1[[Prénom]:[Prénom]]=$B42)*(KA$2&gt;=Tableau1[[Début]:[Début]])*(KA$2&lt;=Tableau1[[Fin]:[Fin]]),ROW(INDIRECT("A1:A"&amp;COUNTA(Tableau1[[Fin]:[Fin]])))),1)),""))</f>
        <v/>
      </c>
      <c r="KB42" s="34" t="str">
        <f t="array" aca="1" ref="KB42" ca="1">IF(OR(WEEKDAY(KB$2,2)&gt;5,COUNTIF(Dates_Feries,KB$2)&gt;0),"",IFERROR(INDEX(Tableau1[[Type]:[Type]],SMALL(IF((Tableau1[[Nom]:[Nom]]=$A42)*(Tableau1[[Prénom]:[Prénom]]=$B42)*(KB$2&gt;=Tableau1[[Début]:[Début]])*(KB$2&lt;=Tableau1[[Fin]:[Fin]]),ROW(INDIRECT("A1:A"&amp;COUNTA(Tableau1[[Fin]:[Fin]])))),1)),""))</f>
        <v/>
      </c>
      <c r="KC42" s="34" t="str">
        <f t="array" aca="1" ref="KC42" ca="1">IF(OR(WEEKDAY(KC$2,2)&gt;5,COUNTIF(Dates_Feries,KC$2)&gt;0),"",IFERROR(INDEX(Tableau1[[Type]:[Type]],SMALL(IF((Tableau1[[Nom]:[Nom]]=$A42)*(Tableau1[[Prénom]:[Prénom]]=$B42)*(KC$2&gt;=Tableau1[[Début]:[Début]])*(KC$2&lt;=Tableau1[[Fin]:[Fin]]),ROW(INDIRECT("A1:A"&amp;COUNTA(Tableau1[[Fin]:[Fin]])))),1)),""))</f>
        <v/>
      </c>
      <c r="KD42" s="34" t="str">
        <f t="array" aca="1" ref="KD42" ca="1">IF(OR(WEEKDAY(KD$2,2)&gt;5,COUNTIF(Dates_Feries,KD$2)&gt;0),"",IFERROR(INDEX(Tableau1[[Type]:[Type]],SMALL(IF((Tableau1[[Nom]:[Nom]]=$A42)*(Tableau1[[Prénom]:[Prénom]]=$B42)*(KD$2&gt;=Tableau1[[Début]:[Début]])*(KD$2&lt;=Tableau1[[Fin]:[Fin]]),ROW(INDIRECT("A1:A"&amp;COUNTA(Tableau1[[Fin]:[Fin]])))),1)),""))</f>
        <v/>
      </c>
      <c r="KE42" s="34" t="str">
        <f t="array" aca="1" ref="KE42" ca="1">IF(OR(WEEKDAY(KE$2,2)&gt;5,COUNTIF(Dates_Feries,KE$2)&gt;0),"",IFERROR(INDEX(Tableau1[[Type]:[Type]],SMALL(IF((Tableau1[[Nom]:[Nom]]=$A42)*(Tableau1[[Prénom]:[Prénom]]=$B42)*(KE$2&gt;=Tableau1[[Début]:[Début]])*(KE$2&lt;=Tableau1[[Fin]:[Fin]]),ROW(INDIRECT("A1:A"&amp;COUNTA(Tableau1[[Fin]:[Fin]])))),1)),""))</f>
        <v/>
      </c>
      <c r="KF42" s="34" t="str">
        <f t="array" aca="1" ref="KF42" ca="1">IF(OR(WEEKDAY(KF$2,2)&gt;5,COUNTIF(Dates_Feries,KF$2)&gt;0),"",IFERROR(INDEX(Tableau1[[Type]:[Type]],SMALL(IF((Tableau1[[Nom]:[Nom]]=$A42)*(Tableau1[[Prénom]:[Prénom]]=$B42)*(KF$2&gt;=Tableau1[[Début]:[Début]])*(KF$2&lt;=Tableau1[[Fin]:[Fin]]),ROW(INDIRECT("A1:A"&amp;COUNTA(Tableau1[[Fin]:[Fin]])))),1)),""))</f>
        <v/>
      </c>
      <c r="KG42" s="34" t="str">
        <f t="array" aca="1" ref="KG42" ca="1">IF(OR(WEEKDAY(KG$2,2)&gt;5,COUNTIF(Dates_Feries,KG$2)&gt;0),"",IFERROR(INDEX(Tableau1[[Type]:[Type]],SMALL(IF((Tableau1[[Nom]:[Nom]]=$A42)*(Tableau1[[Prénom]:[Prénom]]=$B42)*(KG$2&gt;=Tableau1[[Début]:[Début]])*(KG$2&lt;=Tableau1[[Fin]:[Fin]]),ROW(INDIRECT("A1:A"&amp;COUNTA(Tableau1[[Fin]:[Fin]])))),1)),""))</f>
        <v/>
      </c>
      <c r="KH42" s="34" t="str">
        <f t="array" aca="1" ref="KH42" ca="1">IF(OR(WEEKDAY(KH$2,2)&gt;5,COUNTIF(Dates_Feries,KH$2)&gt;0),"",IFERROR(INDEX(Tableau1[[Type]:[Type]],SMALL(IF((Tableau1[[Nom]:[Nom]]=$A42)*(Tableau1[[Prénom]:[Prénom]]=$B42)*(KH$2&gt;=Tableau1[[Début]:[Début]])*(KH$2&lt;=Tableau1[[Fin]:[Fin]]),ROW(INDIRECT("A1:A"&amp;COUNTA(Tableau1[[Fin]:[Fin]])))),1)),""))</f>
        <v/>
      </c>
      <c r="KI42" s="34" t="str">
        <f t="array" aca="1" ref="KI42" ca="1">IF(OR(WEEKDAY(KI$2,2)&gt;5,COUNTIF(Dates_Feries,KI$2)&gt;0),"",IFERROR(INDEX(Tableau1[[Type]:[Type]],SMALL(IF((Tableau1[[Nom]:[Nom]]=$A42)*(Tableau1[[Prénom]:[Prénom]]=$B42)*(KI$2&gt;=Tableau1[[Début]:[Début]])*(KI$2&lt;=Tableau1[[Fin]:[Fin]]),ROW(INDIRECT("A1:A"&amp;COUNTA(Tableau1[[Fin]:[Fin]])))),1)),""))</f>
        <v/>
      </c>
      <c r="KJ42" s="34" t="str">
        <f t="array" aca="1" ref="KJ42" ca="1">IF(OR(WEEKDAY(KJ$2,2)&gt;5,COUNTIF(Dates_Feries,KJ$2)&gt;0),"",IFERROR(INDEX(Tableau1[[Type]:[Type]],SMALL(IF((Tableau1[[Nom]:[Nom]]=$A42)*(Tableau1[[Prénom]:[Prénom]]=$B42)*(KJ$2&gt;=Tableau1[[Début]:[Début]])*(KJ$2&lt;=Tableau1[[Fin]:[Fin]]),ROW(INDIRECT("A1:A"&amp;COUNTA(Tableau1[[Fin]:[Fin]])))),1)),""))</f>
        <v/>
      </c>
      <c r="KK42" s="34" t="str">
        <f t="array" aca="1" ref="KK42" ca="1">IF(OR(WEEKDAY(KK$2,2)&gt;5,COUNTIF(Dates_Feries,KK$2)&gt;0),"",IFERROR(INDEX(Tableau1[[Type]:[Type]],SMALL(IF((Tableau1[[Nom]:[Nom]]=$A42)*(Tableau1[[Prénom]:[Prénom]]=$B42)*(KK$2&gt;=Tableau1[[Début]:[Début]])*(KK$2&lt;=Tableau1[[Fin]:[Fin]]),ROW(INDIRECT("A1:A"&amp;COUNTA(Tableau1[[Fin]:[Fin]])))),1)),""))</f>
        <v/>
      </c>
      <c r="KL42" s="34" t="str">
        <f t="array" aca="1" ref="KL42" ca="1">IF(OR(WEEKDAY(KL$2,2)&gt;5,COUNTIF(Dates_Feries,KL$2)&gt;0),"",IFERROR(INDEX(Tableau1[[Type]:[Type]],SMALL(IF((Tableau1[[Nom]:[Nom]]=$A42)*(Tableau1[[Prénom]:[Prénom]]=$B42)*(KL$2&gt;=Tableau1[[Début]:[Début]])*(KL$2&lt;=Tableau1[[Fin]:[Fin]]),ROW(INDIRECT("A1:A"&amp;COUNTA(Tableau1[[Fin]:[Fin]])))),1)),""))</f>
        <v/>
      </c>
      <c r="KM42" s="34" t="str">
        <f t="array" aca="1" ref="KM42" ca="1">IF(OR(WEEKDAY(KM$2,2)&gt;5,COUNTIF(Dates_Feries,KM$2)&gt;0),"",IFERROR(INDEX(Tableau1[[Type]:[Type]],SMALL(IF((Tableau1[[Nom]:[Nom]]=$A42)*(Tableau1[[Prénom]:[Prénom]]=$B42)*(KM$2&gt;=Tableau1[[Début]:[Début]])*(KM$2&lt;=Tableau1[[Fin]:[Fin]]),ROW(INDIRECT("A1:A"&amp;COUNTA(Tableau1[[Fin]:[Fin]])))),1)),""))</f>
        <v/>
      </c>
      <c r="KN42" s="34" t="str">
        <f t="array" aca="1" ref="KN42" ca="1">IF(OR(WEEKDAY(KN$2,2)&gt;5,COUNTIF(Dates_Feries,KN$2)&gt;0),"",IFERROR(INDEX(Tableau1[[Type]:[Type]],SMALL(IF((Tableau1[[Nom]:[Nom]]=$A42)*(Tableau1[[Prénom]:[Prénom]]=$B42)*(KN$2&gt;=Tableau1[[Début]:[Début]])*(KN$2&lt;=Tableau1[[Fin]:[Fin]]),ROW(INDIRECT("A1:A"&amp;COUNTA(Tableau1[[Fin]:[Fin]])))),1)),""))</f>
        <v/>
      </c>
      <c r="KO42" s="34" t="str">
        <f t="array" aca="1" ref="KO42" ca="1">IF(OR(WEEKDAY(KO$2,2)&gt;5,COUNTIF(Dates_Feries,KO$2)&gt;0),"",IFERROR(INDEX(Tableau1[[Type]:[Type]],SMALL(IF((Tableau1[[Nom]:[Nom]]=$A42)*(Tableau1[[Prénom]:[Prénom]]=$B42)*(KO$2&gt;=Tableau1[[Début]:[Début]])*(KO$2&lt;=Tableau1[[Fin]:[Fin]]),ROW(INDIRECT("A1:A"&amp;COUNTA(Tableau1[[Fin]:[Fin]])))),1)),""))</f>
        <v/>
      </c>
      <c r="KP42" s="34" t="str">
        <f t="array" aca="1" ref="KP42" ca="1">IF(OR(WEEKDAY(KP$2,2)&gt;5,COUNTIF(Dates_Feries,KP$2)&gt;0),"",IFERROR(INDEX(Tableau1[[Type]:[Type]],SMALL(IF((Tableau1[[Nom]:[Nom]]=$A42)*(Tableau1[[Prénom]:[Prénom]]=$B42)*(KP$2&gt;=Tableau1[[Début]:[Début]])*(KP$2&lt;=Tableau1[[Fin]:[Fin]]),ROW(INDIRECT("A1:A"&amp;COUNTA(Tableau1[[Fin]:[Fin]])))),1)),""))</f>
        <v/>
      </c>
      <c r="KQ42" s="34" t="str">
        <f t="array" aca="1" ref="KQ42" ca="1">IF(OR(WEEKDAY(KQ$2,2)&gt;5,COUNTIF(Dates_Feries,KQ$2)&gt;0),"",IFERROR(INDEX(Tableau1[[Type]:[Type]],SMALL(IF((Tableau1[[Nom]:[Nom]]=$A42)*(Tableau1[[Prénom]:[Prénom]]=$B42)*(KQ$2&gt;=Tableau1[[Début]:[Début]])*(KQ$2&lt;=Tableau1[[Fin]:[Fin]]),ROW(INDIRECT("A1:A"&amp;COUNTA(Tableau1[[Fin]:[Fin]])))),1)),""))</f>
        <v/>
      </c>
      <c r="KR42" s="34" t="str">
        <f t="array" aca="1" ref="KR42" ca="1">IF(OR(WEEKDAY(KR$2,2)&gt;5,COUNTIF(Dates_Feries,KR$2)&gt;0),"",IFERROR(INDEX(Tableau1[[Type]:[Type]],SMALL(IF((Tableau1[[Nom]:[Nom]]=$A42)*(Tableau1[[Prénom]:[Prénom]]=$B42)*(KR$2&gt;=Tableau1[[Début]:[Début]])*(KR$2&lt;=Tableau1[[Fin]:[Fin]]),ROW(INDIRECT("A1:A"&amp;COUNTA(Tableau1[[Fin]:[Fin]])))),1)),""))</f>
        <v/>
      </c>
      <c r="KS42" s="34" t="str">
        <f t="array" aca="1" ref="KS42" ca="1">IF(OR(WEEKDAY(KS$2,2)&gt;5,COUNTIF(Dates_Feries,KS$2)&gt;0),"",IFERROR(INDEX(Tableau1[[Type]:[Type]],SMALL(IF((Tableau1[[Nom]:[Nom]]=$A42)*(Tableau1[[Prénom]:[Prénom]]=$B42)*(KS$2&gt;=Tableau1[[Début]:[Début]])*(KS$2&lt;=Tableau1[[Fin]:[Fin]]),ROW(INDIRECT("A1:A"&amp;COUNTA(Tableau1[[Fin]:[Fin]])))),1)),""))</f>
        <v/>
      </c>
      <c r="KT42" s="34" t="str">
        <f t="array" aca="1" ref="KT42" ca="1">IF(OR(WEEKDAY(KT$2,2)&gt;5,COUNTIF(Dates_Feries,KT$2)&gt;0),"",IFERROR(INDEX(Tableau1[[Type]:[Type]],SMALL(IF((Tableau1[[Nom]:[Nom]]=$A42)*(Tableau1[[Prénom]:[Prénom]]=$B42)*(KT$2&gt;=Tableau1[[Début]:[Début]])*(KT$2&lt;=Tableau1[[Fin]:[Fin]]),ROW(INDIRECT("A1:A"&amp;COUNTA(Tableau1[[Fin]:[Fin]])))),1)),""))</f>
        <v/>
      </c>
      <c r="KU42" s="34" t="str">
        <f t="array" aca="1" ref="KU42" ca="1">IF(OR(WEEKDAY(KU$2,2)&gt;5,COUNTIF(Dates_Feries,KU$2)&gt;0),"",IFERROR(INDEX(Tableau1[[Type]:[Type]],SMALL(IF((Tableau1[[Nom]:[Nom]]=$A42)*(Tableau1[[Prénom]:[Prénom]]=$B42)*(KU$2&gt;=Tableau1[[Début]:[Début]])*(KU$2&lt;=Tableau1[[Fin]:[Fin]]),ROW(INDIRECT("A1:A"&amp;COUNTA(Tableau1[[Fin]:[Fin]])))),1)),""))</f>
        <v/>
      </c>
      <c r="KV42" s="34" t="str">
        <f t="array" aca="1" ref="KV42" ca="1">IF(OR(WEEKDAY(KV$2,2)&gt;5,COUNTIF(Dates_Feries,KV$2)&gt;0),"",IFERROR(INDEX(Tableau1[[Type]:[Type]],SMALL(IF((Tableau1[[Nom]:[Nom]]=$A42)*(Tableau1[[Prénom]:[Prénom]]=$B42)*(KV$2&gt;=Tableau1[[Début]:[Début]])*(KV$2&lt;=Tableau1[[Fin]:[Fin]]),ROW(INDIRECT("A1:A"&amp;COUNTA(Tableau1[[Fin]:[Fin]])))),1)),""))</f>
        <v/>
      </c>
      <c r="KW42" s="34" t="str">
        <f t="array" aca="1" ref="KW42" ca="1">IF(OR(WEEKDAY(KW$2,2)&gt;5,COUNTIF(Dates_Feries,KW$2)&gt;0),"",IFERROR(INDEX(Tableau1[[Type]:[Type]],SMALL(IF((Tableau1[[Nom]:[Nom]]=$A42)*(Tableau1[[Prénom]:[Prénom]]=$B42)*(KW$2&gt;=Tableau1[[Début]:[Début]])*(KW$2&lt;=Tableau1[[Fin]:[Fin]]),ROW(INDIRECT("A1:A"&amp;COUNTA(Tableau1[[Fin]:[Fin]])))),1)),""))</f>
        <v/>
      </c>
      <c r="KX42" s="34" t="str">
        <f t="array" aca="1" ref="KX42" ca="1">IF(OR(WEEKDAY(KX$2,2)&gt;5,COUNTIF(Dates_Feries,KX$2)&gt;0),"",IFERROR(INDEX(Tableau1[[Type]:[Type]],SMALL(IF((Tableau1[[Nom]:[Nom]]=$A42)*(Tableau1[[Prénom]:[Prénom]]=$B42)*(KX$2&gt;=Tableau1[[Début]:[Début]])*(KX$2&lt;=Tableau1[[Fin]:[Fin]]),ROW(INDIRECT("A1:A"&amp;COUNTA(Tableau1[[Fin]:[Fin]])))),1)),""))</f>
        <v/>
      </c>
      <c r="KY42" s="34" t="str">
        <f t="array" aca="1" ref="KY42" ca="1">IF(OR(WEEKDAY(KY$2,2)&gt;5,COUNTIF(Dates_Feries,KY$2)&gt;0),"",IFERROR(INDEX(Tableau1[[Type]:[Type]],SMALL(IF((Tableau1[[Nom]:[Nom]]=$A42)*(Tableau1[[Prénom]:[Prénom]]=$B42)*(KY$2&gt;=Tableau1[[Début]:[Début]])*(KY$2&lt;=Tableau1[[Fin]:[Fin]]),ROW(INDIRECT("A1:A"&amp;COUNTA(Tableau1[[Fin]:[Fin]])))),1)),""))</f>
        <v/>
      </c>
      <c r="KZ42" s="34" t="str">
        <f t="array" aca="1" ref="KZ42" ca="1">IF(OR(WEEKDAY(KZ$2,2)&gt;5,COUNTIF(Dates_Feries,KZ$2)&gt;0),"",IFERROR(INDEX(Tableau1[[Type]:[Type]],SMALL(IF((Tableau1[[Nom]:[Nom]]=$A42)*(Tableau1[[Prénom]:[Prénom]]=$B42)*(KZ$2&gt;=Tableau1[[Début]:[Début]])*(KZ$2&lt;=Tableau1[[Fin]:[Fin]]),ROW(INDIRECT("A1:A"&amp;COUNTA(Tableau1[[Fin]:[Fin]])))),1)),""))</f>
        <v/>
      </c>
      <c r="LA42" s="34" t="str">
        <f t="array" aca="1" ref="LA42" ca="1">IF(OR(WEEKDAY(LA$2,2)&gt;5,COUNTIF(Dates_Feries,LA$2)&gt;0),"",IFERROR(INDEX(Tableau1[[Type]:[Type]],SMALL(IF((Tableau1[[Nom]:[Nom]]=$A42)*(Tableau1[[Prénom]:[Prénom]]=$B42)*(LA$2&gt;=Tableau1[[Début]:[Début]])*(LA$2&lt;=Tableau1[[Fin]:[Fin]]),ROW(INDIRECT("A1:A"&amp;COUNTA(Tableau1[[Fin]:[Fin]])))),1)),""))</f>
        <v/>
      </c>
      <c r="LB42" s="34" t="str">
        <f t="array" aca="1" ref="LB42" ca="1">IF(OR(WEEKDAY(LB$2,2)&gt;5,COUNTIF(Dates_Feries,LB$2)&gt;0),"",IFERROR(INDEX(Tableau1[[Type]:[Type]],SMALL(IF((Tableau1[[Nom]:[Nom]]=$A42)*(Tableau1[[Prénom]:[Prénom]]=$B42)*(LB$2&gt;=Tableau1[[Début]:[Début]])*(LB$2&lt;=Tableau1[[Fin]:[Fin]]),ROW(INDIRECT("A1:A"&amp;COUNTA(Tableau1[[Fin]:[Fin]])))),1)),""))</f>
        <v/>
      </c>
      <c r="LC42" s="34" t="str">
        <f t="array" aca="1" ref="LC42" ca="1">IF(OR(WEEKDAY(LC$2,2)&gt;5,COUNTIF(Dates_Feries,LC$2)&gt;0),"",IFERROR(INDEX(Tableau1[[Type]:[Type]],SMALL(IF((Tableau1[[Nom]:[Nom]]=$A42)*(Tableau1[[Prénom]:[Prénom]]=$B42)*(LC$2&gt;=Tableau1[[Début]:[Début]])*(LC$2&lt;=Tableau1[[Fin]:[Fin]]),ROW(INDIRECT("A1:A"&amp;COUNTA(Tableau1[[Fin]:[Fin]])))),1)),""))</f>
        <v/>
      </c>
      <c r="LD42" s="34" t="str">
        <f t="array" aca="1" ref="LD42" ca="1">IF(OR(WEEKDAY(LD$2,2)&gt;5,COUNTIF(Dates_Feries,LD$2)&gt;0),"",IFERROR(INDEX(Tableau1[[Type]:[Type]],SMALL(IF((Tableau1[[Nom]:[Nom]]=$A42)*(Tableau1[[Prénom]:[Prénom]]=$B42)*(LD$2&gt;=Tableau1[[Début]:[Début]])*(LD$2&lt;=Tableau1[[Fin]:[Fin]]),ROW(INDIRECT("A1:A"&amp;COUNTA(Tableau1[[Fin]:[Fin]])))),1)),""))</f>
        <v/>
      </c>
      <c r="LE42" s="34" t="str">
        <f t="array" aca="1" ref="LE42" ca="1">IF(OR(WEEKDAY(LE$2,2)&gt;5,COUNTIF(Dates_Feries,LE$2)&gt;0),"",IFERROR(INDEX(Tableau1[[Type]:[Type]],SMALL(IF((Tableau1[[Nom]:[Nom]]=$A42)*(Tableau1[[Prénom]:[Prénom]]=$B42)*(LE$2&gt;=Tableau1[[Début]:[Début]])*(LE$2&lt;=Tableau1[[Fin]:[Fin]]),ROW(INDIRECT("A1:A"&amp;COUNTA(Tableau1[[Fin]:[Fin]])))),1)),""))</f>
        <v/>
      </c>
      <c r="LF42" s="34" t="str">
        <f t="array" aca="1" ref="LF42" ca="1">IF(OR(WEEKDAY(LF$2,2)&gt;5,COUNTIF(Dates_Feries,LF$2)&gt;0),"",IFERROR(INDEX(Tableau1[[Type]:[Type]],SMALL(IF((Tableau1[[Nom]:[Nom]]=$A42)*(Tableau1[[Prénom]:[Prénom]]=$B42)*(LF$2&gt;=Tableau1[[Début]:[Début]])*(LF$2&lt;=Tableau1[[Fin]:[Fin]]),ROW(INDIRECT("A1:A"&amp;COUNTA(Tableau1[[Fin]:[Fin]])))),1)),""))</f>
        <v/>
      </c>
      <c r="LG42" s="34" t="str">
        <f t="array" aca="1" ref="LG42" ca="1">IF(OR(WEEKDAY(LG$2,2)&gt;5,COUNTIF(Dates_Feries,LG$2)&gt;0),"",IFERROR(INDEX(Tableau1[[Type]:[Type]],SMALL(IF((Tableau1[[Nom]:[Nom]]=$A42)*(Tableau1[[Prénom]:[Prénom]]=$B42)*(LG$2&gt;=Tableau1[[Début]:[Début]])*(LG$2&lt;=Tableau1[[Fin]:[Fin]]),ROW(INDIRECT("A1:A"&amp;COUNTA(Tableau1[[Fin]:[Fin]])))),1)),""))</f>
        <v/>
      </c>
      <c r="LH42" s="34" t="str">
        <f t="array" aca="1" ref="LH42" ca="1">IF(OR(WEEKDAY(LH$2,2)&gt;5,COUNTIF(Dates_Feries,LH$2)&gt;0),"",IFERROR(INDEX(Tableau1[[Type]:[Type]],SMALL(IF((Tableau1[[Nom]:[Nom]]=$A42)*(Tableau1[[Prénom]:[Prénom]]=$B42)*(LH$2&gt;=Tableau1[[Début]:[Début]])*(LH$2&lt;=Tableau1[[Fin]:[Fin]]),ROW(INDIRECT("A1:A"&amp;COUNTA(Tableau1[[Fin]:[Fin]])))),1)),""))</f>
        <v/>
      </c>
      <c r="LI42" s="34" t="str">
        <f t="array" aca="1" ref="LI42" ca="1">IF(OR(WEEKDAY(LI$2,2)&gt;5,COUNTIF(Dates_Feries,LI$2)&gt;0),"",IFERROR(INDEX(Tableau1[[Type]:[Type]],SMALL(IF((Tableau1[[Nom]:[Nom]]=$A42)*(Tableau1[[Prénom]:[Prénom]]=$B42)*(LI$2&gt;=Tableau1[[Début]:[Début]])*(LI$2&lt;=Tableau1[[Fin]:[Fin]]),ROW(INDIRECT("A1:A"&amp;COUNTA(Tableau1[[Fin]:[Fin]])))),1)),""))</f>
        <v/>
      </c>
      <c r="LJ42" s="34" t="str">
        <f t="array" aca="1" ref="LJ42" ca="1">IF(OR(WEEKDAY(LJ$2,2)&gt;5,COUNTIF(Dates_Feries,LJ$2)&gt;0),"",IFERROR(INDEX(Tableau1[[Type]:[Type]],SMALL(IF((Tableau1[[Nom]:[Nom]]=$A42)*(Tableau1[[Prénom]:[Prénom]]=$B42)*(LJ$2&gt;=Tableau1[[Début]:[Début]])*(LJ$2&lt;=Tableau1[[Fin]:[Fin]]),ROW(INDIRECT("A1:A"&amp;COUNTA(Tableau1[[Fin]:[Fin]])))),1)),""))</f>
        <v/>
      </c>
      <c r="LK42" s="34" t="str">
        <f t="array" aca="1" ref="LK42" ca="1">IF(OR(WEEKDAY(LK$2,2)&gt;5,COUNTIF(Dates_Feries,LK$2)&gt;0),"",IFERROR(INDEX(Tableau1[[Type]:[Type]],SMALL(IF((Tableau1[[Nom]:[Nom]]=$A42)*(Tableau1[[Prénom]:[Prénom]]=$B42)*(LK$2&gt;=Tableau1[[Début]:[Début]])*(LK$2&lt;=Tableau1[[Fin]:[Fin]]),ROW(INDIRECT("A1:A"&amp;COUNTA(Tableau1[[Fin]:[Fin]])))),1)),""))</f>
        <v/>
      </c>
      <c r="LL42" s="34" t="str">
        <f t="array" aca="1" ref="LL42" ca="1">IF(OR(WEEKDAY(LL$2,2)&gt;5,COUNTIF(Dates_Feries,LL$2)&gt;0),"",IFERROR(INDEX(Tableau1[[Type]:[Type]],SMALL(IF((Tableau1[[Nom]:[Nom]]=$A42)*(Tableau1[[Prénom]:[Prénom]]=$B42)*(LL$2&gt;=Tableau1[[Début]:[Début]])*(LL$2&lt;=Tableau1[[Fin]:[Fin]]),ROW(INDIRECT("A1:A"&amp;COUNTA(Tableau1[[Fin]:[Fin]])))),1)),""))</f>
        <v/>
      </c>
      <c r="LM42" s="34" t="str">
        <f t="array" aca="1" ref="LM42" ca="1">IF(OR(WEEKDAY(LM$2,2)&gt;5,COUNTIF(Dates_Feries,LM$2)&gt;0),"",IFERROR(INDEX(Tableau1[[Type]:[Type]],SMALL(IF((Tableau1[[Nom]:[Nom]]=$A42)*(Tableau1[[Prénom]:[Prénom]]=$B42)*(LM$2&gt;=Tableau1[[Début]:[Début]])*(LM$2&lt;=Tableau1[[Fin]:[Fin]]),ROW(INDIRECT("A1:A"&amp;COUNTA(Tableau1[[Fin]:[Fin]])))),1)),""))</f>
        <v/>
      </c>
      <c r="LN42" s="34" t="str">
        <f t="array" aca="1" ref="LN42" ca="1">IF(OR(WEEKDAY(LN$2,2)&gt;5,COUNTIF(Dates_Feries,LN$2)&gt;0),"",IFERROR(INDEX(Tableau1[[Type]:[Type]],SMALL(IF((Tableau1[[Nom]:[Nom]]=$A42)*(Tableau1[[Prénom]:[Prénom]]=$B42)*(LN$2&gt;=Tableau1[[Début]:[Début]])*(LN$2&lt;=Tableau1[[Fin]:[Fin]]),ROW(INDIRECT("A1:A"&amp;COUNTA(Tableau1[[Fin]:[Fin]])))),1)),""))</f>
        <v/>
      </c>
      <c r="LO42" s="34" t="str">
        <f t="array" aca="1" ref="LO42" ca="1">IF(OR(WEEKDAY(LO$2,2)&gt;5,COUNTIF(Dates_Feries,LO$2)&gt;0),"",IFERROR(INDEX(Tableau1[[Type]:[Type]],SMALL(IF((Tableau1[[Nom]:[Nom]]=$A42)*(Tableau1[[Prénom]:[Prénom]]=$B42)*(LO$2&gt;=Tableau1[[Début]:[Début]])*(LO$2&lt;=Tableau1[[Fin]:[Fin]]),ROW(INDIRECT("A1:A"&amp;COUNTA(Tableau1[[Fin]:[Fin]])))),1)),""))</f>
        <v/>
      </c>
      <c r="LP42" s="34" t="str">
        <f t="array" aca="1" ref="LP42" ca="1">IF(OR(WEEKDAY(LP$2,2)&gt;5,COUNTIF(Dates_Feries,LP$2)&gt;0),"",IFERROR(INDEX(Tableau1[[Type]:[Type]],SMALL(IF((Tableau1[[Nom]:[Nom]]=$A42)*(Tableau1[[Prénom]:[Prénom]]=$B42)*(LP$2&gt;=Tableau1[[Début]:[Début]])*(LP$2&lt;=Tableau1[[Fin]:[Fin]]),ROW(INDIRECT("A1:A"&amp;COUNTA(Tableau1[[Fin]:[Fin]])))),1)),""))</f>
        <v/>
      </c>
      <c r="LQ42" s="34" t="str">
        <f t="array" aca="1" ref="LQ42" ca="1">IF(OR(WEEKDAY(LQ$2,2)&gt;5,COUNTIF(Dates_Feries,LQ$2)&gt;0),"",IFERROR(INDEX(Tableau1[[Type]:[Type]],SMALL(IF((Tableau1[[Nom]:[Nom]]=$A42)*(Tableau1[[Prénom]:[Prénom]]=$B42)*(LQ$2&gt;=Tableau1[[Début]:[Début]])*(LQ$2&lt;=Tableau1[[Fin]:[Fin]]),ROW(INDIRECT("A1:A"&amp;COUNTA(Tableau1[[Fin]:[Fin]])))),1)),""))</f>
        <v/>
      </c>
      <c r="LR42" s="34" t="str">
        <f t="array" aca="1" ref="LR42" ca="1">IF(OR(WEEKDAY(LR$2,2)&gt;5,COUNTIF(Dates_Feries,LR$2)&gt;0),"",IFERROR(INDEX(Tableau1[[Type]:[Type]],SMALL(IF((Tableau1[[Nom]:[Nom]]=$A42)*(Tableau1[[Prénom]:[Prénom]]=$B42)*(LR$2&gt;=Tableau1[[Début]:[Début]])*(LR$2&lt;=Tableau1[[Fin]:[Fin]]),ROW(INDIRECT("A1:A"&amp;COUNTA(Tableau1[[Fin]:[Fin]])))),1)),""))</f>
        <v/>
      </c>
      <c r="LS42" s="34" t="str">
        <f t="array" aca="1" ref="LS42" ca="1">IF(OR(WEEKDAY(LS$2,2)&gt;5,COUNTIF(Dates_Feries,LS$2)&gt;0),"",IFERROR(INDEX(Tableau1[[Type]:[Type]],SMALL(IF((Tableau1[[Nom]:[Nom]]=$A42)*(Tableau1[[Prénom]:[Prénom]]=$B42)*(LS$2&gt;=Tableau1[[Début]:[Début]])*(LS$2&lt;=Tableau1[[Fin]:[Fin]]),ROW(INDIRECT("A1:A"&amp;COUNTA(Tableau1[[Fin]:[Fin]])))),1)),""))</f>
        <v/>
      </c>
      <c r="LT42" s="34" t="str">
        <f t="array" aca="1" ref="LT42" ca="1">IF(OR(WEEKDAY(LT$2,2)&gt;5,COUNTIF(Dates_Feries,LT$2)&gt;0),"",IFERROR(INDEX(Tableau1[[Type]:[Type]],SMALL(IF((Tableau1[[Nom]:[Nom]]=$A42)*(Tableau1[[Prénom]:[Prénom]]=$B42)*(LT$2&gt;=Tableau1[[Début]:[Début]])*(LT$2&lt;=Tableau1[[Fin]:[Fin]]),ROW(INDIRECT("A1:A"&amp;COUNTA(Tableau1[[Fin]:[Fin]])))),1)),""))</f>
        <v/>
      </c>
      <c r="LU42" s="34" t="str">
        <f t="array" aca="1" ref="LU42" ca="1">IF(OR(WEEKDAY(LU$2,2)&gt;5,COUNTIF(Dates_Feries,LU$2)&gt;0),"",IFERROR(INDEX(Tableau1[[Type]:[Type]],SMALL(IF((Tableau1[[Nom]:[Nom]]=$A42)*(Tableau1[[Prénom]:[Prénom]]=$B42)*(LU$2&gt;=Tableau1[[Début]:[Début]])*(LU$2&lt;=Tableau1[[Fin]:[Fin]]),ROW(INDIRECT("A1:A"&amp;COUNTA(Tableau1[[Fin]:[Fin]])))),1)),""))</f>
        <v/>
      </c>
      <c r="LV42" s="34" t="str">
        <f t="array" aca="1" ref="LV42" ca="1">IF(OR(WEEKDAY(LV$2,2)&gt;5,COUNTIF(Dates_Feries,LV$2)&gt;0),"",IFERROR(INDEX(Tableau1[[Type]:[Type]],SMALL(IF((Tableau1[[Nom]:[Nom]]=$A42)*(Tableau1[[Prénom]:[Prénom]]=$B42)*(LV$2&gt;=Tableau1[[Début]:[Début]])*(LV$2&lt;=Tableau1[[Fin]:[Fin]]),ROW(INDIRECT("A1:A"&amp;COUNTA(Tableau1[[Fin]:[Fin]])))),1)),""))</f>
        <v/>
      </c>
      <c r="LW42" s="34" t="str">
        <f t="array" aca="1" ref="LW42" ca="1">IF(OR(WEEKDAY(LW$2,2)&gt;5,COUNTIF(Dates_Feries,LW$2)&gt;0),"",IFERROR(INDEX(Tableau1[[Type]:[Type]],SMALL(IF((Tableau1[[Nom]:[Nom]]=$A42)*(Tableau1[[Prénom]:[Prénom]]=$B42)*(LW$2&gt;=Tableau1[[Début]:[Début]])*(LW$2&lt;=Tableau1[[Fin]:[Fin]]),ROW(INDIRECT("A1:A"&amp;COUNTA(Tableau1[[Fin]:[Fin]])))),1)),""))</f>
        <v/>
      </c>
      <c r="LX42" s="34" t="str">
        <f t="array" aca="1" ref="LX42" ca="1">IF(OR(WEEKDAY(LX$2,2)&gt;5,COUNTIF(Dates_Feries,LX$2)&gt;0),"",IFERROR(INDEX(Tableau1[[Type]:[Type]],SMALL(IF((Tableau1[[Nom]:[Nom]]=$A42)*(Tableau1[[Prénom]:[Prénom]]=$B42)*(LX$2&gt;=Tableau1[[Début]:[Début]])*(LX$2&lt;=Tableau1[[Fin]:[Fin]]),ROW(INDIRECT("A1:A"&amp;COUNTA(Tableau1[[Fin]:[Fin]])))),1)),""))</f>
        <v/>
      </c>
      <c r="LY42" s="34" t="str">
        <f t="array" aca="1" ref="LY42" ca="1">IF(OR(WEEKDAY(LY$2,2)&gt;5,COUNTIF(Dates_Feries,LY$2)&gt;0),"",IFERROR(INDEX(Tableau1[[Type]:[Type]],SMALL(IF((Tableau1[[Nom]:[Nom]]=$A42)*(Tableau1[[Prénom]:[Prénom]]=$B42)*(LY$2&gt;=Tableau1[[Début]:[Début]])*(LY$2&lt;=Tableau1[[Fin]:[Fin]]),ROW(INDIRECT("A1:A"&amp;COUNTA(Tableau1[[Fin]:[Fin]])))),1)),""))</f>
        <v/>
      </c>
      <c r="LZ42" s="34" t="str">
        <f t="array" aca="1" ref="LZ42" ca="1">IF(OR(WEEKDAY(LZ$2,2)&gt;5,COUNTIF(Dates_Feries,LZ$2)&gt;0),"",IFERROR(INDEX(Tableau1[[Type]:[Type]],SMALL(IF((Tableau1[[Nom]:[Nom]]=$A42)*(Tableau1[[Prénom]:[Prénom]]=$B42)*(LZ$2&gt;=Tableau1[[Début]:[Début]])*(LZ$2&lt;=Tableau1[[Fin]:[Fin]]),ROW(INDIRECT("A1:A"&amp;COUNTA(Tableau1[[Fin]:[Fin]])))),1)),""))</f>
        <v/>
      </c>
      <c r="MA42" s="34" t="str">
        <f t="array" aca="1" ref="MA42" ca="1">IF(OR(WEEKDAY(MA$2,2)&gt;5,COUNTIF(Dates_Feries,MA$2)&gt;0),"",IFERROR(INDEX(Tableau1[[Type]:[Type]],SMALL(IF((Tableau1[[Nom]:[Nom]]=$A42)*(Tableau1[[Prénom]:[Prénom]]=$B42)*(MA$2&gt;=Tableau1[[Début]:[Début]])*(MA$2&lt;=Tableau1[[Fin]:[Fin]]),ROW(INDIRECT("A1:A"&amp;COUNTA(Tableau1[[Fin]:[Fin]])))),1)),""))</f>
        <v/>
      </c>
      <c r="MB42" s="34" t="str">
        <f t="array" aca="1" ref="MB42" ca="1">IF(OR(WEEKDAY(MB$2,2)&gt;5,COUNTIF(Dates_Feries,MB$2)&gt;0),"",IFERROR(INDEX(Tableau1[[Type]:[Type]],SMALL(IF((Tableau1[[Nom]:[Nom]]=$A42)*(Tableau1[[Prénom]:[Prénom]]=$B42)*(MB$2&gt;=Tableau1[[Début]:[Début]])*(MB$2&lt;=Tableau1[[Fin]:[Fin]]),ROW(INDIRECT("A1:A"&amp;COUNTA(Tableau1[[Fin]:[Fin]])))),1)),""))</f>
        <v/>
      </c>
      <c r="MC42" s="34" t="str">
        <f t="array" aca="1" ref="MC42" ca="1">IF(OR(WEEKDAY(MC$2,2)&gt;5,COUNTIF(Dates_Feries,MC$2)&gt;0),"",IFERROR(INDEX(Tableau1[[Type]:[Type]],SMALL(IF((Tableau1[[Nom]:[Nom]]=$A42)*(Tableau1[[Prénom]:[Prénom]]=$B42)*(MC$2&gt;=Tableau1[[Début]:[Début]])*(MC$2&lt;=Tableau1[[Fin]:[Fin]]),ROW(INDIRECT("A1:A"&amp;COUNTA(Tableau1[[Fin]:[Fin]])))),1)),""))</f>
        <v/>
      </c>
      <c r="MD42" s="34" t="str">
        <f t="array" aca="1" ref="MD42" ca="1">IF(OR(WEEKDAY(MD$2,2)&gt;5,COUNTIF(Dates_Feries,MD$2)&gt;0),"",IFERROR(INDEX(Tableau1[[Type]:[Type]],SMALL(IF((Tableau1[[Nom]:[Nom]]=$A42)*(Tableau1[[Prénom]:[Prénom]]=$B42)*(MD$2&gt;=Tableau1[[Début]:[Début]])*(MD$2&lt;=Tableau1[[Fin]:[Fin]]),ROW(INDIRECT("A1:A"&amp;COUNTA(Tableau1[[Fin]:[Fin]])))),1)),""))</f>
        <v/>
      </c>
      <c r="ME42" s="34" t="str">
        <f t="array" aca="1" ref="ME42" ca="1">IF(OR(WEEKDAY(ME$2,2)&gt;5,COUNTIF(Dates_Feries,ME$2)&gt;0),"",IFERROR(INDEX(Tableau1[[Type]:[Type]],SMALL(IF((Tableau1[[Nom]:[Nom]]=$A42)*(Tableau1[[Prénom]:[Prénom]]=$B42)*(ME$2&gt;=Tableau1[[Début]:[Début]])*(ME$2&lt;=Tableau1[[Fin]:[Fin]]),ROW(INDIRECT("A1:A"&amp;COUNTA(Tableau1[[Fin]:[Fin]])))),1)),""))</f>
        <v/>
      </c>
      <c r="MF42" s="34" t="str">
        <f t="array" aca="1" ref="MF42" ca="1">IF(OR(WEEKDAY(MF$2,2)&gt;5,COUNTIF(Dates_Feries,MF$2)&gt;0),"",IFERROR(INDEX(Tableau1[[Type]:[Type]],SMALL(IF((Tableau1[[Nom]:[Nom]]=$A42)*(Tableau1[[Prénom]:[Prénom]]=$B42)*(MF$2&gt;=Tableau1[[Début]:[Début]])*(MF$2&lt;=Tableau1[[Fin]:[Fin]]),ROW(INDIRECT("A1:A"&amp;COUNTA(Tableau1[[Fin]:[Fin]])))),1)),""))</f>
        <v/>
      </c>
      <c r="MG42" s="34" t="str">
        <f t="array" aca="1" ref="MG42" ca="1">IF(OR(WEEKDAY(MG$2,2)&gt;5,COUNTIF(Dates_Feries,MG$2)&gt;0),"",IFERROR(INDEX(Tableau1[[Type]:[Type]],SMALL(IF((Tableau1[[Nom]:[Nom]]=$A42)*(Tableau1[[Prénom]:[Prénom]]=$B42)*(MG$2&gt;=Tableau1[[Début]:[Début]])*(MG$2&lt;=Tableau1[[Fin]:[Fin]]),ROW(INDIRECT("A1:A"&amp;COUNTA(Tableau1[[Fin]:[Fin]])))),1)),""))</f>
        <v/>
      </c>
      <c r="MH42" s="34" t="str">
        <f t="array" aca="1" ref="MH42" ca="1">IF(OR(WEEKDAY(MH$2,2)&gt;5,COUNTIF(Dates_Feries,MH$2)&gt;0),"",IFERROR(INDEX(Tableau1[[Type]:[Type]],SMALL(IF((Tableau1[[Nom]:[Nom]]=$A42)*(Tableau1[[Prénom]:[Prénom]]=$B42)*(MH$2&gt;=Tableau1[[Début]:[Début]])*(MH$2&lt;=Tableau1[[Fin]:[Fin]]),ROW(INDIRECT("A1:A"&amp;COUNTA(Tableau1[[Fin]:[Fin]])))),1)),""))</f>
        <v/>
      </c>
      <c r="MI42" s="34" t="str">
        <f t="array" aca="1" ref="MI42" ca="1">IF(OR(WEEKDAY(MI$2,2)&gt;5,COUNTIF(Dates_Feries,MI$2)&gt;0),"",IFERROR(INDEX(Tableau1[[Type]:[Type]],SMALL(IF((Tableau1[[Nom]:[Nom]]=$A42)*(Tableau1[[Prénom]:[Prénom]]=$B42)*(MI$2&gt;=Tableau1[[Début]:[Début]])*(MI$2&lt;=Tableau1[[Fin]:[Fin]]),ROW(INDIRECT("A1:A"&amp;COUNTA(Tableau1[[Fin]:[Fin]])))),1)),""))</f>
        <v/>
      </c>
      <c r="MJ42" s="34" t="str">
        <f t="array" aca="1" ref="MJ42" ca="1">IF(OR(WEEKDAY(MJ$2,2)&gt;5,COUNTIF(Dates_Feries,MJ$2)&gt;0),"",IFERROR(INDEX(Tableau1[[Type]:[Type]],SMALL(IF((Tableau1[[Nom]:[Nom]]=$A42)*(Tableau1[[Prénom]:[Prénom]]=$B42)*(MJ$2&gt;=Tableau1[[Début]:[Début]])*(MJ$2&lt;=Tableau1[[Fin]:[Fin]]),ROW(INDIRECT("A1:A"&amp;COUNTA(Tableau1[[Fin]:[Fin]])))),1)),""))</f>
        <v/>
      </c>
      <c r="MK42" s="34" t="str">
        <f t="array" aca="1" ref="MK42" ca="1">IF(OR(WEEKDAY(MK$2,2)&gt;5,COUNTIF(Dates_Feries,MK$2)&gt;0),"",IFERROR(INDEX(Tableau1[[Type]:[Type]],SMALL(IF((Tableau1[[Nom]:[Nom]]=$A42)*(Tableau1[[Prénom]:[Prénom]]=$B42)*(MK$2&gt;=Tableau1[[Début]:[Début]])*(MK$2&lt;=Tableau1[[Fin]:[Fin]]),ROW(INDIRECT("A1:A"&amp;COUNTA(Tableau1[[Fin]:[Fin]])))),1)),""))</f>
        <v/>
      </c>
      <c r="ML42" s="34" t="str">
        <f t="array" aca="1" ref="ML42" ca="1">IF(OR(WEEKDAY(ML$2,2)&gt;5,COUNTIF(Dates_Feries,ML$2)&gt;0),"",IFERROR(INDEX(Tableau1[[Type]:[Type]],SMALL(IF((Tableau1[[Nom]:[Nom]]=$A42)*(Tableau1[[Prénom]:[Prénom]]=$B42)*(ML$2&gt;=Tableau1[[Début]:[Début]])*(ML$2&lt;=Tableau1[[Fin]:[Fin]]),ROW(INDIRECT("A1:A"&amp;COUNTA(Tableau1[[Fin]:[Fin]])))),1)),""))</f>
        <v/>
      </c>
      <c r="MM42" s="34" t="str">
        <f t="array" aca="1" ref="MM42" ca="1">IF(OR(WEEKDAY(MM$2,2)&gt;5,COUNTIF(Dates_Feries,MM$2)&gt;0),"",IFERROR(INDEX(Tableau1[[Type]:[Type]],SMALL(IF((Tableau1[[Nom]:[Nom]]=$A42)*(Tableau1[[Prénom]:[Prénom]]=$B42)*(MM$2&gt;=Tableau1[[Début]:[Début]])*(MM$2&lt;=Tableau1[[Fin]:[Fin]]),ROW(INDIRECT("A1:A"&amp;COUNTA(Tableau1[[Fin]:[Fin]])))),1)),""))</f>
        <v/>
      </c>
      <c r="MN42" s="34" t="str">
        <f t="array" aca="1" ref="MN42" ca="1">IF(OR(WEEKDAY(MN$2,2)&gt;5,COUNTIF(Dates_Feries,MN$2)&gt;0),"",IFERROR(INDEX(Tableau1[[Type]:[Type]],SMALL(IF((Tableau1[[Nom]:[Nom]]=$A42)*(Tableau1[[Prénom]:[Prénom]]=$B42)*(MN$2&gt;=Tableau1[[Début]:[Début]])*(MN$2&lt;=Tableau1[[Fin]:[Fin]]),ROW(INDIRECT("A1:A"&amp;COUNTA(Tableau1[[Fin]:[Fin]])))),1)),""))</f>
        <v/>
      </c>
      <c r="MO42" s="34" t="str">
        <f t="array" aca="1" ref="MO42" ca="1">IF(OR(WEEKDAY(MO$2,2)&gt;5,COUNTIF(Dates_Feries,MO$2)&gt;0),"",IFERROR(INDEX(Tableau1[[Type]:[Type]],SMALL(IF((Tableau1[[Nom]:[Nom]]=$A42)*(Tableau1[[Prénom]:[Prénom]]=$B42)*(MO$2&gt;=Tableau1[[Début]:[Début]])*(MO$2&lt;=Tableau1[[Fin]:[Fin]]),ROW(INDIRECT("A1:A"&amp;COUNTA(Tableau1[[Fin]:[Fin]])))),1)),""))</f>
        <v/>
      </c>
      <c r="MP42" s="34" t="str">
        <f t="array" aca="1" ref="MP42" ca="1">IF(OR(WEEKDAY(MP$2,2)&gt;5,COUNTIF(Dates_Feries,MP$2)&gt;0),"",IFERROR(INDEX(Tableau1[[Type]:[Type]],SMALL(IF((Tableau1[[Nom]:[Nom]]=$A42)*(Tableau1[[Prénom]:[Prénom]]=$B42)*(MP$2&gt;=Tableau1[[Début]:[Début]])*(MP$2&lt;=Tableau1[[Fin]:[Fin]]),ROW(INDIRECT("A1:A"&amp;COUNTA(Tableau1[[Fin]:[Fin]])))),1)),""))</f>
        <v/>
      </c>
      <c r="MQ42" s="34" t="str">
        <f t="array" aca="1" ref="MQ42" ca="1">IF(OR(WEEKDAY(MQ$2,2)&gt;5,COUNTIF(Dates_Feries,MQ$2)&gt;0),"",IFERROR(INDEX(Tableau1[[Type]:[Type]],SMALL(IF((Tableau1[[Nom]:[Nom]]=$A42)*(Tableau1[[Prénom]:[Prénom]]=$B42)*(MQ$2&gt;=Tableau1[[Début]:[Début]])*(MQ$2&lt;=Tableau1[[Fin]:[Fin]]),ROW(INDIRECT("A1:A"&amp;COUNTA(Tableau1[[Fin]:[Fin]])))),1)),""))</f>
        <v/>
      </c>
      <c r="MR42" s="34" t="str">
        <f t="array" aca="1" ref="MR42" ca="1">IF(OR(WEEKDAY(MR$2,2)&gt;5,COUNTIF(Dates_Feries,MR$2)&gt;0),"",IFERROR(INDEX(Tableau1[[Type]:[Type]],SMALL(IF((Tableau1[[Nom]:[Nom]]=$A42)*(Tableau1[[Prénom]:[Prénom]]=$B42)*(MR$2&gt;=Tableau1[[Début]:[Début]])*(MR$2&lt;=Tableau1[[Fin]:[Fin]]),ROW(INDIRECT("A1:A"&amp;COUNTA(Tableau1[[Fin]:[Fin]])))),1)),""))</f>
        <v/>
      </c>
      <c r="MS42" s="34" t="str">
        <f t="array" aca="1" ref="MS42" ca="1">IF(OR(WEEKDAY(MS$2,2)&gt;5,COUNTIF(Dates_Feries,MS$2)&gt;0),"",IFERROR(INDEX(Tableau1[[Type]:[Type]],SMALL(IF((Tableau1[[Nom]:[Nom]]=$A42)*(Tableau1[[Prénom]:[Prénom]]=$B42)*(MS$2&gt;=Tableau1[[Début]:[Début]])*(MS$2&lt;=Tableau1[[Fin]:[Fin]]),ROW(INDIRECT("A1:A"&amp;COUNTA(Tableau1[[Fin]:[Fin]])))),1)),""))</f>
        <v/>
      </c>
      <c r="MT42" s="34" t="str">
        <f t="array" aca="1" ref="MT42" ca="1">IF(OR(WEEKDAY(MT$2,2)&gt;5,COUNTIF(Dates_Feries,MT$2)&gt;0),"",IFERROR(INDEX(Tableau1[[Type]:[Type]],SMALL(IF((Tableau1[[Nom]:[Nom]]=$A42)*(Tableau1[[Prénom]:[Prénom]]=$B42)*(MT$2&gt;=Tableau1[[Début]:[Début]])*(MT$2&lt;=Tableau1[[Fin]:[Fin]]),ROW(INDIRECT("A1:A"&amp;COUNTA(Tableau1[[Fin]:[Fin]])))),1)),""))</f>
        <v/>
      </c>
      <c r="MU42" s="34" t="str">
        <f t="array" aca="1" ref="MU42" ca="1">IF(OR(WEEKDAY(MU$2,2)&gt;5,COUNTIF(Dates_Feries,MU$2)&gt;0),"",IFERROR(INDEX(Tableau1[[Type]:[Type]],SMALL(IF((Tableau1[[Nom]:[Nom]]=$A42)*(Tableau1[[Prénom]:[Prénom]]=$B42)*(MU$2&gt;=Tableau1[[Début]:[Début]])*(MU$2&lt;=Tableau1[[Fin]:[Fin]]),ROW(INDIRECT("A1:A"&amp;COUNTA(Tableau1[[Fin]:[Fin]])))),1)),""))</f>
        <v/>
      </c>
      <c r="MV42" s="34" t="str">
        <f t="array" aca="1" ref="MV42" ca="1">IF(OR(WEEKDAY(MV$2,2)&gt;5,COUNTIF(Dates_Feries,MV$2)&gt;0),"",IFERROR(INDEX(Tableau1[[Type]:[Type]],SMALL(IF((Tableau1[[Nom]:[Nom]]=$A42)*(Tableau1[[Prénom]:[Prénom]]=$B42)*(MV$2&gt;=Tableau1[[Début]:[Début]])*(MV$2&lt;=Tableau1[[Fin]:[Fin]]),ROW(INDIRECT("A1:A"&amp;COUNTA(Tableau1[[Fin]:[Fin]])))),1)),""))</f>
        <v/>
      </c>
      <c r="MW42" s="34" t="str">
        <f t="array" aca="1" ref="MW42" ca="1">IF(OR(WEEKDAY(MW$2,2)&gt;5,COUNTIF(Dates_Feries,MW$2)&gt;0),"",IFERROR(INDEX(Tableau1[[Type]:[Type]],SMALL(IF((Tableau1[[Nom]:[Nom]]=$A42)*(Tableau1[[Prénom]:[Prénom]]=$B42)*(MW$2&gt;=Tableau1[[Début]:[Début]])*(MW$2&lt;=Tableau1[[Fin]:[Fin]]),ROW(INDIRECT("A1:A"&amp;COUNTA(Tableau1[[Fin]:[Fin]])))),1)),""))</f>
        <v/>
      </c>
      <c r="MX42" s="34" t="str">
        <f t="array" aca="1" ref="MX42" ca="1">IF(OR(WEEKDAY(MX$2,2)&gt;5,COUNTIF(Dates_Feries,MX$2)&gt;0),"",IFERROR(INDEX(Tableau1[[Type]:[Type]],SMALL(IF((Tableau1[[Nom]:[Nom]]=$A42)*(Tableau1[[Prénom]:[Prénom]]=$B42)*(MX$2&gt;=Tableau1[[Début]:[Début]])*(MX$2&lt;=Tableau1[[Fin]:[Fin]]),ROW(INDIRECT("A1:A"&amp;COUNTA(Tableau1[[Fin]:[Fin]])))),1)),""))</f>
        <v/>
      </c>
      <c r="MY42" s="34" t="str">
        <f t="array" aca="1" ref="MY42" ca="1">IF(OR(WEEKDAY(MY$2,2)&gt;5,COUNTIF(Dates_Feries,MY$2)&gt;0),"",IFERROR(INDEX(Tableau1[[Type]:[Type]],SMALL(IF((Tableau1[[Nom]:[Nom]]=$A42)*(Tableau1[[Prénom]:[Prénom]]=$B42)*(MY$2&gt;=Tableau1[[Début]:[Début]])*(MY$2&lt;=Tableau1[[Fin]:[Fin]]),ROW(INDIRECT("A1:A"&amp;COUNTA(Tableau1[[Fin]:[Fin]])))),1)),""))</f>
        <v/>
      </c>
      <c r="MZ42" s="34" t="str">
        <f t="array" aca="1" ref="MZ42" ca="1">IF(OR(WEEKDAY(MZ$2,2)&gt;5,COUNTIF(Dates_Feries,MZ$2)&gt;0),"",IFERROR(INDEX(Tableau1[[Type]:[Type]],SMALL(IF((Tableau1[[Nom]:[Nom]]=$A42)*(Tableau1[[Prénom]:[Prénom]]=$B42)*(MZ$2&gt;=Tableau1[[Début]:[Début]])*(MZ$2&lt;=Tableau1[[Fin]:[Fin]]),ROW(INDIRECT("A1:A"&amp;COUNTA(Tableau1[[Fin]:[Fin]])))),1)),""))</f>
        <v/>
      </c>
      <c r="NA42" s="34" t="str">
        <f t="array" aca="1" ref="NA42" ca="1">IF(OR(WEEKDAY(NA$2,2)&gt;5,COUNTIF(Dates_Feries,NA$2)&gt;0),"",IFERROR(INDEX(Tableau1[[Type]:[Type]],SMALL(IF((Tableau1[[Nom]:[Nom]]=$A42)*(Tableau1[[Prénom]:[Prénom]]=$B42)*(NA$2&gt;=Tableau1[[Début]:[Début]])*(NA$2&lt;=Tableau1[[Fin]:[Fin]]),ROW(INDIRECT("A1:A"&amp;COUNTA(Tableau1[[Fin]:[Fin]])))),1)),""))</f>
        <v/>
      </c>
      <c r="NB42" s="34" t="str">
        <f t="array" aca="1" ref="NB42" ca="1">IF(OR(WEEKDAY(NB$2,2)&gt;5,COUNTIF(Dates_Feries,NB$2)&gt;0),"",IFERROR(INDEX(Tableau1[[Type]:[Type]],SMALL(IF((Tableau1[[Nom]:[Nom]]=$A42)*(Tableau1[[Prénom]:[Prénom]]=$B42)*(NB$2&gt;=Tableau1[[Début]:[Début]])*(NB$2&lt;=Tableau1[[Fin]:[Fin]]),ROW(INDIRECT("A1:A"&amp;COUNTA(Tableau1[[Fin]:[Fin]])))),1)),""))</f>
        <v/>
      </c>
      <c r="NC42" s="34" t="str">
        <f t="array" aca="1" ref="NC42" ca="1">IF(OR(WEEKDAY(NC$2,2)&gt;5,COUNTIF(Dates_Feries,NC$2)&gt;0),"",IFERROR(INDEX(Tableau1[[Type]:[Type]],SMALL(IF((Tableau1[[Nom]:[Nom]]=$A42)*(Tableau1[[Prénom]:[Prénom]]=$B42)*(NC$2&gt;=Tableau1[[Début]:[Début]])*(NC$2&lt;=Tableau1[[Fin]:[Fin]]),ROW(INDIRECT("A1:A"&amp;COUNTA(Tableau1[[Fin]:[Fin]])))),1)),""))</f>
        <v/>
      </c>
      <c r="ND42" s="34" t="str">
        <f t="array" aca="1" ref="ND42" ca="1">IF(OR(WEEKDAY(ND$2,2)&gt;5,COUNTIF(Dates_Feries,ND$2)&gt;0),"",IFERROR(INDEX(Tableau1[[Type]:[Type]],SMALL(IF((Tableau1[[Nom]:[Nom]]=$A42)*(Tableau1[[Prénom]:[Prénom]]=$B42)*(ND$2&gt;=Tableau1[[Début]:[Début]])*(ND$2&lt;=Tableau1[[Fin]:[Fin]]),ROW(INDIRECT("A1:A"&amp;COUNTA(Tableau1[[Fin]:[Fin]])))),1)),""))</f>
        <v/>
      </c>
      <c r="NE42" s="35" t="str">
        <f t="array" aca="1" ref="NE42" ca="1">IF(OR(WEEKDAY(NE$2,2)&gt;5,COUNTIF(Dates_Feries,NE$2)&gt;0),"",IFERROR(INDEX(Tableau1[[Type]:[Type]],SMALL(IF((Tableau1[[Nom]:[Nom]]=$A42)*(Tableau1[[Prénom]:[Prénom]]=$B42)*(NE$2&gt;=Tableau1[[Début]:[Début]])*(NE$2&lt;=Tableau1[[Fin]:[Fin]]),ROW(INDIRECT("A1:A"&amp;COUNTA(Tableau1[[Fin]:[Fin]])))),1)),""))</f>
        <v/>
      </c>
      <c r="NF42" s="2">
        <v>28</v>
      </c>
    </row>
    <row r="43" spans="1:370" ht="15" customHeight="1">
      <c r="A43" s="10"/>
      <c r="B43" s="11"/>
      <c r="C43" s="5">
        <f t="shared" ca="1" si="18"/>
        <v>0</v>
      </c>
      <c r="D43" s="29">
        <f t="shared" ca="1" si="19"/>
        <v>0</v>
      </c>
      <c r="E43" s="34" t="str">
        <f t="array" aca="1" ref="E43" ca="1">IF(OR(WEEKDAY(E$2,2)&gt;5,COUNTIF(Dates_Feries,E$2)&gt;0),"",IFERROR(INDEX(Tableau1[[Type]:[Type]],SMALL(IF((Tableau1[[Nom]:[Nom]]=$A43)*(Tableau1[[Prénom]:[Prénom]]=$B43)*(E$2&gt;=Tableau1[[Début]:[Début]])*(E$2&lt;=Tableau1[[Fin]:[Fin]]),ROW(INDIRECT("A1:A"&amp;COUNTA(Tableau1[[Fin]:[Fin]])))),1)),""))</f>
        <v/>
      </c>
      <c r="F43" s="34" t="str">
        <f t="array" aca="1" ref="F43" ca="1">IF(OR(WEEKDAY(F$2,2)&gt;5,COUNTIF(Dates_Feries,F$2)&gt;0),"",IFERROR(INDEX(Tableau1[[Type]:[Type]],SMALL(IF((Tableau1[[Nom]:[Nom]]=$A43)*(Tableau1[[Prénom]:[Prénom]]=$B43)*(F$2&gt;=Tableau1[[Début]:[Début]])*(F$2&lt;=Tableau1[[Fin]:[Fin]]),ROW(INDIRECT("A1:A"&amp;COUNTA(Tableau1[[Fin]:[Fin]])))),1)),""))</f>
        <v/>
      </c>
      <c r="G43" s="34" t="str">
        <f t="array" aca="1" ref="G43" ca="1">IF(OR(WEEKDAY(G$2,2)&gt;5,COUNTIF(Dates_Feries,G$2)&gt;0),"",IFERROR(INDEX(Tableau1[[Type]:[Type]],SMALL(IF((Tableau1[[Nom]:[Nom]]=$A43)*(Tableau1[[Prénom]:[Prénom]]=$B43)*(G$2&gt;=Tableau1[[Début]:[Début]])*(G$2&lt;=Tableau1[[Fin]:[Fin]]),ROW(INDIRECT("A1:A"&amp;COUNTA(Tableau1[[Fin]:[Fin]])))),1)),""))</f>
        <v/>
      </c>
      <c r="H43" s="34" t="str">
        <f t="array" aca="1" ref="H43" ca="1">IF(OR(WEEKDAY(H$2,2)&gt;5,COUNTIF(Dates_Feries,H$2)&gt;0),"",IFERROR(INDEX(Tableau1[[Type]:[Type]],SMALL(IF((Tableau1[[Nom]:[Nom]]=$A43)*(Tableau1[[Prénom]:[Prénom]]=$B43)*(H$2&gt;=Tableau1[[Début]:[Début]])*(H$2&lt;=Tableau1[[Fin]:[Fin]]),ROW(INDIRECT("A1:A"&amp;COUNTA(Tableau1[[Fin]:[Fin]])))),1)),""))</f>
        <v/>
      </c>
      <c r="I43" s="34" t="str">
        <f t="array" aca="1" ref="I43" ca="1">IF(OR(WEEKDAY(I$2,2)&gt;5,COUNTIF(Dates_Feries,I$2)&gt;0),"",IFERROR(INDEX(Tableau1[[Type]:[Type]],SMALL(IF((Tableau1[[Nom]:[Nom]]=$A43)*(Tableau1[[Prénom]:[Prénom]]=$B43)*(I$2&gt;=Tableau1[[Début]:[Début]])*(I$2&lt;=Tableau1[[Fin]:[Fin]]),ROW(INDIRECT("A1:A"&amp;COUNTA(Tableau1[[Fin]:[Fin]])))),1)),""))</f>
        <v/>
      </c>
      <c r="J43" s="34" t="str">
        <f t="array" aca="1" ref="J43" ca="1">IF(OR(WEEKDAY(J$2,2)&gt;5,COUNTIF(Dates_Feries,J$2)&gt;0),"",IFERROR(INDEX(Tableau1[[Type]:[Type]],SMALL(IF((Tableau1[[Nom]:[Nom]]=$A43)*(Tableau1[[Prénom]:[Prénom]]=$B43)*(J$2&gt;=Tableau1[[Début]:[Début]])*(J$2&lt;=Tableau1[[Fin]:[Fin]]),ROW(INDIRECT("A1:A"&amp;COUNTA(Tableau1[[Fin]:[Fin]])))),1)),""))</f>
        <v/>
      </c>
      <c r="K43" s="34" t="str">
        <f t="array" aca="1" ref="K43" ca="1">IF(OR(WEEKDAY(K$2,2)&gt;5,COUNTIF(Dates_Feries,K$2)&gt;0),"",IFERROR(INDEX(Tableau1[[Type]:[Type]],SMALL(IF((Tableau1[[Nom]:[Nom]]=$A43)*(Tableau1[[Prénom]:[Prénom]]=$B43)*(K$2&gt;=Tableau1[[Début]:[Début]])*(K$2&lt;=Tableau1[[Fin]:[Fin]]),ROW(INDIRECT("A1:A"&amp;COUNTA(Tableau1[[Fin]:[Fin]])))),1)),""))</f>
        <v/>
      </c>
      <c r="L43" s="34" t="str">
        <f t="array" aca="1" ref="L43" ca="1">IF(OR(WEEKDAY(L$2,2)&gt;5,COUNTIF(Dates_Feries,L$2)&gt;0),"",IFERROR(INDEX(Tableau1[[Type]:[Type]],SMALL(IF((Tableau1[[Nom]:[Nom]]=$A43)*(Tableau1[[Prénom]:[Prénom]]=$B43)*(L$2&gt;=Tableau1[[Début]:[Début]])*(L$2&lt;=Tableau1[[Fin]:[Fin]]),ROW(INDIRECT("A1:A"&amp;COUNTA(Tableau1[[Fin]:[Fin]])))),1)),""))</f>
        <v/>
      </c>
      <c r="M43" s="34" t="str">
        <f t="array" aca="1" ref="M43" ca="1">IF(OR(WEEKDAY(M$2,2)&gt;5,COUNTIF(Dates_Feries,M$2)&gt;0),"",IFERROR(INDEX(Tableau1[[Type]:[Type]],SMALL(IF((Tableau1[[Nom]:[Nom]]=$A43)*(Tableau1[[Prénom]:[Prénom]]=$B43)*(M$2&gt;=Tableau1[[Début]:[Début]])*(M$2&lt;=Tableau1[[Fin]:[Fin]]),ROW(INDIRECT("A1:A"&amp;COUNTA(Tableau1[[Fin]:[Fin]])))),1)),""))</f>
        <v/>
      </c>
      <c r="N43" s="34" t="str">
        <f t="array" aca="1" ref="N43" ca="1">IF(OR(WEEKDAY(N$2,2)&gt;5,COUNTIF(Dates_Feries,N$2)&gt;0),"",IFERROR(INDEX(Tableau1[[Type]:[Type]],SMALL(IF((Tableau1[[Nom]:[Nom]]=$A43)*(Tableau1[[Prénom]:[Prénom]]=$B43)*(N$2&gt;=Tableau1[[Début]:[Début]])*(N$2&lt;=Tableau1[[Fin]:[Fin]]),ROW(INDIRECT("A1:A"&amp;COUNTA(Tableau1[[Fin]:[Fin]])))),1)),""))</f>
        <v/>
      </c>
      <c r="O43" s="34" t="str">
        <f t="array" aca="1" ref="O43" ca="1">IF(OR(WEEKDAY(O$2,2)&gt;5,COUNTIF(Dates_Feries,O$2)&gt;0),"",IFERROR(INDEX(Tableau1[[Type]:[Type]],SMALL(IF((Tableau1[[Nom]:[Nom]]=$A43)*(Tableau1[[Prénom]:[Prénom]]=$B43)*(O$2&gt;=Tableau1[[Début]:[Début]])*(O$2&lt;=Tableau1[[Fin]:[Fin]]),ROW(INDIRECT("A1:A"&amp;COUNTA(Tableau1[[Fin]:[Fin]])))),1)),""))</f>
        <v/>
      </c>
      <c r="P43" s="34" t="str">
        <f t="array" aca="1" ref="P43" ca="1">IF(OR(WEEKDAY(P$2,2)&gt;5,COUNTIF(Dates_Feries,P$2)&gt;0),"",IFERROR(INDEX(Tableau1[[Type]:[Type]],SMALL(IF((Tableau1[[Nom]:[Nom]]=$A43)*(Tableau1[[Prénom]:[Prénom]]=$B43)*(P$2&gt;=Tableau1[[Début]:[Début]])*(P$2&lt;=Tableau1[[Fin]:[Fin]]),ROW(INDIRECT("A1:A"&amp;COUNTA(Tableau1[[Fin]:[Fin]])))),1)),""))</f>
        <v/>
      </c>
      <c r="Q43" s="34" t="str">
        <f t="array" aca="1" ref="Q43" ca="1">IF(OR(WEEKDAY(Q$2,2)&gt;5,COUNTIF(Dates_Feries,Q$2)&gt;0),"",IFERROR(INDEX(Tableau1[[Type]:[Type]],SMALL(IF((Tableau1[[Nom]:[Nom]]=$A43)*(Tableau1[[Prénom]:[Prénom]]=$B43)*(Q$2&gt;=Tableau1[[Début]:[Début]])*(Q$2&lt;=Tableau1[[Fin]:[Fin]]),ROW(INDIRECT("A1:A"&amp;COUNTA(Tableau1[[Fin]:[Fin]])))),1)),""))</f>
        <v/>
      </c>
      <c r="R43" s="34" t="str">
        <f t="array" aca="1" ref="R43" ca="1">IF(OR(WEEKDAY(R$2,2)&gt;5,COUNTIF(Dates_Feries,R$2)&gt;0),"",IFERROR(INDEX(Tableau1[[Type]:[Type]],SMALL(IF((Tableau1[[Nom]:[Nom]]=$A43)*(Tableau1[[Prénom]:[Prénom]]=$B43)*(R$2&gt;=Tableau1[[Début]:[Début]])*(R$2&lt;=Tableau1[[Fin]:[Fin]]),ROW(INDIRECT("A1:A"&amp;COUNTA(Tableau1[[Fin]:[Fin]])))),1)),""))</f>
        <v/>
      </c>
      <c r="S43" s="34" t="str">
        <f t="array" aca="1" ref="S43" ca="1">IF(OR(WEEKDAY(S$2,2)&gt;5,COUNTIF(Dates_Feries,S$2)&gt;0),"",IFERROR(INDEX(Tableau1[[Type]:[Type]],SMALL(IF((Tableau1[[Nom]:[Nom]]=$A43)*(Tableau1[[Prénom]:[Prénom]]=$B43)*(S$2&gt;=Tableau1[[Début]:[Début]])*(S$2&lt;=Tableau1[[Fin]:[Fin]]),ROW(INDIRECT("A1:A"&amp;COUNTA(Tableau1[[Fin]:[Fin]])))),1)),""))</f>
        <v/>
      </c>
      <c r="T43" s="34" t="str">
        <f t="array" aca="1" ref="T43" ca="1">IF(OR(WEEKDAY(T$2,2)&gt;5,COUNTIF(Dates_Feries,T$2)&gt;0),"",IFERROR(INDEX(Tableau1[[Type]:[Type]],SMALL(IF((Tableau1[[Nom]:[Nom]]=$A43)*(Tableau1[[Prénom]:[Prénom]]=$B43)*(T$2&gt;=Tableau1[[Début]:[Début]])*(T$2&lt;=Tableau1[[Fin]:[Fin]]),ROW(INDIRECT("A1:A"&amp;COUNTA(Tableau1[[Fin]:[Fin]])))),1)),""))</f>
        <v/>
      </c>
      <c r="U43" s="34" t="str">
        <f t="array" aca="1" ref="U43" ca="1">IF(OR(WEEKDAY(U$2,2)&gt;5,COUNTIF(Dates_Feries,U$2)&gt;0),"",IFERROR(INDEX(Tableau1[[Type]:[Type]],SMALL(IF((Tableau1[[Nom]:[Nom]]=$A43)*(Tableau1[[Prénom]:[Prénom]]=$B43)*(U$2&gt;=Tableau1[[Début]:[Début]])*(U$2&lt;=Tableau1[[Fin]:[Fin]]),ROW(INDIRECT("A1:A"&amp;COUNTA(Tableau1[[Fin]:[Fin]])))),1)),""))</f>
        <v/>
      </c>
      <c r="V43" s="34" t="str">
        <f t="array" aca="1" ref="V43" ca="1">IF(OR(WEEKDAY(V$2,2)&gt;5,COUNTIF(Dates_Feries,V$2)&gt;0),"",IFERROR(INDEX(Tableau1[[Type]:[Type]],SMALL(IF((Tableau1[[Nom]:[Nom]]=$A43)*(Tableau1[[Prénom]:[Prénom]]=$B43)*(V$2&gt;=Tableau1[[Début]:[Début]])*(V$2&lt;=Tableau1[[Fin]:[Fin]]),ROW(INDIRECT("A1:A"&amp;COUNTA(Tableau1[[Fin]:[Fin]])))),1)),""))</f>
        <v/>
      </c>
      <c r="W43" s="34" t="str">
        <f t="array" aca="1" ref="W43" ca="1">IF(OR(WEEKDAY(W$2,2)&gt;5,COUNTIF(Dates_Feries,W$2)&gt;0),"",IFERROR(INDEX(Tableau1[[Type]:[Type]],SMALL(IF((Tableau1[[Nom]:[Nom]]=$A43)*(Tableau1[[Prénom]:[Prénom]]=$B43)*(W$2&gt;=Tableau1[[Début]:[Début]])*(W$2&lt;=Tableau1[[Fin]:[Fin]]),ROW(INDIRECT("A1:A"&amp;COUNTA(Tableau1[[Fin]:[Fin]])))),1)),""))</f>
        <v/>
      </c>
      <c r="X43" s="34" t="str">
        <f t="array" aca="1" ref="X43" ca="1">IF(OR(WEEKDAY(X$2,2)&gt;5,COUNTIF(Dates_Feries,X$2)&gt;0),"",IFERROR(INDEX(Tableau1[[Type]:[Type]],SMALL(IF((Tableau1[[Nom]:[Nom]]=$A43)*(Tableau1[[Prénom]:[Prénom]]=$B43)*(X$2&gt;=Tableau1[[Début]:[Début]])*(X$2&lt;=Tableau1[[Fin]:[Fin]]),ROW(INDIRECT("A1:A"&amp;COUNTA(Tableau1[[Fin]:[Fin]])))),1)),""))</f>
        <v/>
      </c>
      <c r="Y43" s="34" t="str">
        <f t="array" aca="1" ref="Y43" ca="1">IF(OR(WEEKDAY(Y$2,2)&gt;5,COUNTIF(Dates_Feries,Y$2)&gt;0),"",IFERROR(INDEX(Tableau1[[Type]:[Type]],SMALL(IF((Tableau1[[Nom]:[Nom]]=$A43)*(Tableau1[[Prénom]:[Prénom]]=$B43)*(Y$2&gt;=Tableau1[[Début]:[Début]])*(Y$2&lt;=Tableau1[[Fin]:[Fin]]),ROW(INDIRECT("A1:A"&amp;COUNTA(Tableau1[[Fin]:[Fin]])))),1)),""))</f>
        <v/>
      </c>
      <c r="Z43" s="34" t="str">
        <f t="array" aca="1" ref="Z43" ca="1">IF(OR(WEEKDAY(Z$2,2)&gt;5,COUNTIF(Dates_Feries,Z$2)&gt;0),"",IFERROR(INDEX(Tableau1[[Type]:[Type]],SMALL(IF((Tableau1[[Nom]:[Nom]]=$A43)*(Tableau1[[Prénom]:[Prénom]]=$B43)*(Z$2&gt;=Tableau1[[Début]:[Début]])*(Z$2&lt;=Tableau1[[Fin]:[Fin]]),ROW(INDIRECT("A1:A"&amp;COUNTA(Tableau1[[Fin]:[Fin]])))),1)),""))</f>
        <v/>
      </c>
      <c r="AA43" s="34" t="str">
        <f t="array" aca="1" ref="AA43" ca="1">IF(OR(WEEKDAY(AA$2,2)&gt;5,COUNTIF(Dates_Feries,AA$2)&gt;0),"",IFERROR(INDEX(Tableau1[[Type]:[Type]],SMALL(IF((Tableau1[[Nom]:[Nom]]=$A43)*(Tableau1[[Prénom]:[Prénom]]=$B43)*(AA$2&gt;=Tableau1[[Début]:[Début]])*(AA$2&lt;=Tableau1[[Fin]:[Fin]]),ROW(INDIRECT("A1:A"&amp;COUNTA(Tableau1[[Fin]:[Fin]])))),1)),""))</f>
        <v/>
      </c>
      <c r="AB43" s="34" t="str">
        <f t="array" aca="1" ref="AB43" ca="1">IF(OR(WEEKDAY(AB$2,2)&gt;5,COUNTIF(Dates_Feries,AB$2)&gt;0),"",IFERROR(INDEX(Tableau1[[Type]:[Type]],SMALL(IF((Tableau1[[Nom]:[Nom]]=$A43)*(Tableau1[[Prénom]:[Prénom]]=$B43)*(AB$2&gt;=Tableau1[[Début]:[Début]])*(AB$2&lt;=Tableau1[[Fin]:[Fin]]),ROW(INDIRECT("A1:A"&amp;COUNTA(Tableau1[[Fin]:[Fin]])))),1)),""))</f>
        <v/>
      </c>
      <c r="AC43" s="34" t="str">
        <f t="array" aca="1" ref="AC43" ca="1">IF(OR(WEEKDAY(AC$2,2)&gt;5,COUNTIF(Dates_Feries,AC$2)&gt;0),"",IFERROR(INDEX(Tableau1[[Type]:[Type]],SMALL(IF((Tableau1[[Nom]:[Nom]]=$A43)*(Tableau1[[Prénom]:[Prénom]]=$B43)*(AC$2&gt;=Tableau1[[Début]:[Début]])*(AC$2&lt;=Tableau1[[Fin]:[Fin]]),ROW(INDIRECT("A1:A"&amp;COUNTA(Tableau1[[Fin]:[Fin]])))),1)),""))</f>
        <v/>
      </c>
      <c r="AD43" s="34" t="str">
        <f t="array" aca="1" ref="AD43" ca="1">IF(OR(WEEKDAY(AD$2,2)&gt;5,COUNTIF(Dates_Feries,AD$2)&gt;0),"",IFERROR(INDEX(Tableau1[[Type]:[Type]],SMALL(IF((Tableau1[[Nom]:[Nom]]=$A43)*(Tableau1[[Prénom]:[Prénom]]=$B43)*(AD$2&gt;=Tableau1[[Début]:[Début]])*(AD$2&lt;=Tableau1[[Fin]:[Fin]]),ROW(INDIRECT("A1:A"&amp;COUNTA(Tableau1[[Fin]:[Fin]])))),1)),""))</f>
        <v/>
      </c>
      <c r="AE43" s="34" t="str">
        <f t="array" aca="1" ref="AE43" ca="1">IF(OR(WEEKDAY(AE$2,2)&gt;5,COUNTIF(Dates_Feries,AE$2)&gt;0),"",IFERROR(INDEX(Tableau1[[Type]:[Type]],SMALL(IF((Tableau1[[Nom]:[Nom]]=$A43)*(Tableau1[[Prénom]:[Prénom]]=$B43)*(AE$2&gt;=Tableau1[[Début]:[Début]])*(AE$2&lt;=Tableau1[[Fin]:[Fin]]),ROW(INDIRECT("A1:A"&amp;COUNTA(Tableau1[[Fin]:[Fin]])))),1)),""))</f>
        <v/>
      </c>
      <c r="AF43" s="34" t="str">
        <f t="array" aca="1" ref="AF43" ca="1">IF(OR(WEEKDAY(AF$2,2)&gt;5,COUNTIF(Dates_Feries,AF$2)&gt;0),"",IFERROR(INDEX(Tableau1[[Type]:[Type]],SMALL(IF((Tableau1[[Nom]:[Nom]]=$A43)*(Tableau1[[Prénom]:[Prénom]]=$B43)*(AF$2&gt;=Tableau1[[Début]:[Début]])*(AF$2&lt;=Tableau1[[Fin]:[Fin]]),ROW(INDIRECT("A1:A"&amp;COUNTA(Tableau1[[Fin]:[Fin]])))),1)),""))</f>
        <v/>
      </c>
      <c r="AG43" s="34" t="str">
        <f t="array" aca="1" ref="AG43" ca="1">IF(OR(WEEKDAY(AG$2,2)&gt;5,COUNTIF(Dates_Feries,AG$2)&gt;0),"",IFERROR(INDEX(Tableau1[[Type]:[Type]],SMALL(IF((Tableau1[[Nom]:[Nom]]=$A43)*(Tableau1[[Prénom]:[Prénom]]=$B43)*(AG$2&gt;=Tableau1[[Début]:[Début]])*(AG$2&lt;=Tableau1[[Fin]:[Fin]]),ROW(INDIRECT("A1:A"&amp;COUNTA(Tableau1[[Fin]:[Fin]])))),1)),""))</f>
        <v/>
      </c>
      <c r="AH43" s="34" t="str">
        <f t="array" aca="1" ref="AH43" ca="1">IF(OR(WEEKDAY(AH$2,2)&gt;5,COUNTIF(Dates_Feries,AH$2)&gt;0),"",IFERROR(INDEX(Tableau1[[Type]:[Type]],SMALL(IF((Tableau1[[Nom]:[Nom]]=$A43)*(Tableau1[[Prénom]:[Prénom]]=$B43)*(AH$2&gt;=Tableau1[[Début]:[Début]])*(AH$2&lt;=Tableau1[[Fin]:[Fin]]),ROW(INDIRECT("A1:A"&amp;COUNTA(Tableau1[[Fin]:[Fin]])))),1)),""))</f>
        <v/>
      </c>
      <c r="AI43" s="34" t="str">
        <f t="array" aca="1" ref="AI43" ca="1">IF(OR(WEEKDAY(AI$2,2)&gt;5,COUNTIF(Dates_Feries,AI$2)&gt;0),"",IFERROR(INDEX(Tableau1[[Type]:[Type]],SMALL(IF((Tableau1[[Nom]:[Nom]]=$A43)*(Tableau1[[Prénom]:[Prénom]]=$B43)*(AI$2&gt;=Tableau1[[Début]:[Début]])*(AI$2&lt;=Tableau1[[Fin]:[Fin]]),ROW(INDIRECT("A1:A"&amp;COUNTA(Tableau1[[Fin]:[Fin]])))),1)),""))</f>
        <v/>
      </c>
      <c r="AJ43" s="34" t="str">
        <f t="array" aca="1" ref="AJ43" ca="1">IF(OR(WEEKDAY(AJ$2,2)&gt;5,COUNTIF(Dates_Feries,AJ$2)&gt;0),"",IFERROR(INDEX(Tableau1[[Type]:[Type]],SMALL(IF((Tableau1[[Nom]:[Nom]]=$A43)*(Tableau1[[Prénom]:[Prénom]]=$B43)*(AJ$2&gt;=Tableau1[[Début]:[Début]])*(AJ$2&lt;=Tableau1[[Fin]:[Fin]]),ROW(INDIRECT("A1:A"&amp;COUNTA(Tableau1[[Fin]:[Fin]])))),1)),""))</f>
        <v/>
      </c>
      <c r="AK43" s="34" t="str">
        <f t="array" aca="1" ref="AK43" ca="1">IF(OR(WEEKDAY(AK$2,2)&gt;5,COUNTIF(Dates_Feries,AK$2)&gt;0),"",IFERROR(INDEX(Tableau1[[Type]:[Type]],SMALL(IF((Tableau1[[Nom]:[Nom]]=$A43)*(Tableau1[[Prénom]:[Prénom]]=$B43)*(AK$2&gt;=Tableau1[[Début]:[Début]])*(AK$2&lt;=Tableau1[[Fin]:[Fin]]),ROW(INDIRECT("A1:A"&amp;COUNTA(Tableau1[[Fin]:[Fin]])))),1)),""))</f>
        <v/>
      </c>
      <c r="AL43" s="34" t="str">
        <f t="array" aca="1" ref="AL43" ca="1">IF(OR(WEEKDAY(AL$2,2)&gt;5,COUNTIF(Dates_Feries,AL$2)&gt;0),"",IFERROR(INDEX(Tableau1[[Type]:[Type]],SMALL(IF((Tableau1[[Nom]:[Nom]]=$A43)*(Tableau1[[Prénom]:[Prénom]]=$B43)*(AL$2&gt;=Tableau1[[Début]:[Début]])*(AL$2&lt;=Tableau1[[Fin]:[Fin]]),ROW(INDIRECT("A1:A"&amp;COUNTA(Tableau1[[Fin]:[Fin]])))),1)),""))</f>
        <v/>
      </c>
      <c r="AM43" s="34" t="str">
        <f t="array" aca="1" ref="AM43" ca="1">IF(OR(WEEKDAY(AM$2,2)&gt;5,COUNTIF(Dates_Feries,AM$2)&gt;0),"",IFERROR(INDEX(Tableau1[[Type]:[Type]],SMALL(IF((Tableau1[[Nom]:[Nom]]=$A43)*(Tableau1[[Prénom]:[Prénom]]=$B43)*(AM$2&gt;=Tableau1[[Début]:[Début]])*(AM$2&lt;=Tableau1[[Fin]:[Fin]]),ROW(INDIRECT("A1:A"&amp;COUNTA(Tableau1[[Fin]:[Fin]])))),1)),""))</f>
        <v/>
      </c>
      <c r="AN43" s="34" t="str">
        <f t="array" aca="1" ref="AN43" ca="1">IF(OR(WEEKDAY(AN$2,2)&gt;5,COUNTIF(Dates_Feries,AN$2)&gt;0),"",IFERROR(INDEX(Tableau1[[Type]:[Type]],SMALL(IF((Tableau1[[Nom]:[Nom]]=$A43)*(Tableau1[[Prénom]:[Prénom]]=$B43)*(AN$2&gt;=Tableau1[[Début]:[Début]])*(AN$2&lt;=Tableau1[[Fin]:[Fin]]),ROW(INDIRECT("A1:A"&amp;COUNTA(Tableau1[[Fin]:[Fin]])))),1)),""))</f>
        <v/>
      </c>
      <c r="AO43" s="34" t="str">
        <f t="array" aca="1" ref="AO43" ca="1">IF(OR(WEEKDAY(AO$2,2)&gt;5,COUNTIF(Dates_Feries,AO$2)&gt;0),"",IFERROR(INDEX(Tableau1[[Type]:[Type]],SMALL(IF((Tableau1[[Nom]:[Nom]]=$A43)*(Tableau1[[Prénom]:[Prénom]]=$B43)*(AO$2&gt;=Tableau1[[Début]:[Début]])*(AO$2&lt;=Tableau1[[Fin]:[Fin]]),ROW(INDIRECT("A1:A"&amp;COUNTA(Tableau1[[Fin]:[Fin]])))),1)),""))</f>
        <v/>
      </c>
      <c r="AP43" s="34" t="str">
        <f t="array" aca="1" ref="AP43" ca="1">IF(OR(WEEKDAY(AP$2,2)&gt;5,COUNTIF(Dates_Feries,AP$2)&gt;0),"",IFERROR(INDEX(Tableau1[[Type]:[Type]],SMALL(IF((Tableau1[[Nom]:[Nom]]=$A43)*(Tableau1[[Prénom]:[Prénom]]=$B43)*(AP$2&gt;=Tableau1[[Début]:[Début]])*(AP$2&lt;=Tableau1[[Fin]:[Fin]]),ROW(INDIRECT("A1:A"&amp;COUNTA(Tableau1[[Fin]:[Fin]])))),1)),""))</f>
        <v/>
      </c>
      <c r="AQ43" s="34" t="str">
        <f t="array" aca="1" ref="AQ43" ca="1">IF(OR(WEEKDAY(AQ$2,2)&gt;5,COUNTIF(Dates_Feries,AQ$2)&gt;0),"",IFERROR(INDEX(Tableau1[[Type]:[Type]],SMALL(IF((Tableau1[[Nom]:[Nom]]=$A43)*(Tableau1[[Prénom]:[Prénom]]=$B43)*(AQ$2&gt;=Tableau1[[Début]:[Début]])*(AQ$2&lt;=Tableau1[[Fin]:[Fin]]),ROW(INDIRECT("A1:A"&amp;COUNTA(Tableau1[[Fin]:[Fin]])))),1)),""))</f>
        <v/>
      </c>
      <c r="AR43" s="34" t="str">
        <f t="array" aca="1" ref="AR43" ca="1">IF(OR(WEEKDAY(AR$2,2)&gt;5,COUNTIF(Dates_Feries,AR$2)&gt;0),"",IFERROR(INDEX(Tableau1[[Type]:[Type]],SMALL(IF((Tableau1[[Nom]:[Nom]]=$A43)*(Tableau1[[Prénom]:[Prénom]]=$B43)*(AR$2&gt;=Tableau1[[Début]:[Début]])*(AR$2&lt;=Tableau1[[Fin]:[Fin]]),ROW(INDIRECT("A1:A"&amp;COUNTA(Tableau1[[Fin]:[Fin]])))),1)),""))</f>
        <v/>
      </c>
      <c r="AS43" s="34" t="str">
        <f t="array" aca="1" ref="AS43" ca="1">IF(OR(WEEKDAY(AS$2,2)&gt;5,COUNTIF(Dates_Feries,AS$2)&gt;0),"",IFERROR(INDEX(Tableau1[[Type]:[Type]],SMALL(IF((Tableau1[[Nom]:[Nom]]=$A43)*(Tableau1[[Prénom]:[Prénom]]=$B43)*(AS$2&gt;=Tableau1[[Début]:[Début]])*(AS$2&lt;=Tableau1[[Fin]:[Fin]]),ROW(INDIRECT("A1:A"&amp;COUNTA(Tableau1[[Fin]:[Fin]])))),1)),""))</f>
        <v/>
      </c>
      <c r="AT43" s="34" t="str">
        <f t="array" aca="1" ref="AT43" ca="1">IF(OR(WEEKDAY(AT$2,2)&gt;5,COUNTIF(Dates_Feries,AT$2)&gt;0),"",IFERROR(INDEX(Tableau1[[Type]:[Type]],SMALL(IF((Tableau1[[Nom]:[Nom]]=$A43)*(Tableau1[[Prénom]:[Prénom]]=$B43)*(AT$2&gt;=Tableau1[[Début]:[Début]])*(AT$2&lt;=Tableau1[[Fin]:[Fin]]),ROW(INDIRECT("A1:A"&amp;COUNTA(Tableau1[[Fin]:[Fin]])))),1)),""))</f>
        <v/>
      </c>
      <c r="AU43" s="34" t="str">
        <f t="array" aca="1" ref="AU43" ca="1">IF(OR(WEEKDAY(AU$2,2)&gt;5,COUNTIF(Dates_Feries,AU$2)&gt;0),"",IFERROR(INDEX(Tableau1[[Type]:[Type]],SMALL(IF((Tableau1[[Nom]:[Nom]]=$A43)*(Tableau1[[Prénom]:[Prénom]]=$B43)*(AU$2&gt;=Tableau1[[Début]:[Début]])*(AU$2&lt;=Tableau1[[Fin]:[Fin]]),ROW(INDIRECT("A1:A"&amp;COUNTA(Tableau1[[Fin]:[Fin]])))),1)),""))</f>
        <v/>
      </c>
      <c r="AV43" s="34" t="str">
        <f t="array" aca="1" ref="AV43" ca="1">IF(OR(WEEKDAY(AV$2,2)&gt;5,COUNTIF(Dates_Feries,AV$2)&gt;0),"",IFERROR(INDEX(Tableau1[[Type]:[Type]],SMALL(IF((Tableau1[[Nom]:[Nom]]=$A43)*(Tableau1[[Prénom]:[Prénom]]=$B43)*(AV$2&gt;=Tableau1[[Début]:[Début]])*(AV$2&lt;=Tableau1[[Fin]:[Fin]]),ROW(INDIRECT("A1:A"&amp;COUNTA(Tableau1[[Fin]:[Fin]])))),1)),""))</f>
        <v/>
      </c>
      <c r="AW43" s="34" t="str">
        <f t="array" aca="1" ref="AW43" ca="1">IF(OR(WEEKDAY(AW$2,2)&gt;5,COUNTIF(Dates_Feries,AW$2)&gt;0),"",IFERROR(INDEX(Tableau1[[Type]:[Type]],SMALL(IF((Tableau1[[Nom]:[Nom]]=$A43)*(Tableau1[[Prénom]:[Prénom]]=$B43)*(AW$2&gt;=Tableau1[[Début]:[Début]])*(AW$2&lt;=Tableau1[[Fin]:[Fin]]),ROW(INDIRECT("A1:A"&amp;COUNTA(Tableau1[[Fin]:[Fin]])))),1)),""))</f>
        <v/>
      </c>
      <c r="AX43" s="34" t="str">
        <f t="array" aca="1" ref="AX43" ca="1">IF(OR(WEEKDAY(AX$2,2)&gt;5,COUNTIF(Dates_Feries,AX$2)&gt;0),"",IFERROR(INDEX(Tableau1[[Type]:[Type]],SMALL(IF((Tableau1[[Nom]:[Nom]]=$A43)*(Tableau1[[Prénom]:[Prénom]]=$B43)*(AX$2&gt;=Tableau1[[Début]:[Début]])*(AX$2&lt;=Tableau1[[Fin]:[Fin]]),ROW(INDIRECT("A1:A"&amp;COUNTA(Tableau1[[Fin]:[Fin]])))),1)),""))</f>
        <v/>
      </c>
      <c r="AY43" s="34" t="str">
        <f t="array" aca="1" ref="AY43" ca="1">IF(OR(WEEKDAY(AY$2,2)&gt;5,COUNTIF(Dates_Feries,AY$2)&gt;0),"",IFERROR(INDEX(Tableau1[[Type]:[Type]],SMALL(IF((Tableau1[[Nom]:[Nom]]=$A43)*(Tableau1[[Prénom]:[Prénom]]=$B43)*(AY$2&gt;=Tableau1[[Début]:[Début]])*(AY$2&lt;=Tableau1[[Fin]:[Fin]]),ROW(INDIRECT("A1:A"&amp;COUNTA(Tableau1[[Fin]:[Fin]])))),1)),""))</f>
        <v/>
      </c>
      <c r="AZ43" s="34" t="str">
        <f t="array" aca="1" ref="AZ43" ca="1">IF(OR(WEEKDAY(AZ$2,2)&gt;5,COUNTIF(Dates_Feries,AZ$2)&gt;0),"",IFERROR(INDEX(Tableau1[[Type]:[Type]],SMALL(IF((Tableau1[[Nom]:[Nom]]=$A43)*(Tableau1[[Prénom]:[Prénom]]=$B43)*(AZ$2&gt;=Tableau1[[Début]:[Début]])*(AZ$2&lt;=Tableau1[[Fin]:[Fin]]),ROW(INDIRECT("A1:A"&amp;COUNTA(Tableau1[[Fin]:[Fin]])))),1)),""))</f>
        <v/>
      </c>
      <c r="BA43" s="34" t="str">
        <f t="array" aca="1" ref="BA43" ca="1">IF(OR(WEEKDAY(BA$2,2)&gt;5,COUNTIF(Dates_Feries,BA$2)&gt;0),"",IFERROR(INDEX(Tableau1[[Type]:[Type]],SMALL(IF((Tableau1[[Nom]:[Nom]]=$A43)*(Tableau1[[Prénom]:[Prénom]]=$B43)*(BA$2&gt;=Tableau1[[Début]:[Début]])*(BA$2&lt;=Tableau1[[Fin]:[Fin]]),ROW(INDIRECT("A1:A"&amp;COUNTA(Tableau1[[Fin]:[Fin]])))),1)),""))</f>
        <v/>
      </c>
      <c r="BB43" s="34" t="str">
        <f t="array" aca="1" ref="BB43" ca="1">IF(OR(WEEKDAY(BB$2,2)&gt;5,COUNTIF(Dates_Feries,BB$2)&gt;0),"",IFERROR(INDEX(Tableau1[[Type]:[Type]],SMALL(IF((Tableau1[[Nom]:[Nom]]=$A43)*(Tableau1[[Prénom]:[Prénom]]=$B43)*(BB$2&gt;=Tableau1[[Début]:[Début]])*(BB$2&lt;=Tableau1[[Fin]:[Fin]]),ROW(INDIRECT("A1:A"&amp;COUNTA(Tableau1[[Fin]:[Fin]])))),1)),""))</f>
        <v/>
      </c>
      <c r="BC43" s="34" t="str">
        <f t="array" aca="1" ref="BC43" ca="1">IF(OR(WEEKDAY(BC$2,2)&gt;5,COUNTIF(Dates_Feries,BC$2)&gt;0),"",IFERROR(INDEX(Tableau1[[Type]:[Type]],SMALL(IF((Tableau1[[Nom]:[Nom]]=$A43)*(Tableau1[[Prénom]:[Prénom]]=$B43)*(BC$2&gt;=Tableau1[[Début]:[Début]])*(BC$2&lt;=Tableau1[[Fin]:[Fin]]),ROW(INDIRECT("A1:A"&amp;COUNTA(Tableau1[[Fin]:[Fin]])))),1)),""))</f>
        <v/>
      </c>
      <c r="BD43" s="34" t="str">
        <f t="array" aca="1" ref="BD43" ca="1">IF(OR(WEEKDAY(BD$2,2)&gt;5,COUNTIF(Dates_Feries,BD$2)&gt;0),"",IFERROR(INDEX(Tableau1[[Type]:[Type]],SMALL(IF((Tableau1[[Nom]:[Nom]]=$A43)*(Tableau1[[Prénom]:[Prénom]]=$B43)*(BD$2&gt;=Tableau1[[Début]:[Début]])*(BD$2&lt;=Tableau1[[Fin]:[Fin]]),ROW(INDIRECT("A1:A"&amp;COUNTA(Tableau1[[Fin]:[Fin]])))),1)),""))</f>
        <v/>
      </c>
      <c r="BE43" s="34" t="str">
        <f t="array" aca="1" ref="BE43" ca="1">IF(OR(WEEKDAY(BE$2,2)&gt;5,COUNTIF(Dates_Feries,BE$2)&gt;0),"",IFERROR(INDEX(Tableau1[[Type]:[Type]],SMALL(IF((Tableau1[[Nom]:[Nom]]=$A43)*(Tableau1[[Prénom]:[Prénom]]=$B43)*(BE$2&gt;=Tableau1[[Début]:[Début]])*(BE$2&lt;=Tableau1[[Fin]:[Fin]]),ROW(INDIRECT("A1:A"&amp;COUNTA(Tableau1[[Fin]:[Fin]])))),1)),""))</f>
        <v/>
      </c>
      <c r="BF43" s="34" t="str">
        <f t="array" aca="1" ref="BF43" ca="1">IF(OR(WEEKDAY(BF$2,2)&gt;5,COUNTIF(Dates_Feries,BF$2)&gt;0),"",IFERROR(INDEX(Tableau1[[Type]:[Type]],SMALL(IF((Tableau1[[Nom]:[Nom]]=$A43)*(Tableau1[[Prénom]:[Prénom]]=$B43)*(BF$2&gt;=Tableau1[[Début]:[Début]])*(BF$2&lt;=Tableau1[[Fin]:[Fin]]),ROW(INDIRECT("A1:A"&amp;COUNTA(Tableau1[[Fin]:[Fin]])))),1)),""))</f>
        <v/>
      </c>
      <c r="BG43" s="34" t="str">
        <f t="array" aca="1" ref="BG43" ca="1">IF(OR(WEEKDAY(BG$2,2)&gt;5,COUNTIF(Dates_Feries,BG$2)&gt;0),"",IFERROR(INDEX(Tableau1[[Type]:[Type]],SMALL(IF((Tableau1[[Nom]:[Nom]]=$A43)*(Tableau1[[Prénom]:[Prénom]]=$B43)*(BG$2&gt;=Tableau1[[Début]:[Début]])*(BG$2&lt;=Tableau1[[Fin]:[Fin]]),ROW(INDIRECT("A1:A"&amp;COUNTA(Tableau1[[Fin]:[Fin]])))),1)),""))</f>
        <v/>
      </c>
      <c r="BH43" s="34" t="str">
        <f t="array" aca="1" ref="BH43" ca="1">IF(OR(WEEKDAY(BH$2,2)&gt;5,COUNTIF(Dates_Feries,BH$2)&gt;0),"",IFERROR(INDEX(Tableau1[[Type]:[Type]],SMALL(IF((Tableau1[[Nom]:[Nom]]=$A43)*(Tableau1[[Prénom]:[Prénom]]=$B43)*(BH$2&gt;=Tableau1[[Début]:[Début]])*(BH$2&lt;=Tableau1[[Fin]:[Fin]]),ROW(INDIRECT("A1:A"&amp;COUNTA(Tableau1[[Fin]:[Fin]])))),1)),""))</f>
        <v/>
      </c>
      <c r="BI43" s="34" t="str">
        <f t="array" aca="1" ref="BI43" ca="1">IF(OR(WEEKDAY(BI$2,2)&gt;5,COUNTIF(Dates_Feries,BI$2)&gt;0),"",IFERROR(INDEX(Tableau1[[Type]:[Type]],SMALL(IF((Tableau1[[Nom]:[Nom]]=$A43)*(Tableau1[[Prénom]:[Prénom]]=$B43)*(BI$2&gt;=Tableau1[[Début]:[Début]])*(BI$2&lt;=Tableau1[[Fin]:[Fin]]),ROW(INDIRECT("A1:A"&amp;COUNTA(Tableau1[[Fin]:[Fin]])))),1)),""))</f>
        <v/>
      </c>
      <c r="BJ43" s="34" t="str">
        <f t="array" aca="1" ref="BJ43" ca="1">IF(OR(WEEKDAY(BJ$2,2)&gt;5,COUNTIF(Dates_Feries,BJ$2)&gt;0),"",IFERROR(INDEX(Tableau1[[Type]:[Type]],SMALL(IF((Tableau1[[Nom]:[Nom]]=$A43)*(Tableau1[[Prénom]:[Prénom]]=$B43)*(BJ$2&gt;=Tableau1[[Début]:[Début]])*(BJ$2&lt;=Tableau1[[Fin]:[Fin]]),ROW(INDIRECT("A1:A"&amp;COUNTA(Tableau1[[Fin]:[Fin]])))),1)),""))</f>
        <v/>
      </c>
      <c r="BK43" s="34" t="str">
        <f t="array" aca="1" ref="BK43" ca="1">IF(OR(WEEKDAY(BK$2,2)&gt;5,COUNTIF(Dates_Feries,BK$2)&gt;0),"",IFERROR(INDEX(Tableau1[[Type]:[Type]],SMALL(IF((Tableau1[[Nom]:[Nom]]=$A43)*(Tableau1[[Prénom]:[Prénom]]=$B43)*(BK$2&gt;=Tableau1[[Début]:[Début]])*(BK$2&lt;=Tableau1[[Fin]:[Fin]]),ROW(INDIRECT("A1:A"&amp;COUNTA(Tableau1[[Fin]:[Fin]])))),1)),""))</f>
        <v/>
      </c>
      <c r="BL43" s="34" t="str">
        <f t="array" aca="1" ref="BL43" ca="1">IF(OR(WEEKDAY(BL$2,2)&gt;5,COUNTIF(Dates_Feries,BL$2)&gt;0),"",IFERROR(INDEX(Tableau1[[Type]:[Type]],SMALL(IF((Tableau1[[Nom]:[Nom]]=$A43)*(Tableau1[[Prénom]:[Prénom]]=$B43)*(BL$2&gt;=Tableau1[[Début]:[Début]])*(BL$2&lt;=Tableau1[[Fin]:[Fin]]),ROW(INDIRECT("A1:A"&amp;COUNTA(Tableau1[[Fin]:[Fin]])))),1)),""))</f>
        <v/>
      </c>
      <c r="BM43" s="34" t="str">
        <f t="array" aca="1" ref="BM43" ca="1">IF(OR(WEEKDAY(BM$2,2)&gt;5,COUNTIF(Dates_Feries,BM$2)&gt;0),"",IFERROR(INDEX(Tableau1[[Type]:[Type]],SMALL(IF((Tableau1[[Nom]:[Nom]]=$A43)*(Tableau1[[Prénom]:[Prénom]]=$B43)*(BM$2&gt;=Tableau1[[Début]:[Début]])*(BM$2&lt;=Tableau1[[Fin]:[Fin]]),ROW(INDIRECT("A1:A"&amp;COUNTA(Tableau1[[Fin]:[Fin]])))),1)),""))</f>
        <v/>
      </c>
      <c r="BN43" s="34" t="str">
        <f t="array" aca="1" ref="BN43" ca="1">IF(OR(WEEKDAY(BN$2,2)&gt;5,COUNTIF(Dates_Feries,BN$2)&gt;0),"",IFERROR(INDEX(Tableau1[[Type]:[Type]],SMALL(IF((Tableau1[[Nom]:[Nom]]=$A43)*(Tableau1[[Prénom]:[Prénom]]=$B43)*(BN$2&gt;=Tableau1[[Début]:[Début]])*(BN$2&lt;=Tableau1[[Fin]:[Fin]]),ROW(INDIRECT("A1:A"&amp;COUNTA(Tableau1[[Fin]:[Fin]])))),1)),""))</f>
        <v/>
      </c>
      <c r="BO43" s="34" t="str">
        <f t="array" aca="1" ref="BO43" ca="1">IF(OR(WEEKDAY(BO$2,2)&gt;5,COUNTIF(Dates_Feries,BO$2)&gt;0),"",IFERROR(INDEX(Tableau1[[Type]:[Type]],SMALL(IF((Tableau1[[Nom]:[Nom]]=$A43)*(Tableau1[[Prénom]:[Prénom]]=$B43)*(BO$2&gt;=Tableau1[[Début]:[Début]])*(BO$2&lt;=Tableau1[[Fin]:[Fin]]),ROW(INDIRECT("A1:A"&amp;COUNTA(Tableau1[[Fin]:[Fin]])))),1)),""))</f>
        <v/>
      </c>
      <c r="BP43" s="34" t="str">
        <f t="array" aca="1" ref="BP43" ca="1">IF(OR(WEEKDAY(BP$2,2)&gt;5,COUNTIF(Dates_Feries,BP$2)&gt;0),"",IFERROR(INDEX(Tableau1[[Type]:[Type]],SMALL(IF((Tableau1[[Nom]:[Nom]]=$A43)*(Tableau1[[Prénom]:[Prénom]]=$B43)*(BP$2&gt;=Tableau1[[Début]:[Début]])*(BP$2&lt;=Tableau1[[Fin]:[Fin]]),ROW(INDIRECT("A1:A"&amp;COUNTA(Tableau1[[Fin]:[Fin]])))),1)),""))</f>
        <v/>
      </c>
      <c r="BQ43" s="34" t="str">
        <f t="array" aca="1" ref="BQ43" ca="1">IF(OR(WEEKDAY(BQ$2,2)&gt;5,COUNTIF(Dates_Feries,BQ$2)&gt;0),"",IFERROR(INDEX(Tableau1[[Type]:[Type]],SMALL(IF((Tableau1[[Nom]:[Nom]]=$A43)*(Tableau1[[Prénom]:[Prénom]]=$B43)*(BQ$2&gt;=Tableau1[[Début]:[Début]])*(BQ$2&lt;=Tableau1[[Fin]:[Fin]]),ROW(INDIRECT("A1:A"&amp;COUNTA(Tableau1[[Fin]:[Fin]])))),1)),""))</f>
        <v/>
      </c>
      <c r="BR43" s="34" t="str">
        <f t="array" aca="1" ref="BR43" ca="1">IF(OR(WEEKDAY(BR$2,2)&gt;5,COUNTIF(Dates_Feries,BR$2)&gt;0),"",IFERROR(INDEX(Tableau1[[Type]:[Type]],SMALL(IF((Tableau1[[Nom]:[Nom]]=$A43)*(Tableau1[[Prénom]:[Prénom]]=$B43)*(BR$2&gt;=Tableau1[[Début]:[Début]])*(BR$2&lt;=Tableau1[[Fin]:[Fin]]),ROW(INDIRECT("A1:A"&amp;COUNTA(Tableau1[[Fin]:[Fin]])))),1)),""))</f>
        <v/>
      </c>
      <c r="BS43" s="34" t="str">
        <f t="array" aca="1" ref="BS43" ca="1">IF(OR(WEEKDAY(BS$2,2)&gt;5,COUNTIF(Dates_Feries,BS$2)&gt;0),"",IFERROR(INDEX(Tableau1[[Type]:[Type]],SMALL(IF((Tableau1[[Nom]:[Nom]]=$A43)*(Tableau1[[Prénom]:[Prénom]]=$B43)*(BS$2&gt;=Tableau1[[Début]:[Début]])*(BS$2&lt;=Tableau1[[Fin]:[Fin]]),ROW(INDIRECT("A1:A"&amp;COUNTA(Tableau1[[Fin]:[Fin]])))),1)),""))</f>
        <v/>
      </c>
      <c r="BT43" s="34" t="str">
        <f t="array" aca="1" ref="BT43" ca="1">IF(OR(WEEKDAY(BT$2,2)&gt;5,COUNTIF(Dates_Feries,BT$2)&gt;0),"",IFERROR(INDEX(Tableau1[[Type]:[Type]],SMALL(IF((Tableau1[[Nom]:[Nom]]=$A43)*(Tableau1[[Prénom]:[Prénom]]=$B43)*(BT$2&gt;=Tableau1[[Début]:[Début]])*(BT$2&lt;=Tableau1[[Fin]:[Fin]]),ROW(INDIRECT("A1:A"&amp;COUNTA(Tableau1[[Fin]:[Fin]])))),1)),""))</f>
        <v/>
      </c>
      <c r="BU43" s="34" t="str">
        <f t="array" aca="1" ref="BU43" ca="1">IF(OR(WEEKDAY(BU$2,2)&gt;5,COUNTIF(Dates_Feries,BU$2)&gt;0),"",IFERROR(INDEX(Tableau1[[Type]:[Type]],SMALL(IF((Tableau1[[Nom]:[Nom]]=$A43)*(Tableau1[[Prénom]:[Prénom]]=$B43)*(BU$2&gt;=Tableau1[[Début]:[Début]])*(BU$2&lt;=Tableau1[[Fin]:[Fin]]),ROW(INDIRECT("A1:A"&amp;COUNTA(Tableau1[[Fin]:[Fin]])))),1)),""))</f>
        <v/>
      </c>
      <c r="BV43" s="34" t="str">
        <f t="array" aca="1" ref="BV43" ca="1">IF(OR(WEEKDAY(BV$2,2)&gt;5,COUNTIF(Dates_Feries,BV$2)&gt;0),"",IFERROR(INDEX(Tableau1[[Type]:[Type]],SMALL(IF((Tableau1[[Nom]:[Nom]]=$A43)*(Tableau1[[Prénom]:[Prénom]]=$B43)*(BV$2&gt;=Tableau1[[Début]:[Début]])*(BV$2&lt;=Tableau1[[Fin]:[Fin]]),ROW(INDIRECT("A1:A"&amp;COUNTA(Tableau1[[Fin]:[Fin]])))),1)),""))</f>
        <v/>
      </c>
      <c r="BW43" s="34" t="str">
        <f t="array" aca="1" ref="BW43" ca="1">IF(OR(WEEKDAY(BW$2,2)&gt;5,COUNTIF(Dates_Feries,BW$2)&gt;0),"",IFERROR(INDEX(Tableau1[[Type]:[Type]],SMALL(IF((Tableau1[[Nom]:[Nom]]=$A43)*(Tableau1[[Prénom]:[Prénom]]=$B43)*(BW$2&gt;=Tableau1[[Début]:[Début]])*(BW$2&lt;=Tableau1[[Fin]:[Fin]]),ROW(INDIRECT("A1:A"&amp;COUNTA(Tableau1[[Fin]:[Fin]])))),1)),""))</f>
        <v/>
      </c>
      <c r="BX43" s="34" t="str">
        <f t="array" aca="1" ref="BX43" ca="1">IF(OR(WEEKDAY(BX$2,2)&gt;5,COUNTIF(Dates_Feries,BX$2)&gt;0),"",IFERROR(INDEX(Tableau1[[Type]:[Type]],SMALL(IF((Tableau1[[Nom]:[Nom]]=$A43)*(Tableau1[[Prénom]:[Prénom]]=$B43)*(BX$2&gt;=Tableau1[[Début]:[Début]])*(BX$2&lt;=Tableau1[[Fin]:[Fin]]),ROW(INDIRECT("A1:A"&amp;COUNTA(Tableau1[[Fin]:[Fin]])))),1)),""))</f>
        <v/>
      </c>
      <c r="BY43" s="34" t="str">
        <f t="array" aca="1" ref="BY43" ca="1">IF(OR(WEEKDAY(BY$2,2)&gt;5,COUNTIF(Dates_Feries,BY$2)&gt;0),"",IFERROR(INDEX(Tableau1[[Type]:[Type]],SMALL(IF((Tableau1[[Nom]:[Nom]]=$A43)*(Tableau1[[Prénom]:[Prénom]]=$B43)*(BY$2&gt;=Tableau1[[Début]:[Début]])*(BY$2&lt;=Tableau1[[Fin]:[Fin]]),ROW(INDIRECT("A1:A"&amp;COUNTA(Tableau1[[Fin]:[Fin]])))),1)),""))</f>
        <v/>
      </c>
      <c r="BZ43" s="34" t="str">
        <f t="array" aca="1" ref="BZ43" ca="1">IF(OR(WEEKDAY(BZ$2,2)&gt;5,COUNTIF(Dates_Feries,BZ$2)&gt;0),"",IFERROR(INDEX(Tableau1[[Type]:[Type]],SMALL(IF((Tableau1[[Nom]:[Nom]]=$A43)*(Tableau1[[Prénom]:[Prénom]]=$B43)*(BZ$2&gt;=Tableau1[[Début]:[Début]])*(BZ$2&lt;=Tableau1[[Fin]:[Fin]]),ROW(INDIRECT("A1:A"&amp;COUNTA(Tableau1[[Fin]:[Fin]])))),1)),""))</f>
        <v/>
      </c>
      <c r="CA43" s="34" t="str">
        <f t="array" aca="1" ref="CA43" ca="1">IF(OR(WEEKDAY(CA$2,2)&gt;5,COUNTIF(Dates_Feries,CA$2)&gt;0),"",IFERROR(INDEX(Tableau1[[Type]:[Type]],SMALL(IF((Tableau1[[Nom]:[Nom]]=$A43)*(Tableau1[[Prénom]:[Prénom]]=$B43)*(CA$2&gt;=Tableau1[[Début]:[Début]])*(CA$2&lt;=Tableau1[[Fin]:[Fin]]),ROW(INDIRECT("A1:A"&amp;COUNTA(Tableau1[[Fin]:[Fin]])))),1)),""))</f>
        <v/>
      </c>
      <c r="CB43" s="34" t="str">
        <f t="array" aca="1" ref="CB43" ca="1">IF(OR(WEEKDAY(CB$2,2)&gt;5,COUNTIF(Dates_Feries,CB$2)&gt;0),"",IFERROR(INDEX(Tableau1[[Type]:[Type]],SMALL(IF((Tableau1[[Nom]:[Nom]]=$A43)*(Tableau1[[Prénom]:[Prénom]]=$B43)*(CB$2&gt;=Tableau1[[Début]:[Début]])*(CB$2&lt;=Tableau1[[Fin]:[Fin]]),ROW(INDIRECT("A1:A"&amp;COUNTA(Tableau1[[Fin]:[Fin]])))),1)),""))</f>
        <v/>
      </c>
      <c r="CC43" s="34" t="str">
        <f t="array" aca="1" ref="CC43" ca="1">IF(OR(WEEKDAY(CC$2,2)&gt;5,COUNTIF(Dates_Feries,CC$2)&gt;0),"",IFERROR(INDEX(Tableau1[[Type]:[Type]],SMALL(IF((Tableau1[[Nom]:[Nom]]=$A43)*(Tableau1[[Prénom]:[Prénom]]=$B43)*(CC$2&gt;=Tableau1[[Début]:[Début]])*(CC$2&lt;=Tableau1[[Fin]:[Fin]]),ROW(INDIRECT("A1:A"&amp;COUNTA(Tableau1[[Fin]:[Fin]])))),1)),""))</f>
        <v/>
      </c>
      <c r="CD43" s="34" t="str">
        <f t="array" aca="1" ref="CD43" ca="1">IF(OR(WEEKDAY(CD$2,2)&gt;5,COUNTIF(Dates_Feries,CD$2)&gt;0),"",IFERROR(INDEX(Tableau1[[Type]:[Type]],SMALL(IF((Tableau1[[Nom]:[Nom]]=$A43)*(Tableau1[[Prénom]:[Prénom]]=$B43)*(CD$2&gt;=Tableau1[[Début]:[Début]])*(CD$2&lt;=Tableau1[[Fin]:[Fin]]),ROW(INDIRECT("A1:A"&amp;COUNTA(Tableau1[[Fin]:[Fin]])))),1)),""))</f>
        <v/>
      </c>
      <c r="CE43" s="34" t="str">
        <f t="array" aca="1" ref="CE43" ca="1">IF(OR(WEEKDAY(CE$2,2)&gt;5,COUNTIF(Dates_Feries,CE$2)&gt;0),"",IFERROR(INDEX(Tableau1[[Type]:[Type]],SMALL(IF((Tableau1[[Nom]:[Nom]]=$A43)*(Tableau1[[Prénom]:[Prénom]]=$B43)*(CE$2&gt;=Tableau1[[Début]:[Début]])*(CE$2&lt;=Tableau1[[Fin]:[Fin]]),ROW(INDIRECT("A1:A"&amp;COUNTA(Tableau1[[Fin]:[Fin]])))),1)),""))</f>
        <v/>
      </c>
      <c r="CF43" s="34" t="str">
        <f t="array" aca="1" ref="CF43" ca="1">IF(OR(WEEKDAY(CF$2,2)&gt;5,COUNTIF(Dates_Feries,CF$2)&gt;0),"",IFERROR(INDEX(Tableau1[[Type]:[Type]],SMALL(IF((Tableau1[[Nom]:[Nom]]=$A43)*(Tableau1[[Prénom]:[Prénom]]=$B43)*(CF$2&gt;=Tableau1[[Début]:[Début]])*(CF$2&lt;=Tableau1[[Fin]:[Fin]]),ROW(INDIRECT("A1:A"&amp;COUNTA(Tableau1[[Fin]:[Fin]])))),1)),""))</f>
        <v/>
      </c>
      <c r="CG43" s="34" t="str">
        <f t="array" aca="1" ref="CG43" ca="1">IF(OR(WEEKDAY(CG$2,2)&gt;5,COUNTIF(Dates_Feries,CG$2)&gt;0),"",IFERROR(INDEX(Tableau1[[Type]:[Type]],SMALL(IF((Tableau1[[Nom]:[Nom]]=$A43)*(Tableau1[[Prénom]:[Prénom]]=$B43)*(CG$2&gt;=Tableau1[[Début]:[Début]])*(CG$2&lt;=Tableau1[[Fin]:[Fin]]),ROW(INDIRECT("A1:A"&amp;COUNTA(Tableau1[[Fin]:[Fin]])))),1)),""))</f>
        <v/>
      </c>
      <c r="CH43" s="34" t="str">
        <f t="array" aca="1" ref="CH43" ca="1">IF(OR(WEEKDAY(CH$2,2)&gt;5,COUNTIF(Dates_Feries,CH$2)&gt;0),"",IFERROR(INDEX(Tableau1[[Type]:[Type]],SMALL(IF((Tableau1[[Nom]:[Nom]]=$A43)*(Tableau1[[Prénom]:[Prénom]]=$B43)*(CH$2&gt;=Tableau1[[Début]:[Début]])*(CH$2&lt;=Tableau1[[Fin]:[Fin]]),ROW(INDIRECT("A1:A"&amp;COUNTA(Tableau1[[Fin]:[Fin]])))),1)),""))</f>
        <v/>
      </c>
      <c r="CI43" s="34" t="str">
        <f t="array" aca="1" ref="CI43" ca="1">IF(OR(WEEKDAY(CI$2,2)&gt;5,COUNTIF(Dates_Feries,CI$2)&gt;0),"",IFERROR(INDEX(Tableau1[[Type]:[Type]],SMALL(IF((Tableau1[[Nom]:[Nom]]=$A43)*(Tableau1[[Prénom]:[Prénom]]=$B43)*(CI$2&gt;=Tableau1[[Début]:[Début]])*(CI$2&lt;=Tableau1[[Fin]:[Fin]]),ROW(INDIRECT("A1:A"&amp;COUNTA(Tableau1[[Fin]:[Fin]])))),1)),""))</f>
        <v/>
      </c>
      <c r="CJ43" s="34" t="str">
        <f t="array" aca="1" ref="CJ43" ca="1">IF(OR(WEEKDAY(CJ$2,2)&gt;5,COUNTIF(Dates_Feries,CJ$2)&gt;0),"",IFERROR(INDEX(Tableau1[[Type]:[Type]],SMALL(IF((Tableau1[[Nom]:[Nom]]=$A43)*(Tableau1[[Prénom]:[Prénom]]=$B43)*(CJ$2&gt;=Tableau1[[Début]:[Début]])*(CJ$2&lt;=Tableau1[[Fin]:[Fin]]),ROW(INDIRECT("A1:A"&amp;COUNTA(Tableau1[[Fin]:[Fin]])))),1)),""))</f>
        <v/>
      </c>
      <c r="CK43" s="34" t="str">
        <f t="array" aca="1" ref="CK43" ca="1">IF(OR(WEEKDAY(CK$2,2)&gt;5,COUNTIF(Dates_Feries,CK$2)&gt;0),"",IFERROR(INDEX(Tableau1[[Type]:[Type]],SMALL(IF((Tableau1[[Nom]:[Nom]]=$A43)*(Tableau1[[Prénom]:[Prénom]]=$B43)*(CK$2&gt;=Tableau1[[Début]:[Début]])*(CK$2&lt;=Tableau1[[Fin]:[Fin]]),ROW(INDIRECT("A1:A"&amp;COUNTA(Tableau1[[Fin]:[Fin]])))),1)),""))</f>
        <v/>
      </c>
      <c r="CL43" s="34" t="str">
        <f t="array" aca="1" ref="CL43" ca="1">IF(OR(WEEKDAY(CL$2,2)&gt;5,COUNTIF(Dates_Feries,CL$2)&gt;0),"",IFERROR(INDEX(Tableau1[[Type]:[Type]],SMALL(IF((Tableau1[[Nom]:[Nom]]=$A43)*(Tableau1[[Prénom]:[Prénom]]=$B43)*(CL$2&gt;=Tableau1[[Début]:[Début]])*(CL$2&lt;=Tableau1[[Fin]:[Fin]]),ROW(INDIRECT("A1:A"&amp;COUNTA(Tableau1[[Fin]:[Fin]])))),1)),""))</f>
        <v/>
      </c>
      <c r="CM43" s="34" t="str">
        <f t="array" aca="1" ref="CM43" ca="1">IF(OR(WEEKDAY(CM$2,2)&gt;5,COUNTIF(Dates_Feries,CM$2)&gt;0),"",IFERROR(INDEX(Tableau1[[Type]:[Type]],SMALL(IF((Tableau1[[Nom]:[Nom]]=$A43)*(Tableau1[[Prénom]:[Prénom]]=$B43)*(CM$2&gt;=Tableau1[[Début]:[Début]])*(CM$2&lt;=Tableau1[[Fin]:[Fin]]),ROW(INDIRECT("A1:A"&amp;COUNTA(Tableau1[[Fin]:[Fin]])))),1)),""))</f>
        <v/>
      </c>
      <c r="CN43" s="34" t="str">
        <f t="array" aca="1" ref="CN43" ca="1">IF(OR(WEEKDAY(CN$2,2)&gt;5,COUNTIF(Dates_Feries,CN$2)&gt;0),"",IFERROR(INDEX(Tableau1[[Type]:[Type]],SMALL(IF((Tableau1[[Nom]:[Nom]]=$A43)*(Tableau1[[Prénom]:[Prénom]]=$B43)*(CN$2&gt;=Tableau1[[Début]:[Début]])*(CN$2&lt;=Tableau1[[Fin]:[Fin]]),ROW(INDIRECT("A1:A"&amp;COUNTA(Tableau1[[Fin]:[Fin]])))),1)),""))</f>
        <v/>
      </c>
      <c r="CO43" s="34" t="str">
        <f t="array" aca="1" ref="CO43" ca="1">IF(OR(WEEKDAY(CO$2,2)&gt;5,COUNTIF(Dates_Feries,CO$2)&gt;0),"",IFERROR(INDEX(Tableau1[[Type]:[Type]],SMALL(IF((Tableau1[[Nom]:[Nom]]=$A43)*(Tableau1[[Prénom]:[Prénom]]=$B43)*(CO$2&gt;=Tableau1[[Début]:[Début]])*(CO$2&lt;=Tableau1[[Fin]:[Fin]]),ROW(INDIRECT("A1:A"&amp;COUNTA(Tableau1[[Fin]:[Fin]])))),1)),""))</f>
        <v/>
      </c>
      <c r="CP43" s="34" t="str">
        <f t="array" aca="1" ref="CP43" ca="1">IF(OR(WEEKDAY(CP$2,2)&gt;5,COUNTIF(Dates_Feries,CP$2)&gt;0),"",IFERROR(INDEX(Tableau1[[Type]:[Type]],SMALL(IF((Tableau1[[Nom]:[Nom]]=$A43)*(Tableau1[[Prénom]:[Prénom]]=$B43)*(CP$2&gt;=Tableau1[[Début]:[Début]])*(CP$2&lt;=Tableau1[[Fin]:[Fin]]),ROW(INDIRECT("A1:A"&amp;COUNTA(Tableau1[[Fin]:[Fin]])))),1)),""))</f>
        <v/>
      </c>
      <c r="CQ43" s="34" t="str">
        <f t="array" aca="1" ref="CQ43" ca="1">IF(OR(WEEKDAY(CQ$2,2)&gt;5,COUNTIF(Dates_Feries,CQ$2)&gt;0),"",IFERROR(INDEX(Tableau1[[Type]:[Type]],SMALL(IF((Tableau1[[Nom]:[Nom]]=$A43)*(Tableau1[[Prénom]:[Prénom]]=$B43)*(CQ$2&gt;=Tableau1[[Début]:[Début]])*(CQ$2&lt;=Tableau1[[Fin]:[Fin]]),ROW(INDIRECT("A1:A"&amp;COUNTA(Tableau1[[Fin]:[Fin]])))),1)),""))</f>
        <v/>
      </c>
      <c r="CR43" s="34" t="str">
        <f t="array" aca="1" ref="CR43" ca="1">IF(OR(WEEKDAY(CR$2,2)&gt;5,COUNTIF(Dates_Feries,CR$2)&gt;0),"",IFERROR(INDEX(Tableau1[[Type]:[Type]],SMALL(IF((Tableau1[[Nom]:[Nom]]=$A43)*(Tableau1[[Prénom]:[Prénom]]=$B43)*(CR$2&gt;=Tableau1[[Début]:[Début]])*(CR$2&lt;=Tableau1[[Fin]:[Fin]]),ROW(INDIRECT("A1:A"&amp;COUNTA(Tableau1[[Fin]:[Fin]])))),1)),""))</f>
        <v/>
      </c>
      <c r="CS43" s="34" t="str">
        <f t="array" aca="1" ref="CS43" ca="1">IF(OR(WEEKDAY(CS$2,2)&gt;5,COUNTIF(Dates_Feries,CS$2)&gt;0),"",IFERROR(INDEX(Tableau1[[Type]:[Type]],SMALL(IF((Tableau1[[Nom]:[Nom]]=$A43)*(Tableau1[[Prénom]:[Prénom]]=$B43)*(CS$2&gt;=Tableau1[[Début]:[Début]])*(CS$2&lt;=Tableau1[[Fin]:[Fin]]),ROW(INDIRECT("A1:A"&amp;COUNTA(Tableau1[[Fin]:[Fin]])))),1)),""))</f>
        <v/>
      </c>
      <c r="CT43" s="34" t="str">
        <f t="array" aca="1" ref="CT43" ca="1">IF(OR(WEEKDAY(CT$2,2)&gt;5,COUNTIF(Dates_Feries,CT$2)&gt;0),"",IFERROR(INDEX(Tableau1[[Type]:[Type]],SMALL(IF((Tableau1[[Nom]:[Nom]]=$A43)*(Tableau1[[Prénom]:[Prénom]]=$B43)*(CT$2&gt;=Tableau1[[Début]:[Début]])*(CT$2&lt;=Tableau1[[Fin]:[Fin]]),ROW(INDIRECT("A1:A"&amp;COUNTA(Tableau1[[Fin]:[Fin]])))),1)),""))</f>
        <v/>
      </c>
      <c r="CU43" s="34" t="str">
        <f t="array" aca="1" ref="CU43" ca="1">IF(OR(WEEKDAY(CU$2,2)&gt;5,COUNTIF(Dates_Feries,CU$2)&gt;0),"",IFERROR(INDEX(Tableau1[[Type]:[Type]],SMALL(IF((Tableau1[[Nom]:[Nom]]=$A43)*(Tableau1[[Prénom]:[Prénom]]=$B43)*(CU$2&gt;=Tableau1[[Début]:[Début]])*(CU$2&lt;=Tableau1[[Fin]:[Fin]]),ROW(INDIRECT("A1:A"&amp;COUNTA(Tableau1[[Fin]:[Fin]])))),1)),""))</f>
        <v/>
      </c>
      <c r="CV43" s="34" t="str">
        <f t="array" aca="1" ref="CV43" ca="1">IF(OR(WEEKDAY(CV$2,2)&gt;5,COUNTIF(Dates_Feries,CV$2)&gt;0),"",IFERROR(INDEX(Tableau1[[Type]:[Type]],SMALL(IF((Tableau1[[Nom]:[Nom]]=$A43)*(Tableau1[[Prénom]:[Prénom]]=$B43)*(CV$2&gt;=Tableau1[[Début]:[Début]])*(CV$2&lt;=Tableau1[[Fin]:[Fin]]),ROW(INDIRECT("A1:A"&amp;COUNTA(Tableau1[[Fin]:[Fin]])))),1)),""))</f>
        <v/>
      </c>
      <c r="CW43" s="34" t="str">
        <f t="array" aca="1" ref="CW43" ca="1">IF(OR(WEEKDAY(CW$2,2)&gt;5,COUNTIF(Dates_Feries,CW$2)&gt;0),"",IFERROR(INDEX(Tableau1[[Type]:[Type]],SMALL(IF((Tableau1[[Nom]:[Nom]]=$A43)*(Tableau1[[Prénom]:[Prénom]]=$B43)*(CW$2&gt;=Tableau1[[Début]:[Début]])*(CW$2&lt;=Tableau1[[Fin]:[Fin]]),ROW(INDIRECT("A1:A"&amp;COUNTA(Tableau1[[Fin]:[Fin]])))),1)),""))</f>
        <v/>
      </c>
      <c r="CX43" s="34" t="str">
        <f t="array" aca="1" ref="CX43" ca="1">IF(OR(WEEKDAY(CX$2,2)&gt;5,COUNTIF(Dates_Feries,CX$2)&gt;0),"",IFERROR(INDEX(Tableau1[[Type]:[Type]],SMALL(IF((Tableau1[[Nom]:[Nom]]=$A43)*(Tableau1[[Prénom]:[Prénom]]=$B43)*(CX$2&gt;=Tableau1[[Début]:[Début]])*(CX$2&lt;=Tableau1[[Fin]:[Fin]]),ROW(INDIRECT("A1:A"&amp;COUNTA(Tableau1[[Fin]:[Fin]])))),1)),""))</f>
        <v/>
      </c>
      <c r="CY43" s="34" t="str">
        <f t="array" aca="1" ref="CY43" ca="1">IF(OR(WEEKDAY(CY$2,2)&gt;5,COUNTIF(Dates_Feries,CY$2)&gt;0),"",IFERROR(INDEX(Tableau1[[Type]:[Type]],SMALL(IF((Tableau1[[Nom]:[Nom]]=$A43)*(Tableau1[[Prénom]:[Prénom]]=$B43)*(CY$2&gt;=Tableau1[[Début]:[Début]])*(CY$2&lt;=Tableau1[[Fin]:[Fin]]),ROW(INDIRECT("A1:A"&amp;COUNTA(Tableau1[[Fin]:[Fin]])))),1)),""))</f>
        <v/>
      </c>
      <c r="CZ43" s="34" t="str">
        <f t="array" aca="1" ref="CZ43" ca="1">IF(OR(WEEKDAY(CZ$2,2)&gt;5,COUNTIF(Dates_Feries,CZ$2)&gt;0),"",IFERROR(INDEX(Tableau1[[Type]:[Type]],SMALL(IF((Tableau1[[Nom]:[Nom]]=$A43)*(Tableau1[[Prénom]:[Prénom]]=$B43)*(CZ$2&gt;=Tableau1[[Début]:[Début]])*(CZ$2&lt;=Tableau1[[Fin]:[Fin]]),ROW(INDIRECT("A1:A"&amp;COUNTA(Tableau1[[Fin]:[Fin]])))),1)),""))</f>
        <v/>
      </c>
      <c r="DA43" s="34" t="str">
        <f t="array" aca="1" ref="DA43" ca="1">IF(OR(WEEKDAY(DA$2,2)&gt;5,COUNTIF(Dates_Feries,DA$2)&gt;0),"",IFERROR(INDEX(Tableau1[[Type]:[Type]],SMALL(IF((Tableau1[[Nom]:[Nom]]=$A43)*(Tableau1[[Prénom]:[Prénom]]=$B43)*(DA$2&gt;=Tableau1[[Début]:[Début]])*(DA$2&lt;=Tableau1[[Fin]:[Fin]]),ROW(INDIRECT("A1:A"&amp;COUNTA(Tableau1[[Fin]:[Fin]])))),1)),""))</f>
        <v/>
      </c>
      <c r="DB43" s="34" t="str">
        <f t="array" aca="1" ref="DB43" ca="1">IF(OR(WEEKDAY(DB$2,2)&gt;5,COUNTIF(Dates_Feries,DB$2)&gt;0),"",IFERROR(INDEX(Tableau1[[Type]:[Type]],SMALL(IF((Tableau1[[Nom]:[Nom]]=$A43)*(Tableau1[[Prénom]:[Prénom]]=$B43)*(DB$2&gt;=Tableau1[[Début]:[Début]])*(DB$2&lt;=Tableau1[[Fin]:[Fin]]),ROW(INDIRECT("A1:A"&amp;COUNTA(Tableau1[[Fin]:[Fin]])))),1)),""))</f>
        <v/>
      </c>
      <c r="DC43" s="34" t="str">
        <f t="array" aca="1" ref="DC43" ca="1">IF(OR(WEEKDAY(DC$2,2)&gt;5,COUNTIF(Dates_Feries,DC$2)&gt;0),"",IFERROR(INDEX(Tableau1[[Type]:[Type]],SMALL(IF((Tableau1[[Nom]:[Nom]]=$A43)*(Tableau1[[Prénom]:[Prénom]]=$B43)*(DC$2&gt;=Tableau1[[Début]:[Début]])*(DC$2&lt;=Tableau1[[Fin]:[Fin]]),ROW(INDIRECT("A1:A"&amp;COUNTA(Tableau1[[Fin]:[Fin]])))),1)),""))</f>
        <v/>
      </c>
      <c r="DD43" s="34" t="str">
        <f t="array" aca="1" ref="DD43" ca="1">IF(OR(WEEKDAY(DD$2,2)&gt;5,COUNTIF(Dates_Feries,DD$2)&gt;0),"",IFERROR(INDEX(Tableau1[[Type]:[Type]],SMALL(IF((Tableau1[[Nom]:[Nom]]=$A43)*(Tableau1[[Prénom]:[Prénom]]=$B43)*(DD$2&gt;=Tableau1[[Début]:[Début]])*(DD$2&lt;=Tableau1[[Fin]:[Fin]]),ROW(INDIRECT("A1:A"&amp;COUNTA(Tableau1[[Fin]:[Fin]])))),1)),""))</f>
        <v/>
      </c>
      <c r="DE43" s="34" t="str">
        <f t="array" aca="1" ref="DE43" ca="1">IF(OR(WEEKDAY(DE$2,2)&gt;5,COUNTIF(Dates_Feries,DE$2)&gt;0),"",IFERROR(INDEX(Tableau1[[Type]:[Type]],SMALL(IF((Tableau1[[Nom]:[Nom]]=$A43)*(Tableau1[[Prénom]:[Prénom]]=$B43)*(DE$2&gt;=Tableau1[[Début]:[Début]])*(DE$2&lt;=Tableau1[[Fin]:[Fin]]),ROW(INDIRECT("A1:A"&amp;COUNTA(Tableau1[[Fin]:[Fin]])))),1)),""))</f>
        <v/>
      </c>
      <c r="DF43" s="34" t="str">
        <f t="array" aca="1" ref="DF43" ca="1">IF(OR(WEEKDAY(DF$2,2)&gt;5,COUNTIF(Dates_Feries,DF$2)&gt;0),"",IFERROR(INDEX(Tableau1[[Type]:[Type]],SMALL(IF((Tableau1[[Nom]:[Nom]]=$A43)*(Tableau1[[Prénom]:[Prénom]]=$B43)*(DF$2&gt;=Tableau1[[Début]:[Début]])*(DF$2&lt;=Tableau1[[Fin]:[Fin]]),ROW(INDIRECT("A1:A"&amp;COUNTA(Tableau1[[Fin]:[Fin]])))),1)),""))</f>
        <v/>
      </c>
      <c r="DG43" s="34" t="str">
        <f t="array" aca="1" ref="DG43" ca="1">IF(OR(WEEKDAY(DG$2,2)&gt;5,COUNTIF(Dates_Feries,DG$2)&gt;0),"",IFERROR(INDEX(Tableau1[[Type]:[Type]],SMALL(IF((Tableau1[[Nom]:[Nom]]=$A43)*(Tableau1[[Prénom]:[Prénom]]=$B43)*(DG$2&gt;=Tableau1[[Début]:[Début]])*(DG$2&lt;=Tableau1[[Fin]:[Fin]]),ROW(INDIRECT("A1:A"&amp;COUNTA(Tableau1[[Fin]:[Fin]])))),1)),""))</f>
        <v/>
      </c>
      <c r="DH43" s="34" t="str">
        <f t="array" aca="1" ref="DH43" ca="1">IF(OR(WEEKDAY(DH$2,2)&gt;5,COUNTIF(Dates_Feries,DH$2)&gt;0),"",IFERROR(INDEX(Tableau1[[Type]:[Type]],SMALL(IF((Tableau1[[Nom]:[Nom]]=$A43)*(Tableau1[[Prénom]:[Prénom]]=$B43)*(DH$2&gt;=Tableau1[[Début]:[Début]])*(DH$2&lt;=Tableau1[[Fin]:[Fin]]),ROW(INDIRECT("A1:A"&amp;COUNTA(Tableau1[[Fin]:[Fin]])))),1)),""))</f>
        <v/>
      </c>
      <c r="DI43" s="34" t="str">
        <f t="array" aca="1" ref="DI43" ca="1">IF(OR(WEEKDAY(DI$2,2)&gt;5,COUNTIF(Dates_Feries,DI$2)&gt;0),"",IFERROR(INDEX(Tableau1[[Type]:[Type]],SMALL(IF((Tableau1[[Nom]:[Nom]]=$A43)*(Tableau1[[Prénom]:[Prénom]]=$B43)*(DI$2&gt;=Tableau1[[Début]:[Début]])*(DI$2&lt;=Tableau1[[Fin]:[Fin]]),ROW(INDIRECT("A1:A"&amp;COUNTA(Tableau1[[Fin]:[Fin]])))),1)),""))</f>
        <v/>
      </c>
      <c r="DJ43" s="34" t="str">
        <f t="array" aca="1" ref="DJ43" ca="1">IF(OR(WEEKDAY(DJ$2,2)&gt;5,COUNTIF(Dates_Feries,DJ$2)&gt;0),"",IFERROR(INDEX(Tableau1[[Type]:[Type]],SMALL(IF((Tableau1[[Nom]:[Nom]]=$A43)*(Tableau1[[Prénom]:[Prénom]]=$B43)*(DJ$2&gt;=Tableau1[[Début]:[Début]])*(DJ$2&lt;=Tableau1[[Fin]:[Fin]]),ROW(INDIRECT("A1:A"&amp;COUNTA(Tableau1[[Fin]:[Fin]])))),1)),""))</f>
        <v/>
      </c>
      <c r="DK43" s="34" t="str">
        <f t="array" aca="1" ref="DK43" ca="1">IF(OR(WEEKDAY(DK$2,2)&gt;5,COUNTIF(Dates_Feries,DK$2)&gt;0),"",IFERROR(INDEX(Tableau1[[Type]:[Type]],SMALL(IF((Tableau1[[Nom]:[Nom]]=$A43)*(Tableau1[[Prénom]:[Prénom]]=$B43)*(DK$2&gt;=Tableau1[[Début]:[Début]])*(DK$2&lt;=Tableau1[[Fin]:[Fin]]),ROW(INDIRECT("A1:A"&amp;COUNTA(Tableau1[[Fin]:[Fin]])))),1)),""))</f>
        <v/>
      </c>
      <c r="DL43" s="34" t="str">
        <f t="array" aca="1" ref="DL43" ca="1">IF(OR(WEEKDAY(DL$2,2)&gt;5,COUNTIF(Dates_Feries,DL$2)&gt;0),"",IFERROR(INDEX(Tableau1[[Type]:[Type]],SMALL(IF((Tableau1[[Nom]:[Nom]]=$A43)*(Tableau1[[Prénom]:[Prénom]]=$B43)*(DL$2&gt;=Tableau1[[Début]:[Début]])*(DL$2&lt;=Tableau1[[Fin]:[Fin]]),ROW(INDIRECT("A1:A"&amp;COUNTA(Tableau1[[Fin]:[Fin]])))),1)),""))</f>
        <v/>
      </c>
      <c r="DM43" s="34" t="str">
        <f t="array" aca="1" ref="DM43" ca="1">IF(OR(WEEKDAY(DM$2,2)&gt;5,COUNTIF(Dates_Feries,DM$2)&gt;0),"",IFERROR(INDEX(Tableau1[[Type]:[Type]],SMALL(IF((Tableau1[[Nom]:[Nom]]=$A43)*(Tableau1[[Prénom]:[Prénom]]=$B43)*(DM$2&gt;=Tableau1[[Début]:[Début]])*(DM$2&lt;=Tableau1[[Fin]:[Fin]]),ROW(INDIRECT("A1:A"&amp;COUNTA(Tableau1[[Fin]:[Fin]])))),1)),""))</f>
        <v/>
      </c>
      <c r="DN43" s="34" t="str">
        <f t="array" aca="1" ref="DN43" ca="1">IF(OR(WEEKDAY(DN$2,2)&gt;5,COUNTIF(Dates_Feries,DN$2)&gt;0),"",IFERROR(INDEX(Tableau1[[Type]:[Type]],SMALL(IF((Tableau1[[Nom]:[Nom]]=$A43)*(Tableau1[[Prénom]:[Prénom]]=$B43)*(DN$2&gt;=Tableau1[[Début]:[Début]])*(DN$2&lt;=Tableau1[[Fin]:[Fin]]),ROW(INDIRECT("A1:A"&amp;COUNTA(Tableau1[[Fin]:[Fin]])))),1)),""))</f>
        <v/>
      </c>
      <c r="DO43" s="34" t="str">
        <f t="array" aca="1" ref="DO43" ca="1">IF(OR(WEEKDAY(DO$2,2)&gt;5,COUNTIF(Dates_Feries,DO$2)&gt;0),"",IFERROR(INDEX(Tableau1[[Type]:[Type]],SMALL(IF((Tableau1[[Nom]:[Nom]]=$A43)*(Tableau1[[Prénom]:[Prénom]]=$B43)*(DO$2&gt;=Tableau1[[Début]:[Début]])*(DO$2&lt;=Tableau1[[Fin]:[Fin]]),ROW(INDIRECT("A1:A"&amp;COUNTA(Tableau1[[Fin]:[Fin]])))),1)),""))</f>
        <v/>
      </c>
      <c r="DP43" s="34" t="str">
        <f t="array" aca="1" ref="DP43" ca="1">IF(OR(WEEKDAY(DP$2,2)&gt;5,COUNTIF(Dates_Feries,DP$2)&gt;0),"",IFERROR(INDEX(Tableau1[[Type]:[Type]],SMALL(IF((Tableau1[[Nom]:[Nom]]=$A43)*(Tableau1[[Prénom]:[Prénom]]=$B43)*(DP$2&gt;=Tableau1[[Début]:[Début]])*(DP$2&lt;=Tableau1[[Fin]:[Fin]]),ROW(INDIRECT("A1:A"&amp;COUNTA(Tableau1[[Fin]:[Fin]])))),1)),""))</f>
        <v/>
      </c>
      <c r="DQ43" s="34" t="str">
        <f t="array" aca="1" ref="DQ43" ca="1">IF(OR(WEEKDAY(DQ$2,2)&gt;5,COUNTIF(Dates_Feries,DQ$2)&gt;0),"",IFERROR(INDEX(Tableau1[[Type]:[Type]],SMALL(IF((Tableau1[[Nom]:[Nom]]=$A43)*(Tableau1[[Prénom]:[Prénom]]=$B43)*(DQ$2&gt;=Tableau1[[Début]:[Début]])*(DQ$2&lt;=Tableau1[[Fin]:[Fin]]),ROW(INDIRECT("A1:A"&amp;COUNTA(Tableau1[[Fin]:[Fin]])))),1)),""))</f>
        <v/>
      </c>
      <c r="DR43" s="34" t="str">
        <f t="array" aca="1" ref="DR43" ca="1">IF(OR(WEEKDAY(DR$2,2)&gt;5,COUNTIF(Dates_Feries,DR$2)&gt;0),"",IFERROR(INDEX(Tableau1[[Type]:[Type]],SMALL(IF((Tableau1[[Nom]:[Nom]]=$A43)*(Tableau1[[Prénom]:[Prénom]]=$B43)*(DR$2&gt;=Tableau1[[Début]:[Début]])*(DR$2&lt;=Tableau1[[Fin]:[Fin]]),ROW(INDIRECT("A1:A"&amp;COUNTA(Tableau1[[Fin]:[Fin]])))),1)),""))</f>
        <v/>
      </c>
      <c r="DS43" s="34" t="str">
        <f t="array" aca="1" ref="DS43" ca="1">IF(OR(WEEKDAY(DS$2,2)&gt;5,COUNTIF(Dates_Feries,DS$2)&gt;0),"",IFERROR(INDEX(Tableau1[[Type]:[Type]],SMALL(IF((Tableau1[[Nom]:[Nom]]=$A43)*(Tableau1[[Prénom]:[Prénom]]=$B43)*(DS$2&gt;=Tableau1[[Début]:[Début]])*(DS$2&lt;=Tableau1[[Fin]:[Fin]]),ROW(INDIRECT("A1:A"&amp;COUNTA(Tableau1[[Fin]:[Fin]])))),1)),""))</f>
        <v/>
      </c>
      <c r="DT43" s="34" t="str">
        <f t="array" aca="1" ref="DT43" ca="1">IF(OR(WEEKDAY(DT$2,2)&gt;5,COUNTIF(Dates_Feries,DT$2)&gt;0),"",IFERROR(INDEX(Tableau1[[Type]:[Type]],SMALL(IF((Tableau1[[Nom]:[Nom]]=$A43)*(Tableau1[[Prénom]:[Prénom]]=$B43)*(DT$2&gt;=Tableau1[[Début]:[Début]])*(DT$2&lt;=Tableau1[[Fin]:[Fin]]),ROW(INDIRECT("A1:A"&amp;COUNTA(Tableau1[[Fin]:[Fin]])))),1)),""))</f>
        <v/>
      </c>
      <c r="DU43" s="34" t="str">
        <f t="array" aca="1" ref="DU43" ca="1">IF(OR(WEEKDAY(DU$2,2)&gt;5,COUNTIF(Dates_Feries,DU$2)&gt;0),"",IFERROR(INDEX(Tableau1[[Type]:[Type]],SMALL(IF((Tableau1[[Nom]:[Nom]]=$A43)*(Tableau1[[Prénom]:[Prénom]]=$B43)*(DU$2&gt;=Tableau1[[Début]:[Début]])*(DU$2&lt;=Tableau1[[Fin]:[Fin]]),ROW(INDIRECT("A1:A"&amp;COUNTA(Tableau1[[Fin]:[Fin]])))),1)),""))</f>
        <v/>
      </c>
      <c r="DV43" s="34" t="str">
        <f t="array" aca="1" ref="DV43" ca="1">IF(OR(WEEKDAY(DV$2,2)&gt;5,COUNTIF(Dates_Feries,DV$2)&gt;0),"",IFERROR(INDEX(Tableau1[[Type]:[Type]],SMALL(IF((Tableau1[[Nom]:[Nom]]=$A43)*(Tableau1[[Prénom]:[Prénom]]=$B43)*(DV$2&gt;=Tableau1[[Début]:[Début]])*(DV$2&lt;=Tableau1[[Fin]:[Fin]]),ROW(INDIRECT("A1:A"&amp;COUNTA(Tableau1[[Fin]:[Fin]])))),1)),""))</f>
        <v/>
      </c>
      <c r="DW43" s="34" t="str">
        <f t="array" aca="1" ref="DW43" ca="1">IF(OR(WEEKDAY(DW$2,2)&gt;5,COUNTIF(Dates_Feries,DW$2)&gt;0),"",IFERROR(INDEX(Tableau1[[Type]:[Type]],SMALL(IF((Tableau1[[Nom]:[Nom]]=$A43)*(Tableau1[[Prénom]:[Prénom]]=$B43)*(DW$2&gt;=Tableau1[[Début]:[Début]])*(DW$2&lt;=Tableau1[[Fin]:[Fin]]),ROW(INDIRECT("A1:A"&amp;COUNTA(Tableau1[[Fin]:[Fin]])))),1)),""))</f>
        <v/>
      </c>
      <c r="DX43" s="34" t="str">
        <f t="array" aca="1" ref="DX43" ca="1">IF(OR(WEEKDAY(DX$2,2)&gt;5,COUNTIF(Dates_Feries,DX$2)&gt;0),"",IFERROR(INDEX(Tableau1[[Type]:[Type]],SMALL(IF((Tableau1[[Nom]:[Nom]]=$A43)*(Tableau1[[Prénom]:[Prénom]]=$B43)*(DX$2&gt;=Tableau1[[Début]:[Début]])*(DX$2&lt;=Tableau1[[Fin]:[Fin]]),ROW(INDIRECT("A1:A"&amp;COUNTA(Tableau1[[Fin]:[Fin]])))),1)),""))</f>
        <v/>
      </c>
      <c r="DY43" s="34" t="str">
        <f t="array" aca="1" ref="DY43" ca="1">IF(OR(WEEKDAY(DY$2,2)&gt;5,COUNTIF(Dates_Feries,DY$2)&gt;0),"",IFERROR(INDEX(Tableau1[[Type]:[Type]],SMALL(IF((Tableau1[[Nom]:[Nom]]=$A43)*(Tableau1[[Prénom]:[Prénom]]=$B43)*(DY$2&gt;=Tableau1[[Début]:[Début]])*(DY$2&lt;=Tableau1[[Fin]:[Fin]]),ROW(INDIRECT("A1:A"&amp;COUNTA(Tableau1[[Fin]:[Fin]])))),1)),""))</f>
        <v/>
      </c>
      <c r="DZ43" s="34" t="str">
        <f t="array" aca="1" ref="DZ43" ca="1">IF(OR(WEEKDAY(DZ$2,2)&gt;5,COUNTIF(Dates_Feries,DZ$2)&gt;0),"",IFERROR(INDEX(Tableau1[[Type]:[Type]],SMALL(IF((Tableau1[[Nom]:[Nom]]=$A43)*(Tableau1[[Prénom]:[Prénom]]=$B43)*(DZ$2&gt;=Tableau1[[Début]:[Début]])*(DZ$2&lt;=Tableau1[[Fin]:[Fin]]),ROW(INDIRECT("A1:A"&amp;COUNTA(Tableau1[[Fin]:[Fin]])))),1)),""))</f>
        <v/>
      </c>
      <c r="EA43" s="34" t="str">
        <f t="array" aca="1" ref="EA43" ca="1">IF(OR(WEEKDAY(EA$2,2)&gt;5,COUNTIF(Dates_Feries,EA$2)&gt;0),"",IFERROR(INDEX(Tableau1[[Type]:[Type]],SMALL(IF((Tableau1[[Nom]:[Nom]]=$A43)*(Tableau1[[Prénom]:[Prénom]]=$B43)*(EA$2&gt;=Tableau1[[Début]:[Début]])*(EA$2&lt;=Tableau1[[Fin]:[Fin]]),ROW(INDIRECT("A1:A"&amp;COUNTA(Tableau1[[Fin]:[Fin]])))),1)),""))</f>
        <v/>
      </c>
      <c r="EB43" s="34" t="str">
        <f t="array" aca="1" ref="EB43" ca="1">IF(OR(WEEKDAY(EB$2,2)&gt;5,COUNTIF(Dates_Feries,EB$2)&gt;0),"",IFERROR(INDEX(Tableau1[[Type]:[Type]],SMALL(IF((Tableau1[[Nom]:[Nom]]=$A43)*(Tableau1[[Prénom]:[Prénom]]=$B43)*(EB$2&gt;=Tableau1[[Début]:[Début]])*(EB$2&lt;=Tableau1[[Fin]:[Fin]]),ROW(INDIRECT("A1:A"&amp;COUNTA(Tableau1[[Fin]:[Fin]])))),1)),""))</f>
        <v/>
      </c>
      <c r="EC43" s="34" t="str">
        <f t="array" aca="1" ref="EC43" ca="1">IF(OR(WEEKDAY(EC$2,2)&gt;5,COUNTIF(Dates_Feries,EC$2)&gt;0),"",IFERROR(INDEX(Tableau1[[Type]:[Type]],SMALL(IF((Tableau1[[Nom]:[Nom]]=$A43)*(Tableau1[[Prénom]:[Prénom]]=$B43)*(EC$2&gt;=Tableau1[[Début]:[Début]])*(EC$2&lt;=Tableau1[[Fin]:[Fin]]),ROW(INDIRECT("A1:A"&amp;COUNTA(Tableau1[[Fin]:[Fin]])))),1)),""))</f>
        <v/>
      </c>
      <c r="ED43" s="34" t="str">
        <f t="array" aca="1" ref="ED43" ca="1">IF(OR(WEEKDAY(ED$2,2)&gt;5,COUNTIF(Dates_Feries,ED$2)&gt;0),"",IFERROR(INDEX(Tableau1[[Type]:[Type]],SMALL(IF((Tableau1[[Nom]:[Nom]]=$A43)*(Tableau1[[Prénom]:[Prénom]]=$B43)*(ED$2&gt;=Tableau1[[Début]:[Début]])*(ED$2&lt;=Tableau1[[Fin]:[Fin]]),ROW(INDIRECT("A1:A"&amp;COUNTA(Tableau1[[Fin]:[Fin]])))),1)),""))</f>
        <v/>
      </c>
      <c r="EE43" s="34" t="str">
        <f t="array" aca="1" ref="EE43" ca="1">IF(OR(WEEKDAY(EE$2,2)&gt;5,COUNTIF(Dates_Feries,EE$2)&gt;0),"",IFERROR(INDEX(Tableau1[[Type]:[Type]],SMALL(IF((Tableau1[[Nom]:[Nom]]=$A43)*(Tableau1[[Prénom]:[Prénom]]=$B43)*(EE$2&gt;=Tableau1[[Début]:[Début]])*(EE$2&lt;=Tableau1[[Fin]:[Fin]]),ROW(INDIRECT("A1:A"&amp;COUNTA(Tableau1[[Fin]:[Fin]])))),1)),""))</f>
        <v/>
      </c>
      <c r="EF43" s="34" t="str">
        <f t="array" aca="1" ref="EF43" ca="1">IF(OR(WEEKDAY(EF$2,2)&gt;5,COUNTIF(Dates_Feries,EF$2)&gt;0),"",IFERROR(INDEX(Tableau1[[Type]:[Type]],SMALL(IF((Tableau1[[Nom]:[Nom]]=$A43)*(Tableau1[[Prénom]:[Prénom]]=$B43)*(EF$2&gt;=Tableau1[[Début]:[Début]])*(EF$2&lt;=Tableau1[[Fin]:[Fin]]),ROW(INDIRECT("A1:A"&amp;COUNTA(Tableau1[[Fin]:[Fin]])))),1)),""))</f>
        <v/>
      </c>
      <c r="EG43" s="34" t="str">
        <f t="array" aca="1" ref="EG43" ca="1">IF(OR(WEEKDAY(EG$2,2)&gt;5,COUNTIF(Dates_Feries,EG$2)&gt;0),"",IFERROR(INDEX(Tableau1[[Type]:[Type]],SMALL(IF((Tableau1[[Nom]:[Nom]]=$A43)*(Tableau1[[Prénom]:[Prénom]]=$B43)*(EG$2&gt;=Tableau1[[Début]:[Début]])*(EG$2&lt;=Tableau1[[Fin]:[Fin]]),ROW(INDIRECT("A1:A"&amp;COUNTA(Tableau1[[Fin]:[Fin]])))),1)),""))</f>
        <v/>
      </c>
      <c r="EH43" s="34" t="str">
        <f t="array" aca="1" ref="EH43" ca="1">IF(OR(WEEKDAY(EH$2,2)&gt;5,COUNTIF(Dates_Feries,EH$2)&gt;0),"",IFERROR(INDEX(Tableau1[[Type]:[Type]],SMALL(IF((Tableau1[[Nom]:[Nom]]=$A43)*(Tableau1[[Prénom]:[Prénom]]=$B43)*(EH$2&gt;=Tableau1[[Début]:[Début]])*(EH$2&lt;=Tableau1[[Fin]:[Fin]]),ROW(INDIRECT("A1:A"&amp;COUNTA(Tableau1[[Fin]:[Fin]])))),1)),""))</f>
        <v/>
      </c>
      <c r="EI43" s="34" t="str">
        <f t="array" aca="1" ref="EI43" ca="1">IF(OR(WEEKDAY(EI$2,2)&gt;5,COUNTIF(Dates_Feries,EI$2)&gt;0),"",IFERROR(INDEX(Tableau1[[Type]:[Type]],SMALL(IF((Tableau1[[Nom]:[Nom]]=$A43)*(Tableau1[[Prénom]:[Prénom]]=$B43)*(EI$2&gt;=Tableau1[[Début]:[Début]])*(EI$2&lt;=Tableau1[[Fin]:[Fin]]),ROW(INDIRECT("A1:A"&amp;COUNTA(Tableau1[[Fin]:[Fin]])))),1)),""))</f>
        <v/>
      </c>
      <c r="EJ43" s="34" t="str">
        <f t="array" aca="1" ref="EJ43" ca="1">IF(OR(WEEKDAY(EJ$2,2)&gt;5,COUNTIF(Dates_Feries,EJ$2)&gt;0),"",IFERROR(INDEX(Tableau1[[Type]:[Type]],SMALL(IF((Tableau1[[Nom]:[Nom]]=$A43)*(Tableau1[[Prénom]:[Prénom]]=$B43)*(EJ$2&gt;=Tableau1[[Début]:[Début]])*(EJ$2&lt;=Tableau1[[Fin]:[Fin]]),ROW(INDIRECT("A1:A"&amp;COUNTA(Tableau1[[Fin]:[Fin]])))),1)),""))</f>
        <v/>
      </c>
      <c r="EK43" s="34" t="str">
        <f t="array" aca="1" ref="EK43" ca="1">IF(OR(WEEKDAY(EK$2,2)&gt;5,COUNTIF(Dates_Feries,EK$2)&gt;0),"",IFERROR(INDEX(Tableau1[[Type]:[Type]],SMALL(IF((Tableau1[[Nom]:[Nom]]=$A43)*(Tableau1[[Prénom]:[Prénom]]=$B43)*(EK$2&gt;=Tableau1[[Début]:[Début]])*(EK$2&lt;=Tableau1[[Fin]:[Fin]]),ROW(INDIRECT("A1:A"&amp;COUNTA(Tableau1[[Fin]:[Fin]])))),1)),""))</f>
        <v/>
      </c>
      <c r="EL43" s="34" t="str">
        <f t="array" aca="1" ref="EL43" ca="1">IF(OR(WEEKDAY(EL$2,2)&gt;5,COUNTIF(Dates_Feries,EL$2)&gt;0),"",IFERROR(INDEX(Tableau1[[Type]:[Type]],SMALL(IF((Tableau1[[Nom]:[Nom]]=$A43)*(Tableau1[[Prénom]:[Prénom]]=$B43)*(EL$2&gt;=Tableau1[[Début]:[Début]])*(EL$2&lt;=Tableau1[[Fin]:[Fin]]),ROW(INDIRECT("A1:A"&amp;COUNTA(Tableau1[[Fin]:[Fin]])))),1)),""))</f>
        <v/>
      </c>
      <c r="EM43" s="34" t="str">
        <f t="array" aca="1" ref="EM43" ca="1">IF(OR(WEEKDAY(EM$2,2)&gt;5,COUNTIF(Dates_Feries,EM$2)&gt;0),"",IFERROR(INDEX(Tableau1[[Type]:[Type]],SMALL(IF((Tableau1[[Nom]:[Nom]]=$A43)*(Tableau1[[Prénom]:[Prénom]]=$B43)*(EM$2&gt;=Tableau1[[Début]:[Début]])*(EM$2&lt;=Tableau1[[Fin]:[Fin]]),ROW(INDIRECT("A1:A"&amp;COUNTA(Tableau1[[Fin]:[Fin]])))),1)),""))</f>
        <v/>
      </c>
      <c r="EN43" s="34" t="str">
        <f t="array" aca="1" ref="EN43" ca="1">IF(OR(WEEKDAY(EN$2,2)&gt;5,COUNTIF(Dates_Feries,EN$2)&gt;0),"",IFERROR(INDEX(Tableau1[[Type]:[Type]],SMALL(IF((Tableau1[[Nom]:[Nom]]=$A43)*(Tableau1[[Prénom]:[Prénom]]=$B43)*(EN$2&gt;=Tableau1[[Début]:[Début]])*(EN$2&lt;=Tableau1[[Fin]:[Fin]]),ROW(INDIRECT("A1:A"&amp;COUNTA(Tableau1[[Fin]:[Fin]])))),1)),""))</f>
        <v/>
      </c>
      <c r="EO43" s="34" t="str">
        <f t="array" aca="1" ref="EO43" ca="1">IF(OR(WEEKDAY(EO$2,2)&gt;5,COUNTIF(Dates_Feries,EO$2)&gt;0),"",IFERROR(INDEX(Tableau1[[Type]:[Type]],SMALL(IF((Tableau1[[Nom]:[Nom]]=$A43)*(Tableau1[[Prénom]:[Prénom]]=$B43)*(EO$2&gt;=Tableau1[[Début]:[Début]])*(EO$2&lt;=Tableau1[[Fin]:[Fin]]),ROW(INDIRECT("A1:A"&amp;COUNTA(Tableau1[[Fin]:[Fin]])))),1)),""))</f>
        <v/>
      </c>
      <c r="EP43" s="34" t="str">
        <f t="array" aca="1" ref="EP43" ca="1">IF(OR(WEEKDAY(EP$2,2)&gt;5,COUNTIF(Dates_Feries,EP$2)&gt;0),"",IFERROR(INDEX(Tableau1[[Type]:[Type]],SMALL(IF((Tableau1[[Nom]:[Nom]]=$A43)*(Tableau1[[Prénom]:[Prénom]]=$B43)*(EP$2&gt;=Tableau1[[Début]:[Début]])*(EP$2&lt;=Tableau1[[Fin]:[Fin]]),ROW(INDIRECT("A1:A"&amp;COUNTA(Tableau1[[Fin]:[Fin]])))),1)),""))</f>
        <v/>
      </c>
      <c r="EQ43" s="34" t="str">
        <f t="array" aca="1" ref="EQ43" ca="1">IF(OR(WEEKDAY(EQ$2,2)&gt;5,COUNTIF(Dates_Feries,EQ$2)&gt;0),"",IFERROR(INDEX(Tableau1[[Type]:[Type]],SMALL(IF((Tableau1[[Nom]:[Nom]]=$A43)*(Tableau1[[Prénom]:[Prénom]]=$B43)*(EQ$2&gt;=Tableau1[[Début]:[Début]])*(EQ$2&lt;=Tableau1[[Fin]:[Fin]]),ROW(INDIRECT("A1:A"&amp;COUNTA(Tableau1[[Fin]:[Fin]])))),1)),""))</f>
        <v/>
      </c>
      <c r="ER43" s="34" t="str">
        <f t="array" aca="1" ref="ER43" ca="1">IF(OR(WEEKDAY(ER$2,2)&gt;5,COUNTIF(Dates_Feries,ER$2)&gt;0),"",IFERROR(INDEX(Tableau1[[Type]:[Type]],SMALL(IF((Tableau1[[Nom]:[Nom]]=$A43)*(Tableau1[[Prénom]:[Prénom]]=$B43)*(ER$2&gt;=Tableau1[[Début]:[Début]])*(ER$2&lt;=Tableau1[[Fin]:[Fin]]),ROW(INDIRECT("A1:A"&amp;COUNTA(Tableau1[[Fin]:[Fin]])))),1)),""))</f>
        <v/>
      </c>
      <c r="ES43" s="34" t="str">
        <f t="array" aca="1" ref="ES43" ca="1">IF(OR(WEEKDAY(ES$2,2)&gt;5,COUNTIF(Dates_Feries,ES$2)&gt;0),"",IFERROR(INDEX(Tableau1[[Type]:[Type]],SMALL(IF((Tableau1[[Nom]:[Nom]]=$A43)*(Tableau1[[Prénom]:[Prénom]]=$B43)*(ES$2&gt;=Tableau1[[Début]:[Début]])*(ES$2&lt;=Tableau1[[Fin]:[Fin]]),ROW(INDIRECT("A1:A"&amp;COUNTA(Tableau1[[Fin]:[Fin]])))),1)),""))</f>
        <v/>
      </c>
      <c r="ET43" s="34" t="str">
        <f t="array" aca="1" ref="ET43" ca="1">IF(OR(WEEKDAY(ET$2,2)&gt;5,COUNTIF(Dates_Feries,ET$2)&gt;0),"",IFERROR(INDEX(Tableau1[[Type]:[Type]],SMALL(IF((Tableau1[[Nom]:[Nom]]=$A43)*(Tableau1[[Prénom]:[Prénom]]=$B43)*(ET$2&gt;=Tableau1[[Début]:[Début]])*(ET$2&lt;=Tableau1[[Fin]:[Fin]]),ROW(INDIRECT("A1:A"&amp;COUNTA(Tableau1[[Fin]:[Fin]])))),1)),""))</f>
        <v/>
      </c>
      <c r="EU43" s="34" t="str">
        <f t="array" aca="1" ref="EU43" ca="1">IF(OR(WEEKDAY(EU$2,2)&gt;5,COUNTIF(Dates_Feries,EU$2)&gt;0),"",IFERROR(INDEX(Tableau1[[Type]:[Type]],SMALL(IF((Tableau1[[Nom]:[Nom]]=$A43)*(Tableau1[[Prénom]:[Prénom]]=$B43)*(EU$2&gt;=Tableau1[[Début]:[Début]])*(EU$2&lt;=Tableau1[[Fin]:[Fin]]),ROW(INDIRECT("A1:A"&amp;COUNTA(Tableau1[[Fin]:[Fin]])))),1)),""))</f>
        <v/>
      </c>
      <c r="EV43" s="34" t="str">
        <f t="array" aca="1" ref="EV43" ca="1">IF(OR(WEEKDAY(EV$2,2)&gt;5,COUNTIF(Dates_Feries,EV$2)&gt;0),"",IFERROR(INDEX(Tableau1[[Type]:[Type]],SMALL(IF((Tableau1[[Nom]:[Nom]]=$A43)*(Tableau1[[Prénom]:[Prénom]]=$B43)*(EV$2&gt;=Tableau1[[Début]:[Début]])*(EV$2&lt;=Tableau1[[Fin]:[Fin]]),ROW(INDIRECT("A1:A"&amp;COUNTA(Tableau1[[Fin]:[Fin]])))),1)),""))</f>
        <v/>
      </c>
      <c r="EW43" s="34" t="str">
        <f t="array" aca="1" ref="EW43" ca="1">IF(OR(WEEKDAY(EW$2,2)&gt;5,COUNTIF(Dates_Feries,EW$2)&gt;0),"",IFERROR(INDEX(Tableau1[[Type]:[Type]],SMALL(IF((Tableau1[[Nom]:[Nom]]=$A43)*(Tableau1[[Prénom]:[Prénom]]=$B43)*(EW$2&gt;=Tableau1[[Début]:[Début]])*(EW$2&lt;=Tableau1[[Fin]:[Fin]]),ROW(INDIRECT("A1:A"&amp;COUNTA(Tableau1[[Fin]:[Fin]])))),1)),""))</f>
        <v/>
      </c>
      <c r="EX43" s="34" t="str">
        <f t="array" aca="1" ref="EX43" ca="1">IF(OR(WEEKDAY(EX$2,2)&gt;5,COUNTIF(Dates_Feries,EX$2)&gt;0),"",IFERROR(INDEX(Tableau1[[Type]:[Type]],SMALL(IF((Tableau1[[Nom]:[Nom]]=$A43)*(Tableau1[[Prénom]:[Prénom]]=$B43)*(EX$2&gt;=Tableau1[[Début]:[Début]])*(EX$2&lt;=Tableau1[[Fin]:[Fin]]),ROW(INDIRECT("A1:A"&amp;COUNTA(Tableau1[[Fin]:[Fin]])))),1)),""))</f>
        <v/>
      </c>
      <c r="EY43" s="34" t="str">
        <f t="array" aca="1" ref="EY43" ca="1">IF(OR(WEEKDAY(EY$2,2)&gt;5,COUNTIF(Dates_Feries,EY$2)&gt;0),"",IFERROR(INDEX(Tableau1[[Type]:[Type]],SMALL(IF((Tableau1[[Nom]:[Nom]]=$A43)*(Tableau1[[Prénom]:[Prénom]]=$B43)*(EY$2&gt;=Tableau1[[Début]:[Début]])*(EY$2&lt;=Tableau1[[Fin]:[Fin]]),ROW(INDIRECT("A1:A"&amp;COUNTA(Tableau1[[Fin]:[Fin]])))),1)),""))</f>
        <v/>
      </c>
      <c r="EZ43" s="34" t="str">
        <f t="array" aca="1" ref="EZ43" ca="1">IF(OR(WEEKDAY(EZ$2,2)&gt;5,COUNTIF(Dates_Feries,EZ$2)&gt;0),"",IFERROR(INDEX(Tableau1[[Type]:[Type]],SMALL(IF((Tableau1[[Nom]:[Nom]]=$A43)*(Tableau1[[Prénom]:[Prénom]]=$B43)*(EZ$2&gt;=Tableau1[[Début]:[Début]])*(EZ$2&lt;=Tableau1[[Fin]:[Fin]]),ROW(INDIRECT("A1:A"&amp;COUNTA(Tableau1[[Fin]:[Fin]])))),1)),""))</f>
        <v/>
      </c>
      <c r="FA43" s="34" t="str">
        <f t="array" aca="1" ref="FA43" ca="1">IF(OR(WEEKDAY(FA$2,2)&gt;5,COUNTIF(Dates_Feries,FA$2)&gt;0),"",IFERROR(INDEX(Tableau1[[Type]:[Type]],SMALL(IF((Tableau1[[Nom]:[Nom]]=$A43)*(Tableau1[[Prénom]:[Prénom]]=$B43)*(FA$2&gt;=Tableau1[[Début]:[Début]])*(FA$2&lt;=Tableau1[[Fin]:[Fin]]),ROW(INDIRECT("A1:A"&amp;COUNTA(Tableau1[[Fin]:[Fin]])))),1)),""))</f>
        <v/>
      </c>
      <c r="FB43" s="34" t="str">
        <f t="array" aca="1" ref="FB43" ca="1">IF(OR(WEEKDAY(FB$2,2)&gt;5,COUNTIF(Dates_Feries,FB$2)&gt;0),"",IFERROR(INDEX(Tableau1[[Type]:[Type]],SMALL(IF((Tableau1[[Nom]:[Nom]]=$A43)*(Tableau1[[Prénom]:[Prénom]]=$B43)*(FB$2&gt;=Tableau1[[Début]:[Début]])*(FB$2&lt;=Tableau1[[Fin]:[Fin]]),ROW(INDIRECT("A1:A"&amp;COUNTA(Tableau1[[Fin]:[Fin]])))),1)),""))</f>
        <v/>
      </c>
      <c r="FC43" s="34" t="str">
        <f t="array" aca="1" ref="FC43" ca="1">IF(OR(WEEKDAY(FC$2,2)&gt;5,COUNTIF(Dates_Feries,FC$2)&gt;0),"",IFERROR(INDEX(Tableau1[[Type]:[Type]],SMALL(IF((Tableau1[[Nom]:[Nom]]=$A43)*(Tableau1[[Prénom]:[Prénom]]=$B43)*(FC$2&gt;=Tableau1[[Début]:[Début]])*(FC$2&lt;=Tableau1[[Fin]:[Fin]]),ROW(INDIRECT("A1:A"&amp;COUNTA(Tableau1[[Fin]:[Fin]])))),1)),""))</f>
        <v/>
      </c>
      <c r="FD43" s="34" t="str">
        <f t="array" aca="1" ref="FD43" ca="1">IF(OR(WEEKDAY(FD$2,2)&gt;5,COUNTIF(Dates_Feries,FD$2)&gt;0),"",IFERROR(INDEX(Tableau1[[Type]:[Type]],SMALL(IF((Tableau1[[Nom]:[Nom]]=$A43)*(Tableau1[[Prénom]:[Prénom]]=$B43)*(FD$2&gt;=Tableau1[[Début]:[Début]])*(FD$2&lt;=Tableau1[[Fin]:[Fin]]),ROW(INDIRECT("A1:A"&amp;COUNTA(Tableau1[[Fin]:[Fin]])))),1)),""))</f>
        <v/>
      </c>
      <c r="FE43" s="34" t="str">
        <f t="array" aca="1" ref="FE43" ca="1">IF(OR(WEEKDAY(FE$2,2)&gt;5,COUNTIF(Dates_Feries,FE$2)&gt;0),"",IFERROR(INDEX(Tableau1[[Type]:[Type]],SMALL(IF((Tableau1[[Nom]:[Nom]]=$A43)*(Tableau1[[Prénom]:[Prénom]]=$B43)*(FE$2&gt;=Tableau1[[Début]:[Début]])*(FE$2&lt;=Tableau1[[Fin]:[Fin]]),ROW(INDIRECT("A1:A"&amp;COUNTA(Tableau1[[Fin]:[Fin]])))),1)),""))</f>
        <v/>
      </c>
      <c r="FF43" s="34" t="str">
        <f t="array" aca="1" ref="FF43" ca="1">IF(OR(WEEKDAY(FF$2,2)&gt;5,COUNTIF(Dates_Feries,FF$2)&gt;0),"",IFERROR(INDEX(Tableau1[[Type]:[Type]],SMALL(IF((Tableau1[[Nom]:[Nom]]=$A43)*(Tableau1[[Prénom]:[Prénom]]=$B43)*(FF$2&gt;=Tableau1[[Début]:[Début]])*(FF$2&lt;=Tableau1[[Fin]:[Fin]]),ROW(INDIRECT("A1:A"&amp;COUNTA(Tableau1[[Fin]:[Fin]])))),1)),""))</f>
        <v/>
      </c>
      <c r="FG43" s="34" t="str">
        <f t="array" aca="1" ref="FG43" ca="1">IF(OR(WEEKDAY(FG$2,2)&gt;5,COUNTIF(Dates_Feries,FG$2)&gt;0),"",IFERROR(INDEX(Tableau1[[Type]:[Type]],SMALL(IF((Tableau1[[Nom]:[Nom]]=$A43)*(Tableau1[[Prénom]:[Prénom]]=$B43)*(FG$2&gt;=Tableau1[[Début]:[Début]])*(FG$2&lt;=Tableau1[[Fin]:[Fin]]),ROW(INDIRECT("A1:A"&amp;COUNTA(Tableau1[[Fin]:[Fin]])))),1)),""))</f>
        <v/>
      </c>
      <c r="FH43" s="34" t="str">
        <f t="array" aca="1" ref="FH43" ca="1">IF(OR(WEEKDAY(FH$2,2)&gt;5,COUNTIF(Dates_Feries,FH$2)&gt;0),"",IFERROR(INDEX(Tableau1[[Type]:[Type]],SMALL(IF((Tableau1[[Nom]:[Nom]]=$A43)*(Tableau1[[Prénom]:[Prénom]]=$B43)*(FH$2&gt;=Tableau1[[Début]:[Début]])*(FH$2&lt;=Tableau1[[Fin]:[Fin]]),ROW(INDIRECT("A1:A"&amp;COUNTA(Tableau1[[Fin]:[Fin]])))),1)),""))</f>
        <v/>
      </c>
      <c r="FI43" s="34" t="str">
        <f t="array" aca="1" ref="FI43" ca="1">IF(OR(WEEKDAY(FI$2,2)&gt;5,COUNTIF(Dates_Feries,FI$2)&gt;0),"",IFERROR(INDEX(Tableau1[[Type]:[Type]],SMALL(IF((Tableau1[[Nom]:[Nom]]=$A43)*(Tableau1[[Prénom]:[Prénom]]=$B43)*(FI$2&gt;=Tableau1[[Début]:[Début]])*(FI$2&lt;=Tableau1[[Fin]:[Fin]]),ROW(INDIRECT("A1:A"&amp;COUNTA(Tableau1[[Fin]:[Fin]])))),1)),""))</f>
        <v/>
      </c>
      <c r="FJ43" s="34" t="str">
        <f t="array" aca="1" ref="FJ43" ca="1">IF(OR(WEEKDAY(FJ$2,2)&gt;5,COUNTIF(Dates_Feries,FJ$2)&gt;0),"",IFERROR(INDEX(Tableau1[[Type]:[Type]],SMALL(IF((Tableau1[[Nom]:[Nom]]=$A43)*(Tableau1[[Prénom]:[Prénom]]=$B43)*(FJ$2&gt;=Tableau1[[Début]:[Début]])*(FJ$2&lt;=Tableau1[[Fin]:[Fin]]),ROW(INDIRECT("A1:A"&amp;COUNTA(Tableau1[[Fin]:[Fin]])))),1)),""))</f>
        <v/>
      </c>
      <c r="FK43" s="34" t="str">
        <f t="array" aca="1" ref="FK43" ca="1">IF(OR(WEEKDAY(FK$2,2)&gt;5,COUNTIF(Dates_Feries,FK$2)&gt;0),"",IFERROR(INDEX(Tableau1[[Type]:[Type]],SMALL(IF((Tableau1[[Nom]:[Nom]]=$A43)*(Tableau1[[Prénom]:[Prénom]]=$B43)*(FK$2&gt;=Tableau1[[Début]:[Début]])*(FK$2&lt;=Tableau1[[Fin]:[Fin]]),ROW(INDIRECT("A1:A"&amp;COUNTA(Tableau1[[Fin]:[Fin]])))),1)),""))</f>
        <v/>
      </c>
      <c r="FL43" s="34" t="str">
        <f t="array" aca="1" ref="FL43" ca="1">IF(OR(WEEKDAY(FL$2,2)&gt;5,COUNTIF(Dates_Feries,FL$2)&gt;0),"",IFERROR(INDEX(Tableau1[[Type]:[Type]],SMALL(IF((Tableau1[[Nom]:[Nom]]=$A43)*(Tableau1[[Prénom]:[Prénom]]=$B43)*(FL$2&gt;=Tableau1[[Début]:[Début]])*(FL$2&lt;=Tableau1[[Fin]:[Fin]]),ROW(INDIRECT("A1:A"&amp;COUNTA(Tableau1[[Fin]:[Fin]])))),1)),""))</f>
        <v/>
      </c>
      <c r="FM43" s="34" t="str">
        <f t="array" aca="1" ref="FM43" ca="1">IF(OR(WEEKDAY(FM$2,2)&gt;5,COUNTIF(Dates_Feries,FM$2)&gt;0),"",IFERROR(INDEX(Tableau1[[Type]:[Type]],SMALL(IF((Tableau1[[Nom]:[Nom]]=$A43)*(Tableau1[[Prénom]:[Prénom]]=$B43)*(FM$2&gt;=Tableau1[[Début]:[Début]])*(FM$2&lt;=Tableau1[[Fin]:[Fin]]),ROW(INDIRECT("A1:A"&amp;COUNTA(Tableau1[[Fin]:[Fin]])))),1)),""))</f>
        <v/>
      </c>
      <c r="FN43" s="34" t="str">
        <f t="array" aca="1" ref="FN43" ca="1">IF(OR(WEEKDAY(FN$2,2)&gt;5,COUNTIF(Dates_Feries,FN$2)&gt;0),"",IFERROR(INDEX(Tableau1[[Type]:[Type]],SMALL(IF((Tableau1[[Nom]:[Nom]]=$A43)*(Tableau1[[Prénom]:[Prénom]]=$B43)*(FN$2&gt;=Tableau1[[Début]:[Début]])*(FN$2&lt;=Tableau1[[Fin]:[Fin]]),ROW(INDIRECT("A1:A"&amp;COUNTA(Tableau1[[Fin]:[Fin]])))),1)),""))</f>
        <v/>
      </c>
      <c r="FO43" s="34" t="str">
        <f t="array" aca="1" ref="FO43" ca="1">IF(OR(WEEKDAY(FO$2,2)&gt;5,COUNTIF(Dates_Feries,FO$2)&gt;0),"",IFERROR(INDEX(Tableau1[[Type]:[Type]],SMALL(IF((Tableau1[[Nom]:[Nom]]=$A43)*(Tableau1[[Prénom]:[Prénom]]=$B43)*(FO$2&gt;=Tableau1[[Début]:[Début]])*(FO$2&lt;=Tableau1[[Fin]:[Fin]]),ROW(INDIRECT("A1:A"&amp;COUNTA(Tableau1[[Fin]:[Fin]])))),1)),""))</f>
        <v/>
      </c>
      <c r="FP43" s="34" t="str">
        <f t="array" aca="1" ref="FP43" ca="1">IF(OR(WEEKDAY(FP$2,2)&gt;5,COUNTIF(Dates_Feries,FP$2)&gt;0),"",IFERROR(INDEX(Tableau1[[Type]:[Type]],SMALL(IF((Tableau1[[Nom]:[Nom]]=$A43)*(Tableau1[[Prénom]:[Prénom]]=$B43)*(FP$2&gt;=Tableau1[[Début]:[Début]])*(FP$2&lt;=Tableau1[[Fin]:[Fin]]),ROW(INDIRECT("A1:A"&amp;COUNTA(Tableau1[[Fin]:[Fin]])))),1)),""))</f>
        <v/>
      </c>
      <c r="FQ43" s="34" t="str">
        <f t="array" aca="1" ref="FQ43" ca="1">IF(OR(WEEKDAY(FQ$2,2)&gt;5,COUNTIF(Dates_Feries,FQ$2)&gt;0),"",IFERROR(INDEX(Tableau1[[Type]:[Type]],SMALL(IF((Tableau1[[Nom]:[Nom]]=$A43)*(Tableau1[[Prénom]:[Prénom]]=$B43)*(FQ$2&gt;=Tableau1[[Début]:[Début]])*(FQ$2&lt;=Tableau1[[Fin]:[Fin]]),ROW(INDIRECT("A1:A"&amp;COUNTA(Tableau1[[Fin]:[Fin]])))),1)),""))</f>
        <v/>
      </c>
      <c r="FR43" s="34" t="str">
        <f t="array" aca="1" ref="FR43" ca="1">IF(OR(WEEKDAY(FR$2,2)&gt;5,COUNTIF(Dates_Feries,FR$2)&gt;0),"",IFERROR(INDEX(Tableau1[[Type]:[Type]],SMALL(IF((Tableau1[[Nom]:[Nom]]=$A43)*(Tableau1[[Prénom]:[Prénom]]=$B43)*(FR$2&gt;=Tableau1[[Début]:[Début]])*(FR$2&lt;=Tableau1[[Fin]:[Fin]]),ROW(INDIRECT("A1:A"&amp;COUNTA(Tableau1[[Fin]:[Fin]])))),1)),""))</f>
        <v/>
      </c>
      <c r="FS43" s="34" t="str">
        <f t="array" aca="1" ref="FS43" ca="1">IF(OR(WEEKDAY(FS$2,2)&gt;5,COUNTIF(Dates_Feries,FS$2)&gt;0),"",IFERROR(INDEX(Tableau1[[Type]:[Type]],SMALL(IF((Tableau1[[Nom]:[Nom]]=$A43)*(Tableau1[[Prénom]:[Prénom]]=$B43)*(FS$2&gt;=Tableau1[[Début]:[Début]])*(FS$2&lt;=Tableau1[[Fin]:[Fin]]),ROW(INDIRECT("A1:A"&amp;COUNTA(Tableau1[[Fin]:[Fin]])))),1)),""))</f>
        <v/>
      </c>
      <c r="FT43" s="34" t="str">
        <f t="array" aca="1" ref="FT43" ca="1">IF(OR(WEEKDAY(FT$2,2)&gt;5,COUNTIF(Dates_Feries,FT$2)&gt;0),"",IFERROR(INDEX(Tableau1[[Type]:[Type]],SMALL(IF((Tableau1[[Nom]:[Nom]]=$A43)*(Tableau1[[Prénom]:[Prénom]]=$B43)*(FT$2&gt;=Tableau1[[Début]:[Début]])*(FT$2&lt;=Tableau1[[Fin]:[Fin]]),ROW(INDIRECT("A1:A"&amp;COUNTA(Tableau1[[Fin]:[Fin]])))),1)),""))</f>
        <v/>
      </c>
      <c r="FU43" s="34" t="str">
        <f t="array" aca="1" ref="FU43" ca="1">IF(OR(WEEKDAY(FU$2,2)&gt;5,COUNTIF(Dates_Feries,FU$2)&gt;0),"",IFERROR(INDEX(Tableau1[[Type]:[Type]],SMALL(IF((Tableau1[[Nom]:[Nom]]=$A43)*(Tableau1[[Prénom]:[Prénom]]=$B43)*(FU$2&gt;=Tableau1[[Début]:[Début]])*(FU$2&lt;=Tableau1[[Fin]:[Fin]]),ROW(INDIRECT("A1:A"&amp;COUNTA(Tableau1[[Fin]:[Fin]])))),1)),""))</f>
        <v/>
      </c>
      <c r="FV43" s="34" t="str">
        <f t="array" aca="1" ref="FV43" ca="1">IF(OR(WEEKDAY(FV$2,2)&gt;5,COUNTIF(Dates_Feries,FV$2)&gt;0),"",IFERROR(INDEX(Tableau1[[Type]:[Type]],SMALL(IF((Tableau1[[Nom]:[Nom]]=$A43)*(Tableau1[[Prénom]:[Prénom]]=$B43)*(FV$2&gt;=Tableau1[[Début]:[Début]])*(FV$2&lt;=Tableau1[[Fin]:[Fin]]),ROW(INDIRECT("A1:A"&amp;COUNTA(Tableau1[[Fin]:[Fin]])))),1)),""))</f>
        <v/>
      </c>
      <c r="FW43" s="34" t="str">
        <f t="array" aca="1" ref="FW43" ca="1">IF(OR(WEEKDAY(FW$2,2)&gt;5,COUNTIF(Dates_Feries,FW$2)&gt;0),"",IFERROR(INDEX(Tableau1[[Type]:[Type]],SMALL(IF((Tableau1[[Nom]:[Nom]]=$A43)*(Tableau1[[Prénom]:[Prénom]]=$B43)*(FW$2&gt;=Tableau1[[Début]:[Début]])*(FW$2&lt;=Tableau1[[Fin]:[Fin]]),ROW(INDIRECT("A1:A"&amp;COUNTA(Tableau1[[Fin]:[Fin]])))),1)),""))</f>
        <v/>
      </c>
      <c r="FX43" s="34" t="str">
        <f t="array" aca="1" ref="FX43" ca="1">IF(OR(WEEKDAY(FX$2,2)&gt;5,COUNTIF(Dates_Feries,FX$2)&gt;0),"",IFERROR(INDEX(Tableau1[[Type]:[Type]],SMALL(IF((Tableau1[[Nom]:[Nom]]=$A43)*(Tableau1[[Prénom]:[Prénom]]=$B43)*(FX$2&gt;=Tableau1[[Début]:[Début]])*(FX$2&lt;=Tableau1[[Fin]:[Fin]]),ROW(INDIRECT("A1:A"&amp;COUNTA(Tableau1[[Fin]:[Fin]])))),1)),""))</f>
        <v/>
      </c>
      <c r="FY43" s="34" t="str">
        <f t="array" aca="1" ref="FY43" ca="1">IF(OR(WEEKDAY(FY$2,2)&gt;5,COUNTIF(Dates_Feries,FY$2)&gt;0),"",IFERROR(INDEX(Tableau1[[Type]:[Type]],SMALL(IF((Tableau1[[Nom]:[Nom]]=$A43)*(Tableau1[[Prénom]:[Prénom]]=$B43)*(FY$2&gt;=Tableau1[[Début]:[Début]])*(FY$2&lt;=Tableau1[[Fin]:[Fin]]),ROW(INDIRECT("A1:A"&amp;COUNTA(Tableau1[[Fin]:[Fin]])))),1)),""))</f>
        <v/>
      </c>
      <c r="FZ43" s="34" t="str">
        <f t="array" aca="1" ref="FZ43" ca="1">IF(OR(WEEKDAY(FZ$2,2)&gt;5,COUNTIF(Dates_Feries,FZ$2)&gt;0),"",IFERROR(INDEX(Tableau1[[Type]:[Type]],SMALL(IF((Tableau1[[Nom]:[Nom]]=$A43)*(Tableau1[[Prénom]:[Prénom]]=$B43)*(FZ$2&gt;=Tableau1[[Début]:[Début]])*(FZ$2&lt;=Tableau1[[Fin]:[Fin]]),ROW(INDIRECT("A1:A"&amp;COUNTA(Tableau1[[Fin]:[Fin]])))),1)),""))</f>
        <v/>
      </c>
      <c r="GA43" s="34" t="str">
        <f t="array" aca="1" ref="GA43" ca="1">IF(OR(WEEKDAY(GA$2,2)&gt;5,COUNTIF(Dates_Feries,GA$2)&gt;0),"",IFERROR(INDEX(Tableau1[[Type]:[Type]],SMALL(IF((Tableau1[[Nom]:[Nom]]=$A43)*(Tableau1[[Prénom]:[Prénom]]=$B43)*(GA$2&gt;=Tableau1[[Début]:[Début]])*(GA$2&lt;=Tableau1[[Fin]:[Fin]]),ROW(INDIRECT("A1:A"&amp;COUNTA(Tableau1[[Fin]:[Fin]])))),1)),""))</f>
        <v/>
      </c>
      <c r="GB43" s="34" t="str">
        <f t="array" aca="1" ref="GB43" ca="1">IF(OR(WEEKDAY(GB$2,2)&gt;5,COUNTIF(Dates_Feries,GB$2)&gt;0),"",IFERROR(INDEX(Tableau1[[Type]:[Type]],SMALL(IF((Tableau1[[Nom]:[Nom]]=$A43)*(Tableau1[[Prénom]:[Prénom]]=$B43)*(GB$2&gt;=Tableau1[[Début]:[Début]])*(GB$2&lt;=Tableau1[[Fin]:[Fin]]),ROW(INDIRECT("A1:A"&amp;COUNTA(Tableau1[[Fin]:[Fin]])))),1)),""))</f>
        <v/>
      </c>
      <c r="GC43" s="34" t="str">
        <f t="array" aca="1" ref="GC43" ca="1">IF(OR(WEEKDAY(GC$2,2)&gt;5,COUNTIF(Dates_Feries,GC$2)&gt;0),"",IFERROR(INDEX(Tableau1[[Type]:[Type]],SMALL(IF((Tableau1[[Nom]:[Nom]]=$A43)*(Tableau1[[Prénom]:[Prénom]]=$B43)*(GC$2&gt;=Tableau1[[Début]:[Début]])*(GC$2&lt;=Tableau1[[Fin]:[Fin]]),ROW(INDIRECT("A1:A"&amp;COUNTA(Tableau1[[Fin]:[Fin]])))),1)),""))</f>
        <v/>
      </c>
      <c r="GD43" s="34" t="str">
        <f t="array" aca="1" ref="GD43" ca="1">IF(OR(WEEKDAY(GD$2,2)&gt;5,COUNTIF(Dates_Feries,GD$2)&gt;0),"",IFERROR(INDEX(Tableau1[[Type]:[Type]],SMALL(IF((Tableau1[[Nom]:[Nom]]=$A43)*(Tableau1[[Prénom]:[Prénom]]=$B43)*(GD$2&gt;=Tableau1[[Début]:[Début]])*(GD$2&lt;=Tableau1[[Fin]:[Fin]]),ROW(INDIRECT("A1:A"&amp;COUNTA(Tableau1[[Fin]:[Fin]])))),1)),""))</f>
        <v/>
      </c>
      <c r="GE43" s="34" t="str">
        <f t="array" aca="1" ref="GE43" ca="1">IF(OR(WEEKDAY(GE$2,2)&gt;5,COUNTIF(Dates_Feries,GE$2)&gt;0),"",IFERROR(INDEX(Tableau1[[Type]:[Type]],SMALL(IF((Tableau1[[Nom]:[Nom]]=$A43)*(Tableau1[[Prénom]:[Prénom]]=$B43)*(GE$2&gt;=Tableau1[[Début]:[Début]])*(GE$2&lt;=Tableau1[[Fin]:[Fin]]),ROW(INDIRECT("A1:A"&amp;COUNTA(Tableau1[[Fin]:[Fin]])))),1)),""))</f>
        <v/>
      </c>
      <c r="GF43" s="34" t="str">
        <f t="array" aca="1" ref="GF43" ca="1">IF(OR(WEEKDAY(GF$2,2)&gt;5,COUNTIF(Dates_Feries,GF$2)&gt;0),"",IFERROR(INDEX(Tableau1[[Type]:[Type]],SMALL(IF((Tableau1[[Nom]:[Nom]]=$A43)*(Tableau1[[Prénom]:[Prénom]]=$B43)*(GF$2&gt;=Tableau1[[Début]:[Début]])*(GF$2&lt;=Tableau1[[Fin]:[Fin]]),ROW(INDIRECT("A1:A"&amp;COUNTA(Tableau1[[Fin]:[Fin]])))),1)),""))</f>
        <v/>
      </c>
      <c r="GG43" s="34" t="str">
        <f t="array" aca="1" ref="GG43" ca="1">IF(OR(WEEKDAY(GG$2,2)&gt;5,COUNTIF(Dates_Feries,GG$2)&gt;0),"",IFERROR(INDEX(Tableau1[[Type]:[Type]],SMALL(IF((Tableau1[[Nom]:[Nom]]=$A43)*(Tableau1[[Prénom]:[Prénom]]=$B43)*(GG$2&gt;=Tableau1[[Début]:[Début]])*(GG$2&lt;=Tableau1[[Fin]:[Fin]]),ROW(INDIRECT("A1:A"&amp;COUNTA(Tableau1[[Fin]:[Fin]])))),1)),""))</f>
        <v/>
      </c>
      <c r="GH43" s="34" t="str">
        <f t="array" aca="1" ref="GH43" ca="1">IF(OR(WEEKDAY(GH$2,2)&gt;5,COUNTIF(Dates_Feries,GH$2)&gt;0),"",IFERROR(INDEX(Tableau1[[Type]:[Type]],SMALL(IF((Tableau1[[Nom]:[Nom]]=$A43)*(Tableau1[[Prénom]:[Prénom]]=$B43)*(GH$2&gt;=Tableau1[[Début]:[Début]])*(GH$2&lt;=Tableau1[[Fin]:[Fin]]),ROW(INDIRECT("A1:A"&amp;COUNTA(Tableau1[[Fin]:[Fin]])))),1)),""))</f>
        <v/>
      </c>
      <c r="GI43" s="34" t="str">
        <f t="array" aca="1" ref="GI43" ca="1">IF(OR(WEEKDAY(GI$2,2)&gt;5,COUNTIF(Dates_Feries,GI$2)&gt;0),"",IFERROR(INDEX(Tableau1[[Type]:[Type]],SMALL(IF((Tableau1[[Nom]:[Nom]]=$A43)*(Tableau1[[Prénom]:[Prénom]]=$B43)*(GI$2&gt;=Tableau1[[Début]:[Début]])*(GI$2&lt;=Tableau1[[Fin]:[Fin]]),ROW(INDIRECT("A1:A"&amp;COUNTA(Tableau1[[Fin]:[Fin]])))),1)),""))</f>
        <v/>
      </c>
      <c r="GJ43" s="34" t="str">
        <f t="array" aca="1" ref="GJ43" ca="1">IF(OR(WEEKDAY(GJ$2,2)&gt;5,COUNTIF(Dates_Feries,GJ$2)&gt;0),"",IFERROR(INDEX(Tableau1[[Type]:[Type]],SMALL(IF((Tableau1[[Nom]:[Nom]]=$A43)*(Tableau1[[Prénom]:[Prénom]]=$B43)*(GJ$2&gt;=Tableau1[[Début]:[Début]])*(GJ$2&lt;=Tableau1[[Fin]:[Fin]]),ROW(INDIRECT("A1:A"&amp;COUNTA(Tableau1[[Fin]:[Fin]])))),1)),""))</f>
        <v/>
      </c>
      <c r="GK43" s="34" t="str">
        <f t="array" aca="1" ref="GK43" ca="1">IF(OR(WEEKDAY(GK$2,2)&gt;5,COUNTIF(Dates_Feries,GK$2)&gt;0),"",IFERROR(INDEX(Tableau1[[Type]:[Type]],SMALL(IF((Tableau1[[Nom]:[Nom]]=$A43)*(Tableau1[[Prénom]:[Prénom]]=$B43)*(GK$2&gt;=Tableau1[[Début]:[Début]])*(GK$2&lt;=Tableau1[[Fin]:[Fin]]),ROW(INDIRECT("A1:A"&amp;COUNTA(Tableau1[[Fin]:[Fin]])))),1)),""))</f>
        <v/>
      </c>
      <c r="GL43" s="34" t="str">
        <f t="array" aca="1" ref="GL43" ca="1">IF(OR(WEEKDAY(GL$2,2)&gt;5,COUNTIF(Dates_Feries,GL$2)&gt;0),"",IFERROR(INDEX(Tableau1[[Type]:[Type]],SMALL(IF((Tableau1[[Nom]:[Nom]]=$A43)*(Tableau1[[Prénom]:[Prénom]]=$B43)*(GL$2&gt;=Tableau1[[Début]:[Début]])*(GL$2&lt;=Tableau1[[Fin]:[Fin]]),ROW(INDIRECT("A1:A"&amp;COUNTA(Tableau1[[Fin]:[Fin]])))),1)),""))</f>
        <v/>
      </c>
      <c r="GM43" s="34" t="str">
        <f t="array" aca="1" ref="GM43" ca="1">IF(OR(WEEKDAY(GM$2,2)&gt;5,COUNTIF(Dates_Feries,GM$2)&gt;0),"",IFERROR(INDEX(Tableau1[[Type]:[Type]],SMALL(IF((Tableau1[[Nom]:[Nom]]=$A43)*(Tableau1[[Prénom]:[Prénom]]=$B43)*(GM$2&gt;=Tableau1[[Début]:[Début]])*(GM$2&lt;=Tableau1[[Fin]:[Fin]]),ROW(INDIRECT("A1:A"&amp;COUNTA(Tableau1[[Fin]:[Fin]])))),1)),""))</f>
        <v/>
      </c>
      <c r="GN43" s="34" t="str">
        <f t="array" aca="1" ref="GN43" ca="1">IF(OR(WEEKDAY(GN$2,2)&gt;5,COUNTIF(Dates_Feries,GN$2)&gt;0),"",IFERROR(INDEX(Tableau1[[Type]:[Type]],SMALL(IF((Tableau1[[Nom]:[Nom]]=$A43)*(Tableau1[[Prénom]:[Prénom]]=$B43)*(GN$2&gt;=Tableau1[[Début]:[Début]])*(GN$2&lt;=Tableau1[[Fin]:[Fin]]),ROW(INDIRECT("A1:A"&amp;COUNTA(Tableau1[[Fin]:[Fin]])))),1)),""))</f>
        <v/>
      </c>
      <c r="GO43" s="34" t="str">
        <f t="array" aca="1" ref="GO43" ca="1">IF(OR(WEEKDAY(GO$2,2)&gt;5,COUNTIF(Dates_Feries,GO$2)&gt;0),"",IFERROR(INDEX(Tableau1[[Type]:[Type]],SMALL(IF((Tableau1[[Nom]:[Nom]]=$A43)*(Tableau1[[Prénom]:[Prénom]]=$B43)*(GO$2&gt;=Tableau1[[Début]:[Début]])*(GO$2&lt;=Tableau1[[Fin]:[Fin]]),ROW(INDIRECT("A1:A"&amp;COUNTA(Tableau1[[Fin]:[Fin]])))),1)),""))</f>
        <v/>
      </c>
      <c r="GP43" s="34" t="str">
        <f t="array" aca="1" ref="GP43" ca="1">IF(OR(WEEKDAY(GP$2,2)&gt;5,COUNTIF(Dates_Feries,GP$2)&gt;0),"",IFERROR(INDEX(Tableau1[[Type]:[Type]],SMALL(IF((Tableau1[[Nom]:[Nom]]=$A43)*(Tableau1[[Prénom]:[Prénom]]=$B43)*(GP$2&gt;=Tableau1[[Début]:[Début]])*(GP$2&lt;=Tableau1[[Fin]:[Fin]]),ROW(INDIRECT("A1:A"&amp;COUNTA(Tableau1[[Fin]:[Fin]])))),1)),""))</f>
        <v/>
      </c>
      <c r="GQ43" s="34" t="str">
        <f t="array" aca="1" ref="GQ43" ca="1">IF(OR(WEEKDAY(GQ$2,2)&gt;5,COUNTIF(Dates_Feries,GQ$2)&gt;0),"",IFERROR(INDEX(Tableau1[[Type]:[Type]],SMALL(IF((Tableau1[[Nom]:[Nom]]=$A43)*(Tableau1[[Prénom]:[Prénom]]=$B43)*(GQ$2&gt;=Tableau1[[Début]:[Début]])*(GQ$2&lt;=Tableau1[[Fin]:[Fin]]),ROW(INDIRECT("A1:A"&amp;COUNTA(Tableau1[[Fin]:[Fin]])))),1)),""))</f>
        <v/>
      </c>
      <c r="GR43" s="34" t="str">
        <f t="array" aca="1" ref="GR43" ca="1">IF(OR(WEEKDAY(GR$2,2)&gt;5,COUNTIF(Dates_Feries,GR$2)&gt;0),"",IFERROR(INDEX(Tableau1[[Type]:[Type]],SMALL(IF((Tableau1[[Nom]:[Nom]]=$A43)*(Tableau1[[Prénom]:[Prénom]]=$B43)*(GR$2&gt;=Tableau1[[Début]:[Début]])*(GR$2&lt;=Tableau1[[Fin]:[Fin]]),ROW(INDIRECT("A1:A"&amp;COUNTA(Tableau1[[Fin]:[Fin]])))),1)),""))</f>
        <v/>
      </c>
      <c r="GS43" s="34" t="str">
        <f t="array" aca="1" ref="GS43" ca="1">IF(OR(WEEKDAY(GS$2,2)&gt;5,COUNTIF(Dates_Feries,GS$2)&gt;0),"",IFERROR(INDEX(Tableau1[[Type]:[Type]],SMALL(IF((Tableau1[[Nom]:[Nom]]=$A43)*(Tableau1[[Prénom]:[Prénom]]=$B43)*(GS$2&gt;=Tableau1[[Début]:[Début]])*(GS$2&lt;=Tableau1[[Fin]:[Fin]]),ROW(INDIRECT("A1:A"&amp;COUNTA(Tableau1[[Fin]:[Fin]])))),1)),""))</f>
        <v/>
      </c>
      <c r="GT43" s="34" t="str">
        <f t="array" aca="1" ref="GT43" ca="1">IF(OR(WEEKDAY(GT$2,2)&gt;5,COUNTIF(Dates_Feries,GT$2)&gt;0),"",IFERROR(INDEX(Tableau1[[Type]:[Type]],SMALL(IF((Tableau1[[Nom]:[Nom]]=$A43)*(Tableau1[[Prénom]:[Prénom]]=$B43)*(GT$2&gt;=Tableau1[[Début]:[Début]])*(GT$2&lt;=Tableau1[[Fin]:[Fin]]),ROW(INDIRECT("A1:A"&amp;COUNTA(Tableau1[[Fin]:[Fin]])))),1)),""))</f>
        <v/>
      </c>
      <c r="GU43" s="34" t="str">
        <f t="array" aca="1" ref="GU43" ca="1">IF(OR(WEEKDAY(GU$2,2)&gt;5,COUNTIF(Dates_Feries,GU$2)&gt;0),"",IFERROR(INDEX(Tableau1[[Type]:[Type]],SMALL(IF((Tableau1[[Nom]:[Nom]]=$A43)*(Tableau1[[Prénom]:[Prénom]]=$B43)*(GU$2&gt;=Tableau1[[Début]:[Début]])*(GU$2&lt;=Tableau1[[Fin]:[Fin]]),ROW(INDIRECT("A1:A"&amp;COUNTA(Tableau1[[Fin]:[Fin]])))),1)),""))</f>
        <v/>
      </c>
      <c r="GV43" s="34" t="str">
        <f t="array" aca="1" ref="GV43" ca="1">IF(OR(WEEKDAY(GV$2,2)&gt;5,COUNTIF(Dates_Feries,GV$2)&gt;0),"",IFERROR(INDEX(Tableau1[[Type]:[Type]],SMALL(IF((Tableau1[[Nom]:[Nom]]=$A43)*(Tableau1[[Prénom]:[Prénom]]=$B43)*(GV$2&gt;=Tableau1[[Début]:[Début]])*(GV$2&lt;=Tableau1[[Fin]:[Fin]]),ROW(INDIRECT("A1:A"&amp;COUNTA(Tableau1[[Fin]:[Fin]])))),1)),""))</f>
        <v/>
      </c>
      <c r="GW43" s="34" t="str">
        <f t="array" aca="1" ref="GW43" ca="1">IF(OR(WEEKDAY(GW$2,2)&gt;5,COUNTIF(Dates_Feries,GW$2)&gt;0),"",IFERROR(INDEX(Tableau1[[Type]:[Type]],SMALL(IF((Tableau1[[Nom]:[Nom]]=$A43)*(Tableau1[[Prénom]:[Prénom]]=$B43)*(GW$2&gt;=Tableau1[[Début]:[Début]])*(GW$2&lt;=Tableau1[[Fin]:[Fin]]),ROW(INDIRECT("A1:A"&amp;COUNTA(Tableau1[[Fin]:[Fin]])))),1)),""))</f>
        <v/>
      </c>
      <c r="GX43" s="34" t="str">
        <f t="array" aca="1" ref="GX43" ca="1">IF(OR(WEEKDAY(GX$2,2)&gt;5,COUNTIF(Dates_Feries,GX$2)&gt;0),"",IFERROR(INDEX(Tableau1[[Type]:[Type]],SMALL(IF((Tableau1[[Nom]:[Nom]]=$A43)*(Tableau1[[Prénom]:[Prénom]]=$B43)*(GX$2&gt;=Tableau1[[Début]:[Début]])*(GX$2&lt;=Tableau1[[Fin]:[Fin]]),ROW(INDIRECT("A1:A"&amp;COUNTA(Tableau1[[Fin]:[Fin]])))),1)),""))</f>
        <v/>
      </c>
      <c r="GY43" s="34" t="str">
        <f t="array" aca="1" ref="GY43" ca="1">IF(OR(WEEKDAY(GY$2,2)&gt;5,COUNTIF(Dates_Feries,GY$2)&gt;0),"",IFERROR(INDEX(Tableau1[[Type]:[Type]],SMALL(IF((Tableau1[[Nom]:[Nom]]=$A43)*(Tableau1[[Prénom]:[Prénom]]=$B43)*(GY$2&gt;=Tableau1[[Début]:[Début]])*(GY$2&lt;=Tableau1[[Fin]:[Fin]]),ROW(INDIRECT("A1:A"&amp;COUNTA(Tableau1[[Fin]:[Fin]])))),1)),""))</f>
        <v/>
      </c>
      <c r="GZ43" s="34" t="str">
        <f t="array" aca="1" ref="GZ43" ca="1">IF(OR(WEEKDAY(GZ$2,2)&gt;5,COUNTIF(Dates_Feries,GZ$2)&gt;0),"",IFERROR(INDEX(Tableau1[[Type]:[Type]],SMALL(IF((Tableau1[[Nom]:[Nom]]=$A43)*(Tableau1[[Prénom]:[Prénom]]=$B43)*(GZ$2&gt;=Tableau1[[Début]:[Début]])*(GZ$2&lt;=Tableau1[[Fin]:[Fin]]),ROW(INDIRECT("A1:A"&amp;COUNTA(Tableau1[[Fin]:[Fin]])))),1)),""))</f>
        <v/>
      </c>
      <c r="HA43" s="34" t="str">
        <f t="array" aca="1" ref="HA43" ca="1">IF(OR(WEEKDAY(HA$2,2)&gt;5,COUNTIF(Dates_Feries,HA$2)&gt;0),"",IFERROR(INDEX(Tableau1[[Type]:[Type]],SMALL(IF((Tableau1[[Nom]:[Nom]]=$A43)*(Tableau1[[Prénom]:[Prénom]]=$B43)*(HA$2&gt;=Tableau1[[Début]:[Début]])*(HA$2&lt;=Tableau1[[Fin]:[Fin]]),ROW(INDIRECT("A1:A"&amp;COUNTA(Tableau1[[Fin]:[Fin]])))),1)),""))</f>
        <v/>
      </c>
      <c r="HB43" s="34" t="str">
        <f t="array" aca="1" ref="HB43" ca="1">IF(OR(WEEKDAY(HB$2,2)&gt;5,COUNTIF(Dates_Feries,HB$2)&gt;0),"",IFERROR(INDEX(Tableau1[[Type]:[Type]],SMALL(IF((Tableau1[[Nom]:[Nom]]=$A43)*(Tableau1[[Prénom]:[Prénom]]=$B43)*(HB$2&gt;=Tableau1[[Début]:[Début]])*(HB$2&lt;=Tableau1[[Fin]:[Fin]]),ROW(INDIRECT("A1:A"&amp;COUNTA(Tableau1[[Fin]:[Fin]])))),1)),""))</f>
        <v/>
      </c>
      <c r="HC43" s="34" t="str">
        <f t="array" aca="1" ref="HC43" ca="1">IF(OR(WEEKDAY(HC$2,2)&gt;5,COUNTIF(Dates_Feries,HC$2)&gt;0),"",IFERROR(INDEX(Tableau1[[Type]:[Type]],SMALL(IF((Tableau1[[Nom]:[Nom]]=$A43)*(Tableau1[[Prénom]:[Prénom]]=$B43)*(HC$2&gt;=Tableau1[[Début]:[Début]])*(HC$2&lt;=Tableau1[[Fin]:[Fin]]),ROW(INDIRECT("A1:A"&amp;COUNTA(Tableau1[[Fin]:[Fin]])))),1)),""))</f>
        <v/>
      </c>
      <c r="HD43" s="34" t="str">
        <f t="array" aca="1" ref="HD43" ca="1">IF(OR(WEEKDAY(HD$2,2)&gt;5,COUNTIF(Dates_Feries,HD$2)&gt;0),"",IFERROR(INDEX(Tableau1[[Type]:[Type]],SMALL(IF((Tableau1[[Nom]:[Nom]]=$A43)*(Tableau1[[Prénom]:[Prénom]]=$B43)*(HD$2&gt;=Tableau1[[Début]:[Début]])*(HD$2&lt;=Tableau1[[Fin]:[Fin]]),ROW(INDIRECT("A1:A"&amp;COUNTA(Tableau1[[Fin]:[Fin]])))),1)),""))</f>
        <v/>
      </c>
      <c r="HE43" s="34" t="str">
        <f t="array" aca="1" ref="HE43" ca="1">IF(OR(WEEKDAY(HE$2,2)&gt;5,COUNTIF(Dates_Feries,HE$2)&gt;0),"",IFERROR(INDEX(Tableau1[[Type]:[Type]],SMALL(IF((Tableau1[[Nom]:[Nom]]=$A43)*(Tableau1[[Prénom]:[Prénom]]=$B43)*(HE$2&gt;=Tableau1[[Début]:[Début]])*(HE$2&lt;=Tableau1[[Fin]:[Fin]]),ROW(INDIRECT("A1:A"&amp;COUNTA(Tableau1[[Fin]:[Fin]])))),1)),""))</f>
        <v/>
      </c>
      <c r="HF43" s="34" t="str">
        <f t="array" aca="1" ref="HF43" ca="1">IF(OR(WEEKDAY(HF$2,2)&gt;5,COUNTIF(Dates_Feries,HF$2)&gt;0),"",IFERROR(INDEX(Tableau1[[Type]:[Type]],SMALL(IF((Tableau1[[Nom]:[Nom]]=$A43)*(Tableau1[[Prénom]:[Prénom]]=$B43)*(HF$2&gt;=Tableau1[[Début]:[Début]])*(HF$2&lt;=Tableau1[[Fin]:[Fin]]),ROW(INDIRECT("A1:A"&amp;COUNTA(Tableau1[[Fin]:[Fin]])))),1)),""))</f>
        <v/>
      </c>
      <c r="HG43" s="34" t="str">
        <f t="array" aca="1" ref="HG43" ca="1">IF(OR(WEEKDAY(HG$2,2)&gt;5,COUNTIF(Dates_Feries,HG$2)&gt;0),"",IFERROR(INDEX(Tableau1[[Type]:[Type]],SMALL(IF((Tableau1[[Nom]:[Nom]]=$A43)*(Tableau1[[Prénom]:[Prénom]]=$B43)*(HG$2&gt;=Tableau1[[Début]:[Début]])*(HG$2&lt;=Tableau1[[Fin]:[Fin]]),ROW(INDIRECT("A1:A"&amp;COUNTA(Tableau1[[Fin]:[Fin]])))),1)),""))</f>
        <v/>
      </c>
      <c r="HH43" s="34" t="str">
        <f t="array" aca="1" ref="HH43" ca="1">IF(OR(WEEKDAY(HH$2,2)&gt;5,COUNTIF(Dates_Feries,HH$2)&gt;0),"",IFERROR(INDEX(Tableau1[[Type]:[Type]],SMALL(IF((Tableau1[[Nom]:[Nom]]=$A43)*(Tableau1[[Prénom]:[Prénom]]=$B43)*(HH$2&gt;=Tableau1[[Début]:[Début]])*(HH$2&lt;=Tableau1[[Fin]:[Fin]]),ROW(INDIRECT("A1:A"&amp;COUNTA(Tableau1[[Fin]:[Fin]])))),1)),""))</f>
        <v/>
      </c>
      <c r="HI43" s="34" t="str">
        <f t="array" aca="1" ref="HI43" ca="1">IF(OR(WEEKDAY(HI$2,2)&gt;5,COUNTIF(Dates_Feries,HI$2)&gt;0),"",IFERROR(INDEX(Tableau1[[Type]:[Type]],SMALL(IF((Tableau1[[Nom]:[Nom]]=$A43)*(Tableau1[[Prénom]:[Prénom]]=$B43)*(HI$2&gt;=Tableau1[[Début]:[Début]])*(HI$2&lt;=Tableau1[[Fin]:[Fin]]),ROW(INDIRECT("A1:A"&amp;COUNTA(Tableau1[[Fin]:[Fin]])))),1)),""))</f>
        <v/>
      </c>
      <c r="HJ43" s="34" t="str">
        <f t="array" aca="1" ref="HJ43" ca="1">IF(OR(WEEKDAY(HJ$2,2)&gt;5,COUNTIF(Dates_Feries,HJ$2)&gt;0),"",IFERROR(INDEX(Tableau1[[Type]:[Type]],SMALL(IF((Tableau1[[Nom]:[Nom]]=$A43)*(Tableau1[[Prénom]:[Prénom]]=$B43)*(HJ$2&gt;=Tableau1[[Début]:[Début]])*(HJ$2&lt;=Tableau1[[Fin]:[Fin]]),ROW(INDIRECT("A1:A"&amp;COUNTA(Tableau1[[Fin]:[Fin]])))),1)),""))</f>
        <v/>
      </c>
      <c r="HK43" s="34" t="str">
        <f t="array" aca="1" ref="HK43" ca="1">IF(OR(WEEKDAY(HK$2,2)&gt;5,COUNTIF(Dates_Feries,HK$2)&gt;0),"",IFERROR(INDEX(Tableau1[[Type]:[Type]],SMALL(IF((Tableau1[[Nom]:[Nom]]=$A43)*(Tableau1[[Prénom]:[Prénom]]=$B43)*(HK$2&gt;=Tableau1[[Début]:[Début]])*(HK$2&lt;=Tableau1[[Fin]:[Fin]]),ROW(INDIRECT("A1:A"&amp;COUNTA(Tableau1[[Fin]:[Fin]])))),1)),""))</f>
        <v/>
      </c>
      <c r="HL43" s="34" t="str">
        <f t="array" aca="1" ref="HL43" ca="1">IF(OR(WEEKDAY(HL$2,2)&gt;5,COUNTIF(Dates_Feries,HL$2)&gt;0),"",IFERROR(INDEX(Tableau1[[Type]:[Type]],SMALL(IF((Tableau1[[Nom]:[Nom]]=$A43)*(Tableau1[[Prénom]:[Prénom]]=$B43)*(HL$2&gt;=Tableau1[[Début]:[Début]])*(HL$2&lt;=Tableau1[[Fin]:[Fin]]),ROW(INDIRECT("A1:A"&amp;COUNTA(Tableau1[[Fin]:[Fin]])))),1)),""))</f>
        <v/>
      </c>
      <c r="HM43" s="34" t="str">
        <f t="array" aca="1" ref="HM43" ca="1">IF(OR(WEEKDAY(HM$2,2)&gt;5,COUNTIF(Dates_Feries,HM$2)&gt;0),"",IFERROR(INDEX(Tableau1[[Type]:[Type]],SMALL(IF((Tableau1[[Nom]:[Nom]]=$A43)*(Tableau1[[Prénom]:[Prénom]]=$B43)*(HM$2&gt;=Tableau1[[Début]:[Début]])*(HM$2&lt;=Tableau1[[Fin]:[Fin]]),ROW(INDIRECT("A1:A"&amp;COUNTA(Tableau1[[Fin]:[Fin]])))),1)),""))</f>
        <v/>
      </c>
      <c r="HN43" s="34" t="str">
        <f t="array" aca="1" ref="HN43" ca="1">IF(OR(WEEKDAY(HN$2,2)&gt;5,COUNTIF(Dates_Feries,HN$2)&gt;0),"",IFERROR(INDEX(Tableau1[[Type]:[Type]],SMALL(IF((Tableau1[[Nom]:[Nom]]=$A43)*(Tableau1[[Prénom]:[Prénom]]=$B43)*(HN$2&gt;=Tableau1[[Début]:[Début]])*(HN$2&lt;=Tableau1[[Fin]:[Fin]]),ROW(INDIRECT("A1:A"&amp;COUNTA(Tableau1[[Fin]:[Fin]])))),1)),""))</f>
        <v/>
      </c>
      <c r="HO43" s="34" t="str">
        <f t="array" aca="1" ref="HO43" ca="1">IF(OR(WEEKDAY(HO$2,2)&gt;5,COUNTIF(Dates_Feries,HO$2)&gt;0),"",IFERROR(INDEX(Tableau1[[Type]:[Type]],SMALL(IF((Tableau1[[Nom]:[Nom]]=$A43)*(Tableau1[[Prénom]:[Prénom]]=$B43)*(HO$2&gt;=Tableau1[[Début]:[Début]])*(HO$2&lt;=Tableau1[[Fin]:[Fin]]),ROW(INDIRECT("A1:A"&amp;COUNTA(Tableau1[[Fin]:[Fin]])))),1)),""))</f>
        <v/>
      </c>
      <c r="HP43" s="34" t="str">
        <f t="array" aca="1" ref="HP43" ca="1">IF(OR(WEEKDAY(HP$2,2)&gt;5,COUNTIF(Dates_Feries,HP$2)&gt;0),"",IFERROR(INDEX(Tableau1[[Type]:[Type]],SMALL(IF((Tableau1[[Nom]:[Nom]]=$A43)*(Tableau1[[Prénom]:[Prénom]]=$B43)*(HP$2&gt;=Tableau1[[Début]:[Début]])*(HP$2&lt;=Tableau1[[Fin]:[Fin]]),ROW(INDIRECT("A1:A"&amp;COUNTA(Tableau1[[Fin]:[Fin]])))),1)),""))</f>
        <v/>
      </c>
      <c r="HQ43" s="34" t="str">
        <f t="array" aca="1" ref="HQ43" ca="1">IF(OR(WEEKDAY(HQ$2,2)&gt;5,COUNTIF(Dates_Feries,HQ$2)&gt;0),"",IFERROR(INDEX(Tableau1[[Type]:[Type]],SMALL(IF((Tableau1[[Nom]:[Nom]]=$A43)*(Tableau1[[Prénom]:[Prénom]]=$B43)*(HQ$2&gt;=Tableau1[[Début]:[Début]])*(HQ$2&lt;=Tableau1[[Fin]:[Fin]]),ROW(INDIRECT("A1:A"&amp;COUNTA(Tableau1[[Fin]:[Fin]])))),1)),""))</f>
        <v/>
      </c>
      <c r="HR43" s="34" t="str">
        <f t="array" aca="1" ref="HR43" ca="1">IF(OR(WEEKDAY(HR$2,2)&gt;5,COUNTIF(Dates_Feries,HR$2)&gt;0),"",IFERROR(INDEX(Tableau1[[Type]:[Type]],SMALL(IF((Tableau1[[Nom]:[Nom]]=$A43)*(Tableau1[[Prénom]:[Prénom]]=$B43)*(HR$2&gt;=Tableau1[[Début]:[Début]])*(HR$2&lt;=Tableau1[[Fin]:[Fin]]),ROW(INDIRECT("A1:A"&amp;COUNTA(Tableau1[[Fin]:[Fin]])))),1)),""))</f>
        <v/>
      </c>
      <c r="HS43" s="34" t="str">
        <f t="array" aca="1" ref="HS43" ca="1">IF(OR(WEEKDAY(HS$2,2)&gt;5,COUNTIF(Dates_Feries,HS$2)&gt;0),"",IFERROR(INDEX(Tableau1[[Type]:[Type]],SMALL(IF((Tableau1[[Nom]:[Nom]]=$A43)*(Tableau1[[Prénom]:[Prénom]]=$B43)*(HS$2&gt;=Tableau1[[Début]:[Début]])*(HS$2&lt;=Tableau1[[Fin]:[Fin]]),ROW(INDIRECT("A1:A"&amp;COUNTA(Tableau1[[Fin]:[Fin]])))),1)),""))</f>
        <v/>
      </c>
      <c r="HT43" s="34" t="str">
        <f t="array" aca="1" ref="HT43" ca="1">IF(OR(WEEKDAY(HT$2,2)&gt;5,COUNTIF(Dates_Feries,HT$2)&gt;0),"",IFERROR(INDEX(Tableau1[[Type]:[Type]],SMALL(IF((Tableau1[[Nom]:[Nom]]=$A43)*(Tableau1[[Prénom]:[Prénom]]=$B43)*(HT$2&gt;=Tableau1[[Début]:[Début]])*(HT$2&lt;=Tableau1[[Fin]:[Fin]]),ROW(INDIRECT("A1:A"&amp;COUNTA(Tableau1[[Fin]:[Fin]])))),1)),""))</f>
        <v/>
      </c>
      <c r="HU43" s="34" t="str">
        <f t="array" aca="1" ref="HU43" ca="1">IF(OR(WEEKDAY(HU$2,2)&gt;5,COUNTIF(Dates_Feries,HU$2)&gt;0),"",IFERROR(INDEX(Tableau1[[Type]:[Type]],SMALL(IF((Tableau1[[Nom]:[Nom]]=$A43)*(Tableau1[[Prénom]:[Prénom]]=$B43)*(HU$2&gt;=Tableau1[[Début]:[Début]])*(HU$2&lt;=Tableau1[[Fin]:[Fin]]),ROW(INDIRECT("A1:A"&amp;COUNTA(Tableau1[[Fin]:[Fin]])))),1)),""))</f>
        <v/>
      </c>
      <c r="HV43" s="34" t="str">
        <f t="array" aca="1" ref="HV43" ca="1">IF(OR(WEEKDAY(HV$2,2)&gt;5,COUNTIF(Dates_Feries,HV$2)&gt;0),"",IFERROR(INDEX(Tableau1[[Type]:[Type]],SMALL(IF((Tableau1[[Nom]:[Nom]]=$A43)*(Tableau1[[Prénom]:[Prénom]]=$B43)*(HV$2&gt;=Tableau1[[Début]:[Début]])*(HV$2&lt;=Tableau1[[Fin]:[Fin]]),ROW(INDIRECT("A1:A"&amp;COUNTA(Tableau1[[Fin]:[Fin]])))),1)),""))</f>
        <v/>
      </c>
      <c r="HW43" s="34" t="str">
        <f t="array" aca="1" ref="HW43" ca="1">IF(OR(WEEKDAY(HW$2,2)&gt;5,COUNTIF(Dates_Feries,HW$2)&gt;0),"",IFERROR(INDEX(Tableau1[[Type]:[Type]],SMALL(IF((Tableau1[[Nom]:[Nom]]=$A43)*(Tableau1[[Prénom]:[Prénom]]=$B43)*(HW$2&gt;=Tableau1[[Début]:[Début]])*(HW$2&lt;=Tableau1[[Fin]:[Fin]]),ROW(INDIRECT("A1:A"&amp;COUNTA(Tableau1[[Fin]:[Fin]])))),1)),""))</f>
        <v/>
      </c>
      <c r="HX43" s="34" t="str">
        <f t="array" aca="1" ref="HX43" ca="1">IF(OR(WEEKDAY(HX$2,2)&gt;5,COUNTIF(Dates_Feries,HX$2)&gt;0),"",IFERROR(INDEX(Tableau1[[Type]:[Type]],SMALL(IF((Tableau1[[Nom]:[Nom]]=$A43)*(Tableau1[[Prénom]:[Prénom]]=$B43)*(HX$2&gt;=Tableau1[[Début]:[Début]])*(HX$2&lt;=Tableau1[[Fin]:[Fin]]),ROW(INDIRECT("A1:A"&amp;COUNTA(Tableau1[[Fin]:[Fin]])))),1)),""))</f>
        <v/>
      </c>
      <c r="HY43" s="34" t="str">
        <f t="array" aca="1" ref="HY43" ca="1">IF(OR(WEEKDAY(HY$2,2)&gt;5,COUNTIF(Dates_Feries,HY$2)&gt;0),"",IFERROR(INDEX(Tableau1[[Type]:[Type]],SMALL(IF((Tableau1[[Nom]:[Nom]]=$A43)*(Tableau1[[Prénom]:[Prénom]]=$B43)*(HY$2&gt;=Tableau1[[Début]:[Début]])*(HY$2&lt;=Tableau1[[Fin]:[Fin]]),ROW(INDIRECT("A1:A"&amp;COUNTA(Tableau1[[Fin]:[Fin]])))),1)),""))</f>
        <v/>
      </c>
      <c r="HZ43" s="34" t="str">
        <f t="array" aca="1" ref="HZ43" ca="1">IF(OR(WEEKDAY(HZ$2,2)&gt;5,COUNTIF(Dates_Feries,HZ$2)&gt;0),"",IFERROR(INDEX(Tableau1[[Type]:[Type]],SMALL(IF((Tableau1[[Nom]:[Nom]]=$A43)*(Tableau1[[Prénom]:[Prénom]]=$B43)*(HZ$2&gt;=Tableau1[[Début]:[Début]])*(HZ$2&lt;=Tableau1[[Fin]:[Fin]]),ROW(INDIRECT("A1:A"&amp;COUNTA(Tableau1[[Fin]:[Fin]])))),1)),""))</f>
        <v/>
      </c>
      <c r="IA43" s="34" t="str">
        <f t="array" aca="1" ref="IA43" ca="1">IF(OR(WEEKDAY(IA$2,2)&gt;5,COUNTIF(Dates_Feries,IA$2)&gt;0),"",IFERROR(INDEX(Tableau1[[Type]:[Type]],SMALL(IF((Tableau1[[Nom]:[Nom]]=$A43)*(Tableau1[[Prénom]:[Prénom]]=$B43)*(IA$2&gt;=Tableau1[[Début]:[Début]])*(IA$2&lt;=Tableau1[[Fin]:[Fin]]),ROW(INDIRECT("A1:A"&amp;COUNTA(Tableau1[[Fin]:[Fin]])))),1)),""))</f>
        <v/>
      </c>
      <c r="IB43" s="34" t="str">
        <f t="array" aca="1" ref="IB43" ca="1">IF(OR(WEEKDAY(IB$2,2)&gt;5,COUNTIF(Dates_Feries,IB$2)&gt;0),"",IFERROR(INDEX(Tableau1[[Type]:[Type]],SMALL(IF((Tableau1[[Nom]:[Nom]]=$A43)*(Tableau1[[Prénom]:[Prénom]]=$B43)*(IB$2&gt;=Tableau1[[Début]:[Début]])*(IB$2&lt;=Tableau1[[Fin]:[Fin]]),ROW(INDIRECT("A1:A"&amp;COUNTA(Tableau1[[Fin]:[Fin]])))),1)),""))</f>
        <v/>
      </c>
      <c r="IC43" s="34" t="str">
        <f t="array" aca="1" ref="IC43" ca="1">IF(OR(WEEKDAY(IC$2,2)&gt;5,COUNTIF(Dates_Feries,IC$2)&gt;0),"",IFERROR(INDEX(Tableau1[[Type]:[Type]],SMALL(IF((Tableau1[[Nom]:[Nom]]=$A43)*(Tableau1[[Prénom]:[Prénom]]=$B43)*(IC$2&gt;=Tableau1[[Début]:[Début]])*(IC$2&lt;=Tableau1[[Fin]:[Fin]]),ROW(INDIRECT("A1:A"&amp;COUNTA(Tableau1[[Fin]:[Fin]])))),1)),""))</f>
        <v/>
      </c>
      <c r="ID43" s="34" t="str">
        <f t="array" aca="1" ref="ID43" ca="1">IF(OR(WEEKDAY(ID$2,2)&gt;5,COUNTIF(Dates_Feries,ID$2)&gt;0),"",IFERROR(INDEX(Tableau1[[Type]:[Type]],SMALL(IF((Tableau1[[Nom]:[Nom]]=$A43)*(Tableau1[[Prénom]:[Prénom]]=$B43)*(ID$2&gt;=Tableau1[[Début]:[Début]])*(ID$2&lt;=Tableau1[[Fin]:[Fin]]),ROW(INDIRECT("A1:A"&amp;COUNTA(Tableau1[[Fin]:[Fin]])))),1)),""))</f>
        <v/>
      </c>
      <c r="IE43" s="34" t="str">
        <f t="array" aca="1" ref="IE43" ca="1">IF(OR(WEEKDAY(IE$2,2)&gt;5,COUNTIF(Dates_Feries,IE$2)&gt;0),"",IFERROR(INDEX(Tableau1[[Type]:[Type]],SMALL(IF((Tableau1[[Nom]:[Nom]]=$A43)*(Tableau1[[Prénom]:[Prénom]]=$B43)*(IE$2&gt;=Tableau1[[Début]:[Début]])*(IE$2&lt;=Tableau1[[Fin]:[Fin]]),ROW(INDIRECT("A1:A"&amp;COUNTA(Tableau1[[Fin]:[Fin]])))),1)),""))</f>
        <v/>
      </c>
      <c r="IF43" s="34" t="str">
        <f t="array" aca="1" ref="IF43" ca="1">IF(OR(WEEKDAY(IF$2,2)&gt;5,COUNTIF(Dates_Feries,IF$2)&gt;0),"",IFERROR(INDEX(Tableau1[[Type]:[Type]],SMALL(IF((Tableau1[[Nom]:[Nom]]=$A43)*(Tableau1[[Prénom]:[Prénom]]=$B43)*(IF$2&gt;=Tableau1[[Début]:[Début]])*(IF$2&lt;=Tableau1[[Fin]:[Fin]]),ROW(INDIRECT("A1:A"&amp;COUNTA(Tableau1[[Fin]:[Fin]])))),1)),""))</f>
        <v/>
      </c>
      <c r="IG43" s="34" t="str">
        <f t="array" aca="1" ref="IG43" ca="1">IF(OR(WEEKDAY(IG$2,2)&gt;5,COUNTIF(Dates_Feries,IG$2)&gt;0),"",IFERROR(INDEX(Tableau1[[Type]:[Type]],SMALL(IF((Tableau1[[Nom]:[Nom]]=$A43)*(Tableau1[[Prénom]:[Prénom]]=$B43)*(IG$2&gt;=Tableau1[[Début]:[Début]])*(IG$2&lt;=Tableau1[[Fin]:[Fin]]),ROW(INDIRECT("A1:A"&amp;COUNTA(Tableau1[[Fin]:[Fin]])))),1)),""))</f>
        <v/>
      </c>
      <c r="IH43" s="34" t="str">
        <f t="array" aca="1" ref="IH43" ca="1">IF(OR(WEEKDAY(IH$2,2)&gt;5,COUNTIF(Dates_Feries,IH$2)&gt;0),"",IFERROR(INDEX(Tableau1[[Type]:[Type]],SMALL(IF((Tableau1[[Nom]:[Nom]]=$A43)*(Tableau1[[Prénom]:[Prénom]]=$B43)*(IH$2&gt;=Tableau1[[Début]:[Début]])*(IH$2&lt;=Tableau1[[Fin]:[Fin]]),ROW(INDIRECT("A1:A"&amp;COUNTA(Tableau1[[Fin]:[Fin]])))),1)),""))</f>
        <v/>
      </c>
      <c r="II43" s="34" t="str">
        <f t="array" aca="1" ref="II43" ca="1">IF(OR(WEEKDAY(II$2,2)&gt;5,COUNTIF(Dates_Feries,II$2)&gt;0),"",IFERROR(INDEX(Tableau1[[Type]:[Type]],SMALL(IF((Tableau1[[Nom]:[Nom]]=$A43)*(Tableau1[[Prénom]:[Prénom]]=$B43)*(II$2&gt;=Tableau1[[Début]:[Début]])*(II$2&lt;=Tableau1[[Fin]:[Fin]]),ROW(INDIRECT("A1:A"&amp;COUNTA(Tableau1[[Fin]:[Fin]])))),1)),""))</f>
        <v/>
      </c>
      <c r="IJ43" s="34" t="str">
        <f t="array" aca="1" ref="IJ43" ca="1">IF(OR(WEEKDAY(IJ$2,2)&gt;5,COUNTIF(Dates_Feries,IJ$2)&gt;0),"",IFERROR(INDEX(Tableau1[[Type]:[Type]],SMALL(IF((Tableau1[[Nom]:[Nom]]=$A43)*(Tableau1[[Prénom]:[Prénom]]=$B43)*(IJ$2&gt;=Tableau1[[Début]:[Début]])*(IJ$2&lt;=Tableau1[[Fin]:[Fin]]),ROW(INDIRECT("A1:A"&amp;COUNTA(Tableau1[[Fin]:[Fin]])))),1)),""))</f>
        <v/>
      </c>
      <c r="IK43" s="34" t="str">
        <f t="array" aca="1" ref="IK43" ca="1">IF(OR(WEEKDAY(IK$2,2)&gt;5,COUNTIF(Dates_Feries,IK$2)&gt;0),"",IFERROR(INDEX(Tableau1[[Type]:[Type]],SMALL(IF((Tableau1[[Nom]:[Nom]]=$A43)*(Tableau1[[Prénom]:[Prénom]]=$B43)*(IK$2&gt;=Tableau1[[Début]:[Début]])*(IK$2&lt;=Tableau1[[Fin]:[Fin]]),ROW(INDIRECT("A1:A"&amp;COUNTA(Tableau1[[Fin]:[Fin]])))),1)),""))</f>
        <v/>
      </c>
      <c r="IL43" s="34" t="str">
        <f t="array" aca="1" ref="IL43" ca="1">IF(OR(WEEKDAY(IL$2,2)&gt;5,COUNTIF(Dates_Feries,IL$2)&gt;0),"",IFERROR(INDEX(Tableau1[[Type]:[Type]],SMALL(IF((Tableau1[[Nom]:[Nom]]=$A43)*(Tableau1[[Prénom]:[Prénom]]=$B43)*(IL$2&gt;=Tableau1[[Début]:[Début]])*(IL$2&lt;=Tableau1[[Fin]:[Fin]]),ROW(INDIRECT("A1:A"&amp;COUNTA(Tableau1[[Fin]:[Fin]])))),1)),""))</f>
        <v/>
      </c>
      <c r="IM43" s="34" t="str">
        <f t="array" aca="1" ref="IM43" ca="1">IF(OR(WEEKDAY(IM$2,2)&gt;5,COUNTIF(Dates_Feries,IM$2)&gt;0),"",IFERROR(INDEX(Tableau1[[Type]:[Type]],SMALL(IF((Tableau1[[Nom]:[Nom]]=$A43)*(Tableau1[[Prénom]:[Prénom]]=$B43)*(IM$2&gt;=Tableau1[[Début]:[Début]])*(IM$2&lt;=Tableau1[[Fin]:[Fin]]),ROW(INDIRECT("A1:A"&amp;COUNTA(Tableau1[[Fin]:[Fin]])))),1)),""))</f>
        <v/>
      </c>
      <c r="IN43" s="34" t="str">
        <f t="array" aca="1" ref="IN43" ca="1">IF(OR(WEEKDAY(IN$2,2)&gt;5,COUNTIF(Dates_Feries,IN$2)&gt;0),"",IFERROR(INDEX(Tableau1[[Type]:[Type]],SMALL(IF((Tableau1[[Nom]:[Nom]]=$A43)*(Tableau1[[Prénom]:[Prénom]]=$B43)*(IN$2&gt;=Tableau1[[Début]:[Début]])*(IN$2&lt;=Tableau1[[Fin]:[Fin]]),ROW(INDIRECT("A1:A"&amp;COUNTA(Tableau1[[Fin]:[Fin]])))),1)),""))</f>
        <v/>
      </c>
      <c r="IO43" s="34" t="str">
        <f t="array" aca="1" ref="IO43" ca="1">IF(OR(WEEKDAY(IO$2,2)&gt;5,COUNTIF(Dates_Feries,IO$2)&gt;0),"",IFERROR(INDEX(Tableau1[[Type]:[Type]],SMALL(IF((Tableau1[[Nom]:[Nom]]=$A43)*(Tableau1[[Prénom]:[Prénom]]=$B43)*(IO$2&gt;=Tableau1[[Début]:[Début]])*(IO$2&lt;=Tableau1[[Fin]:[Fin]]),ROW(INDIRECT("A1:A"&amp;COUNTA(Tableau1[[Fin]:[Fin]])))),1)),""))</f>
        <v/>
      </c>
      <c r="IP43" s="34" t="str">
        <f t="array" aca="1" ref="IP43" ca="1">IF(OR(WEEKDAY(IP$2,2)&gt;5,COUNTIF(Dates_Feries,IP$2)&gt;0),"",IFERROR(INDEX(Tableau1[[Type]:[Type]],SMALL(IF((Tableau1[[Nom]:[Nom]]=$A43)*(Tableau1[[Prénom]:[Prénom]]=$B43)*(IP$2&gt;=Tableau1[[Début]:[Début]])*(IP$2&lt;=Tableau1[[Fin]:[Fin]]),ROW(INDIRECT("A1:A"&amp;COUNTA(Tableau1[[Fin]:[Fin]])))),1)),""))</f>
        <v/>
      </c>
      <c r="IQ43" s="34" t="str">
        <f t="array" aca="1" ref="IQ43" ca="1">IF(OR(WEEKDAY(IQ$2,2)&gt;5,COUNTIF(Dates_Feries,IQ$2)&gt;0),"",IFERROR(INDEX(Tableau1[[Type]:[Type]],SMALL(IF((Tableau1[[Nom]:[Nom]]=$A43)*(Tableau1[[Prénom]:[Prénom]]=$B43)*(IQ$2&gt;=Tableau1[[Début]:[Début]])*(IQ$2&lt;=Tableau1[[Fin]:[Fin]]),ROW(INDIRECT("A1:A"&amp;COUNTA(Tableau1[[Fin]:[Fin]])))),1)),""))</f>
        <v/>
      </c>
      <c r="IR43" s="34" t="str">
        <f t="array" aca="1" ref="IR43" ca="1">IF(OR(WEEKDAY(IR$2,2)&gt;5,COUNTIF(Dates_Feries,IR$2)&gt;0),"",IFERROR(INDEX(Tableau1[[Type]:[Type]],SMALL(IF((Tableau1[[Nom]:[Nom]]=$A43)*(Tableau1[[Prénom]:[Prénom]]=$B43)*(IR$2&gt;=Tableau1[[Début]:[Début]])*(IR$2&lt;=Tableau1[[Fin]:[Fin]]),ROW(INDIRECT("A1:A"&amp;COUNTA(Tableau1[[Fin]:[Fin]])))),1)),""))</f>
        <v/>
      </c>
      <c r="IS43" s="34" t="str">
        <f t="array" aca="1" ref="IS43" ca="1">IF(OR(WEEKDAY(IS$2,2)&gt;5,COUNTIF(Dates_Feries,IS$2)&gt;0),"",IFERROR(INDEX(Tableau1[[Type]:[Type]],SMALL(IF((Tableau1[[Nom]:[Nom]]=$A43)*(Tableau1[[Prénom]:[Prénom]]=$B43)*(IS$2&gt;=Tableau1[[Début]:[Début]])*(IS$2&lt;=Tableau1[[Fin]:[Fin]]),ROW(INDIRECT("A1:A"&amp;COUNTA(Tableau1[[Fin]:[Fin]])))),1)),""))</f>
        <v/>
      </c>
      <c r="IT43" s="34" t="str">
        <f t="array" aca="1" ref="IT43" ca="1">IF(OR(WEEKDAY(IT$2,2)&gt;5,COUNTIF(Dates_Feries,IT$2)&gt;0),"",IFERROR(INDEX(Tableau1[[Type]:[Type]],SMALL(IF((Tableau1[[Nom]:[Nom]]=$A43)*(Tableau1[[Prénom]:[Prénom]]=$B43)*(IT$2&gt;=Tableau1[[Début]:[Début]])*(IT$2&lt;=Tableau1[[Fin]:[Fin]]),ROW(INDIRECT("A1:A"&amp;COUNTA(Tableau1[[Fin]:[Fin]])))),1)),""))</f>
        <v/>
      </c>
      <c r="IU43" s="34" t="str">
        <f t="array" aca="1" ref="IU43" ca="1">IF(OR(WEEKDAY(IU$2,2)&gt;5,COUNTIF(Dates_Feries,IU$2)&gt;0),"",IFERROR(INDEX(Tableau1[[Type]:[Type]],SMALL(IF((Tableau1[[Nom]:[Nom]]=$A43)*(Tableau1[[Prénom]:[Prénom]]=$B43)*(IU$2&gt;=Tableau1[[Début]:[Début]])*(IU$2&lt;=Tableau1[[Fin]:[Fin]]),ROW(INDIRECT("A1:A"&amp;COUNTA(Tableau1[[Fin]:[Fin]])))),1)),""))</f>
        <v/>
      </c>
      <c r="IV43" s="34" t="str">
        <f t="array" aca="1" ref="IV43" ca="1">IF(OR(WEEKDAY(IV$2,2)&gt;5,COUNTIF(Dates_Feries,IV$2)&gt;0),"",IFERROR(INDEX(Tableau1[[Type]:[Type]],SMALL(IF((Tableau1[[Nom]:[Nom]]=$A43)*(Tableau1[[Prénom]:[Prénom]]=$B43)*(IV$2&gt;=Tableau1[[Début]:[Début]])*(IV$2&lt;=Tableau1[[Fin]:[Fin]]),ROW(INDIRECT("A1:A"&amp;COUNTA(Tableau1[[Fin]:[Fin]])))),1)),""))</f>
        <v/>
      </c>
      <c r="IW43" s="34" t="str">
        <f t="array" aca="1" ref="IW43" ca="1">IF(OR(WEEKDAY(IW$2,2)&gt;5,COUNTIF(Dates_Feries,IW$2)&gt;0),"",IFERROR(INDEX(Tableau1[[Type]:[Type]],SMALL(IF((Tableau1[[Nom]:[Nom]]=$A43)*(Tableau1[[Prénom]:[Prénom]]=$B43)*(IW$2&gt;=Tableau1[[Début]:[Début]])*(IW$2&lt;=Tableau1[[Fin]:[Fin]]),ROW(INDIRECT("A1:A"&amp;COUNTA(Tableau1[[Fin]:[Fin]])))),1)),""))</f>
        <v/>
      </c>
      <c r="IX43" s="34" t="str">
        <f t="array" aca="1" ref="IX43" ca="1">IF(OR(WEEKDAY(IX$2,2)&gt;5,COUNTIF(Dates_Feries,IX$2)&gt;0),"",IFERROR(INDEX(Tableau1[[Type]:[Type]],SMALL(IF((Tableau1[[Nom]:[Nom]]=$A43)*(Tableau1[[Prénom]:[Prénom]]=$B43)*(IX$2&gt;=Tableau1[[Début]:[Début]])*(IX$2&lt;=Tableau1[[Fin]:[Fin]]),ROW(INDIRECT("A1:A"&amp;COUNTA(Tableau1[[Fin]:[Fin]])))),1)),""))</f>
        <v/>
      </c>
      <c r="IY43" s="34" t="str">
        <f t="array" aca="1" ref="IY43" ca="1">IF(OR(WEEKDAY(IY$2,2)&gt;5,COUNTIF(Dates_Feries,IY$2)&gt;0),"",IFERROR(INDEX(Tableau1[[Type]:[Type]],SMALL(IF((Tableau1[[Nom]:[Nom]]=$A43)*(Tableau1[[Prénom]:[Prénom]]=$B43)*(IY$2&gt;=Tableau1[[Début]:[Début]])*(IY$2&lt;=Tableau1[[Fin]:[Fin]]),ROW(INDIRECT("A1:A"&amp;COUNTA(Tableau1[[Fin]:[Fin]])))),1)),""))</f>
        <v/>
      </c>
      <c r="IZ43" s="34" t="str">
        <f t="array" aca="1" ref="IZ43" ca="1">IF(OR(WEEKDAY(IZ$2,2)&gt;5,COUNTIF(Dates_Feries,IZ$2)&gt;0),"",IFERROR(INDEX(Tableau1[[Type]:[Type]],SMALL(IF((Tableau1[[Nom]:[Nom]]=$A43)*(Tableau1[[Prénom]:[Prénom]]=$B43)*(IZ$2&gt;=Tableau1[[Début]:[Début]])*(IZ$2&lt;=Tableau1[[Fin]:[Fin]]),ROW(INDIRECT("A1:A"&amp;COUNTA(Tableau1[[Fin]:[Fin]])))),1)),""))</f>
        <v/>
      </c>
      <c r="JA43" s="34" t="str">
        <f t="array" aca="1" ref="JA43" ca="1">IF(OR(WEEKDAY(JA$2,2)&gt;5,COUNTIF(Dates_Feries,JA$2)&gt;0),"",IFERROR(INDEX(Tableau1[[Type]:[Type]],SMALL(IF((Tableau1[[Nom]:[Nom]]=$A43)*(Tableau1[[Prénom]:[Prénom]]=$B43)*(JA$2&gt;=Tableau1[[Début]:[Début]])*(JA$2&lt;=Tableau1[[Fin]:[Fin]]),ROW(INDIRECT("A1:A"&amp;COUNTA(Tableau1[[Fin]:[Fin]])))),1)),""))</f>
        <v/>
      </c>
      <c r="JB43" s="34" t="str">
        <f t="array" aca="1" ref="JB43" ca="1">IF(OR(WEEKDAY(JB$2,2)&gt;5,COUNTIF(Dates_Feries,JB$2)&gt;0),"",IFERROR(INDEX(Tableau1[[Type]:[Type]],SMALL(IF((Tableau1[[Nom]:[Nom]]=$A43)*(Tableau1[[Prénom]:[Prénom]]=$B43)*(JB$2&gt;=Tableau1[[Début]:[Début]])*(JB$2&lt;=Tableau1[[Fin]:[Fin]]),ROW(INDIRECT("A1:A"&amp;COUNTA(Tableau1[[Fin]:[Fin]])))),1)),""))</f>
        <v/>
      </c>
      <c r="JC43" s="34" t="str">
        <f t="array" aca="1" ref="JC43" ca="1">IF(OR(WEEKDAY(JC$2,2)&gt;5,COUNTIF(Dates_Feries,JC$2)&gt;0),"",IFERROR(INDEX(Tableau1[[Type]:[Type]],SMALL(IF((Tableau1[[Nom]:[Nom]]=$A43)*(Tableau1[[Prénom]:[Prénom]]=$B43)*(JC$2&gt;=Tableau1[[Début]:[Début]])*(JC$2&lt;=Tableau1[[Fin]:[Fin]]),ROW(INDIRECT("A1:A"&amp;COUNTA(Tableau1[[Fin]:[Fin]])))),1)),""))</f>
        <v/>
      </c>
      <c r="JD43" s="34" t="str">
        <f t="array" aca="1" ref="JD43" ca="1">IF(OR(WEEKDAY(JD$2,2)&gt;5,COUNTIF(Dates_Feries,JD$2)&gt;0),"",IFERROR(INDEX(Tableau1[[Type]:[Type]],SMALL(IF((Tableau1[[Nom]:[Nom]]=$A43)*(Tableau1[[Prénom]:[Prénom]]=$B43)*(JD$2&gt;=Tableau1[[Début]:[Début]])*(JD$2&lt;=Tableau1[[Fin]:[Fin]]),ROW(INDIRECT("A1:A"&amp;COUNTA(Tableau1[[Fin]:[Fin]])))),1)),""))</f>
        <v/>
      </c>
      <c r="JE43" s="34" t="str">
        <f t="array" aca="1" ref="JE43" ca="1">IF(OR(WEEKDAY(JE$2,2)&gt;5,COUNTIF(Dates_Feries,JE$2)&gt;0),"",IFERROR(INDEX(Tableau1[[Type]:[Type]],SMALL(IF((Tableau1[[Nom]:[Nom]]=$A43)*(Tableau1[[Prénom]:[Prénom]]=$B43)*(JE$2&gt;=Tableau1[[Début]:[Début]])*(JE$2&lt;=Tableau1[[Fin]:[Fin]]),ROW(INDIRECT("A1:A"&amp;COUNTA(Tableau1[[Fin]:[Fin]])))),1)),""))</f>
        <v/>
      </c>
      <c r="JF43" s="34" t="str">
        <f t="array" aca="1" ref="JF43" ca="1">IF(OR(WEEKDAY(JF$2,2)&gt;5,COUNTIF(Dates_Feries,JF$2)&gt;0),"",IFERROR(INDEX(Tableau1[[Type]:[Type]],SMALL(IF((Tableau1[[Nom]:[Nom]]=$A43)*(Tableau1[[Prénom]:[Prénom]]=$B43)*(JF$2&gt;=Tableau1[[Début]:[Début]])*(JF$2&lt;=Tableau1[[Fin]:[Fin]]),ROW(INDIRECT("A1:A"&amp;COUNTA(Tableau1[[Fin]:[Fin]])))),1)),""))</f>
        <v/>
      </c>
      <c r="JG43" s="34" t="str">
        <f t="array" aca="1" ref="JG43" ca="1">IF(OR(WEEKDAY(JG$2,2)&gt;5,COUNTIF(Dates_Feries,JG$2)&gt;0),"",IFERROR(INDEX(Tableau1[[Type]:[Type]],SMALL(IF((Tableau1[[Nom]:[Nom]]=$A43)*(Tableau1[[Prénom]:[Prénom]]=$B43)*(JG$2&gt;=Tableau1[[Début]:[Début]])*(JG$2&lt;=Tableau1[[Fin]:[Fin]]),ROW(INDIRECT("A1:A"&amp;COUNTA(Tableau1[[Fin]:[Fin]])))),1)),""))</f>
        <v/>
      </c>
      <c r="JH43" s="34" t="str">
        <f t="array" aca="1" ref="JH43" ca="1">IF(OR(WEEKDAY(JH$2,2)&gt;5,COUNTIF(Dates_Feries,JH$2)&gt;0),"",IFERROR(INDEX(Tableau1[[Type]:[Type]],SMALL(IF((Tableau1[[Nom]:[Nom]]=$A43)*(Tableau1[[Prénom]:[Prénom]]=$B43)*(JH$2&gt;=Tableau1[[Début]:[Début]])*(JH$2&lt;=Tableau1[[Fin]:[Fin]]),ROW(INDIRECT("A1:A"&amp;COUNTA(Tableau1[[Fin]:[Fin]])))),1)),""))</f>
        <v/>
      </c>
      <c r="JI43" s="34" t="str">
        <f t="array" aca="1" ref="JI43" ca="1">IF(OR(WEEKDAY(JI$2,2)&gt;5,COUNTIF(Dates_Feries,JI$2)&gt;0),"",IFERROR(INDEX(Tableau1[[Type]:[Type]],SMALL(IF((Tableau1[[Nom]:[Nom]]=$A43)*(Tableau1[[Prénom]:[Prénom]]=$B43)*(JI$2&gt;=Tableau1[[Début]:[Début]])*(JI$2&lt;=Tableau1[[Fin]:[Fin]]),ROW(INDIRECT("A1:A"&amp;COUNTA(Tableau1[[Fin]:[Fin]])))),1)),""))</f>
        <v/>
      </c>
      <c r="JJ43" s="34" t="str">
        <f t="array" aca="1" ref="JJ43" ca="1">IF(OR(WEEKDAY(JJ$2,2)&gt;5,COUNTIF(Dates_Feries,JJ$2)&gt;0),"",IFERROR(INDEX(Tableau1[[Type]:[Type]],SMALL(IF((Tableau1[[Nom]:[Nom]]=$A43)*(Tableau1[[Prénom]:[Prénom]]=$B43)*(JJ$2&gt;=Tableau1[[Début]:[Début]])*(JJ$2&lt;=Tableau1[[Fin]:[Fin]]),ROW(INDIRECT("A1:A"&amp;COUNTA(Tableau1[[Fin]:[Fin]])))),1)),""))</f>
        <v/>
      </c>
      <c r="JK43" s="34" t="str">
        <f t="array" aca="1" ref="JK43" ca="1">IF(OR(WEEKDAY(JK$2,2)&gt;5,COUNTIF(Dates_Feries,JK$2)&gt;0),"",IFERROR(INDEX(Tableau1[[Type]:[Type]],SMALL(IF((Tableau1[[Nom]:[Nom]]=$A43)*(Tableau1[[Prénom]:[Prénom]]=$B43)*(JK$2&gt;=Tableau1[[Début]:[Début]])*(JK$2&lt;=Tableau1[[Fin]:[Fin]]),ROW(INDIRECT("A1:A"&amp;COUNTA(Tableau1[[Fin]:[Fin]])))),1)),""))</f>
        <v/>
      </c>
      <c r="JL43" s="34" t="str">
        <f t="array" aca="1" ref="JL43" ca="1">IF(OR(WEEKDAY(JL$2,2)&gt;5,COUNTIF(Dates_Feries,JL$2)&gt;0),"",IFERROR(INDEX(Tableau1[[Type]:[Type]],SMALL(IF((Tableau1[[Nom]:[Nom]]=$A43)*(Tableau1[[Prénom]:[Prénom]]=$B43)*(JL$2&gt;=Tableau1[[Début]:[Début]])*(JL$2&lt;=Tableau1[[Fin]:[Fin]]),ROW(INDIRECT("A1:A"&amp;COUNTA(Tableau1[[Fin]:[Fin]])))),1)),""))</f>
        <v/>
      </c>
      <c r="JM43" s="34" t="str">
        <f t="array" aca="1" ref="JM43" ca="1">IF(OR(WEEKDAY(JM$2,2)&gt;5,COUNTIF(Dates_Feries,JM$2)&gt;0),"",IFERROR(INDEX(Tableau1[[Type]:[Type]],SMALL(IF((Tableau1[[Nom]:[Nom]]=$A43)*(Tableau1[[Prénom]:[Prénom]]=$B43)*(JM$2&gt;=Tableau1[[Début]:[Début]])*(JM$2&lt;=Tableau1[[Fin]:[Fin]]),ROW(INDIRECT("A1:A"&amp;COUNTA(Tableau1[[Fin]:[Fin]])))),1)),""))</f>
        <v/>
      </c>
      <c r="JN43" s="34" t="str">
        <f t="array" aca="1" ref="JN43" ca="1">IF(OR(WEEKDAY(JN$2,2)&gt;5,COUNTIF(Dates_Feries,JN$2)&gt;0),"",IFERROR(INDEX(Tableau1[[Type]:[Type]],SMALL(IF((Tableau1[[Nom]:[Nom]]=$A43)*(Tableau1[[Prénom]:[Prénom]]=$B43)*(JN$2&gt;=Tableau1[[Début]:[Début]])*(JN$2&lt;=Tableau1[[Fin]:[Fin]]),ROW(INDIRECT("A1:A"&amp;COUNTA(Tableau1[[Fin]:[Fin]])))),1)),""))</f>
        <v/>
      </c>
      <c r="JO43" s="34" t="str">
        <f t="array" aca="1" ref="JO43" ca="1">IF(OR(WEEKDAY(JO$2,2)&gt;5,COUNTIF(Dates_Feries,JO$2)&gt;0),"",IFERROR(INDEX(Tableau1[[Type]:[Type]],SMALL(IF((Tableau1[[Nom]:[Nom]]=$A43)*(Tableau1[[Prénom]:[Prénom]]=$B43)*(JO$2&gt;=Tableau1[[Début]:[Début]])*(JO$2&lt;=Tableau1[[Fin]:[Fin]]),ROW(INDIRECT("A1:A"&amp;COUNTA(Tableau1[[Fin]:[Fin]])))),1)),""))</f>
        <v/>
      </c>
      <c r="JP43" s="34" t="str">
        <f t="array" aca="1" ref="JP43" ca="1">IF(OR(WEEKDAY(JP$2,2)&gt;5,COUNTIF(Dates_Feries,JP$2)&gt;0),"",IFERROR(INDEX(Tableau1[[Type]:[Type]],SMALL(IF((Tableau1[[Nom]:[Nom]]=$A43)*(Tableau1[[Prénom]:[Prénom]]=$B43)*(JP$2&gt;=Tableau1[[Début]:[Début]])*(JP$2&lt;=Tableau1[[Fin]:[Fin]]),ROW(INDIRECT("A1:A"&amp;COUNTA(Tableau1[[Fin]:[Fin]])))),1)),""))</f>
        <v/>
      </c>
      <c r="JQ43" s="34" t="str">
        <f t="array" aca="1" ref="JQ43" ca="1">IF(OR(WEEKDAY(JQ$2,2)&gt;5,COUNTIF(Dates_Feries,JQ$2)&gt;0),"",IFERROR(INDEX(Tableau1[[Type]:[Type]],SMALL(IF((Tableau1[[Nom]:[Nom]]=$A43)*(Tableau1[[Prénom]:[Prénom]]=$B43)*(JQ$2&gt;=Tableau1[[Début]:[Début]])*(JQ$2&lt;=Tableau1[[Fin]:[Fin]]),ROW(INDIRECT("A1:A"&amp;COUNTA(Tableau1[[Fin]:[Fin]])))),1)),""))</f>
        <v/>
      </c>
      <c r="JR43" s="34" t="str">
        <f t="array" aca="1" ref="JR43" ca="1">IF(OR(WEEKDAY(JR$2,2)&gt;5,COUNTIF(Dates_Feries,JR$2)&gt;0),"",IFERROR(INDEX(Tableau1[[Type]:[Type]],SMALL(IF((Tableau1[[Nom]:[Nom]]=$A43)*(Tableau1[[Prénom]:[Prénom]]=$B43)*(JR$2&gt;=Tableau1[[Début]:[Début]])*(JR$2&lt;=Tableau1[[Fin]:[Fin]]),ROW(INDIRECT("A1:A"&amp;COUNTA(Tableau1[[Fin]:[Fin]])))),1)),""))</f>
        <v/>
      </c>
      <c r="JS43" s="34" t="str">
        <f t="array" aca="1" ref="JS43" ca="1">IF(OR(WEEKDAY(JS$2,2)&gt;5,COUNTIF(Dates_Feries,JS$2)&gt;0),"",IFERROR(INDEX(Tableau1[[Type]:[Type]],SMALL(IF((Tableau1[[Nom]:[Nom]]=$A43)*(Tableau1[[Prénom]:[Prénom]]=$B43)*(JS$2&gt;=Tableau1[[Début]:[Début]])*(JS$2&lt;=Tableau1[[Fin]:[Fin]]),ROW(INDIRECT("A1:A"&amp;COUNTA(Tableau1[[Fin]:[Fin]])))),1)),""))</f>
        <v/>
      </c>
      <c r="JT43" s="34" t="str">
        <f t="array" aca="1" ref="JT43" ca="1">IF(OR(WEEKDAY(JT$2,2)&gt;5,COUNTIF(Dates_Feries,JT$2)&gt;0),"",IFERROR(INDEX(Tableau1[[Type]:[Type]],SMALL(IF((Tableau1[[Nom]:[Nom]]=$A43)*(Tableau1[[Prénom]:[Prénom]]=$B43)*(JT$2&gt;=Tableau1[[Début]:[Début]])*(JT$2&lt;=Tableau1[[Fin]:[Fin]]),ROW(INDIRECT("A1:A"&amp;COUNTA(Tableau1[[Fin]:[Fin]])))),1)),""))</f>
        <v/>
      </c>
      <c r="JU43" s="34" t="str">
        <f t="array" aca="1" ref="JU43" ca="1">IF(OR(WEEKDAY(JU$2,2)&gt;5,COUNTIF(Dates_Feries,JU$2)&gt;0),"",IFERROR(INDEX(Tableau1[[Type]:[Type]],SMALL(IF((Tableau1[[Nom]:[Nom]]=$A43)*(Tableau1[[Prénom]:[Prénom]]=$B43)*(JU$2&gt;=Tableau1[[Début]:[Début]])*(JU$2&lt;=Tableau1[[Fin]:[Fin]]),ROW(INDIRECT("A1:A"&amp;COUNTA(Tableau1[[Fin]:[Fin]])))),1)),""))</f>
        <v/>
      </c>
      <c r="JV43" s="34" t="str">
        <f t="array" aca="1" ref="JV43" ca="1">IF(OR(WEEKDAY(JV$2,2)&gt;5,COUNTIF(Dates_Feries,JV$2)&gt;0),"",IFERROR(INDEX(Tableau1[[Type]:[Type]],SMALL(IF((Tableau1[[Nom]:[Nom]]=$A43)*(Tableau1[[Prénom]:[Prénom]]=$B43)*(JV$2&gt;=Tableau1[[Début]:[Début]])*(JV$2&lt;=Tableau1[[Fin]:[Fin]]),ROW(INDIRECT("A1:A"&amp;COUNTA(Tableau1[[Fin]:[Fin]])))),1)),""))</f>
        <v/>
      </c>
      <c r="JW43" s="34" t="str">
        <f t="array" aca="1" ref="JW43" ca="1">IF(OR(WEEKDAY(JW$2,2)&gt;5,COUNTIF(Dates_Feries,JW$2)&gt;0),"",IFERROR(INDEX(Tableau1[[Type]:[Type]],SMALL(IF((Tableau1[[Nom]:[Nom]]=$A43)*(Tableau1[[Prénom]:[Prénom]]=$B43)*(JW$2&gt;=Tableau1[[Début]:[Début]])*(JW$2&lt;=Tableau1[[Fin]:[Fin]]),ROW(INDIRECT("A1:A"&amp;COUNTA(Tableau1[[Fin]:[Fin]])))),1)),""))</f>
        <v/>
      </c>
      <c r="JX43" s="34" t="str">
        <f t="array" aca="1" ref="JX43" ca="1">IF(OR(WEEKDAY(JX$2,2)&gt;5,COUNTIF(Dates_Feries,JX$2)&gt;0),"",IFERROR(INDEX(Tableau1[[Type]:[Type]],SMALL(IF((Tableau1[[Nom]:[Nom]]=$A43)*(Tableau1[[Prénom]:[Prénom]]=$B43)*(JX$2&gt;=Tableau1[[Début]:[Début]])*(JX$2&lt;=Tableau1[[Fin]:[Fin]]),ROW(INDIRECT("A1:A"&amp;COUNTA(Tableau1[[Fin]:[Fin]])))),1)),""))</f>
        <v/>
      </c>
      <c r="JY43" s="34" t="str">
        <f t="array" aca="1" ref="JY43" ca="1">IF(OR(WEEKDAY(JY$2,2)&gt;5,COUNTIF(Dates_Feries,JY$2)&gt;0),"",IFERROR(INDEX(Tableau1[[Type]:[Type]],SMALL(IF((Tableau1[[Nom]:[Nom]]=$A43)*(Tableau1[[Prénom]:[Prénom]]=$B43)*(JY$2&gt;=Tableau1[[Début]:[Début]])*(JY$2&lt;=Tableau1[[Fin]:[Fin]]),ROW(INDIRECT("A1:A"&amp;COUNTA(Tableau1[[Fin]:[Fin]])))),1)),""))</f>
        <v/>
      </c>
      <c r="JZ43" s="34" t="str">
        <f t="array" aca="1" ref="JZ43" ca="1">IF(OR(WEEKDAY(JZ$2,2)&gt;5,COUNTIF(Dates_Feries,JZ$2)&gt;0),"",IFERROR(INDEX(Tableau1[[Type]:[Type]],SMALL(IF((Tableau1[[Nom]:[Nom]]=$A43)*(Tableau1[[Prénom]:[Prénom]]=$B43)*(JZ$2&gt;=Tableau1[[Début]:[Début]])*(JZ$2&lt;=Tableau1[[Fin]:[Fin]]),ROW(INDIRECT("A1:A"&amp;COUNTA(Tableau1[[Fin]:[Fin]])))),1)),""))</f>
        <v/>
      </c>
      <c r="KA43" s="34" t="str">
        <f t="array" aca="1" ref="KA43" ca="1">IF(OR(WEEKDAY(KA$2,2)&gt;5,COUNTIF(Dates_Feries,KA$2)&gt;0),"",IFERROR(INDEX(Tableau1[[Type]:[Type]],SMALL(IF((Tableau1[[Nom]:[Nom]]=$A43)*(Tableau1[[Prénom]:[Prénom]]=$B43)*(KA$2&gt;=Tableau1[[Début]:[Début]])*(KA$2&lt;=Tableau1[[Fin]:[Fin]]),ROW(INDIRECT("A1:A"&amp;COUNTA(Tableau1[[Fin]:[Fin]])))),1)),""))</f>
        <v/>
      </c>
      <c r="KB43" s="34" t="str">
        <f t="array" aca="1" ref="KB43" ca="1">IF(OR(WEEKDAY(KB$2,2)&gt;5,COUNTIF(Dates_Feries,KB$2)&gt;0),"",IFERROR(INDEX(Tableau1[[Type]:[Type]],SMALL(IF((Tableau1[[Nom]:[Nom]]=$A43)*(Tableau1[[Prénom]:[Prénom]]=$B43)*(KB$2&gt;=Tableau1[[Début]:[Début]])*(KB$2&lt;=Tableau1[[Fin]:[Fin]]),ROW(INDIRECT("A1:A"&amp;COUNTA(Tableau1[[Fin]:[Fin]])))),1)),""))</f>
        <v/>
      </c>
      <c r="KC43" s="34" t="str">
        <f t="array" aca="1" ref="KC43" ca="1">IF(OR(WEEKDAY(KC$2,2)&gt;5,COUNTIF(Dates_Feries,KC$2)&gt;0),"",IFERROR(INDEX(Tableau1[[Type]:[Type]],SMALL(IF((Tableau1[[Nom]:[Nom]]=$A43)*(Tableau1[[Prénom]:[Prénom]]=$B43)*(KC$2&gt;=Tableau1[[Début]:[Début]])*(KC$2&lt;=Tableau1[[Fin]:[Fin]]),ROW(INDIRECT("A1:A"&amp;COUNTA(Tableau1[[Fin]:[Fin]])))),1)),""))</f>
        <v/>
      </c>
      <c r="KD43" s="34" t="str">
        <f t="array" aca="1" ref="KD43" ca="1">IF(OR(WEEKDAY(KD$2,2)&gt;5,COUNTIF(Dates_Feries,KD$2)&gt;0),"",IFERROR(INDEX(Tableau1[[Type]:[Type]],SMALL(IF((Tableau1[[Nom]:[Nom]]=$A43)*(Tableau1[[Prénom]:[Prénom]]=$B43)*(KD$2&gt;=Tableau1[[Début]:[Début]])*(KD$2&lt;=Tableau1[[Fin]:[Fin]]),ROW(INDIRECT("A1:A"&amp;COUNTA(Tableau1[[Fin]:[Fin]])))),1)),""))</f>
        <v/>
      </c>
      <c r="KE43" s="34" t="str">
        <f t="array" aca="1" ref="KE43" ca="1">IF(OR(WEEKDAY(KE$2,2)&gt;5,COUNTIF(Dates_Feries,KE$2)&gt;0),"",IFERROR(INDEX(Tableau1[[Type]:[Type]],SMALL(IF((Tableau1[[Nom]:[Nom]]=$A43)*(Tableau1[[Prénom]:[Prénom]]=$B43)*(KE$2&gt;=Tableau1[[Début]:[Début]])*(KE$2&lt;=Tableau1[[Fin]:[Fin]]),ROW(INDIRECT("A1:A"&amp;COUNTA(Tableau1[[Fin]:[Fin]])))),1)),""))</f>
        <v/>
      </c>
      <c r="KF43" s="34" t="str">
        <f t="array" aca="1" ref="KF43" ca="1">IF(OR(WEEKDAY(KF$2,2)&gt;5,COUNTIF(Dates_Feries,KF$2)&gt;0),"",IFERROR(INDEX(Tableau1[[Type]:[Type]],SMALL(IF((Tableau1[[Nom]:[Nom]]=$A43)*(Tableau1[[Prénom]:[Prénom]]=$B43)*(KF$2&gt;=Tableau1[[Début]:[Début]])*(KF$2&lt;=Tableau1[[Fin]:[Fin]]),ROW(INDIRECT("A1:A"&amp;COUNTA(Tableau1[[Fin]:[Fin]])))),1)),""))</f>
        <v/>
      </c>
      <c r="KG43" s="34" t="str">
        <f t="array" aca="1" ref="KG43" ca="1">IF(OR(WEEKDAY(KG$2,2)&gt;5,COUNTIF(Dates_Feries,KG$2)&gt;0),"",IFERROR(INDEX(Tableau1[[Type]:[Type]],SMALL(IF((Tableau1[[Nom]:[Nom]]=$A43)*(Tableau1[[Prénom]:[Prénom]]=$B43)*(KG$2&gt;=Tableau1[[Début]:[Début]])*(KG$2&lt;=Tableau1[[Fin]:[Fin]]),ROW(INDIRECT("A1:A"&amp;COUNTA(Tableau1[[Fin]:[Fin]])))),1)),""))</f>
        <v/>
      </c>
      <c r="KH43" s="34" t="str">
        <f t="array" aca="1" ref="KH43" ca="1">IF(OR(WEEKDAY(KH$2,2)&gt;5,COUNTIF(Dates_Feries,KH$2)&gt;0),"",IFERROR(INDEX(Tableau1[[Type]:[Type]],SMALL(IF((Tableau1[[Nom]:[Nom]]=$A43)*(Tableau1[[Prénom]:[Prénom]]=$B43)*(KH$2&gt;=Tableau1[[Début]:[Début]])*(KH$2&lt;=Tableau1[[Fin]:[Fin]]),ROW(INDIRECT("A1:A"&amp;COUNTA(Tableau1[[Fin]:[Fin]])))),1)),""))</f>
        <v/>
      </c>
      <c r="KI43" s="34" t="str">
        <f t="array" aca="1" ref="KI43" ca="1">IF(OR(WEEKDAY(KI$2,2)&gt;5,COUNTIF(Dates_Feries,KI$2)&gt;0),"",IFERROR(INDEX(Tableau1[[Type]:[Type]],SMALL(IF((Tableau1[[Nom]:[Nom]]=$A43)*(Tableau1[[Prénom]:[Prénom]]=$B43)*(KI$2&gt;=Tableau1[[Début]:[Début]])*(KI$2&lt;=Tableau1[[Fin]:[Fin]]),ROW(INDIRECT("A1:A"&amp;COUNTA(Tableau1[[Fin]:[Fin]])))),1)),""))</f>
        <v/>
      </c>
      <c r="KJ43" s="34" t="str">
        <f t="array" aca="1" ref="KJ43" ca="1">IF(OR(WEEKDAY(KJ$2,2)&gt;5,COUNTIF(Dates_Feries,KJ$2)&gt;0),"",IFERROR(INDEX(Tableau1[[Type]:[Type]],SMALL(IF((Tableau1[[Nom]:[Nom]]=$A43)*(Tableau1[[Prénom]:[Prénom]]=$B43)*(KJ$2&gt;=Tableau1[[Début]:[Début]])*(KJ$2&lt;=Tableau1[[Fin]:[Fin]]),ROW(INDIRECT("A1:A"&amp;COUNTA(Tableau1[[Fin]:[Fin]])))),1)),""))</f>
        <v/>
      </c>
      <c r="KK43" s="34" t="str">
        <f t="array" aca="1" ref="KK43" ca="1">IF(OR(WEEKDAY(KK$2,2)&gt;5,COUNTIF(Dates_Feries,KK$2)&gt;0),"",IFERROR(INDEX(Tableau1[[Type]:[Type]],SMALL(IF((Tableau1[[Nom]:[Nom]]=$A43)*(Tableau1[[Prénom]:[Prénom]]=$B43)*(KK$2&gt;=Tableau1[[Début]:[Début]])*(KK$2&lt;=Tableau1[[Fin]:[Fin]]),ROW(INDIRECT("A1:A"&amp;COUNTA(Tableau1[[Fin]:[Fin]])))),1)),""))</f>
        <v/>
      </c>
      <c r="KL43" s="34" t="str">
        <f t="array" aca="1" ref="KL43" ca="1">IF(OR(WEEKDAY(KL$2,2)&gt;5,COUNTIF(Dates_Feries,KL$2)&gt;0),"",IFERROR(INDEX(Tableau1[[Type]:[Type]],SMALL(IF((Tableau1[[Nom]:[Nom]]=$A43)*(Tableau1[[Prénom]:[Prénom]]=$B43)*(KL$2&gt;=Tableau1[[Début]:[Début]])*(KL$2&lt;=Tableau1[[Fin]:[Fin]]),ROW(INDIRECT("A1:A"&amp;COUNTA(Tableau1[[Fin]:[Fin]])))),1)),""))</f>
        <v/>
      </c>
      <c r="KM43" s="34" t="str">
        <f t="array" aca="1" ref="KM43" ca="1">IF(OR(WEEKDAY(KM$2,2)&gt;5,COUNTIF(Dates_Feries,KM$2)&gt;0),"",IFERROR(INDEX(Tableau1[[Type]:[Type]],SMALL(IF((Tableau1[[Nom]:[Nom]]=$A43)*(Tableau1[[Prénom]:[Prénom]]=$B43)*(KM$2&gt;=Tableau1[[Début]:[Début]])*(KM$2&lt;=Tableau1[[Fin]:[Fin]]),ROW(INDIRECT("A1:A"&amp;COUNTA(Tableau1[[Fin]:[Fin]])))),1)),""))</f>
        <v/>
      </c>
      <c r="KN43" s="34" t="str">
        <f t="array" aca="1" ref="KN43" ca="1">IF(OR(WEEKDAY(KN$2,2)&gt;5,COUNTIF(Dates_Feries,KN$2)&gt;0),"",IFERROR(INDEX(Tableau1[[Type]:[Type]],SMALL(IF((Tableau1[[Nom]:[Nom]]=$A43)*(Tableau1[[Prénom]:[Prénom]]=$B43)*(KN$2&gt;=Tableau1[[Début]:[Début]])*(KN$2&lt;=Tableau1[[Fin]:[Fin]]),ROW(INDIRECT("A1:A"&amp;COUNTA(Tableau1[[Fin]:[Fin]])))),1)),""))</f>
        <v/>
      </c>
      <c r="KO43" s="34" t="str">
        <f t="array" aca="1" ref="KO43" ca="1">IF(OR(WEEKDAY(KO$2,2)&gt;5,COUNTIF(Dates_Feries,KO$2)&gt;0),"",IFERROR(INDEX(Tableau1[[Type]:[Type]],SMALL(IF((Tableau1[[Nom]:[Nom]]=$A43)*(Tableau1[[Prénom]:[Prénom]]=$B43)*(KO$2&gt;=Tableau1[[Début]:[Début]])*(KO$2&lt;=Tableau1[[Fin]:[Fin]]),ROW(INDIRECT("A1:A"&amp;COUNTA(Tableau1[[Fin]:[Fin]])))),1)),""))</f>
        <v/>
      </c>
      <c r="KP43" s="34" t="str">
        <f t="array" aca="1" ref="KP43" ca="1">IF(OR(WEEKDAY(KP$2,2)&gt;5,COUNTIF(Dates_Feries,KP$2)&gt;0),"",IFERROR(INDEX(Tableau1[[Type]:[Type]],SMALL(IF((Tableau1[[Nom]:[Nom]]=$A43)*(Tableau1[[Prénom]:[Prénom]]=$B43)*(KP$2&gt;=Tableau1[[Début]:[Début]])*(KP$2&lt;=Tableau1[[Fin]:[Fin]]),ROW(INDIRECT("A1:A"&amp;COUNTA(Tableau1[[Fin]:[Fin]])))),1)),""))</f>
        <v/>
      </c>
      <c r="KQ43" s="34" t="str">
        <f t="array" aca="1" ref="KQ43" ca="1">IF(OR(WEEKDAY(KQ$2,2)&gt;5,COUNTIF(Dates_Feries,KQ$2)&gt;0),"",IFERROR(INDEX(Tableau1[[Type]:[Type]],SMALL(IF((Tableau1[[Nom]:[Nom]]=$A43)*(Tableau1[[Prénom]:[Prénom]]=$B43)*(KQ$2&gt;=Tableau1[[Début]:[Début]])*(KQ$2&lt;=Tableau1[[Fin]:[Fin]]),ROW(INDIRECT("A1:A"&amp;COUNTA(Tableau1[[Fin]:[Fin]])))),1)),""))</f>
        <v/>
      </c>
      <c r="KR43" s="34" t="str">
        <f t="array" aca="1" ref="KR43" ca="1">IF(OR(WEEKDAY(KR$2,2)&gt;5,COUNTIF(Dates_Feries,KR$2)&gt;0),"",IFERROR(INDEX(Tableau1[[Type]:[Type]],SMALL(IF((Tableau1[[Nom]:[Nom]]=$A43)*(Tableau1[[Prénom]:[Prénom]]=$B43)*(KR$2&gt;=Tableau1[[Début]:[Début]])*(KR$2&lt;=Tableau1[[Fin]:[Fin]]),ROW(INDIRECT("A1:A"&amp;COUNTA(Tableau1[[Fin]:[Fin]])))),1)),""))</f>
        <v/>
      </c>
      <c r="KS43" s="34" t="str">
        <f t="array" aca="1" ref="KS43" ca="1">IF(OR(WEEKDAY(KS$2,2)&gt;5,COUNTIF(Dates_Feries,KS$2)&gt;0),"",IFERROR(INDEX(Tableau1[[Type]:[Type]],SMALL(IF((Tableau1[[Nom]:[Nom]]=$A43)*(Tableau1[[Prénom]:[Prénom]]=$B43)*(KS$2&gt;=Tableau1[[Début]:[Début]])*(KS$2&lt;=Tableau1[[Fin]:[Fin]]),ROW(INDIRECT("A1:A"&amp;COUNTA(Tableau1[[Fin]:[Fin]])))),1)),""))</f>
        <v/>
      </c>
      <c r="KT43" s="34" t="str">
        <f t="array" aca="1" ref="KT43" ca="1">IF(OR(WEEKDAY(KT$2,2)&gt;5,COUNTIF(Dates_Feries,KT$2)&gt;0),"",IFERROR(INDEX(Tableau1[[Type]:[Type]],SMALL(IF((Tableau1[[Nom]:[Nom]]=$A43)*(Tableau1[[Prénom]:[Prénom]]=$B43)*(KT$2&gt;=Tableau1[[Début]:[Début]])*(KT$2&lt;=Tableau1[[Fin]:[Fin]]),ROW(INDIRECT("A1:A"&amp;COUNTA(Tableau1[[Fin]:[Fin]])))),1)),""))</f>
        <v/>
      </c>
      <c r="KU43" s="34" t="str">
        <f t="array" aca="1" ref="KU43" ca="1">IF(OR(WEEKDAY(KU$2,2)&gt;5,COUNTIF(Dates_Feries,KU$2)&gt;0),"",IFERROR(INDEX(Tableau1[[Type]:[Type]],SMALL(IF((Tableau1[[Nom]:[Nom]]=$A43)*(Tableau1[[Prénom]:[Prénom]]=$B43)*(KU$2&gt;=Tableau1[[Début]:[Début]])*(KU$2&lt;=Tableau1[[Fin]:[Fin]]),ROW(INDIRECT("A1:A"&amp;COUNTA(Tableau1[[Fin]:[Fin]])))),1)),""))</f>
        <v/>
      </c>
      <c r="KV43" s="34" t="str">
        <f t="array" aca="1" ref="KV43" ca="1">IF(OR(WEEKDAY(KV$2,2)&gt;5,COUNTIF(Dates_Feries,KV$2)&gt;0),"",IFERROR(INDEX(Tableau1[[Type]:[Type]],SMALL(IF((Tableau1[[Nom]:[Nom]]=$A43)*(Tableau1[[Prénom]:[Prénom]]=$B43)*(KV$2&gt;=Tableau1[[Début]:[Début]])*(KV$2&lt;=Tableau1[[Fin]:[Fin]]),ROW(INDIRECT("A1:A"&amp;COUNTA(Tableau1[[Fin]:[Fin]])))),1)),""))</f>
        <v/>
      </c>
      <c r="KW43" s="34" t="str">
        <f t="array" aca="1" ref="KW43" ca="1">IF(OR(WEEKDAY(KW$2,2)&gt;5,COUNTIF(Dates_Feries,KW$2)&gt;0),"",IFERROR(INDEX(Tableau1[[Type]:[Type]],SMALL(IF((Tableau1[[Nom]:[Nom]]=$A43)*(Tableau1[[Prénom]:[Prénom]]=$B43)*(KW$2&gt;=Tableau1[[Début]:[Début]])*(KW$2&lt;=Tableau1[[Fin]:[Fin]]),ROW(INDIRECT("A1:A"&amp;COUNTA(Tableau1[[Fin]:[Fin]])))),1)),""))</f>
        <v/>
      </c>
      <c r="KX43" s="34" t="str">
        <f t="array" aca="1" ref="KX43" ca="1">IF(OR(WEEKDAY(KX$2,2)&gt;5,COUNTIF(Dates_Feries,KX$2)&gt;0),"",IFERROR(INDEX(Tableau1[[Type]:[Type]],SMALL(IF((Tableau1[[Nom]:[Nom]]=$A43)*(Tableau1[[Prénom]:[Prénom]]=$B43)*(KX$2&gt;=Tableau1[[Début]:[Début]])*(KX$2&lt;=Tableau1[[Fin]:[Fin]]),ROW(INDIRECT("A1:A"&amp;COUNTA(Tableau1[[Fin]:[Fin]])))),1)),""))</f>
        <v/>
      </c>
      <c r="KY43" s="34" t="str">
        <f t="array" aca="1" ref="KY43" ca="1">IF(OR(WEEKDAY(KY$2,2)&gt;5,COUNTIF(Dates_Feries,KY$2)&gt;0),"",IFERROR(INDEX(Tableau1[[Type]:[Type]],SMALL(IF((Tableau1[[Nom]:[Nom]]=$A43)*(Tableau1[[Prénom]:[Prénom]]=$B43)*(KY$2&gt;=Tableau1[[Début]:[Début]])*(KY$2&lt;=Tableau1[[Fin]:[Fin]]),ROW(INDIRECT("A1:A"&amp;COUNTA(Tableau1[[Fin]:[Fin]])))),1)),""))</f>
        <v/>
      </c>
      <c r="KZ43" s="34" t="str">
        <f t="array" aca="1" ref="KZ43" ca="1">IF(OR(WEEKDAY(KZ$2,2)&gt;5,COUNTIF(Dates_Feries,KZ$2)&gt;0),"",IFERROR(INDEX(Tableau1[[Type]:[Type]],SMALL(IF((Tableau1[[Nom]:[Nom]]=$A43)*(Tableau1[[Prénom]:[Prénom]]=$B43)*(KZ$2&gt;=Tableau1[[Début]:[Début]])*(KZ$2&lt;=Tableau1[[Fin]:[Fin]]),ROW(INDIRECT("A1:A"&amp;COUNTA(Tableau1[[Fin]:[Fin]])))),1)),""))</f>
        <v/>
      </c>
      <c r="LA43" s="34" t="str">
        <f t="array" aca="1" ref="LA43" ca="1">IF(OR(WEEKDAY(LA$2,2)&gt;5,COUNTIF(Dates_Feries,LA$2)&gt;0),"",IFERROR(INDEX(Tableau1[[Type]:[Type]],SMALL(IF((Tableau1[[Nom]:[Nom]]=$A43)*(Tableau1[[Prénom]:[Prénom]]=$B43)*(LA$2&gt;=Tableau1[[Début]:[Début]])*(LA$2&lt;=Tableau1[[Fin]:[Fin]]),ROW(INDIRECT("A1:A"&amp;COUNTA(Tableau1[[Fin]:[Fin]])))),1)),""))</f>
        <v/>
      </c>
      <c r="LB43" s="34" t="str">
        <f t="array" aca="1" ref="LB43" ca="1">IF(OR(WEEKDAY(LB$2,2)&gt;5,COUNTIF(Dates_Feries,LB$2)&gt;0),"",IFERROR(INDEX(Tableau1[[Type]:[Type]],SMALL(IF((Tableau1[[Nom]:[Nom]]=$A43)*(Tableau1[[Prénom]:[Prénom]]=$B43)*(LB$2&gt;=Tableau1[[Début]:[Début]])*(LB$2&lt;=Tableau1[[Fin]:[Fin]]),ROW(INDIRECT("A1:A"&amp;COUNTA(Tableau1[[Fin]:[Fin]])))),1)),""))</f>
        <v/>
      </c>
      <c r="LC43" s="34" t="str">
        <f t="array" aca="1" ref="LC43" ca="1">IF(OR(WEEKDAY(LC$2,2)&gt;5,COUNTIF(Dates_Feries,LC$2)&gt;0),"",IFERROR(INDEX(Tableau1[[Type]:[Type]],SMALL(IF((Tableau1[[Nom]:[Nom]]=$A43)*(Tableau1[[Prénom]:[Prénom]]=$B43)*(LC$2&gt;=Tableau1[[Début]:[Début]])*(LC$2&lt;=Tableau1[[Fin]:[Fin]]),ROW(INDIRECT("A1:A"&amp;COUNTA(Tableau1[[Fin]:[Fin]])))),1)),""))</f>
        <v/>
      </c>
      <c r="LD43" s="34" t="str">
        <f t="array" aca="1" ref="LD43" ca="1">IF(OR(WEEKDAY(LD$2,2)&gt;5,COUNTIF(Dates_Feries,LD$2)&gt;0),"",IFERROR(INDEX(Tableau1[[Type]:[Type]],SMALL(IF((Tableau1[[Nom]:[Nom]]=$A43)*(Tableau1[[Prénom]:[Prénom]]=$B43)*(LD$2&gt;=Tableau1[[Début]:[Début]])*(LD$2&lt;=Tableau1[[Fin]:[Fin]]),ROW(INDIRECT("A1:A"&amp;COUNTA(Tableau1[[Fin]:[Fin]])))),1)),""))</f>
        <v/>
      </c>
      <c r="LE43" s="34" t="str">
        <f t="array" aca="1" ref="LE43" ca="1">IF(OR(WEEKDAY(LE$2,2)&gt;5,COUNTIF(Dates_Feries,LE$2)&gt;0),"",IFERROR(INDEX(Tableau1[[Type]:[Type]],SMALL(IF((Tableau1[[Nom]:[Nom]]=$A43)*(Tableau1[[Prénom]:[Prénom]]=$B43)*(LE$2&gt;=Tableau1[[Début]:[Début]])*(LE$2&lt;=Tableau1[[Fin]:[Fin]]),ROW(INDIRECT("A1:A"&amp;COUNTA(Tableau1[[Fin]:[Fin]])))),1)),""))</f>
        <v/>
      </c>
      <c r="LF43" s="34" t="str">
        <f t="array" aca="1" ref="LF43" ca="1">IF(OR(WEEKDAY(LF$2,2)&gt;5,COUNTIF(Dates_Feries,LF$2)&gt;0),"",IFERROR(INDEX(Tableau1[[Type]:[Type]],SMALL(IF((Tableau1[[Nom]:[Nom]]=$A43)*(Tableau1[[Prénom]:[Prénom]]=$B43)*(LF$2&gt;=Tableau1[[Début]:[Début]])*(LF$2&lt;=Tableau1[[Fin]:[Fin]]),ROW(INDIRECT("A1:A"&amp;COUNTA(Tableau1[[Fin]:[Fin]])))),1)),""))</f>
        <v/>
      </c>
      <c r="LG43" s="34" t="str">
        <f t="array" aca="1" ref="LG43" ca="1">IF(OR(WEEKDAY(LG$2,2)&gt;5,COUNTIF(Dates_Feries,LG$2)&gt;0),"",IFERROR(INDEX(Tableau1[[Type]:[Type]],SMALL(IF((Tableau1[[Nom]:[Nom]]=$A43)*(Tableau1[[Prénom]:[Prénom]]=$B43)*(LG$2&gt;=Tableau1[[Début]:[Début]])*(LG$2&lt;=Tableau1[[Fin]:[Fin]]),ROW(INDIRECT("A1:A"&amp;COUNTA(Tableau1[[Fin]:[Fin]])))),1)),""))</f>
        <v/>
      </c>
      <c r="LH43" s="34" t="str">
        <f t="array" aca="1" ref="LH43" ca="1">IF(OR(WEEKDAY(LH$2,2)&gt;5,COUNTIF(Dates_Feries,LH$2)&gt;0),"",IFERROR(INDEX(Tableau1[[Type]:[Type]],SMALL(IF((Tableau1[[Nom]:[Nom]]=$A43)*(Tableau1[[Prénom]:[Prénom]]=$B43)*(LH$2&gt;=Tableau1[[Début]:[Début]])*(LH$2&lt;=Tableau1[[Fin]:[Fin]]),ROW(INDIRECT("A1:A"&amp;COUNTA(Tableau1[[Fin]:[Fin]])))),1)),""))</f>
        <v/>
      </c>
      <c r="LI43" s="34" t="str">
        <f t="array" aca="1" ref="LI43" ca="1">IF(OR(WEEKDAY(LI$2,2)&gt;5,COUNTIF(Dates_Feries,LI$2)&gt;0),"",IFERROR(INDEX(Tableau1[[Type]:[Type]],SMALL(IF((Tableau1[[Nom]:[Nom]]=$A43)*(Tableau1[[Prénom]:[Prénom]]=$B43)*(LI$2&gt;=Tableau1[[Début]:[Début]])*(LI$2&lt;=Tableau1[[Fin]:[Fin]]),ROW(INDIRECT("A1:A"&amp;COUNTA(Tableau1[[Fin]:[Fin]])))),1)),""))</f>
        <v/>
      </c>
      <c r="LJ43" s="34" t="str">
        <f t="array" aca="1" ref="LJ43" ca="1">IF(OR(WEEKDAY(LJ$2,2)&gt;5,COUNTIF(Dates_Feries,LJ$2)&gt;0),"",IFERROR(INDEX(Tableau1[[Type]:[Type]],SMALL(IF((Tableau1[[Nom]:[Nom]]=$A43)*(Tableau1[[Prénom]:[Prénom]]=$B43)*(LJ$2&gt;=Tableau1[[Début]:[Début]])*(LJ$2&lt;=Tableau1[[Fin]:[Fin]]),ROW(INDIRECT("A1:A"&amp;COUNTA(Tableau1[[Fin]:[Fin]])))),1)),""))</f>
        <v/>
      </c>
      <c r="LK43" s="34" t="str">
        <f t="array" aca="1" ref="LK43" ca="1">IF(OR(WEEKDAY(LK$2,2)&gt;5,COUNTIF(Dates_Feries,LK$2)&gt;0),"",IFERROR(INDEX(Tableau1[[Type]:[Type]],SMALL(IF((Tableau1[[Nom]:[Nom]]=$A43)*(Tableau1[[Prénom]:[Prénom]]=$B43)*(LK$2&gt;=Tableau1[[Début]:[Début]])*(LK$2&lt;=Tableau1[[Fin]:[Fin]]),ROW(INDIRECT("A1:A"&amp;COUNTA(Tableau1[[Fin]:[Fin]])))),1)),""))</f>
        <v/>
      </c>
      <c r="LL43" s="34" t="str">
        <f t="array" aca="1" ref="LL43" ca="1">IF(OR(WEEKDAY(LL$2,2)&gt;5,COUNTIF(Dates_Feries,LL$2)&gt;0),"",IFERROR(INDEX(Tableau1[[Type]:[Type]],SMALL(IF((Tableau1[[Nom]:[Nom]]=$A43)*(Tableau1[[Prénom]:[Prénom]]=$B43)*(LL$2&gt;=Tableau1[[Début]:[Début]])*(LL$2&lt;=Tableau1[[Fin]:[Fin]]),ROW(INDIRECT("A1:A"&amp;COUNTA(Tableau1[[Fin]:[Fin]])))),1)),""))</f>
        <v/>
      </c>
      <c r="LM43" s="34" t="str">
        <f t="array" aca="1" ref="LM43" ca="1">IF(OR(WEEKDAY(LM$2,2)&gt;5,COUNTIF(Dates_Feries,LM$2)&gt;0),"",IFERROR(INDEX(Tableau1[[Type]:[Type]],SMALL(IF((Tableau1[[Nom]:[Nom]]=$A43)*(Tableau1[[Prénom]:[Prénom]]=$B43)*(LM$2&gt;=Tableau1[[Début]:[Début]])*(LM$2&lt;=Tableau1[[Fin]:[Fin]]),ROW(INDIRECT("A1:A"&amp;COUNTA(Tableau1[[Fin]:[Fin]])))),1)),""))</f>
        <v/>
      </c>
      <c r="LN43" s="34" t="str">
        <f t="array" aca="1" ref="LN43" ca="1">IF(OR(WEEKDAY(LN$2,2)&gt;5,COUNTIF(Dates_Feries,LN$2)&gt;0),"",IFERROR(INDEX(Tableau1[[Type]:[Type]],SMALL(IF((Tableau1[[Nom]:[Nom]]=$A43)*(Tableau1[[Prénom]:[Prénom]]=$B43)*(LN$2&gt;=Tableau1[[Début]:[Début]])*(LN$2&lt;=Tableau1[[Fin]:[Fin]]),ROW(INDIRECT("A1:A"&amp;COUNTA(Tableau1[[Fin]:[Fin]])))),1)),""))</f>
        <v/>
      </c>
      <c r="LO43" s="34" t="str">
        <f t="array" aca="1" ref="LO43" ca="1">IF(OR(WEEKDAY(LO$2,2)&gt;5,COUNTIF(Dates_Feries,LO$2)&gt;0),"",IFERROR(INDEX(Tableau1[[Type]:[Type]],SMALL(IF((Tableau1[[Nom]:[Nom]]=$A43)*(Tableau1[[Prénom]:[Prénom]]=$B43)*(LO$2&gt;=Tableau1[[Début]:[Début]])*(LO$2&lt;=Tableau1[[Fin]:[Fin]]),ROW(INDIRECT("A1:A"&amp;COUNTA(Tableau1[[Fin]:[Fin]])))),1)),""))</f>
        <v/>
      </c>
      <c r="LP43" s="34" t="str">
        <f t="array" aca="1" ref="LP43" ca="1">IF(OR(WEEKDAY(LP$2,2)&gt;5,COUNTIF(Dates_Feries,LP$2)&gt;0),"",IFERROR(INDEX(Tableau1[[Type]:[Type]],SMALL(IF((Tableau1[[Nom]:[Nom]]=$A43)*(Tableau1[[Prénom]:[Prénom]]=$B43)*(LP$2&gt;=Tableau1[[Début]:[Début]])*(LP$2&lt;=Tableau1[[Fin]:[Fin]]),ROW(INDIRECT("A1:A"&amp;COUNTA(Tableau1[[Fin]:[Fin]])))),1)),""))</f>
        <v/>
      </c>
      <c r="LQ43" s="34" t="str">
        <f t="array" aca="1" ref="LQ43" ca="1">IF(OR(WEEKDAY(LQ$2,2)&gt;5,COUNTIF(Dates_Feries,LQ$2)&gt;0),"",IFERROR(INDEX(Tableau1[[Type]:[Type]],SMALL(IF((Tableau1[[Nom]:[Nom]]=$A43)*(Tableau1[[Prénom]:[Prénom]]=$B43)*(LQ$2&gt;=Tableau1[[Début]:[Début]])*(LQ$2&lt;=Tableau1[[Fin]:[Fin]]),ROW(INDIRECT("A1:A"&amp;COUNTA(Tableau1[[Fin]:[Fin]])))),1)),""))</f>
        <v/>
      </c>
      <c r="LR43" s="34" t="str">
        <f t="array" aca="1" ref="LR43" ca="1">IF(OR(WEEKDAY(LR$2,2)&gt;5,COUNTIF(Dates_Feries,LR$2)&gt;0),"",IFERROR(INDEX(Tableau1[[Type]:[Type]],SMALL(IF((Tableau1[[Nom]:[Nom]]=$A43)*(Tableau1[[Prénom]:[Prénom]]=$B43)*(LR$2&gt;=Tableau1[[Début]:[Début]])*(LR$2&lt;=Tableau1[[Fin]:[Fin]]),ROW(INDIRECT("A1:A"&amp;COUNTA(Tableau1[[Fin]:[Fin]])))),1)),""))</f>
        <v/>
      </c>
      <c r="LS43" s="34" t="str">
        <f t="array" aca="1" ref="LS43" ca="1">IF(OR(WEEKDAY(LS$2,2)&gt;5,COUNTIF(Dates_Feries,LS$2)&gt;0),"",IFERROR(INDEX(Tableau1[[Type]:[Type]],SMALL(IF((Tableau1[[Nom]:[Nom]]=$A43)*(Tableau1[[Prénom]:[Prénom]]=$B43)*(LS$2&gt;=Tableau1[[Début]:[Début]])*(LS$2&lt;=Tableau1[[Fin]:[Fin]]),ROW(INDIRECT("A1:A"&amp;COUNTA(Tableau1[[Fin]:[Fin]])))),1)),""))</f>
        <v/>
      </c>
      <c r="LT43" s="34" t="str">
        <f t="array" aca="1" ref="LT43" ca="1">IF(OR(WEEKDAY(LT$2,2)&gt;5,COUNTIF(Dates_Feries,LT$2)&gt;0),"",IFERROR(INDEX(Tableau1[[Type]:[Type]],SMALL(IF((Tableau1[[Nom]:[Nom]]=$A43)*(Tableau1[[Prénom]:[Prénom]]=$B43)*(LT$2&gt;=Tableau1[[Début]:[Début]])*(LT$2&lt;=Tableau1[[Fin]:[Fin]]),ROW(INDIRECT("A1:A"&amp;COUNTA(Tableau1[[Fin]:[Fin]])))),1)),""))</f>
        <v/>
      </c>
      <c r="LU43" s="34" t="str">
        <f t="array" aca="1" ref="LU43" ca="1">IF(OR(WEEKDAY(LU$2,2)&gt;5,COUNTIF(Dates_Feries,LU$2)&gt;0),"",IFERROR(INDEX(Tableau1[[Type]:[Type]],SMALL(IF((Tableau1[[Nom]:[Nom]]=$A43)*(Tableau1[[Prénom]:[Prénom]]=$B43)*(LU$2&gt;=Tableau1[[Début]:[Début]])*(LU$2&lt;=Tableau1[[Fin]:[Fin]]),ROW(INDIRECT("A1:A"&amp;COUNTA(Tableau1[[Fin]:[Fin]])))),1)),""))</f>
        <v/>
      </c>
      <c r="LV43" s="34" t="str">
        <f t="array" aca="1" ref="LV43" ca="1">IF(OR(WEEKDAY(LV$2,2)&gt;5,COUNTIF(Dates_Feries,LV$2)&gt;0),"",IFERROR(INDEX(Tableau1[[Type]:[Type]],SMALL(IF((Tableau1[[Nom]:[Nom]]=$A43)*(Tableau1[[Prénom]:[Prénom]]=$B43)*(LV$2&gt;=Tableau1[[Début]:[Début]])*(LV$2&lt;=Tableau1[[Fin]:[Fin]]),ROW(INDIRECT("A1:A"&amp;COUNTA(Tableau1[[Fin]:[Fin]])))),1)),""))</f>
        <v/>
      </c>
      <c r="LW43" s="34" t="str">
        <f t="array" aca="1" ref="LW43" ca="1">IF(OR(WEEKDAY(LW$2,2)&gt;5,COUNTIF(Dates_Feries,LW$2)&gt;0),"",IFERROR(INDEX(Tableau1[[Type]:[Type]],SMALL(IF((Tableau1[[Nom]:[Nom]]=$A43)*(Tableau1[[Prénom]:[Prénom]]=$B43)*(LW$2&gt;=Tableau1[[Début]:[Début]])*(LW$2&lt;=Tableau1[[Fin]:[Fin]]),ROW(INDIRECT("A1:A"&amp;COUNTA(Tableau1[[Fin]:[Fin]])))),1)),""))</f>
        <v/>
      </c>
      <c r="LX43" s="34" t="str">
        <f t="array" aca="1" ref="LX43" ca="1">IF(OR(WEEKDAY(LX$2,2)&gt;5,COUNTIF(Dates_Feries,LX$2)&gt;0),"",IFERROR(INDEX(Tableau1[[Type]:[Type]],SMALL(IF((Tableau1[[Nom]:[Nom]]=$A43)*(Tableau1[[Prénom]:[Prénom]]=$B43)*(LX$2&gt;=Tableau1[[Début]:[Début]])*(LX$2&lt;=Tableau1[[Fin]:[Fin]]),ROW(INDIRECT("A1:A"&amp;COUNTA(Tableau1[[Fin]:[Fin]])))),1)),""))</f>
        <v/>
      </c>
      <c r="LY43" s="34" t="str">
        <f t="array" aca="1" ref="LY43" ca="1">IF(OR(WEEKDAY(LY$2,2)&gt;5,COUNTIF(Dates_Feries,LY$2)&gt;0),"",IFERROR(INDEX(Tableau1[[Type]:[Type]],SMALL(IF((Tableau1[[Nom]:[Nom]]=$A43)*(Tableau1[[Prénom]:[Prénom]]=$B43)*(LY$2&gt;=Tableau1[[Début]:[Début]])*(LY$2&lt;=Tableau1[[Fin]:[Fin]]),ROW(INDIRECT("A1:A"&amp;COUNTA(Tableau1[[Fin]:[Fin]])))),1)),""))</f>
        <v/>
      </c>
      <c r="LZ43" s="34" t="str">
        <f t="array" aca="1" ref="LZ43" ca="1">IF(OR(WEEKDAY(LZ$2,2)&gt;5,COUNTIF(Dates_Feries,LZ$2)&gt;0),"",IFERROR(INDEX(Tableau1[[Type]:[Type]],SMALL(IF((Tableau1[[Nom]:[Nom]]=$A43)*(Tableau1[[Prénom]:[Prénom]]=$B43)*(LZ$2&gt;=Tableau1[[Début]:[Début]])*(LZ$2&lt;=Tableau1[[Fin]:[Fin]]),ROW(INDIRECT("A1:A"&amp;COUNTA(Tableau1[[Fin]:[Fin]])))),1)),""))</f>
        <v/>
      </c>
      <c r="MA43" s="34" t="str">
        <f t="array" aca="1" ref="MA43" ca="1">IF(OR(WEEKDAY(MA$2,2)&gt;5,COUNTIF(Dates_Feries,MA$2)&gt;0),"",IFERROR(INDEX(Tableau1[[Type]:[Type]],SMALL(IF((Tableau1[[Nom]:[Nom]]=$A43)*(Tableau1[[Prénom]:[Prénom]]=$B43)*(MA$2&gt;=Tableau1[[Début]:[Début]])*(MA$2&lt;=Tableau1[[Fin]:[Fin]]),ROW(INDIRECT("A1:A"&amp;COUNTA(Tableau1[[Fin]:[Fin]])))),1)),""))</f>
        <v/>
      </c>
      <c r="MB43" s="34" t="str">
        <f t="array" aca="1" ref="MB43" ca="1">IF(OR(WEEKDAY(MB$2,2)&gt;5,COUNTIF(Dates_Feries,MB$2)&gt;0),"",IFERROR(INDEX(Tableau1[[Type]:[Type]],SMALL(IF((Tableau1[[Nom]:[Nom]]=$A43)*(Tableau1[[Prénom]:[Prénom]]=$B43)*(MB$2&gt;=Tableau1[[Début]:[Début]])*(MB$2&lt;=Tableau1[[Fin]:[Fin]]),ROW(INDIRECT("A1:A"&amp;COUNTA(Tableau1[[Fin]:[Fin]])))),1)),""))</f>
        <v/>
      </c>
      <c r="MC43" s="34" t="str">
        <f t="array" aca="1" ref="MC43" ca="1">IF(OR(WEEKDAY(MC$2,2)&gt;5,COUNTIF(Dates_Feries,MC$2)&gt;0),"",IFERROR(INDEX(Tableau1[[Type]:[Type]],SMALL(IF((Tableau1[[Nom]:[Nom]]=$A43)*(Tableau1[[Prénom]:[Prénom]]=$B43)*(MC$2&gt;=Tableau1[[Début]:[Début]])*(MC$2&lt;=Tableau1[[Fin]:[Fin]]),ROW(INDIRECT("A1:A"&amp;COUNTA(Tableau1[[Fin]:[Fin]])))),1)),""))</f>
        <v/>
      </c>
      <c r="MD43" s="34" t="str">
        <f t="array" aca="1" ref="MD43" ca="1">IF(OR(WEEKDAY(MD$2,2)&gt;5,COUNTIF(Dates_Feries,MD$2)&gt;0),"",IFERROR(INDEX(Tableau1[[Type]:[Type]],SMALL(IF((Tableau1[[Nom]:[Nom]]=$A43)*(Tableau1[[Prénom]:[Prénom]]=$B43)*(MD$2&gt;=Tableau1[[Début]:[Début]])*(MD$2&lt;=Tableau1[[Fin]:[Fin]]),ROW(INDIRECT("A1:A"&amp;COUNTA(Tableau1[[Fin]:[Fin]])))),1)),""))</f>
        <v/>
      </c>
      <c r="ME43" s="34" t="str">
        <f t="array" aca="1" ref="ME43" ca="1">IF(OR(WEEKDAY(ME$2,2)&gt;5,COUNTIF(Dates_Feries,ME$2)&gt;0),"",IFERROR(INDEX(Tableau1[[Type]:[Type]],SMALL(IF((Tableau1[[Nom]:[Nom]]=$A43)*(Tableau1[[Prénom]:[Prénom]]=$B43)*(ME$2&gt;=Tableau1[[Début]:[Début]])*(ME$2&lt;=Tableau1[[Fin]:[Fin]]),ROW(INDIRECT("A1:A"&amp;COUNTA(Tableau1[[Fin]:[Fin]])))),1)),""))</f>
        <v/>
      </c>
      <c r="MF43" s="34" t="str">
        <f t="array" aca="1" ref="MF43" ca="1">IF(OR(WEEKDAY(MF$2,2)&gt;5,COUNTIF(Dates_Feries,MF$2)&gt;0),"",IFERROR(INDEX(Tableau1[[Type]:[Type]],SMALL(IF((Tableau1[[Nom]:[Nom]]=$A43)*(Tableau1[[Prénom]:[Prénom]]=$B43)*(MF$2&gt;=Tableau1[[Début]:[Début]])*(MF$2&lt;=Tableau1[[Fin]:[Fin]]),ROW(INDIRECT("A1:A"&amp;COUNTA(Tableau1[[Fin]:[Fin]])))),1)),""))</f>
        <v/>
      </c>
      <c r="MG43" s="34" t="str">
        <f t="array" aca="1" ref="MG43" ca="1">IF(OR(WEEKDAY(MG$2,2)&gt;5,COUNTIF(Dates_Feries,MG$2)&gt;0),"",IFERROR(INDEX(Tableau1[[Type]:[Type]],SMALL(IF((Tableau1[[Nom]:[Nom]]=$A43)*(Tableau1[[Prénom]:[Prénom]]=$B43)*(MG$2&gt;=Tableau1[[Début]:[Début]])*(MG$2&lt;=Tableau1[[Fin]:[Fin]]),ROW(INDIRECT("A1:A"&amp;COUNTA(Tableau1[[Fin]:[Fin]])))),1)),""))</f>
        <v/>
      </c>
      <c r="MH43" s="34" t="str">
        <f t="array" aca="1" ref="MH43" ca="1">IF(OR(WEEKDAY(MH$2,2)&gt;5,COUNTIF(Dates_Feries,MH$2)&gt;0),"",IFERROR(INDEX(Tableau1[[Type]:[Type]],SMALL(IF((Tableau1[[Nom]:[Nom]]=$A43)*(Tableau1[[Prénom]:[Prénom]]=$B43)*(MH$2&gt;=Tableau1[[Début]:[Début]])*(MH$2&lt;=Tableau1[[Fin]:[Fin]]),ROW(INDIRECT("A1:A"&amp;COUNTA(Tableau1[[Fin]:[Fin]])))),1)),""))</f>
        <v/>
      </c>
      <c r="MI43" s="34" t="str">
        <f t="array" aca="1" ref="MI43" ca="1">IF(OR(WEEKDAY(MI$2,2)&gt;5,COUNTIF(Dates_Feries,MI$2)&gt;0),"",IFERROR(INDEX(Tableau1[[Type]:[Type]],SMALL(IF((Tableau1[[Nom]:[Nom]]=$A43)*(Tableau1[[Prénom]:[Prénom]]=$B43)*(MI$2&gt;=Tableau1[[Début]:[Début]])*(MI$2&lt;=Tableau1[[Fin]:[Fin]]),ROW(INDIRECT("A1:A"&amp;COUNTA(Tableau1[[Fin]:[Fin]])))),1)),""))</f>
        <v/>
      </c>
      <c r="MJ43" s="34" t="str">
        <f t="array" aca="1" ref="MJ43" ca="1">IF(OR(WEEKDAY(MJ$2,2)&gt;5,COUNTIF(Dates_Feries,MJ$2)&gt;0),"",IFERROR(INDEX(Tableau1[[Type]:[Type]],SMALL(IF((Tableau1[[Nom]:[Nom]]=$A43)*(Tableau1[[Prénom]:[Prénom]]=$B43)*(MJ$2&gt;=Tableau1[[Début]:[Début]])*(MJ$2&lt;=Tableau1[[Fin]:[Fin]]),ROW(INDIRECT("A1:A"&amp;COUNTA(Tableau1[[Fin]:[Fin]])))),1)),""))</f>
        <v/>
      </c>
      <c r="MK43" s="34" t="str">
        <f t="array" aca="1" ref="MK43" ca="1">IF(OR(WEEKDAY(MK$2,2)&gt;5,COUNTIF(Dates_Feries,MK$2)&gt;0),"",IFERROR(INDEX(Tableau1[[Type]:[Type]],SMALL(IF((Tableau1[[Nom]:[Nom]]=$A43)*(Tableau1[[Prénom]:[Prénom]]=$B43)*(MK$2&gt;=Tableau1[[Début]:[Début]])*(MK$2&lt;=Tableau1[[Fin]:[Fin]]),ROW(INDIRECT("A1:A"&amp;COUNTA(Tableau1[[Fin]:[Fin]])))),1)),""))</f>
        <v/>
      </c>
      <c r="ML43" s="34" t="str">
        <f t="array" aca="1" ref="ML43" ca="1">IF(OR(WEEKDAY(ML$2,2)&gt;5,COUNTIF(Dates_Feries,ML$2)&gt;0),"",IFERROR(INDEX(Tableau1[[Type]:[Type]],SMALL(IF((Tableau1[[Nom]:[Nom]]=$A43)*(Tableau1[[Prénom]:[Prénom]]=$B43)*(ML$2&gt;=Tableau1[[Début]:[Début]])*(ML$2&lt;=Tableau1[[Fin]:[Fin]]),ROW(INDIRECT("A1:A"&amp;COUNTA(Tableau1[[Fin]:[Fin]])))),1)),""))</f>
        <v/>
      </c>
      <c r="MM43" s="34" t="str">
        <f t="array" aca="1" ref="MM43" ca="1">IF(OR(WEEKDAY(MM$2,2)&gt;5,COUNTIF(Dates_Feries,MM$2)&gt;0),"",IFERROR(INDEX(Tableau1[[Type]:[Type]],SMALL(IF((Tableau1[[Nom]:[Nom]]=$A43)*(Tableau1[[Prénom]:[Prénom]]=$B43)*(MM$2&gt;=Tableau1[[Début]:[Début]])*(MM$2&lt;=Tableau1[[Fin]:[Fin]]),ROW(INDIRECT("A1:A"&amp;COUNTA(Tableau1[[Fin]:[Fin]])))),1)),""))</f>
        <v/>
      </c>
      <c r="MN43" s="34" t="str">
        <f t="array" aca="1" ref="MN43" ca="1">IF(OR(WEEKDAY(MN$2,2)&gt;5,COUNTIF(Dates_Feries,MN$2)&gt;0),"",IFERROR(INDEX(Tableau1[[Type]:[Type]],SMALL(IF((Tableau1[[Nom]:[Nom]]=$A43)*(Tableau1[[Prénom]:[Prénom]]=$B43)*(MN$2&gt;=Tableau1[[Début]:[Début]])*(MN$2&lt;=Tableau1[[Fin]:[Fin]]),ROW(INDIRECT("A1:A"&amp;COUNTA(Tableau1[[Fin]:[Fin]])))),1)),""))</f>
        <v/>
      </c>
      <c r="MO43" s="34" t="str">
        <f t="array" aca="1" ref="MO43" ca="1">IF(OR(WEEKDAY(MO$2,2)&gt;5,COUNTIF(Dates_Feries,MO$2)&gt;0),"",IFERROR(INDEX(Tableau1[[Type]:[Type]],SMALL(IF((Tableau1[[Nom]:[Nom]]=$A43)*(Tableau1[[Prénom]:[Prénom]]=$B43)*(MO$2&gt;=Tableau1[[Début]:[Début]])*(MO$2&lt;=Tableau1[[Fin]:[Fin]]),ROW(INDIRECT("A1:A"&amp;COUNTA(Tableau1[[Fin]:[Fin]])))),1)),""))</f>
        <v/>
      </c>
      <c r="MP43" s="34" t="str">
        <f t="array" aca="1" ref="MP43" ca="1">IF(OR(WEEKDAY(MP$2,2)&gt;5,COUNTIF(Dates_Feries,MP$2)&gt;0),"",IFERROR(INDEX(Tableau1[[Type]:[Type]],SMALL(IF((Tableau1[[Nom]:[Nom]]=$A43)*(Tableau1[[Prénom]:[Prénom]]=$B43)*(MP$2&gt;=Tableau1[[Début]:[Début]])*(MP$2&lt;=Tableau1[[Fin]:[Fin]]),ROW(INDIRECT("A1:A"&amp;COUNTA(Tableau1[[Fin]:[Fin]])))),1)),""))</f>
        <v/>
      </c>
      <c r="MQ43" s="34" t="str">
        <f t="array" aca="1" ref="MQ43" ca="1">IF(OR(WEEKDAY(MQ$2,2)&gt;5,COUNTIF(Dates_Feries,MQ$2)&gt;0),"",IFERROR(INDEX(Tableau1[[Type]:[Type]],SMALL(IF((Tableau1[[Nom]:[Nom]]=$A43)*(Tableau1[[Prénom]:[Prénom]]=$B43)*(MQ$2&gt;=Tableau1[[Début]:[Début]])*(MQ$2&lt;=Tableau1[[Fin]:[Fin]]),ROW(INDIRECT("A1:A"&amp;COUNTA(Tableau1[[Fin]:[Fin]])))),1)),""))</f>
        <v/>
      </c>
      <c r="MR43" s="34" t="str">
        <f t="array" aca="1" ref="MR43" ca="1">IF(OR(WEEKDAY(MR$2,2)&gt;5,COUNTIF(Dates_Feries,MR$2)&gt;0),"",IFERROR(INDEX(Tableau1[[Type]:[Type]],SMALL(IF((Tableau1[[Nom]:[Nom]]=$A43)*(Tableau1[[Prénom]:[Prénom]]=$B43)*(MR$2&gt;=Tableau1[[Début]:[Début]])*(MR$2&lt;=Tableau1[[Fin]:[Fin]]),ROW(INDIRECT("A1:A"&amp;COUNTA(Tableau1[[Fin]:[Fin]])))),1)),""))</f>
        <v/>
      </c>
      <c r="MS43" s="34" t="str">
        <f t="array" aca="1" ref="MS43" ca="1">IF(OR(WEEKDAY(MS$2,2)&gt;5,COUNTIF(Dates_Feries,MS$2)&gt;0),"",IFERROR(INDEX(Tableau1[[Type]:[Type]],SMALL(IF((Tableau1[[Nom]:[Nom]]=$A43)*(Tableau1[[Prénom]:[Prénom]]=$B43)*(MS$2&gt;=Tableau1[[Début]:[Début]])*(MS$2&lt;=Tableau1[[Fin]:[Fin]]),ROW(INDIRECT("A1:A"&amp;COUNTA(Tableau1[[Fin]:[Fin]])))),1)),""))</f>
        <v/>
      </c>
      <c r="MT43" s="34" t="str">
        <f t="array" aca="1" ref="MT43" ca="1">IF(OR(WEEKDAY(MT$2,2)&gt;5,COUNTIF(Dates_Feries,MT$2)&gt;0),"",IFERROR(INDEX(Tableau1[[Type]:[Type]],SMALL(IF((Tableau1[[Nom]:[Nom]]=$A43)*(Tableau1[[Prénom]:[Prénom]]=$B43)*(MT$2&gt;=Tableau1[[Début]:[Début]])*(MT$2&lt;=Tableau1[[Fin]:[Fin]]),ROW(INDIRECT("A1:A"&amp;COUNTA(Tableau1[[Fin]:[Fin]])))),1)),""))</f>
        <v/>
      </c>
      <c r="MU43" s="34" t="str">
        <f t="array" aca="1" ref="MU43" ca="1">IF(OR(WEEKDAY(MU$2,2)&gt;5,COUNTIF(Dates_Feries,MU$2)&gt;0),"",IFERROR(INDEX(Tableau1[[Type]:[Type]],SMALL(IF((Tableau1[[Nom]:[Nom]]=$A43)*(Tableau1[[Prénom]:[Prénom]]=$B43)*(MU$2&gt;=Tableau1[[Début]:[Début]])*(MU$2&lt;=Tableau1[[Fin]:[Fin]]),ROW(INDIRECT("A1:A"&amp;COUNTA(Tableau1[[Fin]:[Fin]])))),1)),""))</f>
        <v/>
      </c>
      <c r="MV43" s="34" t="str">
        <f t="array" aca="1" ref="MV43" ca="1">IF(OR(WEEKDAY(MV$2,2)&gt;5,COUNTIF(Dates_Feries,MV$2)&gt;0),"",IFERROR(INDEX(Tableau1[[Type]:[Type]],SMALL(IF((Tableau1[[Nom]:[Nom]]=$A43)*(Tableau1[[Prénom]:[Prénom]]=$B43)*(MV$2&gt;=Tableau1[[Début]:[Début]])*(MV$2&lt;=Tableau1[[Fin]:[Fin]]),ROW(INDIRECT("A1:A"&amp;COUNTA(Tableau1[[Fin]:[Fin]])))),1)),""))</f>
        <v/>
      </c>
      <c r="MW43" s="34" t="str">
        <f t="array" aca="1" ref="MW43" ca="1">IF(OR(WEEKDAY(MW$2,2)&gt;5,COUNTIF(Dates_Feries,MW$2)&gt;0),"",IFERROR(INDEX(Tableau1[[Type]:[Type]],SMALL(IF((Tableau1[[Nom]:[Nom]]=$A43)*(Tableau1[[Prénom]:[Prénom]]=$B43)*(MW$2&gt;=Tableau1[[Début]:[Début]])*(MW$2&lt;=Tableau1[[Fin]:[Fin]]),ROW(INDIRECT("A1:A"&amp;COUNTA(Tableau1[[Fin]:[Fin]])))),1)),""))</f>
        <v/>
      </c>
      <c r="MX43" s="34" t="str">
        <f t="array" aca="1" ref="MX43" ca="1">IF(OR(WEEKDAY(MX$2,2)&gt;5,COUNTIF(Dates_Feries,MX$2)&gt;0),"",IFERROR(INDEX(Tableau1[[Type]:[Type]],SMALL(IF((Tableau1[[Nom]:[Nom]]=$A43)*(Tableau1[[Prénom]:[Prénom]]=$B43)*(MX$2&gt;=Tableau1[[Début]:[Début]])*(MX$2&lt;=Tableau1[[Fin]:[Fin]]),ROW(INDIRECT("A1:A"&amp;COUNTA(Tableau1[[Fin]:[Fin]])))),1)),""))</f>
        <v/>
      </c>
      <c r="MY43" s="34" t="str">
        <f t="array" aca="1" ref="MY43" ca="1">IF(OR(WEEKDAY(MY$2,2)&gt;5,COUNTIF(Dates_Feries,MY$2)&gt;0),"",IFERROR(INDEX(Tableau1[[Type]:[Type]],SMALL(IF((Tableau1[[Nom]:[Nom]]=$A43)*(Tableau1[[Prénom]:[Prénom]]=$B43)*(MY$2&gt;=Tableau1[[Début]:[Début]])*(MY$2&lt;=Tableau1[[Fin]:[Fin]]),ROW(INDIRECT("A1:A"&amp;COUNTA(Tableau1[[Fin]:[Fin]])))),1)),""))</f>
        <v/>
      </c>
      <c r="MZ43" s="34" t="str">
        <f t="array" aca="1" ref="MZ43" ca="1">IF(OR(WEEKDAY(MZ$2,2)&gt;5,COUNTIF(Dates_Feries,MZ$2)&gt;0),"",IFERROR(INDEX(Tableau1[[Type]:[Type]],SMALL(IF((Tableau1[[Nom]:[Nom]]=$A43)*(Tableau1[[Prénom]:[Prénom]]=$B43)*(MZ$2&gt;=Tableau1[[Début]:[Début]])*(MZ$2&lt;=Tableau1[[Fin]:[Fin]]),ROW(INDIRECT("A1:A"&amp;COUNTA(Tableau1[[Fin]:[Fin]])))),1)),""))</f>
        <v/>
      </c>
      <c r="NA43" s="34" t="str">
        <f t="array" aca="1" ref="NA43" ca="1">IF(OR(WEEKDAY(NA$2,2)&gt;5,COUNTIF(Dates_Feries,NA$2)&gt;0),"",IFERROR(INDEX(Tableau1[[Type]:[Type]],SMALL(IF((Tableau1[[Nom]:[Nom]]=$A43)*(Tableau1[[Prénom]:[Prénom]]=$B43)*(NA$2&gt;=Tableau1[[Début]:[Début]])*(NA$2&lt;=Tableau1[[Fin]:[Fin]]),ROW(INDIRECT("A1:A"&amp;COUNTA(Tableau1[[Fin]:[Fin]])))),1)),""))</f>
        <v/>
      </c>
      <c r="NB43" s="34" t="str">
        <f t="array" aca="1" ref="NB43" ca="1">IF(OR(WEEKDAY(NB$2,2)&gt;5,COUNTIF(Dates_Feries,NB$2)&gt;0),"",IFERROR(INDEX(Tableau1[[Type]:[Type]],SMALL(IF((Tableau1[[Nom]:[Nom]]=$A43)*(Tableau1[[Prénom]:[Prénom]]=$B43)*(NB$2&gt;=Tableau1[[Début]:[Début]])*(NB$2&lt;=Tableau1[[Fin]:[Fin]]),ROW(INDIRECT("A1:A"&amp;COUNTA(Tableau1[[Fin]:[Fin]])))),1)),""))</f>
        <v/>
      </c>
      <c r="NC43" s="34" t="str">
        <f t="array" aca="1" ref="NC43" ca="1">IF(OR(WEEKDAY(NC$2,2)&gt;5,COUNTIF(Dates_Feries,NC$2)&gt;0),"",IFERROR(INDEX(Tableau1[[Type]:[Type]],SMALL(IF((Tableau1[[Nom]:[Nom]]=$A43)*(Tableau1[[Prénom]:[Prénom]]=$B43)*(NC$2&gt;=Tableau1[[Début]:[Début]])*(NC$2&lt;=Tableau1[[Fin]:[Fin]]),ROW(INDIRECT("A1:A"&amp;COUNTA(Tableau1[[Fin]:[Fin]])))),1)),""))</f>
        <v/>
      </c>
      <c r="ND43" s="34" t="str">
        <f t="array" aca="1" ref="ND43" ca="1">IF(OR(WEEKDAY(ND$2,2)&gt;5,COUNTIF(Dates_Feries,ND$2)&gt;0),"",IFERROR(INDEX(Tableau1[[Type]:[Type]],SMALL(IF((Tableau1[[Nom]:[Nom]]=$A43)*(Tableau1[[Prénom]:[Prénom]]=$B43)*(ND$2&gt;=Tableau1[[Début]:[Début]])*(ND$2&lt;=Tableau1[[Fin]:[Fin]]),ROW(INDIRECT("A1:A"&amp;COUNTA(Tableau1[[Fin]:[Fin]])))),1)),""))</f>
        <v/>
      </c>
      <c r="NE43" s="35" t="str">
        <f t="array" aca="1" ref="NE43" ca="1">IF(OR(WEEKDAY(NE$2,2)&gt;5,COUNTIF(Dates_Feries,NE$2)&gt;0),"",IFERROR(INDEX(Tableau1[[Type]:[Type]],SMALL(IF((Tableau1[[Nom]:[Nom]]=$A43)*(Tableau1[[Prénom]:[Prénom]]=$B43)*(NE$2&gt;=Tableau1[[Début]:[Début]])*(NE$2&lt;=Tableau1[[Fin]:[Fin]]),ROW(INDIRECT("A1:A"&amp;COUNTA(Tableau1[[Fin]:[Fin]])))),1)),""))</f>
        <v/>
      </c>
      <c r="NF43" s="2">
        <v>43</v>
      </c>
    </row>
    <row r="44" spans="1:370" ht="15" customHeight="1">
      <c r="A44" s="10"/>
      <c r="B44" s="11"/>
      <c r="C44" s="5">
        <f t="shared" ca="1" si="18"/>
        <v>0</v>
      </c>
      <c r="D44" s="29">
        <f t="shared" ca="1" si="19"/>
        <v>0</v>
      </c>
      <c r="E44" s="34" t="str">
        <f t="array" aca="1" ref="E44" ca="1">IF(OR(WEEKDAY(E$2,2)&gt;5,COUNTIF(Dates_Feries,E$2)&gt;0),"",IFERROR(INDEX(Tableau1[[Type]:[Type]],SMALL(IF((Tableau1[[Nom]:[Nom]]=$A44)*(Tableau1[[Prénom]:[Prénom]]=$B44)*(E$2&gt;=Tableau1[[Début]:[Début]])*(E$2&lt;=Tableau1[[Fin]:[Fin]]),ROW(INDIRECT("A1:A"&amp;COUNTA(Tableau1[[Fin]:[Fin]])))),1)),""))</f>
        <v/>
      </c>
      <c r="F44" s="34" t="str">
        <f t="array" aca="1" ref="F44" ca="1">IF(OR(WEEKDAY(F$2,2)&gt;5,COUNTIF(Dates_Feries,F$2)&gt;0),"",IFERROR(INDEX(Tableau1[[Type]:[Type]],SMALL(IF((Tableau1[[Nom]:[Nom]]=$A44)*(Tableau1[[Prénom]:[Prénom]]=$B44)*(F$2&gt;=Tableau1[[Début]:[Début]])*(F$2&lt;=Tableau1[[Fin]:[Fin]]),ROW(INDIRECT("A1:A"&amp;COUNTA(Tableau1[[Fin]:[Fin]])))),1)),""))</f>
        <v/>
      </c>
      <c r="G44" s="34" t="str">
        <f t="array" aca="1" ref="G44" ca="1">IF(OR(WEEKDAY(G$2,2)&gt;5,COUNTIF(Dates_Feries,G$2)&gt;0),"",IFERROR(INDEX(Tableau1[[Type]:[Type]],SMALL(IF((Tableau1[[Nom]:[Nom]]=$A44)*(Tableau1[[Prénom]:[Prénom]]=$B44)*(G$2&gt;=Tableau1[[Début]:[Début]])*(G$2&lt;=Tableau1[[Fin]:[Fin]]),ROW(INDIRECT("A1:A"&amp;COUNTA(Tableau1[[Fin]:[Fin]])))),1)),""))</f>
        <v/>
      </c>
      <c r="H44" s="34" t="str">
        <f t="array" aca="1" ref="H44" ca="1">IF(OR(WEEKDAY(H$2,2)&gt;5,COUNTIF(Dates_Feries,H$2)&gt;0),"",IFERROR(INDEX(Tableau1[[Type]:[Type]],SMALL(IF((Tableau1[[Nom]:[Nom]]=$A44)*(Tableau1[[Prénom]:[Prénom]]=$B44)*(H$2&gt;=Tableau1[[Début]:[Début]])*(H$2&lt;=Tableau1[[Fin]:[Fin]]),ROW(INDIRECT("A1:A"&amp;COUNTA(Tableau1[[Fin]:[Fin]])))),1)),""))</f>
        <v/>
      </c>
      <c r="I44" s="34" t="str">
        <f t="array" aca="1" ref="I44" ca="1">IF(OR(WEEKDAY(I$2,2)&gt;5,COUNTIF(Dates_Feries,I$2)&gt;0),"",IFERROR(INDEX(Tableau1[[Type]:[Type]],SMALL(IF((Tableau1[[Nom]:[Nom]]=$A44)*(Tableau1[[Prénom]:[Prénom]]=$B44)*(I$2&gt;=Tableau1[[Début]:[Début]])*(I$2&lt;=Tableau1[[Fin]:[Fin]]),ROW(INDIRECT("A1:A"&amp;COUNTA(Tableau1[[Fin]:[Fin]])))),1)),""))</f>
        <v/>
      </c>
      <c r="J44" s="34" t="str">
        <f t="array" aca="1" ref="J44" ca="1">IF(OR(WEEKDAY(J$2,2)&gt;5,COUNTIF(Dates_Feries,J$2)&gt;0),"",IFERROR(INDEX(Tableau1[[Type]:[Type]],SMALL(IF((Tableau1[[Nom]:[Nom]]=$A44)*(Tableau1[[Prénom]:[Prénom]]=$B44)*(J$2&gt;=Tableau1[[Début]:[Début]])*(J$2&lt;=Tableau1[[Fin]:[Fin]]),ROW(INDIRECT("A1:A"&amp;COUNTA(Tableau1[[Fin]:[Fin]])))),1)),""))</f>
        <v/>
      </c>
      <c r="K44" s="34" t="str">
        <f t="array" aca="1" ref="K44" ca="1">IF(OR(WEEKDAY(K$2,2)&gt;5,COUNTIF(Dates_Feries,K$2)&gt;0),"",IFERROR(INDEX(Tableau1[[Type]:[Type]],SMALL(IF((Tableau1[[Nom]:[Nom]]=$A44)*(Tableau1[[Prénom]:[Prénom]]=$B44)*(K$2&gt;=Tableau1[[Début]:[Début]])*(K$2&lt;=Tableau1[[Fin]:[Fin]]),ROW(INDIRECT("A1:A"&amp;COUNTA(Tableau1[[Fin]:[Fin]])))),1)),""))</f>
        <v/>
      </c>
      <c r="L44" s="34" t="str">
        <f t="array" aca="1" ref="L44" ca="1">IF(OR(WEEKDAY(L$2,2)&gt;5,COUNTIF(Dates_Feries,L$2)&gt;0),"",IFERROR(INDEX(Tableau1[[Type]:[Type]],SMALL(IF((Tableau1[[Nom]:[Nom]]=$A44)*(Tableau1[[Prénom]:[Prénom]]=$B44)*(L$2&gt;=Tableau1[[Début]:[Début]])*(L$2&lt;=Tableau1[[Fin]:[Fin]]),ROW(INDIRECT("A1:A"&amp;COUNTA(Tableau1[[Fin]:[Fin]])))),1)),""))</f>
        <v/>
      </c>
      <c r="M44" s="34" t="str">
        <f t="array" aca="1" ref="M44" ca="1">IF(OR(WEEKDAY(M$2,2)&gt;5,COUNTIF(Dates_Feries,M$2)&gt;0),"",IFERROR(INDEX(Tableau1[[Type]:[Type]],SMALL(IF((Tableau1[[Nom]:[Nom]]=$A44)*(Tableau1[[Prénom]:[Prénom]]=$B44)*(M$2&gt;=Tableau1[[Début]:[Début]])*(M$2&lt;=Tableau1[[Fin]:[Fin]]),ROW(INDIRECT("A1:A"&amp;COUNTA(Tableau1[[Fin]:[Fin]])))),1)),""))</f>
        <v/>
      </c>
      <c r="N44" s="34" t="str">
        <f t="array" aca="1" ref="N44" ca="1">IF(OR(WEEKDAY(N$2,2)&gt;5,COUNTIF(Dates_Feries,N$2)&gt;0),"",IFERROR(INDEX(Tableau1[[Type]:[Type]],SMALL(IF((Tableau1[[Nom]:[Nom]]=$A44)*(Tableau1[[Prénom]:[Prénom]]=$B44)*(N$2&gt;=Tableau1[[Début]:[Début]])*(N$2&lt;=Tableau1[[Fin]:[Fin]]),ROW(INDIRECT("A1:A"&amp;COUNTA(Tableau1[[Fin]:[Fin]])))),1)),""))</f>
        <v/>
      </c>
      <c r="O44" s="34" t="str">
        <f t="array" aca="1" ref="O44" ca="1">IF(OR(WEEKDAY(O$2,2)&gt;5,COUNTIF(Dates_Feries,O$2)&gt;0),"",IFERROR(INDEX(Tableau1[[Type]:[Type]],SMALL(IF((Tableau1[[Nom]:[Nom]]=$A44)*(Tableau1[[Prénom]:[Prénom]]=$B44)*(O$2&gt;=Tableau1[[Début]:[Début]])*(O$2&lt;=Tableau1[[Fin]:[Fin]]),ROW(INDIRECT("A1:A"&amp;COUNTA(Tableau1[[Fin]:[Fin]])))),1)),""))</f>
        <v/>
      </c>
      <c r="P44" s="34" t="str">
        <f t="array" aca="1" ref="P44" ca="1">IF(OR(WEEKDAY(P$2,2)&gt;5,COUNTIF(Dates_Feries,P$2)&gt;0),"",IFERROR(INDEX(Tableau1[[Type]:[Type]],SMALL(IF((Tableau1[[Nom]:[Nom]]=$A44)*(Tableau1[[Prénom]:[Prénom]]=$B44)*(P$2&gt;=Tableau1[[Début]:[Début]])*(P$2&lt;=Tableau1[[Fin]:[Fin]]),ROW(INDIRECT("A1:A"&amp;COUNTA(Tableau1[[Fin]:[Fin]])))),1)),""))</f>
        <v/>
      </c>
      <c r="Q44" s="34" t="str">
        <f t="array" aca="1" ref="Q44" ca="1">IF(OR(WEEKDAY(Q$2,2)&gt;5,COUNTIF(Dates_Feries,Q$2)&gt;0),"",IFERROR(INDEX(Tableau1[[Type]:[Type]],SMALL(IF((Tableau1[[Nom]:[Nom]]=$A44)*(Tableau1[[Prénom]:[Prénom]]=$B44)*(Q$2&gt;=Tableau1[[Début]:[Début]])*(Q$2&lt;=Tableau1[[Fin]:[Fin]]),ROW(INDIRECT("A1:A"&amp;COUNTA(Tableau1[[Fin]:[Fin]])))),1)),""))</f>
        <v/>
      </c>
      <c r="R44" s="34" t="str">
        <f t="array" aca="1" ref="R44" ca="1">IF(OR(WEEKDAY(R$2,2)&gt;5,COUNTIF(Dates_Feries,R$2)&gt;0),"",IFERROR(INDEX(Tableau1[[Type]:[Type]],SMALL(IF((Tableau1[[Nom]:[Nom]]=$A44)*(Tableau1[[Prénom]:[Prénom]]=$B44)*(R$2&gt;=Tableau1[[Début]:[Début]])*(R$2&lt;=Tableau1[[Fin]:[Fin]]),ROW(INDIRECT("A1:A"&amp;COUNTA(Tableau1[[Fin]:[Fin]])))),1)),""))</f>
        <v/>
      </c>
      <c r="S44" s="34" t="str">
        <f t="array" aca="1" ref="S44" ca="1">IF(OR(WEEKDAY(S$2,2)&gt;5,COUNTIF(Dates_Feries,S$2)&gt;0),"",IFERROR(INDEX(Tableau1[[Type]:[Type]],SMALL(IF((Tableau1[[Nom]:[Nom]]=$A44)*(Tableau1[[Prénom]:[Prénom]]=$B44)*(S$2&gt;=Tableau1[[Début]:[Début]])*(S$2&lt;=Tableau1[[Fin]:[Fin]]),ROW(INDIRECT("A1:A"&amp;COUNTA(Tableau1[[Fin]:[Fin]])))),1)),""))</f>
        <v/>
      </c>
      <c r="T44" s="34" t="str">
        <f t="array" aca="1" ref="T44" ca="1">IF(OR(WEEKDAY(T$2,2)&gt;5,COUNTIF(Dates_Feries,T$2)&gt;0),"",IFERROR(INDEX(Tableau1[[Type]:[Type]],SMALL(IF((Tableau1[[Nom]:[Nom]]=$A44)*(Tableau1[[Prénom]:[Prénom]]=$B44)*(T$2&gt;=Tableau1[[Début]:[Début]])*(T$2&lt;=Tableau1[[Fin]:[Fin]]),ROW(INDIRECT("A1:A"&amp;COUNTA(Tableau1[[Fin]:[Fin]])))),1)),""))</f>
        <v/>
      </c>
      <c r="U44" s="34" t="str">
        <f t="array" aca="1" ref="U44" ca="1">IF(OR(WEEKDAY(U$2,2)&gt;5,COUNTIF(Dates_Feries,U$2)&gt;0),"",IFERROR(INDEX(Tableau1[[Type]:[Type]],SMALL(IF((Tableau1[[Nom]:[Nom]]=$A44)*(Tableau1[[Prénom]:[Prénom]]=$B44)*(U$2&gt;=Tableau1[[Début]:[Début]])*(U$2&lt;=Tableau1[[Fin]:[Fin]]),ROW(INDIRECT("A1:A"&amp;COUNTA(Tableau1[[Fin]:[Fin]])))),1)),""))</f>
        <v/>
      </c>
      <c r="V44" s="34" t="str">
        <f t="array" aca="1" ref="V44" ca="1">IF(OR(WEEKDAY(V$2,2)&gt;5,COUNTIF(Dates_Feries,V$2)&gt;0),"",IFERROR(INDEX(Tableau1[[Type]:[Type]],SMALL(IF((Tableau1[[Nom]:[Nom]]=$A44)*(Tableau1[[Prénom]:[Prénom]]=$B44)*(V$2&gt;=Tableau1[[Début]:[Début]])*(V$2&lt;=Tableau1[[Fin]:[Fin]]),ROW(INDIRECT("A1:A"&amp;COUNTA(Tableau1[[Fin]:[Fin]])))),1)),""))</f>
        <v/>
      </c>
      <c r="W44" s="34" t="str">
        <f t="array" aca="1" ref="W44" ca="1">IF(OR(WEEKDAY(W$2,2)&gt;5,COUNTIF(Dates_Feries,W$2)&gt;0),"",IFERROR(INDEX(Tableau1[[Type]:[Type]],SMALL(IF((Tableau1[[Nom]:[Nom]]=$A44)*(Tableau1[[Prénom]:[Prénom]]=$B44)*(W$2&gt;=Tableau1[[Début]:[Début]])*(W$2&lt;=Tableau1[[Fin]:[Fin]]),ROW(INDIRECT("A1:A"&amp;COUNTA(Tableau1[[Fin]:[Fin]])))),1)),""))</f>
        <v/>
      </c>
      <c r="X44" s="34" t="str">
        <f t="array" aca="1" ref="X44" ca="1">IF(OR(WEEKDAY(X$2,2)&gt;5,COUNTIF(Dates_Feries,X$2)&gt;0),"",IFERROR(INDEX(Tableau1[[Type]:[Type]],SMALL(IF((Tableau1[[Nom]:[Nom]]=$A44)*(Tableau1[[Prénom]:[Prénom]]=$B44)*(X$2&gt;=Tableau1[[Début]:[Début]])*(X$2&lt;=Tableau1[[Fin]:[Fin]]),ROW(INDIRECT("A1:A"&amp;COUNTA(Tableau1[[Fin]:[Fin]])))),1)),""))</f>
        <v/>
      </c>
      <c r="Y44" s="34" t="str">
        <f t="array" aca="1" ref="Y44" ca="1">IF(OR(WEEKDAY(Y$2,2)&gt;5,COUNTIF(Dates_Feries,Y$2)&gt;0),"",IFERROR(INDEX(Tableau1[[Type]:[Type]],SMALL(IF((Tableau1[[Nom]:[Nom]]=$A44)*(Tableau1[[Prénom]:[Prénom]]=$B44)*(Y$2&gt;=Tableau1[[Début]:[Début]])*(Y$2&lt;=Tableau1[[Fin]:[Fin]]),ROW(INDIRECT("A1:A"&amp;COUNTA(Tableau1[[Fin]:[Fin]])))),1)),""))</f>
        <v/>
      </c>
      <c r="Z44" s="34" t="str">
        <f t="array" aca="1" ref="Z44" ca="1">IF(OR(WEEKDAY(Z$2,2)&gt;5,COUNTIF(Dates_Feries,Z$2)&gt;0),"",IFERROR(INDEX(Tableau1[[Type]:[Type]],SMALL(IF((Tableau1[[Nom]:[Nom]]=$A44)*(Tableau1[[Prénom]:[Prénom]]=$B44)*(Z$2&gt;=Tableau1[[Début]:[Début]])*(Z$2&lt;=Tableau1[[Fin]:[Fin]]),ROW(INDIRECT("A1:A"&amp;COUNTA(Tableau1[[Fin]:[Fin]])))),1)),""))</f>
        <v/>
      </c>
      <c r="AA44" s="34" t="str">
        <f t="array" aca="1" ref="AA44" ca="1">IF(OR(WEEKDAY(AA$2,2)&gt;5,COUNTIF(Dates_Feries,AA$2)&gt;0),"",IFERROR(INDEX(Tableau1[[Type]:[Type]],SMALL(IF((Tableau1[[Nom]:[Nom]]=$A44)*(Tableau1[[Prénom]:[Prénom]]=$B44)*(AA$2&gt;=Tableau1[[Début]:[Début]])*(AA$2&lt;=Tableau1[[Fin]:[Fin]]),ROW(INDIRECT("A1:A"&amp;COUNTA(Tableau1[[Fin]:[Fin]])))),1)),""))</f>
        <v/>
      </c>
      <c r="AB44" s="34" t="str">
        <f t="array" aca="1" ref="AB44" ca="1">IF(OR(WEEKDAY(AB$2,2)&gt;5,COUNTIF(Dates_Feries,AB$2)&gt;0),"",IFERROR(INDEX(Tableau1[[Type]:[Type]],SMALL(IF((Tableau1[[Nom]:[Nom]]=$A44)*(Tableau1[[Prénom]:[Prénom]]=$B44)*(AB$2&gt;=Tableau1[[Début]:[Début]])*(AB$2&lt;=Tableau1[[Fin]:[Fin]]),ROW(INDIRECT("A1:A"&amp;COUNTA(Tableau1[[Fin]:[Fin]])))),1)),""))</f>
        <v/>
      </c>
      <c r="AC44" s="34" t="str">
        <f t="array" aca="1" ref="AC44" ca="1">IF(OR(WEEKDAY(AC$2,2)&gt;5,COUNTIF(Dates_Feries,AC$2)&gt;0),"",IFERROR(INDEX(Tableau1[[Type]:[Type]],SMALL(IF((Tableau1[[Nom]:[Nom]]=$A44)*(Tableau1[[Prénom]:[Prénom]]=$B44)*(AC$2&gt;=Tableau1[[Début]:[Début]])*(AC$2&lt;=Tableau1[[Fin]:[Fin]]),ROW(INDIRECT("A1:A"&amp;COUNTA(Tableau1[[Fin]:[Fin]])))),1)),""))</f>
        <v/>
      </c>
      <c r="AD44" s="34" t="str">
        <f t="array" aca="1" ref="AD44" ca="1">IF(OR(WEEKDAY(AD$2,2)&gt;5,COUNTIF(Dates_Feries,AD$2)&gt;0),"",IFERROR(INDEX(Tableau1[[Type]:[Type]],SMALL(IF((Tableau1[[Nom]:[Nom]]=$A44)*(Tableau1[[Prénom]:[Prénom]]=$B44)*(AD$2&gt;=Tableau1[[Début]:[Début]])*(AD$2&lt;=Tableau1[[Fin]:[Fin]]),ROW(INDIRECT("A1:A"&amp;COUNTA(Tableau1[[Fin]:[Fin]])))),1)),""))</f>
        <v/>
      </c>
      <c r="AE44" s="34" t="str">
        <f t="array" aca="1" ref="AE44" ca="1">IF(OR(WEEKDAY(AE$2,2)&gt;5,COUNTIF(Dates_Feries,AE$2)&gt;0),"",IFERROR(INDEX(Tableau1[[Type]:[Type]],SMALL(IF((Tableau1[[Nom]:[Nom]]=$A44)*(Tableau1[[Prénom]:[Prénom]]=$B44)*(AE$2&gt;=Tableau1[[Début]:[Début]])*(AE$2&lt;=Tableau1[[Fin]:[Fin]]),ROW(INDIRECT("A1:A"&amp;COUNTA(Tableau1[[Fin]:[Fin]])))),1)),""))</f>
        <v/>
      </c>
      <c r="AF44" s="34" t="str">
        <f t="array" aca="1" ref="AF44" ca="1">IF(OR(WEEKDAY(AF$2,2)&gt;5,COUNTIF(Dates_Feries,AF$2)&gt;0),"",IFERROR(INDEX(Tableau1[[Type]:[Type]],SMALL(IF((Tableau1[[Nom]:[Nom]]=$A44)*(Tableau1[[Prénom]:[Prénom]]=$B44)*(AF$2&gt;=Tableau1[[Début]:[Début]])*(AF$2&lt;=Tableau1[[Fin]:[Fin]]),ROW(INDIRECT("A1:A"&amp;COUNTA(Tableau1[[Fin]:[Fin]])))),1)),""))</f>
        <v/>
      </c>
      <c r="AG44" s="34" t="str">
        <f t="array" aca="1" ref="AG44" ca="1">IF(OR(WEEKDAY(AG$2,2)&gt;5,COUNTIF(Dates_Feries,AG$2)&gt;0),"",IFERROR(INDEX(Tableau1[[Type]:[Type]],SMALL(IF((Tableau1[[Nom]:[Nom]]=$A44)*(Tableau1[[Prénom]:[Prénom]]=$B44)*(AG$2&gt;=Tableau1[[Début]:[Début]])*(AG$2&lt;=Tableau1[[Fin]:[Fin]]),ROW(INDIRECT("A1:A"&amp;COUNTA(Tableau1[[Fin]:[Fin]])))),1)),""))</f>
        <v/>
      </c>
      <c r="AH44" s="34" t="str">
        <f t="array" aca="1" ref="AH44" ca="1">IF(OR(WEEKDAY(AH$2,2)&gt;5,COUNTIF(Dates_Feries,AH$2)&gt;0),"",IFERROR(INDEX(Tableau1[[Type]:[Type]],SMALL(IF((Tableau1[[Nom]:[Nom]]=$A44)*(Tableau1[[Prénom]:[Prénom]]=$B44)*(AH$2&gt;=Tableau1[[Début]:[Début]])*(AH$2&lt;=Tableau1[[Fin]:[Fin]]),ROW(INDIRECT("A1:A"&amp;COUNTA(Tableau1[[Fin]:[Fin]])))),1)),""))</f>
        <v/>
      </c>
      <c r="AI44" s="34" t="str">
        <f t="array" aca="1" ref="AI44" ca="1">IF(OR(WEEKDAY(AI$2,2)&gt;5,COUNTIF(Dates_Feries,AI$2)&gt;0),"",IFERROR(INDEX(Tableau1[[Type]:[Type]],SMALL(IF((Tableau1[[Nom]:[Nom]]=$A44)*(Tableau1[[Prénom]:[Prénom]]=$B44)*(AI$2&gt;=Tableau1[[Début]:[Début]])*(AI$2&lt;=Tableau1[[Fin]:[Fin]]),ROW(INDIRECT("A1:A"&amp;COUNTA(Tableau1[[Fin]:[Fin]])))),1)),""))</f>
        <v/>
      </c>
      <c r="AJ44" s="34" t="str">
        <f t="array" aca="1" ref="AJ44" ca="1">IF(OR(WEEKDAY(AJ$2,2)&gt;5,COUNTIF(Dates_Feries,AJ$2)&gt;0),"",IFERROR(INDEX(Tableau1[[Type]:[Type]],SMALL(IF((Tableau1[[Nom]:[Nom]]=$A44)*(Tableau1[[Prénom]:[Prénom]]=$B44)*(AJ$2&gt;=Tableau1[[Début]:[Début]])*(AJ$2&lt;=Tableau1[[Fin]:[Fin]]),ROW(INDIRECT("A1:A"&amp;COUNTA(Tableau1[[Fin]:[Fin]])))),1)),""))</f>
        <v/>
      </c>
      <c r="AK44" s="34" t="str">
        <f t="array" aca="1" ref="AK44" ca="1">IF(OR(WEEKDAY(AK$2,2)&gt;5,COUNTIF(Dates_Feries,AK$2)&gt;0),"",IFERROR(INDEX(Tableau1[[Type]:[Type]],SMALL(IF((Tableau1[[Nom]:[Nom]]=$A44)*(Tableau1[[Prénom]:[Prénom]]=$B44)*(AK$2&gt;=Tableau1[[Début]:[Début]])*(AK$2&lt;=Tableau1[[Fin]:[Fin]]),ROW(INDIRECT("A1:A"&amp;COUNTA(Tableau1[[Fin]:[Fin]])))),1)),""))</f>
        <v/>
      </c>
      <c r="AL44" s="34" t="str">
        <f t="array" aca="1" ref="AL44" ca="1">IF(OR(WEEKDAY(AL$2,2)&gt;5,COUNTIF(Dates_Feries,AL$2)&gt;0),"",IFERROR(INDEX(Tableau1[[Type]:[Type]],SMALL(IF((Tableau1[[Nom]:[Nom]]=$A44)*(Tableau1[[Prénom]:[Prénom]]=$B44)*(AL$2&gt;=Tableau1[[Début]:[Début]])*(AL$2&lt;=Tableau1[[Fin]:[Fin]]),ROW(INDIRECT("A1:A"&amp;COUNTA(Tableau1[[Fin]:[Fin]])))),1)),""))</f>
        <v/>
      </c>
      <c r="AM44" s="34" t="str">
        <f t="array" aca="1" ref="AM44" ca="1">IF(OR(WEEKDAY(AM$2,2)&gt;5,COUNTIF(Dates_Feries,AM$2)&gt;0),"",IFERROR(INDEX(Tableau1[[Type]:[Type]],SMALL(IF((Tableau1[[Nom]:[Nom]]=$A44)*(Tableau1[[Prénom]:[Prénom]]=$B44)*(AM$2&gt;=Tableau1[[Début]:[Début]])*(AM$2&lt;=Tableau1[[Fin]:[Fin]]),ROW(INDIRECT("A1:A"&amp;COUNTA(Tableau1[[Fin]:[Fin]])))),1)),""))</f>
        <v/>
      </c>
      <c r="AN44" s="34" t="str">
        <f t="array" aca="1" ref="AN44" ca="1">IF(OR(WEEKDAY(AN$2,2)&gt;5,COUNTIF(Dates_Feries,AN$2)&gt;0),"",IFERROR(INDEX(Tableau1[[Type]:[Type]],SMALL(IF((Tableau1[[Nom]:[Nom]]=$A44)*(Tableau1[[Prénom]:[Prénom]]=$B44)*(AN$2&gt;=Tableau1[[Début]:[Début]])*(AN$2&lt;=Tableau1[[Fin]:[Fin]]),ROW(INDIRECT("A1:A"&amp;COUNTA(Tableau1[[Fin]:[Fin]])))),1)),""))</f>
        <v/>
      </c>
      <c r="AO44" s="34" t="str">
        <f t="array" aca="1" ref="AO44" ca="1">IF(OR(WEEKDAY(AO$2,2)&gt;5,COUNTIF(Dates_Feries,AO$2)&gt;0),"",IFERROR(INDEX(Tableau1[[Type]:[Type]],SMALL(IF((Tableau1[[Nom]:[Nom]]=$A44)*(Tableau1[[Prénom]:[Prénom]]=$B44)*(AO$2&gt;=Tableau1[[Début]:[Début]])*(AO$2&lt;=Tableau1[[Fin]:[Fin]]),ROW(INDIRECT("A1:A"&amp;COUNTA(Tableau1[[Fin]:[Fin]])))),1)),""))</f>
        <v/>
      </c>
      <c r="AP44" s="34" t="str">
        <f t="array" aca="1" ref="AP44" ca="1">IF(OR(WEEKDAY(AP$2,2)&gt;5,COUNTIF(Dates_Feries,AP$2)&gt;0),"",IFERROR(INDEX(Tableau1[[Type]:[Type]],SMALL(IF((Tableau1[[Nom]:[Nom]]=$A44)*(Tableau1[[Prénom]:[Prénom]]=$B44)*(AP$2&gt;=Tableau1[[Début]:[Début]])*(AP$2&lt;=Tableau1[[Fin]:[Fin]]),ROW(INDIRECT("A1:A"&amp;COUNTA(Tableau1[[Fin]:[Fin]])))),1)),""))</f>
        <v/>
      </c>
      <c r="AQ44" s="34" t="str">
        <f t="array" aca="1" ref="AQ44" ca="1">IF(OR(WEEKDAY(AQ$2,2)&gt;5,COUNTIF(Dates_Feries,AQ$2)&gt;0),"",IFERROR(INDEX(Tableau1[[Type]:[Type]],SMALL(IF((Tableau1[[Nom]:[Nom]]=$A44)*(Tableau1[[Prénom]:[Prénom]]=$B44)*(AQ$2&gt;=Tableau1[[Début]:[Début]])*(AQ$2&lt;=Tableau1[[Fin]:[Fin]]),ROW(INDIRECT("A1:A"&amp;COUNTA(Tableau1[[Fin]:[Fin]])))),1)),""))</f>
        <v/>
      </c>
      <c r="AR44" s="34" t="str">
        <f t="array" aca="1" ref="AR44" ca="1">IF(OR(WEEKDAY(AR$2,2)&gt;5,COUNTIF(Dates_Feries,AR$2)&gt;0),"",IFERROR(INDEX(Tableau1[[Type]:[Type]],SMALL(IF((Tableau1[[Nom]:[Nom]]=$A44)*(Tableau1[[Prénom]:[Prénom]]=$B44)*(AR$2&gt;=Tableau1[[Début]:[Début]])*(AR$2&lt;=Tableau1[[Fin]:[Fin]]),ROW(INDIRECT("A1:A"&amp;COUNTA(Tableau1[[Fin]:[Fin]])))),1)),""))</f>
        <v/>
      </c>
      <c r="AS44" s="34" t="str">
        <f t="array" aca="1" ref="AS44" ca="1">IF(OR(WEEKDAY(AS$2,2)&gt;5,COUNTIF(Dates_Feries,AS$2)&gt;0),"",IFERROR(INDEX(Tableau1[[Type]:[Type]],SMALL(IF((Tableau1[[Nom]:[Nom]]=$A44)*(Tableau1[[Prénom]:[Prénom]]=$B44)*(AS$2&gt;=Tableau1[[Début]:[Début]])*(AS$2&lt;=Tableau1[[Fin]:[Fin]]),ROW(INDIRECT("A1:A"&amp;COUNTA(Tableau1[[Fin]:[Fin]])))),1)),""))</f>
        <v/>
      </c>
      <c r="AT44" s="34" t="str">
        <f t="array" aca="1" ref="AT44" ca="1">IF(OR(WEEKDAY(AT$2,2)&gt;5,COUNTIF(Dates_Feries,AT$2)&gt;0),"",IFERROR(INDEX(Tableau1[[Type]:[Type]],SMALL(IF((Tableau1[[Nom]:[Nom]]=$A44)*(Tableau1[[Prénom]:[Prénom]]=$B44)*(AT$2&gt;=Tableau1[[Début]:[Début]])*(AT$2&lt;=Tableau1[[Fin]:[Fin]]),ROW(INDIRECT("A1:A"&amp;COUNTA(Tableau1[[Fin]:[Fin]])))),1)),""))</f>
        <v/>
      </c>
      <c r="AU44" s="34" t="str">
        <f t="array" aca="1" ref="AU44" ca="1">IF(OR(WEEKDAY(AU$2,2)&gt;5,COUNTIF(Dates_Feries,AU$2)&gt;0),"",IFERROR(INDEX(Tableau1[[Type]:[Type]],SMALL(IF((Tableau1[[Nom]:[Nom]]=$A44)*(Tableau1[[Prénom]:[Prénom]]=$B44)*(AU$2&gt;=Tableau1[[Début]:[Début]])*(AU$2&lt;=Tableau1[[Fin]:[Fin]]),ROW(INDIRECT("A1:A"&amp;COUNTA(Tableau1[[Fin]:[Fin]])))),1)),""))</f>
        <v/>
      </c>
      <c r="AV44" s="34" t="str">
        <f t="array" aca="1" ref="AV44" ca="1">IF(OR(WEEKDAY(AV$2,2)&gt;5,COUNTIF(Dates_Feries,AV$2)&gt;0),"",IFERROR(INDEX(Tableau1[[Type]:[Type]],SMALL(IF((Tableau1[[Nom]:[Nom]]=$A44)*(Tableau1[[Prénom]:[Prénom]]=$B44)*(AV$2&gt;=Tableau1[[Début]:[Début]])*(AV$2&lt;=Tableau1[[Fin]:[Fin]]),ROW(INDIRECT("A1:A"&amp;COUNTA(Tableau1[[Fin]:[Fin]])))),1)),""))</f>
        <v/>
      </c>
      <c r="AW44" s="34" t="str">
        <f t="array" aca="1" ref="AW44" ca="1">IF(OR(WEEKDAY(AW$2,2)&gt;5,COUNTIF(Dates_Feries,AW$2)&gt;0),"",IFERROR(INDEX(Tableau1[[Type]:[Type]],SMALL(IF((Tableau1[[Nom]:[Nom]]=$A44)*(Tableau1[[Prénom]:[Prénom]]=$B44)*(AW$2&gt;=Tableau1[[Début]:[Début]])*(AW$2&lt;=Tableau1[[Fin]:[Fin]]),ROW(INDIRECT("A1:A"&amp;COUNTA(Tableau1[[Fin]:[Fin]])))),1)),""))</f>
        <v/>
      </c>
      <c r="AX44" s="34" t="str">
        <f t="array" aca="1" ref="AX44" ca="1">IF(OR(WEEKDAY(AX$2,2)&gt;5,COUNTIF(Dates_Feries,AX$2)&gt;0),"",IFERROR(INDEX(Tableau1[[Type]:[Type]],SMALL(IF((Tableau1[[Nom]:[Nom]]=$A44)*(Tableau1[[Prénom]:[Prénom]]=$B44)*(AX$2&gt;=Tableau1[[Début]:[Début]])*(AX$2&lt;=Tableau1[[Fin]:[Fin]]),ROW(INDIRECT("A1:A"&amp;COUNTA(Tableau1[[Fin]:[Fin]])))),1)),""))</f>
        <v/>
      </c>
      <c r="AY44" s="34" t="str">
        <f t="array" aca="1" ref="AY44" ca="1">IF(OR(WEEKDAY(AY$2,2)&gt;5,COUNTIF(Dates_Feries,AY$2)&gt;0),"",IFERROR(INDEX(Tableau1[[Type]:[Type]],SMALL(IF((Tableau1[[Nom]:[Nom]]=$A44)*(Tableau1[[Prénom]:[Prénom]]=$B44)*(AY$2&gt;=Tableau1[[Début]:[Début]])*(AY$2&lt;=Tableau1[[Fin]:[Fin]]),ROW(INDIRECT("A1:A"&amp;COUNTA(Tableau1[[Fin]:[Fin]])))),1)),""))</f>
        <v/>
      </c>
      <c r="AZ44" s="34" t="str">
        <f t="array" aca="1" ref="AZ44" ca="1">IF(OR(WEEKDAY(AZ$2,2)&gt;5,COUNTIF(Dates_Feries,AZ$2)&gt;0),"",IFERROR(INDEX(Tableau1[[Type]:[Type]],SMALL(IF((Tableau1[[Nom]:[Nom]]=$A44)*(Tableau1[[Prénom]:[Prénom]]=$B44)*(AZ$2&gt;=Tableau1[[Début]:[Début]])*(AZ$2&lt;=Tableau1[[Fin]:[Fin]]),ROW(INDIRECT("A1:A"&amp;COUNTA(Tableau1[[Fin]:[Fin]])))),1)),""))</f>
        <v/>
      </c>
      <c r="BA44" s="34" t="str">
        <f t="array" aca="1" ref="BA44" ca="1">IF(OR(WEEKDAY(BA$2,2)&gt;5,COUNTIF(Dates_Feries,BA$2)&gt;0),"",IFERROR(INDEX(Tableau1[[Type]:[Type]],SMALL(IF((Tableau1[[Nom]:[Nom]]=$A44)*(Tableau1[[Prénom]:[Prénom]]=$B44)*(BA$2&gt;=Tableau1[[Début]:[Début]])*(BA$2&lt;=Tableau1[[Fin]:[Fin]]),ROW(INDIRECT("A1:A"&amp;COUNTA(Tableau1[[Fin]:[Fin]])))),1)),""))</f>
        <v/>
      </c>
      <c r="BB44" s="34" t="str">
        <f t="array" aca="1" ref="BB44" ca="1">IF(OR(WEEKDAY(BB$2,2)&gt;5,COUNTIF(Dates_Feries,BB$2)&gt;0),"",IFERROR(INDEX(Tableau1[[Type]:[Type]],SMALL(IF((Tableau1[[Nom]:[Nom]]=$A44)*(Tableau1[[Prénom]:[Prénom]]=$B44)*(BB$2&gt;=Tableau1[[Début]:[Début]])*(BB$2&lt;=Tableau1[[Fin]:[Fin]]),ROW(INDIRECT("A1:A"&amp;COUNTA(Tableau1[[Fin]:[Fin]])))),1)),""))</f>
        <v/>
      </c>
      <c r="BC44" s="34" t="str">
        <f t="array" aca="1" ref="BC44" ca="1">IF(OR(WEEKDAY(BC$2,2)&gt;5,COUNTIF(Dates_Feries,BC$2)&gt;0),"",IFERROR(INDEX(Tableau1[[Type]:[Type]],SMALL(IF((Tableau1[[Nom]:[Nom]]=$A44)*(Tableau1[[Prénom]:[Prénom]]=$B44)*(BC$2&gt;=Tableau1[[Début]:[Début]])*(BC$2&lt;=Tableau1[[Fin]:[Fin]]),ROW(INDIRECT("A1:A"&amp;COUNTA(Tableau1[[Fin]:[Fin]])))),1)),""))</f>
        <v/>
      </c>
      <c r="BD44" s="34" t="str">
        <f t="array" aca="1" ref="BD44" ca="1">IF(OR(WEEKDAY(BD$2,2)&gt;5,COUNTIF(Dates_Feries,BD$2)&gt;0),"",IFERROR(INDEX(Tableau1[[Type]:[Type]],SMALL(IF((Tableau1[[Nom]:[Nom]]=$A44)*(Tableau1[[Prénom]:[Prénom]]=$B44)*(BD$2&gt;=Tableau1[[Début]:[Début]])*(BD$2&lt;=Tableau1[[Fin]:[Fin]]),ROW(INDIRECT("A1:A"&amp;COUNTA(Tableau1[[Fin]:[Fin]])))),1)),""))</f>
        <v/>
      </c>
      <c r="BE44" s="34" t="str">
        <f t="array" aca="1" ref="BE44" ca="1">IF(OR(WEEKDAY(BE$2,2)&gt;5,COUNTIF(Dates_Feries,BE$2)&gt;0),"",IFERROR(INDEX(Tableau1[[Type]:[Type]],SMALL(IF((Tableau1[[Nom]:[Nom]]=$A44)*(Tableau1[[Prénom]:[Prénom]]=$B44)*(BE$2&gt;=Tableau1[[Début]:[Début]])*(BE$2&lt;=Tableau1[[Fin]:[Fin]]),ROW(INDIRECT("A1:A"&amp;COUNTA(Tableau1[[Fin]:[Fin]])))),1)),""))</f>
        <v/>
      </c>
      <c r="BF44" s="34" t="str">
        <f t="array" aca="1" ref="BF44" ca="1">IF(OR(WEEKDAY(BF$2,2)&gt;5,COUNTIF(Dates_Feries,BF$2)&gt;0),"",IFERROR(INDEX(Tableau1[[Type]:[Type]],SMALL(IF((Tableau1[[Nom]:[Nom]]=$A44)*(Tableau1[[Prénom]:[Prénom]]=$B44)*(BF$2&gt;=Tableau1[[Début]:[Début]])*(BF$2&lt;=Tableau1[[Fin]:[Fin]]),ROW(INDIRECT("A1:A"&amp;COUNTA(Tableau1[[Fin]:[Fin]])))),1)),""))</f>
        <v/>
      </c>
      <c r="BG44" s="34" t="str">
        <f t="array" aca="1" ref="BG44" ca="1">IF(OR(WEEKDAY(BG$2,2)&gt;5,COUNTIF(Dates_Feries,BG$2)&gt;0),"",IFERROR(INDEX(Tableau1[[Type]:[Type]],SMALL(IF((Tableau1[[Nom]:[Nom]]=$A44)*(Tableau1[[Prénom]:[Prénom]]=$B44)*(BG$2&gt;=Tableau1[[Début]:[Début]])*(BG$2&lt;=Tableau1[[Fin]:[Fin]]),ROW(INDIRECT("A1:A"&amp;COUNTA(Tableau1[[Fin]:[Fin]])))),1)),""))</f>
        <v/>
      </c>
      <c r="BH44" s="34" t="str">
        <f t="array" aca="1" ref="BH44" ca="1">IF(OR(WEEKDAY(BH$2,2)&gt;5,COUNTIF(Dates_Feries,BH$2)&gt;0),"",IFERROR(INDEX(Tableau1[[Type]:[Type]],SMALL(IF((Tableau1[[Nom]:[Nom]]=$A44)*(Tableau1[[Prénom]:[Prénom]]=$B44)*(BH$2&gt;=Tableau1[[Début]:[Début]])*(BH$2&lt;=Tableau1[[Fin]:[Fin]]),ROW(INDIRECT("A1:A"&amp;COUNTA(Tableau1[[Fin]:[Fin]])))),1)),""))</f>
        <v/>
      </c>
      <c r="BI44" s="34" t="str">
        <f t="array" aca="1" ref="BI44" ca="1">IF(OR(WEEKDAY(BI$2,2)&gt;5,COUNTIF(Dates_Feries,BI$2)&gt;0),"",IFERROR(INDEX(Tableau1[[Type]:[Type]],SMALL(IF((Tableau1[[Nom]:[Nom]]=$A44)*(Tableau1[[Prénom]:[Prénom]]=$B44)*(BI$2&gt;=Tableau1[[Début]:[Début]])*(BI$2&lt;=Tableau1[[Fin]:[Fin]]),ROW(INDIRECT("A1:A"&amp;COUNTA(Tableau1[[Fin]:[Fin]])))),1)),""))</f>
        <v/>
      </c>
      <c r="BJ44" s="34" t="str">
        <f t="array" aca="1" ref="BJ44" ca="1">IF(OR(WEEKDAY(BJ$2,2)&gt;5,COUNTIF(Dates_Feries,BJ$2)&gt;0),"",IFERROR(INDEX(Tableau1[[Type]:[Type]],SMALL(IF((Tableau1[[Nom]:[Nom]]=$A44)*(Tableau1[[Prénom]:[Prénom]]=$B44)*(BJ$2&gt;=Tableau1[[Début]:[Début]])*(BJ$2&lt;=Tableau1[[Fin]:[Fin]]),ROW(INDIRECT("A1:A"&amp;COUNTA(Tableau1[[Fin]:[Fin]])))),1)),""))</f>
        <v/>
      </c>
      <c r="BK44" s="34" t="str">
        <f t="array" aca="1" ref="BK44" ca="1">IF(OR(WEEKDAY(BK$2,2)&gt;5,COUNTIF(Dates_Feries,BK$2)&gt;0),"",IFERROR(INDEX(Tableau1[[Type]:[Type]],SMALL(IF((Tableau1[[Nom]:[Nom]]=$A44)*(Tableau1[[Prénom]:[Prénom]]=$B44)*(BK$2&gt;=Tableau1[[Début]:[Début]])*(BK$2&lt;=Tableau1[[Fin]:[Fin]]),ROW(INDIRECT("A1:A"&amp;COUNTA(Tableau1[[Fin]:[Fin]])))),1)),""))</f>
        <v/>
      </c>
      <c r="BL44" s="34" t="str">
        <f t="array" aca="1" ref="BL44" ca="1">IF(OR(WEEKDAY(BL$2,2)&gt;5,COUNTIF(Dates_Feries,BL$2)&gt;0),"",IFERROR(INDEX(Tableau1[[Type]:[Type]],SMALL(IF((Tableau1[[Nom]:[Nom]]=$A44)*(Tableau1[[Prénom]:[Prénom]]=$B44)*(BL$2&gt;=Tableau1[[Début]:[Début]])*(BL$2&lt;=Tableau1[[Fin]:[Fin]]),ROW(INDIRECT("A1:A"&amp;COUNTA(Tableau1[[Fin]:[Fin]])))),1)),""))</f>
        <v/>
      </c>
      <c r="BM44" s="34" t="str">
        <f t="array" aca="1" ref="BM44" ca="1">IF(OR(WEEKDAY(BM$2,2)&gt;5,COUNTIF(Dates_Feries,BM$2)&gt;0),"",IFERROR(INDEX(Tableau1[[Type]:[Type]],SMALL(IF((Tableau1[[Nom]:[Nom]]=$A44)*(Tableau1[[Prénom]:[Prénom]]=$B44)*(BM$2&gt;=Tableau1[[Début]:[Début]])*(BM$2&lt;=Tableau1[[Fin]:[Fin]]),ROW(INDIRECT("A1:A"&amp;COUNTA(Tableau1[[Fin]:[Fin]])))),1)),""))</f>
        <v/>
      </c>
      <c r="BN44" s="34" t="str">
        <f t="array" aca="1" ref="BN44" ca="1">IF(OR(WEEKDAY(BN$2,2)&gt;5,COUNTIF(Dates_Feries,BN$2)&gt;0),"",IFERROR(INDEX(Tableau1[[Type]:[Type]],SMALL(IF((Tableau1[[Nom]:[Nom]]=$A44)*(Tableau1[[Prénom]:[Prénom]]=$B44)*(BN$2&gt;=Tableau1[[Début]:[Début]])*(BN$2&lt;=Tableau1[[Fin]:[Fin]]),ROW(INDIRECT("A1:A"&amp;COUNTA(Tableau1[[Fin]:[Fin]])))),1)),""))</f>
        <v/>
      </c>
      <c r="BO44" s="34" t="str">
        <f t="array" aca="1" ref="BO44" ca="1">IF(OR(WEEKDAY(BO$2,2)&gt;5,COUNTIF(Dates_Feries,BO$2)&gt;0),"",IFERROR(INDEX(Tableau1[[Type]:[Type]],SMALL(IF((Tableau1[[Nom]:[Nom]]=$A44)*(Tableau1[[Prénom]:[Prénom]]=$B44)*(BO$2&gt;=Tableau1[[Début]:[Début]])*(BO$2&lt;=Tableau1[[Fin]:[Fin]]),ROW(INDIRECT("A1:A"&amp;COUNTA(Tableau1[[Fin]:[Fin]])))),1)),""))</f>
        <v/>
      </c>
      <c r="BP44" s="34" t="str">
        <f t="array" aca="1" ref="BP44" ca="1">IF(OR(WEEKDAY(BP$2,2)&gt;5,COUNTIF(Dates_Feries,BP$2)&gt;0),"",IFERROR(INDEX(Tableau1[[Type]:[Type]],SMALL(IF((Tableau1[[Nom]:[Nom]]=$A44)*(Tableau1[[Prénom]:[Prénom]]=$B44)*(BP$2&gt;=Tableau1[[Début]:[Début]])*(BP$2&lt;=Tableau1[[Fin]:[Fin]]),ROW(INDIRECT("A1:A"&amp;COUNTA(Tableau1[[Fin]:[Fin]])))),1)),""))</f>
        <v/>
      </c>
      <c r="BQ44" s="34" t="str">
        <f t="array" aca="1" ref="BQ44" ca="1">IF(OR(WEEKDAY(BQ$2,2)&gt;5,COUNTIF(Dates_Feries,BQ$2)&gt;0),"",IFERROR(INDEX(Tableau1[[Type]:[Type]],SMALL(IF((Tableau1[[Nom]:[Nom]]=$A44)*(Tableau1[[Prénom]:[Prénom]]=$B44)*(BQ$2&gt;=Tableau1[[Début]:[Début]])*(BQ$2&lt;=Tableau1[[Fin]:[Fin]]),ROW(INDIRECT("A1:A"&amp;COUNTA(Tableau1[[Fin]:[Fin]])))),1)),""))</f>
        <v/>
      </c>
      <c r="BR44" s="34" t="str">
        <f t="array" aca="1" ref="BR44" ca="1">IF(OR(WEEKDAY(BR$2,2)&gt;5,COUNTIF(Dates_Feries,BR$2)&gt;0),"",IFERROR(INDEX(Tableau1[[Type]:[Type]],SMALL(IF((Tableau1[[Nom]:[Nom]]=$A44)*(Tableau1[[Prénom]:[Prénom]]=$B44)*(BR$2&gt;=Tableau1[[Début]:[Début]])*(BR$2&lt;=Tableau1[[Fin]:[Fin]]),ROW(INDIRECT("A1:A"&amp;COUNTA(Tableau1[[Fin]:[Fin]])))),1)),""))</f>
        <v/>
      </c>
      <c r="BS44" s="34" t="str">
        <f t="array" aca="1" ref="BS44" ca="1">IF(OR(WEEKDAY(BS$2,2)&gt;5,COUNTIF(Dates_Feries,BS$2)&gt;0),"",IFERROR(INDEX(Tableau1[[Type]:[Type]],SMALL(IF((Tableau1[[Nom]:[Nom]]=$A44)*(Tableau1[[Prénom]:[Prénom]]=$B44)*(BS$2&gt;=Tableau1[[Début]:[Début]])*(BS$2&lt;=Tableau1[[Fin]:[Fin]]),ROW(INDIRECT("A1:A"&amp;COUNTA(Tableau1[[Fin]:[Fin]])))),1)),""))</f>
        <v/>
      </c>
      <c r="BT44" s="34" t="str">
        <f t="array" aca="1" ref="BT44" ca="1">IF(OR(WEEKDAY(BT$2,2)&gt;5,COUNTIF(Dates_Feries,BT$2)&gt;0),"",IFERROR(INDEX(Tableau1[[Type]:[Type]],SMALL(IF((Tableau1[[Nom]:[Nom]]=$A44)*(Tableau1[[Prénom]:[Prénom]]=$B44)*(BT$2&gt;=Tableau1[[Début]:[Début]])*(BT$2&lt;=Tableau1[[Fin]:[Fin]]),ROW(INDIRECT("A1:A"&amp;COUNTA(Tableau1[[Fin]:[Fin]])))),1)),""))</f>
        <v/>
      </c>
      <c r="BU44" s="34" t="str">
        <f t="array" aca="1" ref="BU44" ca="1">IF(OR(WEEKDAY(BU$2,2)&gt;5,COUNTIF(Dates_Feries,BU$2)&gt;0),"",IFERROR(INDEX(Tableau1[[Type]:[Type]],SMALL(IF((Tableau1[[Nom]:[Nom]]=$A44)*(Tableau1[[Prénom]:[Prénom]]=$B44)*(BU$2&gt;=Tableau1[[Début]:[Début]])*(BU$2&lt;=Tableau1[[Fin]:[Fin]]),ROW(INDIRECT("A1:A"&amp;COUNTA(Tableau1[[Fin]:[Fin]])))),1)),""))</f>
        <v/>
      </c>
      <c r="BV44" s="34" t="str">
        <f t="array" aca="1" ref="BV44" ca="1">IF(OR(WEEKDAY(BV$2,2)&gt;5,COUNTIF(Dates_Feries,BV$2)&gt;0),"",IFERROR(INDEX(Tableau1[[Type]:[Type]],SMALL(IF((Tableau1[[Nom]:[Nom]]=$A44)*(Tableau1[[Prénom]:[Prénom]]=$B44)*(BV$2&gt;=Tableau1[[Début]:[Début]])*(BV$2&lt;=Tableau1[[Fin]:[Fin]]),ROW(INDIRECT("A1:A"&amp;COUNTA(Tableau1[[Fin]:[Fin]])))),1)),""))</f>
        <v/>
      </c>
      <c r="BW44" s="34" t="str">
        <f t="array" aca="1" ref="BW44" ca="1">IF(OR(WEEKDAY(BW$2,2)&gt;5,COUNTIF(Dates_Feries,BW$2)&gt;0),"",IFERROR(INDEX(Tableau1[[Type]:[Type]],SMALL(IF((Tableau1[[Nom]:[Nom]]=$A44)*(Tableau1[[Prénom]:[Prénom]]=$B44)*(BW$2&gt;=Tableau1[[Début]:[Début]])*(BW$2&lt;=Tableau1[[Fin]:[Fin]]),ROW(INDIRECT("A1:A"&amp;COUNTA(Tableau1[[Fin]:[Fin]])))),1)),""))</f>
        <v/>
      </c>
      <c r="BX44" s="34" t="str">
        <f t="array" aca="1" ref="BX44" ca="1">IF(OR(WEEKDAY(BX$2,2)&gt;5,COUNTIF(Dates_Feries,BX$2)&gt;0),"",IFERROR(INDEX(Tableau1[[Type]:[Type]],SMALL(IF((Tableau1[[Nom]:[Nom]]=$A44)*(Tableau1[[Prénom]:[Prénom]]=$B44)*(BX$2&gt;=Tableau1[[Début]:[Début]])*(BX$2&lt;=Tableau1[[Fin]:[Fin]]),ROW(INDIRECT("A1:A"&amp;COUNTA(Tableau1[[Fin]:[Fin]])))),1)),""))</f>
        <v/>
      </c>
      <c r="BY44" s="34" t="str">
        <f t="array" aca="1" ref="BY44" ca="1">IF(OR(WEEKDAY(BY$2,2)&gt;5,COUNTIF(Dates_Feries,BY$2)&gt;0),"",IFERROR(INDEX(Tableau1[[Type]:[Type]],SMALL(IF((Tableau1[[Nom]:[Nom]]=$A44)*(Tableau1[[Prénom]:[Prénom]]=$B44)*(BY$2&gt;=Tableau1[[Début]:[Début]])*(BY$2&lt;=Tableau1[[Fin]:[Fin]]),ROW(INDIRECT("A1:A"&amp;COUNTA(Tableau1[[Fin]:[Fin]])))),1)),""))</f>
        <v/>
      </c>
      <c r="BZ44" s="34" t="str">
        <f t="array" aca="1" ref="BZ44" ca="1">IF(OR(WEEKDAY(BZ$2,2)&gt;5,COUNTIF(Dates_Feries,BZ$2)&gt;0),"",IFERROR(INDEX(Tableau1[[Type]:[Type]],SMALL(IF((Tableau1[[Nom]:[Nom]]=$A44)*(Tableau1[[Prénom]:[Prénom]]=$B44)*(BZ$2&gt;=Tableau1[[Début]:[Début]])*(BZ$2&lt;=Tableau1[[Fin]:[Fin]]),ROW(INDIRECT("A1:A"&amp;COUNTA(Tableau1[[Fin]:[Fin]])))),1)),""))</f>
        <v/>
      </c>
      <c r="CA44" s="34" t="str">
        <f t="array" aca="1" ref="CA44" ca="1">IF(OR(WEEKDAY(CA$2,2)&gt;5,COUNTIF(Dates_Feries,CA$2)&gt;0),"",IFERROR(INDEX(Tableau1[[Type]:[Type]],SMALL(IF((Tableau1[[Nom]:[Nom]]=$A44)*(Tableau1[[Prénom]:[Prénom]]=$B44)*(CA$2&gt;=Tableau1[[Début]:[Début]])*(CA$2&lt;=Tableau1[[Fin]:[Fin]]),ROW(INDIRECT("A1:A"&amp;COUNTA(Tableau1[[Fin]:[Fin]])))),1)),""))</f>
        <v/>
      </c>
      <c r="CB44" s="34" t="str">
        <f t="array" aca="1" ref="CB44" ca="1">IF(OR(WEEKDAY(CB$2,2)&gt;5,COUNTIF(Dates_Feries,CB$2)&gt;0),"",IFERROR(INDEX(Tableau1[[Type]:[Type]],SMALL(IF((Tableau1[[Nom]:[Nom]]=$A44)*(Tableau1[[Prénom]:[Prénom]]=$B44)*(CB$2&gt;=Tableau1[[Début]:[Début]])*(CB$2&lt;=Tableau1[[Fin]:[Fin]]),ROW(INDIRECT("A1:A"&amp;COUNTA(Tableau1[[Fin]:[Fin]])))),1)),""))</f>
        <v/>
      </c>
      <c r="CC44" s="34" t="str">
        <f t="array" aca="1" ref="CC44" ca="1">IF(OR(WEEKDAY(CC$2,2)&gt;5,COUNTIF(Dates_Feries,CC$2)&gt;0),"",IFERROR(INDEX(Tableau1[[Type]:[Type]],SMALL(IF((Tableau1[[Nom]:[Nom]]=$A44)*(Tableau1[[Prénom]:[Prénom]]=$B44)*(CC$2&gt;=Tableau1[[Début]:[Début]])*(CC$2&lt;=Tableau1[[Fin]:[Fin]]),ROW(INDIRECT("A1:A"&amp;COUNTA(Tableau1[[Fin]:[Fin]])))),1)),""))</f>
        <v/>
      </c>
      <c r="CD44" s="34" t="str">
        <f t="array" aca="1" ref="CD44" ca="1">IF(OR(WEEKDAY(CD$2,2)&gt;5,COUNTIF(Dates_Feries,CD$2)&gt;0),"",IFERROR(INDEX(Tableau1[[Type]:[Type]],SMALL(IF((Tableau1[[Nom]:[Nom]]=$A44)*(Tableau1[[Prénom]:[Prénom]]=$B44)*(CD$2&gt;=Tableau1[[Début]:[Début]])*(CD$2&lt;=Tableau1[[Fin]:[Fin]]),ROW(INDIRECT("A1:A"&amp;COUNTA(Tableau1[[Fin]:[Fin]])))),1)),""))</f>
        <v/>
      </c>
      <c r="CE44" s="34" t="str">
        <f t="array" aca="1" ref="CE44" ca="1">IF(OR(WEEKDAY(CE$2,2)&gt;5,COUNTIF(Dates_Feries,CE$2)&gt;0),"",IFERROR(INDEX(Tableau1[[Type]:[Type]],SMALL(IF((Tableau1[[Nom]:[Nom]]=$A44)*(Tableau1[[Prénom]:[Prénom]]=$B44)*(CE$2&gt;=Tableau1[[Début]:[Début]])*(CE$2&lt;=Tableau1[[Fin]:[Fin]]),ROW(INDIRECT("A1:A"&amp;COUNTA(Tableau1[[Fin]:[Fin]])))),1)),""))</f>
        <v/>
      </c>
      <c r="CF44" s="34" t="str">
        <f t="array" aca="1" ref="CF44" ca="1">IF(OR(WEEKDAY(CF$2,2)&gt;5,COUNTIF(Dates_Feries,CF$2)&gt;0),"",IFERROR(INDEX(Tableau1[[Type]:[Type]],SMALL(IF((Tableau1[[Nom]:[Nom]]=$A44)*(Tableau1[[Prénom]:[Prénom]]=$B44)*(CF$2&gt;=Tableau1[[Début]:[Début]])*(CF$2&lt;=Tableau1[[Fin]:[Fin]]),ROW(INDIRECT("A1:A"&amp;COUNTA(Tableau1[[Fin]:[Fin]])))),1)),""))</f>
        <v/>
      </c>
      <c r="CG44" s="34" t="str">
        <f t="array" aca="1" ref="CG44" ca="1">IF(OR(WEEKDAY(CG$2,2)&gt;5,COUNTIF(Dates_Feries,CG$2)&gt;0),"",IFERROR(INDEX(Tableau1[[Type]:[Type]],SMALL(IF((Tableau1[[Nom]:[Nom]]=$A44)*(Tableau1[[Prénom]:[Prénom]]=$B44)*(CG$2&gt;=Tableau1[[Début]:[Début]])*(CG$2&lt;=Tableau1[[Fin]:[Fin]]),ROW(INDIRECT("A1:A"&amp;COUNTA(Tableau1[[Fin]:[Fin]])))),1)),""))</f>
        <v/>
      </c>
      <c r="CH44" s="34" t="str">
        <f t="array" aca="1" ref="CH44" ca="1">IF(OR(WEEKDAY(CH$2,2)&gt;5,COUNTIF(Dates_Feries,CH$2)&gt;0),"",IFERROR(INDEX(Tableau1[[Type]:[Type]],SMALL(IF((Tableau1[[Nom]:[Nom]]=$A44)*(Tableau1[[Prénom]:[Prénom]]=$B44)*(CH$2&gt;=Tableau1[[Début]:[Début]])*(CH$2&lt;=Tableau1[[Fin]:[Fin]]),ROW(INDIRECT("A1:A"&amp;COUNTA(Tableau1[[Fin]:[Fin]])))),1)),""))</f>
        <v/>
      </c>
      <c r="CI44" s="34" t="str">
        <f t="array" aca="1" ref="CI44" ca="1">IF(OR(WEEKDAY(CI$2,2)&gt;5,COUNTIF(Dates_Feries,CI$2)&gt;0),"",IFERROR(INDEX(Tableau1[[Type]:[Type]],SMALL(IF((Tableau1[[Nom]:[Nom]]=$A44)*(Tableau1[[Prénom]:[Prénom]]=$B44)*(CI$2&gt;=Tableau1[[Début]:[Début]])*(CI$2&lt;=Tableau1[[Fin]:[Fin]]),ROW(INDIRECT("A1:A"&amp;COUNTA(Tableau1[[Fin]:[Fin]])))),1)),""))</f>
        <v/>
      </c>
      <c r="CJ44" s="34" t="str">
        <f t="array" aca="1" ref="CJ44" ca="1">IF(OR(WEEKDAY(CJ$2,2)&gt;5,COUNTIF(Dates_Feries,CJ$2)&gt;0),"",IFERROR(INDEX(Tableau1[[Type]:[Type]],SMALL(IF((Tableau1[[Nom]:[Nom]]=$A44)*(Tableau1[[Prénom]:[Prénom]]=$B44)*(CJ$2&gt;=Tableau1[[Début]:[Début]])*(CJ$2&lt;=Tableau1[[Fin]:[Fin]]),ROW(INDIRECT("A1:A"&amp;COUNTA(Tableau1[[Fin]:[Fin]])))),1)),""))</f>
        <v/>
      </c>
      <c r="CK44" s="34" t="str">
        <f t="array" aca="1" ref="CK44" ca="1">IF(OR(WEEKDAY(CK$2,2)&gt;5,COUNTIF(Dates_Feries,CK$2)&gt;0),"",IFERROR(INDEX(Tableau1[[Type]:[Type]],SMALL(IF((Tableau1[[Nom]:[Nom]]=$A44)*(Tableau1[[Prénom]:[Prénom]]=$B44)*(CK$2&gt;=Tableau1[[Début]:[Début]])*(CK$2&lt;=Tableau1[[Fin]:[Fin]]),ROW(INDIRECT("A1:A"&amp;COUNTA(Tableau1[[Fin]:[Fin]])))),1)),""))</f>
        <v/>
      </c>
      <c r="CL44" s="34" t="str">
        <f t="array" aca="1" ref="CL44" ca="1">IF(OR(WEEKDAY(CL$2,2)&gt;5,COUNTIF(Dates_Feries,CL$2)&gt;0),"",IFERROR(INDEX(Tableau1[[Type]:[Type]],SMALL(IF((Tableau1[[Nom]:[Nom]]=$A44)*(Tableau1[[Prénom]:[Prénom]]=$B44)*(CL$2&gt;=Tableau1[[Début]:[Début]])*(CL$2&lt;=Tableau1[[Fin]:[Fin]]),ROW(INDIRECT("A1:A"&amp;COUNTA(Tableau1[[Fin]:[Fin]])))),1)),""))</f>
        <v/>
      </c>
      <c r="CM44" s="34" t="str">
        <f t="array" aca="1" ref="CM44" ca="1">IF(OR(WEEKDAY(CM$2,2)&gt;5,COUNTIF(Dates_Feries,CM$2)&gt;0),"",IFERROR(INDEX(Tableau1[[Type]:[Type]],SMALL(IF((Tableau1[[Nom]:[Nom]]=$A44)*(Tableau1[[Prénom]:[Prénom]]=$B44)*(CM$2&gt;=Tableau1[[Début]:[Début]])*(CM$2&lt;=Tableau1[[Fin]:[Fin]]),ROW(INDIRECT("A1:A"&amp;COUNTA(Tableau1[[Fin]:[Fin]])))),1)),""))</f>
        <v/>
      </c>
      <c r="CN44" s="34" t="str">
        <f t="array" aca="1" ref="CN44" ca="1">IF(OR(WEEKDAY(CN$2,2)&gt;5,COUNTIF(Dates_Feries,CN$2)&gt;0),"",IFERROR(INDEX(Tableau1[[Type]:[Type]],SMALL(IF((Tableau1[[Nom]:[Nom]]=$A44)*(Tableau1[[Prénom]:[Prénom]]=$B44)*(CN$2&gt;=Tableau1[[Début]:[Début]])*(CN$2&lt;=Tableau1[[Fin]:[Fin]]),ROW(INDIRECT("A1:A"&amp;COUNTA(Tableau1[[Fin]:[Fin]])))),1)),""))</f>
        <v/>
      </c>
      <c r="CO44" s="34" t="str">
        <f t="array" aca="1" ref="CO44" ca="1">IF(OR(WEEKDAY(CO$2,2)&gt;5,COUNTIF(Dates_Feries,CO$2)&gt;0),"",IFERROR(INDEX(Tableau1[[Type]:[Type]],SMALL(IF((Tableau1[[Nom]:[Nom]]=$A44)*(Tableau1[[Prénom]:[Prénom]]=$B44)*(CO$2&gt;=Tableau1[[Début]:[Début]])*(CO$2&lt;=Tableau1[[Fin]:[Fin]]),ROW(INDIRECT("A1:A"&amp;COUNTA(Tableau1[[Fin]:[Fin]])))),1)),""))</f>
        <v/>
      </c>
      <c r="CP44" s="34" t="str">
        <f t="array" aca="1" ref="CP44" ca="1">IF(OR(WEEKDAY(CP$2,2)&gt;5,COUNTIF(Dates_Feries,CP$2)&gt;0),"",IFERROR(INDEX(Tableau1[[Type]:[Type]],SMALL(IF((Tableau1[[Nom]:[Nom]]=$A44)*(Tableau1[[Prénom]:[Prénom]]=$B44)*(CP$2&gt;=Tableau1[[Début]:[Début]])*(CP$2&lt;=Tableau1[[Fin]:[Fin]]),ROW(INDIRECT("A1:A"&amp;COUNTA(Tableau1[[Fin]:[Fin]])))),1)),""))</f>
        <v/>
      </c>
      <c r="CQ44" s="34" t="str">
        <f t="array" aca="1" ref="CQ44" ca="1">IF(OR(WEEKDAY(CQ$2,2)&gt;5,COUNTIF(Dates_Feries,CQ$2)&gt;0),"",IFERROR(INDEX(Tableau1[[Type]:[Type]],SMALL(IF((Tableau1[[Nom]:[Nom]]=$A44)*(Tableau1[[Prénom]:[Prénom]]=$B44)*(CQ$2&gt;=Tableau1[[Début]:[Début]])*(CQ$2&lt;=Tableau1[[Fin]:[Fin]]),ROW(INDIRECT("A1:A"&amp;COUNTA(Tableau1[[Fin]:[Fin]])))),1)),""))</f>
        <v/>
      </c>
      <c r="CR44" s="34" t="str">
        <f t="array" aca="1" ref="CR44" ca="1">IF(OR(WEEKDAY(CR$2,2)&gt;5,COUNTIF(Dates_Feries,CR$2)&gt;0),"",IFERROR(INDEX(Tableau1[[Type]:[Type]],SMALL(IF((Tableau1[[Nom]:[Nom]]=$A44)*(Tableau1[[Prénom]:[Prénom]]=$B44)*(CR$2&gt;=Tableau1[[Début]:[Début]])*(CR$2&lt;=Tableau1[[Fin]:[Fin]]),ROW(INDIRECT("A1:A"&amp;COUNTA(Tableau1[[Fin]:[Fin]])))),1)),""))</f>
        <v/>
      </c>
      <c r="CS44" s="34" t="str">
        <f t="array" aca="1" ref="CS44" ca="1">IF(OR(WEEKDAY(CS$2,2)&gt;5,COUNTIF(Dates_Feries,CS$2)&gt;0),"",IFERROR(INDEX(Tableau1[[Type]:[Type]],SMALL(IF((Tableau1[[Nom]:[Nom]]=$A44)*(Tableau1[[Prénom]:[Prénom]]=$B44)*(CS$2&gt;=Tableau1[[Début]:[Début]])*(CS$2&lt;=Tableau1[[Fin]:[Fin]]),ROW(INDIRECT("A1:A"&amp;COUNTA(Tableau1[[Fin]:[Fin]])))),1)),""))</f>
        <v/>
      </c>
      <c r="CT44" s="34" t="str">
        <f t="array" aca="1" ref="CT44" ca="1">IF(OR(WEEKDAY(CT$2,2)&gt;5,COUNTIF(Dates_Feries,CT$2)&gt;0),"",IFERROR(INDEX(Tableau1[[Type]:[Type]],SMALL(IF((Tableau1[[Nom]:[Nom]]=$A44)*(Tableau1[[Prénom]:[Prénom]]=$B44)*(CT$2&gt;=Tableau1[[Début]:[Début]])*(CT$2&lt;=Tableau1[[Fin]:[Fin]]),ROW(INDIRECT("A1:A"&amp;COUNTA(Tableau1[[Fin]:[Fin]])))),1)),""))</f>
        <v/>
      </c>
      <c r="CU44" s="34" t="str">
        <f t="array" aca="1" ref="CU44" ca="1">IF(OR(WEEKDAY(CU$2,2)&gt;5,COUNTIF(Dates_Feries,CU$2)&gt;0),"",IFERROR(INDEX(Tableau1[[Type]:[Type]],SMALL(IF((Tableau1[[Nom]:[Nom]]=$A44)*(Tableau1[[Prénom]:[Prénom]]=$B44)*(CU$2&gt;=Tableau1[[Début]:[Début]])*(CU$2&lt;=Tableau1[[Fin]:[Fin]]),ROW(INDIRECT("A1:A"&amp;COUNTA(Tableau1[[Fin]:[Fin]])))),1)),""))</f>
        <v/>
      </c>
      <c r="CV44" s="34" t="str">
        <f t="array" aca="1" ref="CV44" ca="1">IF(OR(WEEKDAY(CV$2,2)&gt;5,COUNTIF(Dates_Feries,CV$2)&gt;0),"",IFERROR(INDEX(Tableau1[[Type]:[Type]],SMALL(IF((Tableau1[[Nom]:[Nom]]=$A44)*(Tableau1[[Prénom]:[Prénom]]=$B44)*(CV$2&gt;=Tableau1[[Début]:[Début]])*(CV$2&lt;=Tableau1[[Fin]:[Fin]]),ROW(INDIRECT("A1:A"&amp;COUNTA(Tableau1[[Fin]:[Fin]])))),1)),""))</f>
        <v/>
      </c>
      <c r="CW44" s="34" t="str">
        <f t="array" aca="1" ref="CW44" ca="1">IF(OR(WEEKDAY(CW$2,2)&gt;5,COUNTIF(Dates_Feries,CW$2)&gt;0),"",IFERROR(INDEX(Tableau1[[Type]:[Type]],SMALL(IF((Tableau1[[Nom]:[Nom]]=$A44)*(Tableau1[[Prénom]:[Prénom]]=$B44)*(CW$2&gt;=Tableau1[[Début]:[Début]])*(CW$2&lt;=Tableau1[[Fin]:[Fin]]),ROW(INDIRECT("A1:A"&amp;COUNTA(Tableau1[[Fin]:[Fin]])))),1)),""))</f>
        <v/>
      </c>
      <c r="CX44" s="34" t="str">
        <f t="array" aca="1" ref="CX44" ca="1">IF(OR(WEEKDAY(CX$2,2)&gt;5,COUNTIF(Dates_Feries,CX$2)&gt;0),"",IFERROR(INDEX(Tableau1[[Type]:[Type]],SMALL(IF((Tableau1[[Nom]:[Nom]]=$A44)*(Tableau1[[Prénom]:[Prénom]]=$B44)*(CX$2&gt;=Tableau1[[Début]:[Début]])*(CX$2&lt;=Tableau1[[Fin]:[Fin]]),ROW(INDIRECT("A1:A"&amp;COUNTA(Tableau1[[Fin]:[Fin]])))),1)),""))</f>
        <v/>
      </c>
      <c r="CY44" s="34" t="str">
        <f t="array" aca="1" ref="CY44" ca="1">IF(OR(WEEKDAY(CY$2,2)&gt;5,COUNTIF(Dates_Feries,CY$2)&gt;0),"",IFERROR(INDEX(Tableau1[[Type]:[Type]],SMALL(IF((Tableau1[[Nom]:[Nom]]=$A44)*(Tableau1[[Prénom]:[Prénom]]=$B44)*(CY$2&gt;=Tableau1[[Début]:[Début]])*(CY$2&lt;=Tableau1[[Fin]:[Fin]]),ROW(INDIRECT("A1:A"&amp;COUNTA(Tableau1[[Fin]:[Fin]])))),1)),""))</f>
        <v/>
      </c>
      <c r="CZ44" s="34" t="str">
        <f t="array" aca="1" ref="CZ44" ca="1">IF(OR(WEEKDAY(CZ$2,2)&gt;5,COUNTIF(Dates_Feries,CZ$2)&gt;0),"",IFERROR(INDEX(Tableau1[[Type]:[Type]],SMALL(IF((Tableau1[[Nom]:[Nom]]=$A44)*(Tableau1[[Prénom]:[Prénom]]=$B44)*(CZ$2&gt;=Tableau1[[Début]:[Début]])*(CZ$2&lt;=Tableau1[[Fin]:[Fin]]),ROW(INDIRECT("A1:A"&amp;COUNTA(Tableau1[[Fin]:[Fin]])))),1)),""))</f>
        <v/>
      </c>
      <c r="DA44" s="34" t="str">
        <f t="array" aca="1" ref="DA44" ca="1">IF(OR(WEEKDAY(DA$2,2)&gt;5,COUNTIF(Dates_Feries,DA$2)&gt;0),"",IFERROR(INDEX(Tableau1[[Type]:[Type]],SMALL(IF((Tableau1[[Nom]:[Nom]]=$A44)*(Tableau1[[Prénom]:[Prénom]]=$B44)*(DA$2&gt;=Tableau1[[Début]:[Début]])*(DA$2&lt;=Tableau1[[Fin]:[Fin]]),ROW(INDIRECT("A1:A"&amp;COUNTA(Tableau1[[Fin]:[Fin]])))),1)),""))</f>
        <v/>
      </c>
      <c r="DB44" s="34" t="str">
        <f t="array" aca="1" ref="DB44" ca="1">IF(OR(WEEKDAY(DB$2,2)&gt;5,COUNTIF(Dates_Feries,DB$2)&gt;0),"",IFERROR(INDEX(Tableau1[[Type]:[Type]],SMALL(IF((Tableau1[[Nom]:[Nom]]=$A44)*(Tableau1[[Prénom]:[Prénom]]=$B44)*(DB$2&gt;=Tableau1[[Début]:[Début]])*(DB$2&lt;=Tableau1[[Fin]:[Fin]]),ROW(INDIRECT("A1:A"&amp;COUNTA(Tableau1[[Fin]:[Fin]])))),1)),""))</f>
        <v/>
      </c>
      <c r="DC44" s="34" t="str">
        <f t="array" aca="1" ref="DC44" ca="1">IF(OR(WEEKDAY(DC$2,2)&gt;5,COUNTIF(Dates_Feries,DC$2)&gt;0),"",IFERROR(INDEX(Tableau1[[Type]:[Type]],SMALL(IF((Tableau1[[Nom]:[Nom]]=$A44)*(Tableau1[[Prénom]:[Prénom]]=$B44)*(DC$2&gt;=Tableau1[[Début]:[Début]])*(DC$2&lt;=Tableau1[[Fin]:[Fin]]),ROW(INDIRECT("A1:A"&amp;COUNTA(Tableau1[[Fin]:[Fin]])))),1)),""))</f>
        <v/>
      </c>
      <c r="DD44" s="34" t="str">
        <f t="array" aca="1" ref="DD44" ca="1">IF(OR(WEEKDAY(DD$2,2)&gt;5,COUNTIF(Dates_Feries,DD$2)&gt;0),"",IFERROR(INDEX(Tableau1[[Type]:[Type]],SMALL(IF((Tableau1[[Nom]:[Nom]]=$A44)*(Tableau1[[Prénom]:[Prénom]]=$B44)*(DD$2&gt;=Tableau1[[Début]:[Début]])*(DD$2&lt;=Tableau1[[Fin]:[Fin]]),ROW(INDIRECT("A1:A"&amp;COUNTA(Tableau1[[Fin]:[Fin]])))),1)),""))</f>
        <v/>
      </c>
      <c r="DE44" s="34" t="str">
        <f t="array" aca="1" ref="DE44" ca="1">IF(OR(WEEKDAY(DE$2,2)&gt;5,COUNTIF(Dates_Feries,DE$2)&gt;0),"",IFERROR(INDEX(Tableau1[[Type]:[Type]],SMALL(IF((Tableau1[[Nom]:[Nom]]=$A44)*(Tableau1[[Prénom]:[Prénom]]=$B44)*(DE$2&gt;=Tableau1[[Début]:[Début]])*(DE$2&lt;=Tableau1[[Fin]:[Fin]]),ROW(INDIRECT("A1:A"&amp;COUNTA(Tableau1[[Fin]:[Fin]])))),1)),""))</f>
        <v/>
      </c>
      <c r="DF44" s="34" t="str">
        <f t="array" aca="1" ref="DF44" ca="1">IF(OR(WEEKDAY(DF$2,2)&gt;5,COUNTIF(Dates_Feries,DF$2)&gt;0),"",IFERROR(INDEX(Tableau1[[Type]:[Type]],SMALL(IF((Tableau1[[Nom]:[Nom]]=$A44)*(Tableau1[[Prénom]:[Prénom]]=$B44)*(DF$2&gt;=Tableau1[[Début]:[Début]])*(DF$2&lt;=Tableau1[[Fin]:[Fin]]),ROW(INDIRECT("A1:A"&amp;COUNTA(Tableau1[[Fin]:[Fin]])))),1)),""))</f>
        <v/>
      </c>
      <c r="DG44" s="34" t="str">
        <f t="array" aca="1" ref="DG44" ca="1">IF(OR(WEEKDAY(DG$2,2)&gt;5,COUNTIF(Dates_Feries,DG$2)&gt;0),"",IFERROR(INDEX(Tableau1[[Type]:[Type]],SMALL(IF((Tableau1[[Nom]:[Nom]]=$A44)*(Tableau1[[Prénom]:[Prénom]]=$B44)*(DG$2&gt;=Tableau1[[Début]:[Début]])*(DG$2&lt;=Tableau1[[Fin]:[Fin]]),ROW(INDIRECT("A1:A"&amp;COUNTA(Tableau1[[Fin]:[Fin]])))),1)),""))</f>
        <v/>
      </c>
      <c r="DH44" s="34" t="str">
        <f t="array" aca="1" ref="DH44" ca="1">IF(OR(WEEKDAY(DH$2,2)&gt;5,COUNTIF(Dates_Feries,DH$2)&gt;0),"",IFERROR(INDEX(Tableau1[[Type]:[Type]],SMALL(IF((Tableau1[[Nom]:[Nom]]=$A44)*(Tableau1[[Prénom]:[Prénom]]=$B44)*(DH$2&gt;=Tableau1[[Début]:[Début]])*(DH$2&lt;=Tableau1[[Fin]:[Fin]]),ROW(INDIRECT("A1:A"&amp;COUNTA(Tableau1[[Fin]:[Fin]])))),1)),""))</f>
        <v/>
      </c>
      <c r="DI44" s="34" t="str">
        <f t="array" aca="1" ref="DI44" ca="1">IF(OR(WEEKDAY(DI$2,2)&gt;5,COUNTIF(Dates_Feries,DI$2)&gt;0),"",IFERROR(INDEX(Tableau1[[Type]:[Type]],SMALL(IF((Tableau1[[Nom]:[Nom]]=$A44)*(Tableau1[[Prénom]:[Prénom]]=$B44)*(DI$2&gt;=Tableau1[[Début]:[Début]])*(DI$2&lt;=Tableau1[[Fin]:[Fin]]),ROW(INDIRECT("A1:A"&amp;COUNTA(Tableau1[[Fin]:[Fin]])))),1)),""))</f>
        <v/>
      </c>
      <c r="DJ44" s="34" t="str">
        <f t="array" aca="1" ref="DJ44" ca="1">IF(OR(WEEKDAY(DJ$2,2)&gt;5,COUNTIF(Dates_Feries,DJ$2)&gt;0),"",IFERROR(INDEX(Tableau1[[Type]:[Type]],SMALL(IF((Tableau1[[Nom]:[Nom]]=$A44)*(Tableau1[[Prénom]:[Prénom]]=$B44)*(DJ$2&gt;=Tableau1[[Début]:[Début]])*(DJ$2&lt;=Tableau1[[Fin]:[Fin]]),ROW(INDIRECT("A1:A"&amp;COUNTA(Tableau1[[Fin]:[Fin]])))),1)),""))</f>
        <v/>
      </c>
      <c r="DK44" s="34" t="str">
        <f t="array" aca="1" ref="DK44" ca="1">IF(OR(WEEKDAY(DK$2,2)&gt;5,COUNTIF(Dates_Feries,DK$2)&gt;0),"",IFERROR(INDEX(Tableau1[[Type]:[Type]],SMALL(IF((Tableau1[[Nom]:[Nom]]=$A44)*(Tableau1[[Prénom]:[Prénom]]=$B44)*(DK$2&gt;=Tableau1[[Début]:[Début]])*(DK$2&lt;=Tableau1[[Fin]:[Fin]]),ROW(INDIRECT("A1:A"&amp;COUNTA(Tableau1[[Fin]:[Fin]])))),1)),""))</f>
        <v/>
      </c>
      <c r="DL44" s="34" t="str">
        <f t="array" aca="1" ref="DL44" ca="1">IF(OR(WEEKDAY(DL$2,2)&gt;5,COUNTIF(Dates_Feries,DL$2)&gt;0),"",IFERROR(INDEX(Tableau1[[Type]:[Type]],SMALL(IF((Tableau1[[Nom]:[Nom]]=$A44)*(Tableau1[[Prénom]:[Prénom]]=$B44)*(DL$2&gt;=Tableau1[[Début]:[Début]])*(DL$2&lt;=Tableau1[[Fin]:[Fin]]),ROW(INDIRECT("A1:A"&amp;COUNTA(Tableau1[[Fin]:[Fin]])))),1)),""))</f>
        <v/>
      </c>
      <c r="DM44" s="34" t="str">
        <f t="array" aca="1" ref="DM44" ca="1">IF(OR(WEEKDAY(DM$2,2)&gt;5,COUNTIF(Dates_Feries,DM$2)&gt;0),"",IFERROR(INDEX(Tableau1[[Type]:[Type]],SMALL(IF((Tableau1[[Nom]:[Nom]]=$A44)*(Tableau1[[Prénom]:[Prénom]]=$B44)*(DM$2&gt;=Tableau1[[Début]:[Début]])*(DM$2&lt;=Tableau1[[Fin]:[Fin]]),ROW(INDIRECT("A1:A"&amp;COUNTA(Tableau1[[Fin]:[Fin]])))),1)),""))</f>
        <v/>
      </c>
      <c r="DN44" s="34" t="str">
        <f t="array" aca="1" ref="DN44" ca="1">IF(OR(WEEKDAY(DN$2,2)&gt;5,COUNTIF(Dates_Feries,DN$2)&gt;0),"",IFERROR(INDEX(Tableau1[[Type]:[Type]],SMALL(IF((Tableau1[[Nom]:[Nom]]=$A44)*(Tableau1[[Prénom]:[Prénom]]=$B44)*(DN$2&gt;=Tableau1[[Début]:[Début]])*(DN$2&lt;=Tableau1[[Fin]:[Fin]]),ROW(INDIRECT("A1:A"&amp;COUNTA(Tableau1[[Fin]:[Fin]])))),1)),""))</f>
        <v/>
      </c>
      <c r="DO44" s="34" t="str">
        <f t="array" aca="1" ref="DO44" ca="1">IF(OR(WEEKDAY(DO$2,2)&gt;5,COUNTIF(Dates_Feries,DO$2)&gt;0),"",IFERROR(INDEX(Tableau1[[Type]:[Type]],SMALL(IF((Tableau1[[Nom]:[Nom]]=$A44)*(Tableau1[[Prénom]:[Prénom]]=$B44)*(DO$2&gt;=Tableau1[[Début]:[Début]])*(DO$2&lt;=Tableau1[[Fin]:[Fin]]),ROW(INDIRECT("A1:A"&amp;COUNTA(Tableau1[[Fin]:[Fin]])))),1)),""))</f>
        <v/>
      </c>
      <c r="DP44" s="34" t="str">
        <f t="array" aca="1" ref="DP44" ca="1">IF(OR(WEEKDAY(DP$2,2)&gt;5,COUNTIF(Dates_Feries,DP$2)&gt;0),"",IFERROR(INDEX(Tableau1[[Type]:[Type]],SMALL(IF((Tableau1[[Nom]:[Nom]]=$A44)*(Tableau1[[Prénom]:[Prénom]]=$B44)*(DP$2&gt;=Tableau1[[Début]:[Début]])*(DP$2&lt;=Tableau1[[Fin]:[Fin]]),ROW(INDIRECT("A1:A"&amp;COUNTA(Tableau1[[Fin]:[Fin]])))),1)),""))</f>
        <v/>
      </c>
      <c r="DQ44" s="34" t="str">
        <f t="array" aca="1" ref="DQ44" ca="1">IF(OR(WEEKDAY(DQ$2,2)&gt;5,COUNTIF(Dates_Feries,DQ$2)&gt;0),"",IFERROR(INDEX(Tableau1[[Type]:[Type]],SMALL(IF((Tableau1[[Nom]:[Nom]]=$A44)*(Tableau1[[Prénom]:[Prénom]]=$B44)*(DQ$2&gt;=Tableau1[[Début]:[Début]])*(DQ$2&lt;=Tableau1[[Fin]:[Fin]]),ROW(INDIRECT("A1:A"&amp;COUNTA(Tableau1[[Fin]:[Fin]])))),1)),""))</f>
        <v/>
      </c>
      <c r="DR44" s="34" t="str">
        <f t="array" aca="1" ref="DR44" ca="1">IF(OR(WEEKDAY(DR$2,2)&gt;5,COUNTIF(Dates_Feries,DR$2)&gt;0),"",IFERROR(INDEX(Tableau1[[Type]:[Type]],SMALL(IF((Tableau1[[Nom]:[Nom]]=$A44)*(Tableau1[[Prénom]:[Prénom]]=$B44)*(DR$2&gt;=Tableau1[[Début]:[Début]])*(DR$2&lt;=Tableau1[[Fin]:[Fin]]),ROW(INDIRECT("A1:A"&amp;COUNTA(Tableau1[[Fin]:[Fin]])))),1)),""))</f>
        <v/>
      </c>
      <c r="DS44" s="34" t="str">
        <f t="array" aca="1" ref="DS44" ca="1">IF(OR(WEEKDAY(DS$2,2)&gt;5,COUNTIF(Dates_Feries,DS$2)&gt;0),"",IFERROR(INDEX(Tableau1[[Type]:[Type]],SMALL(IF((Tableau1[[Nom]:[Nom]]=$A44)*(Tableau1[[Prénom]:[Prénom]]=$B44)*(DS$2&gt;=Tableau1[[Début]:[Début]])*(DS$2&lt;=Tableau1[[Fin]:[Fin]]),ROW(INDIRECT("A1:A"&amp;COUNTA(Tableau1[[Fin]:[Fin]])))),1)),""))</f>
        <v/>
      </c>
      <c r="DT44" s="34" t="str">
        <f t="array" aca="1" ref="DT44" ca="1">IF(OR(WEEKDAY(DT$2,2)&gt;5,COUNTIF(Dates_Feries,DT$2)&gt;0),"",IFERROR(INDEX(Tableau1[[Type]:[Type]],SMALL(IF((Tableau1[[Nom]:[Nom]]=$A44)*(Tableau1[[Prénom]:[Prénom]]=$B44)*(DT$2&gt;=Tableau1[[Début]:[Début]])*(DT$2&lt;=Tableau1[[Fin]:[Fin]]),ROW(INDIRECT("A1:A"&amp;COUNTA(Tableau1[[Fin]:[Fin]])))),1)),""))</f>
        <v/>
      </c>
      <c r="DU44" s="34" t="str">
        <f t="array" aca="1" ref="DU44" ca="1">IF(OR(WEEKDAY(DU$2,2)&gt;5,COUNTIF(Dates_Feries,DU$2)&gt;0),"",IFERROR(INDEX(Tableau1[[Type]:[Type]],SMALL(IF((Tableau1[[Nom]:[Nom]]=$A44)*(Tableau1[[Prénom]:[Prénom]]=$B44)*(DU$2&gt;=Tableau1[[Début]:[Début]])*(DU$2&lt;=Tableau1[[Fin]:[Fin]]),ROW(INDIRECT("A1:A"&amp;COUNTA(Tableau1[[Fin]:[Fin]])))),1)),""))</f>
        <v/>
      </c>
      <c r="DV44" s="34" t="str">
        <f t="array" aca="1" ref="DV44" ca="1">IF(OR(WEEKDAY(DV$2,2)&gt;5,COUNTIF(Dates_Feries,DV$2)&gt;0),"",IFERROR(INDEX(Tableau1[[Type]:[Type]],SMALL(IF((Tableau1[[Nom]:[Nom]]=$A44)*(Tableau1[[Prénom]:[Prénom]]=$B44)*(DV$2&gt;=Tableau1[[Début]:[Début]])*(DV$2&lt;=Tableau1[[Fin]:[Fin]]),ROW(INDIRECT("A1:A"&amp;COUNTA(Tableau1[[Fin]:[Fin]])))),1)),""))</f>
        <v/>
      </c>
      <c r="DW44" s="34" t="str">
        <f t="array" aca="1" ref="DW44" ca="1">IF(OR(WEEKDAY(DW$2,2)&gt;5,COUNTIF(Dates_Feries,DW$2)&gt;0),"",IFERROR(INDEX(Tableau1[[Type]:[Type]],SMALL(IF((Tableau1[[Nom]:[Nom]]=$A44)*(Tableau1[[Prénom]:[Prénom]]=$B44)*(DW$2&gt;=Tableau1[[Début]:[Début]])*(DW$2&lt;=Tableau1[[Fin]:[Fin]]),ROW(INDIRECT("A1:A"&amp;COUNTA(Tableau1[[Fin]:[Fin]])))),1)),""))</f>
        <v/>
      </c>
      <c r="DX44" s="34" t="str">
        <f t="array" aca="1" ref="DX44" ca="1">IF(OR(WEEKDAY(DX$2,2)&gt;5,COUNTIF(Dates_Feries,DX$2)&gt;0),"",IFERROR(INDEX(Tableau1[[Type]:[Type]],SMALL(IF((Tableau1[[Nom]:[Nom]]=$A44)*(Tableau1[[Prénom]:[Prénom]]=$B44)*(DX$2&gt;=Tableau1[[Début]:[Début]])*(DX$2&lt;=Tableau1[[Fin]:[Fin]]),ROW(INDIRECT("A1:A"&amp;COUNTA(Tableau1[[Fin]:[Fin]])))),1)),""))</f>
        <v/>
      </c>
      <c r="DY44" s="34" t="str">
        <f t="array" aca="1" ref="DY44" ca="1">IF(OR(WEEKDAY(DY$2,2)&gt;5,COUNTIF(Dates_Feries,DY$2)&gt;0),"",IFERROR(INDEX(Tableau1[[Type]:[Type]],SMALL(IF((Tableau1[[Nom]:[Nom]]=$A44)*(Tableau1[[Prénom]:[Prénom]]=$B44)*(DY$2&gt;=Tableau1[[Début]:[Début]])*(DY$2&lt;=Tableau1[[Fin]:[Fin]]),ROW(INDIRECT("A1:A"&amp;COUNTA(Tableau1[[Fin]:[Fin]])))),1)),""))</f>
        <v/>
      </c>
      <c r="DZ44" s="34" t="str">
        <f t="array" aca="1" ref="DZ44" ca="1">IF(OR(WEEKDAY(DZ$2,2)&gt;5,COUNTIF(Dates_Feries,DZ$2)&gt;0),"",IFERROR(INDEX(Tableau1[[Type]:[Type]],SMALL(IF((Tableau1[[Nom]:[Nom]]=$A44)*(Tableau1[[Prénom]:[Prénom]]=$B44)*(DZ$2&gt;=Tableau1[[Début]:[Début]])*(DZ$2&lt;=Tableau1[[Fin]:[Fin]]),ROW(INDIRECT("A1:A"&amp;COUNTA(Tableau1[[Fin]:[Fin]])))),1)),""))</f>
        <v/>
      </c>
      <c r="EA44" s="34" t="str">
        <f t="array" aca="1" ref="EA44" ca="1">IF(OR(WEEKDAY(EA$2,2)&gt;5,COUNTIF(Dates_Feries,EA$2)&gt;0),"",IFERROR(INDEX(Tableau1[[Type]:[Type]],SMALL(IF((Tableau1[[Nom]:[Nom]]=$A44)*(Tableau1[[Prénom]:[Prénom]]=$B44)*(EA$2&gt;=Tableau1[[Début]:[Début]])*(EA$2&lt;=Tableau1[[Fin]:[Fin]]),ROW(INDIRECT("A1:A"&amp;COUNTA(Tableau1[[Fin]:[Fin]])))),1)),""))</f>
        <v/>
      </c>
      <c r="EB44" s="34" t="str">
        <f t="array" aca="1" ref="EB44" ca="1">IF(OR(WEEKDAY(EB$2,2)&gt;5,COUNTIF(Dates_Feries,EB$2)&gt;0),"",IFERROR(INDEX(Tableau1[[Type]:[Type]],SMALL(IF((Tableau1[[Nom]:[Nom]]=$A44)*(Tableau1[[Prénom]:[Prénom]]=$B44)*(EB$2&gt;=Tableau1[[Début]:[Début]])*(EB$2&lt;=Tableau1[[Fin]:[Fin]]),ROW(INDIRECT("A1:A"&amp;COUNTA(Tableau1[[Fin]:[Fin]])))),1)),""))</f>
        <v/>
      </c>
      <c r="EC44" s="34" t="str">
        <f t="array" aca="1" ref="EC44" ca="1">IF(OR(WEEKDAY(EC$2,2)&gt;5,COUNTIF(Dates_Feries,EC$2)&gt;0),"",IFERROR(INDEX(Tableau1[[Type]:[Type]],SMALL(IF((Tableau1[[Nom]:[Nom]]=$A44)*(Tableau1[[Prénom]:[Prénom]]=$B44)*(EC$2&gt;=Tableau1[[Début]:[Début]])*(EC$2&lt;=Tableau1[[Fin]:[Fin]]),ROW(INDIRECT("A1:A"&amp;COUNTA(Tableau1[[Fin]:[Fin]])))),1)),""))</f>
        <v/>
      </c>
      <c r="ED44" s="34" t="str">
        <f t="array" aca="1" ref="ED44" ca="1">IF(OR(WEEKDAY(ED$2,2)&gt;5,COUNTIF(Dates_Feries,ED$2)&gt;0),"",IFERROR(INDEX(Tableau1[[Type]:[Type]],SMALL(IF((Tableau1[[Nom]:[Nom]]=$A44)*(Tableau1[[Prénom]:[Prénom]]=$B44)*(ED$2&gt;=Tableau1[[Début]:[Début]])*(ED$2&lt;=Tableau1[[Fin]:[Fin]]),ROW(INDIRECT("A1:A"&amp;COUNTA(Tableau1[[Fin]:[Fin]])))),1)),""))</f>
        <v/>
      </c>
      <c r="EE44" s="34" t="str">
        <f t="array" aca="1" ref="EE44" ca="1">IF(OR(WEEKDAY(EE$2,2)&gt;5,COUNTIF(Dates_Feries,EE$2)&gt;0),"",IFERROR(INDEX(Tableau1[[Type]:[Type]],SMALL(IF((Tableau1[[Nom]:[Nom]]=$A44)*(Tableau1[[Prénom]:[Prénom]]=$B44)*(EE$2&gt;=Tableau1[[Début]:[Début]])*(EE$2&lt;=Tableau1[[Fin]:[Fin]]),ROW(INDIRECT("A1:A"&amp;COUNTA(Tableau1[[Fin]:[Fin]])))),1)),""))</f>
        <v/>
      </c>
      <c r="EF44" s="34" t="str">
        <f t="array" aca="1" ref="EF44" ca="1">IF(OR(WEEKDAY(EF$2,2)&gt;5,COUNTIF(Dates_Feries,EF$2)&gt;0),"",IFERROR(INDEX(Tableau1[[Type]:[Type]],SMALL(IF((Tableau1[[Nom]:[Nom]]=$A44)*(Tableau1[[Prénom]:[Prénom]]=$B44)*(EF$2&gt;=Tableau1[[Début]:[Début]])*(EF$2&lt;=Tableau1[[Fin]:[Fin]]),ROW(INDIRECT("A1:A"&amp;COUNTA(Tableau1[[Fin]:[Fin]])))),1)),""))</f>
        <v/>
      </c>
      <c r="EG44" s="34" t="str">
        <f t="array" aca="1" ref="EG44" ca="1">IF(OR(WEEKDAY(EG$2,2)&gt;5,COUNTIF(Dates_Feries,EG$2)&gt;0),"",IFERROR(INDEX(Tableau1[[Type]:[Type]],SMALL(IF((Tableau1[[Nom]:[Nom]]=$A44)*(Tableau1[[Prénom]:[Prénom]]=$B44)*(EG$2&gt;=Tableau1[[Début]:[Début]])*(EG$2&lt;=Tableau1[[Fin]:[Fin]]),ROW(INDIRECT("A1:A"&amp;COUNTA(Tableau1[[Fin]:[Fin]])))),1)),""))</f>
        <v/>
      </c>
      <c r="EH44" s="34" t="str">
        <f t="array" aca="1" ref="EH44" ca="1">IF(OR(WEEKDAY(EH$2,2)&gt;5,COUNTIF(Dates_Feries,EH$2)&gt;0),"",IFERROR(INDEX(Tableau1[[Type]:[Type]],SMALL(IF((Tableau1[[Nom]:[Nom]]=$A44)*(Tableau1[[Prénom]:[Prénom]]=$B44)*(EH$2&gt;=Tableau1[[Début]:[Début]])*(EH$2&lt;=Tableau1[[Fin]:[Fin]]),ROW(INDIRECT("A1:A"&amp;COUNTA(Tableau1[[Fin]:[Fin]])))),1)),""))</f>
        <v/>
      </c>
      <c r="EI44" s="34" t="str">
        <f t="array" aca="1" ref="EI44" ca="1">IF(OR(WEEKDAY(EI$2,2)&gt;5,COUNTIF(Dates_Feries,EI$2)&gt;0),"",IFERROR(INDEX(Tableau1[[Type]:[Type]],SMALL(IF((Tableau1[[Nom]:[Nom]]=$A44)*(Tableau1[[Prénom]:[Prénom]]=$B44)*(EI$2&gt;=Tableau1[[Début]:[Début]])*(EI$2&lt;=Tableau1[[Fin]:[Fin]]),ROW(INDIRECT("A1:A"&amp;COUNTA(Tableau1[[Fin]:[Fin]])))),1)),""))</f>
        <v/>
      </c>
      <c r="EJ44" s="34" t="str">
        <f t="array" aca="1" ref="EJ44" ca="1">IF(OR(WEEKDAY(EJ$2,2)&gt;5,COUNTIF(Dates_Feries,EJ$2)&gt;0),"",IFERROR(INDEX(Tableau1[[Type]:[Type]],SMALL(IF((Tableau1[[Nom]:[Nom]]=$A44)*(Tableau1[[Prénom]:[Prénom]]=$B44)*(EJ$2&gt;=Tableau1[[Début]:[Début]])*(EJ$2&lt;=Tableau1[[Fin]:[Fin]]),ROW(INDIRECT("A1:A"&amp;COUNTA(Tableau1[[Fin]:[Fin]])))),1)),""))</f>
        <v/>
      </c>
      <c r="EK44" s="34" t="str">
        <f t="array" aca="1" ref="EK44" ca="1">IF(OR(WEEKDAY(EK$2,2)&gt;5,COUNTIF(Dates_Feries,EK$2)&gt;0),"",IFERROR(INDEX(Tableau1[[Type]:[Type]],SMALL(IF((Tableau1[[Nom]:[Nom]]=$A44)*(Tableau1[[Prénom]:[Prénom]]=$B44)*(EK$2&gt;=Tableau1[[Début]:[Début]])*(EK$2&lt;=Tableau1[[Fin]:[Fin]]),ROW(INDIRECT("A1:A"&amp;COUNTA(Tableau1[[Fin]:[Fin]])))),1)),""))</f>
        <v/>
      </c>
      <c r="EL44" s="34" t="str">
        <f t="array" aca="1" ref="EL44" ca="1">IF(OR(WEEKDAY(EL$2,2)&gt;5,COUNTIF(Dates_Feries,EL$2)&gt;0),"",IFERROR(INDEX(Tableau1[[Type]:[Type]],SMALL(IF((Tableau1[[Nom]:[Nom]]=$A44)*(Tableau1[[Prénom]:[Prénom]]=$B44)*(EL$2&gt;=Tableau1[[Début]:[Début]])*(EL$2&lt;=Tableau1[[Fin]:[Fin]]),ROW(INDIRECT("A1:A"&amp;COUNTA(Tableau1[[Fin]:[Fin]])))),1)),""))</f>
        <v/>
      </c>
      <c r="EM44" s="34" t="str">
        <f t="array" aca="1" ref="EM44" ca="1">IF(OR(WEEKDAY(EM$2,2)&gt;5,COUNTIF(Dates_Feries,EM$2)&gt;0),"",IFERROR(INDEX(Tableau1[[Type]:[Type]],SMALL(IF((Tableau1[[Nom]:[Nom]]=$A44)*(Tableau1[[Prénom]:[Prénom]]=$B44)*(EM$2&gt;=Tableau1[[Début]:[Début]])*(EM$2&lt;=Tableau1[[Fin]:[Fin]]),ROW(INDIRECT("A1:A"&amp;COUNTA(Tableau1[[Fin]:[Fin]])))),1)),""))</f>
        <v/>
      </c>
      <c r="EN44" s="34" t="str">
        <f t="array" aca="1" ref="EN44" ca="1">IF(OR(WEEKDAY(EN$2,2)&gt;5,COUNTIF(Dates_Feries,EN$2)&gt;0),"",IFERROR(INDEX(Tableau1[[Type]:[Type]],SMALL(IF((Tableau1[[Nom]:[Nom]]=$A44)*(Tableau1[[Prénom]:[Prénom]]=$B44)*(EN$2&gt;=Tableau1[[Début]:[Début]])*(EN$2&lt;=Tableau1[[Fin]:[Fin]]),ROW(INDIRECT("A1:A"&amp;COUNTA(Tableau1[[Fin]:[Fin]])))),1)),""))</f>
        <v/>
      </c>
      <c r="EO44" s="34" t="str">
        <f t="array" aca="1" ref="EO44" ca="1">IF(OR(WEEKDAY(EO$2,2)&gt;5,COUNTIF(Dates_Feries,EO$2)&gt;0),"",IFERROR(INDEX(Tableau1[[Type]:[Type]],SMALL(IF((Tableau1[[Nom]:[Nom]]=$A44)*(Tableau1[[Prénom]:[Prénom]]=$B44)*(EO$2&gt;=Tableau1[[Début]:[Début]])*(EO$2&lt;=Tableau1[[Fin]:[Fin]]),ROW(INDIRECT("A1:A"&amp;COUNTA(Tableau1[[Fin]:[Fin]])))),1)),""))</f>
        <v/>
      </c>
      <c r="EP44" s="34" t="str">
        <f t="array" aca="1" ref="EP44" ca="1">IF(OR(WEEKDAY(EP$2,2)&gt;5,COUNTIF(Dates_Feries,EP$2)&gt;0),"",IFERROR(INDEX(Tableau1[[Type]:[Type]],SMALL(IF((Tableau1[[Nom]:[Nom]]=$A44)*(Tableau1[[Prénom]:[Prénom]]=$B44)*(EP$2&gt;=Tableau1[[Début]:[Début]])*(EP$2&lt;=Tableau1[[Fin]:[Fin]]),ROW(INDIRECT("A1:A"&amp;COUNTA(Tableau1[[Fin]:[Fin]])))),1)),""))</f>
        <v/>
      </c>
      <c r="EQ44" s="34" t="str">
        <f t="array" aca="1" ref="EQ44" ca="1">IF(OR(WEEKDAY(EQ$2,2)&gt;5,COUNTIF(Dates_Feries,EQ$2)&gt;0),"",IFERROR(INDEX(Tableau1[[Type]:[Type]],SMALL(IF((Tableau1[[Nom]:[Nom]]=$A44)*(Tableau1[[Prénom]:[Prénom]]=$B44)*(EQ$2&gt;=Tableau1[[Début]:[Début]])*(EQ$2&lt;=Tableau1[[Fin]:[Fin]]),ROW(INDIRECT("A1:A"&amp;COUNTA(Tableau1[[Fin]:[Fin]])))),1)),""))</f>
        <v/>
      </c>
      <c r="ER44" s="34" t="str">
        <f t="array" aca="1" ref="ER44" ca="1">IF(OR(WEEKDAY(ER$2,2)&gt;5,COUNTIF(Dates_Feries,ER$2)&gt;0),"",IFERROR(INDEX(Tableau1[[Type]:[Type]],SMALL(IF((Tableau1[[Nom]:[Nom]]=$A44)*(Tableau1[[Prénom]:[Prénom]]=$B44)*(ER$2&gt;=Tableau1[[Début]:[Début]])*(ER$2&lt;=Tableau1[[Fin]:[Fin]]),ROW(INDIRECT("A1:A"&amp;COUNTA(Tableau1[[Fin]:[Fin]])))),1)),""))</f>
        <v/>
      </c>
      <c r="ES44" s="34" t="str">
        <f t="array" aca="1" ref="ES44" ca="1">IF(OR(WEEKDAY(ES$2,2)&gt;5,COUNTIF(Dates_Feries,ES$2)&gt;0),"",IFERROR(INDEX(Tableau1[[Type]:[Type]],SMALL(IF((Tableau1[[Nom]:[Nom]]=$A44)*(Tableau1[[Prénom]:[Prénom]]=$B44)*(ES$2&gt;=Tableau1[[Début]:[Début]])*(ES$2&lt;=Tableau1[[Fin]:[Fin]]),ROW(INDIRECT("A1:A"&amp;COUNTA(Tableau1[[Fin]:[Fin]])))),1)),""))</f>
        <v/>
      </c>
      <c r="ET44" s="34" t="str">
        <f t="array" aca="1" ref="ET44" ca="1">IF(OR(WEEKDAY(ET$2,2)&gt;5,COUNTIF(Dates_Feries,ET$2)&gt;0),"",IFERROR(INDEX(Tableau1[[Type]:[Type]],SMALL(IF((Tableau1[[Nom]:[Nom]]=$A44)*(Tableau1[[Prénom]:[Prénom]]=$B44)*(ET$2&gt;=Tableau1[[Début]:[Début]])*(ET$2&lt;=Tableau1[[Fin]:[Fin]]),ROW(INDIRECT("A1:A"&amp;COUNTA(Tableau1[[Fin]:[Fin]])))),1)),""))</f>
        <v/>
      </c>
      <c r="EU44" s="34" t="str">
        <f t="array" aca="1" ref="EU44" ca="1">IF(OR(WEEKDAY(EU$2,2)&gt;5,COUNTIF(Dates_Feries,EU$2)&gt;0),"",IFERROR(INDEX(Tableau1[[Type]:[Type]],SMALL(IF((Tableau1[[Nom]:[Nom]]=$A44)*(Tableau1[[Prénom]:[Prénom]]=$B44)*(EU$2&gt;=Tableau1[[Début]:[Début]])*(EU$2&lt;=Tableau1[[Fin]:[Fin]]),ROW(INDIRECT("A1:A"&amp;COUNTA(Tableau1[[Fin]:[Fin]])))),1)),""))</f>
        <v/>
      </c>
      <c r="EV44" s="34" t="str">
        <f t="array" aca="1" ref="EV44" ca="1">IF(OR(WEEKDAY(EV$2,2)&gt;5,COUNTIF(Dates_Feries,EV$2)&gt;0),"",IFERROR(INDEX(Tableau1[[Type]:[Type]],SMALL(IF((Tableau1[[Nom]:[Nom]]=$A44)*(Tableau1[[Prénom]:[Prénom]]=$B44)*(EV$2&gt;=Tableau1[[Début]:[Début]])*(EV$2&lt;=Tableau1[[Fin]:[Fin]]),ROW(INDIRECT("A1:A"&amp;COUNTA(Tableau1[[Fin]:[Fin]])))),1)),""))</f>
        <v/>
      </c>
      <c r="EW44" s="34" t="str">
        <f t="array" aca="1" ref="EW44" ca="1">IF(OR(WEEKDAY(EW$2,2)&gt;5,COUNTIF(Dates_Feries,EW$2)&gt;0),"",IFERROR(INDEX(Tableau1[[Type]:[Type]],SMALL(IF((Tableau1[[Nom]:[Nom]]=$A44)*(Tableau1[[Prénom]:[Prénom]]=$B44)*(EW$2&gt;=Tableau1[[Début]:[Début]])*(EW$2&lt;=Tableau1[[Fin]:[Fin]]),ROW(INDIRECT("A1:A"&amp;COUNTA(Tableau1[[Fin]:[Fin]])))),1)),""))</f>
        <v/>
      </c>
      <c r="EX44" s="34" t="str">
        <f t="array" aca="1" ref="EX44" ca="1">IF(OR(WEEKDAY(EX$2,2)&gt;5,COUNTIF(Dates_Feries,EX$2)&gt;0),"",IFERROR(INDEX(Tableau1[[Type]:[Type]],SMALL(IF((Tableau1[[Nom]:[Nom]]=$A44)*(Tableau1[[Prénom]:[Prénom]]=$B44)*(EX$2&gt;=Tableau1[[Début]:[Début]])*(EX$2&lt;=Tableau1[[Fin]:[Fin]]),ROW(INDIRECT("A1:A"&amp;COUNTA(Tableau1[[Fin]:[Fin]])))),1)),""))</f>
        <v/>
      </c>
      <c r="EY44" s="34" t="str">
        <f t="array" aca="1" ref="EY44" ca="1">IF(OR(WEEKDAY(EY$2,2)&gt;5,COUNTIF(Dates_Feries,EY$2)&gt;0),"",IFERROR(INDEX(Tableau1[[Type]:[Type]],SMALL(IF((Tableau1[[Nom]:[Nom]]=$A44)*(Tableau1[[Prénom]:[Prénom]]=$B44)*(EY$2&gt;=Tableau1[[Début]:[Début]])*(EY$2&lt;=Tableau1[[Fin]:[Fin]]),ROW(INDIRECT("A1:A"&amp;COUNTA(Tableau1[[Fin]:[Fin]])))),1)),""))</f>
        <v/>
      </c>
      <c r="EZ44" s="34" t="str">
        <f t="array" aca="1" ref="EZ44" ca="1">IF(OR(WEEKDAY(EZ$2,2)&gt;5,COUNTIF(Dates_Feries,EZ$2)&gt;0),"",IFERROR(INDEX(Tableau1[[Type]:[Type]],SMALL(IF((Tableau1[[Nom]:[Nom]]=$A44)*(Tableau1[[Prénom]:[Prénom]]=$B44)*(EZ$2&gt;=Tableau1[[Début]:[Début]])*(EZ$2&lt;=Tableau1[[Fin]:[Fin]]),ROW(INDIRECT("A1:A"&amp;COUNTA(Tableau1[[Fin]:[Fin]])))),1)),""))</f>
        <v/>
      </c>
      <c r="FA44" s="34" t="str">
        <f t="array" aca="1" ref="FA44" ca="1">IF(OR(WEEKDAY(FA$2,2)&gt;5,COUNTIF(Dates_Feries,FA$2)&gt;0),"",IFERROR(INDEX(Tableau1[[Type]:[Type]],SMALL(IF((Tableau1[[Nom]:[Nom]]=$A44)*(Tableau1[[Prénom]:[Prénom]]=$B44)*(FA$2&gt;=Tableau1[[Début]:[Début]])*(FA$2&lt;=Tableau1[[Fin]:[Fin]]),ROW(INDIRECT("A1:A"&amp;COUNTA(Tableau1[[Fin]:[Fin]])))),1)),""))</f>
        <v/>
      </c>
      <c r="FB44" s="34" t="str">
        <f t="array" aca="1" ref="FB44" ca="1">IF(OR(WEEKDAY(FB$2,2)&gt;5,COUNTIF(Dates_Feries,FB$2)&gt;0),"",IFERROR(INDEX(Tableau1[[Type]:[Type]],SMALL(IF((Tableau1[[Nom]:[Nom]]=$A44)*(Tableau1[[Prénom]:[Prénom]]=$B44)*(FB$2&gt;=Tableau1[[Début]:[Début]])*(FB$2&lt;=Tableau1[[Fin]:[Fin]]),ROW(INDIRECT("A1:A"&amp;COUNTA(Tableau1[[Fin]:[Fin]])))),1)),""))</f>
        <v/>
      </c>
      <c r="FC44" s="34" t="str">
        <f t="array" aca="1" ref="FC44" ca="1">IF(OR(WEEKDAY(FC$2,2)&gt;5,COUNTIF(Dates_Feries,FC$2)&gt;0),"",IFERROR(INDEX(Tableau1[[Type]:[Type]],SMALL(IF((Tableau1[[Nom]:[Nom]]=$A44)*(Tableau1[[Prénom]:[Prénom]]=$B44)*(FC$2&gt;=Tableau1[[Début]:[Début]])*(FC$2&lt;=Tableau1[[Fin]:[Fin]]),ROW(INDIRECT("A1:A"&amp;COUNTA(Tableau1[[Fin]:[Fin]])))),1)),""))</f>
        <v/>
      </c>
      <c r="FD44" s="34" t="str">
        <f t="array" aca="1" ref="FD44" ca="1">IF(OR(WEEKDAY(FD$2,2)&gt;5,COUNTIF(Dates_Feries,FD$2)&gt;0),"",IFERROR(INDEX(Tableau1[[Type]:[Type]],SMALL(IF((Tableau1[[Nom]:[Nom]]=$A44)*(Tableau1[[Prénom]:[Prénom]]=$B44)*(FD$2&gt;=Tableau1[[Début]:[Début]])*(FD$2&lt;=Tableau1[[Fin]:[Fin]]),ROW(INDIRECT("A1:A"&amp;COUNTA(Tableau1[[Fin]:[Fin]])))),1)),""))</f>
        <v/>
      </c>
      <c r="FE44" s="34" t="str">
        <f t="array" aca="1" ref="FE44" ca="1">IF(OR(WEEKDAY(FE$2,2)&gt;5,COUNTIF(Dates_Feries,FE$2)&gt;0),"",IFERROR(INDEX(Tableau1[[Type]:[Type]],SMALL(IF((Tableau1[[Nom]:[Nom]]=$A44)*(Tableau1[[Prénom]:[Prénom]]=$B44)*(FE$2&gt;=Tableau1[[Début]:[Début]])*(FE$2&lt;=Tableau1[[Fin]:[Fin]]),ROW(INDIRECT("A1:A"&amp;COUNTA(Tableau1[[Fin]:[Fin]])))),1)),""))</f>
        <v/>
      </c>
      <c r="FF44" s="34" t="str">
        <f t="array" aca="1" ref="FF44" ca="1">IF(OR(WEEKDAY(FF$2,2)&gt;5,COUNTIF(Dates_Feries,FF$2)&gt;0),"",IFERROR(INDEX(Tableau1[[Type]:[Type]],SMALL(IF((Tableau1[[Nom]:[Nom]]=$A44)*(Tableau1[[Prénom]:[Prénom]]=$B44)*(FF$2&gt;=Tableau1[[Début]:[Début]])*(FF$2&lt;=Tableau1[[Fin]:[Fin]]),ROW(INDIRECT("A1:A"&amp;COUNTA(Tableau1[[Fin]:[Fin]])))),1)),""))</f>
        <v/>
      </c>
      <c r="FG44" s="34" t="str">
        <f t="array" aca="1" ref="FG44" ca="1">IF(OR(WEEKDAY(FG$2,2)&gt;5,COUNTIF(Dates_Feries,FG$2)&gt;0),"",IFERROR(INDEX(Tableau1[[Type]:[Type]],SMALL(IF((Tableau1[[Nom]:[Nom]]=$A44)*(Tableau1[[Prénom]:[Prénom]]=$B44)*(FG$2&gt;=Tableau1[[Début]:[Début]])*(FG$2&lt;=Tableau1[[Fin]:[Fin]]),ROW(INDIRECT("A1:A"&amp;COUNTA(Tableau1[[Fin]:[Fin]])))),1)),""))</f>
        <v/>
      </c>
      <c r="FH44" s="34" t="str">
        <f t="array" aca="1" ref="FH44" ca="1">IF(OR(WEEKDAY(FH$2,2)&gt;5,COUNTIF(Dates_Feries,FH$2)&gt;0),"",IFERROR(INDEX(Tableau1[[Type]:[Type]],SMALL(IF((Tableau1[[Nom]:[Nom]]=$A44)*(Tableau1[[Prénom]:[Prénom]]=$B44)*(FH$2&gt;=Tableau1[[Début]:[Début]])*(FH$2&lt;=Tableau1[[Fin]:[Fin]]),ROW(INDIRECT("A1:A"&amp;COUNTA(Tableau1[[Fin]:[Fin]])))),1)),""))</f>
        <v/>
      </c>
      <c r="FI44" s="34" t="str">
        <f t="array" aca="1" ref="FI44" ca="1">IF(OR(WEEKDAY(FI$2,2)&gt;5,COUNTIF(Dates_Feries,FI$2)&gt;0),"",IFERROR(INDEX(Tableau1[[Type]:[Type]],SMALL(IF((Tableau1[[Nom]:[Nom]]=$A44)*(Tableau1[[Prénom]:[Prénom]]=$B44)*(FI$2&gt;=Tableau1[[Début]:[Début]])*(FI$2&lt;=Tableau1[[Fin]:[Fin]]),ROW(INDIRECT("A1:A"&amp;COUNTA(Tableau1[[Fin]:[Fin]])))),1)),""))</f>
        <v/>
      </c>
      <c r="FJ44" s="34" t="str">
        <f t="array" aca="1" ref="FJ44" ca="1">IF(OR(WEEKDAY(FJ$2,2)&gt;5,COUNTIF(Dates_Feries,FJ$2)&gt;0),"",IFERROR(INDEX(Tableau1[[Type]:[Type]],SMALL(IF((Tableau1[[Nom]:[Nom]]=$A44)*(Tableau1[[Prénom]:[Prénom]]=$B44)*(FJ$2&gt;=Tableau1[[Début]:[Début]])*(FJ$2&lt;=Tableau1[[Fin]:[Fin]]),ROW(INDIRECT("A1:A"&amp;COUNTA(Tableau1[[Fin]:[Fin]])))),1)),""))</f>
        <v/>
      </c>
      <c r="FK44" s="34" t="str">
        <f t="array" aca="1" ref="FK44" ca="1">IF(OR(WEEKDAY(FK$2,2)&gt;5,COUNTIF(Dates_Feries,FK$2)&gt;0),"",IFERROR(INDEX(Tableau1[[Type]:[Type]],SMALL(IF((Tableau1[[Nom]:[Nom]]=$A44)*(Tableau1[[Prénom]:[Prénom]]=$B44)*(FK$2&gt;=Tableau1[[Début]:[Début]])*(FK$2&lt;=Tableau1[[Fin]:[Fin]]),ROW(INDIRECT("A1:A"&amp;COUNTA(Tableau1[[Fin]:[Fin]])))),1)),""))</f>
        <v/>
      </c>
      <c r="FL44" s="34" t="str">
        <f t="array" aca="1" ref="FL44" ca="1">IF(OR(WEEKDAY(FL$2,2)&gt;5,COUNTIF(Dates_Feries,FL$2)&gt;0),"",IFERROR(INDEX(Tableau1[[Type]:[Type]],SMALL(IF((Tableau1[[Nom]:[Nom]]=$A44)*(Tableau1[[Prénom]:[Prénom]]=$B44)*(FL$2&gt;=Tableau1[[Début]:[Début]])*(FL$2&lt;=Tableau1[[Fin]:[Fin]]),ROW(INDIRECT("A1:A"&amp;COUNTA(Tableau1[[Fin]:[Fin]])))),1)),""))</f>
        <v/>
      </c>
      <c r="FM44" s="34" t="str">
        <f t="array" aca="1" ref="FM44" ca="1">IF(OR(WEEKDAY(FM$2,2)&gt;5,COUNTIF(Dates_Feries,FM$2)&gt;0),"",IFERROR(INDEX(Tableau1[[Type]:[Type]],SMALL(IF((Tableau1[[Nom]:[Nom]]=$A44)*(Tableau1[[Prénom]:[Prénom]]=$B44)*(FM$2&gt;=Tableau1[[Début]:[Début]])*(FM$2&lt;=Tableau1[[Fin]:[Fin]]),ROW(INDIRECT("A1:A"&amp;COUNTA(Tableau1[[Fin]:[Fin]])))),1)),""))</f>
        <v/>
      </c>
      <c r="FN44" s="34" t="str">
        <f t="array" aca="1" ref="FN44" ca="1">IF(OR(WEEKDAY(FN$2,2)&gt;5,COUNTIF(Dates_Feries,FN$2)&gt;0),"",IFERROR(INDEX(Tableau1[[Type]:[Type]],SMALL(IF((Tableau1[[Nom]:[Nom]]=$A44)*(Tableau1[[Prénom]:[Prénom]]=$B44)*(FN$2&gt;=Tableau1[[Début]:[Début]])*(FN$2&lt;=Tableau1[[Fin]:[Fin]]),ROW(INDIRECT("A1:A"&amp;COUNTA(Tableau1[[Fin]:[Fin]])))),1)),""))</f>
        <v/>
      </c>
      <c r="FO44" s="34" t="str">
        <f t="array" aca="1" ref="FO44" ca="1">IF(OR(WEEKDAY(FO$2,2)&gt;5,COUNTIF(Dates_Feries,FO$2)&gt;0),"",IFERROR(INDEX(Tableau1[[Type]:[Type]],SMALL(IF((Tableau1[[Nom]:[Nom]]=$A44)*(Tableau1[[Prénom]:[Prénom]]=$B44)*(FO$2&gt;=Tableau1[[Début]:[Début]])*(FO$2&lt;=Tableau1[[Fin]:[Fin]]),ROW(INDIRECT("A1:A"&amp;COUNTA(Tableau1[[Fin]:[Fin]])))),1)),""))</f>
        <v/>
      </c>
      <c r="FP44" s="34" t="str">
        <f t="array" aca="1" ref="FP44" ca="1">IF(OR(WEEKDAY(FP$2,2)&gt;5,COUNTIF(Dates_Feries,FP$2)&gt;0),"",IFERROR(INDEX(Tableau1[[Type]:[Type]],SMALL(IF((Tableau1[[Nom]:[Nom]]=$A44)*(Tableau1[[Prénom]:[Prénom]]=$B44)*(FP$2&gt;=Tableau1[[Début]:[Début]])*(FP$2&lt;=Tableau1[[Fin]:[Fin]]),ROW(INDIRECT("A1:A"&amp;COUNTA(Tableau1[[Fin]:[Fin]])))),1)),""))</f>
        <v/>
      </c>
      <c r="FQ44" s="34" t="str">
        <f t="array" aca="1" ref="FQ44" ca="1">IF(OR(WEEKDAY(FQ$2,2)&gt;5,COUNTIF(Dates_Feries,FQ$2)&gt;0),"",IFERROR(INDEX(Tableau1[[Type]:[Type]],SMALL(IF((Tableau1[[Nom]:[Nom]]=$A44)*(Tableau1[[Prénom]:[Prénom]]=$B44)*(FQ$2&gt;=Tableau1[[Début]:[Début]])*(FQ$2&lt;=Tableau1[[Fin]:[Fin]]),ROW(INDIRECT("A1:A"&amp;COUNTA(Tableau1[[Fin]:[Fin]])))),1)),""))</f>
        <v/>
      </c>
      <c r="FR44" s="34" t="str">
        <f t="array" aca="1" ref="FR44" ca="1">IF(OR(WEEKDAY(FR$2,2)&gt;5,COUNTIF(Dates_Feries,FR$2)&gt;0),"",IFERROR(INDEX(Tableau1[[Type]:[Type]],SMALL(IF((Tableau1[[Nom]:[Nom]]=$A44)*(Tableau1[[Prénom]:[Prénom]]=$B44)*(FR$2&gt;=Tableau1[[Début]:[Début]])*(FR$2&lt;=Tableau1[[Fin]:[Fin]]),ROW(INDIRECT("A1:A"&amp;COUNTA(Tableau1[[Fin]:[Fin]])))),1)),""))</f>
        <v/>
      </c>
      <c r="FS44" s="34" t="str">
        <f t="array" aca="1" ref="FS44" ca="1">IF(OR(WEEKDAY(FS$2,2)&gt;5,COUNTIF(Dates_Feries,FS$2)&gt;0),"",IFERROR(INDEX(Tableau1[[Type]:[Type]],SMALL(IF((Tableau1[[Nom]:[Nom]]=$A44)*(Tableau1[[Prénom]:[Prénom]]=$B44)*(FS$2&gt;=Tableau1[[Début]:[Début]])*(FS$2&lt;=Tableau1[[Fin]:[Fin]]),ROW(INDIRECT("A1:A"&amp;COUNTA(Tableau1[[Fin]:[Fin]])))),1)),""))</f>
        <v/>
      </c>
      <c r="FT44" s="34" t="str">
        <f t="array" aca="1" ref="FT44" ca="1">IF(OR(WEEKDAY(FT$2,2)&gt;5,COUNTIF(Dates_Feries,FT$2)&gt;0),"",IFERROR(INDEX(Tableau1[[Type]:[Type]],SMALL(IF((Tableau1[[Nom]:[Nom]]=$A44)*(Tableau1[[Prénom]:[Prénom]]=$B44)*(FT$2&gt;=Tableau1[[Début]:[Début]])*(FT$2&lt;=Tableau1[[Fin]:[Fin]]),ROW(INDIRECT("A1:A"&amp;COUNTA(Tableau1[[Fin]:[Fin]])))),1)),""))</f>
        <v/>
      </c>
      <c r="FU44" s="34" t="str">
        <f t="array" aca="1" ref="FU44" ca="1">IF(OR(WEEKDAY(FU$2,2)&gt;5,COUNTIF(Dates_Feries,FU$2)&gt;0),"",IFERROR(INDEX(Tableau1[[Type]:[Type]],SMALL(IF((Tableau1[[Nom]:[Nom]]=$A44)*(Tableau1[[Prénom]:[Prénom]]=$B44)*(FU$2&gt;=Tableau1[[Début]:[Début]])*(FU$2&lt;=Tableau1[[Fin]:[Fin]]),ROW(INDIRECT("A1:A"&amp;COUNTA(Tableau1[[Fin]:[Fin]])))),1)),""))</f>
        <v/>
      </c>
      <c r="FV44" s="34" t="str">
        <f t="array" aca="1" ref="FV44" ca="1">IF(OR(WEEKDAY(FV$2,2)&gt;5,COUNTIF(Dates_Feries,FV$2)&gt;0),"",IFERROR(INDEX(Tableau1[[Type]:[Type]],SMALL(IF((Tableau1[[Nom]:[Nom]]=$A44)*(Tableau1[[Prénom]:[Prénom]]=$B44)*(FV$2&gt;=Tableau1[[Début]:[Début]])*(FV$2&lt;=Tableau1[[Fin]:[Fin]]),ROW(INDIRECT("A1:A"&amp;COUNTA(Tableau1[[Fin]:[Fin]])))),1)),""))</f>
        <v/>
      </c>
      <c r="FW44" s="34" t="str">
        <f t="array" aca="1" ref="FW44" ca="1">IF(OR(WEEKDAY(FW$2,2)&gt;5,COUNTIF(Dates_Feries,FW$2)&gt;0),"",IFERROR(INDEX(Tableau1[[Type]:[Type]],SMALL(IF((Tableau1[[Nom]:[Nom]]=$A44)*(Tableau1[[Prénom]:[Prénom]]=$B44)*(FW$2&gt;=Tableau1[[Début]:[Début]])*(FW$2&lt;=Tableau1[[Fin]:[Fin]]),ROW(INDIRECT("A1:A"&amp;COUNTA(Tableau1[[Fin]:[Fin]])))),1)),""))</f>
        <v/>
      </c>
      <c r="FX44" s="34" t="str">
        <f t="array" aca="1" ref="FX44" ca="1">IF(OR(WEEKDAY(FX$2,2)&gt;5,COUNTIF(Dates_Feries,FX$2)&gt;0),"",IFERROR(INDEX(Tableau1[[Type]:[Type]],SMALL(IF((Tableau1[[Nom]:[Nom]]=$A44)*(Tableau1[[Prénom]:[Prénom]]=$B44)*(FX$2&gt;=Tableau1[[Début]:[Début]])*(FX$2&lt;=Tableau1[[Fin]:[Fin]]),ROW(INDIRECT("A1:A"&amp;COUNTA(Tableau1[[Fin]:[Fin]])))),1)),""))</f>
        <v/>
      </c>
      <c r="FY44" s="34" t="str">
        <f t="array" aca="1" ref="FY44" ca="1">IF(OR(WEEKDAY(FY$2,2)&gt;5,COUNTIF(Dates_Feries,FY$2)&gt;0),"",IFERROR(INDEX(Tableau1[[Type]:[Type]],SMALL(IF((Tableau1[[Nom]:[Nom]]=$A44)*(Tableau1[[Prénom]:[Prénom]]=$B44)*(FY$2&gt;=Tableau1[[Début]:[Début]])*(FY$2&lt;=Tableau1[[Fin]:[Fin]]),ROW(INDIRECT("A1:A"&amp;COUNTA(Tableau1[[Fin]:[Fin]])))),1)),""))</f>
        <v/>
      </c>
      <c r="FZ44" s="34" t="str">
        <f t="array" aca="1" ref="FZ44" ca="1">IF(OR(WEEKDAY(FZ$2,2)&gt;5,COUNTIF(Dates_Feries,FZ$2)&gt;0),"",IFERROR(INDEX(Tableau1[[Type]:[Type]],SMALL(IF((Tableau1[[Nom]:[Nom]]=$A44)*(Tableau1[[Prénom]:[Prénom]]=$B44)*(FZ$2&gt;=Tableau1[[Début]:[Début]])*(FZ$2&lt;=Tableau1[[Fin]:[Fin]]),ROW(INDIRECT("A1:A"&amp;COUNTA(Tableau1[[Fin]:[Fin]])))),1)),""))</f>
        <v/>
      </c>
      <c r="GA44" s="34" t="str">
        <f t="array" aca="1" ref="GA44" ca="1">IF(OR(WEEKDAY(GA$2,2)&gt;5,COUNTIF(Dates_Feries,GA$2)&gt;0),"",IFERROR(INDEX(Tableau1[[Type]:[Type]],SMALL(IF((Tableau1[[Nom]:[Nom]]=$A44)*(Tableau1[[Prénom]:[Prénom]]=$B44)*(GA$2&gt;=Tableau1[[Début]:[Début]])*(GA$2&lt;=Tableau1[[Fin]:[Fin]]),ROW(INDIRECT("A1:A"&amp;COUNTA(Tableau1[[Fin]:[Fin]])))),1)),""))</f>
        <v/>
      </c>
      <c r="GB44" s="34" t="str">
        <f t="array" aca="1" ref="GB44" ca="1">IF(OR(WEEKDAY(GB$2,2)&gt;5,COUNTIF(Dates_Feries,GB$2)&gt;0),"",IFERROR(INDEX(Tableau1[[Type]:[Type]],SMALL(IF((Tableau1[[Nom]:[Nom]]=$A44)*(Tableau1[[Prénom]:[Prénom]]=$B44)*(GB$2&gt;=Tableau1[[Début]:[Début]])*(GB$2&lt;=Tableau1[[Fin]:[Fin]]),ROW(INDIRECT("A1:A"&amp;COUNTA(Tableau1[[Fin]:[Fin]])))),1)),""))</f>
        <v/>
      </c>
      <c r="GC44" s="34" t="str">
        <f t="array" aca="1" ref="GC44" ca="1">IF(OR(WEEKDAY(GC$2,2)&gt;5,COUNTIF(Dates_Feries,GC$2)&gt;0),"",IFERROR(INDEX(Tableau1[[Type]:[Type]],SMALL(IF((Tableau1[[Nom]:[Nom]]=$A44)*(Tableau1[[Prénom]:[Prénom]]=$B44)*(GC$2&gt;=Tableau1[[Début]:[Début]])*(GC$2&lt;=Tableau1[[Fin]:[Fin]]),ROW(INDIRECT("A1:A"&amp;COUNTA(Tableau1[[Fin]:[Fin]])))),1)),""))</f>
        <v/>
      </c>
      <c r="GD44" s="34" t="str">
        <f t="array" aca="1" ref="GD44" ca="1">IF(OR(WEEKDAY(GD$2,2)&gt;5,COUNTIF(Dates_Feries,GD$2)&gt;0),"",IFERROR(INDEX(Tableau1[[Type]:[Type]],SMALL(IF((Tableau1[[Nom]:[Nom]]=$A44)*(Tableau1[[Prénom]:[Prénom]]=$B44)*(GD$2&gt;=Tableau1[[Début]:[Début]])*(GD$2&lt;=Tableau1[[Fin]:[Fin]]),ROW(INDIRECT("A1:A"&amp;COUNTA(Tableau1[[Fin]:[Fin]])))),1)),""))</f>
        <v/>
      </c>
      <c r="GE44" s="34" t="str">
        <f t="array" aca="1" ref="GE44" ca="1">IF(OR(WEEKDAY(GE$2,2)&gt;5,COUNTIF(Dates_Feries,GE$2)&gt;0),"",IFERROR(INDEX(Tableau1[[Type]:[Type]],SMALL(IF((Tableau1[[Nom]:[Nom]]=$A44)*(Tableau1[[Prénom]:[Prénom]]=$B44)*(GE$2&gt;=Tableau1[[Début]:[Début]])*(GE$2&lt;=Tableau1[[Fin]:[Fin]]),ROW(INDIRECT("A1:A"&amp;COUNTA(Tableau1[[Fin]:[Fin]])))),1)),""))</f>
        <v/>
      </c>
      <c r="GF44" s="34" t="str">
        <f t="array" aca="1" ref="GF44" ca="1">IF(OR(WEEKDAY(GF$2,2)&gt;5,COUNTIF(Dates_Feries,GF$2)&gt;0),"",IFERROR(INDEX(Tableau1[[Type]:[Type]],SMALL(IF((Tableau1[[Nom]:[Nom]]=$A44)*(Tableau1[[Prénom]:[Prénom]]=$B44)*(GF$2&gt;=Tableau1[[Début]:[Début]])*(GF$2&lt;=Tableau1[[Fin]:[Fin]]),ROW(INDIRECT("A1:A"&amp;COUNTA(Tableau1[[Fin]:[Fin]])))),1)),""))</f>
        <v/>
      </c>
      <c r="GG44" s="34" t="str">
        <f t="array" aca="1" ref="GG44" ca="1">IF(OR(WEEKDAY(GG$2,2)&gt;5,COUNTIF(Dates_Feries,GG$2)&gt;0),"",IFERROR(INDEX(Tableau1[[Type]:[Type]],SMALL(IF((Tableau1[[Nom]:[Nom]]=$A44)*(Tableau1[[Prénom]:[Prénom]]=$B44)*(GG$2&gt;=Tableau1[[Début]:[Début]])*(GG$2&lt;=Tableau1[[Fin]:[Fin]]),ROW(INDIRECT("A1:A"&amp;COUNTA(Tableau1[[Fin]:[Fin]])))),1)),""))</f>
        <v/>
      </c>
      <c r="GH44" s="34" t="str">
        <f t="array" aca="1" ref="GH44" ca="1">IF(OR(WEEKDAY(GH$2,2)&gt;5,COUNTIF(Dates_Feries,GH$2)&gt;0),"",IFERROR(INDEX(Tableau1[[Type]:[Type]],SMALL(IF((Tableau1[[Nom]:[Nom]]=$A44)*(Tableau1[[Prénom]:[Prénom]]=$B44)*(GH$2&gt;=Tableau1[[Début]:[Début]])*(GH$2&lt;=Tableau1[[Fin]:[Fin]]),ROW(INDIRECT("A1:A"&amp;COUNTA(Tableau1[[Fin]:[Fin]])))),1)),""))</f>
        <v/>
      </c>
      <c r="GI44" s="34" t="str">
        <f t="array" aca="1" ref="GI44" ca="1">IF(OR(WEEKDAY(GI$2,2)&gt;5,COUNTIF(Dates_Feries,GI$2)&gt;0),"",IFERROR(INDEX(Tableau1[[Type]:[Type]],SMALL(IF((Tableau1[[Nom]:[Nom]]=$A44)*(Tableau1[[Prénom]:[Prénom]]=$B44)*(GI$2&gt;=Tableau1[[Début]:[Début]])*(GI$2&lt;=Tableau1[[Fin]:[Fin]]),ROW(INDIRECT("A1:A"&amp;COUNTA(Tableau1[[Fin]:[Fin]])))),1)),""))</f>
        <v/>
      </c>
      <c r="GJ44" s="34" t="str">
        <f t="array" aca="1" ref="GJ44" ca="1">IF(OR(WEEKDAY(GJ$2,2)&gt;5,COUNTIF(Dates_Feries,GJ$2)&gt;0),"",IFERROR(INDEX(Tableau1[[Type]:[Type]],SMALL(IF((Tableau1[[Nom]:[Nom]]=$A44)*(Tableau1[[Prénom]:[Prénom]]=$B44)*(GJ$2&gt;=Tableau1[[Début]:[Début]])*(GJ$2&lt;=Tableau1[[Fin]:[Fin]]),ROW(INDIRECT("A1:A"&amp;COUNTA(Tableau1[[Fin]:[Fin]])))),1)),""))</f>
        <v/>
      </c>
      <c r="GK44" s="34" t="str">
        <f t="array" aca="1" ref="GK44" ca="1">IF(OR(WEEKDAY(GK$2,2)&gt;5,COUNTIF(Dates_Feries,GK$2)&gt;0),"",IFERROR(INDEX(Tableau1[[Type]:[Type]],SMALL(IF((Tableau1[[Nom]:[Nom]]=$A44)*(Tableau1[[Prénom]:[Prénom]]=$B44)*(GK$2&gt;=Tableau1[[Début]:[Début]])*(GK$2&lt;=Tableau1[[Fin]:[Fin]]),ROW(INDIRECT("A1:A"&amp;COUNTA(Tableau1[[Fin]:[Fin]])))),1)),""))</f>
        <v/>
      </c>
      <c r="GL44" s="34" t="str">
        <f t="array" aca="1" ref="GL44" ca="1">IF(OR(WEEKDAY(GL$2,2)&gt;5,COUNTIF(Dates_Feries,GL$2)&gt;0),"",IFERROR(INDEX(Tableau1[[Type]:[Type]],SMALL(IF((Tableau1[[Nom]:[Nom]]=$A44)*(Tableau1[[Prénom]:[Prénom]]=$B44)*(GL$2&gt;=Tableau1[[Début]:[Début]])*(GL$2&lt;=Tableau1[[Fin]:[Fin]]),ROW(INDIRECT("A1:A"&amp;COUNTA(Tableau1[[Fin]:[Fin]])))),1)),""))</f>
        <v/>
      </c>
      <c r="GM44" s="34" t="str">
        <f t="array" aca="1" ref="GM44" ca="1">IF(OR(WEEKDAY(GM$2,2)&gt;5,COUNTIF(Dates_Feries,GM$2)&gt;0),"",IFERROR(INDEX(Tableau1[[Type]:[Type]],SMALL(IF((Tableau1[[Nom]:[Nom]]=$A44)*(Tableau1[[Prénom]:[Prénom]]=$B44)*(GM$2&gt;=Tableau1[[Début]:[Début]])*(GM$2&lt;=Tableau1[[Fin]:[Fin]]),ROW(INDIRECT("A1:A"&amp;COUNTA(Tableau1[[Fin]:[Fin]])))),1)),""))</f>
        <v/>
      </c>
      <c r="GN44" s="34" t="str">
        <f t="array" aca="1" ref="GN44" ca="1">IF(OR(WEEKDAY(GN$2,2)&gt;5,COUNTIF(Dates_Feries,GN$2)&gt;0),"",IFERROR(INDEX(Tableau1[[Type]:[Type]],SMALL(IF((Tableau1[[Nom]:[Nom]]=$A44)*(Tableau1[[Prénom]:[Prénom]]=$B44)*(GN$2&gt;=Tableau1[[Début]:[Début]])*(GN$2&lt;=Tableau1[[Fin]:[Fin]]),ROW(INDIRECT("A1:A"&amp;COUNTA(Tableau1[[Fin]:[Fin]])))),1)),""))</f>
        <v/>
      </c>
      <c r="GO44" s="34" t="str">
        <f t="array" aca="1" ref="GO44" ca="1">IF(OR(WEEKDAY(GO$2,2)&gt;5,COUNTIF(Dates_Feries,GO$2)&gt;0),"",IFERROR(INDEX(Tableau1[[Type]:[Type]],SMALL(IF((Tableau1[[Nom]:[Nom]]=$A44)*(Tableau1[[Prénom]:[Prénom]]=$B44)*(GO$2&gt;=Tableau1[[Début]:[Début]])*(GO$2&lt;=Tableau1[[Fin]:[Fin]]),ROW(INDIRECT("A1:A"&amp;COUNTA(Tableau1[[Fin]:[Fin]])))),1)),""))</f>
        <v/>
      </c>
      <c r="GP44" s="34" t="str">
        <f t="array" aca="1" ref="GP44" ca="1">IF(OR(WEEKDAY(GP$2,2)&gt;5,COUNTIF(Dates_Feries,GP$2)&gt;0),"",IFERROR(INDEX(Tableau1[[Type]:[Type]],SMALL(IF((Tableau1[[Nom]:[Nom]]=$A44)*(Tableau1[[Prénom]:[Prénom]]=$B44)*(GP$2&gt;=Tableau1[[Début]:[Début]])*(GP$2&lt;=Tableau1[[Fin]:[Fin]]),ROW(INDIRECT("A1:A"&amp;COUNTA(Tableau1[[Fin]:[Fin]])))),1)),""))</f>
        <v/>
      </c>
      <c r="GQ44" s="34" t="str">
        <f t="array" aca="1" ref="GQ44" ca="1">IF(OR(WEEKDAY(GQ$2,2)&gt;5,COUNTIF(Dates_Feries,GQ$2)&gt;0),"",IFERROR(INDEX(Tableau1[[Type]:[Type]],SMALL(IF((Tableau1[[Nom]:[Nom]]=$A44)*(Tableau1[[Prénom]:[Prénom]]=$B44)*(GQ$2&gt;=Tableau1[[Début]:[Début]])*(GQ$2&lt;=Tableau1[[Fin]:[Fin]]),ROW(INDIRECT("A1:A"&amp;COUNTA(Tableau1[[Fin]:[Fin]])))),1)),""))</f>
        <v/>
      </c>
      <c r="GR44" s="34" t="str">
        <f t="array" aca="1" ref="GR44" ca="1">IF(OR(WEEKDAY(GR$2,2)&gt;5,COUNTIF(Dates_Feries,GR$2)&gt;0),"",IFERROR(INDEX(Tableau1[[Type]:[Type]],SMALL(IF((Tableau1[[Nom]:[Nom]]=$A44)*(Tableau1[[Prénom]:[Prénom]]=$B44)*(GR$2&gt;=Tableau1[[Début]:[Début]])*(GR$2&lt;=Tableau1[[Fin]:[Fin]]),ROW(INDIRECT("A1:A"&amp;COUNTA(Tableau1[[Fin]:[Fin]])))),1)),""))</f>
        <v/>
      </c>
      <c r="GS44" s="34" t="str">
        <f t="array" aca="1" ref="GS44" ca="1">IF(OR(WEEKDAY(GS$2,2)&gt;5,COUNTIF(Dates_Feries,GS$2)&gt;0),"",IFERROR(INDEX(Tableau1[[Type]:[Type]],SMALL(IF((Tableau1[[Nom]:[Nom]]=$A44)*(Tableau1[[Prénom]:[Prénom]]=$B44)*(GS$2&gt;=Tableau1[[Début]:[Début]])*(GS$2&lt;=Tableau1[[Fin]:[Fin]]),ROW(INDIRECT("A1:A"&amp;COUNTA(Tableau1[[Fin]:[Fin]])))),1)),""))</f>
        <v/>
      </c>
      <c r="GT44" s="34" t="str">
        <f t="array" aca="1" ref="GT44" ca="1">IF(OR(WEEKDAY(GT$2,2)&gt;5,COUNTIF(Dates_Feries,GT$2)&gt;0),"",IFERROR(INDEX(Tableau1[[Type]:[Type]],SMALL(IF((Tableau1[[Nom]:[Nom]]=$A44)*(Tableau1[[Prénom]:[Prénom]]=$B44)*(GT$2&gt;=Tableau1[[Début]:[Début]])*(GT$2&lt;=Tableau1[[Fin]:[Fin]]),ROW(INDIRECT("A1:A"&amp;COUNTA(Tableau1[[Fin]:[Fin]])))),1)),""))</f>
        <v/>
      </c>
      <c r="GU44" s="34" t="str">
        <f t="array" aca="1" ref="GU44" ca="1">IF(OR(WEEKDAY(GU$2,2)&gt;5,COUNTIF(Dates_Feries,GU$2)&gt;0),"",IFERROR(INDEX(Tableau1[[Type]:[Type]],SMALL(IF((Tableau1[[Nom]:[Nom]]=$A44)*(Tableau1[[Prénom]:[Prénom]]=$B44)*(GU$2&gt;=Tableau1[[Début]:[Début]])*(GU$2&lt;=Tableau1[[Fin]:[Fin]]),ROW(INDIRECT("A1:A"&amp;COUNTA(Tableau1[[Fin]:[Fin]])))),1)),""))</f>
        <v/>
      </c>
      <c r="GV44" s="34" t="str">
        <f t="array" aca="1" ref="GV44" ca="1">IF(OR(WEEKDAY(GV$2,2)&gt;5,COUNTIF(Dates_Feries,GV$2)&gt;0),"",IFERROR(INDEX(Tableau1[[Type]:[Type]],SMALL(IF((Tableau1[[Nom]:[Nom]]=$A44)*(Tableau1[[Prénom]:[Prénom]]=$B44)*(GV$2&gt;=Tableau1[[Début]:[Début]])*(GV$2&lt;=Tableau1[[Fin]:[Fin]]),ROW(INDIRECT("A1:A"&amp;COUNTA(Tableau1[[Fin]:[Fin]])))),1)),""))</f>
        <v/>
      </c>
      <c r="GW44" s="34" t="str">
        <f t="array" aca="1" ref="GW44" ca="1">IF(OR(WEEKDAY(GW$2,2)&gt;5,COUNTIF(Dates_Feries,GW$2)&gt;0),"",IFERROR(INDEX(Tableau1[[Type]:[Type]],SMALL(IF((Tableau1[[Nom]:[Nom]]=$A44)*(Tableau1[[Prénom]:[Prénom]]=$B44)*(GW$2&gt;=Tableau1[[Début]:[Début]])*(GW$2&lt;=Tableau1[[Fin]:[Fin]]),ROW(INDIRECT("A1:A"&amp;COUNTA(Tableau1[[Fin]:[Fin]])))),1)),""))</f>
        <v/>
      </c>
      <c r="GX44" s="34" t="str">
        <f t="array" aca="1" ref="GX44" ca="1">IF(OR(WEEKDAY(GX$2,2)&gt;5,COUNTIF(Dates_Feries,GX$2)&gt;0),"",IFERROR(INDEX(Tableau1[[Type]:[Type]],SMALL(IF((Tableau1[[Nom]:[Nom]]=$A44)*(Tableau1[[Prénom]:[Prénom]]=$B44)*(GX$2&gt;=Tableau1[[Début]:[Début]])*(GX$2&lt;=Tableau1[[Fin]:[Fin]]),ROW(INDIRECT("A1:A"&amp;COUNTA(Tableau1[[Fin]:[Fin]])))),1)),""))</f>
        <v/>
      </c>
      <c r="GY44" s="34" t="str">
        <f t="array" aca="1" ref="GY44" ca="1">IF(OR(WEEKDAY(GY$2,2)&gt;5,COUNTIF(Dates_Feries,GY$2)&gt;0),"",IFERROR(INDEX(Tableau1[[Type]:[Type]],SMALL(IF((Tableau1[[Nom]:[Nom]]=$A44)*(Tableau1[[Prénom]:[Prénom]]=$B44)*(GY$2&gt;=Tableau1[[Début]:[Début]])*(GY$2&lt;=Tableau1[[Fin]:[Fin]]),ROW(INDIRECT("A1:A"&amp;COUNTA(Tableau1[[Fin]:[Fin]])))),1)),""))</f>
        <v/>
      </c>
      <c r="GZ44" s="34" t="str">
        <f t="array" aca="1" ref="GZ44" ca="1">IF(OR(WEEKDAY(GZ$2,2)&gt;5,COUNTIF(Dates_Feries,GZ$2)&gt;0),"",IFERROR(INDEX(Tableau1[[Type]:[Type]],SMALL(IF((Tableau1[[Nom]:[Nom]]=$A44)*(Tableau1[[Prénom]:[Prénom]]=$B44)*(GZ$2&gt;=Tableau1[[Début]:[Début]])*(GZ$2&lt;=Tableau1[[Fin]:[Fin]]),ROW(INDIRECT("A1:A"&amp;COUNTA(Tableau1[[Fin]:[Fin]])))),1)),""))</f>
        <v/>
      </c>
      <c r="HA44" s="34" t="str">
        <f t="array" aca="1" ref="HA44" ca="1">IF(OR(WEEKDAY(HA$2,2)&gt;5,COUNTIF(Dates_Feries,HA$2)&gt;0),"",IFERROR(INDEX(Tableau1[[Type]:[Type]],SMALL(IF((Tableau1[[Nom]:[Nom]]=$A44)*(Tableau1[[Prénom]:[Prénom]]=$B44)*(HA$2&gt;=Tableau1[[Début]:[Début]])*(HA$2&lt;=Tableau1[[Fin]:[Fin]]),ROW(INDIRECT("A1:A"&amp;COUNTA(Tableau1[[Fin]:[Fin]])))),1)),""))</f>
        <v/>
      </c>
      <c r="HB44" s="34" t="str">
        <f t="array" aca="1" ref="HB44" ca="1">IF(OR(WEEKDAY(HB$2,2)&gt;5,COUNTIF(Dates_Feries,HB$2)&gt;0),"",IFERROR(INDEX(Tableau1[[Type]:[Type]],SMALL(IF((Tableau1[[Nom]:[Nom]]=$A44)*(Tableau1[[Prénom]:[Prénom]]=$B44)*(HB$2&gt;=Tableau1[[Début]:[Début]])*(HB$2&lt;=Tableau1[[Fin]:[Fin]]),ROW(INDIRECT("A1:A"&amp;COUNTA(Tableau1[[Fin]:[Fin]])))),1)),""))</f>
        <v/>
      </c>
      <c r="HC44" s="34" t="str">
        <f t="array" aca="1" ref="HC44" ca="1">IF(OR(WEEKDAY(HC$2,2)&gt;5,COUNTIF(Dates_Feries,HC$2)&gt;0),"",IFERROR(INDEX(Tableau1[[Type]:[Type]],SMALL(IF((Tableau1[[Nom]:[Nom]]=$A44)*(Tableau1[[Prénom]:[Prénom]]=$B44)*(HC$2&gt;=Tableau1[[Début]:[Début]])*(HC$2&lt;=Tableau1[[Fin]:[Fin]]),ROW(INDIRECT("A1:A"&amp;COUNTA(Tableau1[[Fin]:[Fin]])))),1)),""))</f>
        <v/>
      </c>
      <c r="HD44" s="34" t="str">
        <f t="array" aca="1" ref="HD44" ca="1">IF(OR(WEEKDAY(HD$2,2)&gt;5,COUNTIF(Dates_Feries,HD$2)&gt;0),"",IFERROR(INDEX(Tableau1[[Type]:[Type]],SMALL(IF((Tableau1[[Nom]:[Nom]]=$A44)*(Tableau1[[Prénom]:[Prénom]]=$B44)*(HD$2&gt;=Tableau1[[Début]:[Début]])*(HD$2&lt;=Tableau1[[Fin]:[Fin]]),ROW(INDIRECT("A1:A"&amp;COUNTA(Tableau1[[Fin]:[Fin]])))),1)),""))</f>
        <v/>
      </c>
      <c r="HE44" s="34" t="str">
        <f t="array" aca="1" ref="HE44" ca="1">IF(OR(WEEKDAY(HE$2,2)&gt;5,COUNTIF(Dates_Feries,HE$2)&gt;0),"",IFERROR(INDEX(Tableau1[[Type]:[Type]],SMALL(IF((Tableau1[[Nom]:[Nom]]=$A44)*(Tableau1[[Prénom]:[Prénom]]=$B44)*(HE$2&gt;=Tableau1[[Début]:[Début]])*(HE$2&lt;=Tableau1[[Fin]:[Fin]]),ROW(INDIRECT("A1:A"&amp;COUNTA(Tableau1[[Fin]:[Fin]])))),1)),""))</f>
        <v/>
      </c>
      <c r="HF44" s="34" t="str">
        <f t="array" aca="1" ref="HF44" ca="1">IF(OR(WEEKDAY(HF$2,2)&gt;5,COUNTIF(Dates_Feries,HF$2)&gt;0),"",IFERROR(INDEX(Tableau1[[Type]:[Type]],SMALL(IF((Tableau1[[Nom]:[Nom]]=$A44)*(Tableau1[[Prénom]:[Prénom]]=$B44)*(HF$2&gt;=Tableau1[[Début]:[Début]])*(HF$2&lt;=Tableau1[[Fin]:[Fin]]),ROW(INDIRECT("A1:A"&amp;COUNTA(Tableau1[[Fin]:[Fin]])))),1)),""))</f>
        <v/>
      </c>
      <c r="HG44" s="34" t="str">
        <f t="array" aca="1" ref="HG44" ca="1">IF(OR(WEEKDAY(HG$2,2)&gt;5,COUNTIF(Dates_Feries,HG$2)&gt;0),"",IFERROR(INDEX(Tableau1[[Type]:[Type]],SMALL(IF((Tableau1[[Nom]:[Nom]]=$A44)*(Tableau1[[Prénom]:[Prénom]]=$B44)*(HG$2&gt;=Tableau1[[Début]:[Début]])*(HG$2&lt;=Tableau1[[Fin]:[Fin]]),ROW(INDIRECT("A1:A"&amp;COUNTA(Tableau1[[Fin]:[Fin]])))),1)),""))</f>
        <v/>
      </c>
      <c r="HH44" s="34" t="str">
        <f t="array" aca="1" ref="HH44" ca="1">IF(OR(WEEKDAY(HH$2,2)&gt;5,COUNTIF(Dates_Feries,HH$2)&gt;0),"",IFERROR(INDEX(Tableau1[[Type]:[Type]],SMALL(IF((Tableau1[[Nom]:[Nom]]=$A44)*(Tableau1[[Prénom]:[Prénom]]=$B44)*(HH$2&gt;=Tableau1[[Début]:[Début]])*(HH$2&lt;=Tableau1[[Fin]:[Fin]]),ROW(INDIRECT("A1:A"&amp;COUNTA(Tableau1[[Fin]:[Fin]])))),1)),""))</f>
        <v/>
      </c>
      <c r="HI44" s="34" t="str">
        <f t="array" aca="1" ref="HI44" ca="1">IF(OR(WEEKDAY(HI$2,2)&gt;5,COUNTIF(Dates_Feries,HI$2)&gt;0),"",IFERROR(INDEX(Tableau1[[Type]:[Type]],SMALL(IF((Tableau1[[Nom]:[Nom]]=$A44)*(Tableau1[[Prénom]:[Prénom]]=$B44)*(HI$2&gt;=Tableau1[[Début]:[Début]])*(HI$2&lt;=Tableau1[[Fin]:[Fin]]),ROW(INDIRECT("A1:A"&amp;COUNTA(Tableau1[[Fin]:[Fin]])))),1)),""))</f>
        <v/>
      </c>
      <c r="HJ44" s="34" t="str">
        <f t="array" aca="1" ref="HJ44" ca="1">IF(OR(WEEKDAY(HJ$2,2)&gt;5,COUNTIF(Dates_Feries,HJ$2)&gt;0),"",IFERROR(INDEX(Tableau1[[Type]:[Type]],SMALL(IF((Tableau1[[Nom]:[Nom]]=$A44)*(Tableau1[[Prénom]:[Prénom]]=$B44)*(HJ$2&gt;=Tableau1[[Début]:[Début]])*(HJ$2&lt;=Tableau1[[Fin]:[Fin]]),ROW(INDIRECT("A1:A"&amp;COUNTA(Tableau1[[Fin]:[Fin]])))),1)),""))</f>
        <v/>
      </c>
      <c r="HK44" s="34" t="str">
        <f t="array" aca="1" ref="HK44" ca="1">IF(OR(WEEKDAY(HK$2,2)&gt;5,COUNTIF(Dates_Feries,HK$2)&gt;0),"",IFERROR(INDEX(Tableau1[[Type]:[Type]],SMALL(IF((Tableau1[[Nom]:[Nom]]=$A44)*(Tableau1[[Prénom]:[Prénom]]=$B44)*(HK$2&gt;=Tableau1[[Début]:[Début]])*(HK$2&lt;=Tableau1[[Fin]:[Fin]]),ROW(INDIRECT("A1:A"&amp;COUNTA(Tableau1[[Fin]:[Fin]])))),1)),""))</f>
        <v/>
      </c>
      <c r="HL44" s="34" t="str">
        <f t="array" aca="1" ref="HL44" ca="1">IF(OR(WEEKDAY(HL$2,2)&gt;5,COUNTIF(Dates_Feries,HL$2)&gt;0),"",IFERROR(INDEX(Tableau1[[Type]:[Type]],SMALL(IF((Tableau1[[Nom]:[Nom]]=$A44)*(Tableau1[[Prénom]:[Prénom]]=$B44)*(HL$2&gt;=Tableau1[[Début]:[Début]])*(HL$2&lt;=Tableau1[[Fin]:[Fin]]),ROW(INDIRECT("A1:A"&amp;COUNTA(Tableau1[[Fin]:[Fin]])))),1)),""))</f>
        <v/>
      </c>
      <c r="HM44" s="34" t="str">
        <f t="array" aca="1" ref="HM44" ca="1">IF(OR(WEEKDAY(HM$2,2)&gt;5,COUNTIF(Dates_Feries,HM$2)&gt;0),"",IFERROR(INDEX(Tableau1[[Type]:[Type]],SMALL(IF((Tableau1[[Nom]:[Nom]]=$A44)*(Tableau1[[Prénom]:[Prénom]]=$B44)*(HM$2&gt;=Tableau1[[Début]:[Début]])*(HM$2&lt;=Tableau1[[Fin]:[Fin]]),ROW(INDIRECT("A1:A"&amp;COUNTA(Tableau1[[Fin]:[Fin]])))),1)),""))</f>
        <v/>
      </c>
      <c r="HN44" s="34" t="str">
        <f t="array" aca="1" ref="HN44" ca="1">IF(OR(WEEKDAY(HN$2,2)&gt;5,COUNTIF(Dates_Feries,HN$2)&gt;0),"",IFERROR(INDEX(Tableau1[[Type]:[Type]],SMALL(IF((Tableau1[[Nom]:[Nom]]=$A44)*(Tableau1[[Prénom]:[Prénom]]=$B44)*(HN$2&gt;=Tableau1[[Début]:[Début]])*(HN$2&lt;=Tableau1[[Fin]:[Fin]]),ROW(INDIRECT("A1:A"&amp;COUNTA(Tableau1[[Fin]:[Fin]])))),1)),""))</f>
        <v/>
      </c>
      <c r="HO44" s="34" t="str">
        <f t="array" aca="1" ref="HO44" ca="1">IF(OR(WEEKDAY(HO$2,2)&gt;5,COUNTIF(Dates_Feries,HO$2)&gt;0),"",IFERROR(INDEX(Tableau1[[Type]:[Type]],SMALL(IF((Tableau1[[Nom]:[Nom]]=$A44)*(Tableau1[[Prénom]:[Prénom]]=$B44)*(HO$2&gt;=Tableau1[[Début]:[Début]])*(HO$2&lt;=Tableau1[[Fin]:[Fin]]),ROW(INDIRECT("A1:A"&amp;COUNTA(Tableau1[[Fin]:[Fin]])))),1)),""))</f>
        <v/>
      </c>
      <c r="HP44" s="34" t="str">
        <f t="array" aca="1" ref="HP44" ca="1">IF(OR(WEEKDAY(HP$2,2)&gt;5,COUNTIF(Dates_Feries,HP$2)&gt;0),"",IFERROR(INDEX(Tableau1[[Type]:[Type]],SMALL(IF((Tableau1[[Nom]:[Nom]]=$A44)*(Tableau1[[Prénom]:[Prénom]]=$B44)*(HP$2&gt;=Tableau1[[Début]:[Début]])*(HP$2&lt;=Tableau1[[Fin]:[Fin]]),ROW(INDIRECT("A1:A"&amp;COUNTA(Tableau1[[Fin]:[Fin]])))),1)),""))</f>
        <v/>
      </c>
      <c r="HQ44" s="34" t="str">
        <f t="array" aca="1" ref="HQ44" ca="1">IF(OR(WEEKDAY(HQ$2,2)&gt;5,COUNTIF(Dates_Feries,HQ$2)&gt;0),"",IFERROR(INDEX(Tableau1[[Type]:[Type]],SMALL(IF((Tableau1[[Nom]:[Nom]]=$A44)*(Tableau1[[Prénom]:[Prénom]]=$B44)*(HQ$2&gt;=Tableau1[[Début]:[Début]])*(HQ$2&lt;=Tableau1[[Fin]:[Fin]]),ROW(INDIRECT("A1:A"&amp;COUNTA(Tableau1[[Fin]:[Fin]])))),1)),""))</f>
        <v/>
      </c>
      <c r="HR44" s="34" t="str">
        <f t="array" aca="1" ref="HR44" ca="1">IF(OR(WEEKDAY(HR$2,2)&gt;5,COUNTIF(Dates_Feries,HR$2)&gt;0),"",IFERROR(INDEX(Tableau1[[Type]:[Type]],SMALL(IF((Tableau1[[Nom]:[Nom]]=$A44)*(Tableau1[[Prénom]:[Prénom]]=$B44)*(HR$2&gt;=Tableau1[[Début]:[Début]])*(HR$2&lt;=Tableau1[[Fin]:[Fin]]),ROW(INDIRECT("A1:A"&amp;COUNTA(Tableau1[[Fin]:[Fin]])))),1)),""))</f>
        <v/>
      </c>
      <c r="HS44" s="34" t="str">
        <f t="array" aca="1" ref="HS44" ca="1">IF(OR(WEEKDAY(HS$2,2)&gt;5,COUNTIF(Dates_Feries,HS$2)&gt;0),"",IFERROR(INDEX(Tableau1[[Type]:[Type]],SMALL(IF((Tableau1[[Nom]:[Nom]]=$A44)*(Tableau1[[Prénom]:[Prénom]]=$B44)*(HS$2&gt;=Tableau1[[Début]:[Début]])*(HS$2&lt;=Tableau1[[Fin]:[Fin]]),ROW(INDIRECT("A1:A"&amp;COUNTA(Tableau1[[Fin]:[Fin]])))),1)),""))</f>
        <v/>
      </c>
      <c r="HT44" s="34" t="str">
        <f t="array" aca="1" ref="HT44" ca="1">IF(OR(WEEKDAY(HT$2,2)&gt;5,COUNTIF(Dates_Feries,HT$2)&gt;0),"",IFERROR(INDEX(Tableau1[[Type]:[Type]],SMALL(IF((Tableau1[[Nom]:[Nom]]=$A44)*(Tableau1[[Prénom]:[Prénom]]=$B44)*(HT$2&gt;=Tableau1[[Début]:[Début]])*(HT$2&lt;=Tableau1[[Fin]:[Fin]]),ROW(INDIRECT("A1:A"&amp;COUNTA(Tableau1[[Fin]:[Fin]])))),1)),""))</f>
        <v/>
      </c>
      <c r="HU44" s="34" t="str">
        <f t="array" aca="1" ref="HU44" ca="1">IF(OR(WEEKDAY(HU$2,2)&gt;5,COUNTIF(Dates_Feries,HU$2)&gt;0),"",IFERROR(INDEX(Tableau1[[Type]:[Type]],SMALL(IF((Tableau1[[Nom]:[Nom]]=$A44)*(Tableau1[[Prénom]:[Prénom]]=$B44)*(HU$2&gt;=Tableau1[[Début]:[Début]])*(HU$2&lt;=Tableau1[[Fin]:[Fin]]),ROW(INDIRECT("A1:A"&amp;COUNTA(Tableau1[[Fin]:[Fin]])))),1)),""))</f>
        <v/>
      </c>
      <c r="HV44" s="34" t="str">
        <f t="array" aca="1" ref="HV44" ca="1">IF(OR(WEEKDAY(HV$2,2)&gt;5,COUNTIF(Dates_Feries,HV$2)&gt;0),"",IFERROR(INDEX(Tableau1[[Type]:[Type]],SMALL(IF((Tableau1[[Nom]:[Nom]]=$A44)*(Tableau1[[Prénom]:[Prénom]]=$B44)*(HV$2&gt;=Tableau1[[Début]:[Début]])*(HV$2&lt;=Tableau1[[Fin]:[Fin]]),ROW(INDIRECT("A1:A"&amp;COUNTA(Tableau1[[Fin]:[Fin]])))),1)),""))</f>
        <v/>
      </c>
      <c r="HW44" s="34" t="str">
        <f t="array" aca="1" ref="HW44" ca="1">IF(OR(WEEKDAY(HW$2,2)&gt;5,COUNTIF(Dates_Feries,HW$2)&gt;0),"",IFERROR(INDEX(Tableau1[[Type]:[Type]],SMALL(IF((Tableau1[[Nom]:[Nom]]=$A44)*(Tableau1[[Prénom]:[Prénom]]=$B44)*(HW$2&gt;=Tableau1[[Début]:[Début]])*(HW$2&lt;=Tableau1[[Fin]:[Fin]]),ROW(INDIRECT("A1:A"&amp;COUNTA(Tableau1[[Fin]:[Fin]])))),1)),""))</f>
        <v/>
      </c>
      <c r="HX44" s="34" t="str">
        <f t="array" aca="1" ref="HX44" ca="1">IF(OR(WEEKDAY(HX$2,2)&gt;5,COUNTIF(Dates_Feries,HX$2)&gt;0),"",IFERROR(INDEX(Tableau1[[Type]:[Type]],SMALL(IF((Tableau1[[Nom]:[Nom]]=$A44)*(Tableau1[[Prénom]:[Prénom]]=$B44)*(HX$2&gt;=Tableau1[[Début]:[Début]])*(HX$2&lt;=Tableau1[[Fin]:[Fin]]),ROW(INDIRECT("A1:A"&amp;COUNTA(Tableau1[[Fin]:[Fin]])))),1)),""))</f>
        <v/>
      </c>
      <c r="HY44" s="34" t="str">
        <f t="array" aca="1" ref="HY44" ca="1">IF(OR(WEEKDAY(HY$2,2)&gt;5,COUNTIF(Dates_Feries,HY$2)&gt;0),"",IFERROR(INDEX(Tableau1[[Type]:[Type]],SMALL(IF((Tableau1[[Nom]:[Nom]]=$A44)*(Tableau1[[Prénom]:[Prénom]]=$B44)*(HY$2&gt;=Tableau1[[Début]:[Début]])*(HY$2&lt;=Tableau1[[Fin]:[Fin]]),ROW(INDIRECT("A1:A"&amp;COUNTA(Tableau1[[Fin]:[Fin]])))),1)),""))</f>
        <v/>
      </c>
      <c r="HZ44" s="34" t="str">
        <f t="array" aca="1" ref="HZ44" ca="1">IF(OR(WEEKDAY(HZ$2,2)&gt;5,COUNTIF(Dates_Feries,HZ$2)&gt;0),"",IFERROR(INDEX(Tableau1[[Type]:[Type]],SMALL(IF((Tableau1[[Nom]:[Nom]]=$A44)*(Tableau1[[Prénom]:[Prénom]]=$B44)*(HZ$2&gt;=Tableau1[[Début]:[Début]])*(HZ$2&lt;=Tableau1[[Fin]:[Fin]]),ROW(INDIRECT("A1:A"&amp;COUNTA(Tableau1[[Fin]:[Fin]])))),1)),""))</f>
        <v/>
      </c>
      <c r="IA44" s="34" t="str">
        <f t="array" aca="1" ref="IA44" ca="1">IF(OR(WEEKDAY(IA$2,2)&gt;5,COUNTIF(Dates_Feries,IA$2)&gt;0),"",IFERROR(INDEX(Tableau1[[Type]:[Type]],SMALL(IF((Tableau1[[Nom]:[Nom]]=$A44)*(Tableau1[[Prénom]:[Prénom]]=$B44)*(IA$2&gt;=Tableau1[[Début]:[Début]])*(IA$2&lt;=Tableau1[[Fin]:[Fin]]),ROW(INDIRECT("A1:A"&amp;COUNTA(Tableau1[[Fin]:[Fin]])))),1)),""))</f>
        <v/>
      </c>
      <c r="IB44" s="34" t="str">
        <f t="array" aca="1" ref="IB44" ca="1">IF(OR(WEEKDAY(IB$2,2)&gt;5,COUNTIF(Dates_Feries,IB$2)&gt;0),"",IFERROR(INDEX(Tableau1[[Type]:[Type]],SMALL(IF((Tableau1[[Nom]:[Nom]]=$A44)*(Tableau1[[Prénom]:[Prénom]]=$B44)*(IB$2&gt;=Tableau1[[Début]:[Début]])*(IB$2&lt;=Tableau1[[Fin]:[Fin]]),ROW(INDIRECT("A1:A"&amp;COUNTA(Tableau1[[Fin]:[Fin]])))),1)),""))</f>
        <v/>
      </c>
      <c r="IC44" s="34" t="str">
        <f t="array" aca="1" ref="IC44" ca="1">IF(OR(WEEKDAY(IC$2,2)&gt;5,COUNTIF(Dates_Feries,IC$2)&gt;0),"",IFERROR(INDEX(Tableau1[[Type]:[Type]],SMALL(IF((Tableau1[[Nom]:[Nom]]=$A44)*(Tableau1[[Prénom]:[Prénom]]=$B44)*(IC$2&gt;=Tableau1[[Début]:[Début]])*(IC$2&lt;=Tableau1[[Fin]:[Fin]]),ROW(INDIRECT("A1:A"&amp;COUNTA(Tableau1[[Fin]:[Fin]])))),1)),""))</f>
        <v/>
      </c>
      <c r="ID44" s="34" t="str">
        <f t="array" aca="1" ref="ID44" ca="1">IF(OR(WEEKDAY(ID$2,2)&gt;5,COUNTIF(Dates_Feries,ID$2)&gt;0),"",IFERROR(INDEX(Tableau1[[Type]:[Type]],SMALL(IF((Tableau1[[Nom]:[Nom]]=$A44)*(Tableau1[[Prénom]:[Prénom]]=$B44)*(ID$2&gt;=Tableau1[[Début]:[Début]])*(ID$2&lt;=Tableau1[[Fin]:[Fin]]),ROW(INDIRECT("A1:A"&amp;COUNTA(Tableau1[[Fin]:[Fin]])))),1)),""))</f>
        <v/>
      </c>
      <c r="IE44" s="34" t="str">
        <f t="array" aca="1" ref="IE44" ca="1">IF(OR(WEEKDAY(IE$2,2)&gt;5,COUNTIF(Dates_Feries,IE$2)&gt;0),"",IFERROR(INDEX(Tableau1[[Type]:[Type]],SMALL(IF((Tableau1[[Nom]:[Nom]]=$A44)*(Tableau1[[Prénom]:[Prénom]]=$B44)*(IE$2&gt;=Tableau1[[Début]:[Début]])*(IE$2&lt;=Tableau1[[Fin]:[Fin]]),ROW(INDIRECT("A1:A"&amp;COUNTA(Tableau1[[Fin]:[Fin]])))),1)),""))</f>
        <v/>
      </c>
      <c r="IF44" s="34" t="str">
        <f t="array" aca="1" ref="IF44" ca="1">IF(OR(WEEKDAY(IF$2,2)&gt;5,COUNTIF(Dates_Feries,IF$2)&gt;0),"",IFERROR(INDEX(Tableau1[[Type]:[Type]],SMALL(IF((Tableau1[[Nom]:[Nom]]=$A44)*(Tableau1[[Prénom]:[Prénom]]=$B44)*(IF$2&gt;=Tableau1[[Début]:[Début]])*(IF$2&lt;=Tableau1[[Fin]:[Fin]]),ROW(INDIRECT("A1:A"&amp;COUNTA(Tableau1[[Fin]:[Fin]])))),1)),""))</f>
        <v/>
      </c>
      <c r="IG44" s="34" t="str">
        <f t="array" aca="1" ref="IG44" ca="1">IF(OR(WEEKDAY(IG$2,2)&gt;5,COUNTIF(Dates_Feries,IG$2)&gt;0),"",IFERROR(INDEX(Tableau1[[Type]:[Type]],SMALL(IF((Tableau1[[Nom]:[Nom]]=$A44)*(Tableau1[[Prénom]:[Prénom]]=$B44)*(IG$2&gt;=Tableau1[[Début]:[Début]])*(IG$2&lt;=Tableau1[[Fin]:[Fin]]),ROW(INDIRECT("A1:A"&amp;COUNTA(Tableau1[[Fin]:[Fin]])))),1)),""))</f>
        <v/>
      </c>
      <c r="IH44" s="34" t="str">
        <f t="array" aca="1" ref="IH44" ca="1">IF(OR(WEEKDAY(IH$2,2)&gt;5,COUNTIF(Dates_Feries,IH$2)&gt;0),"",IFERROR(INDEX(Tableau1[[Type]:[Type]],SMALL(IF((Tableau1[[Nom]:[Nom]]=$A44)*(Tableau1[[Prénom]:[Prénom]]=$B44)*(IH$2&gt;=Tableau1[[Début]:[Début]])*(IH$2&lt;=Tableau1[[Fin]:[Fin]]),ROW(INDIRECT("A1:A"&amp;COUNTA(Tableau1[[Fin]:[Fin]])))),1)),""))</f>
        <v/>
      </c>
      <c r="II44" s="34" t="str">
        <f t="array" aca="1" ref="II44" ca="1">IF(OR(WEEKDAY(II$2,2)&gt;5,COUNTIF(Dates_Feries,II$2)&gt;0),"",IFERROR(INDEX(Tableau1[[Type]:[Type]],SMALL(IF((Tableau1[[Nom]:[Nom]]=$A44)*(Tableau1[[Prénom]:[Prénom]]=$B44)*(II$2&gt;=Tableau1[[Début]:[Début]])*(II$2&lt;=Tableau1[[Fin]:[Fin]]),ROW(INDIRECT("A1:A"&amp;COUNTA(Tableau1[[Fin]:[Fin]])))),1)),""))</f>
        <v/>
      </c>
      <c r="IJ44" s="34" t="str">
        <f t="array" aca="1" ref="IJ44" ca="1">IF(OR(WEEKDAY(IJ$2,2)&gt;5,COUNTIF(Dates_Feries,IJ$2)&gt;0),"",IFERROR(INDEX(Tableau1[[Type]:[Type]],SMALL(IF((Tableau1[[Nom]:[Nom]]=$A44)*(Tableau1[[Prénom]:[Prénom]]=$B44)*(IJ$2&gt;=Tableau1[[Début]:[Début]])*(IJ$2&lt;=Tableau1[[Fin]:[Fin]]),ROW(INDIRECT("A1:A"&amp;COUNTA(Tableau1[[Fin]:[Fin]])))),1)),""))</f>
        <v/>
      </c>
      <c r="IK44" s="34" t="str">
        <f t="array" aca="1" ref="IK44" ca="1">IF(OR(WEEKDAY(IK$2,2)&gt;5,COUNTIF(Dates_Feries,IK$2)&gt;0),"",IFERROR(INDEX(Tableau1[[Type]:[Type]],SMALL(IF((Tableau1[[Nom]:[Nom]]=$A44)*(Tableau1[[Prénom]:[Prénom]]=$B44)*(IK$2&gt;=Tableau1[[Début]:[Début]])*(IK$2&lt;=Tableau1[[Fin]:[Fin]]),ROW(INDIRECT("A1:A"&amp;COUNTA(Tableau1[[Fin]:[Fin]])))),1)),""))</f>
        <v/>
      </c>
      <c r="IL44" s="34" t="str">
        <f t="array" aca="1" ref="IL44" ca="1">IF(OR(WEEKDAY(IL$2,2)&gt;5,COUNTIF(Dates_Feries,IL$2)&gt;0),"",IFERROR(INDEX(Tableau1[[Type]:[Type]],SMALL(IF((Tableau1[[Nom]:[Nom]]=$A44)*(Tableau1[[Prénom]:[Prénom]]=$B44)*(IL$2&gt;=Tableau1[[Début]:[Début]])*(IL$2&lt;=Tableau1[[Fin]:[Fin]]),ROW(INDIRECT("A1:A"&amp;COUNTA(Tableau1[[Fin]:[Fin]])))),1)),""))</f>
        <v/>
      </c>
      <c r="IM44" s="34" t="str">
        <f t="array" aca="1" ref="IM44" ca="1">IF(OR(WEEKDAY(IM$2,2)&gt;5,COUNTIF(Dates_Feries,IM$2)&gt;0),"",IFERROR(INDEX(Tableau1[[Type]:[Type]],SMALL(IF((Tableau1[[Nom]:[Nom]]=$A44)*(Tableau1[[Prénom]:[Prénom]]=$B44)*(IM$2&gt;=Tableau1[[Début]:[Début]])*(IM$2&lt;=Tableau1[[Fin]:[Fin]]),ROW(INDIRECT("A1:A"&amp;COUNTA(Tableau1[[Fin]:[Fin]])))),1)),""))</f>
        <v/>
      </c>
      <c r="IN44" s="34" t="str">
        <f t="array" aca="1" ref="IN44" ca="1">IF(OR(WEEKDAY(IN$2,2)&gt;5,COUNTIF(Dates_Feries,IN$2)&gt;0),"",IFERROR(INDEX(Tableau1[[Type]:[Type]],SMALL(IF((Tableau1[[Nom]:[Nom]]=$A44)*(Tableau1[[Prénom]:[Prénom]]=$B44)*(IN$2&gt;=Tableau1[[Début]:[Début]])*(IN$2&lt;=Tableau1[[Fin]:[Fin]]),ROW(INDIRECT("A1:A"&amp;COUNTA(Tableau1[[Fin]:[Fin]])))),1)),""))</f>
        <v/>
      </c>
      <c r="IO44" s="34" t="str">
        <f t="array" aca="1" ref="IO44" ca="1">IF(OR(WEEKDAY(IO$2,2)&gt;5,COUNTIF(Dates_Feries,IO$2)&gt;0),"",IFERROR(INDEX(Tableau1[[Type]:[Type]],SMALL(IF((Tableau1[[Nom]:[Nom]]=$A44)*(Tableau1[[Prénom]:[Prénom]]=$B44)*(IO$2&gt;=Tableau1[[Début]:[Début]])*(IO$2&lt;=Tableau1[[Fin]:[Fin]]),ROW(INDIRECT("A1:A"&amp;COUNTA(Tableau1[[Fin]:[Fin]])))),1)),""))</f>
        <v/>
      </c>
      <c r="IP44" s="34" t="str">
        <f t="array" aca="1" ref="IP44" ca="1">IF(OR(WEEKDAY(IP$2,2)&gt;5,COUNTIF(Dates_Feries,IP$2)&gt;0),"",IFERROR(INDEX(Tableau1[[Type]:[Type]],SMALL(IF((Tableau1[[Nom]:[Nom]]=$A44)*(Tableau1[[Prénom]:[Prénom]]=$B44)*(IP$2&gt;=Tableau1[[Début]:[Début]])*(IP$2&lt;=Tableau1[[Fin]:[Fin]]),ROW(INDIRECT("A1:A"&amp;COUNTA(Tableau1[[Fin]:[Fin]])))),1)),""))</f>
        <v/>
      </c>
      <c r="IQ44" s="34" t="str">
        <f t="array" aca="1" ref="IQ44" ca="1">IF(OR(WEEKDAY(IQ$2,2)&gt;5,COUNTIF(Dates_Feries,IQ$2)&gt;0),"",IFERROR(INDEX(Tableau1[[Type]:[Type]],SMALL(IF((Tableau1[[Nom]:[Nom]]=$A44)*(Tableau1[[Prénom]:[Prénom]]=$B44)*(IQ$2&gt;=Tableau1[[Début]:[Début]])*(IQ$2&lt;=Tableau1[[Fin]:[Fin]]),ROW(INDIRECT("A1:A"&amp;COUNTA(Tableau1[[Fin]:[Fin]])))),1)),""))</f>
        <v/>
      </c>
      <c r="IR44" s="34" t="str">
        <f t="array" aca="1" ref="IR44" ca="1">IF(OR(WEEKDAY(IR$2,2)&gt;5,COUNTIF(Dates_Feries,IR$2)&gt;0),"",IFERROR(INDEX(Tableau1[[Type]:[Type]],SMALL(IF((Tableau1[[Nom]:[Nom]]=$A44)*(Tableau1[[Prénom]:[Prénom]]=$B44)*(IR$2&gt;=Tableau1[[Début]:[Début]])*(IR$2&lt;=Tableau1[[Fin]:[Fin]]),ROW(INDIRECT("A1:A"&amp;COUNTA(Tableau1[[Fin]:[Fin]])))),1)),""))</f>
        <v/>
      </c>
      <c r="IS44" s="34" t="str">
        <f t="array" aca="1" ref="IS44" ca="1">IF(OR(WEEKDAY(IS$2,2)&gt;5,COUNTIF(Dates_Feries,IS$2)&gt;0),"",IFERROR(INDEX(Tableau1[[Type]:[Type]],SMALL(IF((Tableau1[[Nom]:[Nom]]=$A44)*(Tableau1[[Prénom]:[Prénom]]=$B44)*(IS$2&gt;=Tableau1[[Début]:[Début]])*(IS$2&lt;=Tableau1[[Fin]:[Fin]]),ROW(INDIRECT("A1:A"&amp;COUNTA(Tableau1[[Fin]:[Fin]])))),1)),""))</f>
        <v/>
      </c>
      <c r="IT44" s="34" t="str">
        <f t="array" aca="1" ref="IT44" ca="1">IF(OR(WEEKDAY(IT$2,2)&gt;5,COUNTIF(Dates_Feries,IT$2)&gt;0),"",IFERROR(INDEX(Tableau1[[Type]:[Type]],SMALL(IF((Tableau1[[Nom]:[Nom]]=$A44)*(Tableau1[[Prénom]:[Prénom]]=$B44)*(IT$2&gt;=Tableau1[[Début]:[Début]])*(IT$2&lt;=Tableau1[[Fin]:[Fin]]),ROW(INDIRECT("A1:A"&amp;COUNTA(Tableau1[[Fin]:[Fin]])))),1)),""))</f>
        <v/>
      </c>
      <c r="IU44" s="34" t="str">
        <f t="array" aca="1" ref="IU44" ca="1">IF(OR(WEEKDAY(IU$2,2)&gt;5,COUNTIF(Dates_Feries,IU$2)&gt;0),"",IFERROR(INDEX(Tableau1[[Type]:[Type]],SMALL(IF((Tableau1[[Nom]:[Nom]]=$A44)*(Tableau1[[Prénom]:[Prénom]]=$B44)*(IU$2&gt;=Tableau1[[Début]:[Début]])*(IU$2&lt;=Tableau1[[Fin]:[Fin]]),ROW(INDIRECT("A1:A"&amp;COUNTA(Tableau1[[Fin]:[Fin]])))),1)),""))</f>
        <v/>
      </c>
      <c r="IV44" s="34" t="str">
        <f t="array" aca="1" ref="IV44" ca="1">IF(OR(WEEKDAY(IV$2,2)&gt;5,COUNTIF(Dates_Feries,IV$2)&gt;0),"",IFERROR(INDEX(Tableau1[[Type]:[Type]],SMALL(IF((Tableau1[[Nom]:[Nom]]=$A44)*(Tableau1[[Prénom]:[Prénom]]=$B44)*(IV$2&gt;=Tableau1[[Début]:[Début]])*(IV$2&lt;=Tableau1[[Fin]:[Fin]]),ROW(INDIRECT("A1:A"&amp;COUNTA(Tableau1[[Fin]:[Fin]])))),1)),""))</f>
        <v/>
      </c>
      <c r="IW44" s="34" t="str">
        <f t="array" aca="1" ref="IW44" ca="1">IF(OR(WEEKDAY(IW$2,2)&gt;5,COUNTIF(Dates_Feries,IW$2)&gt;0),"",IFERROR(INDEX(Tableau1[[Type]:[Type]],SMALL(IF((Tableau1[[Nom]:[Nom]]=$A44)*(Tableau1[[Prénom]:[Prénom]]=$B44)*(IW$2&gt;=Tableau1[[Début]:[Début]])*(IW$2&lt;=Tableau1[[Fin]:[Fin]]),ROW(INDIRECT("A1:A"&amp;COUNTA(Tableau1[[Fin]:[Fin]])))),1)),""))</f>
        <v/>
      </c>
      <c r="IX44" s="34" t="str">
        <f t="array" aca="1" ref="IX44" ca="1">IF(OR(WEEKDAY(IX$2,2)&gt;5,COUNTIF(Dates_Feries,IX$2)&gt;0),"",IFERROR(INDEX(Tableau1[[Type]:[Type]],SMALL(IF((Tableau1[[Nom]:[Nom]]=$A44)*(Tableau1[[Prénom]:[Prénom]]=$B44)*(IX$2&gt;=Tableau1[[Début]:[Début]])*(IX$2&lt;=Tableau1[[Fin]:[Fin]]),ROW(INDIRECT("A1:A"&amp;COUNTA(Tableau1[[Fin]:[Fin]])))),1)),""))</f>
        <v/>
      </c>
      <c r="IY44" s="34" t="str">
        <f t="array" aca="1" ref="IY44" ca="1">IF(OR(WEEKDAY(IY$2,2)&gt;5,COUNTIF(Dates_Feries,IY$2)&gt;0),"",IFERROR(INDEX(Tableau1[[Type]:[Type]],SMALL(IF((Tableau1[[Nom]:[Nom]]=$A44)*(Tableau1[[Prénom]:[Prénom]]=$B44)*(IY$2&gt;=Tableau1[[Début]:[Début]])*(IY$2&lt;=Tableau1[[Fin]:[Fin]]),ROW(INDIRECT("A1:A"&amp;COUNTA(Tableau1[[Fin]:[Fin]])))),1)),""))</f>
        <v/>
      </c>
      <c r="IZ44" s="34" t="str">
        <f t="array" aca="1" ref="IZ44" ca="1">IF(OR(WEEKDAY(IZ$2,2)&gt;5,COUNTIF(Dates_Feries,IZ$2)&gt;0),"",IFERROR(INDEX(Tableau1[[Type]:[Type]],SMALL(IF((Tableau1[[Nom]:[Nom]]=$A44)*(Tableau1[[Prénom]:[Prénom]]=$B44)*(IZ$2&gt;=Tableau1[[Début]:[Début]])*(IZ$2&lt;=Tableau1[[Fin]:[Fin]]),ROW(INDIRECT("A1:A"&amp;COUNTA(Tableau1[[Fin]:[Fin]])))),1)),""))</f>
        <v/>
      </c>
      <c r="JA44" s="34" t="str">
        <f t="array" aca="1" ref="JA44" ca="1">IF(OR(WEEKDAY(JA$2,2)&gt;5,COUNTIF(Dates_Feries,JA$2)&gt;0),"",IFERROR(INDEX(Tableau1[[Type]:[Type]],SMALL(IF((Tableau1[[Nom]:[Nom]]=$A44)*(Tableau1[[Prénom]:[Prénom]]=$B44)*(JA$2&gt;=Tableau1[[Début]:[Début]])*(JA$2&lt;=Tableau1[[Fin]:[Fin]]),ROW(INDIRECT("A1:A"&amp;COUNTA(Tableau1[[Fin]:[Fin]])))),1)),""))</f>
        <v/>
      </c>
      <c r="JB44" s="34" t="str">
        <f t="array" aca="1" ref="JB44" ca="1">IF(OR(WEEKDAY(JB$2,2)&gt;5,COUNTIF(Dates_Feries,JB$2)&gt;0),"",IFERROR(INDEX(Tableau1[[Type]:[Type]],SMALL(IF((Tableau1[[Nom]:[Nom]]=$A44)*(Tableau1[[Prénom]:[Prénom]]=$B44)*(JB$2&gt;=Tableau1[[Début]:[Début]])*(JB$2&lt;=Tableau1[[Fin]:[Fin]]),ROW(INDIRECT("A1:A"&amp;COUNTA(Tableau1[[Fin]:[Fin]])))),1)),""))</f>
        <v/>
      </c>
      <c r="JC44" s="34" t="str">
        <f t="array" aca="1" ref="JC44" ca="1">IF(OR(WEEKDAY(JC$2,2)&gt;5,COUNTIF(Dates_Feries,JC$2)&gt;0),"",IFERROR(INDEX(Tableau1[[Type]:[Type]],SMALL(IF((Tableau1[[Nom]:[Nom]]=$A44)*(Tableau1[[Prénom]:[Prénom]]=$B44)*(JC$2&gt;=Tableau1[[Début]:[Début]])*(JC$2&lt;=Tableau1[[Fin]:[Fin]]),ROW(INDIRECT("A1:A"&amp;COUNTA(Tableau1[[Fin]:[Fin]])))),1)),""))</f>
        <v/>
      </c>
      <c r="JD44" s="34" t="str">
        <f t="array" aca="1" ref="JD44" ca="1">IF(OR(WEEKDAY(JD$2,2)&gt;5,COUNTIF(Dates_Feries,JD$2)&gt;0),"",IFERROR(INDEX(Tableau1[[Type]:[Type]],SMALL(IF((Tableau1[[Nom]:[Nom]]=$A44)*(Tableau1[[Prénom]:[Prénom]]=$B44)*(JD$2&gt;=Tableau1[[Début]:[Début]])*(JD$2&lt;=Tableau1[[Fin]:[Fin]]),ROW(INDIRECT("A1:A"&amp;COUNTA(Tableau1[[Fin]:[Fin]])))),1)),""))</f>
        <v/>
      </c>
      <c r="JE44" s="34" t="str">
        <f t="array" aca="1" ref="JE44" ca="1">IF(OR(WEEKDAY(JE$2,2)&gt;5,COUNTIF(Dates_Feries,JE$2)&gt;0),"",IFERROR(INDEX(Tableau1[[Type]:[Type]],SMALL(IF((Tableau1[[Nom]:[Nom]]=$A44)*(Tableau1[[Prénom]:[Prénom]]=$B44)*(JE$2&gt;=Tableau1[[Début]:[Début]])*(JE$2&lt;=Tableau1[[Fin]:[Fin]]),ROW(INDIRECT("A1:A"&amp;COUNTA(Tableau1[[Fin]:[Fin]])))),1)),""))</f>
        <v/>
      </c>
      <c r="JF44" s="34" t="str">
        <f t="array" aca="1" ref="JF44" ca="1">IF(OR(WEEKDAY(JF$2,2)&gt;5,COUNTIF(Dates_Feries,JF$2)&gt;0),"",IFERROR(INDEX(Tableau1[[Type]:[Type]],SMALL(IF((Tableau1[[Nom]:[Nom]]=$A44)*(Tableau1[[Prénom]:[Prénom]]=$B44)*(JF$2&gt;=Tableau1[[Début]:[Début]])*(JF$2&lt;=Tableau1[[Fin]:[Fin]]),ROW(INDIRECT("A1:A"&amp;COUNTA(Tableau1[[Fin]:[Fin]])))),1)),""))</f>
        <v/>
      </c>
      <c r="JG44" s="34" t="str">
        <f t="array" aca="1" ref="JG44" ca="1">IF(OR(WEEKDAY(JG$2,2)&gt;5,COUNTIF(Dates_Feries,JG$2)&gt;0),"",IFERROR(INDEX(Tableau1[[Type]:[Type]],SMALL(IF((Tableau1[[Nom]:[Nom]]=$A44)*(Tableau1[[Prénom]:[Prénom]]=$B44)*(JG$2&gt;=Tableau1[[Début]:[Début]])*(JG$2&lt;=Tableau1[[Fin]:[Fin]]),ROW(INDIRECT("A1:A"&amp;COUNTA(Tableau1[[Fin]:[Fin]])))),1)),""))</f>
        <v/>
      </c>
      <c r="JH44" s="34" t="str">
        <f t="array" aca="1" ref="JH44" ca="1">IF(OR(WEEKDAY(JH$2,2)&gt;5,COUNTIF(Dates_Feries,JH$2)&gt;0),"",IFERROR(INDEX(Tableau1[[Type]:[Type]],SMALL(IF((Tableau1[[Nom]:[Nom]]=$A44)*(Tableau1[[Prénom]:[Prénom]]=$B44)*(JH$2&gt;=Tableau1[[Début]:[Début]])*(JH$2&lt;=Tableau1[[Fin]:[Fin]]),ROW(INDIRECT("A1:A"&amp;COUNTA(Tableau1[[Fin]:[Fin]])))),1)),""))</f>
        <v/>
      </c>
      <c r="JI44" s="34" t="str">
        <f t="array" aca="1" ref="JI44" ca="1">IF(OR(WEEKDAY(JI$2,2)&gt;5,COUNTIF(Dates_Feries,JI$2)&gt;0),"",IFERROR(INDEX(Tableau1[[Type]:[Type]],SMALL(IF((Tableau1[[Nom]:[Nom]]=$A44)*(Tableau1[[Prénom]:[Prénom]]=$B44)*(JI$2&gt;=Tableau1[[Début]:[Début]])*(JI$2&lt;=Tableau1[[Fin]:[Fin]]),ROW(INDIRECT("A1:A"&amp;COUNTA(Tableau1[[Fin]:[Fin]])))),1)),""))</f>
        <v/>
      </c>
      <c r="JJ44" s="34" t="str">
        <f t="array" aca="1" ref="JJ44" ca="1">IF(OR(WEEKDAY(JJ$2,2)&gt;5,COUNTIF(Dates_Feries,JJ$2)&gt;0),"",IFERROR(INDEX(Tableau1[[Type]:[Type]],SMALL(IF((Tableau1[[Nom]:[Nom]]=$A44)*(Tableau1[[Prénom]:[Prénom]]=$B44)*(JJ$2&gt;=Tableau1[[Début]:[Début]])*(JJ$2&lt;=Tableau1[[Fin]:[Fin]]),ROW(INDIRECT("A1:A"&amp;COUNTA(Tableau1[[Fin]:[Fin]])))),1)),""))</f>
        <v/>
      </c>
      <c r="JK44" s="34" t="str">
        <f t="array" aca="1" ref="JK44" ca="1">IF(OR(WEEKDAY(JK$2,2)&gt;5,COUNTIF(Dates_Feries,JK$2)&gt;0),"",IFERROR(INDEX(Tableau1[[Type]:[Type]],SMALL(IF((Tableau1[[Nom]:[Nom]]=$A44)*(Tableau1[[Prénom]:[Prénom]]=$B44)*(JK$2&gt;=Tableau1[[Début]:[Début]])*(JK$2&lt;=Tableau1[[Fin]:[Fin]]),ROW(INDIRECT("A1:A"&amp;COUNTA(Tableau1[[Fin]:[Fin]])))),1)),""))</f>
        <v/>
      </c>
      <c r="JL44" s="34" t="str">
        <f t="array" aca="1" ref="JL44" ca="1">IF(OR(WEEKDAY(JL$2,2)&gt;5,COUNTIF(Dates_Feries,JL$2)&gt;0),"",IFERROR(INDEX(Tableau1[[Type]:[Type]],SMALL(IF((Tableau1[[Nom]:[Nom]]=$A44)*(Tableau1[[Prénom]:[Prénom]]=$B44)*(JL$2&gt;=Tableau1[[Début]:[Début]])*(JL$2&lt;=Tableau1[[Fin]:[Fin]]),ROW(INDIRECT("A1:A"&amp;COUNTA(Tableau1[[Fin]:[Fin]])))),1)),""))</f>
        <v/>
      </c>
      <c r="JM44" s="34" t="str">
        <f t="array" aca="1" ref="JM44" ca="1">IF(OR(WEEKDAY(JM$2,2)&gt;5,COUNTIF(Dates_Feries,JM$2)&gt;0),"",IFERROR(INDEX(Tableau1[[Type]:[Type]],SMALL(IF((Tableau1[[Nom]:[Nom]]=$A44)*(Tableau1[[Prénom]:[Prénom]]=$B44)*(JM$2&gt;=Tableau1[[Début]:[Début]])*(JM$2&lt;=Tableau1[[Fin]:[Fin]]),ROW(INDIRECT("A1:A"&amp;COUNTA(Tableau1[[Fin]:[Fin]])))),1)),""))</f>
        <v/>
      </c>
      <c r="JN44" s="34" t="str">
        <f t="array" aca="1" ref="JN44" ca="1">IF(OR(WEEKDAY(JN$2,2)&gt;5,COUNTIF(Dates_Feries,JN$2)&gt;0),"",IFERROR(INDEX(Tableau1[[Type]:[Type]],SMALL(IF((Tableau1[[Nom]:[Nom]]=$A44)*(Tableau1[[Prénom]:[Prénom]]=$B44)*(JN$2&gt;=Tableau1[[Début]:[Début]])*(JN$2&lt;=Tableau1[[Fin]:[Fin]]),ROW(INDIRECT("A1:A"&amp;COUNTA(Tableau1[[Fin]:[Fin]])))),1)),""))</f>
        <v/>
      </c>
      <c r="JO44" s="34" t="str">
        <f t="array" aca="1" ref="JO44" ca="1">IF(OR(WEEKDAY(JO$2,2)&gt;5,COUNTIF(Dates_Feries,JO$2)&gt;0),"",IFERROR(INDEX(Tableau1[[Type]:[Type]],SMALL(IF((Tableau1[[Nom]:[Nom]]=$A44)*(Tableau1[[Prénom]:[Prénom]]=$B44)*(JO$2&gt;=Tableau1[[Début]:[Début]])*(JO$2&lt;=Tableau1[[Fin]:[Fin]]),ROW(INDIRECT("A1:A"&amp;COUNTA(Tableau1[[Fin]:[Fin]])))),1)),""))</f>
        <v/>
      </c>
      <c r="JP44" s="34" t="str">
        <f t="array" aca="1" ref="JP44" ca="1">IF(OR(WEEKDAY(JP$2,2)&gt;5,COUNTIF(Dates_Feries,JP$2)&gt;0),"",IFERROR(INDEX(Tableau1[[Type]:[Type]],SMALL(IF((Tableau1[[Nom]:[Nom]]=$A44)*(Tableau1[[Prénom]:[Prénom]]=$B44)*(JP$2&gt;=Tableau1[[Début]:[Début]])*(JP$2&lt;=Tableau1[[Fin]:[Fin]]),ROW(INDIRECT("A1:A"&amp;COUNTA(Tableau1[[Fin]:[Fin]])))),1)),""))</f>
        <v/>
      </c>
      <c r="JQ44" s="34" t="str">
        <f t="array" aca="1" ref="JQ44" ca="1">IF(OR(WEEKDAY(JQ$2,2)&gt;5,COUNTIF(Dates_Feries,JQ$2)&gt;0),"",IFERROR(INDEX(Tableau1[[Type]:[Type]],SMALL(IF((Tableau1[[Nom]:[Nom]]=$A44)*(Tableau1[[Prénom]:[Prénom]]=$B44)*(JQ$2&gt;=Tableau1[[Début]:[Début]])*(JQ$2&lt;=Tableau1[[Fin]:[Fin]]),ROW(INDIRECT("A1:A"&amp;COUNTA(Tableau1[[Fin]:[Fin]])))),1)),""))</f>
        <v/>
      </c>
      <c r="JR44" s="34" t="str">
        <f t="array" aca="1" ref="JR44" ca="1">IF(OR(WEEKDAY(JR$2,2)&gt;5,COUNTIF(Dates_Feries,JR$2)&gt;0),"",IFERROR(INDEX(Tableau1[[Type]:[Type]],SMALL(IF((Tableau1[[Nom]:[Nom]]=$A44)*(Tableau1[[Prénom]:[Prénom]]=$B44)*(JR$2&gt;=Tableau1[[Début]:[Début]])*(JR$2&lt;=Tableau1[[Fin]:[Fin]]),ROW(INDIRECT("A1:A"&amp;COUNTA(Tableau1[[Fin]:[Fin]])))),1)),""))</f>
        <v/>
      </c>
      <c r="JS44" s="34" t="str">
        <f t="array" aca="1" ref="JS44" ca="1">IF(OR(WEEKDAY(JS$2,2)&gt;5,COUNTIF(Dates_Feries,JS$2)&gt;0),"",IFERROR(INDEX(Tableau1[[Type]:[Type]],SMALL(IF((Tableau1[[Nom]:[Nom]]=$A44)*(Tableau1[[Prénom]:[Prénom]]=$B44)*(JS$2&gt;=Tableau1[[Début]:[Début]])*(JS$2&lt;=Tableau1[[Fin]:[Fin]]),ROW(INDIRECT("A1:A"&amp;COUNTA(Tableau1[[Fin]:[Fin]])))),1)),""))</f>
        <v/>
      </c>
      <c r="JT44" s="34" t="str">
        <f t="array" aca="1" ref="JT44" ca="1">IF(OR(WEEKDAY(JT$2,2)&gt;5,COUNTIF(Dates_Feries,JT$2)&gt;0),"",IFERROR(INDEX(Tableau1[[Type]:[Type]],SMALL(IF((Tableau1[[Nom]:[Nom]]=$A44)*(Tableau1[[Prénom]:[Prénom]]=$B44)*(JT$2&gt;=Tableau1[[Début]:[Début]])*(JT$2&lt;=Tableau1[[Fin]:[Fin]]),ROW(INDIRECT("A1:A"&amp;COUNTA(Tableau1[[Fin]:[Fin]])))),1)),""))</f>
        <v/>
      </c>
      <c r="JU44" s="34" t="str">
        <f t="array" aca="1" ref="JU44" ca="1">IF(OR(WEEKDAY(JU$2,2)&gt;5,COUNTIF(Dates_Feries,JU$2)&gt;0),"",IFERROR(INDEX(Tableau1[[Type]:[Type]],SMALL(IF((Tableau1[[Nom]:[Nom]]=$A44)*(Tableau1[[Prénom]:[Prénom]]=$B44)*(JU$2&gt;=Tableau1[[Début]:[Début]])*(JU$2&lt;=Tableau1[[Fin]:[Fin]]),ROW(INDIRECT("A1:A"&amp;COUNTA(Tableau1[[Fin]:[Fin]])))),1)),""))</f>
        <v/>
      </c>
      <c r="JV44" s="34" t="str">
        <f t="array" aca="1" ref="JV44" ca="1">IF(OR(WEEKDAY(JV$2,2)&gt;5,COUNTIF(Dates_Feries,JV$2)&gt;0),"",IFERROR(INDEX(Tableau1[[Type]:[Type]],SMALL(IF((Tableau1[[Nom]:[Nom]]=$A44)*(Tableau1[[Prénom]:[Prénom]]=$B44)*(JV$2&gt;=Tableau1[[Début]:[Début]])*(JV$2&lt;=Tableau1[[Fin]:[Fin]]),ROW(INDIRECT("A1:A"&amp;COUNTA(Tableau1[[Fin]:[Fin]])))),1)),""))</f>
        <v/>
      </c>
      <c r="JW44" s="34" t="str">
        <f t="array" aca="1" ref="JW44" ca="1">IF(OR(WEEKDAY(JW$2,2)&gt;5,COUNTIF(Dates_Feries,JW$2)&gt;0),"",IFERROR(INDEX(Tableau1[[Type]:[Type]],SMALL(IF((Tableau1[[Nom]:[Nom]]=$A44)*(Tableau1[[Prénom]:[Prénom]]=$B44)*(JW$2&gt;=Tableau1[[Début]:[Début]])*(JW$2&lt;=Tableau1[[Fin]:[Fin]]),ROW(INDIRECT("A1:A"&amp;COUNTA(Tableau1[[Fin]:[Fin]])))),1)),""))</f>
        <v/>
      </c>
      <c r="JX44" s="34" t="str">
        <f t="array" aca="1" ref="JX44" ca="1">IF(OR(WEEKDAY(JX$2,2)&gt;5,COUNTIF(Dates_Feries,JX$2)&gt;0),"",IFERROR(INDEX(Tableau1[[Type]:[Type]],SMALL(IF((Tableau1[[Nom]:[Nom]]=$A44)*(Tableau1[[Prénom]:[Prénom]]=$B44)*(JX$2&gt;=Tableau1[[Début]:[Début]])*(JX$2&lt;=Tableau1[[Fin]:[Fin]]),ROW(INDIRECT("A1:A"&amp;COUNTA(Tableau1[[Fin]:[Fin]])))),1)),""))</f>
        <v/>
      </c>
      <c r="JY44" s="34" t="str">
        <f t="array" aca="1" ref="JY44" ca="1">IF(OR(WEEKDAY(JY$2,2)&gt;5,COUNTIF(Dates_Feries,JY$2)&gt;0),"",IFERROR(INDEX(Tableau1[[Type]:[Type]],SMALL(IF((Tableau1[[Nom]:[Nom]]=$A44)*(Tableau1[[Prénom]:[Prénom]]=$B44)*(JY$2&gt;=Tableau1[[Début]:[Début]])*(JY$2&lt;=Tableau1[[Fin]:[Fin]]),ROW(INDIRECT("A1:A"&amp;COUNTA(Tableau1[[Fin]:[Fin]])))),1)),""))</f>
        <v/>
      </c>
      <c r="JZ44" s="34" t="str">
        <f t="array" aca="1" ref="JZ44" ca="1">IF(OR(WEEKDAY(JZ$2,2)&gt;5,COUNTIF(Dates_Feries,JZ$2)&gt;0),"",IFERROR(INDEX(Tableau1[[Type]:[Type]],SMALL(IF((Tableau1[[Nom]:[Nom]]=$A44)*(Tableau1[[Prénom]:[Prénom]]=$B44)*(JZ$2&gt;=Tableau1[[Début]:[Début]])*(JZ$2&lt;=Tableau1[[Fin]:[Fin]]),ROW(INDIRECT("A1:A"&amp;COUNTA(Tableau1[[Fin]:[Fin]])))),1)),""))</f>
        <v/>
      </c>
      <c r="KA44" s="34" t="str">
        <f t="array" aca="1" ref="KA44" ca="1">IF(OR(WEEKDAY(KA$2,2)&gt;5,COUNTIF(Dates_Feries,KA$2)&gt;0),"",IFERROR(INDEX(Tableau1[[Type]:[Type]],SMALL(IF((Tableau1[[Nom]:[Nom]]=$A44)*(Tableau1[[Prénom]:[Prénom]]=$B44)*(KA$2&gt;=Tableau1[[Début]:[Début]])*(KA$2&lt;=Tableau1[[Fin]:[Fin]]),ROW(INDIRECT("A1:A"&amp;COUNTA(Tableau1[[Fin]:[Fin]])))),1)),""))</f>
        <v/>
      </c>
      <c r="KB44" s="34" t="str">
        <f t="array" aca="1" ref="KB44" ca="1">IF(OR(WEEKDAY(KB$2,2)&gt;5,COUNTIF(Dates_Feries,KB$2)&gt;0),"",IFERROR(INDEX(Tableau1[[Type]:[Type]],SMALL(IF((Tableau1[[Nom]:[Nom]]=$A44)*(Tableau1[[Prénom]:[Prénom]]=$B44)*(KB$2&gt;=Tableau1[[Début]:[Début]])*(KB$2&lt;=Tableau1[[Fin]:[Fin]]),ROW(INDIRECT("A1:A"&amp;COUNTA(Tableau1[[Fin]:[Fin]])))),1)),""))</f>
        <v/>
      </c>
      <c r="KC44" s="34" t="str">
        <f t="array" aca="1" ref="KC44" ca="1">IF(OR(WEEKDAY(KC$2,2)&gt;5,COUNTIF(Dates_Feries,KC$2)&gt;0),"",IFERROR(INDEX(Tableau1[[Type]:[Type]],SMALL(IF((Tableau1[[Nom]:[Nom]]=$A44)*(Tableau1[[Prénom]:[Prénom]]=$B44)*(KC$2&gt;=Tableau1[[Début]:[Début]])*(KC$2&lt;=Tableau1[[Fin]:[Fin]]),ROW(INDIRECT("A1:A"&amp;COUNTA(Tableau1[[Fin]:[Fin]])))),1)),""))</f>
        <v/>
      </c>
      <c r="KD44" s="34" t="str">
        <f t="array" aca="1" ref="KD44" ca="1">IF(OR(WEEKDAY(KD$2,2)&gt;5,COUNTIF(Dates_Feries,KD$2)&gt;0),"",IFERROR(INDEX(Tableau1[[Type]:[Type]],SMALL(IF((Tableau1[[Nom]:[Nom]]=$A44)*(Tableau1[[Prénom]:[Prénom]]=$B44)*(KD$2&gt;=Tableau1[[Début]:[Début]])*(KD$2&lt;=Tableau1[[Fin]:[Fin]]),ROW(INDIRECT("A1:A"&amp;COUNTA(Tableau1[[Fin]:[Fin]])))),1)),""))</f>
        <v/>
      </c>
      <c r="KE44" s="34" t="str">
        <f t="array" aca="1" ref="KE44" ca="1">IF(OR(WEEKDAY(KE$2,2)&gt;5,COUNTIF(Dates_Feries,KE$2)&gt;0),"",IFERROR(INDEX(Tableau1[[Type]:[Type]],SMALL(IF((Tableau1[[Nom]:[Nom]]=$A44)*(Tableau1[[Prénom]:[Prénom]]=$B44)*(KE$2&gt;=Tableau1[[Début]:[Début]])*(KE$2&lt;=Tableau1[[Fin]:[Fin]]),ROW(INDIRECT("A1:A"&amp;COUNTA(Tableau1[[Fin]:[Fin]])))),1)),""))</f>
        <v/>
      </c>
      <c r="KF44" s="34" t="str">
        <f t="array" aca="1" ref="KF44" ca="1">IF(OR(WEEKDAY(KF$2,2)&gt;5,COUNTIF(Dates_Feries,KF$2)&gt;0),"",IFERROR(INDEX(Tableau1[[Type]:[Type]],SMALL(IF((Tableau1[[Nom]:[Nom]]=$A44)*(Tableau1[[Prénom]:[Prénom]]=$B44)*(KF$2&gt;=Tableau1[[Début]:[Début]])*(KF$2&lt;=Tableau1[[Fin]:[Fin]]),ROW(INDIRECT("A1:A"&amp;COUNTA(Tableau1[[Fin]:[Fin]])))),1)),""))</f>
        <v/>
      </c>
      <c r="KG44" s="34" t="str">
        <f t="array" aca="1" ref="KG44" ca="1">IF(OR(WEEKDAY(KG$2,2)&gt;5,COUNTIF(Dates_Feries,KG$2)&gt;0),"",IFERROR(INDEX(Tableau1[[Type]:[Type]],SMALL(IF((Tableau1[[Nom]:[Nom]]=$A44)*(Tableau1[[Prénom]:[Prénom]]=$B44)*(KG$2&gt;=Tableau1[[Début]:[Début]])*(KG$2&lt;=Tableau1[[Fin]:[Fin]]),ROW(INDIRECT("A1:A"&amp;COUNTA(Tableau1[[Fin]:[Fin]])))),1)),""))</f>
        <v/>
      </c>
      <c r="KH44" s="34" t="str">
        <f t="array" aca="1" ref="KH44" ca="1">IF(OR(WEEKDAY(KH$2,2)&gt;5,COUNTIF(Dates_Feries,KH$2)&gt;0),"",IFERROR(INDEX(Tableau1[[Type]:[Type]],SMALL(IF((Tableau1[[Nom]:[Nom]]=$A44)*(Tableau1[[Prénom]:[Prénom]]=$B44)*(KH$2&gt;=Tableau1[[Début]:[Début]])*(KH$2&lt;=Tableau1[[Fin]:[Fin]]),ROW(INDIRECT("A1:A"&amp;COUNTA(Tableau1[[Fin]:[Fin]])))),1)),""))</f>
        <v/>
      </c>
      <c r="KI44" s="34" t="str">
        <f t="array" aca="1" ref="KI44" ca="1">IF(OR(WEEKDAY(KI$2,2)&gt;5,COUNTIF(Dates_Feries,KI$2)&gt;0),"",IFERROR(INDEX(Tableau1[[Type]:[Type]],SMALL(IF((Tableau1[[Nom]:[Nom]]=$A44)*(Tableau1[[Prénom]:[Prénom]]=$B44)*(KI$2&gt;=Tableau1[[Début]:[Début]])*(KI$2&lt;=Tableau1[[Fin]:[Fin]]),ROW(INDIRECT("A1:A"&amp;COUNTA(Tableau1[[Fin]:[Fin]])))),1)),""))</f>
        <v/>
      </c>
      <c r="KJ44" s="34" t="str">
        <f t="array" aca="1" ref="KJ44" ca="1">IF(OR(WEEKDAY(KJ$2,2)&gt;5,COUNTIF(Dates_Feries,KJ$2)&gt;0),"",IFERROR(INDEX(Tableau1[[Type]:[Type]],SMALL(IF((Tableau1[[Nom]:[Nom]]=$A44)*(Tableau1[[Prénom]:[Prénom]]=$B44)*(KJ$2&gt;=Tableau1[[Début]:[Début]])*(KJ$2&lt;=Tableau1[[Fin]:[Fin]]),ROW(INDIRECT("A1:A"&amp;COUNTA(Tableau1[[Fin]:[Fin]])))),1)),""))</f>
        <v/>
      </c>
      <c r="KK44" s="34" t="str">
        <f t="array" aca="1" ref="KK44" ca="1">IF(OR(WEEKDAY(KK$2,2)&gt;5,COUNTIF(Dates_Feries,KK$2)&gt;0),"",IFERROR(INDEX(Tableau1[[Type]:[Type]],SMALL(IF((Tableau1[[Nom]:[Nom]]=$A44)*(Tableau1[[Prénom]:[Prénom]]=$B44)*(KK$2&gt;=Tableau1[[Début]:[Début]])*(KK$2&lt;=Tableau1[[Fin]:[Fin]]),ROW(INDIRECT("A1:A"&amp;COUNTA(Tableau1[[Fin]:[Fin]])))),1)),""))</f>
        <v/>
      </c>
      <c r="KL44" s="34" t="str">
        <f t="array" aca="1" ref="KL44" ca="1">IF(OR(WEEKDAY(KL$2,2)&gt;5,COUNTIF(Dates_Feries,KL$2)&gt;0),"",IFERROR(INDEX(Tableau1[[Type]:[Type]],SMALL(IF((Tableau1[[Nom]:[Nom]]=$A44)*(Tableau1[[Prénom]:[Prénom]]=$B44)*(KL$2&gt;=Tableau1[[Début]:[Début]])*(KL$2&lt;=Tableau1[[Fin]:[Fin]]),ROW(INDIRECT("A1:A"&amp;COUNTA(Tableau1[[Fin]:[Fin]])))),1)),""))</f>
        <v/>
      </c>
      <c r="KM44" s="34" t="str">
        <f t="array" aca="1" ref="KM44" ca="1">IF(OR(WEEKDAY(KM$2,2)&gt;5,COUNTIF(Dates_Feries,KM$2)&gt;0),"",IFERROR(INDEX(Tableau1[[Type]:[Type]],SMALL(IF((Tableau1[[Nom]:[Nom]]=$A44)*(Tableau1[[Prénom]:[Prénom]]=$B44)*(KM$2&gt;=Tableau1[[Début]:[Début]])*(KM$2&lt;=Tableau1[[Fin]:[Fin]]),ROW(INDIRECT("A1:A"&amp;COUNTA(Tableau1[[Fin]:[Fin]])))),1)),""))</f>
        <v/>
      </c>
      <c r="KN44" s="34" t="str">
        <f t="array" aca="1" ref="KN44" ca="1">IF(OR(WEEKDAY(KN$2,2)&gt;5,COUNTIF(Dates_Feries,KN$2)&gt;0),"",IFERROR(INDEX(Tableau1[[Type]:[Type]],SMALL(IF((Tableau1[[Nom]:[Nom]]=$A44)*(Tableau1[[Prénom]:[Prénom]]=$B44)*(KN$2&gt;=Tableau1[[Début]:[Début]])*(KN$2&lt;=Tableau1[[Fin]:[Fin]]),ROW(INDIRECT("A1:A"&amp;COUNTA(Tableau1[[Fin]:[Fin]])))),1)),""))</f>
        <v/>
      </c>
      <c r="KO44" s="34" t="str">
        <f t="array" aca="1" ref="KO44" ca="1">IF(OR(WEEKDAY(KO$2,2)&gt;5,COUNTIF(Dates_Feries,KO$2)&gt;0),"",IFERROR(INDEX(Tableau1[[Type]:[Type]],SMALL(IF((Tableau1[[Nom]:[Nom]]=$A44)*(Tableau1[[Prénom]:[Prénom]]=$B44)*(KO$2&gt;=Tableau1[[Début]:[Début]])*(KO$2&lt;=Tableau1[[Fin]:[Fin]]),ROW(INDIRECT("A1:A"&amp;COUNTA(Tableau1[[Fin]:[Fin]])))),1)),""))</f>
        <v/>
      </c>
      <c r="KP44" s="34" t="str">
        <f t="array" aca="1" ref="KP44" ca="1">IF(OR(WEEKDAY(KP$2,2)&gt;5,COUNTIF(Dates_Feries,KP$2)&gt;0),"",IFERROR(INDEX(Tableau1[[Type]:[Type]],SMALL(IF((Tableau1[[Nom]:[Nom]]=$A44)*(Tableau1[[Prénom]:[Prénom]]=$B44)*(KP$2&gt;=Tableau1[[Début]:[Début]])*(KP$2&lt;=Tableau1[[Fin]:[Fin]]),ROW(INDIRECT("A1:A"&amp;COUNTA(Tableau1[[Fin]:[Fin]])))),1)),""))</f>
        <v/>
      </c>
      <c r="KQ44" s="34" t="str">
        <f t="array" aca="1" ref="KQ44" ca="1">IF(OR(WEEKDAY(KQ$2,2)&gt;5,COUNTIF(Dates_Feries,KQ$2)&gt;0),"",IFERROR(INDEX(Tableau1[[Type]:[Type]],SMALL(IF((Tableau1[[Nom]:[Nom]]=$A44)*(Tableau1[[Prénom]:[Prénom]]=$B44)*(KQ$2&gt;=Tableau1[[Début]:[Début]])*(KQ$2&lt;=Tableau1[[Fin]:[Fin]]),ROW(INDIRECT("A1:A"&amp;COUNTA(Tableau1[[Fin]:[Fin]])))),1)),""))</f>
        <v/>
      </c>
      <c r="KR44" s="34" t="str">
        <f t="array" aca="1" ref="KR44" ca="1">IF(OR(WEEKDAY(KR$2,2)&gt;5,COUNTIF(Dates_Feries,KR$2)&gt;0),"",IFERROR(INDEX(Tableau1[[Type]:[Type]],SMALL(IF((Tableau1[[Nom]:[Nom]]=$A44)*(Tableau1[[Prénom]:[Prénom]]=$B44)*(KR$2&gt;=Tableau1[[Début]:[Début]])*(KR$2&lt;=Tableau1[[Fin]:[Fin]]),ROW(INDIRECT("A1:A"&amp;COUNTA(Tableau1[[Fin]:[Fin]])))),1)),""))</f>
        <v/>
      </c>
      <c r="KS44" s="34" t="str">
        <f t="array" aca="1" ref="KS44" ca="1">IF(OR(WEEKDAY(KS$2,2)&gt;5,COUNTIF(Dates_Feries,KS$2)&gt;0),"",IFERROR(INDEX(Tableau1[[Type]:[Type]],SMALL(IF((Tableau1[[Nom]:[Nom]]=$A44)*(Tableau1[[Prénom]:[Prénom]]=$B44)*(KS$2&gt;=Tableau1[[Début]:[Début]])*(KS$2&lt;=Tableau1[[Fin]:[Fin]]),ROW(INDIRECT("A1:A"&amp;COUNTA(Tableau1[[Fin]:[Fin]])))),1)),""))</f>
        <v/>
      </c>
      <c r="KT44" s="34" t="str">
        <f t="array" aca="1" ref="KT44" ca="1">IF(OR(WEEKDAY(KT$2,2)&gt;5,COUNTIF(Dates_Feries,KT$2)&gt;0),"",IFERROR(INDEX(Tableau1[[Type]:[Type]],SMALL(IF((Tableau1[[Nom]:[Nom]]=$A44)*(Tableau1[[Prénom]:[Prénom]]=$B44)*(KT$2&gt;=Tableau1[[Début]:[Début]])*(KT$2&lt;=Tableau1[[Fin]:[Fin]]),ROW(INDIRECT("A1:A"&amp;COUNTA(Tableau1[[Fin]:[Fin]])))),1)),""))</f>
        <v/>
      </c>
      <c r="KU44" s="34" t="str">
        <f t="array" aca="1" ref="KU44" ca="1">IF(OR(WEEKDAY(KU$2,2)&gt;5,COUNTIF(Dates_Feries,KU$2)&gt;0),"",IFERROR(INDEX(Tableau1[[Type]:[Type]],SMALL(IF((Tableau1[[Nom]:[Nom]]=$A44)*(Tableau1[[Prénom]:[Prénom]]=$B44)*(KU$2&gt;=Tableau1[[Début]:[Début]])*(KU$2&lt;=Tableau1[[Fin]:[Fin]]),ROW(INDIRECT("A1:A"&amp;COUNTA(Tableau1[[Fin]:[Fin]])))),1)),""))</f>
        <v/>
      </c>
      <c r="KV44" s="34" t="str">
        <f t="array" aca="1" ref="KV44" ca="1">IF(OR(WEEKDAY(KV$2,2)&gt;5,COUNTIF(Dates_Feries,KV$2)&gt;0),"",IFERROR(INDEX(Tableau1[[Type]:[Type]],SMALL(IF((Tableau1[[Nom]:[Nom]]=$A44)*(Tableau1[[Prénom]:[Prénom]]=$B44)*(KV$2&gt;=Tableau1[[Début]:[Début]])*(KV$2&lt;=Tableau1[[Fin]:[Fin]]),ROW(INDIRECT("A1:A"&amp;COUNTA(Tableau1[[Fin]:[Fin]])))),1)),""))</f>
        <v/>
      </c>
      <c r="KW44" s="34" t="str">
        <f t="array" aca="1" ref="KW44" ca="1">IF(OR(WEEKDAY(KW$2,2)&gt;5,COUNTIF(Dates_Feries,KW$2)&gt;0),"",IFERROR(INDEX(Tableau1[[Type]:[Type]],SMALL(IF((Tableau1[[Nom]:[Nom]]=$A44)*(Tableau1[[Prénom]:[Prénom]]=$B44)*(KW$2&gt;=Tableau1[[Début]:[Début]])*(KW$2&lt;=Tableau1[[Fin]:[Fin]]),ROW(INDIRECT("A1:A"&amp;COUNTA(Tableau1[[Fin]:[Fin]])))),1)),""))</f>
        <v/>
      </c>
      <c r="KX44" s="34" t="str">
        <f t="array" aca="1" ref="KX44" ca="1">IF(OR(WEEKDAY(KX$2,2)&gt;5,COUNTIF(Dates_Feries,KX$2)&gt;0),"",IFERROR(INDEX(Tableau1[[Type]:[Type]],SMALL(IF((Tableau1[[Nom]:[Nom]]=$A44)*(Tableau1[[Prénom]:[Prénom]]=$B44)*(KX$2&gt;=Tableau1[[Début]:[Début]])*(KX$2&lt;=Tableau1[[Fin]:[Fin]]),ROW(INDIRECT("A1:A"&amp;COUNTA(Tableau1[[Fin]:[Fin]])))),1)),""))</f>
        <v/>
      </c>
      <c r="KY44" s="34" t="str">
        <f t="array" aca="1" ref="KY44" ca="1">IF(OR(WEEKDAY(KY$2,2)&gt;5,COUNTIF(Dates_Feries,KY$2)&gt;0),"",IFERROR(INDEX(Tableau1[[Type]:[Type]],SMALL(IF((Tableau1[[Nom]:[Nom]]=$A44)*(Tableau1[[Prénom]:[Prénom]]=$B44)*(KY$2&gt;=Tableau1[[Début]:[Début]])*(KY$2&lt;=Tableau1[[Fin]:[Fin]]),ROW(INDIRECT("A1:A"&amp;COUNTA(Tableau1[[Fin]:[Fin]])))),1)),""))</f>
        <v/>
      </c>
      <c r="KZ44" s="34" t="str">
        <f t="array" aca="1" ref="KZ44" ca="1">IF(OR(WEEKDAY(KZ$2,2)&gt;5,COUNTIF(Dates_Feries,KZ$2)&gt;0),"",IFERROR(INDEX(Tableau1[[Type]:[Type]],SMALL(IF((Tableau1[[Nom]:[Nom]]=$A44)*(Tableau1[[Prénom]:[Prénom]]=$B44)*(KZ$2&gt;=Tableau1[[Début]:[Début]])*(KZ$2&lt;=Tableau1[[Fin]:[Fin]]),ROW(INDIRECT("A1:A"&amp;COUNTA(Tableau1[[Fin]:[Fin]])))),1)),""))</f>
        <v/>
      </c>
      <c r="LA44" s="34" t="str">
        <f t="array" aca="1" ref="LA44" ca="1">IF(OR(WEEKDAY(LA$2,2)&gt;5,COUNTIF(Dates_Feries,LA$2)&gt;0),"",IFERROR(INDEX(Tableau1[[Type]:[Type]],SMALL(IF((Tableau1[[Nom]:[Nom]]=$A44)*(Tableau1[[Prénom]:[Prénom]]=$B44)*(LA$2&gt;=Tableau1[[Début]:[Début]])*(LA$2&lt;=Tableau1[[Fin]:[Fin]]),ROW(INDIRECT("A1:A"&amp;COUNTA(Tableau1[[Fin]:[Fin]])))),1)),""))</f>
        <v/>
      </c>
      <c r="LB44" s="34" t="str">
        <f t="array" aca="1" ref="LB44" ca="1">IF(OR(WEEKDAY(LB$2,2)&gt;5,COUNTIF(Dates_Feries,LB$2)&gt;0),"",IFERROR(INDEX(Tableau1[[Type]:[Type]],SMALL(IF((Tableau1[[Nom]:[Nom]]=$A44)*(Tableau1[[Prénom]:[Prénom]]=$B44)*(LB$2&gt;=Tableau1[[Début]:[Début]])*(LB$2&lt;=Tableau1[[Fin]:[Fin]]),ROW(INDIRECT("A1:A"&amp;COUNTA(Tableau1[[Fin]:[Fin]])))),1)),""))</f>
        <v/>
      </c>
      <c r="LC44" s="34" t="str">
        <f t="array" aca="1" ref="LC44" ca="1">IF(OR(WEEKDAY(LC$2,2)&gt;5,COUNTIF(Dates_Feries,LC$2)&gt;0),"",IFERROR(INDEX(Tableau1[[Type]:[Type]],SMALL(IF((Tableau1[[Nom]:[Nom]]=$A44)*(Tableau1[[Prénom]:[Prénom]]=$B44)*(LC$2&gt;=Tableau1[[Début]:[Début]])*(LC$2&lt;=Tableau1[[Fin]:[Fin]]),ROW(INDIRECT("A1:A"&amp;COUNTA(Tableau1[[Fin]:[Fin]])))),1)),""))</f>
        <v/>
      </c>
      <c r="LD44" s="34" t="str">
        <f t="array" aca="1" ref="LD44" ca="1">IF(OR(WEEKDAY(LD$2,2)&gt;5,COUNTIF(Dates_Feries,LD$2)&gt;0),"",IFERROR(INDEX(Tableau1[[Type]:[Type]],SMALL(IF((Tableau1[[Nom]:[Nom]]=$A44)*(Tableau1[[Prénom]:[Prénom]]=$B44)*(LD$2&gt;=Tableau1[[Début]:[Début]])*(LD$2&lt;=Tableau1[[Fin]:[Fin]]),ROW(INDIRECT("A1:A"&amp;COUNTA(Tableau1[[Fin]:[Fin]])))),1)),""))</f>
        <v/>
      </c>
      <c r="LE44" s="34" t="str">
        <f t="array" aca="1" ref="LE44" ca="1">IF(OR(WEEKDAY(LE$2,2)&gt;5,COUNTIF(Dates_Feries,LE$2)&gt;0),"",IFERROR(INDEX(Tableau1[[Type]:[Type]],SMALL(IF((Tableau1[[Nom]:[Nom]]=$A44)*(Tableau1[[Prénom]:[Prénom]]=$B44)*(LE$2&gt;=Tableau1[[Début]:[Début]])*(LE$2&lt;=Tableau1[[Fin]:[Fin]]),ROW(INDIRECT("A1:A"&amp;COUNTA(Tableau1[[Fin]:[Fin]])))),1)),""))</f>
        <v/>
      </c>
      <c r="LF44" s="34" t="str">
        <f t="array" aca="1" ref="LF44" ca="1">IF(OR(WEEKDAY(LF$2,2)&gt;5,COUNTIF(Dates_Feries,LF$2)&gt;0),"",IFERROR(INDEX(Tableau1[[Type]:[Type]],SMALL(IF((Tableau1[[Nom]:[Nom]]=$A44)*(Tableau1[[Prénom]:[Prénom]]=$B44)*(LF$2&gt;=Tableau1[[Début]:[Début]])*(LF$2&lt;=Tableau1[[Fin]:[Fin]]),ROW(INDIRECT("A1:A"&amp;COUNTA(Tableau1[[Fin]:[Fin]])))),1)),""))</f>
        <v/>
      </c>
      <c r="LG44" s="34" t="str">
        <f t="array" aca="1" ref="LG44" ca="1">IF(OR(WEEKDAY(LG$2,2)&gt;5,COUNTIF(Dates_Feries,LG$2)&gt;0),"",IFERROR(INDEX(Tableau1[[Type]:[Type]],SMALL(IF((Tableau1[[Nom]:[Nom]]=$A44)*(Tableau1[[Prénom]:[Prénom]]=$B44)*(LG$2&gt;=Tableau1[[Début]:[Début]])*(LG$2&lt;=Tableau1[[Fin]:[Fin]]),ROW(INDIRECT("A1:A"&amp;COUNTA(Tableau1[[Fin]:[Fin]])))),1)),""))</f>
        <v/>
      </c>
      <c r="LH44" s="34" t="str">
        <f t="array" aca="1" ref="LH44" ca="1">IF(OR(WEEKDAY(LH$2,2)&gt;5,COUNTIF(Dates_Feries,LH$2)&gt;0),"",IFERROR(INDEX(Tableau1[[Type]:[Type]],SMALL(IF((Tableau1[[Nom]:[Nom]]=$A44)*(Tableau1[[Prénom]:[Prénom]]=$B44)*(LH$2&gt;=Tableau1[[Début]:[Début]])*(LH$2&lt;=Tableau1[[Fin]:[Fin]]),ROW(INDIRECT("A1:A"&amp;COUNTA(Tableau1[[Fin]:[Fin]])))),1)),""))</f>
        <v/>
      </c>
      <c r="LI44" s="34" t="str">
        <f t="array" aca="1" ref="LI44" ca="1">IF(OR(WEEKDAY(LI$2,2)&gt;5,COUNTIF(Dates_Feries,LI$2)&gt;0),"",IFERROR(INDEX(Tableau1[[Type]:[Type]],SMALL(IF((Tableau1[[Nom]:[Nom]]=$A44)*(Tableau1[[Prénom]:[Prénom]]=$B44)*(LI$2&gt;=Tableau1[[Début]:[Début]])*(LI$2&lt;=Tableau1[[Fin]:[Fin]]),ROW(INDIRECT("A1:A"&amp;COUNTA(Tableau1[[Fin]:[Fin]])))),1)),""))</f>
        <v/>
      </c>
      <c r="LJ44" s="34" t="str">
        <f t="array" aca="1" ref="LJ44" ca="1">IF(OR(WEEKDAY(LJ$2,2)&gt;5,COUNTIF(Dates_Feries,LJ$2)&gt;0),"",IFERROR(INDEX(Tableau1[[Type]:[Type]],SMALL(IF((Tableau1[[Nom]:[Nom]]=$A44)*(Tableau1[[Prénom]:[Prénom]]=$B44)*(LJ$2&gt;=Tableau1[[Début]:[Début]])*(LJ$2&lt;=Tableau1[[Fin]:[Fin]]),ROW(INDIRECT("A1:A"&amp;COUNTA(Tableau1[[Fin]:[Fin]])))),1)),""))</f>
        <v/>
      </c>
      <c r="LK44" s="34" t="str">
        <f t="array" aca="1" ref="LK44" ca="1">IF(OR(WEEKDAY(LK$2,2)&gt;5,COUNTIF(Dates_Feries,LK$2)&gt;0),"",IFERROR(INDEX(Tableau1[[Type]:[Type]],SMALL(IF((Tableau1[[Nom]:[Nom]]=$A44)*(Tableau1[[Prénom]:[Prénom]]=$B44)*(LK$2&gt;=Tableau1[[Début]:[Début]])*(LK$2&lt;=Tableau1[[Fin]:[Fin]]),ROW(INDIRECT("A1:A"&amp;COUNTA(Tableau1[[Fin]:[Fin]])))),1)),""))</f>
        <v/>
      </c>
      <c r="LL44" s="34" t="str">
        <f t="array" aca="1" ref="LL44" ca="1">IF(OR(WEEKDAY(LL$2,2)&gt;5,COUNTIF(Dates_Feries,LL$2)&gt;0),"",IFERROR(INDEX(Tableau1[[Type]:[Type]],SMALL(IF((Tableau1[[Nom]:[Nom]]=$A44)*(Tableau1[[Prénom]:[Prénom]]=$B44)*(LL$2&gt;=Tableau1[[Début]:[Début]])*(LL$2&lt;=Tableau1[[Fin]:[Fin]]),ROW(INDIRECT("A1:A"&amp;COUNTA(Tableau1[[Fin]:[Fin]])))),1)),""))</f>
        <v/>
      </c>
      <c r="LM44" s="34" t="str">
        <f t="array" aca="1" ref="LM44" ca="1">IF(OR(WEEKDAY(LM$2,2)&gt;5,COUNTIF(Dates_Feries,LM$2)&gt;0),"",IFERROR(INDEX(Tableau1[[Type]:[Type]],SMALL(IF((Tableau1[[Nom]:[Nom]]=$A44)*(Tableau1[[Prénom]:[Prénom]]=$B44)*(LM$2&gt;=Tableau1[[Début]:[Début]])*(LM$2&lt;=Tableau1[[Fin]:[Fin]]),ROW(INDIRECT("A1:A"&amp;COUNTA(Tableau1[[Fin]:[Fin]])))),1)),""))</f>
        <v/>
      </c>
      <c r="LN44" s="34" t="str">
        <f t="array" aca="1" ref="LN44" ca="1">IF(OR(WEEKDAY(LN$2,2)&gt;5,COUNTIF(Dates_Feries,LN$2)&gt;0),"",IFERROR(INDEX(Tableau1[[Type]:[Type]],SMALL(IF((Tableau1[[Nom]:[Nom]]=$A44)*(Tableau1[[Prénom]:[Prénom]]=$B44)*(LN$2&gt;=Tableau1[[Début]:[Début]])*(LN$2&lt;=Tableau1[[Fin]:[Fin]]),ROW(INDIRECT("A1:A"&amp;COUNTA(Tableau1[[Fin]:[Fin]])))),1)),""))</f>
        <v/>
      </c>
      <c r="LO44" s="34" t="str">
        <f t="array" aca="1" ref="LO44" ca="1">IF(OR(WEEKDAY(LO$2,2)&gt;5,COUNTIF(Dates_Feries,LO$2)&gt;0),"",IFERROR(INDEX(Tableau1[[Type]:[Type]],SMALL(IF((Tableau1[[Nom]:[Nom]]=$A44)*(Tableau1[[Prénom]:[Prénom]]=$B44)*(LO$2&gt;=Tableau1[[Début]:[Début]])*(LO$2&lt;=Tableau1[[Fin]:[Fin]]),ROW(INDIRECT("A1:A"&amp;COUNTA(Tableau1[[Fin]:[Fin]])))),1)),""))</f>
        <v/>
      </c>
      <c r="LP44" s="34" t="str">
        <f t="array" aca="1" ref="LP44" ca="1">IF(OR(WEEKDAY(LP$2,2)&gt;5,COUNTIF(Dates_Feries,LP$2)&gt;0),"",IFERROR(INDEX(Tableau1[[Type]:[Type]],SMALL(IF((Tableau1[[Nom]:[Nom]]=$A44)*(Tableau1[[Prénom]:[Prénom]]=$B44)*(LP$2&gt;=Tableau1[[Début]:[Début]])*(LP$2&lt;=Tableau1[[Fin]:[Fin]]),ROW(INDIRECT("A1:A"&amp;COUNTA(Tableau1[[Fin]:[Fin]])))),1)),""))</f>
        <v/>
      </c>
      <c r="LQ44" s="34" t="str">
        <f t="array" aca="1" ref="LQ44" ca="1">IF(OR(WEEKDAY(LQ$2,2)&gt;5,COUNTIF(Dates_Feries,LQ$2)&gt;0),"",IFERROR(INDEX(Tableau1[[Type]:[Type]],SMALL(IF((Tableau1[[Nom]:[Nom]]=$A44)*(Tableau1[[Prénom]:[Prénom]]=$B44)*(LQ$2&gt;=Tableau1[[Début]:[Début]])*(LQ$2&lt;=Tableau1[[Fin]:[Fin]]),ROW(INDIRECT("A1:A"&amp;COUNTA(Tableau1[[Fin]:[Fin]])))),1)),""))</f>
        <v/>
      </c>
      <c r="LR44" s="34" t="str">
        <f t="array" aca="1" ref="LR44" ca="1">IF(OR(WEEKDAY(LR$2,2)&gt;5,COUNTIF(Dates_Feries,LR$2)&gt;0),"",IFERROR(INDEX(Tableau1[[Type]:[Type]],SMALL(IF((Tableau1[[Nom]:[Nom]]=$A44)*(Tableau1[[Prénom]:[Prénom]]=$B44)*(LR$2&gt;=Tableau1[[Début]:[Début]])*(LR$2&lt;=Tableau1[[Fin]:[Fin]]),ROW(INDIRECT("A1:A"&amp;COUNTA(Tableau1[[Fin]:[Fin]])))),1)),""))</f>
        <v/>
      </c>
      <c r="LS44" s="34" t="str">
        <f t="array" aca="1" ref="LS44" ca="1">IF(OR(WEEKDAY(LS$2,2)&gt;5,COUNTIF(Dates_Feries,LS$2)&gt;0),"",IFERROR(INDEX(Tableau1[[Type]:[Type]],SMALL(IF((Tableau1[[Nom]:[Nom]]=$A44)*(Tableau1[[Prénom]:[Prénom]]=$B44)*(LS$2&gt;=Tableau1[[Début]:[Début]])*(LS$2&lt;=Tableau1[[Fin]:[Fin]]),ROW(INDIRECT("A1:A"&amp;COUNTA(Tableau1[[Fin]:[Fin]])))),1)),""))</f>
        <v/>
      </c>
      <c r="LT44" s="34" t="str">
        <f t="array" aca="1" ref="LT44" ca="1">IF(OR(WEEKDAY(LT$2,2)&gt;5,COUNTIF(Dates_Feries,LT$2)&gt;0),"",IFERROR(INDEX(Tableau1[[Type]:[Type]],SMALL(IF((Tableau1[[Nom]:[Nom]]=$A44)*(Tableau1[[Prénom]:[Prénom]]=$B44)*(LT$2&gt;=Tableau1[[Début]:[Début]])*(LT$2&lt;=Tableau1[[Fin]:[Fin]]),ROW(INDIRECT("A1:A"&amp;COUNTA(Tableau1[[Fin]:[Fin]])))),1)),""))</f>
        <v/>
      </c>
      <c r="LU44" s="34" t="str">
        <f t="array" aca="1" ref="LU44" ca="1">IF(OR(WEEKDAY(LU$2,2)&gt;5,COUNTIF(Dates_Feries,LU$2)&gt;0),"",IFERROR(INDEX(Tableau1[[Type]:[Type]],SMALL(IF((Tableau1[[Nom]:[Nom]]=$A44)*(Tableau1[[Prénom]:[Prénom]]=$B44)*(LU$2&gt;=Tableau1[[Début]:[Début]])*(LU$2&lt;=Tableau1[[Fin]:[Fin]]),ROW(INDIRECT("A1:A"&amp;COUNTA(Tableau1[[Fin]:[Fin]])))),1)),""))</f>
        <v/>
      </c>
      <c r="LV44" s="34" t="str">
        <f t="array" aca="1" ref="LV44" ca="1">IF(OR(WEEKDAY(LV$2,2)&gt;5,COUNTIF(Dates_Feries,LV$2)&gt;0),"",IFERROR(INDEX(Tableau1[[Type]:[Type]],SMALL(IF((Tableau1[[Nom]:[Nom]]=$A44)*(Tableau1[[Prénom]:[Prénom]]=$B44)*(LV$2&gt;=Tableau1[[Début]:[Début]])*(LV$2&lt;=Tableau1[[Fin]:[Fin]]),ROW(INDIRECT("A1:A"&amp;COUNTA(Tableau1[[Fin]:[Fin]])))),1)),""))</f>
        <v/>
      </c>
      <c r="LW44" s="34" t="str">
        <f t="array" aca="1" ref="LW44" ca="1">IF(OR(WEEKDAY(LW$2,2)&gt;5,COUNTIF(Dates_Feries,LW$2)&gt;0),"",IFERROR(INDEX(Tableau1[[Type]:[Type]],SMALL(IF((Tableau1[[Nom]:[Nom]]=$A44)*(Tableau1[[Prénom]:[Prénom]]=$B44)*(LW$2&gt;=Tableau1[[Début]:[Début]])*(LW$2&lt;=Tableau1[[Fin]:[Fin]]),ROW(INDIRECT("A1:A"&amp;COUNTA(Tableau1[[Fin]:[Fin]])))),1)),""))</f>
        <v/>
      </c>
      <c r="LX44" s="34" t="str">
        <f t="array" aca="1" ref="LX44" ca="1">IF(OR(WEEKDAY(LX$2,2)&gt;5,COUNTIF(Dates_Feries,LX$2)&gt;0),"",IFERROR(INDEX(Tableau1[[Type]:[Type]],SMALL(IF((Tableau1[[Nom]:[Nom]]=$A44)*(Tableau1[[Prénom]:[Prénom]]=$B44)*(LX$2&gt;=Tableau1[[Début]:[Début]])*(LX$2&lt;=Tableau1[[Fin]:[Fin]]),ROW(INDIRECT("A1:A"&amp;COUNTA(Tableau1[[Fin]:[Fin]])))),1)),""))</f>
        <v/>
      </c>
      <c r="LY44" s="34" t="str">
        <f t="array" aca="1" ref="LY44" ca="1">IF(OR(WEEKDAY(LY$2,2)&gt;5,COUNTIF(Dates_Feries,LY$2)&gt;0),"",IFERROR(INDEX(Tableau1[[Type]:[Type]],SMALL(IF((Tableau1[[Nom]:[Nom]]=$A44)*(Tableau1[[Prénom]:[Prénom]]=$B44)*(LY$2&gt;=Tableau1[[Début]:[Début]])*(LY$2&lt;=Tableau1[[Fin]:[Fin]]),ROW(INDIRECT("A1:A"&amp;COUNTA(Tableau1[[Fin]:[Fin]])))),1)),""))</f>
        <v/>
      </c>
      <c r="LZ44" s="34" t="str">
        <f t="array" aca="1" ref="LZ44" ca="1">IF(OR(WEEKDAY(LZ$2,2)&gt;5,COUNTIF(Dates_Feries,LZ$2)&gt;0),"",IFERROR(INDEX(Tableau1[[Type]:[Type]],SMALL(IF((Tableau1[[Nom]:[Nom]]=$A44)*(Tableau1[[Prénom]:[Prénom]]=$B44)*(LZ$2&gt;=Tableau1[[Début]:[Début]])*(LZ$2&lt;=Tableau1[[Fin]:[Fin]]),ROW(INDIRECT("A1:A"&amp;COUNTA(Tableau1[[Fin]:[Fin]])))),1)),""))</f>
        <v/>
      </c>
      <c r="MA44" s="34" t="str">
        <f t="array" aca="1" ref="MA44" ca="1">IF(OR(WEEKDAY(MA$2,2)&gt;5,COUNTIF(Dates_Feries,MA$2)&gt;0),"",IFERROR(INDEX(Tableau1[[Type]:[Type]],SMALL(IF((Tableau1[[Nom]:[Nom]]=$A44)*(Tableau1[[Prénom]:[Prénom]]=$B44)*(MA$2&gt;=Tableau1[[Début]:[Début]])*(MA$2&lt;=Tableau1[[Fin]:[Fin]]),ROW(INDIRECT("A1:A"&amp;COUNTA(Tableau1[[Fin]:[Fin]])))),1)),""))</f>
        <v/>
      </c>
      <c r="MB44" s="34" t="str">
        <f t="array" aca="1" ref="MB44" ca="1">IF(OR(WEEKDAY(MB$2,2)&gt;5,COUNTIF(Dates_Feries,MB$2)&gt;0),"",IFERROR(INDEX(Tableau1[[Type]:[Type]],SMALL(IF((Tableau1[[Nom]:[Nom]]=$A44)*(Tableau1[[Prénom]:[Prénom]]=$B44)*(MB$2&gt;=Tableau1[[Début]:[Début]])*(MB$2&lt;=Tableau1[[Fin]:[Fin]]),ROW(INDIRECT("A1:A"&amp;COUNTA(Tableau1[[Fin]:[Fin]])))),1)),""))</f>
        <v/>
      </c>
      <c r="MC44" s="34" t="str">
        <f t="array" aca="1" ref="MC44" ca="1">IF(OR(WEEKDAY(MC$2,2)&gt;5,COUNTIF(Dates_Feries,MC$2)&gt;0),"",IFERROR(INDEX(Tableau1[[Type]:[Type]],SMALL(IF((Tableau1[[Nom]:[Nom]]=$A44)*(Tableau1[[Prénom]:[Prénom]]=$B44)*(MC$2&gt;=Tableau1[[Début]:[Début]])*(MC$2&lt;=Tableau1[[Fin]:[Fin]]),ROW(INDIRECT("A1:A"&amp;COUNTA(Tableau1[[Fin]:[Fin]])))),1)),""))</f>
        <v/>
      </c>
      <c r="MD44" s="34" t="str">
        <f t="array" aca="1" ref="MD44" ca="1">IF(OR(WEEKDAY(MD$2,2)&gt;5,COUNTIF(Dates_Feries,MD$2)&gt;0),"",IFERROR(INDEX(Tableau1[[Type]:[Type]],SMALL(IF((Tableau1[[Nom]:[Nom]]=$A44)*(Tableau1[[Prénom]:[Prénom]]=$B44)*(MD$2&gt;=Tableau1[[Début]:[Début]])*(MD$2&lt;=Tableau1[[Fin]:[Fin]]),ROW(INDIRECT("A1:A"&amp;COUNTA(Tableau1[[Fin]:[Fin]])))),1)),""))</f>
        <v/>
      </c>
      <c r="ME44" s="34" t="str">
        <f t="array" aca="1" ref="ME44" ca="1">IF(OR(WEEKDAY(ME$2,2)&gt;5,COUNTIF(Dates_Feries,ME$2)&gt;0),"",IFERROR(INDEX(Tableau1[[Type]:[Type]],SMALL(IF((Tableau1[[Nom]:[Nom]]=$A44)*(Tableau1[[Prénom]:[Prénom]]=$B44)*(ME$2&gt;=Tableau1[[Début]:[Début]])*(ME$2&lt;=Tableau1[[Fin]:[Fin]]),ROW(INDIRECT("A1:A"&amp;COUNTA(Tableau1[[Fin]:[Fin]])))),1)),""))</f>
        <v/>
      </c>
      <c r="MF44" s="34" t="str">
        <f t="array" aca="1" ref="MF44" ca="1">IF(OR(WEEKDAY(MF$2,2)&gt;5,COUNTIF(Dates_Feries,MF$2)&gt;0),"",IFERROR(INDEX(Tableau1[[Type]:[Type]],SMALL(IF((Tableau1[[Nom]:[Nom]]=$A44)*(Tableau1[[Prénom]:[Prénom]]=$B44)*(MF$2&gt;=Tableau1[[Début]:[Début]])*(MF$2&lt;=Tableau1[[Fin]:[Fin]]),ROW(INDIRECT("A1:A"&amp;COUNTA(Tableau1[[Fin]:[Fin]])))),1)),""))</f>
        <v/>
      </c>
      <c r="MG44" s="34" t="str">
        <f t="array" aca="1" ref="MG44" ca="1">IF(OR(WEEKDAY(MG$2,2)&gt;5,COUNTIF(Dates_Feries,MG$2)&gt;0),"",IFERROR(INDEX(Tableau1[[Type]:[Type]],SMALL(IF((Tableau1[[Nom]:[Nom]]=$A44)*(Tableau1[[Prénom]:[Prénom]]=$B44)*(MG$2&gt;=Tableau1[[Début]:[Début]])*(MG$2&lt;=Tableau1[[Fin]:[Fin]]),ROW(INDIRECT("A1:A"&amp;COUNTA(Tableau1[[Fin]:[Fin]])))),1)),""))</f>
        <v/>
      </c>
      <c r="MH44" s="34" t="str">
        <f t="array" aca="1" ref="MH44" ca="1">IF(OR(WEEKDAY(MH$2,2)&gt;5,COUNTIF(Dates_Feries,MH$2)&gt;0),"",IFERROR(INDEX(Tableau1[[Type]:[Type]],SMALL(IF((Tableau1[[Nom]:[Nom]]=$A44)*(Tableau1[[Prénom]:[Prénom]]=$B44)*(MH$2&gt;=Tableau1[[Début]:[Début]])*(MH$2&lt;=Tableau1[[Fin]:[Fin]]),ROW(INDIRECT("A1:A"&amp;COUNTA(Tableau1[[Fin]:[Fin]])))),1)),""))</f>
        <v/>
      </c>
      <c r="MI44" s="34" t="str">
        <f t="array" aca="1" ref="MI44" ca="1">IF(OR(WEEKDAY(MI$2,2)&gt;5,COUNTIF(Dates_Feries,MI$2)&gt;0),"",IFERROR(INDEX(Tableau1[[Type]:[Type]],SMALL(IF((Tableau1[[Nom]:[Nom]]=$A44)*(Tableau1[[Prénom]:[Prénom]]=$B44)*(MI$2&gt;=Tableau1[[Début]:[Début]])*(MI$2&lt;=Tableau1[[Fin]:[Fin]]),ROW(INDIRECT("A1:A"&amp;COUNTA(Tableau1[[Fin]:[Fin]])))),1)),""))</f>
        <v/>
      </c>
      <c r="MJ44" s="34" t="str">
        <f t="array" aca="1" ref="MJ44" ca="1">IF(OR(WEEKDAY(MJ$2,2)&gt;5,COUNTIF(Dates_Feries,MJ$2)&gt;0),"",IFERROR(INDEX(Tableau1[[Type]:[Type]],SMALL(IF((Tableau1[[Nom]:[Nom]]=$A44)*(Tableau1[[Prénom]:[Prénom]]=$B44)*(MJ$2&gt;=Tableau1[[Début]:[Début]])*(MJ$2&lt;=Tableau1[[Fin]:[Fin]]),ROW(INDIRECT("A1:A"&amp;COUNTA(Tableau1[[Fin]:[Fin]])))),1)),""))</f>
        <v/>
      </c>
      <c r="MK44" s="34" t="str">
        <f t="array" aca="1" ref="MK44" ca="1">IF(OR(WEEKDAY(MK$2,2)&gt;5,COUNTIF(Dates_Feries,MK$2)&gt;0),"",IFERROR(INDEX(Tableau1[[Type]:[Type]],SMALL(IF((Tableau1[[Nom]:[Nom]]=$A44)*(Tableau1[[Prénom]:[Prénom]]=$B44)*(MK$2&gt;=Tableau1[[Début]:[Début]])*(MK$2&lt;=Tableau1[[Fin]:[Fin]]),ROW(INDIRECT("A1:A"&amp;COUNTA(Tableau1[[Fin]:[Fin]])))),1)),""))</f>
        <v/>
      </c>
      <c r="ML44" s="34" t="str">
        <f t="array" aca="1" ref="ML44" ca="1">IF(OR(WEEKDAY(ML$2,2)&gt;5,COUNTIF(Dates_Feries,ML$2)&gt;0),"",IFERROR(INDEX(Tableau1[[Type]:[Type]],SMALL(IF((Tableau1[[Nom]:[Nom]]=$A44)*(Tableau1[[Prénom]:[Prénom]]=$B44)*(ML$2&gt;=Tableau1[[Début]:[Début]])*(ML$2&lt;=Tableau1[[Fin]:[Fin]]),ROW(INDIRECT("A1:A"&amp;COUNTA(Tableau1[[Fin]:[Fin]])))),1)),""))</f>
        <v/>
      </c>
      <c r="MM44" s="34" t="str">
        <f t="array" aca="1" ref="MM44" ca="1">IF(OR(WEEKDAY(MM$2,2)&gt;5,COUNTIF(Dates_Feries,MM$2)&gt;0),"",IFERROR(INDEX(Tableau1[[Type]:[Type]],SMALL(IF((Tableau1[[Nom]:[Nom]]=$A44)*(Tableau1[[Prénom]:[Prénom]]=$B44)*(MM$2&gt;=Tableau1[[Début]:[Début]])*(MM$2&lt;=Tableau1[[Fin]:[Fin]]),ROW(INDIRECT("A1:A"&amp;COUNTA(Tableau1[[Fin]:[Fin]])))),1)),""))</f>
        <v/>
      </c>
      <c r="MN44" s="34" t="str">
        <f t="array" aca="1" ref="MN44" ca="1">IF(OR(WEEKDAY(MN$2,2)&gt;5,COUNTIF(Dates_Feries,MN$2)&gt;0),"",IFERROR(INDEX(Tableau1[[Type]:[Type]],SMALL(IF((Tableau1[[Nom]:[Nom]]=$A44)*(Tableau1[[Prénom]:[Prénom]]=$B44)*(MN$2&gt;=Tableau1[[Début]:[Début]])*(MN$2&lt;=Tableau1[[Fin]:[Fin]]),ROW(INDIRECT("A1:A"&amp;COUNTA(Tableau1[[Fin]:[Fin]])))),1)),""))</f>
        <v/>
      </c>
      <c r="MO44" s="34" t="str">
        <f t="array" aca="1" ref="MO44" ca="1">IF(OR(WEEKDAY(MO$2,2)&gt;5,COUNTIF(Dates_Feries,MO$2)&gt;0),"",IFERROR(INDEX(Tableau1[[Type]:[Type]],SMALL(IF((Tableau1[[Nom]:[Nom]]=$A44)*(Tableau1[[Prénom]:[Prénom]]=$B44)*(MO$2&gt;=Tableau1[[Début]:[Début]])*(MO$2&lt;=Tableau1[[Fin]:[Fin]]),ROW(INDIRECT("A1:A"&amp;COUNTA(Tableau1[[Fin]:[Fin]])))),1)),""))</f>
        <v/>
      </c>
      <c r="MP44" s="34" t="str">
        <f t="array" aca="1" ref="MP44" ca="1">IF(OR(WEEKDAY(MP$2,2)&gt;5,COUNTIF(Dates_Feries,MP$2)&gt;0),"",IFERROR(INDEX(Tableau1[[Type]:[Type]],SMALL(IF((Tableau1[[Nom]:[Nom]]=$A44)*(Tableau1[[Prénom]:[Prénom]]=$B44)*(MP$2&gt;=Tableau1[[Début]:[Début]])*(MP$2&lt;=Tableau1[[Fin]:[Fin]]),ROW(INDIRECT("A1:A"&amp;COUNTA(Tableau1[[Fin]:[Fin]])))),1)),""))</f>
        <v/>
      </c>
      <c r="MQ44" s="34" t="str">
        <f t="array" aca="1" ref="MQ44" ca="1">IF(OR(WEEKDAY(MQ$2,2)&gt;5,COUNTIF(Dates_Feries,MQ$2)&gt;0),"",IFERROR(INDEX(Tableau1[[Type]:[Type]],SMALL(IF((Tableau1[[Nom]:[Nom]]=$A44)*(Tableau1[[Prénom]:[Prénom]]=$B44)*(MQ$2&gt;=Tableau1[[Début]:[Début]])*(MQ$2&lt;=Tableau1[[Fin]:[Fin]]),ROW(INDIRECT("A1:A"&amp;COUNTA(Tableau1[[Fin]:[Fin]])))),1)),""))</f>
        <v/>
      </c>
      <c r="MR44" s="34" t="str">
        <f t="array" aca="1" ref="MR44" ca="1">IF(OR(WEEKDAY(MR$2,2)&gt;5,COUNTIF(Dates_Feries,MR$2)&gt;0),"",IFERROR(INDEX(Tableau1[[Type]:[Type]],SMALL(IF((Tableau1[[Nom]:[Nom]]=$A44)*(Tableau1[[Prénom]:[Prénom]]=$B44)*(MR$2&gt;=Tableau1[[Début]:[Début]])*(MR$2&lt;=Tableau1[[Fin]:[Fin]]),ROW(INDIRECT("A1:A"&amp;COUNTA(Tableau1[[Fin]:[Fin]])))),1)),""))</f>
        <v/>
      </c>
      <c r="MS44" s="34" t="str">
        <f t="array" aca="1" ref="MS44" ca="1">IF(OR(WEEKDAY(MS$2,2)&gt;5,COUNTIF(Dates_Feries,MS$2)&gt;0),"",IFERROR(INDEX(Tableau1[[Type]:[Type]],SMALL(IF((Tableau1[[Nom]:[Nom]]=$A44)*(Tableau1[[Prénom]:[Prénom]]=$B44)*(MS$2&gt;=Tableau1[[Début]:[Début]])*(MS$2&lt;=Tableau1[[Fin]:[Fin]]),ROW(INDIRECT("A1:A"&amp;COUNTA(Tableau1[[Fin]:[Fin]])))),1)),""))</f>
        <v/>
      </c>
      <c r="MT44" s="34" t="str">
        <f t="array" aca="1" ref="MT44" ca="1">IF(OR(WEEKDAY(MT$2,2)&gt;5,COUNTIF(Dates_Feries,MT$2)&gt;0),"",IFERROR(INDEX(Tableau1[[Type]:[Type]],SMALL(IF((Tableau1[[Nom]:[Nom]]=$A44)*(Tableau1[[Prénom]:[Prénom]]=$B44)*(MT$2&gt;=Tableau1[[Début]:[Début]])*(MT$2&lt;=Tableau1[[Fin]:[Fin]]),ROW(INDIRECT("A1:A"&amp;COUNTA(Tableau1[[Fin]:[Fin]])))),1)),""))</f>
        <v/>
      </c>
      <c r="MU44" s="34" t="str">
        <f t="array" aca="1" ref="MU44" ca="1">IF(OR(WEEKDAY(MU$2,2)&gt;5,COUNTIF(Dates_Feries,MU$2)&gt;0),"",IFERROR(INDEX(Tableau1[[Type]:[Type]],SMALL(IF((Tableau1[[Nom]:[Nom]]=$A44)*(Tableau1[[Prénom]:[Prénom]]=$B44)*(MU$2&gt;=Tableau1[[Début]:[Début]])*(MU$2&lt;=Tableau1[[Fin]:[Fin]]),ROW(INDIRECT("A1:A"&amp;COUNTA(Tableau1[[Fin]:[Fin]])))),1)),""))</f>
        <v/>
      </c>
      <c r="MV44" s="34" t="str">
        <f t="array" aca="1" ref="MV44" ca="1">IF(OR(WEEKDAY(MV$2,2)&gt;5,COUNTIF(Dates_Feries,MV$2)&gt;0),"",IFERROR(INDEX(Tableau1[[Type]:[Type]],SMALL(IF((Tableau1[[Nom]:[Nom]]=$A44)*(Tableau1[[Prénom]:[Prénom]]=$B44)*(MV$2&gt;=Tableau1[[Début]:[Début]])*(MV$2&lt;=Tableau1[[Fin]:[Fin]]),ROW(INDIRECT("A1:A"&amp;COUNTA(Tableau1[[Fin]:[Fin]])))),1)),""))</f>
        <v/>
      </c>
      <c r="MW44" s="34" t="str">
        <f t="array" aca="1" ref="MW44" ca="1">IF(OR(WEEKDAY(MW$2,2)&gt;5,COUNTIF(Dates_Feries,MW$2)&gt;0),"",IFERROR(INDEX(Tableau1[[Type]:[Type]],SMALL(IF((Tableau1[[Nom]:[Nom]]=$A44)*(Tableau1[[Prénom]:[Prénom]]=$B44)*(MW$2&gt;=Tableau1[[Début]:[Début]])*(MW$2&lt;=Tableau1[[Fin]:[Fin]]),ROW(INDIRECT("A1:A"&amp;COUNTA(Tableau1[[Fin]:[Fin]])))),1)),""))</f>
        <v/>
      </c>
      <c r="MX44" s="34" t="str">
        <f t="array" aca="1" ref="MX44" ca="1">IF(OR(WEEKDAY(MX$2,2)&gt;5,COUNTIF(Dates_Feries,MX$2)&gt;0),"",IFERROR(INDEX(Tableau1[[Type]:[Type]],SMALL(IF((Tableau1[[Nom]:[Nom]]=$A44)*(Tableau1[[Prénom]:[Prénom]]=$B44)*(MX$2&gt;=Tableau1[[Début]:[Début]])*(MX$2&lt;=Tableau1[[Fin]:[Fin]]),ROW(INDIRECT("A1:A"&amp;COUNTA(Tableau1[[Fin]:[Fin]])))),1)),""))</f>
        <v/>
      </c>
      <c r="MY44" s="34" t="str">
        <f t="array" aca="1" ref="MY44" ca="1">IF(OR(WEEKDAY(MY$2,2)&gt;5,COUNTIF(Dates_Feries,MY$2)&gt;0),"",IFERROR(INDEX(Tableau1[[Type]:[Type]],SMALL(IF((Tableau1[[Nom]:[Nom]]=$A44)*(Tableau1[[Prénom]:[Prénom]]=$B44)*(MY$2&gt;=Tableau1[[Début]:[Début]])*(MY$2&lt;=Tableau1[[Fin]:[Fin]]),ROW(INDIRECT("A1:A"&amp;COUNTA(Tableau1[[Fin]:[Fin]])))),1)),""))</f>
        <v/>
      </c>
      <c r="MZ44" s="34" t="str">
        <f t="array" aca="1" ref="MZ44" ca="1">IF(OR(WEEKDAY(MZ$2,2)&gt;5,COUNTIF(Dates_Feries,MZ$2)&gt;0),"",IFERROR(INDEX(Tableau1[[Type]:[Type]],SMALL(IF((Tableau1[[Nom]:[Nom]]=$A44)*(Tableau1[[Prénom]:[Prénom]]=$B44)*(MZ$2&gt;=Tableau1[[Début]:[Début]])*(MZ$2&lt;=Tableau1[[Fin]:[Fin]]),ROW(INDIRECT("A1:A"&amp;COUNTA(Tableau1[[Fin]:[Fin]])))),1)),""))</f>
        <v/>
      </c>
      <c r="NA44" s="34" t="str">
        <f t="array" aca="1" ref="NA44" ca="1">IF(OR(WEEKDAY(NA$2,2)&gt;5,COUNTIF(Dates_Feries,NA$2)&gt;0),"",IFERROR(INDEX(Tableau1[[Type]:[Type]],SMALL(IF((Tableau1[[Nom]:[Nom]]=$A44)*(Tableau1[[Prénom]:[Prénom]]=$B44)*(NA$2&gt;=Tableau1[[Début]:[Début]])*(NA$2&lt;=Tableau1[[Fin]:[Fin]]),ROW(INDIRECT("A1:A"&amp;COUNTA(Tableau1[[Fin]:[Fin]])))),1)),""))</f>
        <v/>
      </c>
      <c r="NB44" s="34" t="str">
        <f t="array" aca="1" ref="NB44" ca="1">IF(OR(WEEKDAY(NB$2,2)&gt;5,COUNTIF(Dates_Feries,NB$2)&gt;0),"",IFERROR(INDEX(Tableau1[[Type]:[Type]],SMALL(IF((Tableau1[[Nom]:[Nom]]=$A44)*(Tableau1[[Prénom]:[Prénom]]=$B44)*(NB$2&gt;=Tableau1[[Début]:[Début]])*(NB$2&lt;=Tableau1[[Fin]:[Fin]]),ROW(INDIRECT("A1:A"&amp;COUNTA(Tableau1[[Fin]:[Fin]])))),1)),""))</f>
        <v/>
      </c>
      <c r="NC44" s="34" t="str">
        <f t="array" aca="1" ref="NC44" ca="1">IF(OR(WEEKDAY(NC$2,2)&gt;5,COUNTIF(Dates_Feries,NC$2)&gt;0),"",IFERROR(INDEX(Tableau1[[Type]:[Type]],SMALL(IF((Tableau1[[Nom]:[Nom]]=$A44)*(Tableau1[[Prénom]:[Prénom]]=$B44)*(NC$2&gt;=Tableau1[[Début]:[Début]])*(NC$2&lt;=Tableau1[[Fin]:[Fin]]),ROW(INDIRECT("A1:A"&amp;COUNTA(Tableau1[[Fin]:[Fin]])))),1)),""))</f>
        <v/>
      </c>
      <c r="ND44" s="34" t="str">
        <f t="array" aca="1" ref="ND44" ca="1">IF(OR(WEEKDAY(ND$2,2)&gt;5,COUNTIF(Dates_Feries,ND$2)&gt;0),"",IFERROR(INDEX(Tableau1[[Type]:[Type]],SMALL(IF((Tableau1[[Nom]:[Nom]]=$A44)*(Tableau1[[Prénom]:[Prénom]]=$B44)*(ND$2&gt;=Tableau1[[Début]:[Début]])*(ND$2&lt;=Tableau1[[Fin]:[Fin]]),ROW(INDIRECT("A1:A"&amp;COUNTA(Tableau1[[Fin]:[Fin]])))),1)),""))</f>
        <v/>
      </c>
      <c r="NE44" s="35" t="str">
        <f t="array" aca="1" ref="NE44" ca="1">IF(OR(WEEKDAY(NE$2,2)&gt;5,COUNTIF(Dates_Feries,NE$2)&gt;0),"",IFERROR(INDEX(Tableau1[[Type]:[Type]],SMALL(IF((Tableau1[[Nom]:[Nom]]=$A44)*(Tableau1[[Prénom]:[Prénom]]=$B44)*(NE$2&gt;=Tableau1[[Début]:[Début]])*(NE$2&lt;=Tableau1[[Fin]:[Fin]]),ROW(INDIRECT("A1:A"&amp;COUNTA(Tableau1[[Fin]:[Fin]])))),1)),""))</f>
        <v/>
      </c>
      <c r="NF44" s="2">
        <v>24</v>
      </c>
    </row>
    <row r="45" spans="1:370" ht="15" customHeight="1">
      <c r="A45" s="10"/>
      <c r="B45" s="11"/>
      <c r="C45" s="5">
        <f t="shared" ca="1" si="18"/>
        <v>0</v>
      </c>
      <c r="D45" s="29">
        <f t="shared" ca="1" si="19"/>
        <v>0</v>
      </c>
      <c r="E45" s="34" t="str">
        <f t="array" aca="1" ref="E45" ca="1">IF(OR(WEEKDAY(E$2,2)&gt;5,COUNTIF(Dates_Feries,E$2)&gt;0),"",IFERROR(INDEX(Tableau1[[Type]:[Type]],SMALL(IF((Tableau1[[Nom]:[Nom]]=$A45)*(Tableau1[[Prénom]:[Prénom]]=$B45)*(E$2&gt;=Tableau1[[Début]:[Début]])*(E$2&lt;=Tableau1[[Fin]:[Fin]]),ROW(INDIRECT("A1:A"&amp;COUNTA(Tableau1[[Fin]:[Fin]])))),1)),""))</f>
        <v/>
      </c>
      <c r="F45" s="34" t="str">
        <f t="array" aca="1" ref="F45" ca="1">IF(OR(WEEKDAY(F$2,2)&gt;5,COUNTIF(Dates_Feries,F$2)&gt;0),"",IFERROR(INDEX(Tableau1[[Type]:[Type]],SMALL(IF((Tableau1[[Nom]:[Nom]]=$A45)*(Tableau1[[Prénom]:[Prénom]]=$B45)*(F$2&gt;=Tableau1[[Début]:[Début]])*(F$2&lt;=Tableau1[[Fin]:[Fin]]),ROW(INDIRECT("A1:A"&amp;COUNTA(Tableau1[[Fin]:[Fin]])))),1)),""))</f>
        <v/>
      </c>
      <c r="G45" s="34" t="str">
        <f t="array" aca="1" ref="G45" ca="1">IF(OR(WEEKDAY(G$2,2)&gt;5,COUNTIF(Dates_Feries,G$2)&gt;0),"",IFERROR(INDEX(Tableau1[[Type]:[Type]],SMALL(IF((Tableau1[[Nom]:[Nom]]=$A45)*(Tableau1[[Prénom]:[Prénom]]=$B45)*(G$2&gt;=Tableau1[[Début]:[Début]])*(G$2&lt;=Tableau1[[Fin]:[Fin]]),ROW(INDIRECT("A1:A"&amp;COUNTA(Tableau1[[Fin]:[Fin]])))),1)),""))</f>
        <v/>
      </c>
      <c r="H45" s="34" t="str">
        <f t="array" aca="1" ref="H45" ca="1">IF(OR(WEEKDAY(H$2,2)&gt;5,COUNTIF(Dates_Feries,H$2)&gt;0),"",IFERROR(INDEX(Tableau1[[Type]:[Type]],SMALL(IF((Tableau1[[Nom]:[Nom]]=$A45)*(Tableau1[[Prénom]:[Prénom]]=$B45)*(H$2&gt;=Tableau1[[Début]:[Début]])*(H$2&lt;=Tableau1[[Fin]:[Fin]]),ROW(INDIRECT("A1:A"&amp;COUNTA(Tableau1[[Fin]:[Fin]])))),1)),""))</f>
        <v/>
      </c>
      <c r="I45" s="34" t="str">
        <f t="array" aca="1" ref="I45" ca="1">IF(OR(WEEKDAY(I$2,2)&gt;5,COUNTIF(Dates_Feries,I$2)&gt;0),"",IFERROR(INDEX(Tableau1[[Type]:[Type]],SMALL(IF((Tableau1[[Nom]:[Nom]]=$A45)*(Tableau1[[Prénom]:[Prénom]]=$B45)*(I$2&gt;=Tableau1[[Début]:[Début]])*(I$2&lt;=Tableau1[[Fin]:[Fin]]),ROW(INDIRECT("A1:A"&amp;COUNTA(Tableau1[[Fin]:[Fin]])))),1)),""))</f>
        <v/>
      </c>
      <c r="J45" s="34" t="str">
        <f t="array" aca="1" ref="J45" ca="1">IF(OR(WEEKDAY(J$2,2)&gt;5,COUNTIF(Dates_Feries,J$2)&gt;0),"",IFERROR(INDEX(Tableau1[[Type]:[Type]],SMALL(IF((Tableau1[[Nom]:[Nom]]=$A45)*(Tableau1[[Prénom]:[Prénom]]=$B45)*(J$2&gt;=Tableau1[[Début]:[Début]])*(J$2&lt;=Tableau1[[Fin]:[Fin]]),ROW(INDIRECT("A1:A"&amp;COUNTA(Tableau1[[Fin]:[Fin]])))),1)),""))</f>
        <v/>
      </c>
      <c r="K45" s="34" t="str">
        <f t="array" aca="1" ref="K45" ca="1">IF(OR(WEEKDAY(K$2,2)&gt;5,COUNTIF(Dates_Feries,K$2)&gt;0),"",IFERROR(INDEX(Tableau1[[Type]:[Type]],SMALL(IF((Tableau1[[Nom]:[Nom]]=$A45)*(Tableau1[[Prénom]:[Prénom]]=$B45)*(K$2&gt;=Tableau1[[Début]:[Début]])*(K$2&lt;=Tableau1[[Fin]:[Fin]]),ROW(INDIRECT("A1:A"&amp;COUNTA(Tableau1[[Fin]:[Fin]])))),1)),""))</f>
        <v/>
      </c>
      <c r="L45" s="34" t="str">
        <f t="array" aca="1" ref="L45" ca="1">IF(OR(WEEKDAY(L$2,2)&gt;5,COUNTIF(Dates_Feries,L$2)&gt;0),"",IFERROR(INDEX(Tableau1[[Type]:[Type]],SMALL(IF((Tableau1[[Nom]:[Nom]]=$A45)*(Tableau1[[Prénom]:[Prénom]]=$B45)*(L$2&gt;=Tableau1[[Début]:[Début]])*(L$2&lt;=Tableau1[[Fin]:[Fin]]),ROW(INDIRECT("A1:A"&amp;COUNTA(Tableau1[[Fin]:[Fin]])))),1)),""))</f>
        <v/>
      </c>
      <c r="M45" s="34" t="str">
        <f t="array" aca="1" ref="M45" ca="1">IF(OR(WEEKDAY(M$2,2)&gt;5,COUNTIF(Dates_Feries,M$2)&gt;0),"",IFERROR(INDEX(Tableau1[[Type]:[Type]],SMALL(IF((Tableau1[[Nom]:[Nom]]=$A45)*(Tableau1[[Prénom]:[Prénom]]=$B45)*(M$2&gt;=Tableau1[[Début]:[Début]])*(M$2&lt;=Tableau1[[Fin]:[Fin]]),ROW(INDIRECT("A1:A"&amp;COUNTA(Tableau1[[Fin]:[Fin]])))),1)),""))</f>
        <v/>
      </c>
      <c r="N45" s="34" t="str">
        <f t="array" aca="1" ref="N45" ca="1">IF(OR(WEEKDAY(N$2,2)&gt;5,COUNTIF(Dates_Feries,N$2)&gt;0),"",IFERROR(INDEX(Tableau1[[Type]:[Type]],SMALL(IF((Tableau1[[Nom]:[Nom]]=$A45)*(Tableau1[[Prénom]:[Prénom]]=$B45)*(N$2&gt;=Tableau1[[Début]:[Début]])*(N$2&lt;=Tableau1[[Fin]:[Fin]]),ROW(INDIRECT("A1:A"&amp;COUNTA(Tableau1[[Fin]:[Fin]])))),1)),""))</f>
        <v/>
      </c>
      <c r="O45" s="34" t="str">
        <f t="array" aca="1" ref="O45" ca="1">IF(OR(WEEKDAY(O$2,2)&gt;5,COUNTIF(Dates_Feries,O$2)&gt;0),"",IFERROR(INDEX(Tableau1[[Type]:[Type]],SMALL(IF((Tableau1[[Nom]:[Nom]]=$A45)*(Tableau1[[Prénom]:[Prénom]]=$B45)*(O$2&gt;=Tableau1[[Début]:[Début]])*(O$2&lt;=Tableau1[[Fin]:[Fin]]),ROW(INDIRECT("A1:A"&amp;COUNTA(Tableau1[[Fin]:[Fin]])))),1)),""))</f>
        <v/>
      </c>
      <c r="P45" s="34" t="str">
        <f t="array" aca="1" ref="P45" ca="1">IF(OR(WEEKDAY(P$2,2)&gt;5,COUNTIF(Dates_Feries,P$2)&gt;0),"",IFERROR(INDEX(Tableau1[[Type]:[Type]],SMALL(IF((Tableau1[[Nom]:[Nom]]=$A45)*(Tableau1[[Prénom]:[Prénom]]=$B45)*(P$2&gt;=Tableau1[[Début]:[Début]])*(P$2&lt;=Tableau1[[Fin]:[Fin]]),ROW(INDIRECT("A1:A"&amp;COUNTA(Tableau1[[Fin]:[Fin]])))),1)),""))</f>
        <v/>
      </c>
      <c r="Q45" s="34" t="str">
        <f t="array" aca="1" ref="Q45" ca="1">IF(OR(WEEKDAY(Q$2,2)&gt;5,COUNTIF(Dates_Feries,Q$2)&gt;0),"",IFERROR(INDEX(Tableau1[[Type]:[Type]],SMALL(IF((Tableau1[[Nom]:[Nom]]=$A45)*(Tableau1[[Prénom]:[Prénom]]=$B45)*(Q$2&gt;=Tableau1[[Début]:[Début]])*(Q$2&lt;=Tableau1[[Fin]:[Fin]]),ROW(INDIRECT("A1:A"&amp;COUNTA(Tableau1[[Fin]:[Fin]])))),1)),""))</f>
        <v/>
      </c>
      <c r="R45" s="34" t="str">
        <f t="array" aca="1" ref="R45" ca="1">IF(OR(WEEKDAY(R$2,2)&gt;5,COUNTIF(Dates_Feries,R$2)&gt;0),"",IFERROR(INDEX(Tableau1[[Type]:[Type]],SMALL(IF((Tableau1[[Nom]:[Nom]]=$A45)*(Tableau1[[Prénom]:[Prénom]]=$B45)*(R$2&gt;=Tableau1[[Début]:[Début]])*(R$2&lt;=Tableau1[[Fin]:[Fin]]),ROW(INDIRECT("A1:A"&amp;COUNTA(Tableau1[[Fin]:[Fin]])))),1)),""))</f>
        <v/>
      </c>
      <c r="S45" s="34" t="str">
        <f t="array" aca="1" ref="S45" ca="1">IF(OR(WEEKDAY(S$2,2)&gt;5,COUNTIF(Dates_Feries,S$2)&gt;0),"",IFERROR(INDEX(Tableau1[[Type]:[Type]],SMALL(IF((Tableau1[[Nom]:[Nom]]=$A45)*(Tableau1[[Prénom]:[Prénom]]=$B45)*(S$2&gt;=Tableau1[[Début]:[Début]])*(S$2&lt;=Tableau1[[Fin]:[Fin]]),ROW(INDIRECT("A1:A"&amp;COUNTA(Tableau1[[Fin]:[Fin]])))),1)),""))</f>
        <v/>
      </c>
      <c r="T45" s="34" t="str">
        <f t="array" aca="1" ref="T45" ca="1">IF(OR(WEEKDAY(T$2,2)&gt;5,COUNTIF(Dates_Feries,T$2)&gt;0),"",IFERROR(INDEX(Tableau1[[Type]:[Type]],SMALL(IF((Tableau1[[Nom]:[Nom]]=$A45)*(Tableau1[[Prénom]:[Prénom]]=$B45)*(T$2&gt;=Tableau1[[Début]:[Début]])*(T$2&lt;=Tableau1[[Fin]:[Fin]]),ROW(INDIRECT("A1:A"&amp;COUNTA(Tableau1[[Fin]:[Fin]])))),1)),""))</f>
        <v/>
      </c>
      <c r="U45" s="34" t="str">
        <f t="array" aca="1" ref="U45" ca="1">IF(OR(WEEKDAY(U$2,2)&gt;5,COUNTIF(Dates_Feries,U$2)&gt;0),"",IFERROR(INDEX(Tableau1[[Type]:[Type]],SMALL(IF((Tableau1[[Nom]:[Nom]]=$A45)*(Tableau1[[Prénom]:[Prénom]]=$B45)*(U$2&gt;=Tableau1[[Début]:[Début]])*(U$2&lt;=Tableau1[[Fin]:[Fin]]),ROW(INDIRECT("A1:A"&amp;COUNTA(Tableau1[[Fin]:[Fin]])))),1)),""))</f>
        <v/>
      </c>
      <c r="V45" s="34" t="str">
        <f t="array" aca="1" ref="V45" ca="1">IF(OR(WEEKDAY(V$2,2)&gt;5,COUNTIF(Dates_Feries,V$2)&gt;0),"",IFERROR(INDEX(Tableau1[[Type]:[Type]],SMALL(IF((Tableau1[[Nom]:[Nom]]=$A45)*(Tableau1[[Prénom]:[Prénom]]=$B45)*(V$2&gt;=Tableau1[[Début]:[Début]])*(V$2&lt;=Tableau1[[Fin]:[Fin]]),ROW(INDIRECT("A1:A"&amp;COUNTA(Tableau1[[Fin]:[Fin]])))),1)),""))</f>
        <v/>
      </c>
      <c r="W45" s="34" t="str">
        <f t="array" aca="1" ref="W45" ca="1">IF(OR(WEEKDAY(W$2,2)&gt;5,COUNTIF(Dates_Feries,W$2)&gt;0),"",IFERROR(INDEX(Tableau1[[Type]:[Type]],SMALL(IF((Tableau1[[Nom]:[Nom]]=$A45)*(Tableau1[[Prénom]:[Prénom]]=$B45)*(W$2&gt;=Tableau1[[Début]:[Début]])*(W$2&lt;=Tableau1[[Fin]:[Fin]]),ROW(INDIRECT("A1:A"&amp;COUNTA(Tableau1[[Fin]:[Fin]])))),1)),""))</f>
        <v/>
      </c>
      <c r="X45" s="34" t="str">
        <f t="array" aca="1" ref="X45" ca="1">IF(OR(WEEKDAY(X$2,2)&gt;5,COUNTIF(Dates_Feries,X$2)&gt;0),"",IFERROR(INDEX(Tableau1[[Type]:[Type]],SMALL(IF((Tableau1[[Nom]:[Nom]]=$A45)*(Tableau1[[Prénom]:[Prénom]]=$B45)*(X$2&gt;=Tableau1[[Début]:[Début]])*(X$2&lt;=Tableau1[[Fin]:[Fin]]),ROW(INDIRECT("A1:A"&amp;COUNTA(Tableau1[[Fin]:[Fin]])))),1)),""))</f>
        <v/>
      </c>
      <c r="Y45" s="34" t="str">
        <f t="array" aca="1" ref="Y45" ca="1">IF(OR(WEEKDAY(Y$2,2)&gt;5,COUNTIF(Dates_Feries,Y$2)&gt;0),"",IFERROR(INDEX(Tableau1[[Type]:[Type]],SMALL(IF((Tableau1[[Nom]:[Nom]]=$A45)*(Tableau1[[Prénom]:[Prénom]]=$B45)*(Y$2&gt;=Tableau1[[Début]:[Début]])*(Y$2&lt;=Tableau1[[Fin]:[Fin]]),ROW(INDIRECT("A1:A"&amp;COUNTA(Tableau1[[Fin]:[Fin]])))),1)),""))</f>
        <v/>
      </c>
      <c r="Z45" s="34" t="str">
        <f t="array" aca="1" ref="Z45" ca="1">IF(OR(WEEKDAY(Z$2,2)&gt;5,COUNTIF(Dates_Feries,Z$2)&gt;0),"",IFERROR(INDEX(Tableau1[[Type]:[Type]],SMALL(IF((Tableau1[[Nom]:[Nom]]=$A45)*(Tableau1[[Prénom]:[Prénom]]=$B45)*(Z$2&gt;=Tableau1[[Début]:[Début]])*(Z$2&lt;=Tableau1[[Fin]:[Fin]]),ROW(INDIRECT("A1:A"&amp;COUNTA(Tableau1[[Fin]:[Fin]])))),1)),""))</f>
        <v/>
      </c>
      <c r="AA45" s="34" t="str">
        <f t="array" aca="1" ref="AA45" ca="1">IF(OR(WEEKDAY(AA$2,2)&gt;5,COUNTIF(Dates_Feries,AA$2)&gt;0),"",IFERROR(INDEX(Tableau1[[Type]:[Type]],SMALL(IF((Tableau1[[Nom]:[Nom]]=$A45)*(Tableau1[[Prénom]:[Prénom]]=$B45)*(AA$2&gt;=Tableau1[[Début]:[Début]])*(AA$2&lt;=Tableau1[[Fin]:[Fin]]),ROW(INDIRECT("A1:A"&amp;COUNTA(Tableau1[[Fin]:[Fin]])))),1)),""))</f>
        <v/>
      </c>
      <c r="AB45" s="34" t="str">
        <f t="array" aca="1" ref="AB45" ca="1">IF(OR(WEEKDAY(AB$2,2)&gt;5,COUNTIF(Dates_Feries,AB$2)&gt;0),"",IFERROR(INDEX(Tableau1[[Type]:[Type]],SMALL(IF((Tableau1[[Nom]:[Nom]]=$A45)*(Tableau1[[Prénom]:[Prénom]]=$B45)*(AB$2&gt;=Tableau1[[Début]:[Début]])*(AB$2&lt;=Tableau1[[Fin]:[Fin]]),ROW(INDIRECT("A1:A"&amp;COUNTA(Tableau1[[Fin]:[Fin]])))),1)),""))</f>
        <v/>
      </c>
      <c r="AC45" s="34" t="str">
        <f t="array" aca="1" ref="AC45" ca="1">IF(OR(WEEKDAY(AC$2,2)&gt;5,COUNTIF(Dates_Feries,AC$2)&gt;0),"",IFERROR(INDEX(Tableau1[[Type]:[Type]],SMALL(IF((Tableau1[[Nom]:[Nom]]=$A45)*(Tableau1[[Prénom]:[Prénom]]=$B45)*(AC$2&gt;=Tableau1[[Début]:[Début]])*(AC$2&lt;=Tableau1[[Fin]:[Fin]]),ROW(INDIRECT("A1:A"&amp;COUNTA(Tableau1[[Fin]:[Fin]])))),1)),""))</f>
        <v/>
      </c>
      <c r="AD45" s="34" t="str">
        <f t="array" aca="1" ref="AD45" ca="1">IF(OR(WEEKDAY(AD$2,2)&gt;5,COUNTIF(Dates_Feries,AD$2)&gt;0),"",IFERROR(INDEX(Tableau1[[Type]:[Type]],SMALL(IF((Tableau1[[Nom]:[Nom]]=$A45)*(Tableau1[[Prénom]:[Prénom]]=$B45)*(AD$2&gt;=Tableau1[[Début]:[Début]])*(AD$2&lt;=Tableau1[[Fin]:[Fin]]),ROW(INDIRECT("A1:A"&amp;COUNTA(Tableau1[[Fin]:[Fin]])))),1)),""))</f>
        <v/>
      </c>
      <c r="AE45" s="34" t="str">
        <f t="array" aca="1" ref="AE45" ca="1">IF(OR(WEEKDAY(AE$2,2)&gt;5,COUNTIF(Dates_Feries,AE$2)&gt;0),"",IFERROR(INDEX(Tableau1[[Type]:[Type]],SMALL(IF((Tableau1[[Nom]:[Nom]]=$A45)*(Tableau1[[Prénom]:[Prénom]]=$B45)*(AE$2&gt;=Tableau1[[Début]:[Début]])*(AE$2&lt;=Tableau1[[Fin]:[Fin]]),ROW(INDIRECT("A1:A"&amp;COUNTA(Tableau1[[Fin]:[Fin]])))),1)),""))</f>
        <v/>
      </c>
      <c r="AF45" s="34" t="str">
        <f t="array" aca="1" ref="AF45" ca="1">IF(OR(WEEKDAY(AF$2,2)&gt;5,COUNTIF(Dates_Feries,AF$2)&gt;0),"",IFERROR(INDEX(Tableau1[[Type]:[Type]],SMALL(IF((Tableau1[[Nom]:[Nom]]=$A45)*(Tableau1[[Prénom]:[Prénom]]=$B45)*(AF$2&gt;=Tableau1[[Début]:[Début]])*(AF$2&lt;=Tableau1[[Fin]:[Fin]]),ROW(INDIRECT("A1:A"&amp;COUNTA(Tableau1[[Fin]:[Fin]])))),1)),""))</f>
        <v/>
      </c>
      <c r="AG45" s="34" t="str">
        <f t="array" aca="1" ref="AG45" ca="1">IF(OR(WEEKDAY(AG$2,2)&gt;5,COUNTIF(Dates_Feries,AG$2)&gt;0),"",IFERROR(INDEX(Tableau1[[Type]:[Type]],SMALL(IF((Tableau1[[Nom]:[Nom]]=$A45)*(Tableau1[[Prénom]:[Prénom]]=$B45)*(AG$2&gt;=Tableau1[[Début]:[Début]])*(AG$2&lt;=Tableau1[[Fin]:[Fin]]),ROW(INDIRECT("A1:A"&amp;COUNTA(Tableau1[[Fin]:[Fin]])))),1)),""))</f>
        <v/>
      </c>
      <c r="AH45" s="34" t="str">
        <f t="array" aca="1" ref="AH45" ca="1">IF(OR(WEEKDAY(AH$2,2)&gt;5,COUNTIF(Dates_Feries,AH$2)&gt;0),"",IFERROR(INDEX(Tableau1[[Type]:[Type]],SMALL(IF((Tableau1[[Nom]:[Nom]]=$A45)*(Tableau1[[Prénom]:[Prénom]]=$B45)*(AH$2&gt;=Tableau1[[Début]:[Début]])*(AH$2&lt;=Tableau1[[Fin]:[Fin]]),ROW(INDIRECT("A1:A"&amp;COUNTA(Tableau1[[Fin]:[Fin]])))),1)),""))</f>
        <v/>
      </c>
      <c r="AI45" s="34" t="str">
        <f t="array" aca="1" ref="AI45" ca="1">IF(OR(WEEKDAY(AI$2,2)&gt;5,COUNTIF(Dates_Feries,AI$2)&gt;0),"",IFERROR(INDEX(Tableau1[[Type]:[Type]],SMALL(IF((Tableau1[[Nom]:[Nom]]=$A45)*(Tableau1[[Prénom]:[Prénom]]=$B45)*(AI$2&gt;=Tableau1[[Début]:[Début]])*(AI$2&lt;=Tableau1[[Fin]:[Fin]]),ROW(INDIRECT("A1:A"&amp;COUNTA(Tableau1[[Fin]:[Fin]])))),1)),""))</f>
        <v/>
      </c>
      <c r="AJ45" s="34" t="str">
        <f t="array" aca="1" ref="AJ45" ca="1">IF(OR(WEEKDAY(AJ$2,2)&gt;5,COUNTIF(Dates_Feries,AJ$2)&gt;0),"",IFERROR(INDEX(Tableau1[[Type]:[Type]],SMALL(IF((Tableau1[[Nom]:[Nom]]=$A45)*(Tableau1[[Prénom]:[Prénom]]=$B45)*(AJ$2&gt;=Tableau1[[Début]:[Début]])*(AJ$2&lt;=Tableau1[[Fin]:[Fin]]),ROW(INDIRECT("A1:A"&amp;COUNTA(Tableau1[[Fin]:[Fin]])))),1)),""))</f>
        <v/>
      </c>
      <c r="AK45" s="34" t="str">
        <f t="array" aca="1" ref="AK45" ca="1">IF(OR(WEEKDAY(AK$2,2)&gt;5,COUNTIF(Dates_Feries,AK$2)&gt;0),"",IFERROR(INDEX(Tableau1[[Type]:[Type]],SMALL(IF((Tableau1[[Nom]:[Nom]]=$A45)*(Tableau1[[Prénom]:[Prénom]]=$B45)*(AK$2&gt;=Tableau1[[Début]:[Début]])*(AK$2&lt;=Tableau1[[Fin]:[Fin]]),ROW(INDIRECT("A1:A"&amp;COUNTA(Tableau1[[Fin]:[Fin]])))),1)),""))</f>
        <v/>
      </c>
      <c r="AL45" s="34" t="str">
        <f t="array" aca="1" ref="AL45" ca="1">IF(OR(WEEKDAY(AL$2,2)&gt;5,COUNTIF(Dates_Feries,AL$2)&gt;0),"",IFERROR(INDEX(Tableau1[[Type]:[Type]],SMALL(IF((Tableau1[[Nom]:[Nom]]=$A45)*(Tableau1[[Prénom]:[Prénom]]=$B45)*(AL$2&gt;=Tableau1[[Début]:[Début]])*(AL$2&lt;=Tableau1[[Fin]:[Fin]]),ROW(INDIRECT("A1:A"&amp;COUNTA(Tableau1[[Fin]:[Fin]])))),1)),""))</f>
        <v/>
      </c>
      <c r="AM45" s="34" t="str">
        <f t="array" aca="1" ref="AM45" ca="1">IF(OR(WEEKDAY(AM$2,2)&gt;5,COUNTIF(Dates_Feries,AM$2)&gt;0),"",IFERROR(INDEX(Tableau1[[Type]:[Type]],SMALL(IF((Tableau1[[Nom]:[Nom]]=$A45)*(Tableau1[[Prénom]:[Prénom]]=$B45)*(AM$2&gt;=Tableau1[[Début]:[Début]])*(AM$2&lt;=Tableau1[[Fin]:[Fin]]),ROW(INDIRECT("A1:A"&amp;COUNTA(Tableau1[[Fin]:[Fin]])))),1)),""))</f>
        <v/>
      </c>
      <c r="AN45" s="34" t="str">
        <f t="array" aca="1" ref="AN45" ca="1">IF(OR(WEEKDAY(AN$2,2)&gt;5,COUNTIF(Dates_Feries,AN$2)&gt;0),"",IFERROR(INDEX(Tableau1[[Type]:[Type]],SMALL(IF((Tableau1[[Nom]:[Nom]]=$A45)*(Tableau1[[Prénom]:[Prénom]]=$B45)*(AN$2&gt;=Tableau1[[Début]:[Début]])*(AN$2&lt;=Tableau1[[Fin]:[Fin]]),ROW(INDIRECT("A1:A"&amp;COUNTA(Tableau1[[Fin]:[Fin]])))),1)),""))</f>
        <v/>
      </c>
      <c r="AO45" s="34" t="str">
        <f t="array" aca="1" ref="AO45" ca="1">IF(OR(WEEKDAY(AO$2,2)&gt;5,COUNTIF(Dates_Feries,AO$2)&gt;0),"",IFERROR(INDEX(Tableau1[[Type]:[Type]],SMALL(IF((Tableau1[[Nom]:[Nom]]=$A45)*(Tableau1[[Prénom]:[Prénom]]=$B45)*(AO$2&gt;=Tableau1[[Début]:[Début]])*(AO$2&lt;=Tableau1[[Fin]:[Fin]]),ROW(INDIRECT("A1:A"&amp;COUNTA(Tableau1[[Fin]:[Fin]])))),1)),""))</f>
        <v/>
      </c>
      <c r="AP45" s="34" t="str">
        <f t="array" aca="1" ref="AP45" ca="1">IF(OR(WEEKDAY(AP$2,2)&gt;5,COUNTIF(Dates_Feries,AP$2)&gt;0),"",IFERROR(INDEX(Tableau1[[Type]:[Type]],SMALL(IF((Tableau1[[Nom]:[Nom]]=$A45)*(Tableau1[[Prénom]:[Prénom]]=$B45)*(AP$2&gt;=Tableau1[[Début]:[Début]])*(AP$2&lt;=Tableau1[[Fin]:[Fin]]),ROW(INDIRECT("A1:A"&amp;COUNTA(Tableau1[[Fin]:[Fin]])))),1)),""))</f>
        <v/>
      </c>
      <c r="AQ45" s="34" t="str">
        <f t="array" aca="1" ref="AQ45" ca="1">IF(OR(WEEKDAY(AQ$2,2)&gt;5,COUNTIF(Dates_Feries,AQ$2)&gt;0),"",IFERROR(INDEX(Tableau1[[Type]:[Type]],SMALL(IF((Tableau1[[Nom]:[Nom]]=$A45)*(Tableau1[[Prénom]:[Prénom]]=$B45)*(AQ$2&gt;=Tableau1[[Début]:[Début]])*(AQ$2&lt;=Tableau1[[Fin]:[Fin]]),ROW(INDIRECT("A1:A"&amp;COUNTA(Tableau1[[Fin]:[Fin]])))),1)),""))</f>
        <v/>
      </c>
      <c r="AR45" s="34" t="str">
        <f t="array" aca="1" ref="AR45" ca="1">IF(OR(WEEKDAY(AR$2,2)&gt;5,COUNTIF(Dates_Feries,AR$2)&gt;0),"",IFERROR(INDEX(Tableau1[[Type]:[Type]],SMALL(IF((Tableau1[[Nom]:[Nom]]=$A45)*(Tableau1[[Prénom]:[Prénom]]=$B45)*(AR$2&gt;=Tableau1[[Début]:[Début]])*(AR$2&lt;=Tableau1[[Fin]:[Fin]]),ROW(INDIRECT("A1:A"&amp;COUNTA(Tableau1[[Fin]:[Fin]])))),1)),""))</f>
        <v/>
      </c>
      <c r="AS45" s="34" t="str">
        <f t="array" aca="1" ref="AS45" ca="1">IF(OR(WEEKDAY(AS$2,2)&gt;5,COUNTIF(Dates_Feries,AS$2)&gt;0),"",IFERROR(INDEX(Tableau1[[Type]:[Type]],SMALL(IF((Tableau1[[Nom]:[Nom]]=$A45)*(Tableau1[[Prénom]:[Prénom]]=$B45)*(AS$2&gt;=Tableau1[[Début]:[Début]])*(AS$2&lt;=Tableau1[[Fin]:[Fin]]),ROW(INDIRECT("A1:A"&amp;COUNTA(Tableau1[[Fin]:[Fin]])))),1)),""))</f>
        <v/>
      </c>
      <c r="AT45" s="34" t="str">
        <f t="array" aca="1" ref="AT45" ca="1">IF(OR(WEEKDAY(AT$2,2)&gt;5,COUNTIF(Dates_Feries,AT$2)&gt;0),"",IFERROR(INDEX(Tableau1[[Type]:[Type]],SMALL(IF((Tableau1[[Nom]:[Nom]]=$A45)*(Tableau1[[Prénom]:[Prénom]]=$B45)*(AT$2&gt;=Tableau1[[Début]:[Début]])*(AT$2&lt;=Tableau1[[Fin]:[Fin]]),ROW(INDIRECT("A1:A"&amp;COUNTA(Tableau1[[Fin]:[Fin]])))),1)),""))</f>
        <v/>
      </c>
      <c r="AU45" s="34" t="str">
        <f t="array" aca="1" ref="AU45" ca="1">IF(OR(WEEKDAY(AU$2,2)&gt;5,COUNTIF(Dates_Feries,AU$2)&gt;0),"",IFERROR(INDEX(Tableau1[[Type]:[Type]],SMALL(IF((Tableau1[[Nom]:[Nom]]=$A45)*(Tableau1[[Prénom]:[Prénom]]=$B45)*(AU$2&gt;=Tableau1[[Début]:[Début]])*(AU$2&lt;=Tableau1[[Fin]:[Fin]]),ROW(INDIRECT("A1:A"&amp;COUNTA(Tableau1[[Fin]:[Fin]])))),1)),""))</f>
        <v/>
      </c>
      <c r="AV45" s="34" t="str">
        <f t="array" aca="1" ref="AV45" ca="1">IF(OR(WEEKDAY(AV$2,2)&gt;5,COUNTIF(Dates_Feries,AV$2)&gt;0),"",IFERROR(INDEX(Tableau1[[Type]:[Type]],SMALL(IF((Tableau1[[Nom]:[Nom]]=$A45)*(Tableau1[[Prénom]:[Prénom]]=$B45)*(AV$2&gt;=Tableau1[[Début]:[Début]])*(AV$2&lt;=Tableau1[[Fin]:[Fin]]),ROW(INDIRECT("A1:A"&amp;COUNTA(Tableau1[[Fin]:[Fin]])))),1)),""))</f>
        <v/>
      </c>
      <c r="AW45" s="34" t="str">
        <f t="array" aca="1" ref="AW45" ca="1">IF(OR(WEEKDAY(AW$2,2)&gt;5,COUNTIF(Dates_Feries,AW$2)&gt;0),"",IFERROR(INDEX(Tableau1[[Type]:[Type]],SMALL(IF((Tableau1[[Nom]:[Nom]]=$A45)*(Tableau1[[Prénom]:[Prénom]]=$B45)*(AW$2&gt;=Tableau1[[Début]:[Début]])*(AW$2&lt;=Tableau1[[Fin]:[Fin]]),ROW(INDIRECT("A1:A"&amp;COUNTA(Tableau1[[Fin]:[Fin]])))),1)),""))</f>
        <v/>
      </c>
      <c r="AX45" s="34" t="str">
        <f t="array" aca="1" ref="AX45" ca="1">IF(OR(WEEKDAY(AX$2,2)&gt;5,COUNTIF(Dates_Feries,AX$2)&gt;0),"",IFERROR(INDEX(Tableau1[[Type]:[Type]],SMALL(IF((Tableau1[[Nom]:[Nom]]=$A45)*(Tableau1[[Prénom]:[Prénom]]=$B45)*(AX$2&gt;=Tableau1[[Début]:[Début]])*(AX$2&lt;=Tableau1[[Fin]:[Fin]]),ROW(INDIRECT("A1:A"&amp;COUNTA(Tableau1[[Fin]:[Fin]])))),1)),""))</f>
        <v/>
      </c>
      <c r="AY45" s="34" t="str">
        <f t="array" aca="1" ref="AY45" ca="1">IF(OR(WEEKDAY(AY$2,2)&gt;5,COUNTIF(Dates_Feries,AY$2)&gt;0),"",IFERROR(INDEX(Tableau1[[Type]:[Type]],SMALL(IF((Tableau1[[Nom]:[Nom]]=$A45)*(Tableau1[[Prénom]:[Prénom]]=$B45)*(AY$2&gt;=Tableau1[[Début]:[Début]])*(AY$2&lt;=Tableau1[[Fin]:[Fin]]),ROW(INDIRECT("A1:A"&amp;COUNTA(Tableau1[[Fin]:[Fin]])))),1)),""))</f>
        <v/>
      </c>
      <c r="AZ45" s="34" t="str">
        <f t="array" aca="1" ref="AZ45" ca="1">IF(OR(WEEKDAY(AZ$2,2)&gt;5,COUNTIF(Dates_Feries,AZ$2)&gt;0),"",IFERROR(INDEX(Tableau1[[Type]:[Type]],SMALL(IF((Tableau1[[Nom]:[Nom]]=$A45)*(Tableau1[[Prénom]:[Prénom]]=$B45)*(AZ$2&gt;=Tableau1[[Début]:[Début]])*(AZ$2&lt;=Tableau1[[Fin]:[Fin]]),ROW(INDIRECT("A1:A"&amp;COUNTA(Tableau1[[Fin]:[Fin]])))),1)),""))</f>
        <v/>
      </c>
      <c r="BA45" s="34" t="str">
        <f t="array" aca="1" ref="BA45" ca="1">IF(OR(WEEKDAY(BA$2,2)&gt;5,COUNTIF(Dates_Feries,BA$2)&gt;0),"",IFERROR(INDEX(Tableau1[[Type]:[Type]],SMALL(IF((Tableau1[[Nom]:[Nom]]=$A45)*(Tableau1[[Prénom]:[Prénom]]=$B45)*(BA$2&gt;=Tableau1[[Début]:[Début]])*(BA$2&lt;=Tableau1[[Fin]:[Fin]]),ROW(INDIRECT("A1:A"&amp;COUNTA(Tableau1[[Fin]:[Fin]])))),1)),""))</f>
        <v/>
      </c>
      <c r="BB45" s="34" t="str">
        <f t="array" aca="1" ref="BB45" ca="1">IF(OR(WEEKDAY(BB$2,2)&gt;5,COUNTIF(Dates_Feries,BB$2)&gt;0),"",IFERROR(INDEX(Tableau1[[Type]:[Type]],SMALL(IF((Tableau1[[Nom]:[Nom]]=$A45)*(Tableau1[[Prénom]:[Prénom]]=$B45)*(BB$2&gt;=Tableau1[[Début]:[Début]])*(BB$2&lt;=Tableau1[[Fin]:[Fin]]),ROW(INDIRECT("A1:A"&amp;COUNTA(Tableau1[[Fin]:[Fin]])))),1)),""))</f>
        <v/>
      </c>
      <c r="BC45" s="34" t="str">
        <f t="array" aca="1" ref="BC45" ca="1">IF(OR(WEEKDAY(BC$2,2)&gt;5,COUNTIF(Dates_Feries,BC$2)&gt;0),"",IFERROR(INDEX(Tableau1[[Type]:[Type]],SMALL(IF((Tableau1[[Nom]:[Nom]]=$A45)*(Tableau1[[Prénom]:[Prénom]]=$B45)*(BC$2&gt;=Tableau1[[Début]:[Début]])*(BC$2&lt;=Tableau1[[Fin]:[Fin]]),ROW(INDIRECT("A1:A"&amp;COUNTA(Tableau1[[Fin]:[Fin]])))),1)),""))</f>
        <v/>
      </c>
      <c r="BD45" s="34" t="str">
        <f t="array" aca="1" ref="BD45" ca="1">IF(OR(WEEKDAY(BD$2,2)&gt;5,COUNTIF(Dates_Feries,BD$2)&gt;0),"",IFERROR(INDEX(Tableau1[[Type]:[Type]],SMALL(IF((Tableau1[[Nom]:[Nom]]=$A45)*(Tableau1[[Prénom]:[Prénom]]=$B45)*(BD$2&gt;=Tableau1[[Début]:[Début]])*(BD$2&lt;=Tableau1[[Fin]:[Fin]]),ROW(INDIRECT("A1:A"&amp;COUNTA(Tableau1[[Fin]:[Fin]])))),1)),""))</f>
        <v/>
      </c>
      <c r="BE45" s="34" t="str">
        <f t="array" aca="1" ref="BE45" ca="1">IF(OR(WEEKDAY(BE$2,2)&gt;5,COUNTIF(Dates_Feries,BE$2)&gt;0),"",IFERROR(INDEX(Tableau1[[Type]:[Type]],SMALL(IF((Tableau1[[Nom]:[Nom]]=$A45)*(Tableau1[[Prénom]:[Prénom]]=$B45)*(BE$2&gt;=Tableau1[[Début]:[Début]])*(BE$2&lt;=Tableau1[[Fin]:[Fin]]),ROW(INDIRECT("A1:A"&amp;COUNTA(Tableau1[[Fin]:[Fin]])))),1)),""))</f>
        <v/>
      </c>
      <c r="BF45" s="34" t="str">
        <f t="array" aca="1" ref="BF45" ca="1">IF(OR(WEEKDAY(BF$2,2)&gt;5,COUNTIF(Dates_Feries,BF$2)&gt;0),"",IFERROR(INDEX(Tableau1[[Type]:[Type]],SMALL(IF((Tableau1[[Nom]:[Nom]]=$A45)*(Tableau1[[Prénom]:[Prénom]]=$B45)*(BF$2&gt;=Tableau1[[Début]:[Début]])*(BF$2&lt;=Tableau1[[Fin]:[Fin]]),ROW(INDIRECT("A1:A"&amp;COUNTA(Tableau1[[Fin]:[Fin]])))),1)),""))</f>
        <v/>
      </c>
      <c r="BG45" s="34" t="str">
        <f t="array" aca="1" ref="BG45" ca="1">IF(OR(WEEKDAY(BG$2,2)&gt;5,COUNTIF(Dates_Feries,BG$2)&gt;0),"",IFERROR(INDEX(Tableau1[[Type]:[Type]],SMALL(IF((Tableau1[[Nom]:[Nom]]=$A45)*(Tableau1[[Prénom]:[Prénom]]=$B45)*(BG$2&gt;=Tableau1[[Début]:[Début]])*(BG$2&lt;=Tableau1[[Fin]:[Fin]]),ROW(INDIRECT("A1:A"&amp;COUNTA(Tableau1[[Fin]:[Fin]])))),1)),""))</f>
        <v/>
      </c>
      <c r="BH45" s="34" t="str">
        <f t="array" aca="1" ref="BH45" ca="1">IF(OR(WEEKDAY(BH$2,2)&gt;5,COUNTIF(Dates_Feries,BH$2)&gt;0),"",IFERROR(INDEX(Tableau1[[Type]:[Type]],SMALL(IF((Tableau1[[Nom]:[Nom]]=$A45)*(Tableau1[[Prénom]:[Prénom]]=$B45)*(BH$2&gt;=Tableau1[[Début]:[Début]])*(BH$2&lt;=Tableau1[[Fin]:[Fin]]),ROW(INDIRECT("A1:A"&amp;COUNTA(Tableau1[[Fin]:[Fin]])))),1)),""))</f>
        <v/>
      </c>
      <c r="BI45" s="34" t="str">
        <f t="array" aca="1" ref="BI45" ca="1">IF(OR(WEEKDAY(BI$2,2)&gt;5,COUNTIF(Dates_Feries,BI$2)&gt;0),"",IFERROR(INDEX(Tableau1[[Type]:[Type]],SMALL(IF((Tableau1[[Nom]:[Nom]]=$A45)*(Tableau1[[Prénom]:[Prénom]]=$B45)*(BI$2&gt;=Tableau1[[Début]:[Début]])*(BI$2&lt;=Tableau1[[Fin]:[Fin]]),ROW(INDIRECT("A1:A"&amp;COUNTA(Tableau1[[Fin]:[Fin]])))),1)),""))</f>
        <v/>
      </c>
      <c r="BJ45" s="34" t="str">
        <f t="array" aca="1" ref="BJ45" ca="1">IF(OR(WEEKDAY(BJ$2,2)&gt;5,COUNTIF(Dates_Feries,BJ$2)&gt;0),"",IFERROR(INDEX(Tableau1[[Type]:[Type]],SMALL(IF((Tableau1[[Nom]:[Nom]]=$A45)*(Tableau1[[Prénom]:[Prénom]]=$B45)*(BJ$2&gt;=Tableau1[[Début]:[Début]])*(BJ$2&lt;=Tableau1[[Fin]:[Fin]]),ROW(INDIRECT("A1:A"&amp;COUNTA(Tableau1[[Fin]:[Fin]])))),1)),""))</f>
        <v/>
      </c>
      <c r="BK45" s="34" t="str">
        <f t="array" aca="1" ref="BK45" ca="1">IF(OR(WEEKDAY(BK$2,2)&gt;5,COUNTIF(Dates_Feries,BK$2)&gt;0),"",IFERROR(INDEX(Tableau1[[Type]:[Type]],SMALL(IF((Tableau1[[Nom]:[Nom]]=$A45)*(Tableau1[[Prénom]:[Prénom]]=$B45)*(BK$2&gt;=Tableau1[[Début]:[Début]])*(BK$2&lt;=Tableau1[[Fin]:[Fin]]),ROW(INDIRECT("A1:A"&amp;COUNTA(Tableau1[[Fin]:[Fin]])))),1)),""))</f>
        <v/>
      </c>
      <c r="BL45" s="34" t="str">
        <f t="array" aca="1" ref="BL45" ca="1">IF(OR(WEEKDAY(BL$2,2)&gt;5,COUNTIF(Dates_Feries,BL$2)&gt;0),"",IFERROR(INDEX(Tableau1[[Type]:[Type]],SMALL(IF((Tableau1[[Nom]:[Nom]]=$A45)*(Tableau1[[Prénom]:[Prénom]]=$B45)*(BL$2&gt;=Tableau1[[Début]:[Début]])*(BL$2&lt;=Tableau1[[Fin]:[Fin]]),ROW(INDIRECT("A1:A"&amp;COUNTA(Tableau1[[Fin]:[Fin]])))),1)),""))</f>
        <v/>
      </c>
      <c r="BM45" s="34" t="str">
        <f t="array" aca="1" ref="BM45" ca="1">IF(OR(WEEKDAY(BM$2,2)&gt;5,COUNTIF(Dates_Feries,BM$2)&gt;0),"",IFERROR(INDEX(Tableau1[[Type]:[Type]],SMALL(IF((Tableau1[[Nom]:[Nom]]=$A45)*(Tableau1[[Prénom]:[Prénom]]=$B45)*(BM$2&gt;=Tableau1[[Début]:[Début]])*(BM$2&lt;=Tableau1[[Fin]:[Fin]]),ROW(INDIRECT("A1:A"&amp;COUNTA(Tableau1[[Fin]:[Fin]])))),1)),""))</f>
        <v/>
      </c>
      <c r="BN45" s="34" t="str">
        <f t="array" aca="1" ref="BN45" ca="1">IF(OR(WEEKDAY(BN$2,2)&gt;5,COUNTIF(Dates_Feries,BN$2)&gt;0),"",IFERROR(INDEX(Tableau1[[Type]:[Type]],SMALL(IF((Tableau1[[Nom]:[Nom]]=$A45)*(Tableau1[[Prénom]:[Prénom]]=$B45)*(BN$2&gt;=Tableau1[[Début]:[Début]])*(BN$2&lt;=Tableau1[[Fin]:[Fin]]),ROW(INDIRECT("A1:A"&amp;COUNTA(Tableau1[[Fin]:[Fin]])))),1)),""))</f>
        <v/>
      </c>
      <c r="BO45" s="34" t="str">
        <f t="array" aca="1" ref="BO45" ca="1">IF(OR(WEEKDAY(BO$2,2)&gt;5,COUNTIF(Dates_Feries,BO$2)&gt;0),"",IFERROR(INDEX(Tableau1[[Type]:[Type]],SMALL(IF((Tableau1[[Nom]:[Nom]]=$A45)*(Tableau1[[Prénom]:[Prénom]]=$B45)*(BO$2&gt;=Tableau1[[Début]:[Début]])*(BO$2&lt;=Tableau1[[Fin]:[Fin]]),ROW(INDIRECT("A1:A"&amp;COUNTA(Tableau1[[Fin]:[Fin]])))),1)),""))</f>
        <v/>
      </c>
      <c r="BP45" s="34" t="str">
        <f t="array" aca="1" ref="BP45" ca="1">IF(OR(WEEKDAY(BP$2,2)&gt;5,COUNTIF(Dates_Feries,BP$2)&gt;0),"",IFERROR(INDEX(Tableau1[[Type]:[Type]],SMALL(IF((Tableau1[[Nom]:[Nom]]=$A45)*(Tableau1[[Prénom]:[Prénom]]=$B45)*(BP$2&gt;=Tableau1[[Début]:[Début]])*(BP$2&lt;=Tableau1[[Fin]:[Fin]]),ROW(INDIRECT("A1:A"&amp;COUNTA(Tableau1[[Fin]:[Fin]])))),1)),""))</f>
        <v/>
      </c>
      <c r="BQ45" s="34" t="str">
        <f t="array" aca="1" ref="BQ45" ca="1">IF(OR(WEEKDAY(BQ$2,2)&gt;5,COUNTIF(Dates_Feries,BQ$2)&gt;0),"",IFERROR(INDEX(Tableau1[[Type]:[Type]],SMALL(IF((Tableau1[[Nom]:[Nom]]=$A45)*(Tableau1[[Prénom]:[Prénom]]=$B45)*(BQ$2&gt;=Tableau1[[Début]:[Début]])*(BQ$2&lt;=Tableau1[[Fin]:[Fin]]),ROW(INDIRECT("A1:A"&amp;COUNTA(Tableau1[[Fin]:[Fin]])))),1)),""))</f>
        <v/>
      </c>
      <c r="BR45" s="34" t="str">
        <f t="array" aca="1" ref="BR45" ca="1">IF(OR(WEEKDAY(BR$2,2)&gt;5,COUNTIF(Dates_Feries,BR$2)&gt;0),"",IFERROR(INDEX(Tableau1[[Type]:[Type]],SMALL(IF((Tableau1[[Nom]:[Nom]]=$A45)*(Tableau1[[Prénom]:[Prénom]]=$B45)*(BR$2&gt;=Tableau1[[Début]:[Début]])*(BR$2&lt;=Tableau1[[Fin]:[Fin]]),ROW(INDIRECT("A1:A"&amp;COUNTA(Tableau1[[Fin]:[Fin]])))),1)),""))</f>
        <v/>
      </c>
      <c r="BS45" s="34" t="str">
        <f t="array" aca="1" ref="BS45" ca="1">IF(OR(WEEKDAY(BS$2,2)&gt;5,COUNTIF(Dates_Feries,BS$2)&gt;0),"",IFERROR(INDEX(Tableau1[[Type]:[Type]],SMALL(IF((Tableau1[[Nom]:[Nom]]=$A45)*(Tableau1[[Prénom]:[Prénom]]=$B45)*(BS$2&gt;=Tableau1[[Début]:[Début]])*(BS$2&lt;=Tableau1[[Fin]:[Fin]]),ROW(INDIRECT("A1:A"&amp;COUNTA(Tableau1[[Fin]:[Fin]])))),1)),""))</f>
        <v/>
      </c>
      <c r="BT45" s="34" t="str">
        <f t="array" aca="1" ref="BT45" ca="1">IF(OR(WEEKDAY(BT$2,2)&gt;5,COUNTIF(Dates_Feries,BT$2)&gt;0),"",IFERROR(INDEX(Tableau1[[Type]:[Type]],SMALL(IF((Tableau1[[Nom]:[Nom]]=$A45)*(Tableau1[[Prénom]:[Prénom]]=$B45)*(BT$2&gt;=Tableau1[[Début]:[Début]])*(BT$2&lt;=Tableau1[[Fin]:[Fin]]),ROW(INDIRECT("A1:A"&amp;COUNTA(Tableau1[[Fin]:[Fin]])))),1)),""))</f>
        <v/>
      </c>
      <c r="BU45" s="34" t="str">
        <f t="array" aca="1" ref="BU45" ca="1">IF(OR(WEEKDAY(BU$2,2)&gt;5,COUNTIF(Dates_Feries,BU$2)&gt;0),"",IFERROR(INDEX(Tableau1[[Type]:[Type]],SMALL(IF((Tableau1[[Nom]:[Nom]]=$A45)*(Tableau1[[Prénom]:[Prénom]]=$B45)*(BU$2&gt;=Tableau1[[Début]:[Début]])*(BU$2&lt;=Tableau1[[Fin]:[Fin]]),ROW(INDIRECT("A1:A"&amp;COUNTA(Tableau1[[Fin]:[Fin]])))),1)),""))</f>
        <v/>
      </c>
      <c r="BV45" s="34" t="str">
        <f t="array" aca="1" ref="BV45" ca="1">IF(OR(WEEKDAY(BV$2,2)&gt;5,COUNTIF(Dates_Feries,BV$2)&gt;0),"",IFERROR(INDEX(Tableau1[[Type]:[Type]],SMALL(IF((Tableau1[[Nom]:[Nom]]=$A45)*(Tableau1[[Prénom]:[Prénom]]=$B45)*(BV$2&gt;=Tableau1[[Début]:[Début]])*(BV$2&lt;=Tableau1[[Fin]:[Fin]]),ROW(INDIRECT("A1:A"&amp;COUNTA(Tableau1[[Fin]:[Fin]])))),1)),""))</f>
        <v/>
      </c>
      <c r="BW45" s="34" t="str">
        <f t="array" aca="1" ref="BW45" ca="1">IF(OR(WEEKDAY(BW$2,2)&gt;5,COUNTIF(Dates_Feries,BW$2)&gt;0),"",IFERROR(INDEX(Tableau1[[Type]:[Type]],SMALL(IF((Tableau1[[Nom]:[Nom]]=$A45)*(Tableau1[[Prénom]:[Prénom]]=$B45)*(BW$2&gt;=Tableau1[[Début]:[Début]])*(BW$2&lt;=Tableau1[[Fin]:[Fin]]),ROW(INDIRECT("A1:A"&amp;COUNTA(Tableau1[[Fin]:[Fin]])))),1)),""))</f>
        <v/>
      </c>
      <c r="BX45" s="34" t="str">
        <f t="array" aca="1" ref="BX45" ca="1">IF(OR(WEEKDAY(BX$2,2)&gt;5,COUNTIF(Dates_Feries,BX$2)&gt;0),"",IFERROR(INDEX(Tableau1[[Type]:[Type]],SMALL(IF((Tableau1[[Nom]:[Nom]]=$A45)*(Tableau1[[Prénom]:[Prénom]]=$B45)*(BX$2&gt;=Tableau1[[Début]:[Début]])*(BX$2&lt;=Tableau1[[Fin]:[Fin]]),ROW(INDIRECT("A1:A"&amp;COUNTA(Tableau1[[Fin]:[Fin]])))),1)),""))</f>
        <v/>
      </c>
      <c r="BY45" s="34" t="str">
        <f t="array" aca="1" ref="BY45" ca="1">IF(OR(WEEKDAY(BY$2,2)&gt;5,COUNTIF(Dates_Feries,BY$2)&gt;0),"",IFERROR(INDEX(Tableau1[[Type]:[Type]],SMALL(IF((Tableau1[[Nom]:[Nom]]=$A45)*(Tableau1[[Prénom]:[Prénom]]=$B45)*(BY$2&gt;=Tableau1[[Début]:[Début]])*(BY$2&lt;=Tableau1[[Fin]:[Fin]]),ROW(INDIRECT("A1:A"&amp;COUNTA(Tableau1[[Fin]:[Fin]])))),1)),""))</f>
        <v/>
      </c>
      <c r="BZ45" s="34" t="str">
        <f t="array" aca="1" ref="BZ45" ca="1">IF(OR(WEEKDAY(BZ$2,2)&gt;5,COUNTIF(Dates_Feries,BZ$2)&gt;0),"",IFERROR(INDEX(Tableau1[[Type]:[Type]],SMALL(IF((Tableau1[[Nom]:[Nom]]=$A45)*(Tableau1[[Prénom]:[Prénom]]=$B45)*(BZ$2&gt;=Tableau1[[Début]:[Début]])*(BZ$2&lt;=Tableau1[[Fin]:[Fin]]),ROW(INDIRECT("A1:A"&amp;COUNTA(Tableau1[[Fin]:[Fin]])))),1)),""))</f>
        <v/>
      </c>
      <c r="CA45" s="34" t="str">
        <f t="array" aca="1" ref="CA45" ca="1">IF(OR(WEEKDAY(CA$2,2)&gt;5,COUNTIF(Dates_Feries,CA$2)&gt;0),"",IFERROR(INDEX(Tableau1[[Type]:[Type]],SMALL(IF((Tableau1[[Nom]:[Nom]]=$A45)*(Tableau1[[Prénom]:[Prénom]]=$B45)*(CA$2&gt;=Tableau1[[Début]:[Début]])*(CA$2&lt;=Tableau1[[Fin]:[Fin]]),ROW(INDIRECT("A1:A"&amp;COUNTA(Tableau1[[Fin]:[Fin]])))),1)),""))</f>
        <v/>
      </c>
      <c r="CB45" s="34" t="str">
        <f t="array" aca="1" ref="CB45" ca="1">IF(OR(WEEKDAY(CB$2,2)&gt;5,COUNTIF(Dates_Feries,CB$2)&gt;0),"",IFERROR(INDEX(Tableau1[[Type]:[Type]],SMALL(IF((Tableau1[[Nom]:[Nom]]=$A45)*(Tableau1[[Prénom]:[Prénom]]=$B45)*(CB$2&gt;=Tableau1[[Début]:[Début]])*(CB$2&lt;=Tableau1[[Fin]:[Fin]]),ROW(INDIRECT("A1:A"&amp;COUNTA(Tableau1[[Fin]:[Fin]])))),1)),""))</f>
        <v/>
      </c>
      <c r="CC45" s="34" t="str">
        <f t="array" aca="1" ref="CC45" ca="1">IF(OR(WEEKDAY(CC$2,2)&gt;5,COUNTIF(Dates_Feries,CC$2)&gt;0),"",IFERROR(INDEX(Tableau1[[Type]:[Type]],SMALL(IF((Tableau1[[Nom]:[Nom]]=$A45)*(Tableau1[[Prénom]:[Prénom]]=$B45)*(CC$2&gt;=Tableau1[[Début]:[Début]])*(CC$2&lt;=Tableau1[[Fin]:[Fin]]),ROW(INDIRECT("A1:A"&amp;COUNTA(Tableau1[[Fin]:[Fin]])))),1)),""))</f>
        <v/>
      </c>
      <c r="CD45" s="34" t="str">
        <f t="array" aca="1" ref="CD45" ca="1">IF(OR(WEEKDAY(CD$2,2)&gt;5,COUNTIF(Dates_Feries,CD$2)&gt;0),"",IFERROR(INDEX(Tableau1[[Type]:[Type]],SMALL(IF((Tableau1[[Nom]:[Nom]]=$A45)*(Tableau1[[Prénom]:[Prénom]]=$B45)*(CD$2&gt;=Tableau1[[Début]:[Début]])*(CD$2&lt;=Tableau1[[Fin]:[Fin]]),ROW(INDIRECT("A1:A"&amp;COUNTA(Tableau1[[Fin]:[Fin]])))),1)),""))</f>
        <v/>
      </c>
      <c r="CE45" s="34" t="str">
        <f t="array" aca="1" ref="CE45" ca="1">IF(OR(WEEKDAY(CE$2,2)&gt;5,COUNTIF(Dates_Feries,CE$2)&gt;0),"",IFERROR(INDEX(Tableau1[[Type]:[Type]],SMALL(IF((Tableau1[[Nom]:[Nom]]=$A45)*(Tableau1[[Prénom]:[Prénom]]=$B45)*(CE$2&gt;=Tableau1[[Début]:[Début]])*(CE$2&lt;=Tableau1[[Fin]:[Fin]]),ROW(INDIRECT("A1:A"&amp;COUNTA(Tableau1[[Fin]:[Fin]])))),1)),""))</f>
        <v/>
      </c>
      <c r="CF45" s="34" t="str">
        <f t="array" aca="1" ref="CF45" ca="1">IF(OR(WEEKDAY(CF$2,2)&gt;5,COUNTIF(Dates_Feries,CF$2)&gt;0),"",IFERROR(INDEX(Tableau1[[Type]:[Type]],SMALL(IF((Tableau1[[Nom]:[Nom]]=$A45)*(Tableau1[[Prénom]:[Prénom]]=$B45)*(CF$2&gt;=Tableau1[[Début]:[Début]])*(CF$2&lt;=Tableau1[[Fin]:[Fin]]),ROW(INDIRECT("A1:A"&amp;COUNTA(Tableau1[[Fin]:[Fin]])))),1)),""))</f>
        <v/>
      </c>
      <c r="CG45" s="34" t="str">
        <f t="array" aca="1" ref="CG45" ca="1">IF(OR(WEEKDAY(CG$2,2)&gt;5,COUNTIF(Dates_Feries,CG$2)&gt;0),"",IFERROR(INDEX(Tableau1[[Type]:[Type]],SMALL(IF((Tableau1[[Nom]:[Nom]]=$A45)*(Tableau1[[Prénom]:[Prénom]]=$B45)*(CG$2&gt;=Tableau1[[Début]:[Début]])*(CG$2&lt;=Tableau1[[Fin]:[Fin]]),ROW(INDIRECT("A1:A"&amp;COUNTA(Tableau1[[Fin]:[Fin]])))),1)),""))</f>
        <v/>
      </c>
      <c r="CH45" s="34" t="str">
        <f t="array" aca="1" ref="CH45" ca="1">IF(OR(WEEKDAY(CH$2,2)&gt;5,COUNTIF(Dates_Feries,CH$2)&gt;0),"",IFERROR(INDEX(Tableau1[[Type]:[Type]],SMALL(IF((Tableau1[[Nom]:[Nom]]=$A45)*(Tableau1[[Prénom]:[Prénom]]=$B45)*(CH$2&gt;=Tableau1[[Début]:[Début]])*(CH$2&lt;=Tableau1[[Fin]:[Fin]]),ROW(INDIRECT("A1:A"&amp;COUNTA(Tableau1[[Fin]:[Fin]])))),1)),""))</f>
        <v/>
      </c>
      <c r="CI45" s="34" t="str">
        <f t="array" aca="1" ref="CI45" ca="1">IF(OR(WEEKDAY(CI$2,2)&gt;5,COUNTIF(Dates_Feries,CI$2)&gt;0),"",IFERROR(INDEX(Tableau1[[Type]:[Type]],SMALL(IF((Tableau1[[Nom]:[Nom]]=$A45)*(Tableau1[[Prénom]:[Prénom]]=$B45)*(CI$2&gt;=Tableau1[[Début]:[Début]])*(CI$2&lt;=Tableau1[[Fin]:[Fin]]),ROW(INDIRECT("A1:A"&amp;COUNTA(Tableau1[[Fin]:[Fin]])))),1)),""))</f>
        <v/>
      </c>
      <c r="CJ45" s="34" t="str">
        <f t="array" aca="1" ref="CJ45" ca="1">IF(OR(WEEKDAY(CJ$2,2)&gt;5,COUNTIF(Dates_Feries,CJ$2)&gt;0),"",IFERROR(INDEX(Tableau1[[Type]:[Type]],SMALL(IF((Tableau1[[Nom]:[Nom]]=$A45)*(Tableau1[[Prénom]:[Prénom]]=$B45)*(CJ$2&gt;=Tableau1[[Début]:[Début]])*(CJ$2&lt;=Tableau1[[Fin]:[Fin]]),ROW(INDIRECT("A1:A"&amp;COUNTA(Tableau1[[Fin]:[Fin]])))),1)),""))</f>
        <v/>
      </c>
      <c r="CK45" s="34" t="str">
        <f t="array" aca="1" ref="CK45" ca="1">IF(OR(WEEKDAY(CK$2,2)&gt;5,COUNTIF(Dates_Feries,CK$2)&gt;0),"",IFERROR(INDEX(Tableau1[[Type]:[Type]],SMALL(IF((Tableau1[[Nom]:[Nom]]=$A45)*(Tableau1[[Prénom]:[Prénom]]=$B45)*(CK$2&gt;=Tableau1[[Début]:[Début]])*(CK$2&lt;=Tableau1[[Fin]:[Fin]]),ROW(INDIRECT("A1:A"&amp;COUNTA(Tableau1[[Fin]:[Fin]])))),1)),""))</f>
        <v/>
      </c>
      <c r="CL45" s="34" t="str">
        <f t="array" aca="1" ref="CL45" ca="1">IF(OR(WEEKDAY(CL$2,2)&gt;5,COUNTIF(Dates_Feries,CL$2)&gt;0),"",IFERROR(INDEX(Tableau1[[Type]:[Type]],SMALL(IF((Tableau1[[Nom]:[Nom]]=$A45)*(Tableau1[[Prénom]:[Prénom]]=$B45)*(CL$2&gt;=Tableau1[[Début]:[Début]])*(CL$2&lt;=Tableau1[[Fin]:[Fin]]),ROW(INDIRECT("A1:A"&amp;COUNTA(Tableau1[[Fin]:[Fin]])))),1)),""))</f>
        <v/>
      </c>
      <c r="CM45" s="34" t="str">
        <f t="array" aca="1" ref="CM45" ca="1">IF(OR(WEEKDAY(CM$2,2)&gt;5,COUNTIF(Dates_Feries,CM$2)&gt;0),"",IFERROR(INDEX(Tableau1[[Type]:[Type]],SMALL(IF((Tableau1[[Nom]:[Nom]]=$A45)*(Tableau1[[Prénom]:[Prénom]]=$B45)*(CM$2&gt;=Tableau1[[Début]:[Début]])*(CM$2&lt;=Tableau1[[Fin]:[Fin]]),ROW(INDIRECT("A1:A"&amp;COUNTA(Tableau1[[Fin]:[Fin]])))),1)),""))</f>
        <v/>
      </c>
      <c r="CN45" s="34" t="str">
        <f t="array" aca="1" ref="CN45" ca="1">IF(OR(WEEKDAY(CN$2,2)&gt;5,COUNTIF(Dates_Feries,CN$2)&gt;0),"",IFERROR(INDEX(Tableau1[[Type]:[Type]],SMALL(IF((Tableau1[[Nom]:[Nom]]=$A45)*(Tableau1[[Prénom]:[Prénom]]=$B45)*(CN$2&gt;=Tableau1[[Début]:[Début]])*(CN$2&lt;=Tableau1[[Fin]:[Fin]]),ROW(INDIRECT("A1:A"&amp;COUNTA(Tableau1[[Fin]:[Fin]])))),1)),""))</f>
        <v/>
      </c>
      <c r="CO45" s="34" t="str">
        <f t="array" aca="1" ref="CO45" ca="1">IF(OR(WEEKDAY(CO$2,2)&gt;5,COUNTIF(Dates_Feries,CO$2)&gt;0),"",IFERROR(INDEX(Tableau1[[Type]:[Type]],SMALL(IF((Tableau1[[Nom]:[Nom]]=$A45)*(Tableau1[[Prénom]:[Prénom]]=$B45)*(CO$2&gt;=Tableau1[[Début]:[Début]])*(CO$2&lt;=Tableau1[[Fin]:[Fin]]),ROW(INDIRECT("A1:A"&amp;COUNTA(Tableau1[[Fin]:[Fin]])))),1)),""))</f>
        <v/>
      </c>
      <c r="CP45" s="34" t="str">
        <f t="array" aca="1" ref="CP45" ca="1">IF(OR(WEEKDAY(CP$2,2)&gt;5,COUNTIF(Dates_Feries,CP$2)&gt;0),"",IFERROR(INDEX(Tableau1[[Type]:[Type]],SMALL(IF((Tableau1[[Nom]:[Nom]]=$A45)*(Tableau1[[Prénom]:[Prénom]]=$B45)*(CP$2&gt;=Tableau1[[Début]:[Début]])*(CP$2&lt;=Tableau1[[Fin]:[Fin]]),ROW(INDIRECT("A1:A"&amp;COUNTA(Tableau1[[Fin]:[Fin]])))),1)),""))</f>
        <v/>
      </c>
      <c r="CQ45" s="34" t="str">
        <f t="array" aca="1" ref="CQ45" ca="1">IF(OR(WEEKDAY(CQ$2,2)&gt;5,COUNTIF(Dates_Feries,CQ$2)&gt;0),"",IFERROR(INDEX(Tableau1[[Type]:[Type]],SMALL(IF((Tableau1[[Nom]:[Nom]]=$A45)*(Tableau1[[Prénom]:[Prénom]]=$B45)*(CQ$2&gt;=Tableau1[[Début]:[Début]])*(CQ$2&lt;=Tableau1[[Fin]:[Fin]]),ROW(INDIRECT("A1:A"&amp;COUNTA(Tableau1[[Fin]:[Fin]])))),1)),""))</f>
        <v/>
      </c>
      <c r="CR45" s="34" t="str">
        <f t="array" aca="1" ref="CR45" ca="1">IF(OR(WEEKDAY(CR$2,2)&gt;5,COUNTIF(Dates_Feries,CR$2)&gt;0),"",IFERROR(INDEX(Tableau1[[Type]:[Type]],SMALL(IF((Tableau1[[Nom]:[Nom]]=$A45)*(Tableau1[[Prénom]:[Prénom]]=$B45)*(CR$2&gt;=Tableau1[[Début]:[Début]])*(CR$2&lt;=Tableau1[[Fin]:[Fin]]),ROW(INDIRECT("A1:A"&amp;COUNTA(Tableau1[[Fin]:[Fin]])))),1)),""))</f>
        <v/>
      </c>
      <c r="CS45" s="34" t="str">
        <f t="array" aca="1" ref="CS45" ca="1">IF(OR(WEEKDAY(CS$2,2)&gt;5,COUNTIF(Dates_Feries,CS$2)&gt;0),"",IFERROR(INDEX(Tableau1[[Type]:[Type]],SMALL(IF((Tableau1[[Nom]:[Nom]]=$A45)*(Tableau1[[Prénom]:[Prénom]]=$B45)*(CS$2&gt;=Tableau1[[Début]:[Début]])*(CS$2&lt;=Tableau1[[Fin]:[Fin]]),ROW(INDIRECT("A1:A"&amp;COUNTA(Tableau1[[Fin]:[Fin]])))),1)),""))</f>
        <v/>
      </c>
      <c r="CT45" s="34" t="str">
        <f t="array" aca="1" ref="CT45" ca="1">IF(OR(WEEKDAY(CT$2,2)&gt;5,COUNTIF(Dates_Feries,CT$2)&gt;0),"",IFERROR(INDEX(Tableau1[[Type]:[Type]],SMALL(IF((Tableau1[[Nom]:[Nom]]=$A45)*(Tableau1[[Prénom]:[Prénom]]=$B45)*(CT$2&gt;=Tableau1[[Début]:[Début]])*(CT$2&lt;=Tableau1[[Fin]:[Fin]]),ROW(INDIRECT("A1:A"&amp;COUNTA(Tableau1[[Fin]:[Fin]])))),1)),""))</f>
        <v/>
      </c>
      <c r="CU45" s="34" t="str">
        <f t="array" aca="1" ref="CU45" ca="1">IF(OR(WEEKDAY(CU$2,2)&gt;5,COUNTIF(Dates_Feries,CU$2)&gt;0),"",IFERROR(INDEX(Tableau1[[Type]:[Type]],SMALL(IF((Tableau1[[Nom]:[Nom]]=$A45)*(Tableau1[[Prénom]:[Prénom]]=$B45)*(CU$2&gt;=Tableau1[[Début]:[Début]])*(CU$2&lt;=Tableau1[[Fin]:[Fin]]),ROW(INDIRECT("A1:A"&amp;COUNTA(Tableau1[[Fin]:[Fin]])))),1)),""))</f>
        <v/>
      </c>
      <c r="CV45" s="34" t="str">
        <f t="array" aca="1" ref="CV45" ca="1">IF(OR(WEEKDAY(CV$2,2)&gt;5,COUNTIF(Dates_Feries,CV$2)&gt;0),"",IFERROR(INDEX(Tableau1[[Type]:[Type]],SMALL(IF((Tableau1[[Nom]:[Nom]]=$A45)*(Tableau1[[Prénom]:[Prénom]]=$B45)*(CV$2&gt;=Tableau1[[Début]:[Début]])*(CV$2&lt;=Tableau1[[Fin]:[Fin]]),ROW(INDIRECT("A1:A"&amp;COUNTA(Tableau1[[Fin]:[Fin]])))),1)),""))</f>
        <v/>
      </c>
      <c r="CW45" s="34" t="str">
        <f t="array" aca="1" ref="CW45" ca="1">IF(OR(WEEKDAY(CW$2,2)&gt;5,COUNTIF(Dates_Feries,CW$2)&gt;0),"",IFERROR(INDEX(Tableau1[[Type]:[Type]],SMALL(IF((Tableau1[[Nom]:[Nom]]=$A45)*(Tableau1[[Prénom]:[Prénom]]=$B45)*(CW$2&gt;=Tableau1[[Début]:[Début]])*(CW$2&lt;=Tableau1[[Fin]:[Fin]]),ROW(INDIRECT("A1:A"&amp;COUNTA(Tableau1[[Fin]:[Fin]])))),1)),""))</f>
        <v/>
      </c>
      <c r="CX45" s="34" t="str">
        <f t="array" aca="1" ref="CX45" ca="1">IF(OR(WEEKDAY(CX$2,2)&gt;5,COUNTIF(Dates_Feries,CX$2)&gt;0),"",IFERROR(INDEX(Tableau1[[Type]:[Type]],SMALL(IF((Tableau1[[Nom]:[Nom]]=$A45)*(Tableau1[[Prénom]:[Prénom]]=$B45)*(CX$2&gt;=Tableau1[[Début]:[Début]])*(CX$2&lt;=Tableau1[[Fin]:[Fin]]),ROW(INDIRECT("A1:A"&amp;COUNTA(Tableau1[[Fin]:[Fin]])))),1)),""))</f>
        <v/>
      </c>
      <c r="CY45" s="34" t="str">
        <f t="array" aca="1" ref="CY45" ca="1">IF(OR(WEEKDAY(CY$2,2)&gt;5,COUNTIF(Dates_Feries,CY$2)&gt;0),"",IFERROR(INDEX(Tableau1[[Type]:[Type]],SMALL(IF((Tableau1[[Nom]:[Nom]]=$A45)*(Tableau1[[Prénom]:[Prénom]]=$B45)*(CY$2&gt;=Tableau1[[Début]:[Début]])*(CY$2&lt;=Tableau1[[Fin]:[Fin]]),ROW(INDIRECT("A1:A"&amp;COUNTA(Tableau1[[Fin]:[Fin]])))),1)),""))</f>
        <v/>
      </c>
      <c r="CZ45" s="34" t="str">
        <f t="array" aca="1" ref="CZ45" ca="1">IF(OR(WEEKDAY(CZ$2,2)&gt;5,COUNTIF(Dates_Feries,CZ$2)&gt;0),"",IFERROR(INDEX(Tableau1[[Type]:[Type]],SMALL(IF((Tableau1[[Nom]:[Nom]]=$A45)*(Tableau1[[Prénom]:[Prénom]]=$B45)*(CZ$2&gt;=Tableau1[[Début]:[Début]])*(CZ$2&lt;=Tableau1[[Fin]:[Fin]]),ROW(INDIRECT("A1:A"&amp;COUNTA(Tableau1[[Fin]:[Fin]])))),1)),""))</f>
        <v/>
      </c>
      <c r="DA45" s="34" t="str">
        <f t="array" aca="1" ref="DA45" ca="1">IF(OR(WEEKDAY(DA$2,2)&gt;5,COUNTIF(Dates_Feries,DA$2)&gt;0),"",IFERROR(INDEX(Tableau1[[Type]:[Type]],SMALL(IF((Tableau1[[Nom]:[Nom]]=$A45)*(Tableau1[[Prénom]:[Prénom]]=$B45)*(DA$2&gt;=Tableau1[[Début]:[Début]])*(DA$2&lt;=Tableau1[[Fin]:[Fin]]),ROW(INDIRECT("A1:A"&amp;COUNTA(Tableau1[[Fin]:[Fin]])))),1)),""))</f>
        <v/>
      </c>
      <c r="DB45" s="34" t="str">
        <f t="array" aca="1" ref="DB45" ca="1">IF(OR(WEEKDAY(DB$2,2)&gt;5,COUNTIF(Dates_Feries,DB$2)&gt;0),"",IFERROR(INDEX(Tableau1[[Type]:[Type]],SMALL(IF((Tableau1[[Nom]:[Nom]]=$A45)*(Tableau1[[Prénom]:[Prénom]]=$B45)*(DB$2&gt;=Tableau1[[Début]:[Début]])*(DB$2&lt;=Tableau1[[Fin]:[Fin]]),ROW(INDIRECT("A1:A"&amp;COUNTA(Tableau1[[Fin]:[Fin]])))),1)),""))</f>
        <v/>
      </c>
      <c r="DC45" s="34" t="str">
        <f t="array" aca="1" ref="DC45" ca="1">IF(OR(WEEKDAY(DC$2,2)&gt;5,COUNTIF(Dates_Feries,DC$2)&gt;0),"",IFERROR(INDEX(Tableau1[[Type]:[Type]],SMALL(IF((Tableau1[[Nom]:[Nom]]=$A45)*(Tableau1[[Prénom]:[Prénom]]=$B45)*(DC$2&gt;=Tableau1[[Début]:[Début]])*(DC$2&lt;=Tableau1[[Fin]:[Fin]]),ROW(INDIRECT("A1:A"&amp;COUNTA(Tableau1[[Fin]:[Fin]])))),1)),""))</f>
        <v/>
      </c>
      <c r="DD45" s="34" t="str">
        <f t="array" aca="1" ref="DD45" ca="1">IF(OR(WEEKDAY(DD$2,2)&gt;5,COUNTIF(Dates_Feries,DD$2)&gt;0),"",IFERROR(INDEX(Tableau1[[Type]:[Type]],SMALL(IF((Tableau1[[Nom]:[Nom]]=$A45)*(Tableau1[[Prénom]:[Prénom]]=$B45)*(DD$2&gt;=Tableau1[[Début]:[Début]])*(DD$2&lt;=Tableau1[[Fin]:[Fin]]),ROW(INDIRECT("A1:A"&amp;COUNTA(Tableau1[[Fin]:[Fin]])))),1)),""))</f>
        <v/>
      </c>
      <c r="DE45" s="34" t="str">
        <f t="array" aca="1" ref="DE45" ca="1">IF(OR(WEEKDAY(DE$2,2)&gt;5,COUNTIF(Dates_Feries,DE$2)&gt;0),"",IFERROR(INDEX(Tableau1[[Type]:[Type]],SMALL(IF((Tableau1[[Nom]:[Nom]]=$A45)*(Tableau1[[Prénom]:[Prénom]]=$B45)*(DE$2&gt;=Tableau1[[Début]:[Début]])*(DE$2&lt;=Tableau1[[Fin]:[Fin]]),ROW(INDIRECT("A1:A"&amp;COUNTA(Tableau1[[Fin]:[Fin]])))),1)),""))</f>
        <v/>
      </c>
      <c r="DF45" s="34" t="str">
        <f t="array" aca="1" ref="DF45" ca="1">IF(OR(WEEKDAY(DF$2,2)&gt;5,COUNTIF(Dates_Feries,DF$2)&gt;0),"",IFERROR(INDEX(Tableau1[[Type]:[Type]],SMALL(IF((Tableau1[[Nom]:[Nom]]=$A45)*(Tableau1[[Prénom]:[Prénom]]=$B45)*(DF$2&gt;=Tableau1[[Début]:[Début]])*(DF$2&lt;=Tableau1[[Fin]:[Fin]]),ROW(INDIRECT("A1:A"&amp;COUNTA(Tableau1[[Fin]:[Fin]])))),1)),""))</f>
        <v/>
      </c>
      <c r="DG45" s="34" t="str">
        <f t="array" aca="1" ref="DG45" ca="1">IF(OR(WEEKDAY(DG$2,2)&gt;5,COUNTIF(Dates_Feries,DG$2)&gt;0),"",IFERROR(INDEX(Tableau1[[Type]:[Type]],SMALL(IF((Tableau1[[Nom]:[Nom]]=$A45)*(Tableau1[[Prénom]:[Prénom]]=$B45)*(DG$2&gt;=Tableau1[[Début]:[Début]])*(DG$2&lt;=Tableau1[[Fin]:[Fin]]),ROW(INDIRECT("A1:A"&amp;COUNTA(Tableau1[[Fin]:[Fin]])))),1)),""))</f>
        <v/>
      </c>
      <c r="DH45" s="34" t="str">
        <f t="array" aca="1" ref="DH45" ca="1">IF(OR(WEEKDAY(DH$2,2)&gt;5,COUNTIF(Dates_Feries,DH$2)&gt;0),"",IFERROR(INDEX(Tableau1[[Type]:[Type]],SMALL(IF((Tableau1[[Nom]:[Nom]]=$A45)*(Tableau1[[Prénom]:[Prénom]]=$B45)*(DH$2&gt;=Tableau1[[Début]:[Début]])*(DH$2&lt;=Tableau1[[Fin]:[Fin]]),ROW(INDIRECT("A1:A"&amp;COUNTA(Tableau1[[Fin]:[Fin]])))),1)),""))</f>
        <v/>
      </c>
      <c r="DI45" s="34" t="str">
        <f t="array" aca="1" ref="DI45" ca="1">IF(OR(WEEKDAY(DI$2,2)&gt;5,COUNTIF(Dates_Feries,DI$2)&gt;0),"",IFERROR(INDEX(Tableau1[[Type]:[Type]],SMALL(IF((Tableau1[[Nom]:[Nom]]=$A45)*(Tableau1[[Prénom]:[Prénom]]=$B45)*(DI$2&gt;=Tableau1[[Début]:[Début]])*(DI$2&lt;=Tableau1[[Fin]:[Fin]]),ROW(INDIRECT("A1:A"&amp;COUNTA(Tableau1[[Fin]:[Fin]])))),1)),""))</f>
        <v/>
      </c>
      <c r="DJ45" s="34" t="str">
        <f t="array" aca="1" ref="DJ45" ca="1">IF(OR(WEEKDAY(DJ$2,2)&gt;5,COUNTIF(Dates_Feries,DJ$2)&gt;0),"",IFERROR(INDEX(Tableau1[[Type]:[Type]],SMALL(IF((Tableau1[[Nom]:[Nom]]=$A45)*(Tableau1[[Prénom]:[Prénom]]=$B45)*(DJ$2&gt;=Tableau1[[Début]:[Début]])*(DJ$2&lt;=Tableau1[[Fin]:[Fin]]),ROW(INDIRECT("A1:A"&amp;COUNTA(Tableau1[[Fin]:[Fin]])))),1)),""))</f>
        <v/>
      </c>
      <c r="DK45" s="34" t="str">
        <f t="array" aca="1" ref="DK45" ca="1">IF(OR(WEEKDAY(DK$2,2)&gt;5,COUNTIF(Dates_Feries,DK$2)&gt;0),"",IFERROR(INDEX(Tableau1[[Type]:[Type]],SMALL(IF((Tableau1[[Nom]:[Nom]]=$A45)*(Tableau1[[Prénom]:[Prénom]]=$B45)*(DK$2&gt;=Tableau1[[Début]:[Début]])*(DK$2&lt;=Tableau1[[Fin]:[Fin]]),ROW(INDIRECT("A1:A"&amp;COUNTA(Tableau1[[Fin]:[Fin]])))),1)),""))</f>
        <v/>
      </c>
      <c r="DL45" s="34" t="str">
        <f t="array" aca="1" ref="DL45" ca="1">IF(OR(WEEKDAY(DL$2,2)&gt;5,COUNTIF(Dates_Feries,DL$2)&gt;0),"",IFERROR(INDEX(Tableau1[[Type]:[Type]],SMALL(IF((Tableau1[[Nom]:[Nom]]=$A45)*(Tableau1[[Prénom]:[Prénom]]=$B45)*(DL$2&gt;=Tableau1[[Début]:[Début]])*(DL$2&lt;=Tableau1[[Fin]:[Fin]]),ROW(INDIRECT("A1:A"&amp;COUNTA(Tableau1[[Fin]:[Fin]])))),1)),""))</f>
        <v/>
      </c>
      <c r="DM45" s="34" t="str">
        <f t="array" aca="1" ref="DM45" ca="1">IF(OR(WEEKDAY(DM$2,2)&gt;5,COUNTIF(Dates_Feries,DM$2)&gt;0),"",IFERROR(INDEX(Tableau1[[Type]:[Type]],SMALL(IF((Tableau1[[Nom]:[Nom]]=$A45)*(Tableau1[[Prénom]:[Prénom]]=$B45)*(DM$2&gt;=Tableau1[[Début]:[Début]])*(DM$2&lt;=Tableau1[[Fin]:[Fin]]),ROW(INDIRECT("A1:A"&amp;COUNTA(Tableau1[[Fin]:[Fin]])))),1)),""))</f>
        <v/>
      </c>
      <c r="DN45" s="34" t="str">
        <f t="array" aca="1" ref="DN45" ca="1">IF(OR(WEEKDAY(DN$2,2)&gt;5,COUNTIF(Dates_Feries,DN$2)&gt;0),"",IFERROR(INDEX(Tableau1[[Type]:[Type]],SMALL(IF((Tableau1[[Nom]:[Nom]]=$A45)*(Tableau1[[Prénom]:[Prénom]]=$B45)*(DN$2&gt;=Tableau1[[Début]:[Début]])*(DN$2&lt;=Tableau1[[Fin]:[Fin]]),ROW(INDIRECT("A1:A"&amp;COUNTA(Tableau1[[Fin]:[Fin]])))),1)),""))</f>
        <v/>
      </c>
      <c r="DO45" s="34" t="str">
        <f t="array" aca="1" ref="DO45" ca="1">IF(OR(WEEKDAY(DO$2,2)&gt;5,COUNTIF(Dates_Feries,DO$2)&gt;0),"",IFERROR(INDEX(Tableau1[[Type]:[Type]],SMALL(IF((Tableau1[[Nom]:[Nom]]=$A45)*(Tableau1[[Prénom]:[Prénom]]=$B45)*(DO$2&gt;=Tableau1[[Début]:[Début]])*(DO$2&lt;=Tableau1[[Fin]:[Fin]]),ROW(INDIRECT("A1:A"&amp;COUNTA(Tableau1[[Fin]:[Fin]])))),1)),""))</f>
        <v/>
      </c>
      <c r="DP45" s="34" t="str">
        <f t="array" aca="1" ref="DP45" ca="1">IF(OR(WEEKDAY(DP$2,2)&gt;5,COUNTIF(Dates_Feries,DP$2)&gt;0),"",IFERROR(INDEX(Tableau1[[Type]:[Type]],SMALL(IF((Tableau1[[Nom]:[Nom]]=$A45)*(Tableau1[[Prénom]:[Prénom]]=$B45)*(DP$2&gt;=Tableau1[[Début]:[Début]])*(DP$2&lt;=Tableau1[[Fin]:[Fin]]),ROW(INDIRECT("A1:A"&amp;COUNTA(Tableau1[[Fin]:[Fin]])))),1)),""))</f>
        <v/>
      </c>
      <c r="DQ45" s="34" t="str">
        <f t="array" aca="1" ref="DQ45" ca="1">IF(OR(WEEKDAY(DQ$2,2)&gt;5,COUNTIF(Dates_Feries,DQ$2)&gt;0),"",IFERROR(INDEX(Tableau1[[Type]:[Type]],SMALL(IF((Tableau1[[Nom]:[Nom]]=$A45)*(Tableau1[[Prénom]:[Prénom]]=$B45)*(DQ$2&gt;=Tableau1[[Début]:[Début]])*(DQ$2&lt;=Tableau1[[Fin]:[Fin]]),ROW(INDIRECT("A1:A"&amp;COUNTA(Tableau1[[Fin]:[Fin]])))),1)),""))</f>
        <v/>
      </c>
      <c r="DR45" s="34" t="str">
        <f t="array" aca="1" ref="DR45" ca="1">IF(OR(WEEKDAY(DR$2,2)&gt;5,COUNTIF(Dates_Feries,DR$2)&gt;0),"",IFERROR(INDEX(Tableau1[[Type]:[Type]],SMALL(IF((Tableau1[[Nom]:[Nom]]=$A45)*(Tableau1[[Prénom]:[Prénom]]=$B45)*(DR$2&gt;=Tableau1[[Début]:[Début]])*(DR$2&lt;=Tableau1[[Fin]:[Fin]]),ROW(INDIRECT("A1:A"&amp;COUNTA(Tableau1[[Fin]:[Fin]])))),1)),""))</f>
        <v/>
      </c>
      <c r="DS45" s="34" t="str">
        <f t="array" aca="1" ref="DS45" ca="1">IF(OR(WEEKDAY(DS$2,2)&gt;5,COUNTIF(Dates_Feries,DS$2)&gt;0),"",IFERROR(INDEX(Tableau1[[Type]:[Type]],SMALL(IF((Tableau1[[Nom]:[Nom]]=$A45)*(Tableau1[[Prénom]:[Prénom]]=$B45)*(DS$2&gt;=Tableau1[[Début]:[Début]])*(DS$2&lt;=Tableau1[[Fin]:[Fin]]),ROW(INDIRECT("A1:A"&amp;COUNTA(Tableau1[[Fin]:[Fin]])))),1)),""))</f>
        <v/>
      </c>
      <c r="DT45" s="34" t="str">
        <f t="array" aca="1" ref="DT45" ca="1">IF(OR(WEEKDAY(DT$2,2)&gt;5,COUNTIF(Dates_Feries,DT$2)&gt;0),"",IFERROR(INDEX(Tableau1[[Type]:[Type]],SMALL(IF((Tableau1[[Nom]:[Nom]]=$A45)*(Tableau1[[Prénom]:[Prénom]]=$B45)*(DT$2&gt;=Tableau1[[Début]:[Début]])*(DT$2&lt;=Tableau1[[Fin]:[Fin]]),ROW(INDIRECT("A1:A"&amp;COUNTA(Tableau1[[Fin]:[Fin]])))),1)),""))</f>
        <v/>
      </c>
      <c r="DU45" s="34" t="str">
        <f t="array" aca="1" ref="DU45" ca="1">IF(OR(WEEKDAY(DU$2,2)&gt;5,COUNTIF(Dates_Feries,DU$2)&gt;0),"",IFERROR(INDEX(Tableau1[[Type]:[Type]],SMALL(IF((Tableau1[[Nom]:[Nom]]=$A45)*(Tableau1[[Prénom]:[Prénom]]=$B45)*(DU$2&gt;=Tableau1[[Début]:[Début]])*(DU$2&lt;=Tableau1[[Fin]:[Fin]]),ROW(INDIRECT("A1:A"&amp;COUNTA(Tableau1[[Fin]:[Fin]])))),1)),""))</f>
        <v/>
      </c>
      <c r="DV45" s="34" t="str">
        <f t="array" aca="1" ref="DV45" ca="1">IF(OR(WEEKDAY(DV$2,2)&gt;5,COUNTIF(Dates_Feries,DV$2)&gt;0),"",IFERROR(INDEX(Tableau1[[Type]:[Type]],SMALL(IF((Tableau1[[Nom]:[Nom]]=$A45)*(Tableau1[[Prénom]:[Prénom]]=$B45)*(DV$2&gt;=Tableau1[[Début]:[Début]])*(DV$2&lt;=Tableau1[[Fin]:[Fin]]),ROW(INDIRECT("A1:A"&amp;COUNTA(Tableau1[[Fin]:[Fin]])))),1)),""))</f>
        <v/>
      </c>
      <c r="DW45" s="34" t="str">
        <f t="array" aca="1" ref="DW45" ca="1">IF(OR(WEEKDAY(DW$2,2)&gt;5,COUNTIF(Dates_Feries,DW$2)&gt;0),"",IFERROR(INDEX(Tableau1[[Type]:[Type]],SMALL(IF((Tableau1[[Nom]:[Nom]]=$A45)*(Tableau1[[Prénom]:[Prénom]]=$B45)*(DW$2&gt;=Tableau1[[Début]:[Début]])*(DW$2&lt;=Tableau1[[Fin]:[Fin]]),ROW(INDIRECT("A1:A"&amp;COUNTA(Tableau1[[Fin]:[Fin]])))),1)),""))</f>
        <v/>
      </c>
      <c r="DX45" s="34" t="str">
        <f t="array" aca="1" ref="DX45" ca="1">IF(OR(WEEKDAY(DX$2,2)&gt;5,COUNTIF(Dates_Feries,DX$2)&gt;0),"",IFERROR(INDEX(Tableau1[[Type]:[Type]],SMALL(IF((Tableau1[[Nom]:[Nom]]=$A45)*(Tableau1[[Prénom]:[Prénom]]=$B45)*(DX$2&gt;=Tableau1[[Début]:[Début]])*(DX$2&lt;=Tableau1[[Fin]:[Fin]]),ROW(INDIRECT("A1:A"&amp;COUNTA(Tableau1[[Fin]:[Fin]])))),1)),""))</f>
        <v/>
      </c>
      <c r="DY45" s="34" t="str">
        <f t="array" aca="1" ref="DY45" ca="1">IF(OR(WEEKDAY(DY$2,2)&gt;5,COUNTIF(Dates_Feries,DY$2)&gt;0),"",IFERROR(INDEX(Tableau1[[Type]:[Type]],SMALL(IF((Tableau1[[Nom]:[Nom]]=$A45)*(Tableau1[[Prénom]:[Prénom]]=$B45)*(DY$2&gt;=Tableau1[[Début]:[Début]])*(DY$2&lt;=Tableau1[[Fin]:[Fin]]),ROW(INDIRECT("A1:A"&amp;COUNTA(Tableau1[[Fin]:[Fin]])))),1)),""))</f>
        <v/>
      </c>
      <c r="DZ45" s="34" t="str">
        <f t="array" aca="1" ref="DZ45" ca="1">IF(OR(WEEKDAY(DZ$2,2)&gt;5,COUNTIF(Dates_Feries,DZ$2)&gt;0),"",IFERROR(INDEX(Tableau1[[Type]:[Type]],SMALL(IF((Tableau1[[Nom]:[Nom]]=$A45)*(Tableau1[[Prénom]:[Prénom]]=$B45)*(DZ$2&gt;=Tableau1[[Début]:[Début]])*(DZ$2&lt;=Tableau1[[Fin]:[Fin]]),ROW(INDIRECT("A1:A"&amp;COUNTA(Tableau1[[Fin]:[Fin]])))),1)),""))</f>
        <v/>
      </c>
      <c r="EA45" s="34" t="str">
        <f t="array" aca="1" ref="EA45" ca="1">IF(OR(WEEKDAY(EA$2,2)&gt;5,COUNTIF(Dates_Feries,EA$2)&gt;0),"",IFERROR(INDEX(Tableau1[[Type]:[Type]],SMALL(IF((Tableau1[[Nom]:[Nom]]=$A45)*(Tableau1[[Prénom]:[Prénom]]=$B45)*(EA$2&gt;=Tableau1[[Début]:[Début]])*(EA$2&lt;=Tableau1[[Fin]:[Fin]]),ROW(INDIRECT("A1:A"&amp;COUNTA(Tableau1[[Fin]:[Fin]])))),1)),""))</f>
        <v/>
      </c>
      <c r="EB45" s="34" t="str">
        <f t="array" aca="1" ref="EB45" ca="1">IF(OR(WEEKDAY(EB$2,2)&gt;5,COUNTIF(Dates_Feries,EB$2)&gt;0),"",IFERROR(INDEX(Tableau1[[Type]:[Type]],SMALL(IF((Tableau1[[Nom]:[Nom]]=$A45)*(Tableau1[[Prénom]:[Prénom]]=$B45)*(EB$2&gt;=Tableau1[[Début]:[Début]])*(EB$2&lt;=Tableau1[[Fin]:[Fin]]),ROW(INDIRECT("A1:A"&amp;COUNTA(Tableau1[[Fin]:[Fin]])))),1)),""))</f>
        <v/>
      </c>
      <c r="EC45" s="34" t="str">
        <f t="array" aca="1" ref="EC45" ca="1">IF(OR(WEEKDAY(EC$2,2)&gt;5,COUNTIF(Dates_Feries,EC$2)&gt;0),"",IFERROR(INDEX(Tableau1[[Type]:[Type]],SMALL(IF((Tableau1[[Nom]:[Nom]]=$A45)*(Tableau1[[Prénom]:[Prénom]]=$B45)*(EC$2&gt;=Tableau1[[Début]:[Début]])*(EC$2&lt;=Tableau1[[Fin]:[Fin]]),ROW(INDIRECT("A1:A"&amp;COUNTA(Tableau1[[Fin]:[Fin]])))),1)),""))</f>
        <v/>
      </c>
      <c r="ED45" s="34" t="str">
        <f t="array" aca="1" ref="ED45" ca="1">IF(OR(WEEKDAY(ED$2,2)&gt;5,COUNTIF(Dates_Feries,ED$2)&gt;0),"",IFERROR(INDEX(Tableau1[[Type]:[Type]],SMALL(IF((Tableau1[[Nom]:[Nom]]=$A45)*(Tableau1[[Prénom]:[Prénom]]=$B45)*(ED$2&gt;=Tableau1[[Début]:[Début]])*(ED$2&lt;=Tableau1[[Fin]:[Fin]]),ROW(INDIRECT("A1:A"&amp;COUNTA(Tableau1[[Fin]:[Fin]])))),1)),""))</f>
        <v/>
      </c>
      <c r="EE45" s="34" t="str">
        <f t="array" aca="1" ref="EE45" ca="1">IF(OR(WEEKDAY(EE$2,2)&gt;5,COUNTIF(Dates_Feries,EE$2)&gt;0),"",IFERROR(INDEX(Tableau1[[Type]:[Type]],SMALL(IF((Tableau1[[Nom]:[Nom]]=$A45)*(Tableau1[[Prénom]:[Prénom]]=$B45)*(EE$2&gt;=Tableau1[[Début]:[Début]])*(EE$2&lt;=Tableau1[[Fin]:[Fin]]),ROW(INDIRECT("A1:A"&amp;COUNTA(Tableau1[[Fin]:[Fin]])))),1)),""))</f>
        <v/>
      </c>
      <c r="EF45" s="34" t="str">
        <f t="array" aca="1" ref="EF45" ca="1">IF(OR(WEEKDAY(EF$2,2)&gt;5,COUNTIF(Dates_Feries,EF$2)&gt;0),"",IFERROR(INDEX(Tableau1[[Type]:[Type]],SMALL(IF((Tableau1[[Nom]:[Nom]]=$A45)*(Tableau1[[Prénom]:[Prénom]]=$B45)*(EF$2&gt;=Tableau1[[Début]:[Début]])*(EF$2&lt;=Tableau1[[Fin]:[Fin]]),ROW(INDIRECT("A1:A"&amp;COUNTA(Tableau1[[Fin]:[Fin]])))),1)),""))</f>
        <v/>
      </c>
      <c r="EG45" s="34" t="str">
        <f t="array" aca="1" ref="EG45" ca="1">IF(OR(WEEKDAY(EG$2,2)&gt;5,COUNTIF(Dates_Feries,EG$2)&gt;0),"",IFERROR(INDEX(Tableau1[[Type]:[Type]],SMALL(IF((Tableau1[[Nom]:[Nom]]=$A45)*(Tableau1[[Prénom]:[Prénom]]=$B45)*(EG$2&gt;=Tableau1[[Début]:[Début]])*(EG$2&lt;=Tableau1[[Fin]:[Fin]]),ROW(INDIRECT("A1:A"&amp;COUNTA(Tableau1[[Fin]:[Fin]])))),1)),""))</f>
        <v/>
      </c>
      <c r="EH45" s="34" t="str">
        <f t="array" aca="1" ref="EH45" ca="1">IF(OR(WEEKDAY(EH$2,2)&gt;5,COUNTIF(Dates_Feries,EH$2)&gt;0),"",IFERROR(INDEX(Tableau1[[Type]:[Type]],SMALL(IF((Tableau1[[Nom]:[Nom]]=$A45)*(Tableau1[[Prénom]:[Prénom]]=$B45)*(EH$2&gt;=Tableau1[[Début]:[Début]])*(EH$2&lt;=Tableau1[[Fin]:[Fin]]),ROW(INDIRECT("A1:A"&amp;COUNTA(Tableau1[[Fin]:[Fin]])))),1)),""))</f>
        <v/>
      </c>
      <c r="EI45" s="34" t="str">
        <f t="array" aca="1" ref="EI45" ca="1">IF(OR(WEEKDAY(EI$2,2)&gt;5,COUNTIF(Dates_Feries,EI$2)&gt;0),"",IFERROR(INDEX(Tableau1[[Type]:[Type]],SMALL(IF((Tableau1[[Nom]:[Nom]]=$A45)*(Tableau1[[Prénom]:[Prénom]]=$B45)*(EI$2&gt;=Tableau1[[Début]:[Début]])*(EI$2&lt;=Tableau1[[Fin]:[Fin]]),ROW(INDIRECT("A1:A"&amp;COUNTA(Tableau1[[Fin]:[Fin]])))),1)),""))</f>
        <v/>
      </c>
      <c r="EJ45" s="34" t="str">
        <f t="array" aca="1" ref="EJ45" ca="1">IF(OR(WEEKDAY(EJ$2,2)&gt;5,COUNTIF(Dates_Feries,EJ$2)&gt;0),"",IFERROR(INDEX(Tableau1[[Type]:[Type]],SMALL(IF((Tableau1[[Nom]:[Nom]]=$A45)*(Tableau1[[Prénom]:[Prénom]]=$B45)*(EJ$2&gt;=Tableau1[[Début]:[Début]])*(EJ$2&lt;=Tableau1[[Fin]:[Fin]]),ROW(INDIRECT("A1:A"&amp;COUNTA(Tableau1[[Fin]:[Fin]])))),1)),""))</f>
        <v/>
      </c>
      <c r="EK45" s="34" t="str">
        <f t="array" aca="1" ref="EK45" ca="1">IF(OR(WEEKDAY(EK$2,2)&gt;5,COUNTIF(Dates_Feries,EK$2)&gt;0),"",IFERROR(INDEX(Tableau1[[Type]:[Type]],SMALL(IF((Tableau1[[Nom]:[Nom]]=$A45)*(Tableau1[[Prénom]:[Prénom]]=$B45)*(EK$2&gt;=Tableau1[[Début]:[Début]])*(EK$2&lt;=Tableau1[[Fin]:[Fin]]),ROW(INDIRECT("A1:A"&amp;COUNTA(Tableau1[[Fin]:[Fin]])))),1)),""))</f>
        <v/>
      </c>
      <c r="EL45" s="34" t="str">
        <f t="array" aca="1" ref="EL45" ca="1">IF(OR(WEEKDAY(EL$2,2)&gt;5,COUNTIF(Dates_Feries,EL$2)&gt;0),"",IFERROR(INDEX(Tableau1[[Type]:[Type]],SMALL(IF((Tableau1[[Nom]:[Nom]]=$A45)*(Tableau1[[Prénom]:[Prénom]]=$B45)*(EL$2&gt;=Tableau1[[Début]:[Début]])*(EL$2&lt;=Tableau1[[Fin]:[Fin]]),ROW(INDIRECT("A1:A"&amp;COUNTA(Tableau1[[Fin]:[Fin]])))),1)),""))</f>
        <v/>
      </c>
      <c r="EM45" s="34" t="str">
        <f t="array" aca="1" ref="EM45" ca="1">IF(OR(WEEKDAY(EM$2,2)&gt;5,COUNTIF(Dates_Feries,EM$2)&gt;0),"",IFERROR(INDEX(Tableau1[[Type]:[Type]],SMALL(IF((Tableau1[[Nom]:[Nom]]=$A45)*(Tableau1[[Prénom]:[Prénom]]=$B45)*(EM$2&gt;=Tableau1[[Début]:[Début]])*(EM$2&lt;=Tableau1[[Fin]:[Fin]]),ROW(INDIRECT("A1:A"&amp;COUNTA(Tableau1[[Fin]:[Fin]])))),1)),""))</f>
        <v/>
      </c>
      <c r="EN45" s="34" t="str">
        <f t="array" aca="1" ref="EN45" ca="1">IF(OR(WEEKDAY(EN$2,2)&gt;5,COUNTIF(Dates_Feries,EN$2)&gt;0),"",IFERROR(INDEX(Tableau1[[Type]:[Type]],SMALL(IF((Tableau1[[Nom]:[Nom]]=$A45)*(Tableau1[[Prénom]:[Prénom]]=$B45)*(EN$2&gt;=Tableau1[[Début]:[Début]])*(EN$2&lt;=Tableau1[[Fin]:[Fin]]),ROW(INDIRECT("A1:A"&amp;COUNTA(Tableau1[[Fin]:[Fin]])))),1)),""))</f>
        <v/>
      </c>
      <c r="EO45" s="34" t="str">
        <f t="array" aca="1" ref="EO45" ca="1">IF(OR(WEEKDAY(EO$2,2)&gt;5,COUNTIF(Dates_Feries,EO$2)&gt;0),"",IFERROR(INDEX(Tableau1[[Type]:[Type]],SMALL(IF((Tableau1[[Nom]:[Nom]]=$A45)*(Tableau1[[Prénom]:[Prénom]]=$B45)*(EO$2&gt;=Tableau1[[Début]:[Début]])*(EO$2&lt;=Tableau1[[Fin]:[Fin]]),ROW(INDIRECT("A1:A"&amp;COUNTA(Tableau1[[Fin]:[Fin]])))),1)),""))</f>
        <v/>
      </c>
      <c r="EP45" s="34" t="str">
        <f t="array" aca="1" ref="EP45" ca="1">IF(OR(WEEKDAY(EP$2,2)&gt;5,COUNTIF(Dates_Feries,EP$2)&gt;0),"",IFERROR(INDEX(Tableau1[[Type]:[Type]],SMALL(IF((Tableau1[[Nom]:[Nom]]=$A45)*(Tableau1[[Prénom]:[Prénom]]=$B45)*(EP$2&gt;=Tableau1[[Début]:[Début]])*(EP$2&lt;=Tableau1[[Fin]:[Fin]]),ROW(INDIRECT("A1:A"&amp;COUNTA(Tableau1[[Fin]:[Fin]])))),1)),""))</f>
        <v/>
      </c>
      <c r="EQ45" s="34" t="str">
        <f t="array" aca="1" ref="EQ45" ca="1">IF(OR(WEEKDAY(EQ$2,2)&gt;5,COUNTIF(Dates_Feries,EQ$2)&gt;0),"",IFERROR(INDEX(Tableau1[[Type]:[Type]],SMALL(IF((Tableau1[[Nom]:[Nom]]=$A45)*(Tableau1[[Prénom]:[Prénom]]=$B45)*(EQ$2&gt;=Tableau1[[Début]:[Début]])*(EQ$2&lt;=Tableau1[[Fin]:[Fin]]),ROW(INDIRECT("A1:A"&amp;COUNTA(Tableau1[[Fin]:[Fin]])))),1)),""))</f>
        <v/>
      </c>
      <c r="ER45" s="34" t="str">
        <f t="array" aca="1" ref="ER45" ca="1">IF(OR(WEEKDAY(ER$2,2)&gt;5,COUNTIF(Dates_Feries,ER$2)&gt;0),"",IFERROR(INDEX(Tableau1[[Type]:[Type]],SMALL(IF((Tableau1[[Nom]:[Nom]]=$A45)*(Tableau1[[Prénom]:[Prénom]]=$B45)*(ER$2&gt;=Tableau1[[Début]:[Début]])*(ER$2&lt;=Tableau1[[Fin]:[Fin]]),ROW(INDIRECT("A1:A"&amp;COUNTA(Tableau1[[Fin]:[Fin]])))),1)),""))</f>
        <v/>
      </c>
      <c r="ES45" s="34" t="str">
        <f t="array" aca="1" ref="ES45" ca="1">IF(OR(WEEKDAY(ES$2,2)&gt;5,COUNTIF(Dates_Feries,ES$2)&gt;0),"",IFERROR(INDEX(Tableau1[[Type]:[Type]],SMALL(IF((Tableau1[[Nom]:[Nom]]=$A45)*(Tableau1[[Prénom]:[Prénom]]=$B45)*(ES$2&gt;=Tableau1[[Début]:[Début]])*(ES$2&lt;=Tableau1[[Fin]:[Fin]]),ROW(INDIRECT("A1:A"&amp;COUNTA(Tableau1[[Fin]:[Fin]])))),1)),""))</f>
        <v/>
      </c>
      <c r="ET45" s="34" t="str">
        <f t="array" aca="1" ref="ET45" ca="1">IF(OR(WEEKDAY(ET$2,2)&gt;5,COUNTIF(Dates_Feries,ET$2)&gt;0),"",IFERROR(INDEX(Tableau1[[Type]:[Type]],SMALL(IF((Tableau1[[Nom]:[Nom]]=$A45)*(Tableau1[[Prénom]:[Prénom]]=$B45)*(ET$2&gt;=Tableau1[[Début]:[Début]])*(ET$2&lt;=Tableau1[[Fin]:[Fin]]),ROW(INDIRECT("A1:A"&amp;COUNTA(Tableau1[[Fin]:[Fin]])))),1)),""))</f>
        <v/>
      </c>
      <c r="EU45" s="34" t="str">
        <f t="array" aca="1" ref="EU45" ca="1">IF(OR(WEEKDAY(EU$2,2)&gt;5,COUNTIF(Dates_Feries,EU$2)&gt;0),"",IFERROR(INDEX(Tableau1[[Type]:[Type]],SMALL(IF((Tableau1[[Nom]:[Nom]]=$A45)*(Tableau1[[Prénom]:[Prénom]]=$B45)*(EU$2&gt;=Tableau1[[Début]:[Début]])*(EU$2&lt;=Tableau1[[Fin]:[Fin]]),ROW(INDIRECT("A1:A"&amp;COUNTA(Tableau1[[Fin]:[Fin]])))),1)),""))</f>
        <v/>
      </c>
      <c r="EV45" s="34" t="str">
        <f t="array" aca="1" ref="EV45" ca="1">IF(OR(WEEKDAY(EV$2,2)&gt;5,COUNTIF(Dates_Feries,EV$2)&gt;0),"",IFERROR(INDEX(Tableau1[[Type]:[Type]],SMALL(IF((Tableau1[[Nom]:[Nom]]=$A45)*(Tableau1[[Prénom]:[Prénom]]=$B45)*(EV$2&gt;=Tableau1[[Début]:[Début]])*(EV$2&lt;=Tableau1[[Fin]:[Fin]]),ROW(INDIRECT("A1:A"&amp;COUNTA(Tableau1[[Fin]:[Fin]])))),1)),""))</f>
        <v/>
      </c>
      <c r="EW45" s="34" t="str">
        <f t="array" aca="1" ref="EW45" ca="1">IF(OR(WEEKDAY(EW$2,2)&gt;5,COUNTIF(Dates_Feries,EW$2)&gt;0),"",IFERROR(INDEX(Tableau1[[Type]:[Type]],SMALL(IF((Tableau1[[Nom]:[Nom]]=$A45)*(Tableau1[[Prénom]:[Prénom]]=$B45)*(EW$2&gt;=Tableau1[[Début]:[Début]])*(EW$2&lt;=Tableau1[[Fin]:[Fin]]),ROW(INDIRECT("A1:A"&amp;COUNTA(Tableau1[[Fin]:[Fin]])))),1)),""))</f>
        <v/>
      </c>
      <c r="EX45" s="34" t="str">
        <f t="array" aca="1" ref="EX45" ca="1">IF(OR(WEEKDAY(EX$2,2)&gt;5,COUNTIF(Dates_Feries,EX$2)&gt;0),"",IFERROR(INDEX(Tableau1[[Type]:[Type]],SMALL(IF((Tableau1[[Nom]:[Nom]]=$A45)*(Tableau1[[Prénom]:[Prénom]]=$B45)*(EX$2&gt;=Tableau1[[Début]:[Début]])*(EX$2&lt;=Tableau1[[Fin]:[Fin]]),ROW(INDIRECT("A1:A"&amp;COUNTA(Tableau1[[Fin]:[Fin]])))),1)),""))</f>
        <v/>
      </c>
      <c r="EY45" s="34" t="str">
        <f t="array" aca="1" ref="EY45" ca="1">IF(OR(WEEKDAY(EY$2,2)&gt;5,COUNTIF(Dates_Feries,EY$2)&gt;0),"",IFERROR(INDEX(Tableau1[[Type]:[Type]],SMALL(IF((Tableau1[[Nom]:[Nom]]=$A45)*(Tableau1[[Prénom]:[Prénom]]=$B45)*(EY$2&gt;=Tableau1[[Début]:[Début]])*(EY$2&lt;=Tableau1[[Fin]:[Fin]]),ROW(INDIRECT("A1:A"&amp;COUNTA(Tableau1[[Fin]:[Fin]])))),1)),""))</f>
        <v/>
      </c>
      <c r="EZ45" s="34" t="str">
        <f t="array" aca="1" ref="EZ45" ca="1">IF(OR(WEEKDAY(EZ$2,2)&gt;5,COUNTIF(Dates_Feries,EZ$2)&gt;0),"",IFERROR(INDEX(Tableau1[[Type]:[Type]],SMALL(IF((Tableau1[[Nom]:[Nom]]=$A45)*(Tableau1[[Prénom]:[Prénom]]=$B45)*(EZ$2&gt;=Tableau1[[Début]:[Début]])*(EZ$2&lt;=Tableau1[[Fin]:[Fin]]),ROW(INDIRECT("A1:A"&amp;COUNTA(Tableau1[[Fin]:[Fin]])))),1)),""))</f>
        <v/>
      </c>
      <c r="FA45" s="34" t="str">
        <f t="array" aca="1" ref="FA45" ca="1">IF(OR(WEEKDAY(FA$2,2)&gt;5,COUNTIF(Dates_Feries,FA$2)&gt;0),"",IFERROR(INDEX(Tableau1[[Type]:[Type]],SMALL(IF((Tableau1[[Nom]:[Nom]]=$A45)*(Tableau1[[Prénom]:[Prénom]]=$B45)*(FA$2&gt;=Tableau1[[Début]:[Début]])*(FA$2&lt;=Tableau1[[Fin]:[Fin]]),ROW(INDIRECT("A1:A"&amp;COUNTA(Tableau1[[Fin]:[Fin]])))),1)),""))</f>
        <v/>
      </c>
      <c r="FB45" s="34" t="str">
        <f t="array" aca="1" ref="FB45" ca="1">IF(OR(WEEKDAY(FB$2,2)&gt;5,COUNTIF(Dates_Feries,FB$2)&gt;0),"",IFERROR(INDEX(Tableau1[[Type]:[Type]],SMALL(IF((Tableau1[[Nom]:[Nom]]=$A45)*(Tableau1[[Prénom]:[Prénom]]=$B45)*(FB$2&gt;=Tableau1[[Début]:[Début]])*(FB$2&lt;=Tableau1[[Fin]:[Fin]]),ROW(INDIRECT("A1:A"&amp;COUNTA(Tableau1[[Fin]:[Fin]])))),1)),""))</f>
        <v/>
      </c>
      <c r="FC45" s="34" t="str">
        <f t="array" aca="1" ref="FC45" ca="1">IF(OR(WEEKDAY(FC$2,2)&gt;5,COUNTIF(Dates_Feries,FC$2)&gt;0),"",IFERROR(INDEX(Tableau1[[Type]:[Type]],SMALL(IF((Tableau1[[Nom]:[Nom]]=$A45)*(Tableau1[[Prénom]:[Prénom]]=$B45)*(FC$2&gt;=Tableau1[[Début]:[Début]])*(FC$2&lt;=Tableau1[[Fin]:[Fin]]),ROW(INDIRECT("A1:A"&amp;COUNTA(Tableau1[[Fin]:[Fin]])))),1)),""))</f>
        <v/>
      </c>
      <c r="FD45" s="34" t="str">
        <f t="array" aca="1" ref="FD45" ca="1">IF(OR(WEEKDAY(FD$2,2)&gt;5,COUNTIF(Dates_Feries,FD$2)&gt;0),"",IFERROR(INDEX(Tableau1[[Type]:[Type]],SMALL(IF((Tableau1[[Nom]:[Nom]]=$A45)*(Tableau1[[Prénom]:[Prénom]]=$B45)*(FD$2&gt;=Tableau1[[Début]:[Début]])*(FD$2&lt;=Tableau1[[Fin]:[Fin]]),ROW(INDIRECT("A1:A"&amp;COUNTA(Tableau1[[Fin]:[Fin]])))),1)),""))</f>
        <v/>
      </c>
      <c r="FE45" s="34" t="str">
        <f t="array" aca="1" ref="FE45" ca="1">IF(OR(WEEKDAY(FE$2,2)&gt;5,COUNTIF(Dates_Feries,FE$2)&gt;0),"",IFERROR(INDEX(Tableau1[[Type]:[Type]],SMALL(IF((Tableau1[[Nom]:[Nom]]=$A45)*(Tableau1[[Prénom]:[Prénom]]=$B45)*(FE$2&gt;=Tableau1[[Début]:[Début]])*(FE$2&lt;=Tableau1[[Fin]:[Fin]]),ROW(INDIRECT("A1:A"&amp;COUNTA(Tableau1[[Fin]:[Fin]])))),1)),""))</f>
        <v/>
      </c>
      <c r="FF45" s="34" t="str">
        <f t="array" aca="1" ref="FF45" ca="1">IF(OR(WEEKDAY(FF$2,2)&gt;5,COUNTIF(Dates_Feries,FF$2)&gt;0),"",IFERROR(INDEX(Tableau1[[Type]:[Type]],SMALL(IF((Tableau1[[Nom]:[Nom]]=$A45)*(Tableau1[[Prénom]:[Prénom]]=$B45)*(FF$2&gt;=Tableau1[[Début]:[Début]])*(FF$2&lt;=Tableau1[[Fin]:[Fin]]),ROW(INDIRECT("A1:A"&amp;COUNTA(Tableau1[[Fin]:[Fin]])))),1)),""))</f>
        <v/>
      </c>
      <c r="FG45" s="34" t="str">
        <f t="array" aca="1" ref="FG45" ca="1">IF(OR(WEEKDAY(FG$2,2)&gt;5,COUNTIF(Dates_Feries,FG$2)&gt;0),"",IFERROR(INDEX(Tableau1[[Type]:[Type]],SMALL(IF((Tableau1[[Nom]:[Nom]]=$A45)*(Tableau1[[Prénom]:[Prénom]]=$B45)*(FG$2&gt;=Tableau1[[Début]:[Début]])*(FG$2&lt;=Tableau1[[Fin]:[Fin]]),ROW(INDIRECT("A1:A"&amp;COUNTA(Tableau1[[Fin]:[Fin]])))),1)),""))</f>
        <v/>
      </c>
      <c r="FH45" s="34" t="str">
        <f t="array" aca="1" ref="FH45" ca="1">IF(OR(WEEKDAY(FH$2,2)&gt;5,COUNTIF(Dates_Feries,FH$2)&gt;0),"",IFERROR(INDEX(Tableau1[[Type]:[Type]],SMALL(IF((Tableau1[[Nom]:[Nom]]=$A45)*(Tableau1[[Prénom]:[Prénom]]=$B45)*(FH$2&gt;=Tableau1[[Début]:[Début]])*(FH$2&lt;=Tableau1[[Fin]:[Fin]]),ROW(INDIRECT("A1:A"&amp;COUNTA(Tableau1[[Fin]:[Fin]])))),1)),""))</f>
        <v/>
      </c>
      <c r="FI45" s="34" t="str">
        <f t="array" aca="1" ref="FI45" ca="1">IF(OR(WEEKDAY(FI$2,2)&gt;5,COUNTIF(Dates_Feries,FI$2)&gt;0),"",IFERROR(INDEX(Tableau1[[Type]:[Type]],SMALL(IF((Tableau1[[Nom]:[Nom]]=$A45)*(Tableau1[[Prénom]:[Prénom]]=$B45)*(FI$2&gt;=Tableau1[[Début]:[Début]])*(FI$2&lt;=Tableau1[[Fin]:[Fin]]),ROW(INDIRECT("A1:A"&amp;COUNTA(Tableau1[[Fin]:[Fin]])))),1)),""))</f>
        <v/>
      </c>
      <c r="FJ45" s="34" t="str">
        <f t="array" aca="1" ref="FJ45" ca="1">IF(OR(WEEKDAY(FJ$2,2)&gt;5,COUNTIF(Dates_Feries,FJ$2)&gt;0),"",IFERROR(INDEX(Tableau1[[Type]:[Type]],SMALL(IF((Tableau1[[Nom]:[Nom]]=$A45)*(Tableau1[[Prénom]:[Prénom]]=$B45)*(FJ$2&gt;=Tableau1[[Début]:[Début]])*(FJ$2&lt;=Tableau1[[Fin]:[Fin]]),ROW(INDIRECT("A1:A"&amp;COUNTA(Tableau1[[Fin]:[Fin]])))),1)),""))</f>
        <v/>
      </c>
      <c r="FK45" s="34" t="str">
        <f t="array" aca="1" ref="FK45" ca="1">IF(OR(WEEKDAY(FK$2,2)&gt;5,COUNTIF(Dates_Feries,FK$2)&gt;0),"",IFERROR(INDEX(Tableau1[[Type]:[Type]],SMALL(IF((Tableau1[[Nom]:[Nom]]=$A45)*(Tableau1[[Prénom]:[Prénom]]=$B45)*(FK$2&gt;=Tableau1[[Début]:[Début]])*(FK$2&lt;=Tableau1[[Fin]:[Fin]]),ROW(INDIRECT("A1:A"&amp;COUNTA(Tableau1[[Fin]:[Fin]])))),1)),""))</f>
        <v/>
      </c>
      <c r="FL45" s="34" t="str">
        <f t="array" aca="1" ref="FL45" ca="1">IF(OR(WEEKDAY(FL$2,2)&gt;5,COUNTIF(Dates_Feries,FL$2)&gt;0),"",IFERROR(INDEX(Tableau1[[Type]:[Type]],SMALL(IF((Tableau1[[Nom]:[Nom]]=$A45)*(Tableau1[[Prénom]:[Prénom]]=$B45)*(FL$2&gt;=Tableau1[[Début]:[Début]])*(FL$2&lt;=Tableau1[[Fin]:[Fin]]),ROW(INDIRECT("A1:A"&amp;COUNTA(Tableau1[[Fin]:[Fin]])))),1)),""))</f>
        <v/>
      </c>
      <c r="FM45" s="34" t="str">
        <f t="array" aca="1" ref="FM45" ca="1">IF(OR(WEEKDAY(FM$2,2)&gt;5,COUNTIF(Dates_Feries,FM$2)&gt;0),"",IFERROR(INDEX(Tableau1[[Type]:[Type]],SMALL(IF((Tableau1[[Nom]:[Nom]]=$A45)*(Tableau1[[Prénom]:[Prénom]]=$B45)*(FM$2&gt;=Tableau1[[Début]:[Début]])*(FM$2&lt;=Tableau1[[Fin]:[Fin]]),ROW(INDIRECT("A1:A"&amp;COUNTA(Tableau1[[Fin]:[Fin]])))),1)),""))</f>
        <v/>
      </c>
      <c r="FN45" s="34" t="str">
        <f t="array" aca="1" ref="FN45" ca="1">IF(OR(WEEKDAY(FN$2,2)&gt;5,COUNTIF(Dates_Feries,FN$2)&gt;0),"",IFERROR(INDEX(Tableau1[[Type]:[Type]],SMALL(IF((Tableau1[[Nom]:[Nom]]=$A45)*(Tableau1[[Prénom]:[Prénom]]=$B45)*(FN$2&gt;=Tableau1[[Début]:[Début]])*(FN$2&lt;=Tableau1[[Fin]:[Fin]]),ROW(INDIRECT("A1:A"&amp;COUNTA(Tableau1[[Fin]:[Fin]])))),1)),""))</f>
        <v/>
      </c>
      <c r="FO45" s="34" t="str">
        <f t="array" aca="1" ref="FO45" ca="1">IF(OR(WEEKDAY(FO$2,2)&gt;5,COUNTIF(Dates_Feries,FO$2)&gt;0),"",IFERROR(INDEX(Tableau1[[Type]:[Type]],SMALL(IF((Tableau1[[Nom]:[Nom]]=$A45)*(Tableau1[[Prénom]:[Prénom]]=$B45)*(FO$2&gt;=Tableau1[[Début]:[Début]])*(FO$2&lt;=Tableau1[[Fin]:[Fin]]),ROW(INDIRECT("A1:A"&amp;COUNTA(Tableau1[[Fin]:[Fin]])))),1)),""))</f>
        <v/>
      </c>
      <c r="FP45" s="34" t="str">
        <f t="array" aca="1" ref="FP45" ca="1">IF(OR(WEEKDAY(FP$2,2)&gt;5,COUNTIF(Dates_Feries,FP$2)&gt;0),"",IFERROR(INDEX(Tableau1[[Type]:[Type]],SMALL(IF((Tableau1[[Nom]:[Nom]]=$A45)*(Tableau1[[Prénom]:[Prénom]]=$B45)*(FP$2&gt;=Tableau1[[Début]:[Début]])*(FP$2&lt;=Tableau1[[Fin]:[Fin]]),ROW(INDIRECT("A1:A"&amp;COUNTA(Tableau1[[Fin]:[Fin]])))),1)),""))</f>
        <v/>
      </c>
      <c r="FQ45" s="34" t="str">
        <f t="array" aca="1" ref="FQ45" ca="1">IF(OR(WEEKDAY(FQ$2,2)&gt;5,COUNTIF(Dates_Feries,FQ$2)&gt;0),"",IFERROR(INDEX(Tableau1[[Type]:[Type]],SMALL(IF((Tableau1[[Nom]:[Nom]]=$A45)*(Tableau1[[Prénom]:[Prénom]]=$B45)*(FQ$2&gt;=Tableau1[[Début]:[Début]])*(FQ$2&lt;=Tableau1[[Fin]:[Fin]]),ROW(INDIRECT("A1:A"&amp;COUNTA(Tableau1[[Fin]:[Fin]])))),1)),""))</f>
        <v/>
      </c>
      <c r="FR45" s="34" t="str">
        <f t="array" aca="1" ref="FR45" ca="1">IF(OR(WEEKDAY(FR$2,2)&gt;5,COUNTIF(Dates_Feries,FR$2)&gt;0),"",IFERROR(INDEX(Tableau1[[Type]:[Type]],SMALL(IF((Tableau1[[Nom]:[Nom]]=$A45)*(Tableau1[[Prénom]:[Prénom]]=$B45)*(FR$2&gt;=Tableau1[[Début]:[Début]])*(FR$2&lt;=Tableau1[[Fin]:[Fin]]),ROW(INDIRECT("A1:A"&amp;COUNTA(Tableau1[[Fin]:[Fin]])))),1)),""))</f>
        <v/>
      </c>
      <c r="FS45" s="34" t="str">
        <f t="array" aca="1" ref="FS45" ca="1">IF(OR(WEEKDAY(FS$2,2)&gt;5,COUNTIF(Dates_Feries,FS$2)&gt;0),"",IFERROR(INDEX(Tableau1[[Type]:[Type]],SMALL(IF((Tableau1[[Nom]:[Nom]]=$A45)*(Tableau1[[Prénom]:[Prénom]]=$B45)*(FS$2&gt;=Tableau1[[Début]:[Début]])*(FS$2&lt;=Tableau1[[Fin]:[Fin]]),ROW(INDIRECT("A1:A"&amp;COUNTA(Tableau1[[Fin]:[Fin]])))),1)),""))</f>
        <v/>
      </c>
      <c r="FT45" s="34" t="str">
        <f t="array" aca="1" ref="FT45" ca="1">IF(OR(WEEKDAY(FT$2,2)&gt;5,COUNTIF(Dates_Feries,FT$2)&gt;0),"",IFERROR(INDEX(Tableau1[[Type]:[Type]],SMALL(IF((Tableau1[[Nom]:[Nom]]=$A45)*(Tableau1[[Prénom]:[Prénom]]=$B45)*(FT$2&gt;=Tableau1[[Début]:[Début]])*(FT$2&lt;=Tableau1[[Fin]:[Fin]]),ROW(INDIRECT("A1:A"&amp;COUNTA(Tableau1[[Fin]:[Fin]])))),1)),""))</f>
        <v/>
      </c>
      <c r="FU45" s="34" t="str">
        <f t="array" aca="1" ref="FU45" ca="1">IF(OR(WEEKDAY(FU$2,2)&gt;5,COUNTIF(Dates_Feries,FU$2)&gt;0),"",IFERROR(INDEX(Tableau1[[Type]:[Type]],SMALL(IF((Tableau1[[Nom]:[Nom]]=$A45)*(Tableau1[[Prénom]:[Prénom]]=$B45)*(FU$2&gt;=Tableau1[[Début]:[Début]])*(FU$2&lt;=Tableau1[[Fin]:[Fin]]),ROW(INDIRECT("A1:A"&amp;COUNTA(Tableau1[[Fin]:[Fin]])))),1)),""))</f>
        <v/>
      </c>
      <c r="FV45" s="34" t="str">
        <f t="array" aca="1" ref="FV45" ca="1">IF(OR(WEEKDAY(FV$2,2)&gt;5,COUNTIF(Dates_Feries,FV$2)&gt;0),"",IFERROR(INDEX(Tableau1[[Type]:[Type]],SMALL(IF((Tableau1[[Nom]:[Nom]]=$A45)*(Tableau1[[Prénom]:[Prénom]]=$B45)*(FV$2&gt;=Tableau1[[Début]:[Début]])*(FV$2&lt;=Tableau1[[Fin]:[Fin]]),ROW(INDIRECT("A1:A"&amp;COUNTA(Tableau1[[Fin]:[Fin]])))),1)),""))</f>
        <v/>
      </c>
      <c r="FW45" s="34" t="str">
        <f t="array" aca="1" ref="FW45" ca="1">IF(OR(WEEKDAY(FW$2,2)&gt;5,COUNTIF(Dates_Feries,FW$2)&gt;0),"",IFERROR(INDEX(Tableau1[[Type]:[Type]],SMALL(IF((Tableau1[[Nom]:[Nom]]=$A45)*(Tableau1[[Prénom]:[Prénom]]=$B45)*(FW$2&gt;=Tableau1[[Début]:[Début]])*(FW$2&lt;=Tableau1[[Fin]:[Fin]]),ROW(INDIRECT("A1:A"&amp;COUNTA(Tableau1[[Fin]:[Fin]])))),1)),""))</f>
        <v/>
      </c>
      <c r="FX45" s="34" t="str">
        <f t="array" aca="1" ref="FX45" ca="1">IF(OR(WEEKDAY(FX$2,2)&gt;5,COUNTIF(Dates_Feries,FX$2)&gt;0),"",IFERROR(INDEX(Tableau1[[Type]:[Type]],SMALL(IF((Tableau1[[Nom]:[Nom]]=$A45)*(Tableau1[[Prénom]:[Prénom]]=$B45)*(FX$2&gt;=Tableau1[[Début]:[Début]])*(FX$2&lt;=Tableau1[[Fin]:[Fin]]),ROW(INDIRECT("A1:A"&amp;COUNTA(Tableau1[[Fin]:[Fin]])))),1)),""))</f>
        <v/>
      </c>
      <c r="FY45" s="34" t="str">
        <f t="array" aca="1" ref="FY45" ca="1">IF(OR(WEEKDAY(FY$2,2)&gt;5,COUNTIF(Dates_Feries,FY$2)&gt;0),"",IFERROR(INDEX(Tableau1[[Type]:[Type]],SMALL(IF((Tableau1[[Nom]:[Nom]]=$A45)*(Tableau1[[Prénom]:[Prénom]]=$B45)*(FY$2&gt;=Tableau1[[Début]:[Début]])*(FY$2&lt;=Tableau1[[Fin]:[Fin]]),ROW(INDIRECT("A1:A"&amp;COUNTA(Tableau1[[Fin]:[Fin]])))),1)),""))</f>
        <v/>
      </c>
      <c r="FZ45" s="34" t="str">
        <f t="array" aca="1" ref="FZ45" ca="1">IF(OR(WEEKDAY(FZ$2,2)&gt;5,COUNTIF(Dates_Feries,FZ$2)&gt;0),"",IFERROR(INDEX(Tableau1[[Type]:[Type]],SMALL(IF((Tableau1[[Nom]:[Nom]]=$A45)*(Tableau1[[Prénom]:[Prénom]]=$B45)*(FZ$2&gt;=Tableau1[[Début]:[Début]])*(FZ$2&lt;=Tableau1[[Fin]:[Fin]]),ROW(INDIRECT("A1:A"&amp;COUNTA(Tableau1[[Fin]:[Fin]])))),1)),""))</f>
        <v/>
      </c>
      <c r="GA45" s="34" t="str">
        <f t="array" aca="1" ref="GA45" ca="1">IF(OR(WEEKDAY(GA$2,2)&gt;5,COUNTIF(Dates_Feries,GA$2)&gt;0),"",IFERROR(INDEX(Tableau1[[Type]:[Type]],SMALL(IF((Tableau1[[Nom]:[Nom]]=$A45)*(Tableau1[[Prénom]:[Prénom]]=$B45)*(GA$2&gt;=Tableau1[[Début]:[Début]])*(GA$2&lt;=Tableau1[[Fin]:[Fin]]),ROW(INDIRECT("A1:A"&amp;COUNTA(Tableau1[[Fin]:[Fin]])))),1)),""))</f>
        <v/>
      </c>
      <c r="GB45" s="34" t="str">
        <f t="array" aca="1" ref="GB45" ca="1">IF(OR(WEEKDAY(GB$2,2)&gt;5,COUNTIF(Dates_Feries,GB$2)&gt;0),"",IFERROR(INDEX(Tableau1[[Type]:[Type]],SMALL(IF((Tableau1[[Nom]:[Nom]]=$A45)*(Tableau1[[Prénom]:[Prénom]]=$B45)*(GB$2&gt;=Tableau1[[Début]:[Début]])*(GB$2&lt;=Tableau1[[Fin]:[Fin]]),ROW(INDIRECT("A1:A"&amp;COUNTA(Tableau1[[Fin]:[Fin]])))),1)),""))</f>
        <v/>
      </c>
      <c r="GC45" s="34" t="str">
        <f t="array" aca="1" ref="GC45" ca="1">IF(OR(WEEKDAY(GC$2,2)&gt;5,COUNTIF(Dates_Feries,GC$2)&gt;0),"",IFERROR(INDEX(Tableau1[[Type]:[Type]],SMALL(IF((Tableau1[[Nom]:[Nom]]=$A45)*(Tableau1[[Prénom]:[Prénom]]=$B45)*(GC$2&gt;=Tableau1[[Début]:[Début]])*(GC$2&lt;=Tableau1[[Fin]:[Fin]]),ROW(INDIRECT("A1:A"&amp;COUNTA(Tableau1[[Fin]:[Fin]])))),1)),""))</f>
        <v/>
      </c>
      <c r="GD45" s="34" t="str">
        <f t="array" aca="1" ref="GD45" ca="1">IF(OR(WEEKDAY(GD$2,2)&gt;5,COUNTIF(Dates_Feries,GD$2)&gt;0),"",IFERROR(INDEX(Tableau1[[Type]:[Type]],SMALL(IF((Tableau1[[Nom]:[Nom]]=$A45)*(Tableau1[[Prénom]:[Prénom]]=$B45)*(GD$2&gt;=Tableau1[[Début]:[Début]])*(GD$2&lt;=Tableau1[[Fin]:[Fin]]),ROW(INDIRECT("A1:A"&amp;COUNTA(Tableau1[[Fin]:[Fin]])))),1)),""))</f>
        <v/>
      </c>
      <c r="GE45" s="34" t="str">
        <f t="array" aca="1" ref="GE45" ca="1">IF(OR(WEEKDAY(GE$2,2)&gt;5,COUNTIF(Dates_Feries,GE$2)&gt;0),"",IFERROR(INDEX(Tableau1[[Type]:[Type]],SMALL(IF((Tableau1[[Nom]:[Nom]]=$A45)*(Tableau1[[Prénom]:[Prénom]]=$B45)*(GE$2&gt;=Tableau1[[Début]:[Début]])*(GE$2&lt;=Tableau1[[Fin]:[Fin]]),ROW(INDIRECT("A1:A"&amp;COUNTA(Tableau1[[Fin]:[Fin]])))),1)),""))</f>
        <v/>
      </c>
      <c r="GF45" s="34" t="str">
        <f t="array" aca="1" ref="GF45" ca="1">IF(OR(WEEKDAY(GF$2,2)&gt;5,COUNTIF(Dates_Feries,GF$2)&gt;0),"",IFERROR(INDEX(Tableau1[[Type]:[Type]],SMALL(IF((Tableau1[[Nom]:[Nom]]=$A45)*(Tableau1[[Prénom]:[Prénom]]=$B45)*(GF$2&gt;=Tableau1[[Début]:[Début]])*(GF$2&lt;=Tableau1[[Fin]:[Fin]]),ROW(INDIRECT("A1:A"&amp;COUNTA(Tableau1[[Fin]:[Fin]])))),1)),""))</f>
        <v/>
      </c>
      <c r="GG45" s="34" t="str">
        <f t="array" aca="1" ref="GG45" ca="1">IF(OR(WEEKDAY(GG$2,2)&gt;5,COUNTIF(Dates_Feries,GG$2)&gt;0),"",IFERROR(INDEX(Tableau1[[Type]:[Type]],SMALL(IF((Tableau1[[Nom]:[Nom]]=$A45)*(Tableau1[[Prénom]:[Prénom]]=$B45)*(GG$2&gt;=Tableau1[[Début]:[Début]])*(GG$2&lt;=Tableau1[[Fin]:[Fin]]),ROW(INDIRECT("A1:A"&amp;COUNTA(Tableau1[[Fin]:[Fin]])))),1)),""))</f>
        <v/>
      </c>
      <c r="GH45" s="34" t="str">
        <f t="array" aca="1" ref="GH45" ca="1">IF(OR(WEEKDAY(GH$2,2)&gt;5,COUNTIF(Dates_Feries,GH$2)&gt;0),"",IFERROR(INDEX(Tableau1[[Type]:[Type]],SMALL(IF((Tableau1[[Nom]:[Nom]]=$A45)*(Tableau1[[Prénom]:[Prénom]]=$B45)*(GH$2&gt;=Tableau1[[Début]:[Début]])*(GH$2&lt;=Tableau1[[Fin]:[Fin]]),ROW(INDIRECT("A1:A"&amp;COUNTA(Tableau1[[Fin]:[Fin]])))),1)),""))</f>
        <v/>
      </c>
      <c r="GI45" s="34" t="str">
        <f t="array" aca="1" ref="GI45" ca="1">IF(OR(WEEKDAY(GI$2,2)&gt;5,COUNTIF(Dates_Feries,GI$2)&gt;0),"",IFERROR(INDEX(Tableau1[[Type]:[Type]],SMALL(IF((Tableau1[[Nom]:[Nom]]=$A45)*(Tableau1[[Prénom]:[Prénom]]=$B45)*(GI$2&gt;=Tableau1[[Début]:[Début]])*(GI$2&lt;=Tableau1[[Fin]:[Fin]]),ROW(INDIRECT("A1:A"&amp;COUNTA(Tableau1[[Fin]:[Fin]])))),1)),""))</f>
        <v/>
      </c>
      <c r="GJ45" s="34" t="str">
        <f t="array" aca="1" ref="GJ45" ca="1">IF(OR(WEEKDAY(GJ$2,2)&gt;5,COUNTIF(Dates_Feries,GJ$2)&gt;0),"",IFERROR(INDEX(Tableau1[[Type]:[Type]],SMALL(IF((Tableau1[[Nom]:[Nom]]=$A45)*(Tableau1[[Prénom]:[Prénom]]=$B45)*(GJ$2&gt;=Tableau1[[Début]:[Début]])*(GJ$2&lt;=Tableau1[[Fin]:[Fin]]),ROW(INDIRECT("A1:A"&amp;COUNTA(Tableau1[[Fin]:[Fin]])))),1)),""))</f>
        <v/>
      </c>
      <c r="GK45" s="34" t="str">
        <f t="array" aca="1" ref="GK45" ca="1">IF(OR(WEEKDAY(GK$2,2)&gt;5,COUNTIF(Dates_Feries,GK$2)&gt;0),"",IFERROR(INDEX(Tableau1[[Type]:[Type]],SMALL(IF((Tableau1[[Nom]:[Nom]]=$A45)*(Tableau1[[Prénom]:[Prénom]]=$B45)*(GK$2&gt;=Tableau1[[Début]:[Début]])*(GK$2&lt;=Tableau1[[Fin]:[Fin]]),ROW(INDIRECT("A1:A"&amp;COUNTA(Tableau1[[Fin]:[Fin]])))),1)),""))</f>
        <v/>
      </c>
      <c r="GL45" s="34" t="str">
        <f t="array" aca="1" ref="GL45" ca="1">IF(OR(WEEKDAY(GL$2,2)&gt;5,COUNTIF(Dates_Feries,GL$2)&gt;0),"",IFERROR(INDEX(Tableau1[[Type]:[Type]],SMALL(IF((Tableau1[[Nom]:[Nom]]=$A45)*(Tableau1[[Prénom]:[Prénom]]=$B45)*(GL$2&gt;=Tableau1[[Début]:[Début]])*(GL$2&lt;=Tableau1[[Fin]:[Fin]]),ROW(INDIRECT("A1:A"&amp;COUNTA(Tableau1[[Fin]:[Fin]])))),1)),""))</f>
        <v/>
      </c>
      <c r="GM45" s="34" t="str">
        <f t="array" aca="1" ref="GM45" ca="1">IF(OR(WEEKDAY(GM$2,2)&gt;5,COUNTIF(Dates_Feries,GM$2)&gt;0),"",IFERROR(INDEX(Tableau1[[Type]:[Type]],SMALL(IF((Tableau1[[Nom]:[Nom]]=$A45)*(Tableau1[[Prénom]:[Prénom]]=$B45)*(GM$2&gt;=Tableau1[[Début]:[Début]])*(GM$2&lt;=Tableau1[[Fin]:[Fin]]),ROW(INDIRECT("A1:A"&amp;COUNTA(Tableau1[[Fin]:[Fin]])))),1)),""))</f>
        <v/>
      </c>
      <c r="GN45" s="34" t="str">
        <f t="array" aca="1" ref="GN45" ca="1">IF(OR(WEEKDAY(GN$2,2)&gt;5,COUNTIF(Dates_Feries,GN$2)&gt;0),"",IFERROR(INDEX(Tableau1[[Type]:[Type]],SMALL(IF((Tableau1[[Nom]:[Nom]]=$A45)*(Tableau1[[Prénom]:[Prénom]]=$B45)*(GN$2&gt;=Tableau1[[Début]:[Début]])*(GN$2&lt;=Tableau1[[Fin]:[Fin]]),ROW(INDIRECT("A1:A"&amp;COUNTA(Tableau1[[Fin]:[Fin]])))),1)),""))</f>
        <v/>
      </c>
      <c r="GO45" s="34" t="str">
        <f t="array" aca="1" ref="GO45" ca="1">IF(OR(WEEKDAY(GO$2,2)&gt;5,COUNTIF(Dates_Feries,GO$2)&gt;0),"",IFERROR(INDEX(Tableau1[[Type]:[Type]],SMALL(IF((Tableau1[[Nom]:[Nom]]=$A45)*(Tableau1[[Prénom]:[Prénom]]=$B45)*(GO$2&gt;=Tableau1[[Début]:[Début]])*(GO$2&lt;=Tableau1[[Fin]:[Fin]]),ROW(INDIRECT("A1:A"&amp;COUNTA(Tableau1[[Fin]:[Fin]])))),1)),""))</f>
        <v/>
      </c>
      <c r="GP45" s="34" t="str">
        <f t="array" aca="1" ref="GP45" ca="1">IF(OR(WEEKDAY(GP$2,2)&gt;5,COUNTIF(Dates_Feries,GP$2)&gt;0),"",IFERROR(INDEX(Tableau1[[Type]:[Type]],SMALL(IF((Tableau1[[Nom]:[Nom]]=$A45)*(Tableau1[[Prénom]:[Prénom]]=$B45)*(GP$2&gt;=Tableau1[[Début]:[Début]])*(GP$2&lt;=Tableau1[[Fin]:[Fin]]),ROW(INDIRECT("A1:A"&amp;COUNTA(Tableau1[[Fin]:[Fin]])))),1)),""))</f>
        <v/>
      </c>
      <c r="GQ45" s="34" t="str">
        <f t="array" aca="1" ref="GQ45" ca="1">IF(OR(WEEKDAY(GQ$2,2)&gt;5,COUNTIF(Dates_Feries,GQ$2)&gt;0),"",IFERROR(INDEX(Tableau1[[Type]:[Type]],SMALL(IF((Tableau1[[Nom]:[Nom]]=$A45)*(Tableau1[[Prénom]:[Prénom]]=$B45)*(GQ$2&gt;=Tableau1[[Début]:[Début]])*(GQ$2&lt;=Tableau1[[Fin]:[Fin]]),ROW(INDIRECT("A1:A"&amp;COUNTA(Tableau1[[Fin]:[Fin]])))),1)),""))</f>
        <v/>
      </c>
      <c r="GR45" s="34" t="str">
        <f t="array" aca="1" ref="GR45" ca="1">IF(OR(WEEKDAY(GR$2,2)&gt;5,COUNTIF(Dates_Feries,GR$2)&gt;0),"",IFERROR(INDEX(Tableau1[[Type]:[Type]],SMALL(IF((Tableau1[[Nom]:[Nom]]=$A45)*(Tableau1[[Prénom]:[Prénom]]=$B45)*(GR$2&gt;=Tableau1[[Début]:[Début]])*(GR$2&lt;=Tableau1[[Fin]:[Fin]]),ROW(INDIRECT("A1:A"&amp;COUNTA(Tableau1[[Fin]:[Fin]])))),1)),""))</f>
        <v/>
      </c>
      <c r="GS45" s="34" t="str">
        <f t="array" aca="1" ref="GS45" ca="1">IF(OR(WEEKDAY(GS$2,2)&gt;5,COUNTIF(Dates_Feries,GS$2)&gt;0),"",IFERROR(INDEX(Tableau1[[Type]:[Type]],SMALL(IF((Tableau1[[Nom]:[Nom]]=$A45)*(Tableau1[[Prénom]:[Prénom]]=$B45)*(GS$2&gt;=Tableau1[[Début]:[Début]])*(GS$2&lt;=Tableau1[[Fin]:[Fin]]),ROW(INDIRECT("A1:A"&amp;COUNTA(Tableau1[[Fin]:[Fin]])))),1)),""))</f>
        <v/>
      </c>
      <c r="GT45" s="34" t="str">
        <f t="array" aca="1" ref="GT45" ca="1">IF(OR(WEEKDAY(GT$2,2)&gt;5,COUNTIF(Dates_Feries,GT$2)&gt;0),"",IFERROR(INDEX(Tableau1[[Type]:[Type]],SMALL(IF((Tableau1[[Nom]:[Nom]]=$A45)*(Tableau1[[Prénom]:[Prénom]]=$B45)*(GT$2&gt;=Tableau1[[Début]:[Début]])*(GT$2&lt;=Tableau1[[Fin]:[Fin]]),ROW(INDIRECT("A1:A"&amp;COUNTA(Tableau1[[Fin]:[Fin]])))),1)),""))</f>
        <v/>
      </c>
      <c r="GU45" s="34" t="str">
        <f t="array" aca="1" ref="GU45" ca="1">IF(OR(WEEKDAY(GU$2,2)&gt;5,COUNTIF(Dates_Feries,GU$2)&gt;0),"",IFERROR(INDEX(Tableau1[[Type]:[Type]],SMALL(IF((Tableau1[[Nom]:[Nom]]=$A45)*(Tableau1[[Prénom]:[Prénom]]=$B45)*(GU$2&gt;=Tableau1[[Début]:[Début]])*(GU$2&lt;=Tableau1[[Fin]:[Fin]]),ROW(INDIRECT("A1:A"&amp;COUNTA(Tableau1[[Fin]:[Fin]])))),1)),""))</f>
        <v/>
      </c>
      <c r="GV45" s="34" t="str">
        <f t="array" aca="1" ref="GV45" ca="1">IF(OR(WEEKDAY(GV$2,2)&gt;5,COUNTIF(Dates_Feries,GV$2)&gt;0),"",IFERROR(INDEX(Tableau1[[Type]:[Type]],SMALL(IF((Tableau1[[Nom]:[Nom]]=$A45)*(Tableau1[[Prénom]:[Prénom]]=$B45)*(GV$2&gt;=Tableau1[[Début]:[Début]])*(GV$2&lt;=Tableau1[[Fin]:[Fin]]),ROW(INDIRECT("A1:A"&amp;COUNTA(Tableau1[[Fin]:[Fin]])))),1)),""))</f>
        <v/>
      </c>
      <c r="GW45" s="34" t="str">
        <f t="array" aca="1" ref="GW45" ca="1">IF(OR(WEEKDAY(GW$2,2)&gt;5,COUNTIF(Dates_Feries,GW$2)&gt;0),"",IFERROR(INDEX(Tableau1[[Type]:[Type]],SMALL(IF((Tableau1[[Nom]:[Nom]]=$A45)*(Tableau1[[Prénom]:[Prénom]]=$B45)*(GW$2&gt;=Tableau1[[Début]:[Début]])*(GW$2&lt;=Tableau1[[Fin]:[Fin]]),ROW(INDIRECT("A1:A"&amp;COUNTA(Tableau1[[Fin]:[Fin]])))),1)),""))</f>
        <v/>
      </c>
      <c r="GX45" s="34" t="str">
        <f t="array" aca="1" ref="GX45" ca="1">IF(OR(WEEKDAY(GX$2,2)&gt;5,COUNTIF(Dates_Feries,GX$2)&gt;0),"",IFERROR(INDEX(Tableau1[[Type]:[Type]],SMALL(IF((Tableau1[[Nom]:[Nom]]=$A45)*(Tableau1[[Prénom]:[Prénom]]=$B45)*(GX$2&gt;=Tableau1[[Début]:[Début]])*(GX$2&lt;=Tableau1[[Fin]:[Fin]]),ROW(INDIRECT("A1:A"&amp;COUNTA(Tableau1[[Fin]:[Fin]])))),1)),""))</f>
        <v/>
      </c>
      <c r="GY45" s="34" t="str">
        <f t="array" aca="1" ref="GY45" ca="1">IF(OR(WEEKDAY(GY$2,2)&gt;5,COUNTIF(Dates_Feries,GY$2)&gt;0),"",IFERROR(INDEX(Tableau1[[Type]:[Type]],SMALL(IF((Tableau1[[Nom]:[Nom]]=$A45)*(Tableau1[[Prénom]:[Prénom]]=$B45)*(GY$2&gt;=Tableau1[[Début]:[Début]])*(GY$2&lt;=Tableau1[[Fin]:[Fin]]),ROW(INDIRECT("A1:A"&amp;COUNTA(Tableau1[[Fin]:[Fin]])))),1)),""))</f>
        <v/>
      </c>
      <c r="GZ45" s="34" t="str">
        <f t="array" aca="1" ref="GZ45" ca="1">IF(OR(WEEKDAY(GZ$2,2)&gt;5,COUNTIF(Dates_Feries,GZ$2)&gt;0),"",IFERROR(INDEX(Tableau1[[Type]:[Type]],SMALL(IF((Tableau1[[Nom]:[Nom]]=$A45)*(Tableau1[[Prénom]:[Prénom]]=$B45)*(GZ$2&gt;=Tableau1[[Début]:[Début]])*(GZ$2&lt;=Tableau1[[Fin]:[Fin]]),ROW(INDIRECT("A1:A"&amp;COUNTA(Tableau1[[Fin]:[Fin]])))),1)),""))</f>
        <v/>
      </c>
      <c r="HA45" s="34" t="str">
        <f t="array" aca="1" ref="HA45" ca="1">IF(OR(WEEKDAY(HA$2,2)&gt;5,COUNTIF(Dates_Feries,HA$2)&gt;0),"",IFERROR(INDEX(Tableau1[[Type]:[Type]],SMALL(IF((Tableau1[[Nom]:[Nom]]=$A45)*(Tableau1[[Prénom]:[Prénom]]=$B45)*(HA$2&gt;=Tableau1[[Début]:[Début]])*(HA$2&lt;=Tableau1[[Fin]:[Fin]]),ROW(INDIRECT("A1:A"&amp;COUNTA(Tableau1[[Fin]:[Fin]])))),1)),""))</f>
        <v/>
      </c>
      <c r="HB45" s="34" t="str">
        <f t="array" aca="1" ref="HB45" ca="1">IF(OR(WEEKDAY(HB$2,2)&gt;5,COUNTIF(Dates_Feries,HB$2)&gt;0),"",IFERROR(INDEX(Tableau1[[Type]:[Type]],SMALL(IF((Tableau1[[Nom]:[Nom]]=$A45)*(Tableau1[[Prénom]:[Prénom]]=$B45)*(HB$2&gt;=Tableau1[[Début]:[Début]])*(HB$2&lt;=Tableau1[[Fin]:[Fin]]),ROW(INDIRECT("A1:A"&amp;COUNTA(Tableau1[[Fin]:[Fin]])))),1)),""))</f>
        <v/>
      </c>
      <c r="HC45" s="34" t="str">
        <f t="array" aca="1" ref="HC45" ca="1">IF(OR(WEEKDAY(HC$2,2)&gt;5,COUNTIF(Dates_Feries,HC$2)&gt;0),"",IFERROR(INDEX(Tableau1[[Type]:[Type]],SMALL(IF((Tableau1[[Nom]:[Nom]]=$A45)*(Tableau1[[Prénom]:[Prénom]]=$B45)*(HC$2&gt;=Tableau1[[Début]:[Début]])*(HC$2&lt;=Tableau1[[Fin]:[Fin]]),ROW(INDIRECT("A1:A"&amp;COUNTA(Tableau1[[Fin]:[Fin]])))),1)),""))</f>
        <v/>
      </c>
      <c r="HD45" s="34" t="str">
        <f t="array" aca="1" ref="HD45" ca="1">IF(OR(WEEKDAY(HD$2,2)&gt;5,COUNTIF(Dates_Feries,HD$2)&gt;0),"",IFERROR(INDEX(Tableau1[[Type]:[Type]],SMALL(IF((Tableau1[[Nom]:[Nom]]=$A45)*(Tableau1[[Prénom]:[Prénom]]=$B45)*(HD$2&gt;=Tableau1[[Début]:[Début]])*(HD$2&lt;=Tableau1[[Fin]:[Fin]]),ROW(INDIRECT("A1:A"&amp;COUNTA(Tableau1[[Fin]:[Fin]])))),1)),""))</f>
        <v/>
      </c>
      <c r="HE45" s="34" t="str">
        <f t="array" aca="1" ref="HE45" ca="1">IF(OR(WEEKDAY(HE$2,2)&gt;5,COUNTIF(Dates_Feries,HE$2)&gt;0),"",IFERROR(INDEX(Tableau1[[Type]:[Type]],SMALL(IF((Tableau1[[Nom]:[Nom]]=$A45)*(Tableau1[[Prénom]:[Prénom]]=$B45)*(HE$2&gt;=Tableau1[[Début]:[Début]])*(HE$2&lt;=Tableau1[[Fin]:[Fin]]),ROW(INDIRECT("A1:A"&amp;COUNTA(Tableau1[[Fin]:[Fin]])))),1)),""))</f>
        <v/>
      </c>
      <c r="HF45" s="34" t="str">
        <f t="array" aca="1" ref="HF45" ca="1">IF(OR(WEEKDAY(HF$2,2)&gt;5,COUNTIF(Dates_Feries,HF$2)&gt;0),"",IFERROR(INDEX(Tableau1[[Type]:[Type]],SMALL(IF((Tableau1[[Nom]:[Nom]]=$A45)*(Tableau1[[Prénom]:[Prénom]]=$B45)*(HF$2&gt;=Tableau1[[Début]:[Début]])*(HF$2&lt;=Tableau1[[Fin]:[Fin]]),ROW(INDIRECT("A1:A"&amp;COUNTA(Tableau1[[Fin]:[Fin]])))),1)),""))</f>
        <v/>
      </c>
      <c r="HG45" s="34" t="str">
        <f t="array" aca="1" ref="HG45" ca="1">IF(OR(WEEKDAY(HG$2,2)&gt;5,COUNTIF(Dates_Feries,HG$2)&gt;0),"",IFERROR(INDEX(Tableau1[[Type]:[Type]],SMALL(IF((Tableau1[[Nom]:[Nom]]=$A45)*(Tableau1[[Prénom]:[Prénom]]=$B45)*(HG$2&gt;=Tableau1[[Début]:[Début]])*(HG$2&lt;=Tableau1[[Fin]:[Fin]]),ROW(INDIRECT("A1:A"&amp;COUNTA(Tableau1[[Fin]:[Fin]])))),1)),""))</f>
        <v/>
      </c>
      <c r="HH45" s="34" t="str">
        <f t="array" aca="1" ref="HH45" ca="1">IF(OR(WEEKDAY(HH$2,2)&gt;5,COUNTIF(Dates_Feries,HH$2)&gt;0),"",IFERROR(INDEX(Tableau1[[Type]:[Type]],SMALL(IF((Tableau1[[Nom]:[Nom]]=$A45)*(Tableau1[[Prénom]:[Prénom]]=$B45)*(HH$2&gt;=Tableau1[[Début]:[Début]])*(HH$2&lt;=Tableau1[[Fin]:[Fin]]),ROW(INDIRECT("A1:A"&amp;COUNTA(Tableau1[[Fin]:[Fin]])))),1)),""))</f>
        <v/>
      </c>
      <c r="HI45" s="34" t="str">
        <f t="array" aca="1" ref="HI45" ca="1">IF(OR(WEEKDAY(HI$2,2)&gt;5,COUNTIF(Dates_Feries,HI$2)&gt;0),"",IFERROR(INDEX(Tableau1[[Type]:[Type]],SMALL(IF((Tableau1[[Nom]:[Nom]]=$A45)*(Tableau1[[Prénom]:[Prénom]]=$B45)*(HI$2&gt;=Tableau1[[Début]:[Début]])*(HI$2&lt;=Tableau1[[Fin]:[Fin]]),ROW(INDIRECT("A1:A"&amp;COUNTA(Tableau1[[Fin]:[Fin]])))),1)),""))</f>
        <v/>
      </c>
      <c r="HJ45" s="34" t="str">
        <f t="array" aca="1" ref="HJ45" ca="1">IF(OR(WEEKDAY(HJ$2,2)&gt;5,COUNTIF(Dates_Feries,HJ$2)&gt;0),"",IFERROR(INDEX(Tableau1[[Type]:[Type]],SMALL(IF((Tableau1[[Nom]:[Nom]]=$A45)*(Tableau1[[Prénom]:[Prénom]]=$B45)*(HJ$2&gt;=Tableau1[[Début]:[Début]])*(HJ$2&lt;=Tableau1[[Fin]:[Fin]]),ROW(INDIRECT("A1:A"&amp;COUNTA(Tableau1[[Fin]:[Fin]])))),1)),""))</f>
        <v/>
      </c>
      <c r="HK45" s="34" t="str">
        <f t="array" aca="1" ref="HK45" ca="1">IF(OR(WEEKDAY(HK$2,2)&gt;5,COUNTIF(Dates_Feries,HK$2)&gt;0),"",IFERROR(INDEX(Tableau1[[Type]:[Type]],SMALL(IF((Tableau1[[Nom]:[Nom]]=$A45)*(Tableau1[[Prénom]:[Prénom]]=$B45)*(HK$2&gt;=Tableau1[[Début]:[Début]])*(HK$2&lt;=Tableau1[[Fin]:[Fin]]),ROW(INDIRECT("A1:A"&amp;COUNTA(Tableau1[[Fin]:[Fin]])))),1)),""))</f>
        <v/>
      </c>
      <c r="HL45" s="34" t="str">
        <f t="array" aca="1" ref="HL45" ca="1">IF(OR(WEEKDAY(HL$2,2)&gt;5,COUNTIF(Dates_Feries,HL$2)&gt;0),"",IFERROR(INDEX(Tableau1[[Type]:[Type]],SMALL(IF((Tableau1[[Nom]:[Nom]]=$A45)*(Tableau1[[Prénom]:[Prénom]]=$B45)*(HL$2&gt;=Tableau1[[Début]:[Début]])*(HL$2&lt;=Tableau1[[Fin]:[Fin]]),ROW(INDIRECT("A1:A"&amp;COUNTA(Tableau1[[Fin]:[Fin]])))),1)),""))</f>
        <v/>
      </c>
      <c r="HM45" s="34" t="str">
        <f t="array" aca="1" ref="HM45" ca="1">IF(OR(WEEKDAY(HM$2,2)&gt;5,COUNTIF(Dates_Feries,HM$2)&gt;0),"",IFERROR(INDEX(Tableau1[[Type]:[Type]],SMALL(IF((Tableau1[[Nom]:[Nom]]=$A45)*(Tableau1[[Prénom]:[Prénom]]=$B45)*(HM$2&gt;=Tableau1[[Début]:[Début]])*(HM$2&lt;=Tableau1[[Fin]:[Fin]]),ROW(INDIRECT("A1:A"&amp;COUNTA(Tableau1[[Fin]:[Fin]])))),1)),""))</f>
        <v/>
      </c>
      <c r="HN45" s="34" t="str">
        <f t="array" aca="1" ref="HN45" ca="1">IF(OR(WEEKDAY(HN$2,2)&gt;5,COUNTIF(Dates_Feries,HN$2)&gt;0),"",IFERROR(INDEX(Tableau1[[Type]:[Type]],SMALL(IF((Tableau1[[Nom]:[Nom]]=$A45)*(Tableau1[[Prénom]:[Prénom]]=$B45)*(HN$2&gt;=Tableau1[[Début]:[Début]])*(HN$2&lt;=Tableau1[[Fin]:[Fin]]),ROW(INDIRECT("A1:A"&amp;COUNTA(Tableau1[[Fin]:[Fin]])))),1)),""))</f>
        <v/>
      </c>
      <c r="HO45" s="34" t="str">
        <f t="array" aca="1" ref="HO45" ca="1">IF(OR(WEEKDAY(HO$2,2)&gt;5,COUNTIF(Dates_Feries,HO$2)&gt;0),"",IFERROR(INDEX(Tableau1[[Type]:[Type]],SMALL(IF((Tableau1[[Nom]:[Nom]]=$A45)*(Tableau1[[Prénom]:[Prénom]]=$B45)*(HO$2&gt;=Tableau1[[Début]:[Début]])*(HO$2&lt;=Tableau1[[Fin]:[Fin]]),ROW(INDIRECT("A1:A"&amp;COUNTA(Tableau1[[Fin]:[Fin]])))),1)),""))</f>
        <v/>
      </c>
      <c r="HP45" s="34" t="str">
        <f t="array" aca="1" ref="HP45" ca="1">IF(OR(WEEKDAY(HP$2,2)&gt;5,COUNTIF(Dates_Feries,HP$2)&gt;0),"",IFERROR(INDEX(Tableau1[[Type]:[Type]],SMALL(IF((Tableau1[[Nom]:[Nom]]=$A45)*(Tableau1[[Prénom]:[Prénom]]=$B45)*(HP$2&gt;=Tableau1[[Début]:[Début]])*(HP$2&lt;=Tableau1[[Fin]:[Fin]]),ROW(INDIRECT("A1:A"&amp;COUNTA(Tableau1[[Fin]:[Fin]])))),1)),""))</f>
        <v/>
      </c>
      <c r="HQ45" s="34" t="str">
        <f t="array" aca="1" ref="HQ45" ca="1">IF(OR(WEEKDAY(HQ$2,2)&gt;5,COUNTIF(Dates_Feries,HQ$2)&gt;0),"",IFERROR(INDEX(Tableau1[[Type]:[Type]],SMALL(IF((Tableau1[[Nom]:[Nom]]=$A45)*(Tableau1[[Prénom]:[Prénom]]=$B45)*(HQ$2&gt;=Tableau1[[Début]:[Début]])*(HQ$2&lt;=Tableau1[[Fin]:[Fin]]),ROW(INDIRECT("A1:A"&amp;COUNTA(Tableau1[[Fin]:[Fin]])))),1)),""))</f>
        <v/>
      </c>
      <c r="HR45" s="34" t="str">
        <f t="array" aca="1" ref="HR45" ca="1">IF(OR(WEEKDAY(HR$2,2)&gt;5,COUNTIF(Dates_Feries,HR$2)&gt;0),"",IFERROR(INDEX(Tableau1[[Type]:[Type]],SMALL(IF((Tableau1[[Nom]:[Nom]]=$A45)*(Tableau1[[Prénom]:[Prénom]]=$B45)*(HR$2&gt;=Tableau1[[Début]:[Début]])*(HR$2&lt;=Tableau1[[Fin]:[Fin]]),ROW(INDIRECT("A1:A"&amp;COUNTA(Tableau1[[Fin]:[Fin]])))),1)),""))</f>
        <v/>
      </c>
      <c r="HS45" s="34" t="str">
        <f t="array" aca="1" ref="HS45" ca="1">IF(OR(WEEKDAY(HS$2,2)&gt;5,COUNTIF(Dates_Feries,HS$2)&gt;0),"",IFERROR(INDEX(Tableau1[[Type]:[Type]],SMALL(IF((Tableau1[[Nom]:[Nom]]=$A45)*(Tableau1[[Prénom]:[Prénom]]=$B45)*(HS$2&gt;=Tableau1[[Début]:[Début]])*(HS$2&lt;=Tableau1[[Fin]:[Fin]]),ROW(INDIRECT("A1:A"&amp;COUNTA(Tableau1[[Fin]:[Fin]])))),1)),""))</f>
        <v/>
      </c>
      <c r="HT45" s="34" t="str">
        <f t="array" aca="1" ref="HT45" ca="1">IF(OR(WEEKDAY(HT$2,2)&gt;5,COUNTIF(Dates_Feries,HT$2)&gt;0),"",IFERROR(INDEX(Tableau1[[Type]:[Type]],SMALL(IF((Tableau1[[Nom]:[Nom]]=$A45)*(Tableau1[[Prénom]:[Prénom]]=$B45)*(HT$2&gt;=Tableau1[[Début]:[Début]])*(HT$2&lt;=Tableau1[[Fin]:[Fin]]),ROW(INDIRECT("A1:A"&amp;COUNTA(Tableau1[[Fin]:[Fin]])))),1)),""))</f>
        <v/>
      </c>
      <c r="HU45" s="34" t="str">
        <f t="array" aca="1" ref="HU45" ca="1">IF(OR(WEEKDAY(HU$2,2)&gt;5,COUNTIF(Dates_Feries,HU$2)&gt;0),"",IFERROR(INDEX(Tableau1[[Type]:[Type]],SMALL(IF((Tableau1[[Nom]:[Nom]]=$A45)*(Tableau1[[Prénom]:[Prénom]]=$B45)*(HU$2&gt;=Tableau1[[Début]:[Début]])*(HU$2&lt;=Tableau1[[Fin]:[Fin]]),ROW(INDIRECT("A1:A"&amp;COUNTA(Tableau1[[Fin]:[Fin]])))),1)),""))</f>
        <v/>
      </c>
      <c r="HV45" s="34" t="str">
        <f t="array" aca="1" ref="HV45" ca="1">IF(OR(WEEKDAY(HV$2,2)&gt;5,COUNTIF(Dates_Feries,HV$2)&gt;0),"",IFERROR(INDEX(Tableau1[[Type]:[Type]],SMALL(IF((Tableau1[[Nom]:[Nom]]=$A45)*(Tableau1[[Prénom]:[Prénom]]=$B45)*(HV$2&gt;=Tableau1[[Début]:[Début]])*(HV$2&lt;=Tableau1[[Fin]:[Fin]]),ROW(INDIRECT("A1:A"&amp;COUNTA(Tableau1[[Fin]:[Fin]])))),1)),""))</f>
        <v/>
      </c>
      <c r="HW45" s="34" t="str">
        <f t="array" aca="1" ref="HW45" ca="1">IF(OR(WEEKDAY(HW$2,2)&gt;5,COUNTIF(Dates_Feries,HW$2)&gt;0),"",IFERROR(INDEX(Tableau1[[Type]:[Type]],SMALL(IF((Tableau1[[Nom]:[Nom]]=$A45)*(Tableau1[[Prénom]:[Prénom]]=$B45)*(HW$2&gt;=Tableau1[[Début]:[Début]])*(HW$2&lt;=Tableau1[[Fin]:[Fin]]),ROW(INDIRECT("A1:A"&amp;COUNTA(Tableau1[[Fin]:[Fin]])))),1)),""))</f>
        <v/>
      </c>
      <c r="HX45" s="34" t="str">
        <f t="array" aca="1" ref="HX45" ca="1">IF(OR(WEEKDAY(HX$2,2)&gt;5,COUNTIF(Dates_Feries,HX$2)&gt;0),"",IFERROR(INDEX(Tableau1[[Type]:[Type]],SMALL(IF((Tableau1[[Nom]:[Nom]]=$A45)*(Tableau1[[Prénom]:[Prénom]]=$B45)*(HX$2&gt;=Tableau1[[Début]:[Début]])*(HX$2&lt;=Tableau1[[Fin]:[Fin]]),ROW(INDIRECT("A1:A"&amp;COUNTA(Tableau1[[Fin]:[Fin]])))),1)),""))</f>
        <v/>
      </c>
      <c r="HY45" s="34" t="str">
        <f t="array" aca="1" ref="HY45" ca="1">IF(OR(WEEKDAY(HY$2,2)&gt;5,COUNTIF(Dates_Feries,HY$2)&gt;0),"",IFERROR(INDEX(Tableau1[[Type]:[Type]],SMALL(IF((Tableau1[[Nom]:[Nom]]=$A45)*(Tableau1[[Prénom]:[Prénom]]=$B45)*(HY$2&gt;=Tableau1[[Début]:[Début]])*(HY$2&lt;=Tableau1[[Fin]:[Fin]]),ROW(INDIRECT("A1:A"&amp;COUNTA(Tableau1[[Fin]:[Fin]])))),1)),""))</f>
        <v/>
      </c>
      <c r="HZ45" s="34" t="str">
        <f t="array" aca="1" ref="HZ45" ca="1">IF(OR(WEEKDAY(HZ$2,2)&gt;5,COUNTIF(Dates_Feries,HZ$2)&gt;0),"",IFERROR(INDEX(Tableau1[[Type]:[Type]],SMALL(IF((Tableau1[[Nom]:[Nom]]=$A45)*(Tableau1[[Prénom]:[Prénom]]=$B45)*(HZ$2&gt;=Tableau1[[Début]:[Début]])*(HZ$2&lt;=Tableau1[[Fin]:[Fin]]),ROW(INDIRECT("A1:A"&amp;COUNTA(Tableau1[[Fin]:[Fin]])))),1)),""))</f>
        <v/>
      </c>
      <c r="IA45" s="34" t="str">
        <f t="array" aca="1" ref="IA45" ca="1">IF(OR(WEEKDAY(IA$2,2)&gt;5,COUNTIF(Dates_Feries,IA$2)&gt;0),"",IFERROR(INDEX(Tableau1[[Type]:[Type]],SMALL(IF((Tableau1[[Nom]:[Nom]]=$A45)*(Tableau1[[Prénom]:[Prénom]]=$B45)*(IA$2&gt;=Tableau1[[Début]:[Début]])*(IA$2&lt;=Tableau1[[Fin]:[Fin]]),ROW(INDIRECT("A1:A"&amp;COUNTA(Tableau1[[Fin]:[Fin]])))),1)),""))</f>
        <v/>
      </c>
      <c r="IB45" s="34" t="str">
        <f t="array" aca="1" ref="IB45" ca="1">IF(OR(WEEKDAY(IB$2,2)&gt;5,COUNTIF(Dates_Feries,IB$2)&gt;0),"",IFERROR(INDEX(Tableau1[[Type]:[Type]],SMALL(IF((Tableau1[[Nom]:[Nom]]=$A45)*(Tableau1[[Prénom]:[Prénom]]=$B45)*(IB$2&gt;=Tableau1[[Début]:[Début]])*(IB$2&lt;=Tableau1[[Fin]:[Fin]]),ROW(INDIRECT("A1:A"&amp;COUNTA(Tableau1[[Fin]:[Fin]])))),1)),""))</f>
        <v/>
      </c>
      <c r="IC45" s="34" t="str">
        <f t="array" aca="1" ref="IC45" ca="1">IF(OR(WEEKDAY(IC$2,2)&gt;5,COUNTIF(Dates_Feries,IC$2)&gt;0),"",IFERROR(INDEX(Tableau1[[Type]:[Type]],SMALL(IF((Tableau1[[Nom]:[Nom]]=$A45)*(Tableau1[[Prénom]:[Prénom]]=$B45)*(IC$2&gt;=Tableau1[[Début]:[Début]])*(IC$2&lt;=Tableau1[[Fin]:[Fin]]),ROW(INDIRECT("A1:A"&amp;COUNTA(Tableau1[[Fin]:[Fin]])))),1)),""))</f>
        <v/>
      </c>
      <c r="ID45" s="34" t="str">
        <f t="array" aca="1" ref="ID45" ca="1">IF(OR(WEEKDAY(ID$2,2)&gt;5,COUNTIF(Dates_Feries,ID$2)&gt;0),"",IFERROR(INDEX(Tableau1[[Type]:[Type]],SMALL(IF((Tableau1[[Nom]:[Nom]]=$A45)*(Tableau1[[Prénom]:[Prénom]]=$B45)*(ID$2&gt;=Tableau1[[Début]:[Début]])*(ID$2&lt;=Tableau1[[Fin]:[Fin]]),ROW(INDIRECT("A1:A"&amp;COUNTA(Tableau1[[Fin]:[Fin]])))),1)),""))</f>
        <v/>
      </c>
      <c r="IE45" s="34" t="str">
        <f t="array" aca="1" ref="IE45" ca="1">IF(OR(WEEKDAY(IE$2,2)&gt;5,COUNTIF(Dates_Feries,IE$2)&gt;0),"",IFERROR(INDEX(Tableau1[[Type]:[Type]],SMALL(IF((Tableau1[[Nom]:[Nom]]=$A45)*(Tableau1[[Prénom]:[Prénom]]=$B45)*(IE$2&gt;=Tableau1[[Début]:[Début]])*(IE$2&lt;=Tableau1[[Fin]:[Fin]]),ROW(INDIRECT("A1:A"&amp;COUNTA(Tableau1[[Fin]:[Fin]])))),1)),""))</f>
        <v/>
      </c>
      <c r="IF45" s="34" t="str">
        <f t="array" aca="1" ref="IF45" ca="1">IF(OR(WEEKDAY(IF$2,2)&gt;5,COUNTIF(Dates_Feries,IF$2)&gt;0),"",IFERROR(INDEX(Tableau1[[Type]:[Type]],SMALL(IF((Tableau1[[Nom]:[Nom]]=$A45)*(Tableau1[[Prénom]:[Prénom]]=$B45)*(IF$2&gt;=Tableau1[[Début]:[Début]])*(IF$2&lt;=Tableau1[[Fin]:[Fin]]),ROW(INDIRECT("A1:A"&amp;COUNTA(Tableau1[[Fin]:[Fin]])))),1)),""))</f>
        <v/>
      </c>
      <c r="IG45" s="34" t="str">
        <f t="array" aca="1" ref="IG45" ca="1">IF(OR(WEEKDAY(IG$2,2)&gt;5,COUNTIF(Dates_Feries,IG$2)&gt;0),"",IFERROR(INDEX(Tableau1[[Type]:[Type]],SMALL(IF((Tableau1[[Nom]:[Nom]]=$A45)*(Tableau1[[Prénom]:[Prénom]]=$B45)*(IG$2&gt;=Tableau1[[Début]:[Début]])*(IG$2&lt;=Tableau1[[Fin]:[Fin]]),ROW(INDIRECT("A1:A"&amp;COUNTA(Tableau1[[Fin]:[Fin]])))),1)),""))</f>
        <v/>
      </c>
      <c r="IH45" s="34" t="str">
        <f t="array" aca="1" ref="IH45" ca="1">IF(OR(WEEKDAY(IH$2,2)&gt;5,COUNTIF(Dates_Feries,IH$2)&gt;0),"",IFERROR(INDEX(Tableau1[[Type]:[Type]],SMALL(IF((Tableau1[[Nom]:[Nom]]=$A45)*(Tableau1[[Prénom]:[Prénom]]=$B45)*(IH$2&gt;=Tableau1[[Début]:[Début]])*(IH$2&lt;=Tableau1[[Fin]:[Fin]]),ROW(INDIRECT("A1:A"&amp;COUNTA(Tableau1[[Fin]:[Fin]])))),1)),""))</f>
        <v/>
      </c>
      <c r="II45" s="34" t="str">
        <f t="array" aca="1" ref="II45" ca="1">IF(OR(WEEKDAY(II$2,2)&gt;5,COUNTIF(Dates_Feries,II$2)&gt;0),"",IFERROR(INDEX(Tableau1[[Type]:[Type]],SMALL(IF((Tableau1[[Nom]:[Nom]]=$A45)*(Tableau1[[Prénom]:[Prénom]]=$B45)*(II$2&gt;=Tableau1[[Début]:[Début]])*(II$2&lt;=Tableau1[[Fin]:[Fin]]),ROW(INDIRECT("A1:A"&amp;COUNTA(Tableau1[[Fin]:[Fin]])))),1)),""))</f>
        <v/>
      </c>
      <c r="IJ45" s="34" t="str">
        <f t="array" aca="1" ref="IJ45" ca="1">IF(OR(WEEKDAY(IJ$2,2)&gt;5,COUNTIF(Dates_Feries,IJ$2)&gt;0),"",IFERROR(INDEX(Tableau1[[Type]:[Type]],SMALL(IF((Tableau1[[Nom]:[Nom]]=$A45)*(Tableau1[[Prénom]:[Prénom]]=$B45)*(IJ$2&gt;=Tableau1[[Début]:[Début]])*(IJ$2&lt;=Tableau1[[Fin]:[Fin]]),ROW(INDIRECT("A1:A"&amp;COUNTA(Tableau1[[Fin]:[Fin]])))),1)),""))</f>
        <v/>
      </c>
      <c r="IK45" s="34" t="str">
        <f t="array" aca="1" ref="IK45" ca="1">IF(OR(WEEKDAY(IK$2,2)&gt;5,COUNTIF(Dates_Feries,IK$2)&gt;0),"",IFERROR(INDEX(Tableau1[[Type]:[Type]],SMALL(IF((Tableau1[[Nom]:[Nom]]=$A45)*(Tableau1[[Prénom]:[Prénom]]=$B45)*(IK$2&gt;=Tableau1[[Début]:[Début]])*(IK$2&lt;=Tableau1[[Fin]:[Fin]]),ROW(INDIRECT("A1:A"&amp;COUNTA(Tableau1[[Fin]:[Fin]])))),1)),""))</f>
        <v/>
      </c>
      <c r="IL45" s="34" t="str">
        <f t="array" aca="1" ref="IL45" ca="1">IF(OR(WEEKDAY(IL$2,2)&gt;5,COUNTIF(Dates_Feries,IL$2)&gt;0),"",IFERROR(INDEX(Tableau1[[Type]:[Type]],SMALL(IF((Tableau1[[Nom]:[Nom]]=$A45)*(Tableau1[[Prénom]:[Prénom]]=$B45)*(IL$2&gt;=Tableau1[[Début]:[Début]])*(IL$2&lt;=Tableau1[[Fin]:[Fin]]),ROW(INDIRECT("A1:A"&amp;COUNTA(Tableau1[[Fin]:[Fin]])))),1)),""))</f>
        <v/>
      </c>
      <c r="IM45" s="34" t="str">
        <f t="array" aca="1" ref="IM45" ca="1">IF(OR(WEEKDAY(IM$2,2)&gt;5,COUNTIF(Dates_Feries,IM$2)&gt;0),"",IFERROR(INDEX(Tableau1[[Type]:[Type]],SMALL(IF((Tableau1[[Nom]:[Nom]]=$A45)*(Tableau1[[Prénom]:[Prénom]]=$B45)*(IM$2&gt;=Tableau1[[Début]:[Début]])*(IM$2&lt;=Tableau1[[Fin]:[Fin]]),ROW(INDIRECT("A1:A"&amp;COUNTA(Tableau1[[Fin]:[Fin]])))),1)),""))</f>
        <v/>
      </c>
      <c r="IN45" s="34" t="str">
        <f t="array" aca="1" ref="IN45" ca="1">IF(OR(WEEKDAY(IN$2,2)&gt;5,COUNTIF(Dates_Feries,IN$2)&gt;0),"",IFERROR(INDEX(Tableau1[[Type]:[Type]],SMALL(IF((Tableau1[[Nom]:[Nom]]=$A45)*(Tableau1[[Prénom]:[Prénom]]=$B45)*(IN$2&gt;=Tableau1[[Début]:[Début]])*(IN$2&lt;=Tableau1[[Fin]:[Fin]]),ROW(INDIRECT("A1:A"&amp;COUNTA(Tableau1[[Fin]:[Fin]])))),1)),""))</f>
        <v/>
      </c>
      <c r="IO45" s="34" t="str">
        <f t="array" aca="1" ref="IO45" ca="1">IF(OR(WEEKDAY(IO$2,2)&gt;5,COUNTIF(Dates_Feries,IO$2)&gt;0),"",IFERROR(INDEX(Tableau1[[Type]:[Type]],SMALL(IF((Tableau1[[Nom]:[Nom]]=$A45)*(Tableau1[[Prénom]:[Prénom]]=$B45)*(IO$2&gt;=Tableau1[[Début]:[Début]])*(IO$2&lt;=Tableau1[[Fin]:[Fin]]),ROW(INDIRECT("A1:A"&amp;COUNTA(Tableau1[[Fin]:[Fin]])))),1)),""))</f>
        <v/>
      </c>
      <c r="IP45" s="34" t="str">
        <f t="array" aca="1" ref="IP45" ca="1">IF(OR(WEEKDAY(IP$2,2)&gt;5,COUNTIF(Dates_Feries,IP$2)&gt;0),"",IFERROR(INDEX(Tableau1[[Type]:[Type]],SMALL(IF((Tableau1[[Nom]:[Nom]]=$A45)*(Tableau1[[Prénom]:[Prénom]]=$B45)*(IP$2&gt;=Tableau1[[Début]:[Début]])*(IP$2&lt;=Tableau1[[Fin]:[Fin]]),ROW(INDIRECT("A1:A"&amp;COUNTA(Tableau1[[Fin]:[Fin]])))),1)),""))</f>
        <v/>
      </c>
      <c r="IQ45" s="34" t="str">
        <f t="array" aca="1" ref="IQ45" ca="1">IF(OR(WEEKDAY(IQ$2,2)&gt;5,COUNTIF(Dates_Feries,IQ$2)&gt;0),"",IFERROR(INDEX(Tableau1[[Type]:[Type]],SMALL(IF((Tableau1[[Nom]:[Nom]]=$A45)*(Tableau1[[Prénom]:[Prénom]]=$B45)*(IQ$2&gt;=Tableau1[[Début]:[Début]])*(IQ$2&lt;=Tableau1[[Fin]:[Fin]]),ROW(INDIRECT("A1:A"&amp;COUNTA(Tableau1[[Fin]:[Fin]])))),1)),""))</f>
        <v/>
      </c>
      <c r="IR45" s="34" t="str">
        <f t="array" aca="1" ref="IR45" ca="1">IF(OR(WEEKDAY(IR$2,2)&gt;5,COUNTIF(Dates_Feries,IR$2)&gt;0),"",IFERROR(INDEX(Tableau1[[Type]:[Type]],SMALL(IF((Tableau1[[Nom]:[Nom]]=$A45)*(Tableau1[[Prénom]:[Prénom]]=$B45)*(IR$2&gt;=Tableau1[[Début]:[Début]])*(IR$2&lt;=Tableau1[[Fin]:[Fin]]),ROW(INDIRECT("A1:A"&amp;COUNTA(Tableau1[[Fin]:[Fin]])))),1)),""))</f>
        <v/>
      </c>
      <c r="IS45" s="34" t="str">
        <f t="array" aca="1" ref="IS45" ca="1">IF(OR(WEEKDAY(IS$2,2)&gt;5,COUNTIF(Dates_Feries,IS$2)&gt;0),"",IFERROR(INDEX(Tableau1[[Type]:[Type]],SMALL(IF((Tableau1[[Nom]:[Nom]]=$A45)*(Tableau1[[Prénom]:[Prénom]]=$B45)*(IS$2&gt;=Tableau1[[Début]:[Début]])*(IS$2&lt;=Tableau1[[Fin]:[Fin]]),ROW(INDIRECT("A1:A"&amp;COUNTA(Tableau1[[Fin]:[Fin]])))),1)),""))</f>
        <v/>
      </c>
      <c r="IT45" s="34" t="str">
        <f t="array" aca="1" ref="IT45" ca="1">IF(OR(WEEKDAY(IT$2,2)&gt;5,COUNTIF(Dates_Feries,IT$2)&gt;0),"",IFERROR(INDEX(Tableau1[[Type]:[Type]],SMALL(IF((Tableau1[[Nom]:[Nom]]=$A45)*(Tableau1[[Prénom]:[Prénom]]=$B45)*(IT$2&gt;=Tableau1[[Début]:[Début]])*(IT$2&lt;=Tableau1[[Fin]:[Fin]]),ROW(INDIRECT("A1:A"&amp;COUNTA(Tableau1[[Fin]:[Fin]])))),1)),""))</f>
        <v/>
      </c>
      <c r="IU45" s="34" t="str">
        <f t="array" aca="1" ref="IU45" ca="1">IF(OR(WEEKDAY(IU$2,2)&gt;5,COUNTIF(Dates_Feries,IU$2)&gt;0),"",IFERROR(INDEX(Tableau1[[Type]:[Type]],SMALL(IF((Tableau1[[Nom]:[Nom]]=$A45)*(Tableau1[[Prénom]:[Prénom]]=$B45)*(IU$2&gt;=Tableau1[[Début]:[Début]])*(IU$2&lt;=Tableau1[[Fin]:[Fin]]),ROW(INDIRECT("A1:A"&amp;COUNTA(Tableau1[[Fin]:[Fin]])))),1)),""))</f>
        <v/>
      </c>
      <c r="IV45" s="34" t="str">
        <f t="array" aca="1" ref="IV45" ca="1">IF(OR(WEEKDAY(IV$2,2)&gt;5,COUNTIF(Dates_Feries,IV$2)&gt;0),"",IFERROR(INDEX(Tableau1[[Type]:[Type]],SMALL(IF((Tableau1[[Nom]:[Nom]]=$A45)*(Tableau1[[Prénom]:[Prénom]]=$B45)*(IV$2&gt;=Tableau1[[Début]:[Début]])*(IV$2&lt;=Tableau1[[Fin]:[Fin]]),ROW(INDIRECT("A1:A"&amp;COUNTA(Tableau1[[Fin]:[Fin]])))),1)),""))</f>
        <v/>
      </c>
      <c r="IW45" s="34" t="str">
        <f t="array" aca="1" ref="IW45" ca="1">IF(OR(WEEKDAY(IW$2,2)&gt;5,COUNTIF(Dates_Feries,IW$2)&gt;0),"",IFERROR(INDEX(Tableau1[[Type]:[Type]],SMALL(IF((Tableau1[[Nom]:[Nom]]=$A45)*(Tableau1[[Prénom]:[Prénom]]=$B45)*(IW$2&gt;=Tableau1[[Début]:[Début]])*(IW$2&lt;=Tableau1[[Fin]:[Fin]]),ROW(INDIRECT("A1:A"&amp;COUNTA(Tableau1[[Fin]:[Fin]])))),1)),""))</f>
        <v/>
      </c>
      <c r="IX45" s="34" t="str">
        <f t="array" aca="1" ref="IX45" ca="1">IF(OR(WEEKDAY(IX$2,2)&gt;5,COUNTIF(Dates_Feries,IX$2)&gt;0),"",IFERROR(INDEX(Tableau1[[Type]:[Type]],SMALL(IF((Tableau1[[Nom]:[Nom]]=$A45)*(Tableau1[[Prénom]:[Prénom]]=$B45)*(IX$2&gt;=Tableau1[[Début]:[Début]])*(IX$2&lt;=Tableau1[[Fin]:[Fin]]),ROW(INDIRECT("A1:A"&amp;COUNTA(Tableau1[[Fin]:[Fin]])))),1)),""))</f>
        <v/>
      </c>
      <c r="IY45" s="34" t="str">
        <f t="array" aca="1" ref="IY45" ca="1">IF(OR(WEEKDAY(IY$2,2)&gt;5,COUNTIF(Dates_Feries,IY$2)&gt;0),"",IFERROR(INDEX(Tableau1[[Type]:[Type]],SMALL(IF((Tableau1[[Nom]:[Nom]]=$A45)*(Tableau1[[Prénom]:[Prénom]]=$B45)*(IY$2&gt;=Tableau1[[Début]:[Début]])*(IY$2&lt;=Tableau1[[Fin]:[Fin]]),ROW(INDIRECT("A1:A"&amp;COUNTA(Tableau1[[Fin]:[Fin]])))),1)),""))</f>
        <v/>
      </c>
      <c r="IZ45" s="34" t="str">
        <f t="array" aca="1" ref="IZ45" ca="1">IF(OR(WEEKDAY(IZ$2,2)&gt;5,COUNTIF(Dates_Feries,IZ$2)&gt;0),"",IFERROR(INDEX(Tableau1[[Type]:[Type]],SMALL(IF((Tableau1[[Nom]:[Nom]]=$A45)*(Tableau1[[Prénom]:[Prénom]]=$B45)*(IZ$2&gt;=Tableau1[[Début]:[Début]])*(IZ$2&lt;=Tableau1[[Fin]:[Fin]]),ROW(INDIRECT("A1:A"&amp;COUNTA(Tableau1[[Fin]:[Fin]])))),1)),""))</f>
        <v/>
      </c>
      <c r="JA45" s="34" t="str">
        <f t="array" aca="1" ref="JA45" ca="1">IF(OR(WEEKDAY(JA$2,2)&gt;5,COUNTIF(Dates_Feries,JA$2)&gt;0),"",IFERROR(INDEX(Tableau1[[Type]:[Type]],SMALL(IF((Tableau1[[Nom]:[Nom]]=$A45)*(Tableau1[[Prénom]:[Prénom]]=$B45)*(JA$2&gt;=Tableau1[[Début]:[Début]])*(JA$2&lt;=Tableau1[[Fin]:[Fin]]),ROW(INDIRECT("A1:A"&amp;COUNTA(Tableau1[[Fin]:[Fin]])))),1)),""))</f>
        <v/>
      </c>
      <c r="JB45" s="34" t="str">
        <f t="array" aca="1" ref="JB45" ca="1">IF(OR(WEEKDAY(JB$2,2)&gt;5,COUNTIF(Dates_Feries,JB$2)&gt;0),"",IFERROR(INDEX(Tableau1[[Type]:[Type]],SMALL(IF((Tableau1[[Nom]:[Nom]]=$A45)*(Tableau1[[Prénom]:[Prénom]]=$B45)*(JB$2&gt;=Tableau1[[Début]:[Début]])*(JB$2&lt;=Tableau1[[Fin]:[Fin]]),ROW(INDIRECT("A1:A"&amp;COUNTA(Tableau1[[Fin]:[Fin]])))),1)),""))</f>
        <v/>
      </c>
      <c r="JC45" s="34" t="str">
        <f t="array" aca="1" ref="JC45" ca="1">IF(OR(WEEKDAY(JC$2,2)&gt;5,COUNTIF(Dates_Feries,JC$2)&gt;0),"",IFERROR(INDEX(Tableau1[[Type]:[Type]],SMALL(IF((Tableau1[[Nom]:[Nom]]=$A45)*(Tableau1[[Prénom]:[Prénom]]=$B45)*(JC$2&gt;=Tableau1[[Début]:[Début]])*(JC$2&lt;=Tableau1[[Fin]:[Fin]]),ROW(INDIRECT("A1:A"&amp;COUNTA(Tableau1[[Fin]:[Fin]])))),1)),""))</f>
        <v/>
      </c>
      <c r="JD45" s="34" t="str">
        <f t="array" aca="1" ref="JD45" ca="1">IF(OR(WEEKDAY(JD$2,2)&gt;5,COUNTIF(Dates_Feries,JD$2)&gt;0),"",IFERROR(INDEX(Tableau1[[Type]:[Type]],SMALL(IF((Tableau1[[Nom]:[Nom]]=$A45)*(Tableau1[[Prénom]:[Prénom]]=$B45)*(JD$2&gt;=Tableau1[[Début]:[Début]])*(JD$2&lt;=Tableau1[[Fin]:[Fin]]),ROW(INDIRECT("A1:A"&amp;COUNTA(Tableau1[[Fin]:[Fin]])))),1)),""))</f>
        <v/>
      </c>
      <c r="JE45" s="34" t="str">
        <f t="array" aca="1" ref="JE45" ca="1">IF(OR(WEEKDAY(JE$2,2)&gt;5,COUNTIF(Dates_Feries,JE$2)&gt;0),"",IFERROR(INDEX(Tableau1[[Type]:[Type]],SMALL(IF((Tableau1[[Nom]:[Nom]]=$A45)*(Tableau1[[Prénom]:[Prénom]]=$B45)*(JE$2&gt;=Tableau1[[Début]:[Début]])*(JE$2&lt;=Tableau1[[Fin]:[Fin]]),ROW(INDIRECT("A1:A"&amp;COUNTA(Tableau1[[Fin]:[Fin]])))),1)),""))</f>
        <v/>
      </c>
      <c r="JF45" s="34" t="str">
        <f t="array" aca="1" ref="JF45" ca="1">IF(OR(WEEKDAY(JF$2,2)&gt;5,COUNTIF(Dates_Feries,JF$2)&gt;0),"",IFERROR(INDEX(Tableau1[[Type]:[Type]],SMALL(IF((Tableau1[[Nom]:[Nom]]=$A45)*(Tableau1[[Prénom]:[Prénom]]=$B45)*(JF$2&gt;=Tableau1[[Début]:[Début]])*(JF$2&lt;=Tableau1[[Fin]:[Fin]]),ROW(INDIRECT("A1:A"&amp;COUNTA(Tableau1[[Fin]:[Fin]])))),1)),""))</f>
        <v/>
      </c>
      <c r="JG45" s="34" t="str">
        <f t="array" aca="1" ref="JG45" ca="1">IF(OR(WEEKDAY(JG$2,2)&gt;5,COUNTIF(Dates_Feries,JG$2)&gt;0),"",IFERROR(INDEX(Tableau1[[Type]:[Type]],SMALL(IF((Tableau1[[Nom]:[Nom]]=$A45)*(Tableau1[[Prénom]:[Prénom]]=$B45)*(JG$2&gt;=Tableau1[[Début]:[Début]])*(JG$2&lt;=Tableau1[[Fin]:[Fin]]),ROW(INDIRECT("A1:A"&amp;COUNTA(Tableau1[[Fin]:[Fin]])))),1)),""))</f>
        <v/>
      </c>
      <c r="JH45" s="34" t="str">
        <f t="array" aca="1" ref="JH45" ca="1">IF(OR(WEEKDAY(JH$2,2)&gt;5,COUNTIF(Dates_Feries,JH$2)&gt;0),"",IFERROR(INDEX(Tableau1[[Type]:[Type]],SMALL(IF((Tableau1[[Nom]:[Nom]]=$A45)*(Tableau1[[Prénom]:[Prénom]]=$B45)*(JH$2&gt;=Tableau1[[Début]:[Début]])*(JH$2&lt;=Tableau1[[Fin]:[Fin]]),ROW(INDIRECT("A1:A"&amp;COUNTA(Tableau1[[Fin]:[Fin]])))),1)),""))</f>
        <v/>
      </c>
      <c r="JI45" s="34" t="str">
        <f t="array" aca="1" ref="JI45" ca="1">IF(OR(WEEKDAY(JI$2,2)&gt;5,COUNTIF(Dates_Feries,JI$2)&gt;0),"",IFERROR(INDEX(Tableau1[[Type]:[Type]],SMALL(IF((Tableau1[[Nom]:[Nom]]=$A45)*(Tableau1[[Prénom]:[Prénom]]=$B45)*(JI$2&gt;=Tableau1[[Début]:[Début]])*(JI$2&lt;=Tableau1[[Fin]:[Fin]]),ROW(INDIRECT("A1:A"&amp;COUNTA(Tableau1[[Fin]:[Fin]])))),1)),""))</f>
        <v/>
      </c>
      <c r="JJ45" s="34" t="str">
        <f t="array" aca="1" ref="JJ45" ca="1">IF(OR(WEEKDAY(JJ$2,2)&gt;5,COUNTIF(Dates_Feries,JJ$2)&gt;0),"",IFERROR(INDEX(Tableau1[[Type]:[Type]],SMALL(IF((Tableau1[[Nom]:[Nom]]=$A45)*(Tableau1[[Prénom]:[Prénom]]=$B45)*(JJ$2&gt;=Tableau1[[Début]:[Début]])*(JJ$2&lt;=Tableau1[[Fin]:[Fin]]),ROW(INDIRECT("A1:A"&amp;COUNTA(Tableau1[[Fin]:[Fin]])))),1)),""))</f>
        <v/>
      </c>
      <c r="JK45" s="34" t="str">
        <f t="array" aca="1" ref="JK45" ca="1">IF(OR(WEEKDAY(JK$2,2)&gt;5,COUNTIF(Dates_Feries,JK$2)&gt;0),"",IFERROR(INDEX(Tableau1[[Type]:[Type]],SMALL(IF((Tableau1[[Nom]:[Nom]]=$A45)*(Tableau1[[Prénom]:[Prénom]]=$B45)*(JK$2&gt;=Tableau1[[Début]:[Début]])*(JK$2&lt;=Tableau1[[Fin]:[Fin]]),ROW(INDIRECT("A1:A"&amp;COUNTA(Tableau1[[Fin]:[Fin]])))),1)),""))</f>
        <v/>
      </c>
      <c r="JL45" s="34" t="str">
        <f t="array" aca="1" ref="JL45" ca="1">IF(OR(WEEKDAY(JL$2,2)&gt;5,COUNTIF(Dates_Feries,JL$2)&gt;0),"",IFERROR(INDEX(Tableau1[[Type]:[Type]],SMALL(IF((Tableau1[[Nom]:[Nom]]=$A45)*(Tableau1[[Prénom]:[Prénom]]=$B45)*(JL$2&gt;=Tableau1[[Début]:[Début]])*(JL$2&lt;=Tableau1[[Fin]:[Fin]]),ROW(INDIRECT("A1:A"&amp;COUNTA(Tableau1[[Fin]:[Fin]])))),1)),""))</f>
        <v/>
      </c>
      <c r="JM45" s="34" t="str">
        <f t="array" aca="1" ref="JM45" ca="1">IF(OR(WEEKDAY(JM$2,2)&gt;5,COUNTIF(Dates_Feries,JM$2)&gt;0),"",IFERROR(INDEX(Tableau1[[Type]:[Type]],SMALL(IF((Tableau1[[Nom]:[Nom]]=$A45)*(Tableau1[[Prénom]:[Prénom]]=$B45)*(JM$2&gt;=Tableau1[[Début]:[Début]])*(JM$2&lt;=Tableau1[[Fin]:[Fin]]),ROW(INDIRECT("A1:A"&amp;COUNTA(Tableau1[[Fin]:[Fin]])))),1)),""))</f>
        <v/>
      </c>
      <c r="JN45" s="34" t="str">
        <f t="array" aca="1" ref="JN45" ca="1">IF(OR(WEEKDAY(JN$2,2)&gt;5,COUNTIF(Dates_Feries,JN$2)&gt;0),"",IFERROR(INDEX(Tableau1[[Type]:[Type]],SMALL(IF((Tableau1[[Nom]:[Nom]]=$A45)*(Tableau1[[Prénom]:[Prénom]]=$B45)*(JN$2&gt;=Tableau1[[Début]:[Début]])*(JN$2&lt;=Tableau1[[Fin]:[Fin]]),ROW(INDIRECT("A1:A"&amp;COUNTA(Tableau1[[Fin]:[Fin]])))),1)),""))</f>
        <v/>
      </c>
      <c r="JO45" s="34" t="str">
        <f t="array" aca="1" ref="JO45" ca="1">IF(OR(WEEKDAY(JO$2,2)&gt;5,COUNTIF(Dates_Feries,JO$2)&gt;0),"",IFERROR(INDEX(Tableau1[[Type]:[Type]],SMALL(IF((Tableau1[[Nom]:[Nom]]=$A45)*(Tableau1[[Prénom]:[Prénom]]=$B45)*(JO$2&gt;=Tableau1[[Début]:[Début]])*(JO$2&lt;=Tableau1[[Fin]:[Fin]]),ROW(INDIRECT("A1:A"&amp;COUNTA(Tableau1[[Fin]:[Fin]])))),1)),""))</f>
        <v/>
      </c>
      <c r="JP45" s="34" t="str">
        <f t="array" aca="1" ref="JP45" ca="1">IF(OR(WEEKDAY(JP$2,2)&gt;5,COUNTIF(Dates_Feries,JP$2)&gt;0),"",IFERROR(INDEX(Tableau1[[Type]:[Type]],SMALL(IF((Tableau1[[Nom]:[Nom]]=$A45)*(Tableau1[[Prénom]:[Prénom]]=$B45)*(JP$2&gt;=Tableau1[[Début]:[Début]])*(JP$2&lt;=Tableau1[[Fin]:[Fin]]),ROW(INDIRECT("A1:A"&amp;COUNTA(Tableau1[[Fin]:[Fin]])))),1)),""))</f>
        <v/>
      </c>
      <c r="JQ45" s="34" t="str">
        <f t="array" aca="1" ref="JQ45" ca="1">IF(OR(WEEKDAY(JQ$2,2)&gt;5,COUNTIF(Dates_Feries,JQ$2)&gt;0),"",IFERROR(INDEX(Tableau1[[Type]:[Type]],SMALL(IF((Tableau1[[Nom]:[Nom]]=$A45)*(Tableau1[[Prénom]:[Prénom]]=$B45)*(JQ$2&gt;=Tableau1[[Début]:[Début]])*(JQ$2&lt;=Tableau1[[Fin]:[Fin]]),ROW(INDIRECT("A1:A"&amp;COUNTA(Tableau1[[Fin]:[Fin]])))),1)),""))</f>
        <v/>
      </c>
      <c r="JR45" s="34" t="str">
        <f t="array" aca="1" ref="JR45" ca="1">IF(OR(WEEKDAY(JR$2,2)&gt;5,COUNTIF(Dates_Feries,JR$2)&gt;0),"",IFERROR(INDEX(Tableau1[[Type]:[Type]],SMALL(IF((Tableau1[[Nom]:[Nom]]=$A45)*(Tableau1[[Prénom]:[Prénom]]=$B45)*(JR$2&gt;=Tableau1[[Début]:[Début]])*(JR$2&lt;=Tableau1[[Fin]:[Fin]]),ROW(INDIRECT("A1:A"&amp;COUNTA(Tableau1[[Fin]:[Fin]])))),1)),""))</f>
        <v/>
      </c>
      <c r="JS45" s="34" t="str">
        <f t="array" aca="1" ref="JS45" ca="1">IF(OR(WEEKDAY(JS$2,2)&gt;5,COUNTIF(Dates_Feries,JS$2)&gt;0),"",IFERROR(INDEX(Tableau1[[Type]:[Type]],SMALL(IF((Tableau1[[Nom]:[Nom]]=$A45)*(Tableau1[[Prénom]:[Prénom]]=$B45)*(JS$2&gt;=Tableau1[[Début]:[Début]])*(JS$2&lt;=Tableau1[[Fin]:[Fin]]),ROW(INDIRECT("A1:A"&amp;COUNTA(Tableau1[[Fin]:[Fin]])))),1)),""))</f>
        <v/>
      </c>
      <c r="JT45" s="34" t="str">
        <f t="array" aca="1" ref="JT45" ca="1">IF(OR(WEEKDAY(JT$2,2)&gt;5,COUNTIF(Dates_Feries,JT$2)&gt;0),"",IFERROR(INDEX(Tableau1[[Type]:[Type]],SMALL(IF((Tableau1[[Nom]:[Nom]]=$A45)*(Tableau1[[Prénom]:[Prénom]]=$B45)*(JT$2&gt;=Tableau1[[Début]:[Début]])*(JT$2&lt;=Tableau1[[Fin]:[Fin]]),ROW(INDIRECT("A1:A"&amp;COUNTA(Tableau1[[Fin]:[Fin]])))),1)),""))</f>
        <v/>
      </c>
      <c r="JU45" s="34" t="str">
        <f t="array" aca="1" ref="JU45" ca="1">IF(OR(WEEKDAY(JU$2,2)&gt;5,COUNTIF(Dates_Feries,JU$2)&gt;0),"",IFERROR(INDEX(Tableau1[[Type]:[Type]],SMALL(IF((Tableau1[[Nom]:[Nom]]=$A45)*(Tableau1[[Prénom]:[Prénom]]=$B45)*(JU$2&gt;=Tableau1[[Début]:[Début]])*(JU$2&lt;=Tableau1[[Fin]:[Fin]]),ROW(INDIRECT("A1:A"&amp;COUNTA(Tableau1[[Fin]:[Fin]])))),1)),""))</f>
        <v/>
      </c>
      <c r="JV45" s="34" t="str">
        <f t="array" aca="1" ref="JV45" ca="1">IF(OR(WEEKDAY(JV$2,2)&gt;5,COUNTIF(Dates_Feries,JV$2)&gt;0),"",IFERROR(INDEX(Tableau1[[Type]:[Type]],SMALL(IF((Tableau1[[Nom]:[Nom]]=$A45)*(Tableau1[[Prénom]:[Prénom]]=$B45)*(JV$2&gt;=Tableau1[[Début]:[Début]])*(JV$2&lt;=Tableau1[[Fin]:[Fin]]),ROW(INDIRECT("A1:A"&amp;COUNTA(Tableau1[[Fin]:[Fin]])))),1)),""))</f>
        <v/>
      </c>
      <c r="JW45" s="34" t="str">
        <f t="array" aca="1" ref="JW45" ca="1">IF(OR(WEEKDAY(JW$2,2)&gt;5,COUNTIF(Dates_Feries,JW$2)&gt;0),"",IFERROR(INDEX(Tableau1[[Type]:[Type]],SMALL(IF((Tableau1[[Nom]:[Nom]]=$A45)*(Tableau1[[Prénom]:[Prénom]]=$B45)*(JW$2&gt;=Tableau1[[Début]:[Début]])*(JW$2&lt;=Tableau1[[Fin]:[Fin]]),ROW(INDIRECT("A1:A"&amp;COUNTA(Tableau1[[Fin]:[Fin]])))),1)),""))</f>
        <v/>
      </c>
      <c r="JX45" s="34" t="str">
        <f t="array" aca="1" ref="JX45" ca="1">IF(OR(WEEKDAY(JX$2,2)&gt;5,COUNTIF(Dates_Feries,JX$2)&gt;0),"",IFERROR(INDEX(Tableau1[[Type]:[Type]],SMALL(IF((Tableau1[[Nom]:[Nom]]=$A45)*(Tableau1[[Prénom]:[Prénom]]=$B45)*(JX$2&gt;=Tableau1[[Début]:[Début]])*(JX$2&lt;=Tableau1[[Fin]:[Fin]]),ROW(INDIRECT("A1:A"&amp;COUNTA(Tableau1[[Fin]:[Fin]])))),1)),""))</f>
        <v/>
      </c>
      <c r="JY45" s="34" t="str">
        <f t="array" aca="1" ref="JY45" ca="1">IF(OR(WEEKDAY(JY$2,2)&gt;5,COUNTIF(Dates_Feries,JY$2)&gt;0),"",IFERROR(INDEX(Tableau1[[Type]:[Type]],SMALL(IF((Tableau1[[Nom]:[Nom]]=$A45)*(Tableau1[[Prénom]:[Prénom]]=$B45)*(JY$2&gt;=Tableau1[[Début]:[Début]])*(JY$2&lt;=Tableau1[[Fin]:[Fin]]),ROW(INDIRECT("A1:A"&amp;COUNTA(Tableau1[[Fin]:[Fin]])))),1)),""))</f>
        <v/>
      </c>
      <c r="JZ45" s="34" t="str">
        <f t="array" aca="1" ref="JZ45" ca="1">IF(OR(WEEKDAY(JZ$2,2)&gt;5,COUNTIF(Dates_Feries,JZ$2)&gt;0),"",IFERROR(INDEX(Tableau1[[Type]:[Type]],SMALL(IF((Tableau1[[Nom]:[Nom]]=$A45)*(Tableau1[[Prénom]:[Prénom]]=$B45)*(JZ$2&gt;=Tableau1[[Début]:[Début]])*(JZ$2&lt;=Tableau1[[Fin]:[Fin]]),ROW(INDIRECT("A1:A"&amp;COUNTA(Tableau1[[Fin]:[Fin]])))),1)),""))</f>
        <v/>
      </c>
      <c r="KA45" s="34" t="str">
        <f t="array" aca="1" ref="KA45" ca="1">IF(OR(WEEKDAY(KA$2,2)&gt;5,COUNTIF(Dates_Feries,KA$2)&gt;0),"",IFERROR(INDEX(Tableau1[[Type]:[Type]],SMALL(IF((Tableau1[[Nom]:[Nom]]=$A45)*(Tableau1[[Prénom]:[Prénom]]=$B45)*(KA$2&gt;=Tableau1[[Début]:[Début]])*(KA$2&lt;=Tableau1[[Fin]:[Fin]]),ROW(INDIRECT("A1:A"&amp;COUNTA(Tableau1[[Fin]:[Fin]])))),1)),""))</f>
        <v/>
      </c>
      <c r="KB45" s="34" t="str">
        <f t="array" aca="1" ref="KB45" ca="1">IF(OR(WEEKDAY(KB$2,2)&gt;5,COUNTIF(Dates_Feries,KB$2)&gt;0),"",IFERROR(INDEX(Tableau1[[Type]:[Type]],SMALL(IF((Tableau1[[Nom]:[Nom]]=$A45)*(Tableau1[[Prénom]:[Prénom]]=$B45)*(KB$2&gt;=Tableau1[[Début]:[Début]])*(KB$2&lt;=Tableau1[[Fin]:[Fin]]),ROW(INDIRECT("A1:A"&amp;COUNTA(Tableau1[[Fin]:[Fin]])))),1)),""))</f>
        <v/>
      </c>
      <c r="KC45" s="34" t="str">
        <f t="array" aca="1" ref="KC45" ca="1">IF(OR(WEEKDAY(KC$2,2)&gt;5,COUNTIF(Dates_Feries,KC$2)&gt;0),"",IFERROR(INDEX(Tableau1[[Type]:[Type]],SMALL(IF((Tableau1[[Nom]:[Nom]]=$A45)*(Tableau1[[Prénom]:[Prénom]]=$B45)*(KC$2&gt;=Tableau1[[Début]:[Début]])*(KC$2&lt;=Tableau1[[Fin]:[Fin]]),ROW(INDIRECT("A1:A"&amp;COUNTA(Tableau1[[Fin]:[Fin]])))),1)),""))</f>
        <v/>
      </c>
      <c r="KD45" s="34" t="str">
        <f t="array" aca="1" ref="KD45" ca="1">IF(OR(WEEKDAY(KD$2,2)&gt;5,COUNTIF(Dates_Feries,KD$2)&gt;0),"",IFERROR(INDEX(Tableau1[[Type]:[Type]],SMALL(IF((Tableau1[[Nom]:[Nom]]=$A45)*(Tableau1[[Prénom]:[Prénom]]=$B45)*(KD$2&gt;=Tableau1[[Début]:[Début]])*(KD$2&lt;=Tableau1[[Fin]:[Fin]]),ROW(INDIRECT("A1:A"&amp;COUNTA(Tableau1[[Fin]:[Fin]])))),1)),""))</f>
        <v/>
      </c>
      <c r="KE45" s="34" t="str">
        <f t="array" aca="1" ref="KE45" ca="1">IF(OR(WEEKDAY(KE$2,2)&gt;5,COUNTIF(Dates_Feries,KE$2)&gt;0),"",IFERROR(INDEX(Tableau1[[Type]:[Type]],SMALL(IF((Tableau1[[Nom]:[Nom]]=$A45)*(Tableau1[[Prénom]:[Prénom]]=$B45)*(KE$2&gt;=Tableau1[[Début]:[Début]])*(KE$2&lt;=Tableau1[[Fin]:[Fin]]),ROW(INDIRECT("A1:A"&amp;COUNTA(Tableau1[[Fin]:[Fin]])))),1)),""))</f>
        <v/>
      </c>
      <c r="KF45" s="34" t="str">
        <f t="array" aca="1" ref="KF45" ca="1">IF(OR(WEEKDAY(KF$2,2)&gt;5,COUNTIF(Dates_Feries,KF$2)&gt;0),"",IFERROR(INDEX(Tableau1[[Type]:[Type]],SMALL(IF((Tableau1[[Nom]:[Nom]]=$A45)*(Tableau1[[Prénom]:[Prénom]]=$B45)*(KF$2&gt;=Tableau1[[Début]:[Début]])*(KF$2&lt;=Tableau1[[Fin]:[Fin]]),ROW(INDIRECT("A1:A"&amp;COUNTA(Tableau1[[Fin]:[Fin]])))),1)),""))</f>
        <v/>
      </c>
      <c r="KG45" s="34" t="str">
        <f t="array" aca="1" ref="KG45" ca="1">IF(OR(WEEKDAY(KG$2,2)&gt;5,COUNTIF(Dates_Feries,KG$2)&gt;0),"",IFERROR(INDEX(Tableau1[[Type]:[Type]],SMALL(IF((Tableau1[[Nom]:[Nom]]=$A45)*(Tableau1[[Prénom]:[Prénom]]=$B45)*(KG$2&gt;=Tableau1[[Début]:[Début]])*(KG$2&lt;=Tableau1[[Fin]:[Fin]]),ROW(INDIRECT("A1:A"&amp;COUNTA(Tableau1[[Fin]:[Fin]])))),1)),""))</f>
        <v/>
      </c>
      <c r="KH45" s="34" t="str">
        <f t="array" aca="1" ref="KH45" ca="1">IF(OR(WEEKDAY(KH$2,2)&gt;5,COUNTIF(Dates_Feries,KH$2)&gt;0),"",IFERROR(INDEX(Tableau1[[Type]:[Type]],SMALL(IF((Tableau1[[Nom]:[Nom]]=$A45)*(Tableau1[[Prénom]:[Prénom]]=$B45)*(KH$2&gt;=Tableau1[[Début]:[Début]])*(KH$2&lt;=Tableau1[[Fin]:[Fin]]),ROW(INDIRECT("A1:A"&amp;COUNTA(Tableau1[[Fin]:[Fin]])))),1)),""))</f>
        <v/>
      </c>
      <c r="KI45" s="34" t="str">
        <f t="array" aca="1" ref="KI45" ca="1">IF(OR(WEEKDAY(KI$2,2)&gt;5,COUNTIF(Dates_Feries,KI$2)&gt;0),"",IFERROR(INDEX(Tableau1[[Type]:[Type]],SMALL(IF((Tableau1[[Nom]:[Nom]]=$A45)*(Tableau1[[Prénom]:[Prénom]]=$B45)*(KI$2&gt;=Tableau1[[Début]:[Début]])*(KI$2&lt;=Tableau1[[Fin]:[Fin]]),ROW(INDIRECT("A1:A"&amp;COUNTA(Tableau1[[Fin]:[Fin]])))),1)),""))</f>
        <v/>
      </c>
      <c r="KJ45" s="34" t="str">
        <f t="array" aca="1" ref="KJ45" ca="1">IF(OR(WEEKDAY(KJ$2,2)&gt;5,COUNTIF(Dates_Feries,KJ$2)&gt;0),"",IFERROR(INDEX(Tableau1[[Type]:[Type]],SMALL(IF((Tableau1[[Nom]:[Nom]]=$A45)*(Tableau1[[Prénom]:[Prénom]]=$B45)*(KJ$2&gt;=Tableau1[[Début]:[Début]])*(KJ$2&lt;=Tableau1[[Fin]:[Fin]]),ROW(INDIRECT("A1:A"&amp;COUNTA(Tableau1[[Fin]:[Fin]])))),1)),""))</f>
        <v/>
      </c>
      <c r="KK45" s="34" t="str">
        <f t="array" aca="1" ref="KK45" ca="1">IF(OR(WEEKDAY(KK$2,2)&gt;5,COUNTIF(Dates_Feries,KK$2)&gt;0),"",IFERROR(INDEX(Tableau1[[Type]:[Type]],SMALL(IF((Tableau1[[Nom]:[Nom]]=$A45)*(Tableau1[[Prénom]:[Prénom]]=$B45)*(KK$2&gt;=Tableau1[[Début]:[Début]])*(KK$2&lt;=Tableau1[[Fin]:[Fin]]),ROW(INDIRECT("A1:A"&amp;COUNTA(Tableau1[[Fin]:[Fin]])))),1)),""))</f>
        <v/>
      </c>
      <c r="KL45" s="34" t="str">
        <f t="array" aca="1" ref="KL45" ca="1">IF(OR(WEEKDAY(KL$2,2)&gt;5,COUNTIF(Dates_Feries,KL$2)&gt;0),"",IFERROR(INDEX(Tableau1[[Type]:[Type]],SMALL(IF((Tableau1[[Nom]:[Nom]]=$A45)*(Tableau1[[Prénom]:[Prénom]]=$B45)*(KL$2&gt;=Tableau1[[Début]:[Début]])*(KL$2&lt;=Tableau1[[Fin]:[Fin]]),ROW(INDIRECT("A1:A"&amp;COUNTA(Tableau1[[Fin]:[Fin]])))),1)),""))</f>
        <v/>
      </c>
      <c r="KM45" s="34" t="str">
        <f t="array" aca="1" ref="KM45" ca="1">IF(OR(WEEKDAY(KM$2,2)&gt;5,COUNTIF(Dates_Feries,KM$2)&gt;0),"",IFERROR(INDEX(Tableau1[[Type]:[Type]],SMALL(IF((Tableau1[[Nom]:[Nom]]=$A45)*(Tableau1[[Prénom]:[Prénom]]=$B45)*(KM$2&gt;=Tableau1[[Début]:[Début]])*(KM$2&lt;=Tableau1[[Fin]:[Fin]]),ROW(INDIRECT("A1:A"&amp;COUNTA(Tableau1[[Fin]:[Fin]])))),1)),""))</f>
        <v/>
      </c>
      <c r="KN45" s="34" t="str">
        <f t="array" aca="1" ref="KN45" ca="1">IF(OR(WEEKDAY(KN$2,2)&gt;5,COUNTIF(Dates_Feries,KN$2)&gt;0),"",IFERROR(INDEX(Tableau1[[Type]:[Type]],SMALL(IF((Tableau1[[Nom]:[Nom]]=$A45)*(Tableau1[[Prénom]:[Prénom]]=$B45)*(KN$2&gt;=Tableau1[[Début]:[Début]])*(KN$2&lt;=Tableau1[[Fin]:[Fin]]),ROW(INDIRECT("A1:A"&amp;COUNTA(Tableau1[[Fin]:[Fin]])))),1)),""))</f>
        <v/>
      </c>
      <c r="KO45" s="34" t="str">
        <f t="array" aca="1" ref="KO45" ca="1">IF(OR(WEEKDAY(KO$2,2)&gt;5,COUNTIF(Dates_Feries,KO$2)&gt;0),"",IFERROR(INDEX(Tableau1[[Type]:[Type]],SMALL(IF((Tableau1[[Nom]:[Nom]]=$A45)*(Tableau1[[Prénom]:[Prénom]]=$B45)*(KO$2&gt;=Tableau1[[Début]:[Début]])*(KO$2&lt;=Tableau1[[Fin]:[Fin]]),ROW(INDIRECT("A1:A"&amp;COUNTA(Tableau1[[Fin]:[Fin]])))),1)),""))</f>
        <v/>
      </c>
      <c r="KP45" s="34" t="str">
        <f t="array" aca="1" ref="KP45" ca="1">IF(OR(WEEKDAY(KP$2,2)&gt;5,COUNTIF(Dates_Feries,KP$2)&gt;0),"",IFERROR(INDEX(Tableau1[[Type]:[Type]],SMALL(IF((Tableau1[[Nom]:[Nom]]=$A45)*(Tableau1[[Prénom]:[Prénom]]=$B45)*(KP$2&gt;=Tableau1[[Début]:[Début]])*(KP$2&lt;=Tableau1[[Fin]:[Fin]]),ROW(INDIRECT("A1:A"&amp;COUNTA(Tableau1[[Fin]:[Fin]])))),1)),""))</f>
        <v/>
      </c>
      <c r="KQ45" s="34" t="str">
        <f t="array" aca="1" ref="KQ45" ca="1">IF(OR(WEEKDAY(KQ$2,2)&gt;5,COUNTIF(Dates_Feries,KQ$2)&gt;0),"",IFERROR(INDEX(Tableau1[[Type]:[Type]],SMALL(IF((Tableau1[[Nom]:[Nom]]=$A45)*(Tableau1[[Prénom]:[Prénom]]=$B45)*(KQ$2&gt;=Tableau1[[Début]:[Début]])*(KQ$2&lt;=Tableau1[[Fin]:[Fin]]),ROW(INDIRECT("A1:A"&amp;COUNTA(Tableau1[[Fin]:[Fin]])))),1)),""))</f>
        <v/>
      </c>
      <c r="KR45" s="34" t="str">
        <f t="array" aca="1" ref="KR45" ca="1">IF(OR(WEEKDAY(KR$2,2)&gt;5,COUNTIF(Dates_Feries,KR$2)&gt;0),"",IFERROR(INDEX(Tableau1[[Type]:[Type]],SMALL(IF((Tableau1[[Nom]:[Nom]]=$A45)*(Tableau1[[Prénom]:[Prénom]]=$B45)*(KR$2&gt;=Tableau1[[Début]:[Début]])*(KR$2&lt;=Tableau1[[Fin]:[Fin]]),ROW(INDIRECT("A1:A"&amp;COUNTA(Tableau1[[Fin]:[Fin]])))),1)),""))</f>
        <v/>
      </c>
      <c r="KS45" s="34" t="str">
        <f t="array" aca="1" ref="KS45" ca="1">IF(OR(WEEKDAY(KS$2,2)&gt;5,COUNTIF(Dates_Feries,KS$2)&gt;0),"",IFERROR(INDEX(Tableau1[[Type]:[Type]],SMALL(IF((Tableau1[[Nom]:[Nom]]=$A45)*(Tableau1[[Prénom]:[Prénom]]=$B45)*(KS$2&gt;=Tableau1[[Début]:[Début]])*(KS$2&lt;=Tableau1[[Fin]:[Fin]]),ROW(INDIRECT("A1:A"&amp;COUNTA(Tableau1[[Fin]:[Fin]])))),1)),""))</f>
        <v/>
      </c>
      <c r="KT45" s="34" t="str">
        <f t="array" aca="1" ref="KT45" ca="1">IF(OR(WEEKDAY(KT$2,2)&gt;5,COUNTIF(Dates_Feries,KT$2)&gt;0),"",IFERROR(INDEX(Tableau1[[Type]:[Type]],SMALL(IF((Tableau1[[Nom]:[Nom]]=$A45)*(Tableau1[[Prénom]:[Prénom]]=$B45)*(KT$2&gt;=Tableau1[[Début]:[Début]])*(KT$2&lt;=Tableau1[[Fin]:[Fin]]),ROW(INDIRECT("A1:A"&amp;COUNTA(Tableau1[[Fin]:[Fin]])))),1)),""))</f>
        <v/>
      </c>
      <c r="KU45" s="34" t="str">
        <f t="array" aca="1" ref="KU45" ca="1">IF(OR(WEEKDAY(KU$2,2)&gt;5,COUNTIF(Dates_Feries,KU$2)&gt;0),"",IFERROR(INDEX(Tableau1[[Type]:[Type]],SMALL(IF((Tableau1[[Nom]:[Nom]]=$A45)*(Tableau1[[Prénom]:[Prénom]]=$B45)*(KU$2&gt;=Tableau1[[Début]:[Début]])*(KU$2&lt;=Tableau1[[Fin]:[Fin]]),ROW(INDIRECT("A1:A"&amp;COUNTA(Tableau1[[Fin]:[Fin]])))),1)),""))</f>
        <v/>
      </c>
      <c r="KV45" s="34" t="str">
        <f t="array" aca="1" ref="KV45" ca="1">IF(OR(WEEKDAY(KV$2,2)&gt;5,COUNTIF(Dates_Feries,KV$2)&gt;0),"",IFERROR(INDEX(Tableau1[[Type]:[Type]],SMALL(IF((Tableau1[[Nom]:[Nom]]=$A45)*(Tableau1[[Prénom]:[Prénom]]=$B45)*(KV$2&gt;=Tableau1[[Début]:[Début]])*(KV$2&lt;=Tableau1[[Fin]:[Fin]]),ROW(INDIRECT("A1:A"&amp;COUNTA(Tableau1[[Fin]:[Fin]])))),1)),""))</f>
        <v/>
      </c>
      <c r="KW45" s="34" t="str">
        <f t="array" aca="1" ref="KW45" ca="1">IF(OR(WEEKDAY(KW$2,2)&gt;5,COUNTIF(Dates_Feries,KW$2)&gt;0),"",IFERROR(INDEX(Tableau1[[Type]:[Type]],SMALL(IF((Tableau1[[Nom]:[Nom]]=$A45)*(Tableau1[[Prénom]:[Prénom]]=$B45)*(KW$2&gt;=Tableau1[[Début]:[Début]])*(KW$2&lt;=Tableau1[[Fin]:[Fin]]),ROW(INDIRECT("A1:A"&amp;COUNTA(Tableau1[[Fin]:[Fin]])))),1)),""))</f>
        <v/>
      </c>
      <c r="KX45" s="34" t="str">
        <f t="array" aca="1" ref="KX45" ca="1">IF(OR(WEEKDAY(KX$2,2)&gt;5,COUNTIF(Dates_Feries,KX$2)&gt;0),"",IFERROR(INDEX(Tableau1[[Type]:[Type]],SMALL(IF((Tableau1[[Nom]:[Nom]]=$A45)*(Tableau1[[Prénom]:[Prénom]]=$B45)*(KX$2&gt;=Tableau1[[Début]:[Début]])*(KX$2&lt;=Tableau1[[Fin]:[Fin]]),ROW(INDIRECT("A1:A"&amp;COUNTA(Tableau1[[Fin]:[Fin]])))),1)),""))</f>
        <v/>
      </c>
      <c r="KY45" s="34" t="str">
        <f t="array" aca="1" ref="KY45" ca="1">IF(OR(WEEKDAY(KY$2,2)&gt;5,COUNTIF(Dates_Feries,KY$2)&gt;0),"",IFERROR(INDEX(Tableau1[[Type]:[Type]],SMALL(IF((Tableau1[[Nom]:[Nom]]=$A45)*(Tableau1[[Prénom]:[Prénom]]=$B45)*(KY$2&gt;=Tableau1[[Début]:[Début]])*(KY$2&lt;=Tableau1[[Fin]:[Fin]]),ROW(INDIRECT("A1:A"&amp;COUNTA(Tableau1[[Fin]:[Fin]])))),1)),""))</f>
        <v/>
      </c>
      <c r="KZ45" s="34" t="str">
        <f t="array" aca="1" ref="KZ45" ca="1">IF(OR(WEEKDAY(KZ$2,2)&gt;5,COUNTIF(Dates_Feries,KZ$2)&gt;0),"",IFERROR(INDEX(Tableau1[[Type]:[Type]],SMALL(IF((Tableau1[[Nom]:[Nom]]=$A45)*(Tableau1[[Prénom]:[Prénom]]=$B45)*(KZ$2&gt;=Tableau1[[Début]:[Début]])*(KZ$2&lt;=Tableau1[[Fin]:[Fin]]),ROW(INDIRECT("A1:A"&amp;COUNTA(Tableau1[[Fin]:[Fin]])))),1)),""))</f>
        <v/>
      </c>
      <c r="LA45" s="34" t="str">
        <f t="array" aca="1" ref="LA45" ca="1">IF(OR(WEEKDAY(LA$2,2)&gt;5,COUNTIF(Dates_Feries,LA$2)&gt;0),"",IFERROR(INDEX(Tableau1[[Type]:[Type]],SMALL(IF((Tableau1[[Nom]:[Nom]]=$A45)*(Tableau1[[Prénom]:[Prénom]]=$B45)*(LA$2&gt;=Tableau1[[Début]:[Début]])*(LA$2&lt;=Tableau1[[Fin]:[Fin]]),ROW(INDIRECT("A1:A"&amp;COUNTA(Tableau1[[Fin]:[Fin]])))),1)),""))</f>
        <v/>
      </c>
      <c r="LB45" s="34" t="str">
        <f t="array" aca="1" ref="LB45" ca="1">IF(OR(WEEKDAY(LB$2,2)&gt;5,COUNTIF(Dates_Feries,LB$2)&gt;0),"",IFERROR(INDEX(Tableau1[[Type]:[Type]],SMALL(IF((Tableau1[[Nom]:[Nom]]=$A45)*(Tableau1[[Prénom]:[Prénom]]=$B45)*(LB$2&gt;=Tableau1[[Début]:[Début]])*(LB$2&lt;=Tableau1[[Fin]:[Fin]]),ROW(INDIRECT("A1:A"&amp;COUNTA(Tableau1[[Fin]:[Fin]])))),1)),""))</f>
        <v/>
      </c>
      <c r="LC45" s="34" t="str">
        <f t="array" aca="1" ref="LC45" ca="1">IF(OR(WEEKDAY(LC$2,2)&gt;5,COUNTIF(Dates_Feries,LC$2)&gt;0),"",IFERROR(INDEX(Tableau1[[Type]:[Type]],SMALL(IF((Tableau1[[Nom]:[Nom]]=$A45)*(Tableau1[[Prénom]:[Prénom]]=$B45)*(LC$2&gt;=Tableau1[[Début]:[Début]])*(LC$2&lt;=Tableau1[[Fin]:[Fin]]),ROW(INDIRECT("A1:A"&amp;COUNTA(Tableau1[[Fin]:[Fin]])))),1)),""))</f>
        <v/>
      </c>
      <c r="LD45" s="34" t="str">
        <f t="array" aca="1" ref="LD45" ca="1">IF(OR(WEEKDAY(LD$2,2)&gt;5,COUNTIF(Dates_Feries,LD$2)&gt;0),"",IFERROR(INDEX(Tableau1[[Type]:[Type]],SMALL(IF((Tableau1[[Nom]:[Nom]]=$A45)*(Tableau1[[Prénom]:[Prénom]]=$B45)*(LD$2&gt;=Tableau1[[Début]:[Début]])*(LD$2&lt;=Tableau1[[Fin]:[Fin]]),ROW(INDIRECT("A1:A"&amp;COUNTA(Tableau1[[Fin]:[Fin]])))),1)),""))</f>
        <v/>
      </c>
      <c r="LE45" s="34" t="str">
        <f t="array" aca="1" ref="LE45" ca="1">IF(OR(WEEKDAY(LE$2,2)&gt;5,COUNTIF(Dates_Feries,LE$2)&gt;0),"",IFERROR(INDEX(Tableau1[[Type]:[Type]],SMALL(IF((Tableau1[[Nom]:[Nom]]=$A45)*(Tableau1[[Prénom]:[Prénom]]=$B45)*(LE$2&gt;=Tableau1[[Début]:[Début]])*(LE$2&lt;=Tableau1[[Fin]:[Fin]]),ROW(INDIRECT("A1:A"&amp;COUNTA(Tableau1[[Fin]:[Fin]])))),1)),""))</f>
        <v/>
      </c>
      <c r="LF45" s="34" t="str">
        <f t="array" aca="1" ref="LF45" ca="1">IF(OR(WEEKDAY(LF$2,2)&gt;5,COUNTIF(Dates_Feries,LF$2)&gt;0),"",IFERROR(INDEX(Tableau1[[Type]:[Type]],SMALL(IF((Tableau1[[Nom]:[Nom]]=$A45)*(Tableau1[[Prénom]:[Prénom]]=$B45)*(LF$2&gt;=Tableau1[[Début]:[Début]])*(LF$2&lt;=Tableau1[[Fin]:[Fin]]),ROW(INDIRECT("A1:A"&amp;COUNTA(Tableau1[[Fin]:[Fin]])))),1)),""))</f>
        <v/>
      </c>
      <c r="LG45" s="34" t="str">
        <f t="array" aca="1" ref="LG45" ca="1">IF(OR(WEEKDAY(LG$2,2)&gt;5,COUNTIF(Dates_Feries,LG$2)&gt;0),"",IFERROR(INDEX(Tableau1[[Type]:[Type]],SMALL(IF((Tableau1[[Nom]:[Nom]]=$A45)*(Tableau1[[Prénom]:[Prénom]]=$B45)*(LG$2&gt;=Tableau1[[Début]:[Début]])*(LG$2&lt;=Tableau1[[Fin]:[Fin]]),ROW(INDIRECT("A1:A"&amp;COUNTA(Tableau1[[Fin]:[Fin]])))),1)),""))</f>
        <v/>
      </c>
      <c r="LH45" s="34" t="str">
        <f t="array" aca="1" ref="LH45" ca="1">IF(OR(WEEKDAY(LH$2,2)&gt;5,COUNTIF(Dates_Feries,LH$2)&gt;0),"",IFERROR(INDEX(Tableau1[[Type]:[Type]],SMALL(IF((Tableau1[[Nom]:[Nom]]=$A45)*(Tableau1[[Prénom]:[Prénom]]=$B45)*(LH$2&gt;=Tableau1[[Début]:[Début]])*(LH$2&lt;=Tableau1[[Fin]:[Fin]]),ROW(INDIRECT("A1:A"&amp;COUNTA(Tableau1[[Fin]:[Fin]])))),1)),""))</f>
        <v/>
      </c>
      <c r="LI45" s="34" t="str">
        <f t="array" aca="1" ref="LI45" ca="1">IF(OR(WEEKDAY(LI$2,2)&gt;5,COUNTIF(Dates_Feries,LI$2)&gt;0),"",IFERROR(INDEX(Tableau1[[Type]:[Type]],SMALL(IF((Tableau1[[Nom]:[Nom]]=$A45)*(Tableau1[[Prénom]:[Prénom]]=$B45)*(LI$2&gt;=Tableau1[[Début]:[Début]])*(LI$2&lt;=Tableau1[[Fin]:[Fin]]),ROW(INDIRECT("A1:A"&amp;COUNTA(Tableau1[[Fin]:[Fin]])))),1)),""))</f>
        <v/>
      </c>
      <c r="LJ45" s="34" t="str">
        <f t="array" aca="1" ref="LJ45" ca="1">IF(OR(WEEKDAY(LJ$2,2)&gt;5,COUNTIF(Dates_Feries,LJ$2)&gt;0),"",IFERROR(INDEX(Tableau1[[Type]:[Type]],SMALL(IF((Tableau1[[Nom]:[Nom]]=$A45)*(Tableau1[[Prénom]:[Prénom]]=$B45)*(LJ$2&gt;=Tableau1[[Début]:[Début]])*(LJ$2&lt;=Tableau1[[Fin]:[Fin]]),ROW(INDIRECT("A1:A"&amp;COUNTA(Tableau1[[Fin]:[Fin]])))),1)),""))</f>
        <v/>
      </c>
      <c r="LK45" s="34" t="str">
        <f t="array" aca="1" ref="LK45" ca="1">IF(OR(WEEKDAY(LK$2,2)&gt;5,COUNTIF(Dates_Feries,LK$2)&gt;0),"",IFERROR(INDEX(Tableau1[[Type]:[Type]],SMALL(IF((Tableau1[[Nom]:[Nom]]=$A45)*(Tableau1[[Prénom]:[Prénom]]=$B45)*(LK$2&gt;=Tableau1[[Début]:[Début]])*(LK$2&lt;=Tableau1[[Fin]:[Fin]]),ROW(INDIRECT("A1:A"&amp;COUNTA(Tableau1[[Fin]:[Fin]])))),1)),""))</f>
        <v/>
      </c>
      <c r="LL45" s="34" t="str">
        <f t="array" aca="1" ref="LL45" ca="1">IF(OR(WEEKDAY(LL$2,2)&gt;5,COUNTIF(Dates_Feries,LL$2)&gt;0),"",IFERROR(INDEX(Tableau1[[Type]:[Type]],SMALL(IF((Tableau1[[Nom]:[Nom]]=$A45)*(Tableau1[[Prénom]:[Prénom]]=$B45)*(LL$2&gt;=Tableau1[[Début]:[Début]])*(LL$2&lt;=Tableau1[[Fin]:[Fin]]),ROW(INDIRECT("A1:A"&amp;COUNTA(Tableau1[[Fin]:[Fin]])))),1)),""))</f>
        <v/>
      </c>
      <c r="LM45" s="34" t="str">
        <f t="array" aca="1" ref="LM45" ca="1">IF(OR(WEEKDAY(LM$2,2)&gt;5,COUNTIF(Dates_Feries,LM$2)&gt;0),"",IFERROR(INDEX(Tableau1[[Type]:[Type]],SMALL(IF((Tableau1[[Nom]:[Nom]]=$A45)*(Tableau1[[Prénom]:[Prénom]]=$B45)*(LM$2&gt;=Tableau1[[Début]:[Début]])*(LM$2&lt;=Tableau1[[Fin]:[Fin]]),ROW(INDIRECT("A1:A"&amp;COUNTA(Tableau1[[Fin]:[Fin]])))),1)),""))</f>
        <v/>
      </c>
      <c r="LN45" s="34" t="str">
        <f t="array" aca="1" ref="LN45" ca="1">IF(OR(WEEKDAY(LN$2,2)&gt;5,COUNTIF(Dates_Feries,LN$2)&gt;0),"",IFERROR(INDEX(Tableau1[[Type]:[Type]],SMALL(IF((Tableau1[[Nom]:[Nom]]=$A45)*(Tableau1[[Prénom]:[Prénom]]=$B45)*(LN$2&gt;=Tableau1[[Début]:[Début]])*(LN$2&lt;=Tableau1[[Fin]:[Fin]]),ROW(INDIRECT("A1:A"&amp;COUNTA(Tableau1[[Fin]:[Fin]])))),1)),""))</f>
        <v/>
      </c>
      <c r="LO45" s="34" t="str">
        <f t="array" aca="1" ref="LO45" ca="1">IF(OR(WEEKDAY(LO$2,2)&gt;5,COUNTIF(Dates_Feries,LO$2)&gt;0),"",IFERROR(INDEX(Tableau1[[Type]:[Type]],SMALL(IF((Tableau1[[Nom]:[Nom]]=$A45)*(Tableau1[[Prénom]:[Prénom]]=$B45)*(LO$2&gt;=Tableau1[[Début]:[Début]])*(LO$2&lt;=Tableau1[[Fin]:[Fin]]),ROW(INDIRECT("A1:A"&amp;COUNTA(Tableau1[[Fin]:[Fin]])))),1)),""))</f>
        <v/>
      </c>
      <c r="LP45" s="34" t="str">
        <f t="array" aca="1" ref="LP45" ca="1">IF(OR(WEEKDAY(LP$2,2)&gt;5,COUNTIF(Dates_Feries,LP$2)&gt;0),"",IFERROR(INDEX(Tableau1[[Type]:[Type]],SMALL(IF((Tableau1[[Nom]:[Nom]]=$A45)*(Tableau1[[Prénom]:[Prénom]]=$B45)*(LP$2&gt;=Tableau1[[Début]:[Début]])*(LP$2&lt;=Tableau1[[Fin]:[Fin]]),ROW(INDIRECT("A1:A"&amp;COUNTA(Tableau1[[Fin]:[Fin]])))),1)),""))</f>
        <v/>
      </c>
      <c r="LQ45" s="34" t="str">
        <f t="array" aca="1" ref="LQ45" ca="1">IF(OR(WEEKDAY(LQ$2,2)&gt;5,COUNTIF(Dates_Feries,LQ$2)&gt;0),"",IFERROR(INDEX(Tableau1[[Type]:[Type]],SMALL(IF((Tableau1[[Nom]:[Nom]]=$A45)*(Tableau1[[Prénom]:[Prénom]]=$B45)*(LQ$2&gt;=Tableau1[[Début]:[Début]])*(LQ$2&lt;=Tableau1[[Fin]:[Fin]]),ROW(INDIRECT("A1:A"&amp;COUNTA(Tableau1[[Fin]:[Fin]])))),1)),""))</f>
        <v/>
      </c>
      <c r="LR45" s="34" t="str">
        <f t="array" aca="1" ref="LR45" ca="1">IF(OR(WEEKDAY(LR$2,2)&gt;5,COUNTIF(Dates_Feries,LR$2)&gt;0),"",IFERROR(INDEX(Tableau1[[Type]:[Type]],SMALL(IF((Tableau1[[Nom]:[Nom]]=$A45)*(Tableau1[[Prénom]:[Prénom]]=$B45)*(LR$2&gt;=Tableau1[[Début]:[Début]])*(LR$2&lt;=Tableau1[[Fin]:[Fin]]),ROW(INDIRECT("A1:A"&amp;COUNTA(Tableau1[[Fin]:[Fin]])))),1)),""))</f>
        <v/>
      </c>
      <c r="LS45" s="34" t="str">
        <f t="array" aca="1" ref="LS45" ca="1">IF(OR(WEEKDAY(LS$2,2)&gt;5,COUNTIF(Dates_Feries,LS$2)&gt;0),"",IFERROR(INDEX(Tableau1[[Type]:[Type]],SMALL(IF((Tableau1[[Nom]:[Nom]]=$A45)*(Tableau1[[Prénom]:[Prénom]]=$B45)*(LS$2&gt;=Tableau1[[Début]:[Début]])*(LS$2&lt;=Tableau1[[Fin]:[Fin]]),ROW(INDIRECT("A1:A"&amp;COUNTA(Tableau1[[Fin]:[Fin]])))),1)),""))</f>
        <v/>
      </c>
      <c r="LT45" s="34" t="str">
        <f t="array" aca="1" ref="LT45" ca="1">IF(OR(WEEKDAY(LT$2,2)&gt;5,COUNTIF(Dates_Feries,LT$2)&gt;0),"",IFERROR(INDEX(Tableau1[[Type]:[Type]],SMALL(IF((Tableau1[[Nom]:[Nom]]=$A45)*(Tableau1[[Prénom]:[Prénom]]=$B45)*(LT$2&gt;=Tableau1[[Début]:[Début]])*(LT$2&lt;=Tableau1[[Fin]:[Fin]]),ROW(INDIRECT("A1:A"&amp;COUNTA(Tableau1[[Fin]:[Fin]])))),1)),""))</f>
        <v/>
      </c>
      <c r="LU45" s="34" t="str">
        <f t="array" aca="1" ref="LU45" ca="1">IF(OR(WEEKDAY(LU$2,2)&gt;5,COUNTIF(Dates_Feries,LU$2)&gt;0),"",IFERROR(INDEX(Tableau1[[Type]:[Type]],SMALL(IF((Tableau1[[Nom]:[Nom]]=$A45)*(Tableau1[[Prénom]:[Prénom]]=$B45)*(LU$2&gt;=Tableau1[[Début]:[Début]])*(LU$2&lt;=Tableau1[[Fin]:[Fin]]),ROW(INDIRECT("A1:A"&amp;COUNTA(Tableau1[[Fin]:[Fin]])))),1)),""))</f>
        <v/>
      </c>
      <c r="LV45" s="34" t="str">
        <f t="array" aca="1" ref="LV45" ca="1">IF(OR(WEEKDAY(LV$2,2)&gt;5,COUNTIF(Dates_Feries,LV$2)&gt;0),"",IFERROR(INDEX(Tableau1[[Type]:[Type]],SMALL(IF((Tableau1[[Nom]:[Nom]]=$A45)*(Tableau1[[Prénom]:[Prénom]]=$B45)*(LV$2&gt;=Tableau1[[Début]:[Début]])*(LV$2&lt;=Tableau1[[Fin]:[Fin]]),ROW(INDIRECT("A1:A"&amp;COUNTA(Tableau1[[Fin]:[Fin]])))),1)),""))</f>
        <v/>
      </c>
      <c r="LW45" s="34" t="str">
        <f t="array" aca="1" ref="LW45" ca="1">IF(OR(WEEKDAY(LW$2,2)&gt;5,COUNTIF(Dates_Feries,LW$2)&gt;0),"",IFERROR(INDEX(Tableau1[[Type]:[Type]],SMALL(IF((Tableau1[[Nom]:[Nom]]=$A45)*(Tableau1[[Prénom]:[Prénom]]=$B45)*(LW$2&gt;=Tableau1[[Début]:[Début]])*(LW$2&lt;=Tableau1[[Fin]:[Fin]]),ROW(INDIRECT("A1:A"&amp;COUNTA(Tableau1[[Fin]:[Fin]])))),1)),""))</f>
        <v/>
      </c>
      <c r="LX45" s="34" t="str">
        <f t="array" aca="1" ref="LX45" ca="1">IF(OR(WEEKDAY(LX$2,2)&gt;5,COUNTIF(Dates_Feries,LX$2)&gt;0),"",IFERROR(INDEX(Tableau1[[Type]:[Type]],SMALL(IF((Tableau1[[Nom]:[Nom]]=$A45)*(Tableau1[[Prénom]:[Prénom]]=$B45)*(LX$2&gt;=Tableau1[[Début]:[Début]])*(LX$2&lt;=Tableau1[[Fin]:[Fin]]),ROW(INDIRECT("A1:A"&amp;COUNTA(Tableau1[[Fin]:[Fin]])))),1)),""))</f>
        <v/>
      </c>
      <c r="LY45" s="34" t="str">
        <f t="array" aca="1" ref="LY45" ca="1">IF(OR(WEEKDAY(LY$2,2)&gt;5,COUNTIF(Dates_Feries,LY$2)&gt;0),"",IFERROR(INDEX(Tableau1[[Type]:[Type]],SMALL(IF((Tableau1[[Nom]:[Nom]]=$A45)*(Tableau1[[Prénom]:[Prénom]]=$B45)*(LY$2&gt;=Tableau1[[Début]:[Début]])*(LY$2&lt;=Tableau1[[Fin]:[Fin]]),ROW(INDIRECT("A1:A"&amp;COUNTA(Tableau1[[Fin]:[Fin]])))),1)),""))</f>
        <v/>
      </c>
      <c r="LZ45" s="34" t="str">
        <f t="array" aca="1" ref="LZ45" ca="1">IF(OR(WEEKDAY(LZ$2,2)&gt;5,COUNTIF(Dates_Feries,LZ$2)&gt;0),"",IFERROR(INDEX(Tableau1[[Type]:[Type]],SMALL(IF((Tableau1[[Nom]:[Nom]]=$A45)*(Tableau1[[Prénom]:[Prénom]]=$B45)*(LZ$2&gt;=Tableau1[[Début]:[Début]])*(LZ$2&lt;=Tableau1[[Fin]:[Fin]]),ROW(INDIRECT("A1:A"&amp;COUNTA(Tableau1[[Fin]:[Fin]])))),1)),""))</f>
        <v/>
      </c>
      <c r="MA45" s="34" t="str">
        <f t="array" aca="1" ref="MA45" ca="1">IF(OR(WEEKDAY(MA$2,2)&gt;5,COUNTIF(Dates_Feries,MA$2)&gt;0),"",IFERROR(INDEX(Tableau1[[Type]:[Type]],SMALL(IF((Tableau1[[Nom]:[Nom]]=$A45)*(Tableau1[[Prénom]:[Prénom]]=$B45)*(MA$2&gt;=Tableau1[[Début]:[Début]])*(MA$2&lt;=Tableau1[[Fin]:[Fin]]),ROW(INDIRECT("A1:A"&amp;COUNTA(Tableau1[[Fin]:[Fin]])))),1)),""))</f>
        <v/>
      </c>
      <c r="MB45" s="34" t="str">
        <f t="array" aca="1" ref="MB45" ca="1">IF(OR(WEEKDAY(MB$2,2)&gt;5,COUNTIF(Dates_Feries,MB$2)&gt;0),"",IFERROR(INDEX(Tableau1[[Type]:[Type]],SMALL(IF((Tableau1[[Nom]:[Nom]]=$A45)*(Tableau1[[Prénom]:[Prénom]]=$B45)*(MB$2&gt;=Tableau1[[Début]:[Début]])*(MB$2&lt;=Tableau1[[Fin]:[Fin]]),ROW(INDIRECT("A1:A"&amp;COUNTA(Tableau1[[Fin]:[Fin]])))),1)),""))</f>
        <v/>
      </c>
      <c r="MC45" s="34" t="str">
        <f t="array" aca="1" ref="MC45" ca="1">IF(OR(WEEKDAY(MC$2,2)&gt;5,COUNTIF(Dates_Feries,MC$2)&gt;0),"",IFERROR(INDEX(Tableau1[[Type]:[Type]],SMALL(IF((Tableau1[[Nom]:[Nom]]=$A45)*(Tableau1[[Prénom]:[Prénom]]=$B45)*(MC$2&gt;=Tableau1[[Début]:[Début]])*(MC$2&lt;=Tableau1[[Fin]:[Fin]]),ROW(INDIRECT("A1:A"&amp;COUNTA(Tableau1[[Fin]:[Fin]])))),1)),""))</f>
        <v/>
      </c>
      <c r="MD45" s="34" t="str">
        <f t="array" aca="1" ref="MD45" ca="1">IF(OR(WEEKDAY(MD$2,2)&gt;5,COUNTIF(Dates_Feries,MD$2)&gt;0),"",IFERROR(INDEX(Tableau1[[Type]:[Type]],SMALL(IF((Tableau1[[Nom]:[Nom]]=$A45)*(Tableau1[[Prénom]:[Prénom]]=$B45)*(MD$2&gt;=Tableau1[[Début]:[Début]])*(MD$2&lt;=Tableau1[[Fin]:[Fin]]),ROW(INDIRECT("A1:A"&amp;COUNTA(Tableau1[[Fin]:[Fin]])))),1)),""))</f>
        <v/>
      </c>
      <c r="ME45" s="34" t="str">
        <f t="array" aca="1" ref="ME45" ca="1">IF(OR(WEEKDAY(ME$2,2)&gt;5,COUNTIF(Dates_Feries,ME$2)&gt;0),"",IFERROR(INDEX(Tableau1[[Type]:[Type]],SMALL(IF((Tableau1[[Nom]:[Nom]]=$A45)*(Tableau1[[Prénom]:[Prénom]]=$B45)*(ME$2&gt;=Tableau1[[Début]:[Début]])*(ME$2&lt;=Tableau1[[Fin]:[Fin]]),ROW(INDIRECT("A1:A"&amp;COUNTA(Tableau1[[Fin]:[Fin]])))),1)),""))</f>
        <v/>
      </c>
      <c r="MF45" s="34" t="str">
        <f t="array" aca="1" ref="MF45" ca="1">IF(OR(WEEKDAY(MF$2,2)&gt;5,COUNTIF(Dates_Feries,MF$2)&gt;0),"",IFERROR(INDEX(Tableau1[[Type]:[Type]],SMALL(IF((Tableau1[[Nom]:[Nom]]=$A45)*(Tableau1[[Prénom]:[Prénom]]=$B45)*(MF$2&gt;=Tableau1[[Début]:[Début]])*(MF$2&lt;=Tableau1[[Fin]:[Fin]]),ROW(INDIRECT("A1:A"&amp;COUNTA(Tableau1[[Fin]:[Fin]])))),1)),""))</f>
        <v/>
      </c>
      <c r="MG45" s="34" t="str">
        <f t="array" aca="1" ref="MG45" ca="1">IF(OR(WEEKDAY(MG$2,2)&gt;5,COUNTIF(Dates_Feries,MG$2)&gt;0),"",IFERROR(INDEX(Tableau1[[Type]:[Type]],SMALL(IF((Tableau1[[Nom]:[Nom]]=$A45)*(Tableau1[[Prénom]:[Prénom]]=$B45)*(MG$2&gt;=Tableau1[[Début]:[Début]])*(MG$2&lt;=Tableau1[[Fin]:[Fin]]),ROW(INDIRECT("A1:A"&amp;COUNTA(Tableau1[[Fin]:[Fin]])))),1)),""))</f>
        <v/>
      </c>
      <c r="MH45" s="34" t="str">
        <f t="array" aca="1" ref="MH45" ca="1">IF(OR(WEEKDAY(MH$2,2)&gt;5,COUNTIF(Dates_Feries,MH$2)&gt;0),"",IFERROR(INDEX(Tableau1[[Type]:[Type]],SMALL(IF((Tableau1[[Nom]:[Nom]]=$A45)*(Tableau1[[Prénom]:[Prénom]]=$B45)*(MH$2&gt;=Tableau1[[Début]:[Début]])*(MH$2&lt;=Tableau1[[Fin]:[Fin]]),ROW(INDIRECT("A1:A"&amp;COUNTA(Tableau1[[Fin]:[Fin]])))),1)),""))</f>
        <v/>
      </c>
      <c r="MI45" s="34" t="str">
        <f t="array" aca="1" ref="MI45" ca="1">IF(OR(WEEKDAY(MI$2,2)&gt;5,COUNTIF(Dates_Feries,MI$2)&gt;0),"",IFERROR(INDEX(Tableau1[[Type]:[Type]],SMALL(IF((Tableau1[[Nom]:[Nom]]=$A45)*(Tableau1[[Prénom]:[Prénom]]=$B45)*(MI$2&gt;=Tableau1[[Début]:[Début]])*(MI$2&lt;=Tableau1[[Fin]:[Fin]]),ROW(INDIRECT("A1:A"&amp;COUNTA(Tableau1[[Fin]:[Fin]])))),1)),""))</f>
        <v/>
      </c>
      <c r="MJ45" s="34" t="str">
        <f t="array" aca="1" ref="MJ45" ca="1">IF(OR(WEEKDAY(MJ$2,2)&gt;5,COUNTIF(Dates_Feries,MJ$2)&gt;0),"",IFERROR(INDEX(Tableau1[[Type]:[Type]],SMALL(IF((Tableau1[[Nom]:[Nom]]=$A45)*(Tableau1[[Prénom]:[Prénom]]=$B45)*(MJ$2&gt;=Tableau1[[Début]:[Début]])*(MJ$2&lt;=Tableau1[[Fin]:[Fin]]),ROW(INDIRECT("A1:A"&amp;COUNTA(Tableau1[[Fin]:[Fin]])))),1)),""))</f>
        <v/>
      </c>
      <c r="MK45" s="34" t="str">
        <f t="array" aca="1" ref="MK45" ca="1">IF(OR(WEEKDAY(MK$2,2)&gt;5,COUNTIF(Dates_Feries,MK$2)&gt;0),"",IFERROR(INDEX(Tableau1[[Type]:[Type]],SMALL(IF((Tableau1[[Nom]:[Nom]]=$A45)*(Tableau1[[Prénom]:[Prénom]]=$B45)*(MK$2&gt;=Tableau1[[Début]:[Début]])*(MK$2&lt;=Tableau1[[Fin]:[Fin]]),ROW(INDIRECT("A1:A"&amp;COUNTA(Tableau1[[Fin]:[Fin]])))),1)),""))</f>
        <v/>
      </c>
      <c r="ML45" s="34" t="str">
        <f t="array" aca="1" ref="ML45" ca="1">IF(OR(WEEKDAY(ML$2,2)&gt;5,COUNTIF(Dates_Feries,ML$2)&gt;0),"",IFERROR(INDEX(Tableau1[[Type]:[Type]],SMALL(IF((Tableau1[[Nom]:[Nom]]=$A45)*(Tableau1[[Prénom]:[Prénom]]=$B45)*(ML$2&gt;=Tableau1[[Début]:[Début]])*(ML$2&lt;=Tableau1[[Fin]:[Fin]]),ROW(INDIRECT("A1:A"&amp;COUNTA(Tableau1[[Fin]:[Fin]])))),1)),""))</f>
        <v/>
      </c>
      <c r="MM45" s="34" t="str">
        <f t="array" aca="1" ref="MM45" ca="1">IF(OR(WEEKDAY(MM$2,2)&gt;5,COUNTIF(Dates_Feries,MM$2)&gt;0),"",IFERROR(INDEX(Tableau1[[Type]:[Type]],SMALL(IF((Tableau1[[Nom]:[Nom]]=$A45)*(Tableau1[[Prénom]:[Prénom]]=$B45)*(MM$2&gt;=Tableau1[[Début]:[Début]])*(MM$2&lt;=Tableau1[[Fin]:[Fin]]),ROW(INDIRECT("A1:A"&amp;COUNTA(Tableau1[[Fin]:[Fin]])))),1)),""))</f>
        <v/>
      </c>
      <c r="MN45" s="34" t="str">
        <f t="array" aca="1" ref="MN45" ca="1">IF(OR(WEEKDAY(MN$2,2)&gt;5,COUNTIF(Dates_Feries,MN$2)&gt;0),"",IFERROR(INDEX(Tableau1[[Type]:[Type]],SMALL(IF((Tableau1[[Nom]:[Nom]]=$A45)*(Tableau1[[Prénom]:[Prénom]]=$B45)*(MN$2&gt;=Tableau1[[Début]:[Début]])*(MN$2&lt;=Tableau1[[Fin]:[Fin]]),ROW(INDIRECT("A1:A"&amp;COUNTA(Tableau1[[Fin]:[Fin]])))),1)),""))</f>
        <v/>
      </c>
      <c r="MO45" s="34" t="str">
        <f t="array" aca="1" ref="MO45" ca="1">IF(OR(WEEKDAY(MO$2,2)&gt;5,COUNTIF(Dates_Feries,MO$2)&gt;0),"",IFERROR(INDEX(Tableau1[[Type]:[Type]],SMALL(IF((Tableau1[[Nom]:[Nom]]=$A45)*(Tableau1[[Prénom]:[Prénom]]=$B45)*(MO$2&gt;=Tableau1[[Début]:[Début]])*(MO$2&lt;=Tableau1[[Fin]:[Fin]]),ROW(INDIRECT("A1:A"&amp;COUNTA(Tableau1[[Fin]:[Fin]])))),1)),""))</f>
        <v/>
      </c>
      <c r="MP45" s="34" t="str">
        <f t="array" aca="1" ref="MP45" ca="1">IF(OR(WEEKDAY(MP$2,2)&gt;5,COUNTIF(Dates_Feries,MP$2)&gt;0),"",IFERROR(INDEX(Tableau1[[Type]:[Type]],SMALL(IF((Tableau1[[Nom]:[Nom]]=$A45)*(Tableau1[[Prénom]:[Prénom]]=$B45)*(MP$2&gt;=Tableau1[[Début]:[Début]])*(MP$2&lt;=Tableau1[[Fin]:[Fin]]),ROW(INDIRECT("A1:A"&amp;COUNTA(Tableau1[[Fin]:[Fin]])))),1)),""))</f>
        <v/>
      </c>
      <c r="MQ45" s="34" t="str">
        <f t="array" aca="1" ref="MQ45" ca="1">IF(OR(WEEKDAY(MQ$2,2)&gt;5,COUNTIF(Dates_Feries,MQ$2)&gt;0),"",IFERROR(INDEX(Tableau1[[Type]:[Type]],SMALL(IF((Tableau1[[Nom]:[Nom]]=$A45)*(Tableau1[[Prénom]:[Prénom]]=$B45)*(MQ$2&gt;=Tableau1[[Début]:[Début]])*(MQ$2&lt;=Tableau1[[Fin]:[Fin]]),ROW(INDIRECT("A1:A"&amp;COUNTA(Tableau1[[Fin]:[Fin]])))),1)),""))</f>
        <v/>
      </c>
      <c r="MR45" s="34" t="str">
        <f t="array" aca="1" ref="MR45" ca="1">IF(OR(WEEKDAY(MR$2,2)&gt;5,COUNTIF(Dates_Feries,MR$2)&gt;0),"",IFERROR(INDEX(Tableau1[[Type]:[Type]],SMALL(IF((Tableau1[[Nom]:[Nom]]=$A45)*(Tableau1[[Prénom]:[Prénom]]=$B45)*(MR$2&gt;=Tableau1[[Début]:[Début]])*(MR$2&lt;=Tableau1[[Fin]:[Fin]]),ROW(INDIRECT("A1:A"&amp;COUNTA(Tableau1[[Fin]:[Fin]])))),1)),""))</f>
        <v/>
      </c>
      <c r="MS45" s="34" t="str">
        <f t="array" aca="1" ref="MS45" ca="1">IF(OR(WEEKDAY(MS$2,2)&gt;5,COUNTIF(Dates_Feries,MS$2)&gt;0),"",IFERROR(INDEX(Tableau1[[Type]:[Type]],SMALL(IF((Tableau1[[Nom]:[Nom]]=$A45)*(Tableau1[[Prénom]:[Prénom]]=$B45)*(MS$2&gt;=Tableau1[[Début]:[Début]])*(MS$2&lt;=Tableau1[[Fin]:[Fin]]),ROW(INDIRECT("A1:A"&amp;COUNTA(Tableau1[[Fin]:[Fin]])))),1)),""))</f>
        <v/>
      </c>
      <c r="MT45" s="34" t="str">
        <f t="array" aca="1" ref="MT45" ca="1">IF(OR(WEEKDAY(MT$2,2)&gt;5,COUNTIF(Dates_Feries,MT$2)&gt;0),"",IFERROR(INDEX(Tableau1[[Type]:[Type]],SMALL(IF((Tableau1[[Nom]:[Nom]]=$A45)*(Tableau1[[Prénom]:[Prénom]]=$B45)*(MT$2&gt;=Tableau1[[Début]:[Début]])*(MT$2&lt;=Tableau1[[Fin]:[Fin]]),ROW(INDIRECT("A1:A"&amp;COUNTA(Tableau1[[Fin]:[Fin]])))),1)),""))</f>
        <v/>
      </c>
      <c r="MU45" s="34" t="str">
        <f t="array" aca="1" ref="MU45" ca="1">IF(OR(WEEKDAY(MU$2,2)&gt;5,COUNTIF(Dates_Feries,MU$2)&gt;0),"",IFERROR(INDEX(Tableau1[[Type]:[Type]],SMALL(IF((Tableau1[[Nom]:[Nom]]=$A45)*(Tableau1[[Prénom]:[Prénom]]=$B45)*(MU$2&gt;=Tableau1[[Début]:[Début]])*(MU$2&lt;=Tableau1[[Fin]:[Fin]]),ROW(INDIRECT("A1:A"&amp;COUNTA(Tableau1[[Fin]:[Fin]])))),1)),""))</f>
        <v/>
      </c>
      <c r="MV45" s="34" t="str">
        <f t="array" aca="1" ref="MV45" ca="1">IF(OR(WEEKDAY(MV$2,2)&gt;5,COUNTIF(Dates_Feries,MV$2)&gt;0),"",IFERROR(INDEX(Tableau1[[Type]:[Type]],SMALL(IF((Tableau1[[Nom]:[Nom]]=$A45)*(Tableau1[[Prénom]:[Prénom]]=$B45)*(MV$2&gt;=Tableau1[[Début]:[Début]])*(MV$2&lt;=Tableau1[[Fin]:[Fin]]),ROW(INDIRECT("A1:A"&amp;COUNTA(Tableau1[[Fin]:[Fin]])))),1)),""))</f>
        <v/>
      </c>
      <c r="MW45" s="34" t="str">
        <f t="array" aca="1" ref="MW45" ca="1">IF(OR(WEEKDAY(MW$2,2)&gt;5,COUNTIF(Dates_Feries,MW$2)&gt;0),"",IFERROR(INDEX(Tableau1[[Type]:[Type]],SMALL(IF((Tableau1[[Nom]:[Nom]]=$A45)*(Tableau1[[Prénom]:[Prénom]]=$B45)*(MW$2&gt;=Tableau1[[Début]:[Début]])*(MW$2&lt;=Tableau1[[Fin]:[Fin]]),ROW(INDIRECT("A1:A"&amp;COUNTA(Tableau1[[Fin]:[Fin]])))),1)),""))</f>
        <v/>
      </c>
      <c r="MX45" s="34" t="str">
        <f t="array" aca="1" ref="MX45" ca="1">IF(OR(WEEKDAY(MX$2,2)&gt;5,COUNTIF(Dates_Feries,MX$2)&gt;0),"",IFERROR(INDEX(Tableau1[[Type]:[Type]],SMALL(IF((Tableau1[[Nom]:[Nom]]=$A45)*(Tableau1[[Prénom]:[Prénom]]=$B45)*(MX$2&gt;=Tableau1[[Début]:[Début]])*(MX$2&lt;=Tableau1[[Fin]:[Fin]]),ROW(INDIRECT("A1:A"&amp;COUNTA(Tableau1[[Fin]:[Fin]])))),1)),""))</f>
        <v/>
      </c>
      <c r="MY45" s="34" t="str">
        <f t="array" aca="1" ref="MY45" ca="1">IF(OR(WEEKDAY(MY$2,2)&gt;5,COUNTIF(Dates_Feries,MY$2)&gt;0),"",IFERROR(INDEX(Tableau1[[Type]:[Type]],SMALL(IF((Tableau1[[Nom]:[Nom]]=$A45)*(Tableau1[[Prénom]:[Prénom]]=$B45)*(MY$2&gt;=Tableau1[[Début]:[Début]])*(MY$2&lt;=Tableau1[[Fin]:[Fin]]),ROW(INDIRECT("A1:A"&amp;COUNTA(Tableau1[[Fin]:[Fin]])))),1)),""))</f>
        <v/>
      </c>
      <c r="MZ45" s="34" t="str">
        <f t="array" aca="1" ref="MZ45" ca="1">IF(OR(WEEKDAY(MZ$2,2)&gt;5,COUNTIF(Dates_Feries,MZ$2)&gt;0),"",IFERROR(INDEX(Tableau1[[Type]:[Type]],SMALL(IF((Tableau1[[Nom]:[Nom]]=$A45)*(Tableau1[[Prénom]:[Prénom]]=$B45)*(MZ$2&gt;=Tableau1[[Début]:[Début]])*(MZ$2&lt;=Tableau1[[Fin]:[Fin]]),ROW(INDIRECT("A1:A"&amp;COUNTA(Tableau1[[Fin]:[Fin]])))),1)),""))</f>
        <v/>
      </c>
      <c r="NA45" s="34" t="str">
        <f t="array" aca="1" ref="NA45" ca="1">IF(OR(WEEKDAY(NA$2,2)&gt;5,COUNTIF(Dates_Feries,NA$2)&gt;0),"",IFERROR(INDEX(Tableau1[[Type]:[Type]],SMALL(IF((Tableau1[[Nom]:[Nom]]=$A45)*(Tableau1[[Prénom]:[Prénom]]=$B45)*(NA$2&gt;=Tableau1[[Début]:[Début]])*(NA$2&lt;=Tableau1[[Fin]:[Fin]]),ROW(INDIRECT("A1:A"&amp;COUNTA(Tableau1[[Fin]:[Fin]])))),1)),""))</f>
        <v/>
      </c>
      <c r="NB45" s="34" t="str">
        <f t="array" aca="1" ref="NB45" ca="1">IF(OR(WEEKDAY(NB$2,2)&gt;5,COUNTIF(Dates_Feries,NB$2)&gt;0),"",IFERROR(INDEX(Tableau1[[Type]:[Type]],SMALL(IF((Tableau1[[Nom]:[Nom]]=$A45)*(Tableau1[[Prénom]:[Prénom]]=$B45)*(NB$2&gt;=Tableau1[[Début]:[Début]])*(NB$2&lt;=Tableau1[[Fin]:[Fin]]),ROW(INDIRECT("A1:A"&amp;COUNTA(Tableau1[[Fin]:[Fin]])))),1)),""))</f>
        <v/>
      </c>
      <c r="NC45" s="34" t="str">
        <f t="array" aca="1" ref="NC45" ca="1">IF(OR(WEEKDAY(NC$2,2)&gt;5,COUNTIF(Dates_Feries,NC$2)&gt;0),"",IFERROR(INDEX(Tableau1[[Type]:[Type]],SMALL(IF((Tableau1[[Nom]:[Nom]]=$A45)*(Tableau1[[Prénom]:[Prénom]]=$B45)*(NC$2&gt;=Tableau1[[Début]:[Début]])*(NC$2&lt;=Tableau1[[Fin]:[Fin]]),ROW(INDIRECT("A1:A"&amp;COUNTA(Tableau1[[Fin]:[Fin]])))),1)),""))</f>
        <v/>
      </c>
      <c r="ND45" s="34" t="str">
        <f t="array" aca="1" ref="ND45" ca="1">IF(OR(WEEKDAY(ND$2,2)&gt;5,COUNTIF(Dates_Feries,ND$2)&gt;0),"",IFERROR(INDEX(Tableau1[[Type]:[Type]],SMALL(IF((Tableau1[[Nom]:[Nom]]=$A45)*(Tableau1[[Prénom]:[Prénom]]=$B45)*(ND$2&gt;=Tableau1[[Début]:[Début]])*(ND$2&lt;=Tableau1[[Fin]:[Fin]]),ROW(INDIRECT("A1:A"&amp;COUNTA(Tableau1[[Fin]:[Fin]])))),1)),""))</f>
        <v/>
      </c>
      <c r="NE45" s="35" t="str">
        <f t="array" aca="1" ref="NE45" ca="1">IF(OR(WEEKDAY(NE$2,2)&gt;5,COUNTIF(Dates_Feries,NE$2)&gt;0),"",IFERROR(INDEX(Tableau1[[Type]:[Type]],SMALL(IF((Tableau1[[Nom]:[Nom]]=$A45)*(Tableau1[[Prénom]:[Prénom]]=$B45)*(NE$2&gt;=Tableau1[[Début]:[Début]])*(NE$2&lt;=Tableau1[[Fin]:[Fin]]),ROW(INDIRECT("A1:A"&amp;COUNTA(Tableau1[[Fin]:[Fin]])))),1)),""))</f>
        <v/>
      </c>
      <c r="NF45" s="2">
        <v>67</v>
      </c>
    </row>
    <row r="46" spans="1:370" ht="15" customHeight="1">
      <c r="A46" s="10"/>
      <c r="B46" s="11"/>
      <c r="C46" s="5">
        <f t="shared" ca="1" si="18"/>
        <v>0</v>
      </c>
      <c r="D46" s="29">
        <f t="shared" ca="1" si="19"/>
        <v>0</v>
      </c>
      <c r="E46" s="34" t="str">
        <f t="array" aca="1" ref="E46" ca="1">IF(OR(WEEKDAY(E$2,2)&gt;5,COUNTIF(Dates_Feries,E$2)&gt;0),"",IFERROR(INDEX(Tableau1[[Type]:[Type]],SMALL(IF((Tableau1[[Nom]:[Nom]]=$A46)*(Tableau1[[Prénom]:[Prénom]]=$B46)*(E$2&gt;=Tableau1[[Début]:[Début]])*(E$2&lt;=Tableau1[[Fin]:[Fin]]),ROW(INDIRECT("A1:A"&amp;COUNTA(Tableau1[[Fin]:[Fin]])))),1)),""))</f>
        <v/>
      </c>
      <c r="F46" s="34" t="str">
        <f t="array" aca="1" ref="F46" ca="1">IF(OR(WEEKDAY(F$2,2)&gt;5,COUNTIF(Dates_Feries,F$2)&gt;0),"",IFERROR(INDEX(Tableau1[[Type]:[Type]],SMALL(IF((Tableau1[[Nom]:[Nom]]=$A46)*(Tableau1[[Prénom]:[Prénom]]=$B46)*(F$2&gt;=Tableau1[[Début]:[Début]])*(F$2&lt;=Tableau1[[Fin]:[Fin]]),ROW(INDIRECT("A1:A"&amp;COUNTA(Tableau1[[Fin]:[Fin]])))),1)),""))</f>
        <v/>
      </c>
      <c r="G46" s="34" t="str">
        <f t="array" aca="1" ref="G46" ca="1">IF(OR(WEEKDAY(G$2,2)&gt;5,COUNTIF(Dates_Feries,G$2)&gt;0),"",IFERROR(INDEX(Tableau1[[Type]:[Type]],SMALL(IF((Tableau1[[Nom]:[Nom]]=$A46)*(Tableau1[[Prénom]:[Prénom]]=$B46)*(G$2&gt;=Tableau1[[Début]:[Début]])*(G$2&lt;=Tableau1[[Fin]:[Fin]]),ROW(INDIRECT("A1:A"&amp;COUNTA(Tableau1[[Fin]:[Fin]])))),1)),""))</f>
        <v/>
      </c>
      <c r="H46" s="34" t="str">
        <f t="array" aca="1" ref="H46" ca="1">IF(OR(WEEKDAY(H$2,2)&gt;5,COUNTIF(Dates_Feries,H$2)&gt;0),"",IFERROR(INDEX(Tableau1[[Type]:[Type]],SMALL(IF((Tableau1[[Nom]:[Nom]]=$A46)*(Tableau1[[Prénom]:[Prénom]]=$B46)*(H$2&gt;=Tableau1[[Début]:[Début]])*(H$2&lt;=Tableau1[[Fin]:[Fin]]),ROW(INDIRECT("A1:A"&amp;COUNTA(Tableau1[[Fin]:[Fin]])))),1)),""))</f>
        <v/>
      </c>
      <c r="I46" s="34" t="str">
        <f t="array" aca="1" ref="I46" ca="1">IF(OR(WEEKDAY(I$2,2)&gt;5,COUNTIF(Dates_Feries,I$2)&gt;0),"",IFERROR(INDEX(Tableau1[[Type]:[Type]],SMALL(IF((Tableau1[[Nom]:[Nom]]=$A46)*(Tableau1[[Prénom]:[Prénom]]=$B46)*(I$2&gt;=Tableau1[[Début]:[Début]])*(I$2&lt;=Tableau1[[Fin]:[Fin]]),ROW(INDIRECT("A1:A"&amp;COUNTA(Tableau1[[Fin]:[Fin]])))),1)),""))</f>
        <v/>
      </c>
      <c r="J46" s="34" t="str">
        <f t="array" aca="1" ref="J46" ca="1">IF(OR(WEEKDAY(J$2,2)&gt;5,COUNTIF(Dates_Feries,J$2)&gt;0),"",IFERROR(INDEX(Tableau1[[Type]:[Type]],SMALL(IF((Tableau1[[Nom]:[Nom]]=$A46)*(Tableau1[[Prénom]:[Prénom]]=$B46)*(J$2&gt;=Tableau1[[Début]:[Début]])*(J$2&lt;=Tableau1[[Fin]:[Fin]]),ROW(INDIRECT("A1:A"&amp;COUNTA(Tableau1[[Fin]:[Fin]])))),1)),""))</f>
        <v/>
      </c>
      <c r="K46" s="34" t="str">
        <f t="array" aca="1" ref="K46" ca="1">IF(OR(WEEKDAY(K$2,2)&gt;5,COUNTIF(Dates_Feries,K$2)&gt;0),"",IFERROR(INDEX(Tableau1[[Type]:[Type]],SMALL(IF((Tableau1[[Nom]:[Nom]]=$A46)*(Tableau1[[Prénom]:[Prénom]]=$B46)*(K$2&gt;=Tableau1[[Début]:[Début]])*(K$2&lt;=Tableau1[[Fin]:[Fin]]),ROW(INDIRECT("A1:A"&amp;COUNTA(Tableau1[[Fin]:[Fin]])))),1)),""))</f>
        <v/>
      </c>
      <c r="L46" s="34" t="str">
        <f t="array" aca="1" ref="L46" ca="1">IF(OR(WEEKDAY(L$2,2)&gt;5,COUNTIF(Dates_Feries,L$2)&gt;0),"",IFERROR(INDEX(Tableau1[[Type]:[Type]],SMALL(IF((Tableau1[[Nom]:[Nom]]=$A46)*(Tableau1[[Prénom]:[Prénom]]=$B46)*(L$2&gt;=Tableau1[[Début]:[Début]])*(L$2&lt;=Tableau1[[Fin]:[Fin]]),ROW(INDIRECT("A1:A"&amp;COUNTA(Tableau1[[Fin]:[Fin]])))),1)),""))</f>
        <v/>
      </c>
      <c r="M46" s="34" t="str">
        <f t="array" aca="1" ref="M46" ca="1">IF(OR(WEEKDAY(M$2,2)&gt;5,COUNTIF(Dates_Feries,M$2)&gt;0),"",IFERROR(INDEX(Tableau1[[Type]:[Type]],SMALL(IF((Tableau1[[Nom]:[Nom]]=$A46)*(Tableau1[[Prénom]:[Prénom]]=$B46)*(M$2&gt;=Tableau1[[Début]:[Début]])*(M$2&lt;=Tableau1[[Fin]:[Fin]]),ROW(INDIRECT("A1:A"&amp;COUNTA(Tableau1[[Fin]:[Fin]])))),1)),""))</f>
        <v/>
      </c>
      <c r="N46" s="34" t="str">
        <f t="array" aca="1" ref="N46" ca="1">IF(OR(WEEKDAY(N$2,2)&gt;5,COUNTIF(Dates_Feries,N$2)&gt;0),"",IFERROR(INDEX(Tableau1[[Type]:[Type]],SMALL(IF((Tableau1[[Nom]:[Nom]]=$A46)*(Tableau1[[Prénom]:[Prénom]]=$B46)*(N$2&gt;=Tableau1[[Début]:[Début]])*(N$2&lt;=Tableau1[[Fin]:[Fin]]),ROW(INDIRECT("A1:A"&amp;COUNTA(Tableau1[[Fin]:[Fin]])))),1)),""))</f>
        <v/>
      </c>
      <c r="O46" s="34" t="str">
        <f t="array" aca="1" ref="O46" ca="1">IF(OR(WEEKDAY(O$2,2)&gt;5,COUNTIF(Dates_Feries,O$2)&gt;0),"",IFERROR(INDEX(Tableau1[[Type]:[Type]],SMALL(IF((Tableau1[[Nom]:[Nom]]=$A46)*(Tableau1[[Prénom]:[Prénom]]=$B46)*(O$2&gt;=Tableau1[[Début]:[Début]])*(O$2&lt;=Tableau1[[Fin]:[Fin]]),ROW(INDIRECT("A1:A"&amp;COUNTA(Tableau1[[Fin]:[Fin]])))),1)),""))</f>
        <v/>
      </c>
      <c r="P46" s="34" t="str">
        <f t="array" aca="1" ref="P46" ca="1">IF(OR(WEEKDAY(P$2,2)&gt;5,COUNTIF(Dates_Feries,P$2)&gt;0),"",IFERROR(INDEX(Tableau1[[Type]:[Type]],SMALL(IF((Tableau1[[Nom]:[Nom]]=$A46)*(Tableau1[[Prénom]:[Prénom]]=$B46)*(P$2&gt;=Tableau1[[Début]:[Début]])*(P$2&lt;=Tableau1[[Fin]:[Fin]]),ROW(INDIRECT("A1:A"&amp;COUNTA(Tableau1[[Fin]:[Fin]])))),1)),""))</f>
        <v/>
      </c>
      <c r="Q46" s="34" t="str">
        <f t="array" aca="1" ref="Q46" ca="1">IF(OR(WEEKDAY(Q$2,2)&gt;5,COUNTIF(Dates_Feries,Q$2)&gt;0),"",IFERROR(INDEX(Tableau1[[Type]:[Type]],SMALL(IF((Tableau1[[Nom]:[Nom]]=$A46)*(Tableau1[[Prénom]:[Prénom]]=$B46)*(Q$2&gt;=Tableau1[[Début]:[Début]])*(Q$2&lt;=Tableau1[[Fin]:[Fin]]),ROW(INDIRECT("A1:A"&amp;COUNTA(Tableau1[[Fin]:[Fin]])))),1)),""))</f>
        <v/>
      </c>
      <c r="R46" s="34" t="str">
        <f t="array" aca="1" ref="R46" ca="1">IF(OR(WEEKDAY(R$2,2)&gt;5,COUNTIF(Dates_Feries,R$2)&gt;0),"",IFERROR(INDEX(Tableau1[[Type]:[Type]],SMALL(IF((Tableau1[[Nom]:[Nom]]=$A46)*(Tableau1[[Prénom]:[Prénom]]=$B46)*(R$2&gt;=Tableau1[[Début]:[Début]])*(R$2&lt;=Tableau1[[Fin]:[Fin]]),ROW(INDIRECT("A1:A"&amp;COUNTA(Tableau1[[Fin]:[Fin]])))),1)),""))</f>
        <v/>
      </c>
      <c r="S46" s="34" t="str">
        <f t="array" aca="1" ref="S46" ca="1">IF(OR(WEEKDAY(S$2,2)&gt;5,COUNTIF(Dates_Feries,S$2)&gt;0),"",IFERROR(INDEX(Tableau1[[Type]:[Type]],SMALL(IF((Tableau1[[Nom]:[Nom]]=$A46)*(Tableau1[[Prénom]:[Prénom]]=$B46)*(S$2&gt;=Tableau1[[Début]:[Début]])*(S$2&lt;=Tableau1[[Fin]:[Fin]]),ROW(INDIRECT("A1:A"&amp;COUNTA(Tableau1[[Fin]:[Fin]])))),1)),""))</f>
        <v/>
      </c>
      <c r="T46" s="34" t="str">
        <f t="array" aca="1" ref="T46" ca="1">IF(OR(WEEKDAY(T$2,2)&gt;5,COUNTIF(Dates_Feries,T$2)&gt;0),"",IFERROR(INDEX(Tableau1[[Type]:[Type]],SMALL(IF((Tableau1[[Nom]:[Nom]]=$A46)*(Tableau1[[Prénom]:[Prénom]]=$B46)*(T$2&gt;=Tableau1[[Début]:[Début]])*(T$2&lt;=Tableau1[[Fin]:[Fin]]),ROW(INDIRECT("A1:A"&amp;COUNTA(Tableau1[[Fin]:[Fin]])))),1)),""))</f>
        <v/>
      </c>
      <c r="U46" s="34" t="str">
        <f t="array" aca="1" ref="U46" ca="1">IF(OR(WEEKDAY(U$2,2)&gt;5,COUNTIF(Dates_Feries,U$2)&gt;0),"",IFERROR(INDEX(Tableau1[[Type]:[Type]],SMALL(IF((Tableau1[[Nom]:[Nom]]=$A46)*(Tableau1[[Prénom]:[Prénom]]=$B46)*(U$2&gt;=Tableau1[[Début]:[Début]])*(U$2&lt;=Tableau1[[Fin]:[Fin]]),ROW(INDIRECT("A1:A"&amp;COUNTA(Tableau1[[Fin]:[Fin]])))),1)),""))</f>
        <v/>
      </c>
      <c r="V46" s="34" t="str">
        <f t="array" aca="1" ref="V46" ca="1">IF(OR(WEEKDAY(V$2,2)&gt;5,COUNTIF(Dates_Feries,V$2)&gt;0),"",IFERROR(INDEX(Tableau1[[Type]:[Type]],SMALL(IF((Tableau1[[Nom]:[Nom]]=$A46)*(Tableau1[[Prénom]:[Prénom]]=$B46)*(V$2&gt;=Tableau1[[Début]:[Début]])*(V$2&lt;=Tableau1[[Fin]:[Fin]]),ROW(INDIRECT("A1:A"&amp;COUNTA(Tableau1[[Fin]:[Fin]])))),1)),""))</f>
        <v/>
      </c>
      <c r="W46" s="34" t="str">
        <f t="array" aca="1" ref="W46" ca="1">IF(OR(WEEKDAY(W$2,2)&gt;5,COUNTIF(Dates_Feries,W$2)&gt;0),"",IFERROR(INDEX(Tableau1[[Type]:[Type]],SMALL(IF((Tableau1[[Nom]:[Nom]]=$A46)*(Tableau1[[Prénom]:[Prénom]]=$B46)*(W$2&gt;=Tableau1[[Début]:[Début]])*(W$2&lt;=Tableau1[[Fin]:[Fin]]),ROW(INDIRECT("A1:A"&amp;COUNTA(Tableau1[[Fin]:[Fin]])))),1)),""))</f>
        <v/>
      </c>
      <c r="X46" s="34" t="str">
        <f t="array" aca="1" ref="X46" ca="1">IF(OR(WEEKDAY(X$2,2)&gt;5,COUNTIF(Dates_Feries,X$2)&gt;0),"",IFERROR(INDEX(Tableau1[[Type]:[Type]],SMALL(IF((Tableau1[[Nom]:[Nom]]=$A46)*(Tableau1[[Prénom]:[Prénom]]=$B46)*(X$2&gt;=Tableau1[[Début]:[Début]])*(X$2&lt;=Tableau1[[Fin]:[Fin]]),ROW(INDIRECT("A1:A"&amp;COUNTA(Tableau1[[Fin]:[Fin]])))),1)),""))</f>
        <v/>
      </c>
      <c r="Y46" s="34" t="str">
        <f t="array" aca="1" ref="Y46" ca="1">IF(OR(WEEKDAY(Y$2,2)&gt;5,COUNTIF(Dates_Feries,Y$2)&gt;0),"",IFERROR(INDEX(Tableau1[[Type]:[Type]],SMALL(IF((Tableau1[[Nom]:[Nom]]=$A46)*(Tableau1[[Prénom]:[Prénom]]=$B46)*(Y$2&gt;=Tableau1[[Début]:[Début]])*(Y$2&lt;=Tableau1[[Fin]:[Fin]]),ROW(INDIRECT("A1:A"&amp;COUNTA(Tableau1[[Fin]:[Fin]])))),1)),""))</f>
        <v/>
      </c>
      <c r="Z46" s="34" t="str">
        <f t="array" aca="1" ref="Z46" ca="1">IF(OR(WEEKDAY(Z$2,2)&gt;5,COUNTIF(Dates_Feries,Z$2)&gt;0),"",IFERROR(INDEX(Tableau1[[Type]:[Type]],SMALL(IF((Tableau1[[Nom]:[Nom]]=$A46)*(Tableau1[[Prénom]:[Prénom]]=$B46)*(Z$2&gt;=Tableau1[[Début]:[Début]])*(Z$2&lt;=Tableau1[[Fin]:[Fin]]),ROW(INDIRECT("A1:A"&amp;COUNTA(Tableau1[[Fin]:[Fin]])))),1)),""))</f>
        <v/>
      </c>
      <c r="AA46" s="34" t="str">
        <f t="array" aca="1" ref="AA46" ca="1">IF(OR(WEEKDAY(AA$2,2)&gt;5,COUNTIF(Dates_Feries,AA$2)&gt;0),"",IFERROR(INDEX(Tableau1[[Type]:[Type]],SMALL(IF((Tableau1[[Nom]:[Nom]]=$A46)*(Tableau1[[Prénom]:[Prénom]]=$B46)*(AA$2&gt;=Tableau1[[Début]:[Début]])*(AA$2&lt;=Tableau1[[Fin]:[Fin]]),ROW(INDIRECT("A1:A"&amp;COUNTA(Tableau1[[Fin]:[Fin]])))),1)),""))</f>
        <v/>
      </c>
      <c r="AB46" s="34" t="str">
        <f t="array" aca="1" ref="AB46" ca="1">IF(OR(WEEKDAY(AB$2,2)&gt;5,COUNTIF(Dates_Feries,AB$2)&gt;0),"",IFERROR(INDEX(Tableau1[[Type]:[Type]],SMALL(IF((Tableau1[[Nom]:[Nom]]=$A46)*(Tableau1[[Prénom]:[Prénom]]=$B46)*(AB$2&gt;=Tableau1[[Début]:[Début]])*(AB$2&lt;=Tableau1[[Fin]:[Fin]]),ROW(INDIRECT("A1:A"&amp;COUNTA(Tableau1[[Fin]:[Fin]])))),1)),""))</f>
        <v/>
      </c>
      <c r="AC46" s="34" t="str">
        <f t="array" aca="1" ref="AC46" ca="1">IF(OR(WEEKDAY(AC$2,2)&gt;5,COUNTIF(Dates_Feries,AC$2)&gt;0),"",IFERROR(INDEX(Tableau1[[Type]:[Type]],SMALL(IF((Tableau1[[Nom]:[Nom]]=$A46)*(Tableau1[[Prénom]:[Prénom]]=$B46)*(AC$2&gt;=Tableau1[[Début]:[Début]])*(AC$2&lt;=Tableau1[[Fin]:[Fin]]),ROW(INDIRECT("A1:A"&amp;COUNTA(Tableau1[[Fin]:[Fin]])))),1)),""))</f>
        <v/>
      </c>
      <c r="AD46" s="34" t="str">
        <f t="array" aca="1" ref="AD46" ca="1">IF(OR(WEEKDAY(AD$2,2)&gt;5,COUNTIF(Dates_Feries,AD$2)&gt;0),"",IFERROR(INDEX(Tableau1[[Type]:[Type]],SMALL(IF((Tableau1[[Nom]:[Nom]]=$A46)*(Tableau1[[Prénom]:[Prénom]]=$B46)*(AD$2&gt;=Tableau1[[Début]:[Début]])*(AD$2&lt;=Tableau1[[Fin]:[Fin]]),ROW(INDIRECT("A1:A"&amp;COUNTA(Tableau1[[Fin]:[Fin]])))),1)),""))</f>
        <v/>
      </c>
      <c r="AE46" s="34" t="str">
        <f t="array" aca="1" ref="AE46" ca="1">IF(OR(WEEKDAY(AE$2,2)&gt;5,COUNTIF(Dates_Feries,AE$2)&gt;0),"",IFERROR(INDEX(Tableau1[[Type]:[Type]],SMALL(IF((Tableau1[[Nom]:[Nom]]=$A46)*(Tableau1[[Prénom]:[Prénom]]=$B46)*(AE$2&gt;=Tableau1[[Début]:[Début]])*(AE$2&lt;=Tableau1[[Fin]:[Fin]]),ROW(INDIRECT("A1:A"&amp;COUNTA(Tableau1[[Fin]:[Fin]])))),1)),""))</f>
        <v/>
      </c>
      <c r="AF46" s="34" t="str">
        <f t="array" aca="1" ref="AF46" ca="1">IF(OR(WEEKDAY(AF$2,2)&gt;5,COUNTIF(Dates_Feries,AF$2)&gt;0),"",IFERROR(INDEX(Tableau1[[Type]:[Type]],SMALL(IF((Tableau1[[Nom]:[Nom]]=$A46)*(Tableau1[[Prénom]:[Prénom]]=$B46)*(AF$2&gt;=Tableau1[[Début]:[Début]])*(AF$2&lt;=Tableau1[[Fin]:[Fin]]),ROW(INDIRECT("A1:A"&amp;COUNTA(Tableau1[[Fin]:[Fin]])))),1)),""))</f>
        <v/>
      </c>
      <c r="AG46" s="34" t="str">
        <f t="array" aca="1" ref="AG46" ca="1">IF(OR(WEEKDAY(AG$2,2)&gt;5,COUNTIF(Dates_Feries,AG$2)&gt;0),"",IFERROR(INDEX(Tableau1[[Type]:[Type]],SMALL(IF((Tableau1[[Nom]:[Nom]]=$A46)*(Tableau1[[Prénom]:[Prénom]]=$B46)*(AG$2&gt;=Tableau1[[Début]:[Début]])*(AG$2&lt;=Tableau1[[Fin]:[Fin]]),ROW(INDIRECT("A1:A"&amp;COUNTA(Tableau1[[Fin]:[Fin]])))),1)),""))</f>
        <v/>
      </c>
      <c r="AH46" s="34" t="str">
        <f t="array" aca="1" ref="AH46" ca="1">IF(OR(WEEKDAY(AH$2,2)&gt;5,COUNTIF(Dates_Feries,AH$2)&gt;0),"",IFERROR(INDEX(Tableau1[[Type]:[Type]],SMALL(IF((Tableau1[[Nom]:[Nom]]=$A46)*(Tableau1[[Prénom]:[Prénom]]=$B46)*(AH$2&gt;=Tableau1[[Début]:[Début]])*(AH$2&lt;=Tableau1[[Fin]:[Fin]]),ROW(INDIRECT("A1:A"&amp;COUNTA(Tableau1[[Fin]:[Fin]])))),1)),""))</f>
        <v/>
      </c>
      <c r="AI46" s="34" t="str">
        <f t="array" aca="1" ref="AI46" ca="1">IF(OR(WEEKDAY(AI$2,2)&gt;5,COUNTIF(Dates_Feries,AI$2)&gt;0),"",IFERROR(INDEX(Tableau1[[Type]:[Type]],SMALL(IF((Tableau1[[Nom]:[Nom]]=$A46)*(Tableau1[[Prénom]:[Prénom]]=$B46)*(AI$2&gt;=Tableau1[[Début]:[Début]])*(AI$2&lt;=Tableau1[[Fin]:[Fin]]),ROW(INDIRECT("A1:A"&amp;COUNTA(Tableau1[[Fin]:[Fin]])))),1)),""))</f>
        <v/>
      </c>
      <c r="AJ46" s="34" t="str">
        <f t="array" aca="1" ref="AJ46" ca="1">IF(OR(WEEKDAY(AJ$2,2)&gt;5,COUNTIF(Dates_Feries,AJ$2)&gt;0),"",IFERROR(INDEX(Tableau1[[Type]:[Type]],SMALL(IF((Tableau1[[Nom]:[Nom]]=$A46)*(Tableau1[[Prénom]:[Prénom]]=$B46)*(AJ$2&gt;=Tableau1[[Début]:[Début]])*(AJ$2&lt;=Tableau1[[Fin]:[Fin]]),ROW(INDIRECT("A1:A"&amp;COUNTA(Tableau1[[Fin]:[Fin]])))),1)),""))</f>
        <v/>
      </c>
      <c r="AK46" s="34" t="str">
        <f t="array" aca="1" ref="AK46" ca="1">IF(OR(WEEKDAY(AK$2,2)&gt;5,COUNTIF(Dates_Feries,AK$2)&gt;0),"",IFERROR(INDEX(Tableau1[[Type]:[Type]],SMALL(IF((Tableau1[[Nom]:[Nom]]=$A46)*(Tableau1[[Prénom]:[Prénom]]=$B46)*(AK$2&gt;=Tableau1[[Début]:[Début]])*(AK$2&lt;=Tableau1[[Fin]:[Fin]]),ROW(INDIRECT("A1:A"&amp;COUNTA(Tableau1[[Fin]:[Fin]])))),1)),""))</f>
        <v/>
      </c>
      <c r="AL46" s="34" t="str">
        <f t="array" aca="1" ref="AL46" ca="1">IF(OR(WEEKDAY(AL$2,2)&gt;5,COUNTIF(Dates_Feries,AL$2)&gt;0),"",IFERROR(INDEX(Tableau1[[Type]:[Type]],SMALL(IF((Tableau1[[Nom]:[Nom]]=$A46)*(Tableau1[[Prénom]:[Prénom]]=$B46)*(AL$2&gt;=Tableau1[[Début]:[Début]])*(AL$2&lt;=Tableau1[[Fin]:[Fin]]),ROW(INDIRECT("A1:A"&amp;COUNTA(Tableau1[[Fin]:[Fin]])))),1)),""))</f>
        <v/>
      </c>
      <c r="AM46" s="34" t="str">
        <f t="array" aca="1" ref="AM46" ca="1">IF(OR(WEEKDAY(AM$2,2)&gt;5,COUNTIF(Dates_Feries,AM$2)&gt;0),"",IFERROR(INDEX(Tableau1[[Type]:[Type]],SMALL(IF((Tableau1[[Nom]:[Nom]]=$A46)*(Tableau1[[Prénom]:[Prénom]]=$B46)*(AM$2&gt;=Tableau1[[Début]:[Début]])*(AM$2&lt;=Tableau1[[Fin]:[Fin]]),ROW(INDIRECT("A1:A"&amp;COUNTA(Tableau1[[Fin]:[Fin]])))),1)),""))</f>
        <v/>
      </c>
      <c r="AN46" s="34" t="str">
        <f t="array" aca="1" ref="AN46" ca="1">IF(OR(WEEKDAY(AN$2,2)&gt;5,COUNTIF(Dates_Feries,AN$2)&gt;0),"",IFERROR(INDEX(Tableau1[[Type]:[Type]],SMALL(IF((Tableau1[[Nom]:[Nom]]=$A46)*(Tableau1[[Prénom]:[Prénom]]=$B46)*(AN$2&gt;=Tableau1[[Début]:[Début]])*(AN$2&lt;=Tableau1[[Fin]:[Fin]]),ROW(INDIRECT("A1:A"&amp;COUNTA(Tableau1[[Fin]:[Fin]])))),1)),""))</f>
        <v/>
      </c>
      <c r="AO46" s="34" t="str">
        <f t="array" aca="1" ref="AO46" ca="1">IF(OR(WEEKDAY(AO$2,2)&gt;5,COUNTIF(Dates_Feries,AO$2)&gt;0),"",IFERROR(INDEX(Tableau1[[Type]:[Type]],SMALL(IF((Tableau1[[Nom]:[Nom]]=$A46)*(Tableau1[[Prénom]:[Prénom]]=$B46)*(AO$2&gt;=Tableau1[[Début]:[Début]])*(AO$2&lt;=Tableau1[[Fin]:[Fin]]),ROW(INDIRECT("A1:A"&amp;COUNTA(Tableau1[[Fin]:[Fin]])))),1)),""))</f>
        <v/>
      </c>
      <c r="AP46" s="34" t="str">
        <f t="array" aca="1" ref="AP46" ca="1">IF(OR(WEEKDAY(AP$2,2)&gt;5,COUNTIF(Dates_Feries,AP$2)&gt;0),"",IFERROR(INDEX(Tableau1[[Type]:[Type]],SMALL(IF((Tableau1[[Nom]:[Nom]]=$A46)*(Tableau1[[Prénom]:[Prénom]]=$B46)*(AP$2&gt;=Tableau1[[Début]:[Début]])*(AP$2&lt;=Tableau1[[Fin]:[Fin]]),ROW(INDIRECT("A1:A"&amp;COUNTA(Tableau1[[Fin]:[Fin]])))),1)),""))</f>
        <v/>
      </c>
      <c r="AQ46" s="34" t="str">
        <f t="array" aca="1" ref="AQ46" ca="1">IF(OR(WEEKDAY(AQ$2,2)&gt;5,COUNTIF(Dates_Feries,AQ$2)&gt;0),"",IFERROR(INDEX(Tableau1[[Type]:[Type]],SMALL(IF((Tableau1[[Nom]:[Nom]]=$A46)*(Tableau1[[Prénom]:[Prénom]]=$B46)*(AQ$2&gt;=Tableau1[[Début]:[Début]])*(AQ$2&lt;=Tableau1[[Fin]:[Fin]]),ROW(INDIRECT("A1:A"&amp;COUNTA(Tableau1[[Fin]:[Fin]])))),1)),""))</f>
        <v/>
      </c>
      <c r="AR46" s="34" t="str">
        <f t="array" aca="1" ref="AR46" ca="1">IF(OR(WEEKDAY(AR$2,2)&gt;5,COUNTIF(Dates_Feries,AR$2)&gt;0),"",IFERROR(INDEX(Tableau1[[Type]:[Type]],SMALL(IF((Tableau1[[Nom]:[Nom]]=$A46)*(Tableau1[[Prénom]:[Prénom]]=$B46)*(AR$2&gt;=Tableau1[[Début]:[Début]])*(AR$2&lt;=Tableau1[[Fin]:[Fin]]),ROW(INDIRECT("A1:A"&amp;COUNTA(Tableau1[[Fin]:[Fin]])))),1)),""))</f>
        <v/>
      </c>
      <c r="AS46" s="34" t="str">
        <f t="array" aca="1" ref="AS46" ca="1">IF(OR(WEEKDAY(AS$2,2)&gt;5,COUNTIF(Dates_Feries,AS$2)&gt;0),"",IFERROR(INDEX(Tableau1[[Type]:[Type]],SMALL(IF((Tableau1[[Nom]:[Nom]]=$A46)*(Tableau1[[Prénom]:[Prénom]]=$B46)*(AS$2&gt;=Tableau1[[Début]:[Début]])*(AS$2&lt;=Tableau1[[Fin]:[Fin]]),ROW(INDIRECT("A1:A"&amp;COUNTA(Tableau1[[Fin]:[Fin]])))),1)),""))</f>
        <v/>
      </c>
      <c r="AT46" s="34" t="str">
        <f t="array" aca="1" ref="AT46" ca="1">IF(OR(WEEKDAY(AT$2,2)&gt;5,COUNTIF(Dates_Feries,AT$2)&gt;0),"",IFERROR(INDEX(Tableau1[[Type]:[Type]],SMALL(IF((Tableau1[[Nom]:[Nom]]=$A46)*(Tableau1[[Prénom]:[Prénom]]=$B46)*(AT$2&gt;=Tableau1[[Début]:[Début]])*(AT$2&lt;=Tableau1[[Fin]:[Fin]]),ROW(INDIRECT("A1:A"&amp;COUNTA(Tableau1[[Fin]:[Fin]])))),1)),""))</f>
        <v/>
      </c>
      <c r="AU46" s="34" t="str">
        <f t="array" aca="1" ref="AU46" ca="1">IF(OR(WEEKDAY(AU$2,2)&gt;5,COUNTIF(Dates_Feries,AU$2)&gt;0),"",IFERROR(INDEX(Tableau1[[Type]:[Type]],SMALL(IF((Tableau1[[Nom]:[Nom]]=$A46)*(Tableau1[[Prénom]:[Prénom]]=$B46)*(AU$2&gt;=Tableau1[[Début]:[Début]])*(AU$2&lt;=Tableau1[[Fin]:[Fin]]),ROW(INDIRECT("A1:A"&amp;COUNTA(Tableau1[[Fin]:[Fin]])))),1)),""))</f>
        <v/>
      </c>
      <c r="AV46" s="34" t="str">
        <f t="array" aca="1" ref="AV46" ca="1">IF(OR(WEEKDAY(AV$2,2)&gt;5,COUNTIF(Dates_Feries,AV$2)&gt;0),"",IFERROR(INDEX(Tableau1[[Type]:[Type]],SMALL(IF((Tableau1[[Nom]:[Nom]]=$A46)*(Tableau1[[Prénom]:[Prénom]]=$B46)*(AV$2&gt;=Tableau1[[Début]:[Début]])*(AV$2&lt;=Tableau1[[Fin]:[Fin]]),ROW(INDIRECT("A1:A"&amp;COUNTA(Tableau1[[Fin]:[Fin]])))),1)),""))</f>
        <v/>
      </c>
      <c r="AW46" s="34" t="str">
        <f t="array" aca="1" ref="AW46" ca="1">IF(OR(WEEKDAY(AW$2,2)&gt;5,COUNTIF(Dates_Feries,AW$2)&gt;0),"",IFERROR(INDEX(Tableau1[[Type]:[Type]],SMALL(IF((Tableau1[[Nom]:[Nom]]=$A46)*(Tableau1[[Prénom]:[Prénom]]=$B46)*(AW$2&gt;=Tableau1[[Début]:[Début]])*(AW$2&lt;=Tableau1[[Fin]:[Fin]]),ROW(INDIRECT("A1:A"&amp;COUNTA(Tableau1[[Fin]:[Fin]])))),1)),""))</f>
        <v/>
      </c>
      <c r="AX46" s="34" t="str">
        <f t="array" aca="1" ref="AX46" ca="1">IF(OR(WEEKDAY(AX$2,2)&gt;5,COUNTIF(Dates_Feries,AX$2)&gt;0),"",IFERROR(INDEX(Tableau1[[Type]:[Type]],SMALL(IF((Tableau1[[Nom]:[Nom]]=$A46)*(Tableau1[[Prénom]:[Prénom]]=$B46)*(AX$2&gt;=Tableau1[[Début]:[Début]])*(AX$2&lt;=Tableau1[[Fin]:[Fin]]),ROW(INDIRECT("A1:A"&amp;COUNTA(Tableau1[[Fin]:[Fin]])))),1)),""))</f>
        <v/>
      </c>
      <c r="AY46" s="34" t="str">
        <f t="array" aca="1" ref="AY46" ca="1">IF(OR(WEEKDAY(AY$2,2)&gt;5,COUNTIF(Dates_Feries,AY$2)&gt;0),"",IFERROR(INDEX(Tableau1[[Type]:[Type]],SMALL(IF((Tableau1[[Nom]:[Nom]]=$A46)*(Tableau1[[Prénom]:[Prénom]]=$B46)*(AY$2&gt;=Tableau1[[Début]:[Début]])*(AY$2&lt;=Tableau1[[Fin]:[Fin]]),ROW(INDIRECT("A1:A"&amp;COUNTA(Tableau1[[Fin]:[Fin]])))),1)),""))</f>
        <v/>
      </c>
      <c r="AZ46" s="34" t="str">
        <f t="array" aca="1" ref="AZ46" ca="1">IF(OR(WEEKDAY(AZ$2,2)&gt;5,COUNTIF(Dates_Feries,AZ$2)&gt;0),"",IFERROR(INDEX(Tableau1[[Type]:[Type]],SMALL(IF((Tableau1[[Nom]:[Nom]]=$A46)*(Tableau1[[Prénom]:[Prénom]]=$B46)*(AZ$2&gt;=Tableau1[[Début]:[Début]])*(AZ$2&lt;=Tableau1[[Fin]:[Fin]]),ROW(INDIRECT("A1:A"&amp;COUNTA(Tableau1[[Fin]:[Fin]])))),1)),""))</f>
        <v/>
      </c>
      <c r="BA46" s="34" t="str">
        <f t="array" aca="1" ref="BA46" ca="1">IF(OR(WEEKDAY(BA$2,2)&gt;5,COUNTIF(Dates_Feries,BA$2)&gt;0),"",IFERROR(INDEX(Tableau1[[Type]:[Type]],SMALL(IF((Tableau1[[Nom]:[Nom]]=$A46)*(Tableau1[[Prénom]:[Prénom]]=$B46)*(BA$2&gt;=Tableau1[[Début]:[Début]])*(BA$2&lt;=Tableau1[[Fin]:[Fin]]),ROW(INDIRECT("A1:A"&amp;COUNTA(Tableau1[[Fin]:[Fin]])))),1)),""))</f>
        <v/>
      </c>
      <c r="BB46" s="34" t="str">
        <f t="array" aca="1" ref="BB46" ca="1">IF(OR(WEEKDAY(BB$2,2)&gt;5,COUNTIF(Dates_Feries,BB$2)&gt;0),"",IFERROR(INDEX(Tableau1[[Type]:[Type]],SMALL(IF((Tableau1[[Nom]:[Nom]]=$A46)*(Tableau1[[Prénom]:[Prénom]]=$B46)*(BB$2&gt;=Tableau1[[Début]:[Début]])*(BB$2&lt;=Tableau1[[Fin]:[Fin]]),ROW(INDIRECT("A1:A"&amp;COUNTA(Tableau1[[Fin]:[Fin]])))),1)),""))</f>
        <v/>
      </c>
      <c r="BC46" s="34" t="str">
        <f t="array" aca="1" ref="BC46" ca="1">IF(OR(WEEKDAY(BC$2,2)&gt;5,COUNTIF(Dates_Feries,BC$2)&gt;0),"",IFERROR(INDEX(Tableau1[[Type]:[Type]],SMALL(IF((Tableau1[[Nom]:[Nom]]=$A46)*(Tableau1[[Prénom]:[Prénom]]=$B46)*(BC$2&gt;=Tableau1[[Début]:[Début]])*(BC$2&lt;=Tableau1[[Fin]:[Fin]]),ROW(INDIRECT("A1:A"&amp;COUNTA(Tableau1[[Fin]:[Fin]])))),1)),""))</f>
        <v/>
      </c>
      <c r="BD46" s="34" t="str">
        <f t="array" aca="1" ref="BD46" ca="1">IF(OR(WEEKDAY(BD$2,2)&gt;5,COUNTIF(Dates_Feries,BD$2)&gt;0),"",IFERROR(INDEX(Tableau1[[Type]:[Type]],SMALL(IF((Tableau1[[Nom]:[Nom]]=$A46)*(Tableau1[[Prénom]:[Prénom]]=$B46)*(BD$2&gt;=Tableau1[[Début]:[Début]])*(BD$2&lt;=Tableau1[[Fin]:[Fin]]),ROW(INDIRECT("A1:A"&amp;COUNTA(Tableau1[[Fin]:[Fin]])))),1)),""))</f>
        <v/>
      </c>
      <c r="BE46" s="34" t="str">
        <f t="array" aca="1" ref="BE46" ca="1">IF(OR(WEEKDAY(BE$2,2)&gt;5,COUNTIF(Dates_Feries,BE$2)&gt;0),"",IFERROR(INDEX(Tableau1[[Type]:[Type]],SMALL(IF((Tableau1[[Nom]:[Nom]]=$A46)*(Tableau1[[Prénom]:[Prénom]]=$B46)*(BE$2&gt;=Tableau1[[Début]:[Début]])*(BE$2&lt;=Tableau1[[Fin]:[Fin]]),ROW(INDIRECT("A1:A"&amp;COUNTA(Tableau1[[Fin]:[Fin]])))),1)),""))</f>
        <v/>
      </c>
      <c r="BF46" s="34" t="str">
        <f t="array" aca="1" ref="BF46" ca="1">IF(OR(WEEKDAY(BF$2,2)&gt;5,COUNTIF(Dates_Feries,BF$2)&gt;0),"",IFERROR(INDEX(Tableau1[[Type]:[Type]],SMALL(IF((Tableau1[[Nom]:[Nom]]=$A46)*(Tableau1[[Prénom]:[Prénom]]=$B46)*(BF$2&gt;=Tableau1[[Début]:[Début]])*(BF$2&lt;=Tableau1[[Fin]:[Fin]]),ROW(INDIRECT("A1:A"&amp;COUNTA(Tableau1[[Fin]:[Fin]])))),1)),""))</f>
        <v/>
      </c>
      <c r="BG46" s="34" t="str">
        <f t="array" aca="1" ref="BG46" ca="1">IF(OR(WEEKDAY(BG$2,2)&gt;5,COUNTIF(Dates_Feries,BG$2)&gt;0),"",IFERROR(INDEX(Tableau1[[Type]:[Type]],SMALL(IF((Tableau1[[Nom]:[Nom]]=$A46)*(Tableau1[[Prénom]:[Prénom]]=$B46)*(BG$2&gt;=Tableau1[[Début]:[Début]])*(BG$2&lt;=Tableau1[[Fin]:[Fin]]),ROW(INDIRECT("A1:A"&amp;COUNTA(Tableau1[[Fin]:[Fin]])))),1)),""))</f>
        <v/>
      </c>
      <c r="BH46" s="34" t="str">
        <f t="array" aca="1" ref="BH46" ca="1">IF(OR(WEEKDAY(BH$2,2)&gt;5,COUNTIF(Dates_Feries,BH$2)&gt;0),"",IFERROR(INDEX(Tableau1[[Type]:[Type]],SMALL(IF((Tableau1[[Nom]:[Nom]]=$A46)*(Tableau1[[Prénom]:[Prénom]]=$B46)*(BH$2&gt;=Tableau1[[Début]:[Début]])*(BH$2&lt;=Tableau1[[Fin]:[Fin]]),ROW(INDIRECT("A1:A"&amp;COUNTA(Tableau1[[Fin]:[Fin]])))),1)),""))</f>
        <v/>
      </c>
      <c r="BI46" s="34" t="str">
        <f t="array" aca="1" ref="BI46" ca="1">IF(OR(WEEKDAY(BI$2,2)&gt;5,COUNTIF(Dates_Feries,BI$2)&gt;0),"",IFERROR(INDEX(Tableau1[[Type]:[Type]],SMALL(IF((Tableau1[[Nom]:[Nom]]=$A46)*(Tableau1[[Prénom]:[Prénom]]=$B46)*(BI$2&gt;=Tableau1[[Début]:[Début]])*(BI$2&lt;=Tableau1[[Fin]:[Fin]]),ROW(INDIRECT("A1:A"&amp;COUNTA(Tableau1[[Fin]:[Fin]])))),1)),""))</f>
        <v/>
      </c>
      <c r="BJ46" s="34" t="str">
        <f t="array" aca="1" ref="BJ46" ca="1">IF(OR(WEEKDAY(BJ$2,2)&gt;5,COUNTIF(Dates_Feries,BJ$2)&gt;0),"",IFERROR(INDEX(Tableau1[[Type]:[Type]],SMALL(IF((Tableau1[[Nom]:[Nom]]=$A46)*(Tableau1[[Prénom]:[Prénom]]=$B46)*(BJ$2&gt;=Tableau1[[Début]:[Début]])*(BJ$2&lt;=Tableau1[[Fin]:[Fin]]),ROW(INDIRECT("A1:A"&amp;COUNTA(Tableau1[[Fin]:[Fin]])))),1)),""))</f>
        <v/>
      </c>
      <c r="BK46" s="34" t="str">
        <f t="array" aca="1" ref="BK46" ca="1">IF(OR(WEEKDAY(BK$2,2)&gt;5,COUNTIF(Dates_Feries,BK$2)&gt;0),"",IFERROR(INDEX(Tableau1[[Type]:[Type]],SMALL(IF((Tableau1[[Nom]:[Nom]]=$A46)*(Tableau1[[Prénom]:[Prénom]]=$B46)*(BK$2&gt;=Tableau1[[Début]:[Début]])*(BK$2&lt;=Tableau1[[Fin]:[Fin]]),ROW(INDIRECT("A1:A"&amp;COUNTA(Tableau1[[Fin]:[Fin]])))),1)),""))</f>
        <v/>
      </c>
      <c r="BL46" s="34" t="str">
        <f t="array" aca="1" ref="BL46" ca="1">IF(OR(WEEKDAY(BL$2,2)&gt;5,COUNTIF(Dates_Feries,BL$2)&gt;0),"",IFERROR(INDEX(Tableau1[[Type]:[Type]],SMALL(IF((Tableau1[[Nom]:[Nom]]=$A46)*(Tableau1[[Prénom]:[Prénom]]=$B46)*(BL$2&gt;=Tableau1[[Début]:[Début]])*(BL$2&lt;=Tableau1[[Fin]:[Fin]]),ROW(INDIRECT("A1:A"&amp;COUNTA(Tableau1[[Fin]:[Fin]])))),1)),""))</f>
        <v/>
      </c>
      <c r="BM46" s="34" t="str">
        <f t="array" aca="1" ref="BM46" ca="1">IF(OR(WEEKDAY(BM$2,2)&gt;5,COUNTIF(Dates_Feries,BM$2)&gt;0),"",IFERROR(INDEX(Tableau1[[Type]:[Type]],SMALL(IF((Tableau1[[Nom]:[Nom]]=$A46)*(Tableau1[[Prénom]:[Prénom]]=$B46)*(BM$2&gt;=Tableau1[[Début]:[Début]])*(BM$2&lt;=Tableau1[[Fin]:[Fin]]),ROW(INDIRECT("A1:A"&amp;COUNTA(Tableau1[[Fin]:[Fin]])))),1)),""))</f>
        <v/>
      </c>
      <c r="BN46" s="34" t="str">
        <f t="array" aca="1" ref="BN46" ca="1">IF(OR(WEEKDAY(BN$2,2)&gt;5,COUNTIF(Dates_Feries,BN$2)&gt;0),"",IFERROR(INDEX(Tableau1[[Type]:[Type]],SMALL(IF((Tableau1[[Nom]:[Nom]]=$A46)*(Tableau1[[Prénom]:[Prénom]]=$B46)*(BN$2&gt;=Tableau1[[Début]:[Début]])*(BN$2&lt;=Tableau1[[Fin]:[Fin]]),ROW(INDIRECT("A1:A"&amp;COUNTA(Tableau1[[Fin]:[Fin]])))),1)),""))</f>
        <v/>
      </c>
      <c r="BO46" s="34" t="str">
        <f t="array" aca="1" ref="BO46" ca="1">IF(OR(WEEKDAY(BO$2,2)&gt;5,COUNTIF(Dates_Feries,BO$2)&gt;0),"",IFERROR(INDEX(Tableau1[[Type]:[Type]],SMALL(IF((Tableau1[[Nom]:[Nom]]=$A46)*(Tableau1[[Prénom]:[Prénom]]=$B46)*(BO$2&gt;=Tableau1[[Début]:[Début]])*(BO$2&lt;=Tableau1[[Fin]:[Fin]]),ROW(INDIRECT("A1:A"&amp;COUNTA(Tableau1[[Fin]:[Fin]])))),1)),""))</f>
        <v/>
      </c>
      <c r="BP46" s="34" t="str">
        <f t="array" aca="1" ref="BP46" ca="1">IF(OR(WEEKDAY(BP$2,2)&gt;5,COUNTIF(Dates_Feries,BP$2)&gt;0),"",IFERROR(INDEX(Tableau1[[Type]:[Type]],SMALL(IF((Tableau1[[Nom]:[Nom]]=$A46)*(Tableau1[[Prénom]:[Prénom]]=$B46)*(BP$2&gt;=Tableau1[[Début]:[Début]])*(BP$2&lt;=Tableau1[[Fin]:[Fin]]),ROW(INDIRECT("A1:A"&amp;COUNTA(Tableau1[[Fin]:[Fin]])))),1)),""))</f>
        <v/>
      </c>
      <c r="BQ46" s="34" t="str">
        <f t="array" aca="1" ref="BQ46" ca="1">IF(OR(WEEKDAY(BQ$2,2)&gt;5,COUNTIF(Dates_Feries,BQ$2)&gt;0),"",IFERROR(INDEX(Tableau1[[Type]:[Type]],SMALL(IF((Tableau1[[Nom]:[Nom]]=$A46)*(Tableau1[[Prénom]:[Prénom]]=$B46)*(BQ$2&gt;=Tableau1[[Début]:[Début]])*(BQ$2&lt;=Tableau1[[Fin]:[Fin]]),ROW(INDIRECT("A1:A"&amp;COUNTA(Tableau1[[Fin]:[Fin]])))),1)),""))</f>
        <v/>
      </c>
      <c r="BR46" s="34" t="str">
        <f t="array" aca="1" ref="BR46" ca="1">IF(OR(WEEKDAY(BR$2,2)&gt;5,COUNTIF(Dates_Feries,BR$2)&gt;0),"",IFERROR(INDEX(Tableau1[[Type]:[Type]],SMALL(IF((Tableau1[[Nom]:[Nom]]=$A46)*(Tableau1[[Prénom]:[Prénom]]=$B46)*(BR$2&gt;=Tableau1[[Début]:[Début]])*(BR$2&lt;=Tableau1[[Fin]:[Fin]]),ROW(INDIRECT("A1:A"&amp;COUNTA(Tableau1[[Fin]:[Fin]])))),1)),""))</f>
        <v/>
      </c>
      <c r="BS46" s="34" t="str">
        <f t="array" aca="1" ref="BS46" ca="1">IF(OR(WEEKDAY(BS$2,2)&gt;5,COUNTIF(Dates_Feries,BS$2)&gt;0),"",IFERROR(INDEX(Tableau1[[Type]:[Type]],SMALL(IF((Tableau1[[Nom]:[Nom]]=$A46)*(Tableau1[[Prénom]:[Prénom]]=$B46)*(BS$2&gt;=Tableau1[[Début]:[Début]])*(BS$2&lt;=Tableau1[[Fin]:[Fin]]),ROW(INDIRECT("A1:A"&amp;COUNTA(Tableau1[[Fin]:[Fin]])))),1)),""))</f>
        <v/>
      </c>
      <c r="BT46" s="34" t="str">
        <f t="array" aca="1" ref="BT46" ca="1">IF(OR(WEEKDAY(BT$2,2)&gt;5,COUNTIF(Dates_Feries,BT$2)&gt;0),"",IFERROR(INDEX(Tableau1[[Type]:[Type]],SMALL(IF((Tableau1[[Nom]:[Nom]]=$A46)*(Tableau1[[Prénom]:[Prénom]]=$B46)*(BT$2&gt;=Tableau1[[Début]:[Début]])*(BT$2&lt;=Tableau1[[Fin]:[Fin]]),ROW(INDIRECT("A1:A"&amp;COUNTA(Tableau1[[Fin]:[Fin]])))),1)),""))</f>
        <v/>
      </c>
      <c r="BU46" s="34" t="str">
        <f t="array" aca="1" ref="BU46" ca="1">IF(OR(WEEKDAY(BU$2,2)&gt;5,COUNTIF(Dates_Feries,BU$2)&gt;0),"",IFERROR(INDEX(Tableau1[[Type]:[Type]],SMALL(IF((Tableau1[[Nom]:[Nom]]=$A46)*(Tableau1[[Prénom]:[Prénom]]=$B46)*(BU$2&gt;=Tableau1[[Début]:[Début]])*(BU$2&lt;=Tableau1[[Fin]:[Fin]]),ROW(INDIRECT("A1:A"&amp;COUNTA(Tableau1[[Fin]:[Fin]])))),1)),""))</f>
        <v/>
      </c>
      <c r="BV46" s="34" t="str">
        <f t="array" aca="1" ref="BV46" ca="1">IF(OR(WEEKDAY(BV$2,2)&gt;5,COUNTIF(Dates_Feries,BV$2)&gt;0),"",IFERROR(INDEX(Tableau1[[Type]:[Type]],SMALL(IF((Tableau1[[Nom]:[Nom]]=$A46)*(Tableau1[[Prénom]:[Prénom]]=$B46)*(BV$2&gt;=Tableau1[[Début]:[Début]])*(BV$2&lt;=Tableau1[[Fin]:[Fin]]),ROW(INDIRECT("A1:A"&amp;COUNTA(Tableau1[[Fin]:[Fin]])))),1)),""))</f>
        <v/>
      </c>
      <c r="BW46" s="34" t="str">
        <f t="array" aca="1" ref="BW46" ca="1">IF(OR(WEEKDAY(BW$2,2)&gt;5,COUNTIF(Dates_Feries,BW$2)&gt;0),"",IFERROR(INDEX(Tableau1[[Type]:[Type]],SMALL(IF((Tableau1[[Nom]:[Nom]]=$A46)*(Tableau1[[Prénom]:[Prénom]]=$B46)*(BW$2&gt;=Tableau1[[Début]:[Début]])*(BW$2&lt;=Tableau1[[Fin]:[Fin]]),ROW(INDIRECT("A1:A"&amp;COUNTA(Tableau1[[Fin]:[Fin]])))),1)),""))</f>
        <v/>
      </c>
      <c r="BX46" s="34" t="str">
        <f t="array" aca="1" ref="BX46" ca="1">IF(OR(WEEKDAY(BX$2,2)&gt;5,COUNTIF(Dates_Feries,BX$2)&gt;0),"",IFERROR(INDEX(Tableau1[[Type]:[Type]],SMALL(IF((Tableau1[[Nom]:[Nom]]=$A46)*(Tableau1[[Prénom]:[Prénom]]=$B46)*(BX$2&gt;=Tableau1[[Début]:[Début]])*(BX$2&lt;=Tableau1[[Fin]:[Fin]]),ROW(INDIRECT("A1:A"&amp;COUNTA(Tableau1[[Fin]:[Fin]])))),1)),""))</f>
        <v/>
      </c>
      <c r="BY46" s="34" t="str">
        <f t="array" aca="1" ref="BY46" ca="1">IF(OR(WEEKDAY(BY$2,2)&gt;5,COUNTIF(Dates_Feries,BY$2)&gt;0),"",IFERROR(INDEX(Tableau1[[Type]:[Type]],SMALL(IF((Tableau1[[Nom]:[Nom]]=$A46)*(Tableau1[[Prénom]:[Prénom]]=$B46)*(BY$2&gt;=Tableau1[[Début]:[Début]])*(BY$2&lt;=Tableau1[[Fin]:[Fin]]),ROW(INDIRECT("A1:A"&amp;COUNTA(Tableau1[[Fin]:[Fin]])))),1)),""))</f>
        <v/>
      </c>
      <c r="BZ46" s="34" t="str">
        <f t="array" aca="1" ref="BZ46" ca="1">IF(OR(WEEKDAY(BZ$2,2)&gt;5,COUNTIF(Dates_Feries,BZ$2)&gt;0),"",IFERROR(INDEX(Tableau1[[Type]:[Type]],SMALL(IF((Tableau1[[Nom]:[Nom]]=$A46)*(Tableau1[[Prénom]:[Prénom]]=$B46)*(BZ$2&gt;=Tableau1[[Début]:[Début]])*(BZ$2&lt;=Tableau1[[Fin]:[Fin]]),ROW(INDIRECT("A1:A"&amp;COUNTA(Tableau1[[Fin]:[Fin]])))),1)),""))</f>
        <v/>
      </c>
      <c r="CA46" s="34" t="str">
        <f t="array" aca="1" ref="CA46" ca="1">IF(OR(WEEKDAY(CA$2,2)&gt;5,COUNTIF(Dates_Feries,CA$2)&gt;0),"",IFERROR(INDEX(Tableau1[[Type]:[Type]],SMALL(IF((Tableau1[[Nom]:[Nom]]=$A46)*(Tableau1[[Prénom]:[Prénom]]=$B46)*(CA$2&gt;=Tableau1[[Début]:[Début]])*(CA$2&lt;=Tableau1[[Fin]:[Fin]]),ROW(INDIRECT("A1:A"&amp;COUNTA(Tableau1[[Fin]:[Fin]])))),1)),""))</f>
        <v/>
      </c>
      <c r="CB46" s="34" t="str">
        <f t="array" aca="1" ref="CB46" ca="1">IF(OR(WEEKDAY(CB$2,2)&gt;5,COUNTIF(Dates_Feries,CB$2)&gt;0),"",IFERROR(INDEX(Tableau1[[Type]:[Type]],SMALL(IF((Tableau1[[Nom]:[Nom]]=$A46)*(Tableau1[[Prénom]:[Prénom]]=$B46)*(CB$2&gt;=Tableau1[[Début]:[Début]])*(CB$2&lt;=Tableau1[[Fin]:[Fin]]),ROW(INDIRECT("A1:A"&amp;COUNTA(Tableau1[[Fin]:[Fin]])))),1)),""))</f>
        <v/>
      </c>
      <c r="CC46" s="34" t="str">
        <f t="array" aca="1" ref="CC46" ca="1">IF(OR(WEEKDAY(CC$2,2)&gt;5,COUNTIF(Dates_Feries,CC$2)&gt;0),"",IFERROR(INDEX(Tableau1[[Type]:[Type]],SMALL(IF((Tableau1[[Nom]:[Nom]]=$A46)*(Tableau1[[Prénom]:[Prénom]]=$B46)*(CC$2&gt;=Tableau1[[Début]:[Début]])*(CC$2&lt;=Tableau1[[Fin]:[Fin]]),ROW(INDIRECT("A1:A"&amp;COUNTA(Tableau1[[Fin]:[Fin]])))),1)),""))</f>
        <v/>
      </c>
      <c r="CD46" s="34" t="str">
        <f t="array" aca="1" ref="CD46" ca="1">IF(OR(WEEKDAY(CD$2,2)&gt;5,COUNTIF(Dates_Feries,CD$2)&gt;0),"",IFERROR(INDEX(Tableau1[[Type]:[Type]],SMALL(IF((Tableau1[[Nom]:[Nom]]=$A46)*(Tableau1[[Prénom]:[Prénom]]=$B46)*(CD$2&gt;=Tableau1[[Début]:[Début]])*(CD$2&lt;=Tableau1[[Fin]:[Fin]]),ROW(INDIRECT("A1:A"&amp;COUNTA(Tableau1[[Fin]:[Fin]])))),1)),""))</f>
        <v/>
      </c>
      <c r="CE46" s="34" t="str">
        <f t="array" aca="1" ref="CE46" ca="1">IF(OR(WEEKDAY(CE$2,2)&gt;5,COUNTIF(Dates_Feries,CE$2)&gt;0),"",IFERROR(INDEX(Tableau1[[Type]:[Type]],SMALL(IF((Tableau1[[Nom]:[Nom]]=$A46)*(Tableau1[[Prénom]:[Prénom]]=$B46)*(CE$2&gt;=Tableau1[[Début]:[Début]])*(CE$2&lt;=Tableau1[[Fin]:[Fin]]),ROW(INDIRECT("A1:A"&amp;COUNTA(Tableau1[[Fin]:[Fin]])))),1)),""))</f>
        <v/>
      </c>
      <c r="CF46" s="34" t="str">
        <f t="array" aca="1" ref="CF46" ca="1">IF(OR(WEEKDAY(CF$2,2)&gt;5,COUNTIF(Dates_Feries,CF$2)&gt;0),"",IFERROR(INDEX(Tableau1[[Type]:[Type]],SMALL(IF((Tableau1[[Nom]:[Nom]]=$A46)*(Tableau1[[Prénom]:[Prénom]]=$B46)*(CF$2&gt;=Tableau1[[Début]:[Début]])*(CF$2&lt;=Tableau1[[Fin]:[Fin]]),ROW(INDIRECT("A1:A"&amp;COUNTA(Tableau1[[Fin]:[Fin]])))),1)),""))</f>
        <v/>
      </c>
      <c r="CG46" s="34" t="str">
        <f t="array" aca="1" ref="CG46" ca="1">IF(OR(WEEKDAY(CG$2,2)&gt;5,COUNTIF(Dates_Feries,CG$2)&gt;0),"",IFERROR(INDEX(Tableau1[[Type]:[Type]],SMALL(IF((Tableau1[[Nom]:[Nom]]=$A46)*(Tableau1[[Prénom]:[Prénom]]=$B46)*(CG$2&gt;=Tableau1[[Début]:[Début]])*(CG$2&lt;=Tableau1[[Fin]:[Fin]]),ROW(INDIRECT("A1:A"&amp;COUNTA(Tableau1[[Fin]:[Fin]])))),1)),""))</f>
        <v/>
      </c>
      <c r="CH46" s="34" t="str">
        <f t="array" aca="1" ref="CH46" ca="1">IF(OR(WEEKDAY(CH$2,2)&gt;5,COUNTIF(Dates_Feries,CH$2)&gt;0),"",IFERROR(INDEX(Tableau1[[Type]:[Type]],SMALL(IF((Tableau1[[Nom]:[Nom]]=$A46)*(Tableau1[[Prénom]:[Prénom]]=$B46)*(CH$2&gt;=Tableau1[[Début]:[Début]])*(CH$2&lt;=Tableau1[[Fin]:[Fin]]),ROW(INDIRECT("A1:A"&amp;COUNTA(Tableau1[[Fin]:[Fin]])))),1)),""))</f>
        <v/>
      </c>
      <c r="CI46" s="34" t="str">
        <f t="array" aca="1" ref="CI46" ca="1">IF(OR(WEEKDAY(CI$2,2)&gt;5,COUNTIF(Dates_Feries,CI$2)&gt;0),"",IFERROR(INDEX(Tableau1[[Type]:[Type]],SMALL(IF((Tableau1[[Nom]:[Nom]]=$A46)*(Tableau1[[Prénom]:[Prénom]]=$B46)*(CI$2&gt;=Tableau1[[Début]:[Début]])*(CI$2&lt;=Tableau1[[Fin]:[Fin]]),ROW(INDIRECT("A1:A"&amp;COUNTA(Tableau1[[Fin]:[Fin]])))),1)),""))</f>
        <v/>
      </c>
      <c r="CJ46" s="34" t="str">
        <f t="array" aca="1" ref="CJ46" ca="1">IF(OR(WEEKDAY(CJ$2,2)&gt;5,COUNTIF(Dates_Feries,CJ$2)&gt;0),"",IFERROR(INDEX(Tableau1[[Type]:[Type]],SMALL(IF((Tableau1[[Nom]:[Nom]]=$A46)*(Tableau1[[Prénom]:[Prénom]]=$B46)*(CJ$2&gt;=Tableau1[[Début]:[Début]])*(CJ$2&lt;=Tableau1[[Fin]:[Fin]]),ROW(INDIRECT("A1:A"&amp;COUNTA(Tableau1[[Fin]:[Fin]])))),1)),""))</f>
        <v/>
      </c>
      <c r="CK46" s="34" t="str">
        <f t="array" aca="1" ref="CK46" ca="1">IF(OR(WEEKDAY(CK$2,2)&gt;5,COUNTIF(Dates_Feries,CK$2)&gt;0),"",IFERROR(INDEX(Tableau1[[Type]:[Type]],SMALL(IF((Tableau1[[Nom]:[Nom]]=$A46)*(Tableau1[[Prénom]:[Prénom]]=$B46)*(CK$2&gt;=Tableau1[[Début]:[Début]])*(CK$2&lt;=Tableau1[[Fin]:[Fin]]),ROW(INDIRECT("A1:A"&amp;COUNTA(Tableau1[[Fin]:[Fin]])))),1)),""))</f>
        <v/>
      </c>
      <c r="CL46" s="34" t="str">
        <f t="array" aca="1" ref="CL46" ca="1">IF(OR(WEEKDAY(CL$2,2)&gt;5,COUNTIF(Dates_Feries,CL$2)&gt;0),"",IFERROR(INDEX(Tableau1[[Type]:[Type]],SMALL(IF((Tableau1[[Nom]:[Nom]]=$A46)*(Tableau1[[Prénom]:[Prénom]]=$B46)*(CL$2&gt;=Tableau1[[Début]:[Début]])*(CL$2&lt;=Tableau1[[Fin]:[Fin]]),ROW(INDIRECT("A1:A"&amp;COUNTA(Tableau1[[Fin]:[Fin]])))),1)),""))</f>
        <v/>
      </c>
      <c r="CM46" s="34" t="str">
        <f t="array" aca="1" ref="CM46" ca="1">IF(OR(WEEKDAY(CM$2,2)&gt;5,COUNTIF(Dates_Feries,CM$2)&gt;0),"",IFERROR(INDEX(Tableau1[[Type]:[Type]],SMALL(IF((Tableau1[[Nom]:[Nom]]=$A46)*(Tableau1[[Prénom]:[Prénom]]=$B46)*(CM$2&gt;=Tableau1[[Début]:[Début]])*(CM$2&lt;=Tableau1[[Fin]:[Fin]]),ROW(INDIRECT("A1:A"&amp;COUNTA(Tableau1[[Fin]:[Fin]])))),1)),""))</f>
        <v/>
      </c>
      <c r="CN46" s="34" t="str">
        <f t="array" aca="1" ref="CN46" ca="1">IF(OR(WEEKDAY(CN$2,2)&gt;5,COUNTIF(Dates_Feries,CN$2)&gt;0),"",IFERROR(INDEX(Tableau1[[Type]:[Type]],SMALL(IF((Tableau1[[Nom]:[Nom]]=$A46)*(Tableau1[[Prénom]:[Prénom]]=$B46)*(CN$2&gt;=Tableau1[[Début]:[Début]])*(CN$2&lt;=Tableau1[[Fin]:[Fin]]),ROW(INDIRECT("A1:A"&amp;COUNTA(Tableau1[[Fin]:[Fin]])))),1)),""))</f>
        <v/>
      </c>
      <c r="CO46" s="34" t="str">
        <f t="array" aca="1" ref="CO46" ca="1">IF(OR(WEEKDAY(CO$2,2)&gt;5,COUNTIF(Dates_Feries,CO$2)&gt;0),"",IFERROR(INDEX(Tableau1[[Type]:[Type]],SMALL(IF((Tableau1[[Nom]:[Nom]]=$A46)*(Tableau1[[Prénom]:[Prénom]]=$B46)*(CO$2&gt;=Tableau1[[Début]:[Début]])*(CO$2&lt;=Tableau1[[Fin]:[Fin]]),ROW(INDIRECT("A1:A"&amp;COUNTA(Tableau1[[Fin]:[Fin]])))),1)),""))</f>
        <v/>
      </c>
      <c r="CP46" s="34" t="str">
        <f t="array" aca="1" ref="CP46" ca="1">IF(OR(WEEKDAY(CP$2,2)&gt;5,COUNTIF(Dates_Feries,CP$2)&gt;0),"",IFERROR(INDEX(Tableau1[[Type]:[Type]],SMALL(IF((Tableau1[[Nom]:[Nom]]=$A46)*(Tableau1[[Prénom]:[Prénom]]=$B46)*(CP$2&gt;=Tableau1[[Début]:[Début]])*(CP$2&lt;=Tableau1[[Fin]:[Fin]]),ROW(INDIRECT("A1:A"&amp;COUNTA(Tableau1[[Fin]:[Fin]])))),1)),""))</f>
        <v/>
      </c>
      <c r="CQ46" s="34" t="str">
        <f t="array" aca="1" ref="CQ46" ca="1">IF(OR(WEEKDAY(CQ$2,2)&gt;5,COUNTIF(Dates_Feries,CQ$2)&gt;0),"",IFERROR(INDEX(Tableau1[[Type]:[Type]],SMALL(IF((Tableau1[[Nom]:[Nom]]=$A46)*(Tableau1[[Prénom]:[Prénom]]=$B46)*(CQ$2&gt;=Tableau1[[Début]:[Début]])*(CQ$2&lt;=Tableau1[[Fin]:[Fin]]),ROW(INDIRECT("A1:A"&amp;COUNTA(Tableau1[[Fin]:[Fin]])))),1)),""))</f>
        <v/>
      </c>
      <c r="CR46" s="34" t="str">
        <f t="array" aca="1" ref="CR46" ca="1">IF(OR(WEEKDAY(CR$2,2)&gt;5,COUNTIF(Dates_Feries,CR$2)&gt;0),"",IFERROR(INDEX(Tableau1[[Type]:[Type]],SMALL(IF((Tableau1[[Nom]:[Nom]]=$A46)*(Tableau1[[Prénom]:[Prénom]]=$B46)*(CR$2&gt;=Tableau1[[Début]:[Début]])*(CR$2&lt;=Tableau1[[Fin]:[Fin]]),ROW(INDIRECT("A1:A"&amp;COUNTA(Tableau1[[Fin]:[Fin]])))),1)),""))</f>
        <v/>
      </c>
      <c r="CS46" s="34" t="str">
        <f t="array" aca="1" ref="CS46" ca="1">IF(OR(WEEKDAY(CS$2,2)&gt;5,COUNTIF(Dates_Feries,CS$2)&gt;0),"",IFERROR(INDEX(Tableau1[[Type]:[Type]],SMALL(IF((Tableau1[[Nom]:[Nom]]=$A46)*(Tableau1[[Prénom]:[Prénom]]=$B46)*(CS$2&gt;=Tableau1[[Début]:[Début]])*(CS$2&lt;=Tableau1[[Fin]:[Fin]]),ROW(INDIRECT("A1:A"&amp;COUNTA(Tableau1[[Fin]:[Fin]])))),1)),""))</f>
        <v/>
      </c>
      <c r="CT46" s="34" t="str">
        <f t="array" aca="1" ref="CT46" ca="1">IF(OR(WEEKDAY(CT$2,2)&gt;5,COUNTIF(Dates_Feries,CT$2)&gt;0),"",IFERROR(INDEX(Tableau1[[Type]:[Type]],SMALL(IF((Tableau1[[Nom]:[Nom]]=$A46)*(Tableau1[[Prénom]:[Prénom]]=$B46)*(CT$2&gt;=Tableau1[[Début]:[Début]])*(CT$2&lt;=Tableau1[[Fin]:[Fin]]),ROW(INDIRECT("A1:A"&amp;COUNTA(Tableau1[[Fin]:[Fin]])))),1)),""))</f>
        <v/>
      </c>
      <c r="CU46" s="34" t="str">
        <f t="array" aca="1" ref="CU46" ca="1">IF(OR(WEEKDAY(CU$2,2)&gt;5,COUNTIF(Dates_Feries,CU$2)&gt;0),"",IFERROR(INDEX(Tableau1[[Type]:[Type]],SMALL(IF((Tableau1[[Nom]:[Nom]]=$A46)*(Tableau1[[Prénom]:[Prénom]]=$B46)*(CU$2&gt;=Tableau1[[Début]:[Début]])*(CU$2&lt;=Tableau1[[Fin]:[Fin]]),ROW(INDIRECT("A1:A"&amp;COUNTA(Tableau1[[Fin]:[Fin]])))),1)),""))</f>
        <v/>
      </c>
      <c r="CV46" s="34" t="str">
        <f t="array" aca="1" ref="CV46" ca="1">IF(OR(WEEKDAY(CV$2,2)&gt;5,COUNTIF(Dates_Feries,CV$2)&gt;0),"",IFERROR(INDEX(Tableau1[[Type]:[Type]],SMALL(IF((Tableau1[[Nom]:[Nom]]=$A46)*(Tableau1[[Prénom]:[Prénom]]=$B46)*(CV$2&gt;=Tableau1[[Début]:[Début]])*(CV$2&lt;=Tableau1[[Fin]:[Fin]]),ROW(INDIRECT("A1:A"&amp;COUNTA(Tableau1[[Fin]:[Fin]])))),1)),""))</f>
        <v/>
      </c>
      <c r="CW46" s="34" t="str">
        <f t="array" aca="1" ref="CW46" ca="1">IF(OR(WEEKDAY(CW$2,2)&gt;5,COUNTIF(Dates_Feries,CW$2)&gt;0),"",IFERROR(INDEX(Tableau1[[Type]:[Type]],SMALL(IF((Tableau1[[Nom]:[Nom]]=$A46)*(Tableau1[[Prénom]:[Prénom]]=$B46)*(CW$2&gt;=Tableau1[[Début]:[Début]])*(CW$2&lt;=Tableau1[[Fin]:[Fin]]),ROW(INDIRECT("A1:A"&amp;COUNTA(Tableau1[[Fin]:[Fin]])))),1)),""))</f>
        <v/>
      </c>
      <c r="CX46" s="34" t="str">
        <f t="array" aca="1" ref="CX46" ca="1">IF(OR(WEEKDAY(CX$2,2)&gt;5,COUNTIF(Dates_Feries,CX$2)&gt;0),"",IFERROR(INDEX(Tableau1[[Type]:[Type]],SMALL(IF((Tableau1[[Nom]:[Nom]]=$A46)*(Tableau1[[Prénom]:[Prénom]]=$B46)*(CX$2&gt;=Tableau1[[Début]:[Début]])*(CX$2&lt;=Tableau1[[Fin]:[Fin]]),ROW(INDIRECT("A1:A"&amp;COUNTA(Tableau1[[Fin]:[Fin]])))),1)),""))</f>
        <v/>
      </c>
      <c r="CY46" s="34" t="str">
        <f t="array" aca="1" ref="CY46" ca="1">IF(OR(WEEKDAY(CY$2,2)&gt;5,COUNTIF(Dates_Feries,CY$2)&gt;0),"",IFERROR(INDEX(Tableau1[[Type]:[Type]],SMALL(IF((Tableau1[[Nom]:[Nom]]=$A46)*(Tableau1[[Prénom]:[Prénom]]=$B46)*(CY$2&gt;=Tableau1[[Début]:[Début]])*(CY$2&lt;=Tableau1[[Fin]:[Fin]]),ROW(INDIRECT("A1:A"&amp;COUNTA(Tableau1[[Fin]:[Fin]])))),1)),""))</f>
        <v/>
      </c>
      <c r="CZ46" s="34" t="str">
        <f t="array" aca="1" ref="CZ46" ca="1">IF(OR(WEEKDAY(CZ$2,2)&gt;5,COUNTIF(Dates_Feries,CZ$2)&gt;0),"",IFERROR(INDEX(Tableau1[[Type]:[Type]],SMALL(IF((Tableau1[[Nom]:[Nom]]=$A46)*(Tableau1[[Prénom]:[Prénom]]=$B46)*(CZ$2&gt;=Tableau1[[Début]:[Début]])*(CZ$2&lt;=Tableau1[[Fin]:[Fin]]),ROW(INDIRECT("A1:A"&amp;COUNTA(Tableau1[[Fin]:[Fin]])))),1)),""))</f>
        <v/>
      </c>
      <c r="DA46" s="34" t="str">
        <f t="array" aca="1" ref="DA46" ca="1">IF(OR(WEEKDAY(DA$2,2)&gt;5,COUNTIF(Dates_Feries,DA$2)&gt;0),"",IFERROR(INDEX(Tableau1[[Type]:[Type]],SMALL(IF((Tableau1[[Nom]:[Nom]]=$A46)*(Tableau1[[Prénom]:[Prénom]]=$B46)*(DA$2&gt;=Tableau1[[Début]:[Début]])*(DA$2&lt;=Tableau1[[Fin]:[Fin]]),ROW(INDIRECT("A1:A"&amp;COUNTA(Tableau1[[Fin]:[Fin]])))),1)),""))</f>
        <v/>
      </c>
      <c r="DB46" s="34" t="str">
        <f t="array" aca="1" ref="DB46" ca="1">IF(OR(WEEKDAY(DB$2,2)&gt;5,COUNTIF(Dates_Feries,DB$2)&gt;0),"",IFERROR(INDEX(Tableau1[[Type]:[Type]],SMALL(IF((Tableau1[[Nom]:[Nom]]=$A46)*(Tableau1[[Prénom]:[Prénom]]=$B46)*(DB$2&gt;=Tableau1[[Début]:[Début]])*(DB$2&lt;=Tableau1[[Fin]:[Fin]]),ROW(INDIRECT("A1:A"&amp;COUNTA(Tableau1[[Fin]:[Fin]])))),1)),""))</f>
        <v/>
      </c>
      <c r="DC46" s="34" t="str">
        <f t="array" aca="1" ref="DC46" ca="1">IF(OR(WEEKDAY(DC$2,2)&gt;5,COUNTIF(Dates_Feries,DC$2)&gt;0),"",IFERROR(INDEX(Tableau1[[Type]:[Type]],SMALL(IF((Tableau1[[Nom]:[Nom]]=$A46)*(Tableau1[[Prénom]:[Prénom]]=$B46)*(DC$2&gt;=Tableau1[[Début]:[Début]])*(DC$2&lt;=Tableau1[[Fin]:[Fin]]),ROW(INDIRECT("A1:A"&amp;COUNTA(Tableau1[[Fin]:[Fin]])))),1)),""))</f>
        <v/>
      </c>
      <c r="DD46" s="34" t="str">
        <f t="array" aca="1" ref="DD46" ca="1">IF(OR(WEEKDAY(DD$2,2)&gt;5,COUNTIF(Dates_Feries,DD$2)&gt;0),"",IFERROR(INDEX(Tableau1[[Type]:[Type]],SMALL(IF((Tableau1[[Nom]:[Nom]]=$A46)*(Tableau1[[Prénom]:[Prénom]]=$B46)*(DD$2&gt;=Tableau1[[Début]:[Début]])*(DD$2&lt;=Tableau1[[Fin]:[Fin]]),ROW(INDIRECT("A1:A"&amp;COUNTA(Tableau1[[Fin]:[Fin]])))),1)),""))</f>
        <v/>
      </c>
      <c r="DE46" s="34" t="str">
        <f t="array" aca="1" ref="DE46" ca="1">IF(OR(WEEKDAY(DE$2,2)&gt;5,COUNTIF(Dates_Feries,DE$2)&gt;0),"",IFERROR(INDEX(Tableau1[[Type]:[Type]],SMALL(IF((Tableau1[[Nom]:[Nom]]=$A46)*(Tableau1[[Prénom]:[Prénom]]=$B46)*(DE$2&gt;=Tableau1[[Début]:[Début]])*(DE$2&lt;=Tableau1[[Fin]:[Fin]]),ROW(INDIRECT("A1:A"&amp;COUNTA(Tableau1[[Fin]:[Fin]])))),1)),""))</f>
        <v/>
      </c>
      <c r="DF46" s="34" t="str">
        <f t="array" aca="1" ref="DF46" ca="1">IF(OR(WEEKDAY(DF$2,2)&gt;5,COUNTIF(Dates_Feries,DF$2)&gt;0),"",IFERROR(INDEX(Tableau1[[Type]:[Type]],SMALL(IF((Tableau1[[Nom]:[Nom]]=$A46)*(Tableau1[[Prénom]:[Prénom]]=$B46)*(DF$2&gt;=Tableau1[[Début]:[Début]])*(DF$2&lt;=Tableau1[[Fin]:[Fin]]),ROW(INDIRECT("A1:A"&amp;COUNTA(Tableau1[[Fin]:[Fin]])))),1)),""))</f>
        <v/>
      </c>
      <c r="DG46" s="34" t="str">
        <f t="array" aca="1" ref="DG46" ca="1">IF(OR(WEEKDAY(DG$2,2)&gt;5,COUNTIF(Dates_Feries,DG$2)&gt;0),"",IFERROR(INDEX(Tableau1[[Type]:[Type]],SMALL(IF((Tableau1[[Nom]:[Nom]]=$A46)*(Tableau1[[Prénom]:[Prénom]]=$B46)*(DG$2&gt;=Tableau1[[Début]:[Début]])*(DG$2&lt;=Tableau1[[Fin]:[Fin]]),ROW(INDIRECT("A1:A"&amp;COUNTA(Tableau1[[Fin]:[Fin]])))),1)),""))</f>
        <v/>
      </c>
      <c r="DH46" s="34" t="str">
        <f t="array" aca="1" ref="DH46" ca="1">IF(OR(WEEKDAY(DH$2,2)&gt;5,COUNTIF(Dates_Feries,DH$2)&gt;0),"",IFERROR(INDEX(Tableau1[[Type]:[Type]],SMALL(IF((Tableau1[[Nom]:[Nom]]=$A46)*(Tableau1[[Prénom]:[Prénom]]=$B46)*(DH$2&gt;=Tableau1[[Début]:[Début]])*(DH$2&lt;=Tableau1[[Fin]:[Fin]]),ROW(INDIRECT("A1:A"&amp;COUNTA(Tableau1[[Fin]:[Fin]])))),1)),""))</f>
        <v/>
      </c>
      <c r="DI46" s="34" t="str">
        <f t="array" aca="1" ref="DI46" ca="1">IF(OR(WEEKDAY(DI$2,2)&gt;5,COUNTIF(Dates_Feries,DI$2)&gt;0),"",IFERROR(INDEX(Tableau1[[Type]:[Type]],SMALL(IF((Tableau1[[Nom]:[Nom]]=$A46)*(Tableau1[[Prénom]:[Prénom]]=$B46)*(DI$2&gt;=Tableau1[[Début]:[Début]])*(DI$2&lt;=Tableau1[[Fin]:[Fin]]),ROW(INDIRECT("A1:A"&amp;COUNTA(Tableau1[[Fin]:[Fin]])))),1)),""))</f>
        <v/>
      </c>
      <c r="DJ46" s="34" t="str">
        <f t="array" aca="1" ref="DJ46" ca="1">IF(OR(WEEKDAY(DJ$2,2)&gt;5,COUNTIF(Dates_Feries,DJ$2)&gt;0),"",IFERROR(INDEX(Tableau1[[Type]:[Type]],SMALL(IF((Tableau1[[Nom]:[Nom]]=$A46)*(Tableau1[[Prénom]:[Prénom]]=$B46)*(DJ$2&gt;=Tableau1[[Début]:[Début]])*(DJ$2&lt;=Tableau1[[Fin]:[Fin]]),ROW(INDIRECT("A1:A"&amp;COUNTA(Tableau1[[Fin]:[Fin]])))),1)),""))</f>
        <v/>
      </c>
      <c r="DK46" s="34" t="str">
        <f t="array" aca="1" ref="DK46" ca="1">IF(OR(WEEKDAY(DK$2,2)&gt;5,COUNTIF(Dates_Feries,DK$2)&gt;0),"",IFERROR(INDEX(Tableau1[[Type]:[Type]],SMALL(IF((Tableau1[[Nom]:[Nom]]=$A46)*(Tableau1[[Prénom]:[Prénom]]=$B46)*(DK$2&gt;=Tableau1[[Début]:[Début]])*(DK$2&lt;=Tableau1[[Fin]:[Fin]]),ROW(INDIRECT("A1:A"&amp;COUNTA(Tableau1[[Fin]:[Fin]])))),1)),""))</f>
        <v/>
      </c>
      <c r="DL46" s="34" t="str">
        <f t="array" aca="1" ref="DL46" ca="1">IF(OR(WEEKDAY(DL$2,2)&gt;5,COUNTIF(Dates_Feries,DL$2)&gt;0),"",IFERROR(INDEX(Tableau1[[Type]:[Type]],SMALL(IF((Tableau1[[Nom]:[Nom]]=$A46)*(Tableau1[[Prénom]:[Prénom]]=$B46)*(DL$2&gt;=Tableau1[[Début]:[Début]])*(DL$2&lt;=Tableau1[[Fin]:[Fin]]),ROW(INDIRECT("A1:A"&amp;COUNTA(Tableau1[[Fin]:[Fin]])))),1)),""))</f>
        <v/>
      </c>
      <c r="DM46" s="34" t="str">
        <f t="array" aca="1" ref="DM46" ca="1">IF(OR(WEEKDAY(DM$2,2)&gt;5,COUNTIF(Dates_Feries,DM$2)&gt;0),"",IFERROR(INDEX(Tableau1[[Type]:[Type]],SMALL(IF((Tableau1[[Nom]:[Nom]]=$A46)*(Tableau1[[Prénom]:[Prénom]]=$B46)*(DM$2&gt;=Tableau1[[Début]:[Début]])*(DM$2&lt;=Tableau1[[Fin]:[Fin]]),ROW(INDIRECT("A1:A"&amp;COUNTA(Tableau1[[Fin]:[Fin]])))),1)),""))</f>
        <v/>
      </c>
      <c r="DN46" s="34" t="str">
        <f t="array" aca="1" ref="DN46" ca="1">IF(OR(WEEKDAY(DN$2,2)&gt;5,COUNTIF(Dates_Feries,DN$2)&gt;0),"",IFERROR(INDEX(Tableau1[[Type]:[Type]],SMALL(IF((Tableau1[[Nom]:[Nom]]=$A46)*(Tableau1[[Prénom]:[Prénom]]=$B46)*(DN$2&gt;=Tableau1[[Début]:[Début]])*(DN$2&lt;=Tableau1[[Fin]:[Fin]]),ROW(INDIRECT("A1:A"&amp;COUNTA(Tableau1[[Fin]:[Fin]])))),1)),""))</f>
        <v/>
      </c>
      <c r="DO46" s="34" t="str">
        <f t="array" aca="1" ref="DO46" ca="1">IF(OR(WEEKDAY(DO$2,2)&gt;5,COUNTIF(Dates_Feries,DO$2)&gt;0),"",IFERROR(INDEX(Tableau1[[Type]:[Type]],SMALL(IF((Tableau1[[Nom]:[Nom]]=$A46)*(Tableau1[[Prénom]:[Prénom]]=$B46)*(DO$2&gt;=Tableau1[[Début]:[Début]])*(DO$2&lt;=Tableau1[[Fin]:[Fin]]),ROW(INDIRECT("A1:A"&amp;COUNTA(Tableau1[[Fin]:[Fin]])))),1)),""))</f>
        <v/>
      </c>
      <c r="DP46" s="34" t="str">
        <f t="array" aca="1" ref="DP46" ca="1">IF(OR(WEEKDAY(DP$2,2)&gt;5,COUNTIF(Dates_Feries,DP$2)&gt;0),"",IFERROR(INDEX(Tableau1[[Type]:[Type]],SMALL(IF((Tableau1[[Nom]:[Nom]]=$A46)*(Tableau1[[Prénom]:[Prénom]]=$B46)*(DP$2&gt;=Tableau1[[Début]:[Début]])*(DP$2&lt;=Tableau1[[Fin]:[Fin]]),ROW(INDIRECT("A1:A"&amp;COUNTA(Tableau1[[Fin]:[Fin]])))),1)),""))</f>
        <v/>
      </c>
      <c r="DQ46" s="34" t="str">
        <f t="array" aca="1" ref="DQ46" ca="1">IF(OR(WEEKDAY(DQ$2,2)&gt;5,COUNTIF(Dates_Feries,DQ$2)&gt;0),"",IFERROR(INDEX(Tableau1[[Type]:[Type]],SMALL(IF((Tableau1[[Nom]:[Nom]]=$A46)*(Tableau1[[Prénom]:[Prénom]]=$B46)*(DQ$2&gt;=Tableau1[[Début]:[Début]])*(DQ$2&lt;=Tableau1[[Fin]:[Fin]]),ROW(INDIRECT("A1:A"&amp;COUNTA(Tableau1[[Fin]:[Fin]])))),1)),""))</f>
        <v/>
      </c>
      <c r="DR46" s="34" t="str">
        <f t="array" aca="1" ref="DR46" ca="1">IF(OR(WEEKDAY(DR$2,2)&gt;5,COUNTIF(Dates_Feries,DR$2)&gt;0),"",IFERROR(INDEX(Tableau1[[Type]:[Type]],SMALL(IF((Tableau1[[Nom]:[Nom]]=$A46)*(Tableau1[[Prénom]:[Prénom]]=$B46)*(DR$2&gt;=Tableau1[[Début]:[Début]])*(DR$2&lt;=Tableau1[[Fin]:[Fin]]),ROW(INDIRECT("A1:A"&amp;COUNTA(Tableau1[[Fin]:[Fin]])))),1)),""))</f>
        <v/>
      </c>
      <c r="DS46" s="34" t="str">
        <f t="array" aca="1" ref="DS46" ca="1">IF(OR(WEEKDAY(DS$2,2)&gt;5,COUNTIF(Dates_Feries,DS$2)&gt;0),"",IFERROR(INDEX(Tableau1[[Type]:[Type]],SMALL(IF((Tableau1[[Nom]:[Nom]]=$A46)*(Tableau1[[Prénom]:[Prénom]]=$B46)*(DS$2&gt;=Tableau1[[Début]:[Début]])*(DS$2&lt;=Tableau1[[Fin]:[Fin]]),ROW(INDIRECT("A1:A"&amp;COUNTA(Tableau1[[Fin]:[Fin]])))),1)),""))</f>
        <v/>
      </c>
      <c r="DT46" s="34" t="str">
        <f t="array" aca="1" ref="DT46" ca="1">IF(OR(WEEKDAY(DT$2,2)&gt;5,COUNTIF(Dates_Feries,DT$2)&gt;0),"",IFERROR(INDEX(Tableau1[[Type]:[Type]],SMALL(IF((Tableau1[[Nom]:[Nom]]=$A46)*(Tableau1[[Prénom]:[Prénom]]=$B46)*(DT$2&gt;=Tableau1[[Début]:[Début]])*(DT$2&lt;=Tableau1[[Fin]:[Fin]]),ROW(INDIRECT("A1:A"&amp;COUNTA(Tableau1[[Fin]:[Fin]])))),1)),""))</f>
        <v/>
      </c>
      <c r="DU46" s="34" t="str">
        <f t="array" aca="1" ref="DU46" ca="1">IF(OR(WEEKDAY(DU$2,2)&gt;5,COUNTIF(Dates_Feries,DU$2)&gt;0),"",IFERROR(INDEX(Tableau1[[Type]:[Type]],SMALL(IF((Tableau1[[Nom]:[Nom]]=$A46)*(Tableau1[[Prénom]:[Prénom]]=$B46)*(DU$2&gt;=Tableau1[[Début]:[Début]])*(DU$2&lt;=Tableau1[[Fin]:[Fin]]),ROW(INDIRECT("A1:A"&amp;COUNTA(Tableau1[[Fin]:[Fin]])))),1)),""))</f>
        <v/>
      </c>
      <c r="DV46" s="34" t="str">
        <f t="array" aca="1" ref="DV46" ca="1">IF(OR(WEEKDAY(DV$2,2)&gt;5,COUNTIF(Dates_Feries,DV$2)&gt;0),"",IFERROR(INDEX(Tableau1[[Type]:[Type]],SMALL(IF((Tableau1[[Nom]:[Nom]]=$A46)*(Tableau1[[Prénom]:[Prénom]]=$B46)*(DV$2&gt;=Tableau1[[Début]:[Début]])*(DV$2&lt;=Tableau1[[Fin]:[Fin]]),ROW(INDIRECT("A1:A"&amp;COUNTA(Tableau1[[Fin]:[Fin]])))),1)),""))</f>
        <v/>
      </c>
      <c r="DW46" s="34" t="str">
        <f t="array" aca="1" ref="DW46" ca="1">IF(OR(WEEKDAY(DW$2,2)&gt;5,COUNTIF(Dates_Feries,DW$2)&gt;0),"",IFERROR(INDEX(Tableau1[[Type]:[Type]],SMALL(IF((Tableau1[[Nom]:[Nom]]=$A46)*(Tableau1[[Prénom]:[Prénom]]=$B46)*(DW$2&gt;=Tableau1[[Début]:[Début]])*(DW$2&lt;=Tableau1[[Fin]:[Fin]]),ROW(INDIRECT("A1:A"&amp;COUNTA(Tableau1[[Fin]:[Fin]])))),1)),""))</f>
        <v/>
      </c>
      <c r="DX46" s="34" t="str">
        <f t="array" aca="1" ref="DX46" ca="1">IF(OR(WEEKDAY(DX$2,2)&gt;5,COUNTIF(Dates_Feries,DX$2)&gt;0),"",IFERROR(INDEX(Tableau1[[Type]:[Type]],SMALL(IF((Tableau1[[Nom]:[Nom]]=$A46)*(Tableau1[[Prénom]:[Prénom]]=$B46)*(DX$2&gt;=Tableau1[[Début]:[Début]])*(DX$2&lt;=Tableau1[[Fin]:[Fin]]),ROW(INDIRECT("A1:A"&amp;COUNTA(Tableau1[[Fin]:[Fin]])))),1)),""))</f>
        <v/>
      </c>
      <c r="DY46" s="34" t="str">
        <f t="array" aca="1" ref="DY46" ca="1">IF(OR(WEEKDAY(DY$2,2)&gt;5,COUNTIF(Dates_Feries,DY$2)&gt;0),"",IFERROR(INDEX(Tableau1[[Type]:[Type]],SMALL(IF((Tableau1[[Nom]:[Nom]]=$A46)*(Tableau1[[Prénom]:[Prénom]]=$B46)*(DY$2&gt;=Tableau1[[Début]:[Début]])*(DY$2&lt;=Tableau1[[Fin]:[Fin]]),ROW(INDIRECT("A1:A"&amp;COUNTA(Tableau1[[Fin]:[Fin]])))),1)),""))</f>
        <v/>
      </c>
      <c r="DZ46" s="34" t="str">
        <f t="array" aca="1" ref="DZ46" ca="1">IF(OR(WEEKDAY(DZ$2,2)&gt;5,COUNTIF(Dates_Feries,DZ$2)&gt;0),"",IFERROR(INDEX(Tableau1[[Type]:[Type]],SMALL(IF((Tableau1[[Nom]:[Nom]]=$A46)*(Tableau1[[Prénom]:[Prénom]]=$B46)*(DZ$2&gt;=Tableau1[[Début]:[Début]])*(DZ$2&lt;=Tableau1[[Fin]:[Fin]]),ROW(INDIRECT("A1:A"&amp;COUNTA(Tableau1[[Fin]:[Fin]])))),1)),""))</f>
        <v/>
      </c>
      <c r="EA46" s="34" t="str">
        <f t="array" aca="1" ref="EA46" ca="1">IF(OR(WEEKDAY(EA$2,2)&gt;5,COUNTIF(Dates_Feries,EA$2)&gt;0),"",IFERROR(INDEX(Tableau1[[Type]:[Type]],SMALL(IF((Tableau1[[Nom]:[Nom]]=$A46)*(Tableau1[[Prénom]:[Prénom]]=$B46)*(EA$2&gt;=Tableau1[[Début]:[Début]])*(EA$2&lt;=Tableau1[[Fin]:[Fin]]),ROW(INDIRECT("A1:A"&amp;COUNTA(Tableau1[[Fin]:[Fin]])))),1)),""))</f>
        <v/>
      </c>
      <c r="EB46" s="34" t="str">
        <f t="array" aca="1" ref="EB46" ca="1">IF(OR(WEEKDAY(EB$2,2)&gt;5,COUNTIF(Dates_Feries,EB$2)&gt;0),"",IFERROR(INDEX(Tableau1[[Type]:[Type]],SMALL(IF((Tableau1[[Nom]:[Nom]]=$A46)*(Tableau1[[Prénom]:[Prénom]]=$B46)*(EB$2&gt;=Tableau1[[Début]:[Début]])*(EB$2&lt;=Tableau1[[Fin]:[Fin]]),ROW(INDIRECT("A1:A"&amp;COUNTA(Tableau1[[Fin]:[Fin]])))),1)),""))</f>
        <v/>
      </c>
      <c r="EC46" s="34" t="str">
        <f t="array" aca="1" ref="EC46" ca="1">IF(OR(WEEKDAY(EC$2,2)&gt;5,COUNTIF(Dates_Feries,EC$2)&gt;0),"",IFERROR(INDEX(Tableau1[[Type]:[Type]],SMALL(IF((Tableau1[[Nom]:[Nom]]=$A46)*(Tableau1[[Prénom]:[Prénom]]=$B46)*(EC$2&gt;=Tableau1[[Début]:[Début]])*(EC$2&lt;=Tableau1[[Fin]:[Fin]]),ROW(INDIRECT("A1:A"&amp;COUNTA(Tableau1[[Fin]:[Fin]])))),1)),""))</f>
        <v/>
      </c>
      <c r="ED46" s="34" t="str">
        <f t="array" aca="1" ref="ED46" ca="1">IF(OR(WEEKDAY(ED$2,2)&gt;5,COUNTIF(Dates_Feries,ED$2)&gt;0),"",IFERROR(INDEX(Tableau1[[Type]:[Type]],SMALL(IF((Tableau1[[Nom]:[Nom]]=$A46)*(Tableau1[[Prénom]:[Prénom]]=$B46)*(ED$2&gt;=Tableau1[[Début]:[Début]])*(ED$2&lt;=Tableau1[[Fin]:[Fin]]),ROW(INDIRECT("A1:A"&amp;COUNTA(Tableau1[[Fin]:[Fin]])))),1)),""))</f>
        <v/>
      </c>
      <c r="EE46" s="34" t="str">
        <f t="array" aca="1" ref="EE46" ca="1">IF(OR(WEEKDAY(EE$2,2)&gt;5,COUNTIF(Dates_Feries,EE$2)&gt;0),"",IFERROR(INDEX(Tableau1[[Type]:[Type]],SMALL(IF((Tableau1[[Nom]:[Nom]]=$A46)*(Tableau1[[Prénom]:[Prénom]]=$B46)*(EE$2&gt;=Tableau1[[Début]:[Début]])*(EE$2&lt;=Tableau1[[Fin]:[Fin]]),ROW(INDIRECT("A1:A"&amp;COUNTA(Tableau1[[Fin]:[Fin]])))),1)),""))</f>
        <v/>
      </c>
      <c r="EF46" s="34" t="str">
        <f t="array" aca="1" ref="EF46" ca="1">IF(OR(WEEKDAY(EF$2,2)&gt;5,COUNTIF(Dates_Feries,EF$2)&gt;0),"",IFERROR(INDEX(Tableau1[[Type]:[Type]],SMALL(IF((Tableau1[[Nom]:[Nom]]=$A46)*(Tableau1[[Prénom]:[Prénom]]=$B46)*(EF$2&gt;=Tableau1[[Début]:[Début]])*(EF$2&lt;=Tableau1[[Fin]:[Fin]]),ROW(INDIRECT("A1:A"&amp;COUNTA(Tableau1[[Fin]:[Fin]])))),1)),""))</f>
        <v/>
      </c>
      <c r="EG46" s="34" t="str">
        <f t="array" aca="1" ref="EG46" ca="1">IF(OR(WEEKDAY(EG$2,2)&gt;5,COUNTIF(Dates_Feries,EG$2)&gt;0),"",IFERROR(INDEX(Tableau1[[Type]:[Type]],SMALL(IF((Tableau1[[Nom]:[Nom]]=$A46)*(Tableau1[[Prénom]:[Prénom]]=$B46)*(EG$2&gt;=Tableau1[[Début]:[Début]])*(EG$2&lt;=Tableau1[[Fin]:[Fin]]),ROW(INDIRECT("A1:A"&amp;COUNTA(Tableau1[[Fin]:[Fin]])))),1)),""))</f>
        <v/>
      </c>
      <c r="EH46" s="34" t="str">
        <f t="array" aca="1" ref="EH46" ca="1">IF(OR(WEEKDAY(EH$2,2)&gt;5,COUNTIF(Dates_Feries,EH$2)&gt;0),"",IFERROR(INDEX(Tableau1[[Type]:[Type]],SMALL(IF((Tableau1[[Nom]:[Nom]]=$A46)*(Tableau1[[Prénom]:[Prénom]]=$B46)*(EH$2&gt;=Tableau1[[Début]:[Début]])*(EH$2&lt;=Tableau1[[Fin]:[Fin]]),ROW(INDIRECT("A1:A"&amp;COUNTA(Tableau1[[Fin]:[Fin]])))),1)),""))</f>
        <v/>
      </c>
      <c r="EI46" s="34" t="str">
        <f t="array" aca="1" ref="EI46" ca="1">IF(OR(WEEKDAY(EI$2,2)&gt;5,COUNTIF(Dates_Feries,EI$2)&gt;0),"",IFERROR(INDEX(Tableau1[[Type]:[Type]],SMALL(IF((Tableau1[[Nom]:[Nom]]=$A46)*(Tableau1[[Prénom]:[Prénom]]=$B46)*(EI$2&gt;=Tableau1[[Début]:[Début]])*(EI$2&lt;=Tableau1[[Fin]:[Fin]]),ROW(INDIRECT("A1:A"&amp;COUNTA(Tableau1[[Fin]:[Fin]])))),1)),""))</f>
        <v/>
      </c>
      <c r="EJ46" s="34" t="str">
        <f t="array" aca="1" ref="EJ46" ca="1">IF(OR(WEEKDAY(EJ$2,2)&gt;5,COUNTIF(Dates_Feries,EJ$2)&gt;0),"",IFERROR(INDEX(Tableau1[[Type]:[Type]],SMALL(IF((Tableau1[[Nom]:[Nom]]=$A46)*(Tableau1[[Prénom]:[Prénom]]=$B46)*(EJ$2&gt;=Tableau1[[Début]:[Début]])*(EJ$2&lt;=Tableau1[[Fin]:[Fin]]),ROW(INDIRECT("A1:A"&amp;COUNTA(Tableau1[[Fin]:[Fin]])))),1)),""))</f>
        <v/>
      </c>
      <c r="EK46" s="34" t="str">
        <f t="array" aca="1" ref="EK46" ca="1">IF(OR(WEEKDAY(EK$2,2)&gt;5,COUNTIF(Dates_Feries,EK$2)&gt;0),"",IFERROR(INDEX(Tableau1[[Type]:[Type]],SMALL(IF((Tableau1[[Nom]:[Nom]]=$A46)*(Tableau1[[Prénom]:[Prénom]]=$B46)*(EK$2&gt;=Tableau1[[Début]:[Début]])*(EK$2&lt;=Tableau1[[Fin]:[Fin]]),ROW(INDIRECT("A1:A"&amp;COUNTA(Tableau1[[Fin]:[Fin]])))),1)),""))</f>
        <v/>
      </c>
      <c r="EL46" s="34" t="str">
        <f t="array" aca="1" ref="EL46" ca="1">IF(OR(WEEKDAY(EL$2,2)&gt;5,COUNTIF(Dates_Feries,EL$2)&gt;0),"",IFERROR(INDEX(Tableau1[[Type]:[Type]],SMALL(IF((Tableau1[[Nom]:[Nom]]=$A46)*(Tableau1[[Prénom]:[Prénom]]=$B46)*(EL$2&gt;=Tableau1[[Début]:[Début]])*(EL$2&lt;=Tableau1[[Fin]:[Fin]]),ROW(INDIRECT("A1:A"&amp;COUNTA(Tableau1[[Fin]:[Fin]])))),1)),""))</f>
        <v/>
      </c>
      <c r="EM46" s="34" t="str">
        <f t="array" aca="1" ref="EM46" ca="1">IF(OR(WEEKDAY(EM$2,2)&gt;5,COUNTIF(Dates_Feries,EM$2)&gt;0),"",IFERROR(INDEX(Tableau1[[Type]:[Type]],SMALL(IF((Tableau1[[Nom]:[Nom]]=$A46)*(Tableau1[[Prénom]:[Prénom]]=$B46)*(EM$2&gt;=Tableau1[[Début]:[Début]])*(EM$2&lt;=Tableau1[[Fin]:[Fin]]),ROW(INDIRECT("A1:A"&amp;COUNTA(Tableau1[[Fin]:[Fin]])))),1)),""))</f>
        <v/>
      </c>
      <c r="EN46" s="34" t="str">
        <f t="array" aca="1" ref="EN46" ca="1">IF(OR(WEEKDAY(EN$2,2)&gt;5,COUNTIF(Dates_Feries,EN$2)&gt;0),"",IFERROR(INDEX(Tableau1[[Type]:[Type]],SMALL(IF((Tableau1[[Nom]:[Nom]]=$A46)*(Tableau1[[Prénom]:[Prénom]]=$B46)*(EN$2&gt;=Tableau1[[Début]:[Début]])*(EN$2&lt;=Tableau1[[Fin]:[Fin]]),ROW(INDIRECT("A1:A"&amp;COUNTA(Tableau1[[Fin]:[Fin]])))),1)),""))</f>
        <v/>
      </c>
      <c r="EO46" s="34" t="str">
        <f t="array" aca="1" ref="EO46" ca="1">IF(OR(WEEKDAY(EO$2,2)&gt;5,COUNTIF(Dates_Feries,EO$2)&gt;0),"",IFERROR(INDEX(Tableau1[[Type]:[Type]],SMALL(IF((Tableau1[[Nom]:[Nom]]=$A46)*(Tableau1[[Prénom]:[Prénom]]=$B46)*(EO$2&gt;=Tableau1[[Début]:[Début]])*(EO$2&lt;=Tableau1[[Fin]:[Fin]]),ROW(INDIRECT("A1:A"&amp;COUNTA(Tableau1[[Fin]:[Fin]])))),1)),""))</f>
        <v/>
      </c>
      <c r="EP46" s="34" t="str">
        <f t="array" aca="1" ref="EP46" ca="1">IF(OR(WEEKDAY(EP$2,2)&gt;5,COUNTIF(Dates_Feries,EP$2)&gt;0),"",IFERROR(INDEX(Tableau1[[Type]:[Type]],SMALL(IF((Tableau1[[Nom]:[Nom]]=$A46)*(Tableau1[[Prénom]:[Prénom]]=$B46)*(EP$2&gt;=Tableau1[[Début]:[Début]])*(EP$2&lt;=Tableau1[[Fin]:[Fin]]),ROW(INDIRECT("A1:A"&amp;COUNTA(Tableau1[[Fin]:[Fin]])))),1)),""))</f>
        <v/>
      </c>
      <c r="EQ46" s="34" t="str">
        <f t="array" aca="1" ref="EQ46" ca="1">IF(OR(WEEKDAY(EQ$2,2)&gt;5,COUNTIF(Dates_Feries,EQ$2)&gt;0),"",IFERROR(INDEX(Tableau1[[Type]:[Type]],SMALL(IF((Tableau1[[Nom]:[Nom]]=$A46)*(Tableau1[[Prénom]:[Prénom]]=$B46)*(EQ$2&gt;=Tableau1[[Début]:[Début]])*(EQ$2&lt;=Tableau1[[Fin]:[Fin]]),ROW(INDIRECT("A1:A"&amp;COUNTA(Tableau1[[Fin]:[Fin]])))),1)),""))</f>
        <v/>
      </c>
      <c r="ER46" s="34" t="str">
        <f t="array" aca="1" ref="ER46" ca="1">IF(OR(WEEKDAY(ER$2,2)&gt;5,COUNTIF(Dates_Feries,ER$2)&gt;0),"",IFERROR(INDEX(Tableau1[[Type]:[Type]],SMALL(IF((Tableau1[[Nom]:[Nom]]=$A46)*(Tableau1[[Prénom]:[Prénom]]=$B46)*(ER$2&gt;=Tableau1[[Début]:[Début]])*(ER$2&lt;=Tableau1[[Fin]:[Fin]]),ROW(INDIRECT("A1:A"&amp;COUNTA(Tableau1[[Fin]:[Fin]])))),1)),""))</f>
        <v/>
      </c>
      <c r="ES46" s="34" t="str">
        <f t="array" aca="1" ref="ES46" ca="1">IF(OR(WEEKDAY(ES$2,2)&gt;5,COUNTIF(Dates_Feries,ES$2)&gt;0),"",IFERROR(INDEX(Tableau1[[Type]:[Type]],SMALL(IF((Tableau1[[Nom]:[Nom]]=$A46)*(Tableau1[[Prénom]:[Prénom]]=$B46)*(ES$2&gt;=Tableau1[[Début]:[Début]])*(ES$2&lt;=Tableau1[[Fin]:[Fin]]),ROW(INDIRECT("A1:A"&amp;COUNTA(Tableau1[[Fin]:[Fin]])))),1)),""))</f>
        <v/>
      </c>
      <c r="ET46" s="34" t="str">
        <f t="array" aca="1" ref="ET46" ca="1">IF(OR(WEEKDAY(ET$2,2)&gt;5,COUNTIF(Dates_Feries,ET$2)&gt;0),"",IFERROR(INDEX(Tableau1[[Type]:[Type]],SMALL(IF((Tableau1[[Nom]:[Nom]]=$A46)*(Tableau1[[Prénom]:[Prénom]]=$B46)*(ET$2&gt;=Tableau1[[Début]:[Début]])*(ET$2&lt;=Tableau1[[Fin]:[Fin]]),ROW(INDIRECT("A1:A"&amp;COUNTA(Tableau1[[Fin]:[Fin]])))),1)),""))</f>
        <v/>
      </c>
      <c r="EU46" s="34" t="str">
        <f t="array" aca="1" ref="EU46" ca="1">IF(OR(WEEKDAY(EU$2,2)&gt;5,COUNTIF(Dates_Feries,EU$2)&gt;0),"",IFERROR(INDEX(Tableau1[[Type]:[Type]],SMALL(IF((Tableau1[[Nom]:[Nom]]=$A46)*(Tableau1[[Prénom]:[Prénom]]=$B46)*(EU$2&gt;=Tableau1[[Début]:[Début]])*(EU$2&lt;=Tableau1[[Fin]:[Fin]]),ROW(INDIRECT("A1:A"&amp;COUNTA(Tableau1[[Fin]:[Fin]])))),1)),""))</f>
        <v/>
      </c>
      <c r="EV46" s="34" t="str">
        <f t="array" aca="1" ref="EV46" ca="1">IF(OR(WEEKDAY(EV$2,2)&gt;5,COUNTIF(Dates_Feries,EV$2)&gt;0),"",IFERROR(INDEX(Tableau1[[Type]:[Type]],SMALL(IF((Tableau1[[Nom]:[Nom]]=$A46)*(Tableau1[[Prénom]:[Prénom]]=$B46)*(EV$2&gt;=Tableau1[[Début]:[Début]])*(EV$2&lt;=Tableau1[[Fin]:[Fin]]),ROW(INDIRECT("A1:A"&amp;COUNTA(Tableau1[[Fin]:[Fin]])))),1)),""))</f>
        <v/>
      </c>
      <c r="EW46" s="34" t="str">
        <f t="array" aca="1" ref="EW46" ca="1">IF(OR(WEEKDAY(EW$2,2)&gt;5,COUNTIF(Dates_Feries,EW$2)&gt;0),"",IFERROR(INDEX(Tableau1[[Type]:[Type]],SMALL(IF((Tableau1[[Nom]:[Nom]]=$A46)*(Tableau1[[Prénom]:[Prénom]]=$B46)*(EW$2&gt;=Tableau1[[Début]:[Début]])*(EW$2&lt;=Tableau1[[Fin]:[Fin]]),ROW(INDIRECT("A1:A"&amp;COUNTA(Tableau1[[Fin]:[Fin]])))),1)),""))</f>
        <v/>
      </c>
      <c r="EX46" s="34" t="str">
        <f t="array" aca="1" ref="EX46" ca="1">IF(OR(WEEKDAY(EX$2,2)&gt;5,COUNTIF(Dates_Feries,EX$2)&gt;0),"",IFERROR(INDEX(Tableau1[[Type]:[Type]],SMALL(IF((Tableau1[[Nom]:[Nom]]=$A46)*(Tableau1[[Prénom]:[Prénom]]=$B46)*(EX$2&gt;=Tableau1[[Début]:[Début]])*(EX$2&lt;=Tableau1[[Fin]:[Fin]]),ROW(INDIRECT("A1:A"&amp;COUNTA(Tableau1[[Fin]:[Fin]])))),1)),""))</f>
        <v/>
      </c>
      <c r="EY46" s="34" t="str">
        <f t="array" aca="1" ref="EY46" ca="1">IF(OR(WEEKDAY(EY$2,2)&gt;5,COUNTIF(Dates_Feries,EY$2)&gt;0),"",IFERROR(INDEX(Tableau1[[Type]:[Type]],SMALL(IF((Tableau1[[Nom]:[Nom]]=$A46)*(Tableau1[[Prénom]:[Prénom]]=$B46)*(EY$2&gt;=Tableau1[[Début]:[Début]])*(EY$2&lt;=Tableau1[[Fin]:[Fin]]),ROW(INDIRECT("A1:A"&amp;COUNTA(Tableau1[[Fin]:[Fin]])))),1)),""))</f>
        <v/>
      </c>
      <c r="EZ46" s="34" t="str">
        <f t="array" aca="1" ref="EZ46" ca="1">IF(OR(WEEKDAY(EZ$2,2)&gt;5,COUNTIF(Dates_Feries,EZ$2)&gt;0),"",IFERROR(INDEX(Tableau1[[Type]:[Type]],SMALL(IF((Tableau1[[Nom]:[Nom]]=$A46)*(Tableau1[[Prénom]:[Prénom]]=$B46)*(EZ$2&gt;=Tableau1[[Début]:[Début]])*(EZ$2&lt;=Tableau1[[Fin]:[Fin]]),ROW(INDIRECT("A1:A"&amp;COUNTA(Tableau1[[Fin]:[Fin]])))),1)),""))</f>
        <v/>
      </c>
      <c r="FA46" s="34" t="str">
        <f t="array" aca="1" ref="FA46" ca="1">IF(OR(WEEKDAY(FA$2,2)&gt;5,COUNTIF(Dates_Feries,FA$2)&gt;0),"",IFERROR(INDEX(Tableau1[[Type]:[Type]],SMALL(IF((Tableau1[[Nom]:[Nom]]=$A46)*(Tableau1[[Prénom]:[Prénom]]=$B46)*(FA$2&gt;=Tableau1[[Début]:[Début]])*(FA$2&lt;=Tableau1[[Fin]:[Fin]]),ROW(INDIRECT("A1:A"&amp;COUNTA(Tableau1[[Fin]:[Fin]])))),1)),""))</f>
        <v/>
      </c>
      <c r="FB46" s="34" t="str">
        <f t="array" aca="1" ref="FB46" ca="1">IF(OR(WEEKDAY(FB$2,2)&gt;5,COUNTIF(Dates_Feries,FB$2)&gt;0),"",IFERROR(INDEX(Tableau1[[Type]:[Type]],SMALL(IF((Tableau1[[Nom]:[Nom]]=$A46)*(Tableau1[[Prénom]:[Prénom]]=$B46)*(FB$2&gt;=Tableau1[[Début]:[Début]])*(FB$2&lt;=Tableau1[[Fin]:[Fin]]),ROW(INDIRECT("A1:A"&amp;COUNTA(Tableau1[[Fin]:[Fin]])))),1)),""))</f>
        <v/>
      </c>
      <c r="FC46" s="34" t="str">
        <f t="array" aca="1" ref="FC46" ca="1">IF(OR(WEEKDAY(FC$2,2)&gt;5,COUNTIF(Dates_Feries,FC$2)&gt;0),"",IFERROR(INDEX(Tableau1[[Type]:[Type]],SMALL(IF((Tableau1[[Nom]:[Nom]]=$A46)*(Tableau1[[Prénom]:[Prénom]]=$B46)*(FC$2&gt;=Tableau1[[Début]:[Début]])*(FC$2&lt;=Tableau1[[Fin]:[Fin]]),ROW(INDIRECT("A1:A"&amp;COUNTA(Tableau1[[Fin]:[Fin]])))),1)),""))</f>
        <v/>
      </c>
      <c r="FD46" s="34" t="str">
        <f t="array" aca="1" ref="FD46" ca="1">IF(OR(WEEKDAY(FD$2,2)&gt;5,COUNTIF(Dates_Feries,FD$2)&gt;0),"",IFERROR(INDEX(Tableau1[[Type]:[Type]],SMALL(IF((Tableau1[[Nom]:[Nom]]=$A46)*(Tableau1[[Prénom]:[Prénom]]=$B46)*(FD$2&gt;=Tableau1[[Début]:[Début]])*(FD$2&lt;=Tableau1[[Fin]:[Fin]]),ROW(INDIRECT("A1:A"&amp;COUNTA(Tableau1[[Fin]:[Fin]])))),1)),""))</f>
        <v/>
      </c>
      <c r="FE46" s="34" t="str">
        <f t="array" aca="1" ref="FE46" ca="1">IF(OR(WEEKDAY(FE$2,2)&gt;5,COUNTIF(Dates_Feries,FE$2)&gt;0),"",IFERROR(INDEX(Tableau1[[Type]:[Type]],SMALL(IF((Tableau1[[Nom]:[Nom]]=$A46)*(Tableau1[[Prénom]:[Prénom]]=$B46)*(FE$2&gt;=Tableau1[[Début]:[Début]])*(FE$2&lt;=Tableau1[[Fin]:[Fin]]),ROW(INDIRECT("A1:A"&amp;COUNTA(Tableau1[[Fin]:[Fin]])))),1)),""))</f>
        <v/>
      </c>
      <c r="FF46" s="34" t="str">
        <f t="array" aca="1" ref="FF46" ca="1">IF(OR(WEEKDAY(FF$2,2)&gt;5,COUNTIF(Dates_Feries,FF$2)&gt;0),"",IFERROR(INDEX(Tableau1[[Type]:[Type]],SMALL(IF((Tableau1[[Nom]:[Nom]]=$A46)*(Tableau1[[Prénom]:[Prénom]]=$B46)*(FF$2&gt;=Tableau1[[Début]:[Début]])*(FF$2&lt;=Tableau1[[Fin]:[Fin]]),ROW(INDIRECT("A1:A"&amp;COUNTA(Tableau1[[Fin]:[Fin]])))),1)),""))</f>
        <v/>
      </c>
      <c r="FG46" s="34" t="str">
        <f t="array" aca="1" ref="FG46" ca="1">IF(OR(WEEKDAY(FG$2,2)&gt;5,COUNTIF(Dates_Feries,FG$2)&gt;0),"",IFERROR(INDEX(Tableau1[[Type]:[Type]],SMALL(IF((Tableau1[[Nom]:[Nom]]=$A46)*(Tableau1[[Prénom]:[Prénom]]=$B46)*(FG$2&gt;=Tableau1[[Début]:[Début]])*(FG$2&lt;=Tableau1[[Fin]:[Fin]]),ROW(INDIRECT("A1:A"&amp;COUNTA(Tableau1[[Fin]:[Fin]])))),1)),""))</f>
        <v/>
      </c>
      <c r="FH46" s="34" t="str">
        <f t="array" aca="1" ref="FH46" ca="1">IF(OR(WEEKDAY(FH$2,2)&gt;5,COUNTIF(Dates_Feries,FH$2)&gt;0),"",IFERROR(INDEX(Tableau1[[Type]:[Type]],SMALL(IF((Tableau1[[Nom]:[Nom]]=$A46)*(Tableau1[[Prénom]:[Prénom]]=$B46)*(FH$2&gt;=Tableau1[[Début]:[Début]])*(FH$2&lt;=Tableau1[[Fin]:[Fin]]),ROW(INDIRECT("A1:A"&amp;COUNTA(Tableau1[[Fin]:[Fin]])))),1)),""))</f>
        <v/>
      </c>
      <c r="FI46" s="34" t="str">
        <f t="array" aca="1" ref="FI46" ca="1">IF(OR(WEEKDAY(FI$2,2)&gt;5,COUNTIF(Dates_Feries,FI$2)&gt;0),"",IFERROR(INDEX(Tableau1[[Type]:[Type]],SMALL(IF((Tableau1[[Nom]:[Nom]]=$A46)*(Tableau1[[Prénom]:[Prénom]]=$B46)*(FI$2&gt;=Tableau1[[Début]:[Début]])*(FI$2&lt;=Tableau1[[Fin]:[Fin]]),ROW(INDIRECT("A1:A"&amp;COUNTA(Tableau1[[Fin]:[Fin]])))),1)),""))</f>
        <v/>
      </c>
      <c r="FJ46" s="34" t="str">
        <f t="array" aca="1" ref="FJ46" ca="1">IF(OR(WEEKDAY(FJ$2,2)&gt;5,COUNTIF(Dates_Feries,FJ$2)&gt;0),"",IFERROR(INDEX(Tableau1[[Type]:[Type]],SMALL(IF((Tableau1[[Nom]:[Nom]]=$A46)*(Tableau1[[Prénom]:[Prénom]]=$B46)*(FJ$2&gt;=Tableau1[[Début]:[Début]])*(FJ$2&lt;=Tableau1[[Fin]:[Fin]]),ROW(INDIRECT("A1:A"&amp;COUNTA(Tableau1[[Fin]:[Fin]])))),1)),""))</f>
        <v/>
      </c>
      <c r="FK46" s="34" t="str">
        <f t="array" aca="1" ref="FK46" ca="1">IF(OR(WEEKDAY(FK$2,2)&gt;5,COUNTIF(Dates_Feries,FK$2)&gt;0),"",IFERROR(INDEX(Tableau1[[Type]:[Type]],SMALL(IF((Tableau1[[Nom]:[Nom]]=$A46)*(Tableau1[[Prénom]:[Prénom]]=$B46)*(FK$2&gt;=Tableau1[[Début]:[Début]])*(FK$2&lt;=Tableau1[[Fin]:[Fin]]),ROW(INDIRECT("A1:A"&amp;COUNTA(Tableau1[[Fin]:[Fin]])))),1)),""))</f>
        <v/>
      </c>
      <c r="FL46" s="34" t="str">
        <f t="array" aca="1" ref="FL46" ca="1">IF(OR(WEEKDAY(FL$2,2)&gt;5,COUNTIF(Dates_Feries,FL$2)&gt;0),"",IFERROR(INDEX(Tableau1[[Type]:[Type]],SMALL(IF((Tableau1[[Nom]:[Nom]]=$A46)*(Tableau1[[Prénom]:[Prénom]]=$B46)*(FL$2&gt;=Tableau1[[Début]:[Début]])*(FL$2&lt;=Tableau1[[Fin]:[Fin]]),ROW(INDIRECT("A1:A"&amp;COUNTA(Tableau1[[Fin]:[Fin]])))),1)),""))</f>
        <v/>
      </c>
      <c r="FM46" s="34" t="str">
        <f t="array" aca="1" ref="FM46" ca="1">IF(OR(WEEKDAY(FM$2,2)&gt;5,COUNTIF(Dates_Feries,FM$2)&gt;0),"",IFERROR(INDEX(Tableau1[[Type]:[Type]],SMALL(IF((Tableau1[[Nom]:[Nom]]=$A46)*(Tableau1[[Prénom]:[Prénom]]=$B46)*(FM$2&gt;=Tableau1[[Début]:[Début]])*(FM$2&lt;=Tableau1[[Fin]:[Fin]]),ROW(INDIRECT("A1:A"&amp;COUNTA(Tableau1[[Fin]:[Fin]])))),1)),""))</f>
        <v/>
      </c>
      <c r="FN46" s="34" t="str">
        <f t="array" aca="1" ref="FN46" ca="1">IF(OR(WEEKDAY(FN$2,2)&gt;5,COUNTIF(Dates_Feries,FN$2)&gt;0),"",IFERROR(INDEX(Tableau1[[Type]:[Type]],SMALL(IF((Tableau1[[Nom]:[Nom]]=$A46)*(Tableau1[[Prénom]:[Prénom]]=$B46)*(FN$2&gt;=Tableau1[[Début]:[Début]])*(FN$2&lt;=Tableau1[[Fin]:[Fin]]),ROW(INDIRECT("A1:A"&amp;COUNTA(Tableau1[[Fin]:[Fin]])))),1)),""))</f>
        <v/>
      </c>
      <c r="FO46" s="34" t="str">
        <f t="array" aca="1" ref="FO46" ca="1">IF(OR(WEEKDAY(FO$2,2)&gt;5,COUNTIF(Dates_Feries,FO$2)&gt;0),"",IFERROR(INDEX(Tableau1[[Type]:[Type]],SMALL(IF((Tableau1[[Nom]:[Nom]]=$A46)*(Tableau1[[Prénom]:[Prénom]]=$B46)*(FO$2&gt;=Tableau1[[Début]:[Début]])*(FO$2&lt;=Tableau1[[Fin]:[Fin]]),ROW(INDIRECT("A1:A"&amp;COUNTA(Tableau1[[Fin]:[Fin]])))),1)),""))</f>
        <v/>
      </c>
      <c r="FP46" s="34" t="str">
        <f t="array" aca="1" ref="FP46" ca="1">IF(OR(WEEKDAY(FP$2,2)&gt;5,COUNTIF(Dates_Feries,FP$2)&gt;0),"",IFERROR(INDEX(Tableau1[[Type]:[Type]],SMALL(IF((Tableau1[[Nom]:[Nom]]=$A46)*(Tableau1[[Prénom]:[Prénom]]=$B46)*(FP$2&gt;=Tableau1[[Début]:[Début]])*(FP$2&lt;=Tableau1[[Fin]:[Fin]]),ROW(INDIRECT("A1:A"&amp;COUNTA(Tableau1[[Fin]:[Fin]])))),1)),""))</f>
        <v/>
      </c>
      <c r="FQ46" s="34" t="str">
        <f t="array" aca="1" ref="FQ46" ca="1">IF(OR(WEEKDAY(FQ$2,2)&gt;5,COUNTIF(Dates_Feries,FQ$2)&gt;0),"",IFERROR(INDEX(Tableau1[[Type]:[Type]],SMALL(IF((Tableau1[[Nom]:[Nom]]=$A46)*(Tableau1[[Prénom]:[Prénom]]=$B46)*(FQ$2&gt;=Tableau1[[Début]:[Début]])*(FQ$2&lt;=Tableau1[[Fin]:[Fin]]),ROW(INDIRECT("A1:A"&amp;COUNTA(Tableau1[[Fin]:[Fin]])))),1)),""))</f>
        <v/>
      </c>
      <c r="FR46" s="34" t="str">
        <f t="array" aca="1" ref="FR46" ca="1">IF(OR(WEEKDAY(FR$2,2)&gt;5,COUNTIF(Dates_Feries,FR$2)&gt;0),"",IFERROR(INDEX(Tableau1[[Type]:[Type]],SMALL(IF((Tableau1[[Nom]:[Nom]]=$A46)*(Tableau1[[Prénom]:[Prénom]]=$B46)*(FR$2&gt;=Tableau1[[Début]:[Début]])*(FR$2&lt;=Tableau1[[Fin]:[Fin]]),ROW(INDIRECT("A1:A"&amp;COUNTA(Tableau1[[Fin]:[Fin]])))),1)),""))</f>
        <v/>
      </c>
      <c r="FS46" s="34" t="str">
        <f t="array" aca="1" ref="FS46" ca="1">IF(OR(WEEKDAY(FS$2,2)&gt;5,COUNTIF(Dates_Feries,FS$2)&gt;0),"",IFERROR(INDEX(Tableau1[[Type]:[Type]],SMALL(IF((Tableau1[[Nom]:[Nom]]=$A46)*(Tableau1[[Prénom]:[Prénom]]=$B46)*(FS$2&gt;=Tableau1[[Début]:[Début]])*(FS$2&lt;=Tableau1[[Fin]:[Fin]]),ROW(INDIRECT("A1:A"&amp;COUNTA(Tableau1[[Fin]:[Fin]])))),1)),""))</f>
        <v/>
      </c>
      <c r="FT46" s="34" t="str">
        <f t="array" aca="1" ref="FT46" ca="1">IF(OR(WEEKDAY(FT$2,2)&gt;5,COUNTIF(Dates_Feries,FT$2)&gt;0),"",IFERROR(INDEX(Tableau1[[Type]:[Type]],SMALL(IF((Tableau1[[Nom]:[Nom]]=$A46)*(Tableau1[[Prénom]:[Prénom]]=$B46)*(FT$2&gt;=Tableau1[[Début]:[Début]])*(FT$2&lt;=Tableau1[[Fin]:[Fin]]),ROW(INDIRECT("A1:A"&amp;COUNTA(Tableau1[[Fin]:[Fin]])))),1)),""))</f>
        <v/>
      </c>
      <c r="FU46" s="34" t="str">
        <f t="array" aca="1" ref="FU46" ca="1">IF(OR(WEEKDAY(FU$2,2)&gt;5,COUNTIF(Dates_Feries,FU$2)&gt;0),"",IFERROR(INDEX(Tableau1[[Type]:[Type]],SMALL(IF((Tableau1[[Nom]:[Nom]]=$A46)*(Tableau1[[Prénom]:[Prénom]]=$B46)*(FU$2&gt;=Tableau1[[Début]:[Début]])*(FU$2&lt;=Tableau1[[Fin]:[Fin]]),ROW(INDIRECT("A1:A"&amp;COUNTA(Tableau1[[Fin]:[Fin]])))),1)),""))</f>
        <v/>
      </c>
      <c r="FV46" s="34" t="str">
        <f t="array" aca="1" ref="FV46" ca="1">IF(OR(WEEKDAY(FV$2,2)&gt;5,COUNTIF(Dates_Feries,FV$2)&gt;0),"",IFERROR(INDEX(Tableau1[[Type]:[Type]],SMALL(IF((Tableau1[[Nom]:[Nom]]=$A46)*(Tableau1[[Prénom]:[Prénom]]=$B46)*(FV$2&gt;=Tableau1[[Début]:[Début]])*(FV$2&lt;=Tableau1[[Fin]:[Fin]]),ROW(INDIRECT("A1:A"&amp;COUNTA(Tableau1[[Fin]:[Fin]])))),1)),""))</f>
        <v/>
      </c>
      <c r="FW46" s="34" t="str">
        <f t="array" aca="1" ref="FW46" ca="1">IF(OR(WEEKDAY(FW$2,2)&gt;5,COUNTIF(Dates_Feries,FW$2)&gt;0),"",IFERROR(INDEX(Tableau1[[Type]:[Type]],SMALL(IF((Tableau1[[Nom]:[Nom]]=$A46)*(Tableau1[[Prénom]:[Prénom]]=$B46)*(FW$2&gt;=Tableau1[[Début]:[Début]])*(FW$2&lt;=Tableau1[[Fin]:[Fin]]),ROW(INDIRECT("A1:A"&amp;COUNTA(Tableau1[[Fin]:[Fin]])))),1)),""))</f>
        <v/>
      </c>
      <c r="FX46" s="34" t="str">
        <f t="array" aca="1" ref="FX46" ca="1">IF(OR(WEEKDAY(FX$2,2)&gt;5,COUNTIF(Dates_Feries,FX$2)&gt;0),"",IFERROR(INDEX(Tableau1[[Type]:[Type]],SMALL(IF((Tableau1[[Nom]:[Nom]]=$A46)*(Tableau1[[Prénom]:[Prénom]]=$B46)*(FX$2&gt;=Tableau1[[Début]:[Début]])*(FX$2&lt;=Tableau1[[Fin]:[Fin]]),ROW(INDIRECT("A1:A"&amp;COUNTA(Tableau1[[Fin]:[Fin]])))),1)),""))</f>
        <v/>
      </c>
      <c r="FY46" s="34" t="str">
        <f t="array" aca="1" ref="FY46" ca="1">IF(OR(WEEKDAY(FY$2,2)&gt;5,COUNTIF(Dates_Feries,FY$2)&gt;0),"",IFERROR(INDEX(Tableau1[[Type]:[Type]],SMALL(IF((Tableau1[[Nom]:[Nom]]=$A46)*(Tableau1[[Prénom]:[Prénom]]=$B46)*(FY$2&gt;=Tableau1[[Début]:[Début]])*(FY$2&lt;=Tableau1[[Fin]:[Fin]]),ROW(INDIRECT("A1:A"&amp;COUNTA(Tableau1[[Fin]:[Fin]])))),1)),""))</f>
        <v/>
      </c>
      <c r="FZ46" s="34" t="str">
        <f t="array" aca="1" ref="FZ46" ca="1">IF(OR(WEEKDAY(FZ$2,2)&gt;5,COUNTIF(Dates_Feries,FZ$2)&gt;0),"",IFERROR(INDEX(Tableau1[[Type]:[Type]],SMALL(IF((Tableau1[[Nom]:[Nom]]=$A46)*(Tableau1[[Prénom]:[Prénom]]=$B46)*(FZ$2&gt;=Tableau1[[Début]:[Début]])*(FZ$2&lt;=Tableau1[[Fin]:[Fin]]),ROW(INDIRECT("A1:A"&amp;COUNTA(Tableau1[[Fin]:[Fin]])))),1)),""))</f>
        <v/>
      </c>
      <c r="GA46" s="34" t="str">
        <f t="array" aca="1" ref="GA46" ca="1">IF(OR(WEEKDAY(GA$2,2)&gt;5,COUNTIF(Dates_Feries,GA$2)&gt;0),"",IFERROR(INDEX(Tableau1[[Type]:[Type]],SMALL(IF((Tableau1[[Nom]:[Nom]]=$A46)*(Tableau1[[Prénom]:[Prénom]]=$B46)*(GA$2&gt;=Tableau1[[Début]:[Début]])*(GA$2&lt;=Tableau1[[Fin]:[Fin]]),ROW(INDIRECT("A1:A"&amp;COUNTA(Tableau1[[Fin]:[Fin]])))),1)),""))</f>
        <v/>
      </c>
      <c r="GB46" s="34" t="str">
        <f t="array" aca="1" ref="GB46" ca="1">IF(OR(WEEKDAY(GB$2,2)&gt;5,COUNTIF(Dates_Feries,GB$2)&gt;0),"",IFERROR(INDEX(Tableau1[[Type]:[Type]],SMALL(IF((Tableau1[[Nom]:[Nom]]=$A46)*(Tableau1[[Prénom]:[Prénom]]=$B46)*(GB$2&gt;=Tableau1[[Début]:[Début]])*(GB$2&lt;=Tableau1[[Fin]:[Fin]]),ROW(INDIRECT("A1:A"&amp;COUNTA(Tableau1[[Fin]:[Fin]])))),1)),""))</f>
        <v/>
      </c>
      <c r="GC46" s="34" t="str">
        <f t="array" aca="1" ref="GC46" ca="1">IF(OR(WEEKDAY(GC$2,2)&gt;5,COUNTIF(Dates_Feries,GC$2)&gt;0),"",IFERROR(INDEX(Tableau1[[Type]:[Type]],SMALL(IF((Tableau1[[Nom]:[Nom]]=$A46)*(Tableau1[[Prénom]:[Prénom]]=$B46)*(GC$2&gt;=Tableau1[[Début]:[Début]])*(GC$2&lt;=Tableau1[[Fin]:[Fin]]),ROW(INDIRECT("A1:A"&amp;COUNTA(Tableau1[[Fin]:[Fin]])))),1)),""))</f>
        <v/>
      </c>
      <c r="GD46" s="34" t="str">
        <f t="array" aca="1" ref="GD46" ca="1">IF(OR(WEEKDAY(GD$2,2)&gt;5,COUNTIF(Dates_Feries,GD$2)&gt;0),"",IFERROR(INDEX(Tableau1[[Type]:[Type]],SMALL(IF((Tableau1[[Nom]:[Nom]]=$A46)*(Tableau1[[Prénom]:[Prénom]]=$B46)*(GD$2&gt;=Tableau1[[Début]:[Début]])*(GD$2&lt;=Tableau1[[Fin]:[Fin]]),ROW(INDIRECT("A1:A"&amp;COUNTA(Tableau1[[Fin]:[Fin]])))),1)),""))</f>
        <v/>
      </c>
      <c r="GE46" s="34" t="str">
        <f t="array" aca="1" ref="GE46" ca="1">IF(OR(WEEKDAY(GE$2,2)&gt;5,COUNTIF(Dates_Feries,GE$2)&gt;0),"",IFERROR(INDEX(Tableau1[[Type]:[Type]],SMALL(IF((Tableau1[[Nom]:[Nom]]=$A46)*(Tableau1[[Prénom]:[Prénom]]=$B46)*(GE$2&gt;=Tableau1[[Début]:[Début]])*(GE$2&lt;=Tableau1[[Fin]:[Fin]]),ROW(INDIRECT("A1:A"&amp;COUNTA(Tableau1[[Fin]:[Fin]])))),1)),""))</f>
        <v/>
      </c>
      <c r="GF46" s="34" t="str">
        <f t="array" aca="1" ref="GF46" ca="1">IF(OR(WEEKDAY(GF$2,2)&gt;5,COUNTIF(Dates_Feries,GF$2)&gt;0),"",IFERROR(INDEX(Tableau1[[Type]:[Type]],SMALL(IF((Tableau1[[Nom]:[Nom]]=$A46)*(Tableau1[[Prénom]:[Prénom]]=$B46)*(GF$2&gt;=Tableau1[[Début]:[Début]])*(GF$2&lt;=Tableau1[[Fin]:[Fin]]),ROW(INDIRECT("A1:A"&amp;COUNTA(Tableau1[[Fin]:[Fin]])))),1)),""))</f>
        <v/>
      </c>
      <c r="GG46" s="34" t="str">
        <f t="array" aca="1" ref="GG46" ca="1">IF(OR(WEEKDAY(GG$2,2)&gt;5,COUNTIF(Dates_Feries,GG$2)&gt;0),"",IFERROR(INDEX(Tableau1[[Type]:[Type]],SMALL(IF((Tableau1[[Nom]:[Nom]]=$A46)*(Tableau1[[Prénom]:[Prénom]]=$B46)*(GG$2&gt;=Tableau1[[Début]:[Début]])*(GG$2&lt;=Tableau1[[Fin]:[Fin]]),ROW(INDIRECT("A1:A"&amp;COUNTA(Tableau1[[Fin]:[Fin]])))),1)),""))</f>
        <v/>
      </c>
      <c r="GH46" s="34" t="str">
        <f t="array" aca="1" ref="GH46" ca="1">IF(OR(WEEKDAY(GH$2,2)&gt;5,COUNTIF(Dates_Feries,GH$2)&gt;0),"",IFERROR(INDEX(Tableau1[[Type]:[Type]],SMALL(IF((Tableau1[[Nom]:[Nom]]=$A46)*(Tableau1[[Prénom]:[Prénom]]=$B46)*(GH$2&gt;=Tableau1[[Début]:[Début]])*(GH$2&lt;=Tableau1[[Fin]:[Fin]]),ROW(INDIRECT("A1:A"&amp;COUNTA(Tableau1[[Fin]:[Fin]])))),1)),""))</f>
        <v/>
      </c>
      <c r="GI46" s="34" t="str">
        <f t="array" aca="1" ref="GI46" ca="1">IF(OR(WEEKDAY(GI$2,2)&gt;5,COUNTIF(Dates_Feries,GI$2)&gt;0),"",IFERROR(INDEX(Tableau1[[Type]:[Type]],SMALL(IF((Tableau1[[Nom]:[Nom]]=$A46)*(Tableau1[[Prénom]:[Prénom]]=$B46)*(GI$2&gt;=Tableau1[[Début]:[Début]])*(GI$2&lt;=Tableau1[[Fin]:[Fin]]),ROW(INDIRECT("A1:A"&amp;COUNTA(Tableau1[[Fin]:[Fin]])))),1)),""))</f>
        <v/>
      </c>
      <c r="GJ46" s="34" t="str">
        <f t="array" aca="1" ref="GJ46" ca="1">IF(OR(WEEKDAY(GJ$2,2)&gt;5,COUNTIF(Dates_Feries,GJ$2)&gt;0),"",IFERROR(INDEX(Tableau1[[Type]:[Type]],SMALL(IF((Tableau1[[Nom]:[Nom]]=$A46)*(Tableau1[[Prénom]:[Prénom]]=$B46)*(GJ$2&gt;=Tableau1[[Début]:[Début]])*(GJ$2&lt;=Tableau1[[Fin]:[Fin]]),ROW(INDIRECT("A1:A"&amp;COUNTA(Tableau1[[Fin]:[Fin]])))),1)),""))</f>
        <v/>
      </c>
      <c r="GK46" s="34" t="str">
        <f t="array" aca="1" ref="GK46" ca="1">IF(OR(WEEKDAY(GK$2,2)&gt;5,COUNTIF(Dates_Feries,GK$2)&gt;0),"",IFERROR(INDEX(Tableau1[[Type]:[Type]],SMALL(IF((Tableau1[[Nom]:[Nom]]=$A46)*(Tableau1[[Prénom]:[Prénom]]=$B46)*(GK$2&gt;=Tableau1[[Début]:[Début]])*(GK$2&lt;=Tableau1[[Fin]:[Fin]]),ROW(INDIRECT("A1:A"&amp;COUNTA(Tableau1[[Fin]:[Fin]])))),1)),""))</f>
        <v/>
      </c>
      <c r="GL46" s="34" t="str">
        <f t="array" aca="1" ref="GL46" ca="1">IF(OR(WEEKDAY(GL$2,2)&gt;5,COUNTIF(Dates_Feries,GL$2)&gt;0),"",IFERROR(INDEX(Tableau1[[Type]:[Type]],SMALL(IF((Tableau1[[Nom]:[Nom]]=$A46)*(Tableau1[[Prénom]:[Prénom]]=$B46)*(GL$2&gt;=Tableau1[[Début]:[Début]])*(GL$2&lt;=Tableau1[[Fin]:[Fin]]),ROW(INDIRECT("A1:A"&amp;COUNTA(Tableau1[[Fin]:[Fin]])))),1)),""))</f>
        <v/>
      </c>
      <c r="GM46" s="34" t="str">
        <f t="array" aca="1" ref="GM46" ca="1">IF(OR(WEEKDAY(GM$2,2)&gt;5,COUNTIF(Dates_Feries,GM$2)&gt;0),"",IFERROR(INDEX(Tableau1[[Type]:[Type]],SMALL(IF((Tableau1[[Nom]:[Nom]]=$A46)*(Tableau1[[Prénom]:[Prénom]]=$B46)*(GM$2&gt;=Tableau1[[Début]:[Début]])*(GM$2&lt;=Tableau1[[Fin]:[Fin]]),ROW(INDIRECT("A1:A"&amp;COUNTA(Tableau1[[Fin]:[Fin]])))),1)),""))</f>
        <v/>
      </c>
      <c r="GN46" s="34" t="str">
        <f t="array" aca="1" ref="GN46" ca="1">IF(OR(WEEKDAY(GN$2,2)&gt;5,COUNTIF(Dates_Feries,GN$2)&gt;0),"",IFERROR(INDEX(Tableau1[[Type]:[Type]],SMALL(IF((Tableau1[[Nom]:[Nom]]=$A46)*(Tableau1[[Prénom]:[Prénom]]=$B46)*(GN$2&gt;=Tableau1[[Début]:[Début]])*(GN$2&lt;=Tableau1[[Fin]:[Fin]]),ROW(INDIRECT("A1:A"&amp;COUNTA(Tableau1[[Fin]:[Fin]])))),1)),""))</f>
        <v/>
      </c>
      <c r="GO46" s="34" t="str">
        <f t="array" aca="1" ref="GO46" ca="1">IF(OR(WEEKDAY(GO$2,2)&gt;5,COUNTIF(Dates_Feries,GO$2)&gt;0),"",IFERROR(INDEX(Tableau1[[Type]:[Type]],SMALL(IF((Tableau1[[Nom]:[Nom]]=$A46)*(Tableau1[[Prénom]:[Prénom]]=$B46)*(GO$2&gt;=Tableau1[[Début]:[Début]])*(GO$2&lt;=Tableau1[[Fin]:[Fin]]),ROW(INDIRECT("A1:A"&amp;COUNTA(Tableau1[[Fin]:[Fin]])))),1)),""))</f>
        <v/>
      </c>
      <c r="GP46" s="34" t="str">
        <f t="array" aca="1" ref="GP46" ca="1">IF(OR(WEEKDAY(GP$2,2)&gt;5,COUNTIF(Dates_Feries,GP$2)&gt;0),"",IFERROR(INDEX(Tableau1[[Type]:[Type]],SMALL(IF((Tableau1[[Nom]:[Nom]]=$A46)*(Tableau1[[Prénom]:[Prénom]]=$B46)*(GP$2&gt;=Tableau1[[Début]:[Début]])*(GP$2&lt;=Tableau1[[Fin]:[Fin]]),ROW(INDIRECT("A1:A"&amp;COUNTA(Tableau1[[Fin]:[Fin]])))),1)),""))</f>
        <v/>
      </c>
      <c r="GQ46" s="34" t="str">
        <f t="array" aca="1" ref="GQ46" ca="1">IF(OR(WEEKDAY(GQ$2,2)&gt;5,COUNTIF(Dates_Feries,GQ$2)&gt;0),"",IFERROR(INDEX(Tableau1[[Type]:[Type]],SMALL(IF((Tableau1[[Nom]:[Nom]]=$A46)*(Tableau1[[Prénom]:[Prénom]]=$B46)*(GQ$2&gt;=Tableau1[[Début]:[Début]])*(GQ$2&lt;=Tableau1[[Fin]:[Fin]]),ROW(INDIRECT("A1:A"&amp;COUNTA(Tableau1[[Fin]:[Fin]])))),1)),""))</f>
        <v/>
      </c>
      <c r="GR46" s="34" t="str">
        <f t="array" aca="1" ref="GR46" ca="1">IF(OR(WEEKDAY(GR$2,2)&gt;5,COUNTIF(Dates_Feries,GR$2)&gt;0),"",IFERROR(INDEX(Tableau1[[Type]:[Type]],SMALL(IF((Tableau1[[Nom]:[Nom]]=$A46)*(Tableau1[[Prénom]:[Prénom]]=$B46)*(GR$2&gt;=Tableau1[[Début]:[Début]])*(GR$2&lt;=Tableau1[[Fin]:[Fin]]),ROW(INDIRECT("A1:A"&amp;COUNTA(Tableau1[[Fin]:[Fin]])))),1)),""))</f>
        <v/>
      </c>
      <c r="GS46" s="34" t="str">
        <f t="array" aca="1" ref="GS46" ca="1">IF(OR(WEEKDAY(GS$2,2)&gt;5,COUNTIF(Dates_Feries,GS$2)&gt;0),"",IFERROR(INDEX(Tableau1[[Type]:[Type]],SMALL(IF((Tableau1[[Nom]:[Nom]]=$A46)*(Tableau1[[Prénom]:[Prénom]]=$B46)*(GS$2&gt;=Tableau1[[Début]:[Début]])*(GS$2&lt;=Tableau1[[Fin]:[Fin]]),ROW(INDIRECT("A1:A"&amp;COUNTA(Tableau1[[Fin]:[Fin]])))),1)),""))</f>
        <v/>
      </c>
      <c r="GT46" s="34" t="str">
        <f t="array" aca="1" ref="GT46" ca="1">IF(OR(WEEKDAY(GT$2,2)&gt;5,COUNTIF(Dates_Feries,GT$2)&gt;0),"",IFERROR(INDEX(Tableau1[[Type]:[Type]],SMALL(IF((Tableau1[[Nom]:[Nom]]=$A46)*(Tableau1[[Prénom]:[Prénom]]=$B46)*(GT$2&gt;=Tableau1[[Début]:[Début]])*(GT$2&lt;=Tableau1[[Fin]:[Fin]]),ROW(INDIRECT("A1:A"&amp;COUNTA(Tableau1[[Fin]:[Fin]])))),1)),""))</f>
        <v/>
      </c>
      <c r="GU46" s="34" t="str">
        <f t="array" aca="1" ref="GU46" ca="1">IF(OR(WEEKDAY(GU$2,2)&gt;5,COUNTIF(Dates_Feries,GU$2)&gt;0),"",IFERROR(INDEX(Tableau1[[Type]:[Type]],SMALL(IF((Tableau1[[Nom]:[Nom]]=$A46)*(Tableau1[[Prénom]:[Prénom]]=$B46)*(GU$2&gt;=Tableau1[[Début]:[Début]])*(GU$2&lt;=Tableau1[[Fin]:[Fin]]),ROW(INDIRECT("A1:A"&amp;COUNTA(Tableau1[[Fin]:[Fin]])))),1)),""))</f>
        <v/>
      </c>
      <c r="GV46" s="34" t="str">
        <f t="array" aca="1" ref="GV46" ca="1">IF(OR(WEEKDAY(GV$2,2)&gt;5,COUNTIF(Dates_Feries,GV$2)&gt;0),"",IFERROR(INDEX(Tableau1[[Type]:[Type]],SMALL(IF((Tableau1[[Nom]:[Nom]]=$A46)*(Tableau1[[Prénom]:[Prénom]]=$B46)*(GV$2&gt;=Tableau1[[Début]:[Début]])*(GV$2&lt;=Tableau1[[Fin]:[Fin]]),ROW(INDIRECT("A1:A"&amp;COUNTA(Tableau1[[Fin]:[Fin]])))),1)),""))</f>
        <v/>
      </c>
      <c r="GW46" s="34" t="str">
        <f t="array" aca="1" ref="GW46" ca="1">IF(OR(WEEKDAY(GW$2,2)&gt;5,COUNTIF(Dates_Feries,GW$2)&gt;0),"",IFERROR(INDEX(Tableau1[[Type]:[Type]],SMALL(IF((Tableau1[[Nom]:[Nom]]=$A46)*(Tableau1[[Prénom]:[Prénom]]=$B46)*(GW$2&gt;=Tableau1[[Début]:[Début]])*(GW$2&lt;=Tableau1[[Fin]:[Fin]]),ROW(INDIRECT("A1:A"&amp;COUNTA(Tableau1[[Fin]:[Fin]])))),1)),""))</f>
        <v/>
      </c>
      <c r="GX46" s="34" t="str">
        <f t="array" aca="1" ref="GX46" ca="1">IF(OR(WEEKDAY(GX$2,2)&gt;5,COUNTIF(Dates_Feries,GX$2)&gt;0),"",IFERROR(INDEX(Tableau1[[Type]:[Type]],SMALL(IF((Tableau1[[Nom]:[Nom]]=$A46)*(Tableau1[[Prénom]:[Prénom]]=$B46)*(GX$2&gt;=Tableau1[[Début]:[Début]])*(GX$2&lt;=Tableau1[[Fin]:[Fin]]),ROW(INDIRECT("A1:A"&amp;COUNTA(Tableau1[[Fin]:[Fin]])))),1)),""))</f>
        <v/>
      </c>
      <c r="GY46" s="34" t="str">
        <f t="array" aca="1" ref="GY46" ca="1">IF(OR(WEEKDAY(GY$2,2)&gt;5,COUNTIF(Dates_Feries,GY$2)&gt;0),"",IFERROR(INDEX(Tableau1[[Type]:[Type]],SMALL(IF((Tableau1[[Nom]:[Nom]]=$A46)*(Tableau1[[Prénom]:[Prénom]]=$B46)*(GY$2&gt;=Tableau1[[Début]:[Début]])*(GY$2&lt;=Tableau1[[Fin]:[Fin]]),ROW(INDIRECT("A1:A"&amp;COUNTA(Tableau1[[Fin]:[Fin]])))),1)),""))</f>
        <v/>
      </c>
      <c r="GZ46" s="34" t="str">
        <f t="array" aca="1" ref="GZ46" ca="1">IF(OR(WEEKDAY(GZ$2,2)&gt;5,COUNTIF(Dates_Feries,GZ$2)&gt;0),"",IFERROR(INDEX(Tableau1[[Type]:[Type]],SMALL(IF((Tableau1[[Nom]:[Nom]]=$A46)*(Tableau1[[Prénom]:[Prénom]]=$B46)*(GZ$2&gt;=Tableau1[[Début]:[Début]])*(GZ$2&lt;=Tableau1[[Fin]:[Fin]]),ROW(INDIRECT("A1:A"&amp;COUNTA(Tableau1[[Fin]:[Fin]])))),1)),""))</f>
        <v/>
      </c>
      <c r="HA46" s="34" t="str">
        <f t="array" aca="1" ref="HA46" ca="1">IF(OR(WEEKDAY(HA$2,2)&gt;5,COUNTIF(Dates_Feries,HA$2)&gt;0),"",IFERROR(INDEX(Tableau1[[Type]:[Type]],SMALL(IF((Tableau1[[Nom]:[Nom]]=$A46)*(Tableau1[[Prénom]:[Prénom]]=$B46)*(HA$2&gt;=Tableau1[[Début]:[Début]])*(HA$2&lt;=Tableau1[[Fin]:[Fin]]),ROW(INDIRECT("A1:A"&amp;COUNTA(Tableau1[[Fin]:[Fin]])))),1)),""))</f>
        <v/>
      </c>
      <c r="HB46" s="34" t="str">
        <f t="array" aca="1" ref="HB46" ca="1">IF(OR(WEEKDAY(HB$2,2)&gt;5,COUNTIF(Dates_Feries,HB$2)&gt;0),"",IFERROR(INDEX(Tableau1[[Type]:[Type]],SMALL(IF((Tableau1[[Nom]:[Nom]]=$A46)*(Tableau1[[Prénom]:[Prénom]]=$B46)*(HB$2&gt;=Tableau1[[Début]:[Début]])*(HB$2&lt;=Tableau1[[Fin]:[Fin]]),ROW(INDIRECT("A1:A"&amp;COUNTA(Tableau1[[Fin]:[Fin]])))),1)),""))</f>
        <v/>
      </c>
      <c r="HC46" s="34" t="str">
        <f t="array" aca="1" ref="HC46" ca="1">IF(OR(WEEKDAY(HC$2,2)&gt;5,COUNTIF(Dates_Feries,HC$2)&gt;0),"",IFERROR(INDEX(Tableau1[[Type]:[Type]],SMALL(IF((Tableau1[[Nom]:[Nom]]=$A46)*(Tableau1[[Prénom]:[Prénom]]=$B46)*(HC$2&gt;=Tableau1[[Début]:[Début]])*(HC$2&lt;=Tableau1[[Fin]:[Fin]]),ROW(INDIRECT("A1:A"&amp;COUNTA(Tableau1[[Fin]:[Fin]])))),1)),""))</f>
        <v/>
      </c>
      <c r="HD46" s="34" t="str">
        <f t="array" aca="1" ref="HD46" ca="1">IF(OR(WEEKDAY(HD$2,2)&gt;5,COUNTIF(Dates_Feries,HD$2)&gt;0),"",IFERROR(INDEX(Tableau1[[Type]:[Type]],SMALL(IF((Tableau1[[Nom]:[Nom]]=$A46)*(Tableau1[[Prénom]:[Prénom]]=$B46)*(HD$2&gt;=Tableau1[[Début]:[Début]])*(HD$2&lt;=Tableau1[[Fin]:[Fin]]),ROW(INDIRECT("A1:A"&amp;COUNTA(Tableau1[[Fin]:[Fin]])))),1)),""))</f>
        <v/>
      </c>
      <c r="HE46" s="34" t="str">
        <f t="array" aca="1" ref="HE46" ca="1">IF(OR(WEEKDAY(HE$2,2)&gt;5,COUNTIF(Dates_Feries,HE$2)&gt;0),"",IFERROR(INDEX(Tableau1[[Type]:[Type]],SMALL(IF((Tableau1[[Nom]:[Nom]]=$A46)*(Tableau1[[Prénom]:[Prénom]]=$B46)*(HE$2&gt;=Tableau1[[Début]:[Début]])*(HE$2&lt;=Tableau1[[Fin]:[Fin]]),ROW(INDIRECT("A1:A"&amp;COUNTA(Tableau1[[Fin]:[Fin]])))),1)),""))</f>
        <v/>
      </c>
      <c r="HF46" s="34" t="str">
        <f t="array" aca="1" ref="HF46" ca="1">IF(OR(WEEKDAY(HF$2,2)&gt;5,COUNTIF(Dates_Feries,HF$2)&gt;0),"",IFERROR(INDEX(Tableau1[[Type]:[Type]],SMALL(IF((Tableau1[[Nom]:[Nom]]=$A46)*(Tableau1[[Prénom]:[Prénom]]=$B46)*(HF$2&gt;=Tableau1[[Début]:[Début]])*(HF$2&lt;=Tableau1[[Fin]:[Fin]]),ROW(INDIRECT("A1:A"&amp;COUNTA(Tableau1[[Fin]:[Fin]])))),1)),""))</f>
        <v/>
      </c>
      <c r="HG46" s="34" t="str">
        <f t="array" aca="1" ref="HG46" ca="1">IF(OR(WEEKDAY(HG$2,2)&gt;5,COUNTIF(Dates_Feries,HG$2)&gt;0),"",IFERROR(INDEX(Tableau1[[Type]:[Type]],SMALL(IF((Tableau1[[Nom]:[Nom]]=$A46)*(Tableau1[[Prénom]:[Prénom]]=$B46)*(HG$2&gt;=Tableau1[[Début]:[Début]])*(HG$2&lt;=Tableau1[[Fin]:[Fin]]),ROW(INDIRECT("A1:A"&amp;COUNTA(Tableau1[[Fin]:[Fin]])))),1)),""))</f>
        <v/>
      </c>
      <c r="HH46" s="34" t="str">
        <f t="array" aca="1" ref="HH46" ca="1">IF(OR(WEEKDAY(HH$2,2)&gt;5,COUNTIF(Dates_Feries,HH$2)&gt;0),"",IFERROR(INDEX(Tableau1[[Type]:[Type]],SMALL(IF((Tableau1[[Nom]:[Nom]]=$A46)*(Tableau1[[Prénom]:[Prénom]]=$B46)*(HH$2&gt;=Tableau1[[Début]:[Début]])*(HH$2&lt;=Tableau1[[Fin]:[Fin]]),ROW(INDIRECT("A1:A"&amp;COUNTA(Tableau1[[Fin]:[Fin]])))),1)),""))</f>
        <v/>
      </c>
      <c r="HI46" s="34" t="str">
        <f t="array" aca="1" ref="HI46" ca="1">IF(OR(WEEKDAY(HI$2,2)&gt;5,COUNTIF(Dates_Feries,HI$2)&gt;0),"",IFERROR(INDEX(Tableau1[[Type]:[Type]],SMALL(IF((Tableau1[[Nom]:[Nom]]=$A46)*(Tableau1[[Prénom]:[Prénom]]=$B46)*(HI$2&gt;=Tableau1[[Début]:[Début]])*(HI$2&lt;=Tableau1[[Fin]:[Fin]]),ROW(INDIRECT("A1:A"&amp;COUNTA(Tableau1[[Fin]:[Fin]])))),1)),""))</f>
        <v/>
      </c>
      <c r="HJ46" s="34" t="str">
        <f t="array" aca="1" ref="HJ46" ca="1">IF(OR(WEEKDAY(HJ$2,2)&gt;5,COUNTIF(Dates_Feries,HJ$2)&gt;0),"",IFERROR(INDEX(Tableau1[[Type]:[Type]],SMALL(IF((Tableau1[[Nom]:[Nom]]=$A46)*(Tableau1[[Prénom]:[Prénom]]=$B46)*(HJ$2&gt;=Tableau1[[Début]:[Début]])*(HJ$2&lt;=Tableau1[[Fin]:[Fin]]),ROW(INDIRECT("A1:A"&amp;COUNTA(Tableau1[[Fin]:[Fin]])))),1)),""))</f>
        <v/>
      </c>
      <c r="HK46" s="34" t="str">
        <f t="array" aca="1" ref="HK46" ca="1">IF(OR(WEEKDAY(HK$2,2)&gt;5,COUNTIF(Dates_Feries,HK$2)&gt;0),"",IFERROR(INDEX(Tableau1[[Type]:[Type]],SMALL(IF((Tableau1[[Nom]:[Nom]]=$A46)*(Tableau1[[Prénom]:[Prénom]]=$B46)*(HK$2&gt;=Tableau1[[Début]:[Début]])*(HK$2&lt;=Tableau1[[Fin]:[Fin]]),ROW(INDIRECT("A1:A"&amp;COUNTA(Tableau1[[Fin]:[Fin]])))),1)),""))</f>
        <v/>
      </c>
      <c r="HL46" s="34" t="str">
        <f t="array" aca="1" ref="HL46" ca="1">IF(OR(WEEKDAY(HL$2,2)&gt;5,COUNTIF(Dates_Feries,HL$2)&gt;0),"",IFERROR(INDEX(Tableau1[[Type]:[Type]],SMALL(IF((Tableau1[[Nom]:[Nom]]=$A46)*(Tableau1[[Prénom]:[Prénom]]=$B46)*(HL$2&gt;=Tableau1[[Début]:[Début]])*(HL$2&lt;=Tableau1[[Fin]:[Fin]]),ROW(INDIRECT("A1:A"&amp;COUNTA(Tableau1[[Fin]:[Fin]])))),1)),""))</f>
        <v/>
      </c>
      <c r="HM46" s="34" t="str">
        <f t="array" aca="1" ref="HM46" ca="1">IF(OR(WEEKDAY(HM$2,2)&gt;5,COUNTIF(Dates_Feries,HM$2)&gt;0),"",IFERROR(INDEX(Tableau1[[Type]:[Type]],SMALL(IF((Tableau1[[Nom]:[Nom]]=$A46)*(Tableau1[[Prénom]:[Prénom]]=$B46)*(HM$2&gt;=Tableau1[[Début]:[Début]])*(HM$2&lt;=Tableau1[[Fin]:[Fin]]),ROW(INDIRECT("A1:A"&amp;COUNTA(Tableau1[[Fin]:[Fin]])))),1)),""))</f>
        <v/>
      </c>
      <c r="HN46" s="34" t="str">
        <f t="array" aca="1" ref="HN46" ca="1">IF(OR(WEEKDAY(HN$2,2)&gt;5,COUNTIF(Dates_Feries,HN$2)&gt;0),"",IFERROR(INDEX(Tableau1[[Type]:[Type]],SMALL(IF((Tableau1[[Nom]:[Nom]]=$A46)*(Tableau1[[Prénom]:[Prénom]]=$B46)*(HN$2&gt;=Tableau1[[Début]:[Début]])*(HN$2&lt;=Tableau1[[Fin]:[Fin]]),ROW(INDIRECT("A1:A"&amp;COUNTA(Tableau1[[Fin]:[Fin]])))),1)),""))</f>
        <v/>
      </c>
      <c r="HO46" s="34" t="str">
        <f t="array" aca="1" ref="HO46" ca="1">IF(OR(WEEKDAY(HO$2,2)&gt;5,COUNTIF(Dates_Feries,HO$2)&gt;0),"",IFERROR(INDEX(Tableau1[[Type]:[Type]],SMALL(IF((Tableau1[[Nom]:[Nom]]=$A46)*(Tableau1[[Prénom]:[Prénom]]=$B46)*(HO$2&gt;=Tableau1[[Début]:[Début]])*(HO$2&lt;=Tableau1[[Fin]:[Fin]]),ROW(INDIRECT("A1:A"&amp;COUNTA(Tableau1[[Fin]:[Fin]])))),1)),""))</f>
        <v/>
      </c>
      <c r="HP46" s="34" t="str">
        <f t="array" aca="1" ref="HP46" ca="1">IF(OR(WEEKDAY(HP$2,2)&gt;5,COUNTIF(Dates_Feries,HP$2)&gt;0),"",IFERROR(INDEX(Tableau1[[Type]:[Type]],SMALL(IF((Tableau1[[Nom]:[Nom]]=$A46)*(Tableau1[[Prénom]:[Prénom]]=$B46)*(HP$2&gt;=Tableau1[[Début]:[Début]])*(HP$2&lt;=Tableau1[[Fin]:[Fin]]),ROW(INDIRECT("A1:A"&amp;COUNTA(Tableau1[[Fin]:[Fin]])))),1)),""))</f>
        <v/>
      </c>
      <c r="HQ46" s="34" t="str">
        <f t="array" aca="1" ref="HQ46" ca="1">IF(OR(WEEKDAY(HQ$2,2)&gt;5,COUNTIF(Dates_Feries,HQ$2)&gt;0),"",IFERROR(INDEX(Tableau1[[Type]:[Type]],SMALL(IF((Tableau1[[Nom]:[Nom]]=$A46)*(Tableau1[[Prénom]:[Prénom]]=$B46)*(HQ$2&gt;=Tableau1[[Début]:[Début]])*(HQ$2&lt;=Tableau1[[Fin]:[Fin]]),ROW(INDIRECT("A1:A"&amp;COUNTA(Tableau1[[Fin]:[Fin]])))),1)),""))</f>
        <v/>
      </c>
      <c r="HR46" s="34" t="str">
        <f t="array" aca="1" ref="HR46" ca="1">IF(OR(WEEKDAY(HR$2,2)&gt;5,COUNTIF(Dates_Feries,HR$2)&gt;0),"",IFERROR(INDEX(Tableau1[[Type]:[Type]],SMALL(IF((Tableau1[[Nom]:[Nom]]=$A46)*(Tableau1[[Prénom]:[Prénom]]=$B46)*(HR$2&gt;=Tableau1[[Début]:[Début]])*(HR$2&lt;=Tableau1[[Fin]:[Fin]]),ROW(INDIRECT("A1:A"&amp;COUNTA(Tableau1[[Fin]:[Fin]])))),1)),""))</f>
        <v/>
      </c>
      <c r="HS46" s="34" t="str">
        <f t="array" aca="1" ref="HS46" ca="1">IF(OR(WEEKDAY(HS$2,2)&gt;5,COUNTIF(Dates_Feries,HS$2)&gt;0),"",IFERROR(INDEX(Tableau1[[Type]:[Type]],SMALL(IF((Tableau1[[Nom]:[Nom]]=$A46)*(Tableau1[[Prénom]:[Prénom]]=$B46)*(HS$2&gt;=Tableau1[[Début]:[Début]])*(HS$2&lt;=Tableau1[[Fin]:[Fin]]),ROW(INDIRECT("A1:A"&amp;COUNTA(Tableau1[[Fin]:[Fin]])))),1)),""))</f>
        <v/>
      </c>
      <c r="HT46" s="34" t="str">
        <f t="array" aca="1" ref="HT46" ca="1">IF(OR(WEEKDAY(HT$2,2)&gt;5,COUNTIF(Dates_Feries,HT$2)&gt;0),"",IFERROR(INDEX(Tableau1[[Type]:[Type]],SMALL(IF((Tableau1[[Nom]:[Nom]]=$A46)*(Tableau1[[Prénom]:[Prénom]]=$B46)*(HT$2&gt;=Tableau1[[Début]:[Début]])*(HT$2&lt;=Tableau1[[Fin]:[Fin]]),ROW(INDIRECT("A1:A"&amp;COUNTA(Tableau1[[Fin]:[Fin]])))),1)),""))</f>
        <v/>
      </c>
      <c r="HU46" s="34" t="str">
        <f t="array" aca="1" ref="HU46" ca="1">IF(OR(WEEKDAY(HU$2,2)&gt;5,COUNTIF(Dates_Feries,HU$2)&gt;0),"",IFERROR(INDEX(Tableau1[[Type]:[Type]],SMALL(IF((Tableau1[[Nom]:[Nom]]=$A46)*(Tableau1[[Prénom]:[Prénom]]=$B46)*(HU$2&gt;=Tableau1[[Début]:[Début]])*(HU$2&lt;=Tableau1[[Fin]:[Fin]]),ROW(INDIRECT("A1:A"&amp;COUNTA(Tableau1[[Fin]:[Fin]])))),1)),""))</f>
        <v/>
      </c>
      <c r="HV46" s="34" t="str">
        <f t="array" aca="1" ref="HV46" ca="1">IF(OR(WEEKDAY(HV$2,2)&gt;5,COUNTIF(Dates_Feries,HV$2)&gt;0),"",IFERROR(INDEX(Tableau1[[Type]:[Type]],SMALL(IF((Tableau1[[Nom]:[Nom]]=$A46)*(Tableau1[[Prénom]:[Prénom]]=$B46)*(HV$2&gt;=Tableau1[[Début]:[Début]])*(HV$2&lt;=Tableau1[[Fin]:[Fin]]),ROW(INDIRECT("A1:A"&amp;COUNTA(Tableau1[[Fin]:[Fin]])))),1)),""))</f>
        <v/>
      </c>
      <c r="HW46" s="34" t="str">
        <f t="array" aca="1" ref="HW46" ca="1">IF(OR(WEEKDAY(HW$2,2)&gt;5,COUNTIF(Dates_Feries,HW$2)&gt;0),"",IFERROR(INDEX(Tableau1[[Type]:[Type]],SMALL(IF((Tableau1[[Nom]:[Nom]]=$A46)*(Tableau1[[Prénom]:[Prénom]]=$B46)*(HW$2&gt;=Tableau1[[Début]:[Début]])*(HW$2&lt;=Tableau1[[Fin]:[Fin]]),ROW(INDIRECT("A1:A"&amp;COUNTA(Tableau1[[Fin]:[Fin]])))),1)),""))</f>
        <v/>
      </c>
      <c r="HX46" s="34" t="str">
        <f t="array" aca="1" ref="HX46" ca="1">IF(OR(WEEKDAY(HX$2,2)&gt;5,COUNTIF(Dates_Feries,HX$2)&gt;0),"",IFERROR(INDEX(Tableau1[[Type]:[Type]],SMALL(IF((Tableau1[[Nom]:[Nom]]=$A46)*(Tableau1[[Prénom]:[Prénom]]=$B46)*(HX$2&gt;=Tableau1[[Début]:[Début]])*(HX$2&lt;=Tableau1[[Fin]:[Fin]]),ROW(INDIRECT("A1:A"&amp;COUNTA(Tableau1[[Fin]:[Fin]])))),1)),""))</f>
        <v/>
      </c>
      <c r="HY46" s="34" t="str">
        <f t="array" aca="1" ref="HY46" ca="1">IF(OR(WEEKDAY(HY$2,2)&gt;5,COUNTIF(Dates_Feries,HY$2)&gt;0),"",IFERROR(INDEX(Tableau1[[Type]:[Type]],SMALL(IF((Tableau1[[Nom]:[Nom]]=$A46)*(Tableau1[[Prénom]:[Prénom]]=$B46)*(HY$2&gt;=Tableau1[[Début]:[Début]])*(HY$2&lt;=Tableau1[[Fin]:[Fin]]),ROW(INDIRECT("A1:A"&amp;COUNTA(Tableau1[[Fin]:[Fin]])))),1)),""))</f>
        <v/>
      </c>
      <c r="HZ46" s="34" t="str">
        <f t="array" aca="1" ref="HZ46" ca="1">IF(OR(WEEKDAY(HZ$2,2)&gt;5,COUNTIF(Dates_Feries,HZ$2)&gt;0),"",IFERROR(INDEX(Tableau1[[Type]:[Type]],SMALL(IF((Tableau1[[Nom]:[Nom]]=$A46)*(Tableau1[[Prénom]:[Prénom]]=$B46)*(HZ$2&gt;=Tableau1[[Début]:[Début]])*(HZ$2&lt;=Tableau1[[Fin]:[Fin]]),ROW(INDIRECT("A1:A"&amp;COUNTA(Tableau1[[Fin]:[Fin]])))),1)),""))</f>
        <v/>
      </c>
      <c r="IA46" s="34" t="str">
        <f t="array" aca="1" ref="IA46" ca="1">IF(OR(WEEKDAY(IA$2,2)&gt;5,COUNTIF(Dates_Feries,IA$2)&gt;0),"",IFERROR(INDEX(Tableau1[[Type]:[Type]],SMALL(IF((Tableau1[[Nom]:[Nom]]=$A46)*(Tableau1[[Prénom]:[Prénom]]=$B46)*(IA$2&gt;=Tableau1[[Début]:[Début]])*(IA$2&lt;=Tableau1[[Fin]:[Fin]]),ROW(INDIRECT("A1:A"&amp;COUNTA(Tableau1[[Fin]:[Fin]])))),1)),""))</f>
        <v/>
      </c>
      <c r="IB46" s="34" t="str">
        <f t="array" aca="1" ref="IB46" ca="1">IF(OR(WEEKDAY(IB$2,2)&gt;5,COUNTIF(Dates_Feries,IB$2)&gt;0),"",IFERROR(INDEX(Tableau1[[Type]:[Type]],SMALL(IF((Tableau1[[Nom]:[Nom]]=$A46)*(Tableau1[[Prénom]:[Prénom]]=$B46)*(IB$2&gt;=Tableau1[[Début]:[Début]])*(IB$2&lt;=Tableau1[[Fin]:[Fin]]),ROW(INDIRECT("A1:A"&amp;COUNTA(Tableau1[[Fin]:[Fin]])))),1)),""))</f>
        <v/>
      </c>
      <c r="IC46" s="34" t="str">
        <f t="array" aca="1" ref="IC46" ca="1">IF(OR(WEEKDAY(IC$2,2)&gt;5,COUNTIF(Dates_Feries,IC$2)&gt;0),"",IFERROR(INDEX(Tableau1[[Type]:[Type]],SMALL(IF((Tableau1[[Nom]:[Nom]]=$A46)*(Tableau1[[Prénom]:[Prénom]]=$B46)*(IC$2&gt;=Tableau1[[Début]:[Début]])*(IC$2&lt;=Tableau1[[Fin]:[Fin]]),ROW(INDIRECT("A1:A"&amp;COUNTA(Tableau1[[Fin]:[Fin]])))),1)),""))</f>
        <v/>
      </c>
      <c r="ID46" s="34" t="str">
        <f t="array" aca="1" ref="ID46" ca="1">IF(OR(WEEKDAY(ID$2,2)&gt;5,COUNTIF(Dates_Feries,ID$2)&gt;0),"",IFERROR(INDEX(Tableau1[[Type]:[Type]],SMALL(IF((Tableau1[[Nom]:[Nom]]=$A46)*(Tableau1[[Prénom]:[Prénom]]=$B46)*(ID$2&gt;=Tableau1[[Début]:[Début]])*(ID$2&lt;=Tableau1[[Fin]:[Fin]]),ROW(INDIRECT("A1:A"&amp;COUNTA(Tableau1[[Fin]:[Fin]])))),1)),""))</f>
        <v/>
      </c>
      <c r="IE46" s="34" t="str">
        <f t="array" aca="1" ref="IE46" ca="1">IF(OR(WEEKDAY(IE$2,2)&gt;5,COUNTIF(Dates_Feries,IE$2)&gt;0),"",IFERROR(INDEX(Tableau1[[Type]:[Type]],SMALL(IF((Tableau1[[Nom]:[Nom]]=$A46)*(Tableau1[[Prénom]:[Prénom]]=$B46)*(IE$2&gt;=Tableau1[[Début]:[Début]])*(IE$2&lt;=Tableau1[[Fin]:[Fin]]),ROW(INDIRECT("A1:A"&amp;COUNTA(Tableau1[[Fin]:[Fin]])))),1)),""))</f>
        <v/>
      </c>
      <c r="IF46" s="34" t="str">
        <f t="array" aca="1" ref="IF46" ca="1">IF(OR(WEEKDAY(IF$2,2)&gt;5,COUNTIF(Dates_Feries,IF$2)&gt;0),"",IFERROR(INDEX(Tableau1[[Type]:[Type]],SMALL(IF((Tableau1[[Nom]:[Nom]]=$A46)*(Tableau1[[Prénom]:[Prénom]]=$B46)*(IF$2&gt;=Tableau1[[Début]:[Début]])*(IF$2&lt;=Tableau1[[Fin]:[Fin]]),ROW(INDIRECT("A1:A"&amp;COUNTA(Tableau1[[Fin]:[Fin]])))),1)),""))</f>
        <v/>
      </c>
      <c r="IG46" s="34" t="str">
        <f t="array" aca="1" ref="IG46" ca="1">IF(OR(WEEKDAY(IG$2,2)&gt;5,COUNTIF(Dates_Feries,IG$2)&gt;0),"",IFERROR(INDEX(Tableau1[[Type]:[Type]],SMALL(IF((Tableau1[[Nom]:[Nom]]=$A46)*(Tableau1[[Prénom]:[Prénom]]=$B46)*(IG$2&gt;=Tableau1[[Début]:[Début]])*(IG$2&lt;=Tableau1[[Fin]:[Fin]]),ROW(INDIRECT("A1:A"&amp;COUNTA(Tableau1[[Fin]:[Fin]])))),1)),""))</f>
        <v/>
      </c>
      <c r="IH46" s="34" t="str">
        <f t="array" aca="1" ref="IH46" ca="1">IF(OR(WEEKDAY(IH$2,2)&gt;5,COUNTIF(Dates_Feries,IH$2)&gt;0),"",IFERROR(INDEX(Tableau1[[Type]:[Type]],SMALL(IF((Tableau1[[Nom]:[Nom]]=$A46)*(Tableau1[[Prénom]:[Prénom]]=$B46)*(IH$2&gt;=Tableau1[[Début]:[Début]])*(IH$2&lt;=Tableau1[[Fin]:[Fin]]),ROW(INDIRECT("A1:A"&amp;COUNTA(Tableau1[[Fin]:[Fin]])))),1)),""))</f>
        <v/>
      </c>
      <c r="II46" s="34" t="str">
        <f t="array" aca="1" ref="II46" ca="1">IF(OR(WEEKDAY(II$2,2)&gt;5,COUNTIF(Dates_Feries,II$2)&gt;0),"",IFERROR(INDEX(Tableau1[[Type]:[Type]],SMALL(IF((Tableau1[[Nom]:[Nom]]=$A46)*(Tableau1[[Prénom]:[Prénom]]=$B46)*(II$2&gt;=Tableau1[[Début]:[Début]])*(II$2&lt;=Tableau1[[Fin]:[Fin]]),ROW(INDIRECT("A1:A"&amp;COUNTA(Tableau1[[Fin]:[Fin]])))),1)),""))</f>
        <v/>
      </c>
      <c r="IJ46" s="34" t="str">
        <f t="array" aca="1" ref="IJ46" ca="1">IF(OR(WEEKDAY(IJ$2,2)&gt;5,COUNTIF(Dates_Feries,IJ$2)&gt;0),"",IFERROR(INDEX(Tableau1[[Type]:[Type]],SMALL(IF((Tableau1[[Nom]:[Nom]]=$A46)*(Tableau1[[Prénom]:[Prénom]]=$B46)*(IJ$2&gt;=Tableau1[[Début]:[Début]])*(IJ$2&lt;=Tableau1[[Fin]:[Fin]]),ROW(INDIRECT("A1:A"&amp;COUNTA(Tableau1[[Fin]:[Fin]])))),1)),""))</f>
        <v/>
      </c>
      <c r="IK46" s="34" t="str">
        <f t="array" aca="1" ref="IK46" ca="1">IF(OR(WEEKDAY(IK$2,2)&gt;5,COUNTIF(Dates_Feries,IK$2)&gt;0),"",IFERROR(INDEX(Tableau1[[Type]:[Type]],SMALL(IF((Tableau1[[Nom]:[Nom]]=$A46)*(Tableau1[[Prénom]:[Prénom]]=$B46)*(IK$2&gt;=Tableau1[[Début]:[Début]])*(IK$2&lt;=Tableau1[[Fin]:[Fin]]),ROW(INDIRECT("A1:A"&amp;COUNTA(Tableau1[[Fin]:[Fin]])))),1)),""))</f>
        <v/>
      </c>
      <c r="IL46" s="34" t="str">
        <f t="array" aca="1" ref="IL46" ca="1">IF(OR(WEEKDAY(IL$2,2)&gt;5,COUNTIF(Dates_Feries,IL$2)&gt;0),"",IFERROR(INDEX(Tableau1[[Type]:[Type]],SMALL(IF((Tableau1[[Nom]:[Nom]]=$A46)*(Tableau1[[Prénom]:[Prénom]]=$B46)*(IL$2&gt;=Tableau1[[Début]:[Début]])*(IL$2&lt;=Tableau1[[Fin]:[Fin]]),ROW(INDIRECT("A1:A"&amp;COUNTA(Tableau1[[Fin]:[Fin]])))),1)),""))</f>
        <v/>
      </c>
      <c r="IM46" s="34" t="str">
        <f t="array" aca="1" ref="IM46" ca="1">IF(OR(WEEKDAY(IM$2,2)&gt;5,COUNTIF(Dates_Feries,IM$2)&gt;0),"",IFERROR(INDEX(Tableau1[[Type]:[Type]],SMALL(IF((Tableau1[[Nom]:[Nom]]=$A46)*(Tableau1[[Prénom]:[Prénom]]=$B46)*(IM$2&gt;=Tableau1[[Début]:[Début]])*(IM$2&lt;=Tableau1[[Fin]:[Fin]]),ROW(INDIRECT("A1:A"&amp;COUNTA(Tableau1[[Fin]:[Fin]])))),1)),""))</f>
        <v/>
      </c>
      <c r="IN46" s="34" t="str">
        <f t="array" aca="1" ref="IN46" ca="1">IF(OR(WEEKDAY(IN$2,2)&gt;5,COUNTIF(Dates_Feries,IN$2)&gt;0),"",IFERROR(INDEX(Tableau1[[Type]:[Type]],SMALL(IF((Tableau1[[Nom]:[Nom]]=$A46)*(Tableau1[[Prénom]:[Prénom]]=$B46)*(IN$2&gt;=Tableau1[[Début]:[Début]])*(IN$2&lt;=Tableau1[[Fin]:[Fin]]),ROW(INDIRECT("A1:A"&amp;COUNTA(Tableau1[[Fin]:[Fin]])))),1)),""))</f>
        <v/>
      </c>
      <c r="IO46" s="34" t="str">
        <f t="array" aca="1" ref="IO46" ca="1">IF(OR(WEEKDAY(IO$2,2)&gt;5,COUNTIF(Dates_Feries,IO$2)&gt;0),"",IFERROR(INDEX(Tableau1[[Type]:[Type]],SMALL(IF((Tableau1[[Nom]:[Nom]]=$A46)*(Tableau1[[Prénom]:[Prénom]]=$B46)*(IO$2&gt;=Tableau1[[Début]:[Début]])*(IO$2&lt;=Tableau1[[Fin]:[Fin]]),ROW(INDIRECT("A1:A"&amp;COUNTA(Tableau1[[Fin]:[Fin]])))),1)),""))</f>
        <v/>
      </c>
      <c r="IP46" s="34" t="str">
        <f t="array" aca="1" ref="IP46" ca="1">IF(OR(WEEKDAY(IP$2,2)&gt;5,COUNTIF(Dates_Feries,IP$2)&gt;0),"",IFERROR(INDEX(Tableau1[[Type]:[Type]],SMALL(IF((Tableau1[[Nom]:[Nom]]=$A46)*(Tableau1[[Prénom]:[Prénom]]=$B46)*(IP$2&gt;=Tableau1[[Début]:[Début]])*(IP$2&lt;=Tableau1[[Fin]:[Fin]]),ROW(INDIRECT("A1:A"&amp;COUNTA(Tableau1[[Fin]:[Fin]])))),1)),""))</f>
        <v/>
      </c>
      <c r="IQ46" s="34" t="str">
        <f t="array" aca="1" ref="IQ46" ca="1">IF(OR(WEEKDAY(IQ$2,2)&gt;5,COUNTIF(Dates_Feries,IQ$2)&gt;0),"",IFERROR(INDEX(Tableau1[[Type]:[Type]],SMALL(IF((Tableau1[[Nom]:[Nom]]=$A46)*(Tableau1[[Prénom]:[Prénom]]=$B46)*(IQ$2&gt;=Tableau1[[Début]:[Début]])*(IQ$2&lt;=Tableau1[[Fin]:[Fin]]),ROW(INDIRECT("A1:A"&amp;COUNTA(Tableau1[[Fin]:[Fin]])))),1)),""))</f>
        <v/>
      </c>
      <c r="IR46" s="34" t="str">
        <f t="array" aca="1" ref="IR46" ca="1">IF(OR(WEEKDAY(IR$2,2)&gt;5,COUNTIF(Dates_Feries,IR$2)&gt;0),"",IFERROR(INDEX(Tableau1[[Type]:[Type]],SMALL(IF((Tableau1[[Nom]:[Nom]]=$A46)*(Tableau1[[Prénom]:[Prénom]]=$B46)*(IR$2&gt;=Tableau1[[Début]:[Début]])*(IR$2&lt;=Tableau1[[Fin]:[Fin]]),ROW(INDIRECT("A1:A"&amp;COUNTA(Tableau1[[Fin]:[Fin]])))),1)),""))</f>
        <v/>
      </c>
      <c r="IS46" s="34" t="str">
        <f t="array" aca="1" ref="IS46" ca="1">IF(OR(WEEKDAY(IS$2,2)&gt;5,COUNTIF(Dates_Feries,IS$2)&gt;0),"",IFERROR(INDEX(Tableau1[[Type]:[Type]],SMALL(IF((Tableau1[[Nom]:[Nom]]=$A46)*(Tableau1[[Prénom]:[Prénom]]=$B46)*(IS$2&gt;=Tableau1[[Début]:[Début]])*(IS$2&lt;=Tableau1[[Fin]:[Fin]]),ROW(INDIRECT("A1:A"&amp;COUNTA(Tableau1[[Fin]:[Fin]])))),1)),""))</f>
        <v/>
      </c>
      <c r="IT46" s="34" t="str">
        <f t="array" aca="1" ref="IT46" ca="1">IF(OR(WEEKDAY(IT$2,2)&gt;5,COUNTIF(Dates_Feries,IT$2)&gt;0),"",IFERROR(INDEX(Tableau1[[Type]:[Type]],SMALL(IF((Tableau1[[Nom]:[Nom]]=$A46)*(Tableau1[[Prénom]:[Prénom]]=$B46)*(IT$2&gt;=Tableau1[[Début]:[Début]])*(IT$2&lt;=Tableau1[[Fin]:[Fin]]),ROW(INDIRECT("A1:A"&amp;COUNTA(Tableau1[[Fin]:[Fin]])))),1)),""))</f>
        <v/>
      </c>
      <c r="IU46" s="34" t="str">
        <f t="array" aca="1" ref="IU46" ca="1">IF(OR(WEEKDAY(IU$2,2)&gt;5,COUNTIF(Dates_Feries,IU$2)&gt;0),"",IFERROR(INDEX(Tableau1[[Type]:[Type]],SMALL(IF((Tableau1[[Nom]:[Nom]]=$A46)*(Tableau1[[Prénom]:[Prénom]]=$B46)*(IU$2&gt;=Tableau1[[Début]:[Début]])*(IU$2&lt;=Tableau1[[Fin]:[Fin]]),ROW(INDIRECT("A1:A"&amp;COUNTA(Tableau1[[Fin]:[Fin]])))),1)),""))</f>
        <v/>
      </c>
      <c r="IV46" s="34" t="str">
        <f t="array" aca="1" ref="IV46" ca="1">IF(OR(WEEKDAY(IV$2,2)&gt;5,COUNTIF(Dates_Feries,IV$2)&gt;0),"",IFERROR(INDEX(Tableau1[[Type]:[Type]],SMALL(IF((Tableau1[[Nom]:[Nom]]=$A46)*(Tableau1[[Prénom]:[Prénom]]=$B46)*(IV$2&gt;=Tableau1[[Début]:[Début]])*(IV$2&lt;=Tableau1[[Fin]:[Fin]]),ROW(INDIRECT("A1:A"&amp;COUNTA(Tableau1[[Fin]:[Fin]])))),1)),""))</f>
        <v/>
      </c>
      <c r="IW46" s="34" t="str">
        <f t="array" aca="1" ref="IW46" ca="1">IF(OR(WEEKDAY(IW$2,2)&gt;5,COUNTIF(Dates_Feries,IW$2)&gt;0),"",IFERROR(INDEX(Tableau1[[Type]:[Type]],SMALL(IF((Tableau1[[Nom]:[Nom]]=$A46)*(Tableau1[[Prénom]:[Prénom]]=$B46)*(IW$2&gt;=Tableau1[[Début]:[Début]])*(IW$2&lt;=Tableau1[[Fin]:[Fin]]),ROW(INDIRECT("A1:A"&amp;COUNTA(Tableau1[[Fin]:[Fin]])))),1)),""))</f>
        <v/>
      </c>
      <c r="IX46" s="34" t="str">
        <f t="array" aca="1" ref="IX46" ca="1">IF(OR(WEEKDAY(IX$2,2)&gt;5,COUNTIF(Dates_Feries,IX$2)&gt;0),"",IFERROR(INDEX(Tableau1[[Type]:[Type]],SMALL(IF((Tableau1[[Nom]:[Nom]]=$A46)*(Tableau1[[Prénom]:[Prénom]]=$B46)*(IX$2&gt;=Tableau1[[Début]:[Début]])*(IX$2&lt;=Tableau1[[Fin]:[Fin]]),ROW(INDIRECT("A1:A"&amp;COUNTA(Tableau1[[Fin]:[Fin]])))),1)),""))</f>
        <v/>
      </c>
      <c r="IY46" s="34" t="str">
        <f t="array" aca="1" ref="IY46" ca="1">IF(OR(WEEKDAY(IY$2,2)&gt;5,COUNTIF(Dates_Feries,IY$2)&gt;0),"",IFERROR(INDEX(Tableau1[[Type]:[Type]],SMALL(IF((Tableau1[[Nom]:[Nom]]=$A46)*(Tableau1[[Prénom]:[Prénom]]=$B46)*(IY$2&gt;=Tableau1[[Début]:[Début]])*(IY$2&lt;=Tableau1[[Fin]:[Fin]]),ROW(INDIRECT("A1:A"&amp;COUNTA(Tableau1[[Fin]:[Fin]])))),1)),""))</f>
        <v/>
      </c>
      <c r="IZ46" s="34" t="str">
        <f t="array" aca="1" ref="IZ46" ca="1">IF(OR(WEEKDAY(IZ$2,2)&gt;5,COUNTIF(Dates_Feries,IZ$2)&gt;0),"",IFERROR(INDEX(Tableau1[[Type]:[Type]],SMALL(IF((Tableau1[[Nom]:[Nom]]=$A46)*(Tableau1[[Prénom]:[Prénom]]=$B46)*(IZ$2&gt;=Tableau1[[Début]:[Début]])*(IZ$2&lt;=Tableau1[[Fin]:[Fin]]),ROW(INDIRECT("A1:A"&amp;COUNTA(Tableau1[[Fin]:[Fin]])))),1)),""))</f>
        <v/>
      </c>
      <c r="JA46" s="34" t="str">
        <f t="array" aca="1" ref="JA46" ca="1">IF(OR(WEEKDAY(JA$2,2)&gt;5,COUNTIF(Dates_Feries,JA$2)&gt;0),"",IFERROR(INDEX(Tableau1[[Type]:[Type]],SMALL(IF((Tableau1[[Nom]:[Nom]]=$A46)*(Tableau1[[Prénom]:[Prénom]]=$B46)*(JA$2&gt;=Tableau1[[Début]:[Début]])*(JA$2&lt;=Tableau1[[Fin]:[Fin]]),ROW(INDIRECT("A1:A"&amp;COUNTA(Tableau1[[Fin]:[Fin]])))),1)),""))</f>
        <v/>
      </c>
      <c r="JB46" s="34" t="str">
        <f t="array" aca="1" ref="JB46" ca="1">IF(OR(WEEKDAY(JB$2,2)&gt;5,COUNTIF(Dates_Feries,JB$2)&gt;0),"",IFERROR(INDEX(Tableau1[[Type]:[Type]],SMALL(IF((Tableau1[[Nom]:[Nom]]=$A46)*(Tableau1[[Prénom]:[Prénom]]=$B46)*(JB$2&gt;=Tableau1[[Début]:[Début]])*(JB$2&lt;=Tableau1[[Fin]:[Fin]]),ROW(INDIRECT("A1:A"&amp;COUNTA(Tableau1[[Fin]:[Fin]])))),1)),""))</f>
        <v/>
      </c>
      <c r="JC46" s="34" t="str">
        <f t="array" aca="1" ref="JC46" ca="1">IF(OR(WEEKDAY(JC$2,2)&gt;5,COUNTIF(Dates_Feries,JC$2)&gt;0),"",IFERROR(INDEX(Tableau1[[Type]:[Type]],SMALL(IF((Tableau1[[Nom]:[Nom]]=$A46)*(Tableau1[[Prénom]:[Prénom]]=$B46)*(JC$2&gt;=Tableau1[[Début]:[Début]])*(JC$2&lt;=Tableau1[[Fin]:[Fin]]),ROW(INDIRECT("A1:A"&amp;COUNTA(Tableau1[[Fin]:[Fin]])))),1)),""))</f>
        <v/>
      </c>
      <c r="JD46" s="34" t="str">
        <f t="array" aca="1" ref="JD46" ca="1">IF(OR(WEEKDAY(JD$2,2)&gt;5,COUNTIF(Dates_Feries,JD$2)&gt;0),"",IFERROR(INDEX(Tableau1[[Type]:[Type]],SMALL(IF((Tableau1[[Nom]:[Nom]]=$A46)*(Tableau1[[Prénom]:[Prénom]]=$B46)*(JD$2&gt;=Tableau1[[Début]:[Début]])*(JD$2&lt;=Tableau1[[Fin]:[Fin]]),ROW(INDIRECT("A1:A"&amp;COUNTA(Tableau1[[Fin]:[Fin]])))),1)),""))</f>
        <v/>
      </c>
      <c r="JE46" s="34" t="str">
        <f t="array" aca="1" ref="JE46" ca="1">IF(OR(WEEKDAY(JE$2,2)&gt;5,COUNTIF(Dates_Feries,JE$2)&gt;0),"",IFERROR(INDEX(Tableau1[[Type]:[Type]],SMALL(IF((Tableau1[[Nom]:[Nom]]=$A46)*(Tableau1[[Prénom]:[Prénom]]=$B46)*(JE$2&gt;=Tableau1[[Début]:[Début]])*(JE$2&lt;=Tableau1[[Fin]:[Fin]]),ROW(INDIRECT("A1:A"&amp;COUNTA(Tableau1[[Fin]:[Fin]])))),1)),""))</f>
        <v/>
      </c>
      <c r="JF46" s="34" t="str">
        <f t="array" aca="1" ref="JF46" ca="1">IF(OR(WEEKDAY(JF$2,2)&gt;5,COUNTIF(Dates_Feries,JF$2)&gt;0),"",IFERROR(INDEX(Tableau1[[Type]:[Type]],SMALL(IF((Tableau1[[Nom]:[Nom]]=$A46)*(Tableau1[[Prénom]:[Prénom]]=$B46)*(JF$2&gt;=Tableau1[[Début]:[Début]])*(JF$2&lt;=Tableau1[[Fin]:[Fin]]),ROW(INDIRECT("A1:A"&amp;COUNTA(Tableau1[[Fin]:[Fin]])))),1)),""))</f>
        <v/>
      </c>
      <c r="JG46" s="34" t="str">
        <f t="array" aca="1" ref="JG46" ca="1">IF(OR(WEEKDAY(JG$2,2)&gt;5,COUNTIF(Dates_Feries,JG$2)&gt;0),"",IFERROR(INDEX(Tableau1[[Type]:[Type]],SMALL(IF((Tableau1[[Nom]:[Nom]]=$A46)*(Tableau1[[Prénom]:[Prénom]]=$B46)*(JG$2&gt;=Tableau1[[Début]:[Début]])*(JG$2&lt;=Tableau1[[Fin]:[Fin]]),ROW(INDIRECT("A1:A"&amp;COUNTA(Tableau1[[Fin]:[Fin]])))),1)),""))</f>
        <v/>
      </c>
      <c r="JH46" s="34" t="str">
        <f t="array" aca="1" ref="JH46" ca="1">IF(OR(WEEKDAY(JH$2,2)&gt;5,COUNTIF(Dates_Feries,JH$2)&gt;0),"",IFERROR(INDEX(Tableau1[[Type]:[Type]],SMALL(IF((Tableau1[[Nom]:[Nom]]=$A46)*(Tableau1[[Prénom]:[Prénom]]=$B46)*(JH$2&gt;=Tableau1[[Début]:[Début]])*(JH$2&lt;=Tableau1[[Fin]:[Fin]]),ROW(INDIRECT("A1:A"&amp;COUNTA(Tableau1[[Fin]:[Fin]])))),1)),""))</f>
        <v/>
      </c>
      <c r="JI46" s="34" t="str">
        <f t="array" aca="1" ref="JI46" ca="1">IF(OR(WEEKDAY(JI$2,2)&gt;5,COUNTIF(Dates_Feries,JI$2)&gt;0),"",IFERROR(INDEX(Tableau1[[Type]:[Type]],SMALL(IF((Tableau1[[Nom]:[Nom]]=$A46)*(Tableau1[[Prénom]:[Prénom]]=$B46)*(JI$2&gt;=Tableau1[[Début]:[Début]])*(JI$2&lt;=Tableau1[[Fin]:[Fin]]),ROW(INDIRECT("A1:A"&amp;COUNTA(Tableau1[[Fin]:[Fin]])))),1)),""))</f>
        <v/>
      </c>
      <c r="JJ46" s="34" t="str">
        <f t="array" aca="1" ref="JJ46" ca="1">IF(OR(WEEKDAY(JJ$2,2)&gt;5,COUNTIF(Dates_Feries,JJ$2)&gt;0),"",IFERROR(INDEX(Tableau1[[Type]:[Type]],SMALL(IF((Tableau1[[Nom]:[Nom]]=$A46)*(Tableau1[[Prénom]:[Prénom]]=$B46)*(JJ$2&gt;=Tableau1[[Début]:[Début]])*(JJ$2&lt;=Tableau1[[Fin]:[Fin]]),ROW(INDIRECT("A1:A"&amp;COUNTA(Tableau1[[Fin]:[Fin]])))),1)),""))</f>
        <v/>
      </c>
      <c r="JK46" s="34" t="str">
        <f t="array" aca="1" ref="JK46" ca="1">IF(OR(WEEKDAY(JK$2,2)&gt;5,COUNTIF(Dates_Feries,JK$2)&gt;0),"",IFERROR(INDEX(Tableau1[[Type]:[Type]],SMALL(IF((Tableau1[[Nom]:[Nom]]=$A46)*(Tableau1[[Prénom]:[Prénom]]=$B46)*(JK$2&gt;=Tableau1[[Début]:[Début]])*(JK$2&lt;=Tableau1[[Fin]:[Fin]]),ROW(INDIRECT("A1:A"&amp;COUNTA(Tableau1[[Fin]:[Fin]])))),1)),""))</f>
        <v/>
      </c>
      <c r="JL46" s="34" t="str">
        <f t="array" aca="1" ref="JL46" ca="1">IF(OR(WEEKDAY(JL$2,2)&gt;5,COUNTIF(Dates_Feries,JL$2)&gt;0),"",IFERROR(INDEX(Tableau1[[Type]:[Type]],SMALL(IF((Tableau1[[Nom]:[Nom]]=$A46)*(Tableau1[[Prénom]:[Prénom]]=$B46)*(JL$2&gt;=Tableau1[[Début]:[Début]])*(JL$2&lt;=Tableau1[[Fin]:[Fin]]),ROW(INDIRECT("A1:A"&amp;COUNTA(Tableau1[[Fin]:[Fin]])))),1)),""))</f>
        <v/>
      </c>
      <c r="JM46" s="34" t="str">
        <f t="array" aca="1" ref="JM46" ca="1">IF(OR(WEEKDAY(JM$2,2)&gt;5,COUNTIF(Dates_Feries,JM$2)&gt;0),"",IFERROR(INDEX(Tableau1[[Type]:[Type]],SMALL(IF((Tableau1[[Nom]:[Nom]]=$A46)*(Tableau1[[Prénom]:[Prénom]]=$B46)*(JM$2&gt;=Tableau1[[Début]:[Début]])*(JM$2&lt;=Tableau1[[Fin]:[Fin]]),ROW(INDIRECT("A1:A"&amp;COUNTA(Tableau1[[Fin]:[Fin]])))),1)),""))</f>
        <v/>
      </c>
      <c r="JN46" s="34" t="str">
        <f t="array" aca="1" ref="JN46" ca="1">IF(OR(WEEKDAY(JN$2,2)&gt;5,COUNTIF(Dates_Feries,JN$2)&gt;0),"",IFERROR(INDEX(Tableau1[[Type]:[Type]],SMALL(IF((Tableau1[[Nom]:[Nom]]=$A46)*(Tableau1[[Prénom]:[Prénom]]=$B46)*(JN$2&gt;=Tableau1[[Début]:[Début]])*(JN$2&lt;=Tableau1[[Fin]:[Fin]]),ROW(INDIRECT("A1:A"&amp;COUNTA(Tableau1[[Fin]:[Fin]])))),1)),""))</f>
        <v/>
      </c>
      <c r="JO46" s="34" t="str">
        <f t="array" aca="1" ref="JO46" ca="1">IF(OR(WEEKDAY(JO$2,2)&gt;5,COUNTIF(Dates_Feries,JO$2)&gt;0),"",IFERROR(INDEX(Tableau1[[Type]:[Type]],SMALL(IF((Tableau1[[Nom]:[Nom]]=$A46)*(Tableau1[[Prénom]:[Prénom]]=$B46)*(JO$2&gt;=Tableau1[[Début]:[Début]])*(JO$2&lt;=Tableau1[[Fin]:[Fin]]),ROW(INDIRECT("A1:A"&amp;COUNTA(Tableau1[[Fin]:[Fin]])))),1)),""))</f>
        <v/>
      </c>
      <c r="JP46" s="34" t="str">
        <f t="array" aca="1" ref="JP46" ca="1">IF(OR(WEEKDAY(JP$2,2)&gt;5,COUNTIF(Dates_Feries,JP$2)&gt;0),"",IFERROR(INDEX(Tableau1[[Type]:[Type]],SMALL(IF((Tableau1[[Nom]:[Nom]]=$A46)*(Tableau1[[Prénom]:[Prénom]]=$B46)*(JP$2&gt;=Tableau1[[Début]:[Début]])*(JP$2&lt;=Tableau1[[Fin]:[Fin]]),ROW(INDIRECT("A1:A"&amp;COUNTA(Tableau1[[Fin]:[Fin]])))),1)),""))</f>
        <v/>
      </c>
      <c r="JQ46" s="34" t="str">
        <f t="array" aca="1" ref="JQ46" ca="1">IF(OR(WEEKDAY(JQ$2,2)&gt;5,COUNTIF(Dates_Feries,JQ$2)&gt;0),"",IFERROR(INDEX(Tableau1[[Type]:[Type]],SMALL(IF((Tableau1[[Nom]:[Nom]]=$A46)*(Tableau1[[Prénom]:[Prénom]]=$B46)*(JQ$2&gt;=Tableau1[[Début]:[Début]])*(JQ$2&lt;=Tableau1[[Fin]:[Fin]]),ROW(INDIRECT("A1:A"&amp;COUNTA(Tableau1[[Fin]:[Fin]])))),1)),""))</f>
        <v/>
      </c>
      <c r="JR46" s="34" t="str">
        <f t="array" aca="1" ref="JR46" ca="1">IF(OR(WEEKDAY(JR$2,2)&gt;5,COUNTIF(Dates_Feries,JR$2)&gt;0),"",IFERROR(INDEX(Tableau1[[Type]:[Type]],SMALL(IF((Tableau1[[Nom]:[Nom]]=$A46)*(Tableau1[[Prénom]:[Prénom]]=$B46)*(JR$2&gt;=Tableau1[[Début]:[Début]])*(JR$2&lt;=Tableau1[[Fin]:[Fin]]),ROW(INDIRECT("A1:A"&amp;COUNTA(Tableau1[[Fin]:[Fin]])))),1)),""))</f>
        <v/>
      </c>
      <c r="JS46" s="34" t="str">
        <f t="array" aca="1" ref="JS46" ca="1">IF(OR(WEEKDAY(JS$2,2)&gt;5,COUNTIF(Dates_Feries,JS$2)&gt;0),"",IFERROR(INDEX(Tableau1[[Type]:[Type]],SMALL(IF((Tableau1[[Nom]:[Nom]]=$A46)*(Tableau1[[Prénom]:[Prénom]]=$B46)*(JS$2&gt;=Tableau1[[Début]:[Début]])*(JS$2&lt;=Tableau1[[Fin]:[Fin]]),ROW(INDIRECT("A1:A"&amp;COUNTA(Tableau1[[Fin]:[Fin]])))),1)),""))</f>
        <v/>
      </c>
      <c r="JT46" s="34" t="str">
        <f t="array" aca="1" ref="JT46" ca="1">IF(OR(WEEKDAY(JT$2,2)&gt;5,COUNTIF(Dates_Feries,JT$2)&gt;0),"",IFERROR(INDEX(Tableau1[[Type]:[Type]],SMALL(IF((Tableau1[[Nom]:[Nom]]=$A46)*(Tableau1[[Prénom]:[Prénom]]=$B46)*(JT$2&gt;=Tableau1[[Début]:[Début]])*(JT$2&lt;=Tableau1[[Fin]:[Fin]]),ROW(INDIRECT("A1:A"&amp;COUNTA(Tableau1[[Fin]:[Fin]])))),1)),""))</f>
        <v/>
      </c>
      <c r="JU46" s="34" t="str">
        <f t="array" aca="1" ref="JU46" ca="1">IF(OR(WEEKDAY(JU$2,2)&gt;5,COUNTIF(Dates_Feries,JU$2)&gt;0),"",IFERROR(INDEX(Tableau1[[Type]:[Type]],SMALL(IF((Tableau1[[Nom]:[Nom]]=$A46)*(Tableau1[[Prénom]:[Prénom]]=$B46)*(JU$2&gt;=Tableau1[[Début]:[Début]])*(JU$2&lt;=Tableau1[[Fin]:[Fin]]),ROW(INDIRECT("A1:A"&amp;COUNTA(Tableau1[[Fin]:[Fin]])))),1)),""))</f>
        <v/>
      </c>
      <c r="JV46" s="34" t="str">
        <f t="array" aca="1" ref="JV46" ca="1">IF(OR(WEEKDAY(JV$2,2)&gt;5,COUNTIF(Dates_Feries,JV$2)&gt;0),"",IFERROR(INDEX(Tableau1[[Type]:[Type]],SMALL(IF((Tableau1[[Nom]:[Nom]]=$A46)*(Tableau1[[Prénom]:[Prénom]]=$B46)*(JV$2&gt;=Tableau1[[Début]:[Début]])*(JV$2&lt;=Tableau1[[Fin]:[Fin]]),ROW(INDIRECT("A1:A"&amp;COUNTA(Tableau1[[Fin]:[Fin]])))),1)),""))</f>
        <v/>
      </c>
      <c r="JW46" s="34" t="str">
        <f t="array" aca="1" ref="JW46" ca="1">IF(OR(WEEKDAY(JW$2,2)&gt;5,COUNTIF(Dates_Feries,JW$2)&gt;0),"",IFERROR(INDEX(Tableau1[[Type]:[Type]],SMALL(IF((Tableau1[[Nom]:[Nom]]=$A46)*(Tableau1[[Prénom]:[Prénom]]=$B46)*(JW$2&gt;=Tableau1[[Début]:[Début]])*(JW$2&lt;=Tableau1[[Fin]:[Fin]]),ROW(INDIRECT("A1:A"&amp;COUNTA(Tableau1[[Fin]:[Fin]])))),1)),""))</f>
        <v/>
      </c>
      <c r="JX46" s="34" t="str">
        <f t="array" aca="1" ref="JX46" ca="1">IF(OR(WEEKDAY(JX$2,2)&gt;5,COUNTIF(Dates_Feries,JX$2)&gt;0),"",IFERROR(INDEX(Tableau1[[Type]:[Type]],SMALL(IF((Tableau1[[Nom]:[Nom]]=$A46)*(Tableau1[[Prénom]:[Prénom]]=$B46)*(JX$2&gt;=Tableau1[[Début]:[Début]])*(JX$2&lt;=Tableau1[[Fin]:[Fin]]),ROW(INDIRECT("A1:A"&amp;COUNTA(Tableau1[[Fin]:[Fin]])))),1)),""))</f>
        <v/>
      </c>
      <c r="JY46" s="34" t="str">
        <f t="array" aca="1" ref="JY46" ca="1">IF(OR(WEEKDAY(JY$2,2)&gt;5,COUNTIF(Dates_Feries,JY$2)&gt;0),"",IFERROR(INDEX(Tableau1[[Type]:[Type]],SMALL(IF((Tableau1[[Nom]:[Nom]]=$A46)*(Tableau1[[Prénom]:[Prénom]]=$B46)*(JY$2&gt;=Tableau1[[Début]:[Début]])*(JY$2&lt;=Tableau1[[Fin]:[Fin]]),ROW(INDIRECT("A1:A"&amp;COUNTA(Tableau1[[Fin]:[Fin]])))),1)),""))</f>
        <v/>
      </c>
      <c r="JZ46" s="34" t="str">
        <f t="array" aca="1" ref="JZ46" ca="1">IF(OR(WEEKDAY(JZ$2,2)&gt;5,COUNTIF(Dates_Feries,JZ$2)&gt;0),"",IFERROR(INDEX(Tableau1[[Type]:[Type]],SMALL(IF((Tableau1[[Nom]:[Nom]]=$A46)*(Tableau1[[Prénom]:[Prénom]]=$B46)*(JZ$2&gt;=Tableau1[[Début]:[Début]])*(JZ$2&lt;=Tableau1[[Fin]:[Fin]]),ROW(INDIRECT("A1:A"&amp;COUNTA(Tableau1[[Fin]:[Fin]])))),1)),""))</f>
        <v/>
      </c>
      <c r="KA46" s="34" t="str">
        <f t="array" aca="1" ref="KA46" ca="1">IF(OR(WEEKDAY(KA$2,2)&gt;5,COUNTIF(Dates_Feries,KA$2)&gt;0),"",IFERROR(INDEX(Tableau1[[Type]:[Type]],SMALL(IF((Tableau1[[Nom]:[Nom]]=$A46)*(Tableau1[[Prénom]:[Prénom]]=$B46)*(KA$2&gt;=Tableau1[[Début]:[Début]])*(KA$2&lt;=Tableau1[[Fin]:[Fin]]),ROW(INDIRECT("A1:A"&amp;COUNTA(Tableau1[[Fin]:[Fin]])))),1)),""))</f>
        <v/>
      </c>
      <c r="KB46" s="34" t="str">
        <f t="array" aca="1" ref="KB46" ca="1">IF(OR(WEEKDAY(KB$2,2)&gt;5,COUNTIF(Dates_Feries,KB$2)&gt;0),"",IFERROR(INDEX(Tableau1[[Type]:[Type]],SMALL(IF((Tableau1[[Nom]:[Nom]]=$A46)*(Tableau1[[Prénom]:[Prénom]]=$B46)*(KB$2&gt;=Tableau1[[Début]:[Début]])*(KB$2&lt;=Tableau1[[Fin]:[Fin]]),ROW(INDIRECT("A1:A"&amp;COUNTA(Tableau1[[Fin]:[Fin]])))),1)),""))</f>
        <v/>
      </c>
      <c r="KC46" s="34" t="str">
        <f t="array" aca="1" ref="KC46" ca="1">IF(OR(WEEKDAY(KC$2,2)&gt;5,COUNTIF(Dates_Feries,KC$2)&gt;0),"",IFERROR(INDEX(Tableau1[[Type]:[Type]],SMALL(IF((Tableau1[[Nom]:[Nom]]=$A46)*(Tableau1[[Prénom]:[Prénom]]=$B46)*(KC$2&gt;=Tableau1[[Début]:[Début]])*(KC$2&lt;=Tableau1[[Fin]:[Fin]]),ROW(INDIRECT("A1:A"&amp;COUNTA(Tableau1[[Fin]:[Fin]])))),1)),""))</f>
        <v/>
      </c>
      <c r="KD46" s="34" t="str">
        <f t="array" aca="1" ref="KD46" ca="1">IF(OR(WEEKDAY(KD$2,2)&gt;5,COUNTIF(Dates_Feries,KD$2)&gt;0),"",IFERROR(INDEX(Tableau1[[Type]:[Type]],SMALL(IF((Tableau1[[Nom]:[Nom]]=$A46)*(Tableau1[[Prénom]:[Prénom]]=$B46)*(KD$2&gt;=Tableau1[[Début]:[Début]])*(KD$2&lt;=Tableau1[[Fin]:[Fin]]),ROW(INDIRECT("A1:A"&amp;COUNTA(Tableau1[[Fin]:[Fin]])))),1)),""))</f>
        <v/>
      </c>
      <c r="KE46" s="34" t="str">
        <f t="array" aca="1" ref="KE46" ca="1">IF(OR(WEEKDAY(KE$2,2)&gt;5,COUNTIF(Dates_Feries,KE$2)&gt;0),"",IFERROR(INDEX(Tableau1[[Type]:[Type]],SMALL(IF((Tableau1[[Nom]:[Nom]]=$A46)*(Tableau1[[Prénom]:[Prénom]]=$B46)*(KE$2&gt;=Tableau1[[Début]:[Début]])*(KE$2&lt;=Tableau1[[Fin]:[Fin]]),ROW(INDIRECT("A1:A"&amp;COUNTA(Tableau1[[Fin]:[Fin]])))),1)),""))</f>
        <v/>
      </c>
      <c r="KF46" s="34" t="str">
        <f t="array" aca="1" ref="KF46" ca="1">IF(OR(WEEKDAY(KF$2,2)&gt;5,COUNTIF(Dates_Feries,KF$2)&gt;0),"",IFERROR(INDEX(Tableau1[[Type]:[Type]],SMALL(IF((Tableau1[[Nom]:[Nom]]=$A46)*(Tableau1[[Prénom]:[Prénom]]=$B46)*(KF$2&gt;=Tableau1[[Début]:[Début]])*(KF$2&lt;=Tableau1[[Fin]:[Fin]]),ROW(INDIRECT("A1:A"&amp;COUNTA(Tableau1[[Fin]:[Fin]])))),1)),""))</f>
        <v/>
      </c>
      <c r="KG46" s="34" t="str">
        <f t="array" aca="1" ref="KG46" ca="1">IF(OR(WEEKDAY(KG$2,2)&gt;5,COUNTIF(Dates_Feries,KG$2)&gt;0),"",IFERROR(INDEX(Tableau1[[Type]:[Type]],SMALL(IF((Tableau1[[Nom]:[Nom]]=$A46)*(Tableau1[[Prénom]:[Prénom]]=$B46)*(KG$2&gt;=Tableau1[[Début]:[Début]])*(KG$2&lt;=Tableau1[[Fin]:[Fin]]),ROW(INDIRECT("A1:A"&amp;COUNTA(Tableau1[[Fin]:[Fin]])))),1)),""))</f>
        <v/>
      </c>
      <c r="KH46" s="34" t="str">
        <f t="array" aca="1" ref="KH46" ca="1">IF(OR(WEEKDAY(KH$2,2)&gt;5,COUNTIF(Dates_Feries,KH$2)&gt;0),"",IFERROR(INDEX(Tableau1[[Type]:[Type]],SMALL(IF((Tableau1[[Nom]:[Nom]]=$A46)*(Tableau1[[Prénom]:[Prénom]]=$B46)*(KH$2&gt;=Tableau1[[Début]:[Début]])*(KH$2&lt;=Tableau1[[Fin]:[Fin]]),ROW(INDIRECT("A1:A"&amp;COUNTA(Tableau1[[Fin]:[Fin]])))),1)),""))</f>
        <v/>
      </c>
      <c r="KI46" s="34" t="str">
        <f t="array" aca="1" ref="KI46" ca="1">IF(OR(WEEKDAY(KI$2,2)&gt;5,COUNTIF(Dates_Feries,KI$2)&gt;0),"",IFERROR(INDEX(Tableau1[[Type]:[Type]],SMALL(IF((Tableau1[[Nom]:[Nom]]=$A46)*(Tableau1[[Prénom]:[Prénom]]=$B46)*(KI$2&gt;=Tableau1[[Début]:[Début]])*(KI$2&lt;=Tableau1[[Fin]:[Fin]]),ROW(INDIRECT("A1:A"&amp;COUNTA(Tableau1[[Fin]:[Fin]])))),1)),""))</f>
        <v/>
      </c>
      <c r="KJ46" s="34" t="str">
        <f t="array" aca="1" ref="KJ46" ca="1">IF(OR(WEEKDAY(KJ$2,2)&gt;5,COUNTIF(Dates_Feries,KJ$2)&gt;0),"",IFERROR(INDEX(Tableau1[[Type]:[Type]],SMALL(IF((Tableau1[[Nom]:[Nom]]=$A46)*(Tableau1[[Prénom]:[Prénom]]=$B46)*(KJ$2&gt;=Tableau1[[Début]:[Début]])*(KJ$2&lt;=Tableau1[[Fin]:[Fin]]),ROW(INDIRECT("A1:A"&amp;COUNTA(Tableau1[[Fin]:[Fin]])))),1)),""))</f>
        <v/>
      </c>
      <c r="KK46" s="34" t="str">
        <f t="array" aca="1" ref="KK46" ca="1">IF(OR(WEEKDAY(KK$2,2)&gt;5,COUNTIF(Dates_Feries,KK$2)&gt;0),"",IFERROR(INDEX(Tableau1[[Type]:[Type]],SMALL(IF((Tableau1[[Nom]:[Nom]]=$A46)*(Tableau1[[Prénom]:[Prénom]]=$B46)*(KK$2&gt;=Tableau1[[Début]:[Début]])*(KK$2&lt;=Tableau1[[Fin]:[Fin]]),ROW(INDIRECT("A1:A"&amp;COUNTA(Tableau1[[Fin]:[Fin]])))),1)),""))</f>
        <v/>
      </c>
      <c r="KL46" s="34" t="str">
        <f t="array" aca="1" ref="KL46" ca="1">IF(OR(WEEKDAY(KL$2,2)&gt;5,COUNTIF(Dates_Feries,KL$2)&gt;0),"",IFERROR(INDEX(Tableau1[[Type]:[Type]],SMALL(IF((Tableau1[[Nom]:[Nom]]=$A46)*(Tableau1[[Prénom]:[Prénom]]=$B46)*(KL$2&gt;=Tableau1[[Début]:[Début]])*(KL$2&lt;=Tableau1[[Fin]:[Fin]]),ROW(INDIRECT("A1:A"&amp;COUNTA(Tableau1[[Fin]:[Fin]])))),1)),""))</f>
        <v/>
      </c>
      <c r="KM46" s="34" t="str">
        <f t="array" aca="1" ref="KM46" ca="1">IF(OR(WEEKDAY(KM$2,2)&gt;5,COUNTIF(Dates_Feries,KM$2)&gt;0),"",IFERROR(INDEX(Tableau1[[Type]:[Type]],SMALL(IF((Tableau1[[Nom]:[Nom]]=$A46)*(Tableau1[[Prénom]:[Prénom]]=$B46)*(KM$2&gt;=Tableau1[[Début]:[Début]])*(KM$2&lt;=Tableau1[[Fin]:[Fin]]),ROW(INDIRECT("A1:A"&amp;COUNTA(Tableau1[[Fin]:[Fin]])))),1)),""))</f>
        <v/>
      </c>
      <c r="KN46" s="34" t="str">
        <f t="array" aca="1" ref="KN46" ca="1">IF(OR(WEEKDAY(KN$2,2)&gt;5,COUNTIF(Dates_Feries,KN$2)&gt;0),"",IFERROR(INDEX(Tableau1[[Type]:[Type]],SMALL(IF((Tableau1[[Nom]:[Nom]]=$A46)*(Tableau1[[Prénom]:[Prénom]]=$B46)*(KN$2&gt;=Tableau1[[Début]:[Début]])*(KN$2&lt;=Tableau1[[Fin]:[Fin]]),ROW(INDIRECT("A1:A"&amp;COUNTA(Tableau1[[Fin]:[Fin]])))),1)),""))</f>
        <v/>
      </c>
      <c r="KO46" s="34" t="str">
        <f t="array" aca="1" ref="KO46" ca="1">IF(OR(WEEKDAY(KO$2,2)&gt;5,COUNTIF(Dates_Feries,KO$2)&gt;0),"",IFERROR(INDEX(Tableau1[[Type]:[Type]],SMALL(IF((Tableau1[[Nom]:[Nom]]=$A46)*(Tableau1[[Prénom]:[Prénom]]=$B46)*(KO$2&gt;=Tableau1[[Début]:[Début]])*(KO$2&lt;=Tableau1[[Fin]:[Fin]]),ROW(INDIRECT("A1:A"&amp;COUNTA(Tableau1[[Fin]:[Fin]])))),1)),""))</f>
        <v/>
      </c>
      <c r="KP46" s="34" t="str">
        <f t="array" aca="1" ref="KP46" ca="1">IF(OR(WEEKDAY(KP$2,2)&gt;5,COUNTIF(Dates_Feries,KP$2)&gt;0),"",IFERROR(INDEX(Tableau1[[Type]:[Type]],SMALL(IF((Tableau1[[Nom]:[Nom]]=$A46)*(Tableau1[[Prénom]:[Prénom]]=$B46)*(KP$2&gt;=Tableau1[[Début]:[Début]])*(KP$2&lt;=Tableau1[[Fin]:[Fin]]),ROW(INDIRECT("A1:A"&amp;COUNTA(Tableau1[[Fin]:[Fin]])))),1)),""))</f>
        <v/>
      </c>
      <c r="KQ46" s="34" t="str">
        <f t="array" aca="1" ref="KQ46" ca="1">IF(OR(WEEKDAY(KQ$2,2)&gt;5,COUNTIF(Dates_Feries,KQ$2)&gt;0),"",IFERROR(INDEX(Tableau1[[Type]:[Type]],SMALL(IF((Tableau1[[Nom]:[Nom]]=$A46)*(Tableau1[[Prénom]:[Prénom]]=$B46)*(KQ$2&gt;=Tableau1[[Début]:[Début]])*(KQ$2&lt;=Tableau1[[Fin]:[Fin]]),ROW(INDIRECT("A1:A"&amp;COUNTA(Tableau1[[Fin]:[Fin]])))),1)),""))</f>
        <v/>
      </c>
      <c r="KR46" s="34" t="str">
        <f t="array" aca="1" ref="KR46" ca="1">IF(OR(WEEKDAY(KR$2,2)&gt;5,COUNTIF(Dates_Feries,KR$2)&gt;0),"",IFERROR(INDEX(Tableau1[[Type]:[Type]],SMALL(IF((Tableau1[[Nom]:[Nom]]=$A46)*(Tableau1[[Prénom]:[Prénom]]=$B46)*(KR$2&gt;=Tableau1[[Début]:[Début]])*(KR$2&lt;=Tableau1[[Fin]:[Fin]]),ROW(INDIRECT("A1:A"&amp;COUNTA(Tableau1[[Fin]:[Fin]])))),1)),""))</f>
        <v/>
      </c>
      <c r="KS46" s="34" t="str">
        <f t="array" aca="1" ref="KS46" ca="1">IF(OR(WEEKDAY(KS$2,2)&gt;5,COUNTIF(Dates_Feries,KS$2)&gt;0),"",IFERROR(INDEX(Tableau1[[Type]:[Type]],SMALL(IF((Tableau1[[Nom]:[Nom]]=$A46)*(Tableau1[[Prénom]:[Prénom]]=$B46)*(KS$2&gt;=Tableau1[[Début]:[Début]])*(KS$2&lt;=Tableau1[[Fin]:[Fin]]),ROW(INDIRECT("A1:A"&amp;COUNTA(Tableau1[[Fin]:[Fin]])))),1)),""))</f>
        <v/>
      </c>
      <c r="KT46" s="34" t="str">
        <f t="array" aca="1" ref="KT46" ca="1">IF(OR(WEEKDAY(KT$2,2)&gt;5,COUNTIF(Dates_Feries,KT$2)&gt;0),"",IFERROR(INDEX(Tableau1[[Type]:[Type]],SMALL(IF((Tableau1[[Nom]:[Nom]]=$A46)*(Tableau1[[Prénom]:[Prénom]]=$B46)*(KT$2&gt;=Tableau1[[Début]:[Début]])*(KT$2&lt;=Tableau1[[Fin]:[Fin]]),ROW(INDIRECT("A1:A"&amp;COUNTA(Tableau1[[Fin]:[Fin]])))),1)),""))</f>
        <v/>
      </c>
      <c r="KU46" s="34" t="str">
        <f t="array" aca="1" ref="KU46" ca="1">IF(OR(WEEKDAY(KU$2,2)&gt;5,COUNTIF(Dates_Feries,KU$2)&gt;0),"",IFERROR(INDEX(Tableau1[[Type]:[Type]],SMALL(IF((Tableau1[[Nom]:[Nom]]=$A46)*(Tableau1[[Prénom]:[Prénom]]=$B46)*(KU$2&gt;=Tableau1[[Début]:[Début]])*(KU$2&lt;=Tableau1[[Fin]:[Fin]]),ROW(INDIRECT("A1:A"&amp;COUNTA(Tableau1[[Fin]:[Fin]])))),1)),""))</f>
        <v/>
      </c>
      <c r="KV46" s="34" t="str">
        <f t="array" aca="1" ref="KV46" ca="1">IF(OR(WEEKDAY(KV$2,2)&gt;5,COUNTIF(Dates_Feries,KV$2)&gt;0),"",IFERROR(INDEX(Tableau1[[Type]:[Type]],SMALL(IF((Tableau1[[Nom]:[Nom]]=$A46)*(Tableau1[[Prénom]:[Prénom]]=$B46)*(KV$2&gt;=Tableau1[[Début]:[Début]])*(KV$2&lt;=Tableau1[[Fin]:[Fin]]),ROW(INDIRECT("A1:A"&amp;COUNTA(Tableau1[[Fin]:[Fin]])))),1)),""))</f>
        <v/>
      </c>
      <c r="KW46" s="34" t="str">
        <f t="array" aca="1" ref="KW46" ca="1">IF(OR(WEEKDAY(KW$2,2)&gt;5,COUNTIF(Dates_Feries,KW$2)&gt;0),"",IFERROR(INDEX(Tableau1[[Type]:[Type]],SMALL(IF((Tableau1[[Nom]:[Nom]]=$A46)*(Tableau1[[Prénom]:[Prénom]]=$B46)*(KW$2&gt;=Tableau1[[Début]:[Début]])*(KW$2&lt;=Tableau1[[Fin]:[Fin]]),ROW(INDIRECT("A1:A"&amp;COUNTA(Tableau1[[Fin]:[Fin]])))),1)),""))</f>
        <v/>
      </c>
      <c r="KX46" s="34" t="str">
        <f t="array" aca="1" ref="KX46" ca="1">IF(OR(WEEKDAY(KX$2,2)&gt;5,COUNTIF(Dates_Feries,KX$2)&gt;0),"",IFERROR(INDEX(Tableau1[[Type]:[Type]],SMALL(IF((Tableau1[[Nom]:[Nom]]=$A46)*(Tableau1[[Prénom]:[Prénom]]=$B46)*(KX$2&gt;=Tableau1[[Début]:[Début]])*(KX$2&lt;=Tableau1[[Fin]:[Fin]]),ROW(INDIRECT("A1:A"&amp;COUNTA(Tableau1[[Fin]:[Fin]])))),1)),""))</f>
        <v/>
      </c>
      <c r="KY46" s="34" t="str">
        <f t="array" aca="1" ref="KY46" ca="1">IF(OR(WEEKDAY(KY$2,2)&gt;5,COUNTIF(Dates_Feries,KY$2)&gt;0),"",IFERROR(INDEX(Tableau1[[Type]:[Type]],SMALL(IF((Tableau1[[Nom]:[Nom]]=$A46)*(Tableau1[[Prénom]:[Prénom]]=$B46)*(KY$2&gt;=Tableau1[[Début]:[Début]])*(KY$2&lt;=Tableau1[[Fin]:[Fin]]),ROW(INDIRECT("A1:A"&amp;COUNTA(Tableau1[[Fin]:[Fin]])))),1)),""))</f>
        <v/>
      </c>
      <c r="KZ46" s="34" t="str">
        <f t="array" aca="1" ref="KZ46" ca="1">IF(OR(WEEKDAY(KZ$2,2)&gt;5,COUNTIF(Dates_Feries,KZ$2)&gt;0),"",IFERROR(INDEX(Tableau1[[Type]:[Type]],SMALL(IF((Tableau1[[Nom]:[Nom]]=$A46)*(Tableau1[[Prénom]:[Prénom]]=$B46)*(KZ$2&gt;=Tableau1[[Début]:[Début]])*(KZ$2&lt;=Tableau1[[Fin]:[Fin]]),ROW(INDIRECT("A1:A"&amp;COUNTA(Tableau1[[Fin]:[Fin]])))),1)),""))</f>
        <v/>
      </c>
      <c r="LA46" s="34" t="str">
        <f t="array" aca="1" ref="LA46" ca="1">IF(OR(WEEKDAY(LA$2,2)&gt;5,COUNTIF(Dates_Feries,LA$2)&gt;0),"",IFERROR(INDEX(Tableau1[[Type]:[Type]],SMALL(IF((Tableau1[[Nom]:[Nom]]=$A46)*(Tableau1[[Prénom]:[Prénom]]=$B46)*(LA$2&gt;=Tableau1[[Début]:[Début]])*(LA$2&lt;=Tableau1[[Fin]:[Fin]]),ROW(INDIRECT("A1:A"&amp;COUNTA(Tableau1[[Fin]:[Fin]])))),1)),""))</f>
        <v/>
      </c>
      <c r="LB46" s="34" t="str">
        <f t="array" aca="1" ref="LB46" ca="1">IF(OR(WEEKDAY(LB$2,2)&gt;5,COUNTIF(Dates_Feries,LB$2)&gt;0),"",IFERROR(INDEX(Tableau1[[Type]:[Type]],SMALL(IF((Tableau1[[Nom]:[Nom]]=$A46)*(Tableau1[[Prénom]:[Prénom]]=$B46)*(LB$2&gt;=Tableau1[[Début]:[Début]])*(LB$2&lt;=Tableau1[[Fin]:[Fin]]),ROW(INDIRECT("A1:A"&amp;COUNTA(Tableau1[[Fin]:[Fin]])))),1)),""))</f>
        <v/>
      </c>
      <c r="LC46" s="34" t="str">
        <f t="array" aca="1" ref="LC46" ca="1">IF(OR(WEEKDAY(LC$2,2)&gt;5,COUNTIF(Dates_Feries,LC$2)&gt;0),"",IFERROR(INDEX(Tableau1[[Type]:[Type]],SMALL(IF((Tableau1[[Nom]:[Nom]]=$A46)*(Tableau1[[Prénom]:[Prénom]]=$B46)*(LC$2&gt;=Tableau1[[Début]:[Début]])*(LC$2&lt;=Tableau1[[Fin]:[Fin]]),ROW(INDIRECT("A1:A"&amp;COUNTA(Tableau1[[Fin]:[Fin]])))),1)),""))</f>
        <v/>
      </c>
      <c r="LD46" s="34" t="str">
        <f t="array" aca="1" ref="LD46" ca="1">IF(OR(WEEKDAY(LD$2,2)&gt;5,COUNTIF(Dates_Feries,LD$2)&gt;0),"",IFERROR(INDEX(Tableau1[[Type]:[Type]],SMALL(IF((Tableau1[[Nom]:[Nom]]=$A46)*(Tableau1[[Prénom]:[Prénom]]=$B46)*(LD$2&gt;=Tableau1[[Début]:[Début]])*(LD$2&lt;=Tableau1[[Fin]:[Fin]]),ROW(INDIRECT("A1:A"&amp;COUNTA(Tableau1[[Fin]:[Fin]])))),1)),""))</f>
        <v/>
      </c>
      <c r="LE46" s="34" t="str">
        <f t="array" aca="1" ref="LE46" ca="1">IF(OR(WEEKDAY(LE$2,2)&gt;5,COUNTIF(Dates_Feries,LE$2)&gt;0),"",IFERROR(INDEX(Tableau1[[Type]:[Type]],SMALL(IF((Tableau1[[Nom]:[Nom]]=$A46)*(Tableau1[[Prénom]:[Prénom]]=$B46)*(LE$2&gt;=Tableau1[[Début]:[Début]])*(LE$2&lt;=Tableau1[[Fin]:[Fin]]),ROW(INDIRECT("A1:A"&amp;COUNTA(Tableau1[[Fin]:[Fin]])))),1)),""))</f>
        <v/>
      </c>
      <c r="LF46" s="34" t="str">
        <f t="array" aca="1" ref="LF46" ca="1">IF(OR(WEEKDAY(LF$2,2)&gt;5,COUNTIF(Dates_Feries,LF$2)&gt;0),"",IFERROR(INDEX(Tableau1[[Type]:[Type]],SMALL(IF((Tableau1[[Nom]:[Nom]]=$A46)*(Tableau1[[Prénom]:[Prénom]]=$B46)*(LF$2&gt;=Tableau1[[Début]:[Début]])*(LF$2&lt;=Tableau1[[Fin]:[Fin]]),ROW(INDIRECT("A1:A"&amp;COUNTA(Tableau1[[Fin]:[Fin]])))),1)),""))</f>
        <v/>
      </c>
      <c r="LG46" s="34" t="str">
        <f t="array" aca="1" ref="LG46" ca="1">IF(OR(WEEKDAY(LG$2,2)&gt;5,COUNTIF(Dates_Feries,LG$2)&gt;0),"",IFERROR(INDEX(Tableau1[[Type]:[Type]],SMALL(IF((Tableau1[[Nom]:[Nom]]=$A46)*(Tableau1[[Prénom]:[Prénom]]=$B46)*(LG$2&gt;=Tableau1[[Début]:[Début]])*(LG$2&lt;=Tableau1[[Fin]:[Fin]]),ROW(INDIRECT("A1:A"&amp;COUNTA(Tableau1[[Fin]:[Fin]])))),1)),""))</f>
        <v/>
      </c>
      <c r="LH46" s="34" t="str">
        <f t="array" aca="1" ref="LH46" ca="1">IF(OR(WEEKDAY(LH$2,2)&gt;5,COUNTIF(Dates_Feries,LH$2)&gt;0),"",IFERROR(INDEX(Tableau1[[Type]:[Type]],SMALL(IF((Tableau1[[Nom]:[Nom]]=$A46)*(Tableau1[[Prénom]:[Prénom]]=$B46)*(LH$2&gt;=Tableau1[[Début]:[Début]])*(LH$2&lt;=Tableau1[[Fin]:[Fin]]),ROW(INDIRECT("A1:A"&amp;COUNTA(Tableau1[[Fin]:[Fin]])))),1)),""))</f>
        <v/>
      </c>
      <c r="LI46" s="34" t="str">
        <f t="array" aca="1" ref="LI46" ca="1">IF(OR(WEEKDAY(LI$2,2)&gt;5,COUNTIF(Dates_Feries,LI$2)&gt;0),"",IFERROR(INDEX(Tableau1[[Type]:[Type]],SMALL(IF((Tableau1[[Nom]:[Nom]]=$A46)*(Tableau1[[Prénom]:[Prénom]]=$B46)*(LI$2&gt;=Tableau1[[Début]:[Début]])*(LI$2&lt;=Tableau1[[Fin]:[Fin]]),ROW(INDIRECT("A1:A"&amp;COUNTA(Tableau1[[Fin]:[Fin]])))),1)),""))</f>
        <v/>
      </c>
      <c r="LJ46" s="34" t="str">
        <f t="array" aca="1" ref="LJ46" ca="1">IF(OR(WEEKDAY(LJ$2,2)&gt;5,COUNTIF(Dates_Feries,LJ$2)&gt;0),"",IFERROR(INDEX(Tableau1[[Type]:[Type]],SMALL(IF((Tableau1[[Nom]:[Nom]]=$A46)*(Tableau1[[Prénom]:[Prénom]]=$B46)*(LJ$2&gt;=Tableau1[[Début]:[Début]])*(LJ$2&lt;=Tableau1[[Fin]:[Fin]]),ROW(INDIRECT("A1:A"&amp;COUNTA(Tableau1[[Fin]:[Fin]])))),1)),""))</f>
        <v/>
      </c>
      <c r="LK46" s="34" t="str">
        <f t="array" aca="1" ref="LK46" ca="1">IF(OR(WEEKDAY(LK$2,2)&gt;5,COUNTIF(Dates_Feries,LK$2)&gt;0),"",IFERROR(INDEX(Tableau1[[Type]:[Type]],SMALL(IF((Tableau1[[Nom]:[Nom]]=$A46)*(Tableau1[[Prénom]:[Prénom]]=$B46)*(LK$2&gt;=Tableau1[[Début]:[Début]])*(LK$2&lt;=Tableau1[[Fin]:[Fin]]),ROW(INDIRECT("A1:A"&amp;COUNTA(Tableau1[[Fin]:[Fin]])))),1)),""))</f>
        <v/>
      </c>
      <c r="LL46" s="34" t="str">
        <f t="array" aca="1" ref="LL46" ca="1">IF(OR(WEEKDAY(LL$2,2)&gt;5,COUNTIF(Dates_Feries,LL$2)&gt;0),"",IFERROR(INDEX(Tableau1[[Type]:[Type]],SMALL(IF((Tableau1[[Nom]:[Nom]]=$A46)*(Tableau1[[Prénom]:[Prénom]]=$B46)*(LL$2&gt;=Tableau1[[Début]:[Début]])*(LL$2&lt;=Tableau1[[Fin]:[Fin]]),ROW(INDIRECT("A1:A"&amp;COUNTA(Tableau1[[Fin]:[Fin]])))),1)),""))</f>
        <v/>
      </c>
      <c r="LM46" s="34" t="str">
        <f t="array" aca="1" ref="LM46" ca="1">IF(OR(WEEKDAY(LM$2,2)&gt;5,COUNTIF(Dates_Feries,LM$2)&gt;0),"",IFERROR(INDEX(Tableau1[[Type]:[Type]],SMALL(IF((Tableau1[[Nom]:[Nom]]=$A46)*(Tableau1[[Prénom]:[Prénom]]=$B46)*(LM$2&gt;=Tableau1[[Début]:[Début]])*(LM$2&lt;=Tableau1[[Fin]:[Fin]]),ROW(INDIRECT("A1:A"&amp;COUNTA(Tableau1[[Fin]:[Fin]])))),1)),""))</f>
        <v/>
      </c>
      <c r="LN46" s="34" t="str">
        <f t="array" aca="1" ref="LN46" ca="1">IF(OR(WEEKDAY(LN$2,2)&gt;5,COUNTIF(Dates_Feries,LN$2)&gt;0),"",IFERROR(INDEX(Tableau1[[Type]:[Type]],SMALL(IF((Tableau1[[Nom]:[Nom]]=$A46)*(Tableau1[[Prénom]:[Prénom]]=$B46)*(LN$2&gt;=Tableau1[[Début]:[Début]])*(LN$2&lt;=Tableau1[[Fin]:[Fin]]),ROW(INDIRECT("A1:A"&amp;COUNTA(Tableau1[[Fin]:[Fin]])))),1)),""))</f>
        <v/>
      </c>
      <c r="LO46" s="34" t="str">
        <f t="array" aca="1" ref="LO46" ca="1">IF(OR(WEEKDAY(LO$2,2)&gt;5,COUNTIF(Dates_Feries,LO$2)&gt;0),"",IFERROR(INDEX(Tableau1[[Type]:[Type]],SMALL(IF((Tableau1[[Nom]:[Nom]]=$A46)*(Tableau1[[Prénom]:[Prénom]]=$B46)*(LO$2&gt;=Tableau1[[Début]:[Début]])*(LO$2&lt;=Tableau1[[Fin]:[Fin]]),ROW(INDIRECT("A1:A"&amp;COUNTA(Tableau1[[Fin]:[Fin]])))),1)),""))</f>
        <v/>
      </c>
      <c r="LP46" s="34" t="str">
        <f t="array" aca="1" ref="LP46" ca="1">IF(OR(WEEKDAY(LP$2,2)&gt;5,COUNTIF(Dates_Feries,LP$2)&gt;0),"",IFERROR(INDEX(Tableau1[[Type]:[Type]],SMALL(IF((Tableau1[[Nom]:[Nom]]=$A46)*(Tableau1[[Prénom]:[Prénom]]=$B46)*(LP$2&gt;=Tableau1[[Début]:[Début]])*(LP$2&lt;=Tableau1[[Fin]:[Fin]]),ROW(INDIRECT("A1:A"&amp;COUNTA(Tableau1[[Fin]:[Fin]])))),1)),""))</f>
        <v/>
      </c>
      <c r="LQ46" s="34" t="str">
        <f t="array" aca="1" ref="LQ46" ca="1">IF(OR(WEEKDAY(LQ$2,2)&gt;5,COUNTIF(Dates_Feries,LQ$2)&gt;0),"",IFERROR(INDEX(Tableau1[[Type]:[Type]],SMALL(IF((Tableau1[[Nom]:[Nom]]=$A46)*(Tableau1[[Prénom]:[Prénom]]=$B46)*(LQ$2&gt;=Tableau1[[Début]:[Début]])*(LQ$2&lt;=Tableau1[[Fin]:[Fin]]),ROW(INDIRECT("A1:A"&amp;COUNTA(Tableau1[[Fin]:[Fin]])))),1)),""))</f>
        <v/>
      </c>
      <c r="LR46" s="34" t="str">
        <f t="array" aca="1" ref="LR46" ca="1">IF(OR(WEEKDAY(LR$2,2)&gt;5,COUNTIF(Dates_Feries,LR$2)&gt;0),"",IFERROR(INDEX(Tableau1[[Type]:[Type]],SMALL(IF((Tableau1[[Nom]:[Nom]]=$A46)*(Tableau1[[Prénom]:[Prénom]]=$B46)*(LR$2&gt;=Tableau1[[Début]:[Début]])*(LR$2&lt;=Tableau1[[Fin]:[Fin]]),ROW(INDIRECT("A1:A"&amp;COUNTA(Tableau1[[Fin]:[Fin]])))),1)),""))</f>
        <v/>
      </c>
      <c r="LS46" s="34" t="str">
        <f t="array" aca="1" ref="LS46" ca="1">IF(OR(WEEKDAY(LS$2,2)&gt;5,COUNTIF(Dates_Feries,LS$2)&gt;0),"",IFERROR(INDEX(Tableau1[[Type]:[Type]],SMALL(IF((Tableau1[[Nom]:[Nom]]=$A46)*(Tableau1[[Prénom]:[Prénom]]=$B46)*(LS$2&gt;=Tableau1[[Début]:[Début]])*(LS$2&lt;=Tableau1[[Fin]:[Fin]]),ROW(INDIRECT("A1:A"&amp;COUNTA(Tableau1[[Fin]:[Fin]])))),1)),""))</f>
        <v/>
      </c>
      <c r="LT46" s="34" t="str">
        <f t="array" aca="1" ref="LT46" ca="1">IF(OR(WEEKDAY(LT$2,2)&gt;5,COUNTIF(Dates_Feries,LT$2)&gt;0),"",IFERROR(INDEX(Tableau1[[Type]:[Type]],SMALL(IF((Tableau1[[Nom]:[Nom]]=$A46)*(Tableau1[[Prénom]:[Prénom]]=$B46)*(LT$2&gt;=Tableau1[[Début]:[Début]])*(LT$2&lt;=Tableau1[[Fin]:[Fin]]),ROW(INDIRECT("A1:A"&amp;COUNTA(Tableau1[[Fin]:[Fin]])))),1)),""))</f>
        <v/>
      </c>
      <c r="LU46" s="34" t="str">
        <f t="array" aca="1" ref="LU46" ca="1">IF(OR(WEEKDAY(LU$2,2)&gt;5,COUNTIF(Dates_Feries,LU$2)&gt;0),"",IFERROR(INDEX(Tableau1[[Type]:[Type]],SMALL(IF((Tableau1[[Nom]:[Nom]]=$A46)*(Tableau1[[Prénom]:[Prénom]]=$B46)*(LU$2&gt;=Tableau1[[Début]:[Début]])*(LU$2&lt;=Tableau1[[Fin]:[Fin]]),ROW(INDIRECT("A1:A"&amp;COUNTA(Tableau1[[Fin]:[Fin]])))),1)),""))</f>
        <v/>
      </c>
      <c r="LV46" s="34" t="str">
        <f t="array" aca="1" ref="LV46" ca="1">IF(OR(WEEKDAY(LV$2,2)&gt;5,COUNTIF(Dates_Feries,LV$2)&gt;0),"",IFERROR(INDEX(Tableau1[[Type]:[Type]],SMALL(IF((Tableau1[[Nom]:[Nom]]=$A46)*(Tableau1[[Prénom]:[Prénom]]=$B46)*(LV$2&gt;=Tableau1[[Début]:[Début]])*(LV$2&lt;=Tableau1[[Fin]:[Fin]]),ROW(INDIRECT("A1:A"&amp;COUNTA(Tableau1[[Fin]:[Fin]])))),1)),""))</f>
        <v/>
      </c>
      <c r="LW46" s="34" t="str">
        <f t="array" aca="1" ref="LW46" ca="1">IF(OR(WEEKDAY(LW$2,2)&gt;5,COUNTIF(Dates_Feries,LW$2)&gt;0),"",IFERROR(INDEX(Tableau1[[Type]:[Type]],SMALL(IF((Tableau1[[Nom]:[Nom]]=$A46)*(Tableau1[[Prénom]:[Prénom]]=$B46)*(LW$2&gt;=Tableau1[[Début]:[Début]])*(LW$2&lt;=Tableau1[[Fin]:[Fin]]),ROW(INDIRECT("A1:A"&amp;COUNTA(Tableau1[[Fin]:[Fin]])))),1)),""))</f>
        <v/>
      </c>
      <c r="LX46" s="34" t="str">
        <f t="array" aca="1" ref="LX46" ca="1">IF(OR(WEEKDAY(LX$2,2)&gt;5,COUNTIF(Dates_Feries,LX$2)&gt;0),"",IFERROR(INDEX(Tableau1[[Type]:[Type]],SMALL(IF((Tableau1[[Nom]:[Nom]]=$A46)*(Tableau1[[Prénom]:[Prénom]]=$B46)*(LX$2&gt;=Tableau1[[Début]:[Début]])*(LX$2&lt;=Tableau1[[Fin]:[Fin]]),ROW(INDIRECT("A1:A"&amp;COUNTA(Tableau1[[Fin]:[Fin]])))),1)),""))</f>
        <v/>
      </c>
      <c r="LY46" s="34" t="str">
        <f t="array" aca="1" ref="LY46" ca="1">IF(OR(WEEKDAY(LY$2,2)&gt;5,COUNTIF(Dates_Feries,LY$2)&gt;0),"",IFERROR(INDEX(Tableau1[[Type]:[Type]],SMALL(IF((Tableau1[[Nom]:[Nom]]=$A46)*(Tableau1[[Prénom]:[Prénom]]=$B46)*(LY$2&gt;=Tableau1[[Début]:[Début]])*(LY$2&lt;=Tableau1[[Fin]:[Fin]]),ROW(INDIRECT("A1:A"&amp;COUNTA(Tableau1[[Fin]:[Fin]])))),1)),""))</f>
        <v/>
      </c>
      <c r="LZ46" s="34" t="str">
        <f t="array" aca="1" ref="LZ46" ca="1">IF(OR(WEEKDAY(LZ$2,2)&gt;5,COUNTIF(Dates_Feries,LZ$2)&gt;0),"",IFERROR(INDEX(Tableau1[[Type]:[Type]],SMALL(IF((Tableau1[[Nom]:[Nom]]=$A46)*(Tableau1[[Prénom]:[Prénom]]=$B46)*(LZ$2&gt;=Tableau1[[Début]:[Début]])*(LZ$2&lt;=Tableau1[[Fin]:[Fin]]),ROW(INDIRECT("A1:A"&amp;COUNTA(Tableau1[[Fin]:[Fin]])))),1)),""))</f>
        <v/>
      </c>
      <c r="MA46" s="34" t="str">
        <f t="array" aca="1" ref="MA46" ca="1">IF(OR(WEEKDAY(MA$2,2)&gt;5,COUNTIF(Dates_Feries,MA$2)&gt;0),"",IFERROR(INDEX(Tableau1[[Type]:[Type]],SMALL(IF((Tableau1[[Nom]:[Nom]]=$A46)*(Tableau1[[Prénom]:[Prénom]]=$B46)*(MA$2&gt;=Tableau1[[Début]:[Début]])*(MA$2&lt;=Tableau1[[Fin]:[Fin]]),ROW(INDIRECT("A1:A"&amp;COUNTA(Tableau1[[Fin]:[Fin]])))),1)),""))</f>
        <v/>
      </c>
      <c r="MB46" s="34" t="str">
        <f t="array" aca="1" ref="MB46" ca="1">IF(OR(WEEKDAY(MB$2,2)&gt;5,COUNTIF(Dates_Feries,MB$2)&gt;0),"",IFERROR(INDEX(Tableau1[[Type]:[Type]],SMALL(IF((Tableau1[[Nom]:[Nom]]=$A46)*(Tableau1[[Prénom]:[Prénom]]=$B46)*(MB$2&gt;=Tableau1[[Début]:[Début]])*(MB$2&lt;=Tableau1[[Fin]:[Fin]]),ROW(INDIRECT("A1:A"&amp;COUNTA(Tableau1[[Fin]:[Fin]])))),1)),""))</f>
        <v/>
      </c>
      <c r="MC46" s="34" t="str">
        <f t="array" aca="1" ref="MC46" ca="1">IF(OR(WEEKDAY(MC$2,2)&gt;5,COUNTIF(Dates_Feries,MC$2)&gt;0),"",IFERROR(INDEX(Tableau1[[Type]:[Type]],SMALL(IF((Tableau1[[Nom]:[Nom]]=$A46)*(Tableau1[[Prénom]:[Prénom]]=$B46)*(MC$2&gt;=Tableau1[[Début]:[Début]])*(MC$2&lt;=Tableau1[[Fin]:[Fin]]),ROW(INDIRECT("A1:A"&amp;COUNTA(Tableau1[[Fin]:[Fin]])))),1)),""))</f>
        <v/>
      </c>
      <c r="MD46" s="34" t="str">
        <f t="array" aca="1" ref="MD46" ca="1">IF(OR(WEEKDAY(MD$2,2)&gt;5,COUNTIF(Dates_Feries,MD$2)&gt;0),"",IFERROR(INDEX(Tableau1[[Type]:[Type]],SMALL(IF((Tableau1[[Nom]:[Nom]]=$A46)*(Tableau1[[Prénom]:[Prénom]]=$B46)*(MD$2&gt;=Tableau1[[Début]:[Début]])*(MD$2&lt;=Tableau1[[Fin]:[Fin]]),ROW(INDIRECT("A1:A"&amp;COUNTA(Tableau1[[Fin]:[Fin]])))),1)),""))</f>
        <v/>
      </c>
      <c r="ME46" s="34" t="str">
        <f t="array" aca="1" ref="ME46" ca="1">IF(OR(WEEKDAY(ME$2,2)&gt;5,COUNTIF(Dates_Feries,ME$2)&gt;0),"",IFERROR(INDEX(Tableau1[[Type]:[Type]],SMALL(IF((Tableau1[[Nom]:[Nom]]=$A46)*(Tableau1[[Prénom]:[Prénom]]=$B46)*(ME$2&gt;=Tableau1[[Début]:[Début]])*(ME$2&lt;=Tableau1[[Fin]:[Fin]]),ROW(INDIRECT("A1:A"&amp;COUNTA(Tableau1[[Fin]:[Fin]])))),1)),""))</f>
        <v/>
      </c>
      <c r="MF46" s="34" t="str">
        <f t="array" aca="1" ref="MF46" ca="1">IF(OR(WEEKDAY(MF$2,2)&gt;5,COUNTIF(Dates_Feries,MF$2)&gt;0),"",IFERROR(INDEX(Tableau1[[Type]:[Type]],SMALL(IF((Tableau1[[Nom]:[Nom]]=$A46)*(Tableau1[[Prénom]:[Prénom]]=$B46)*(MF$2&gt;=Tableau1[[Début]:[Début]])*(MF$2&lt;=Tableau1[[Fin]:[Fin]]),ROW(INDIRECT("A1:A"&amp;COUNTA(Tableau1[[Fin]:[Fin]])))),1)),""))</f>
        <v/>
      </c>
      <c r="MG46" s="34" t="str">
        <f t="array" aca="1" ref="MG46" ca="1">IF(OR(WEEKDAY(MG$2,2)&gt;5,COUNTIF(Dates_Feries,MG$2)&gt;0),"",IFERROR(INDEX(Tableau1[[Type]:[Type]],SMALL(IF((Tableau1[[Nom]:[Nom]]=$A46)*(Tableau1[[Prénom]:[Prénom]]=$B46)*(MG$2&gt;=Tableau1[[Début]:[Début]])*(MG$2&lt;=Tableau1[[Fin]:[Fin]]),ROW(INDIRECT("A1:A"&amp;COUNTA(Tableau1[[Fin]:[Fin]])))),1)),""))</f>
        <v/>
      </c>
      <c r="MH46" s="34" t="str">
        <f t="array" aca="1" ref="MH46" ca="1">IF(OR(WEEKDAY(MH$2,2)&gt;5,COUNTIF(Dates_Feries,MH$2)&gt;0),"",IFERROR(INDEX(Tableau1[[Type]:[Type]],SMALL(IF((Tableau1[[Nom]:[Nom]]=$A46)*(Tableau1[[Prénom]:[Prénom]]=$B46)*(MH$2&gt;=Tableau1[[Début]:[Début]])*(MH$2&lt;=Tableau1[[Fin]:[Fin]]),ROW(INDIRECT("A1:A"&amp;COUNTA(Tableau1[[Fin]:[Fin]])))),1)),""))</f>
        <v/>
      </c>
      <c r="MI46" s="34" t="str">
        <f t="array" aca="1" ref="MI46" ca="1">IF(OR(WEEKDAY(MI$2,2)&gt;5,COUNTIF(Dates_Feries,MI$2)&gt;0),"",IFERROR(INDEX(Tableau1[[Type]:[Type]],SMALL(IF((Tableau1[[Nom]:[Nom]]=$A46)*(Tableau1[[Prénom]:[Prénom]]=$B46)*(MI$2&gt;=Tableau1[[Début]:[Début]])*(MI$2&lt;=Tableau1[[Fin]:[Fin]]),ROW(INDIRECT("A1:A"&amp;COUNTA(Tableau1[[Fin]:[Fin]])))),1)),""))</f>
        <v/>
      </c>
      <c r="MJ46" s="34" t="str">
        <f t="array" aca="1" ref="MJ46" ca="1">IF(OR(WEEKDAY(MJ$2,2)&gt;5,COUNTIF(Dates_Feries,MJ$2)&gt;0),"",IFERROR(INDEX(Tableau1[[Type]:[Type]],SMALL(IF((Tableau1[[Nom]:[Nom]]=$A46)*(Tableau1[[Prénom]:[Prénom]]=$B46)*(MJ$2&gt;=Tableau1[[Début]:[Début]])*(MJ$2&lt;=Tableau1[[Fin]:[Fin]]),ROW(INDIRECT("A1:A"&amp;COUNTA(Tableau1[[Fin]:[Fin]])))),1)),""))</f>
        <v/>
      </c>
      <c r="MK46" s="34" t="str">
        <f t="array" aca="1" ref="MK46" ca="1">IF(OR(WEEKDAY(MK$2,2)&gt;5,COUNTIF(Dates_Feries,MK$2)&gt;0),"",IFERROR(INDEX(Tableau1[[Type]:[Type]],SMALL(IF((Tableau1[[Nom]:[Nom]]=$A46)*(Tableau1[[Prénom]:[Prénom]]=$B46)*(MK$2&gt;=Tableau1[[Début]:[Début]])*(MK$2&lt;=Tableau1[[Fin]:[Fin]]),ROW(INDIRECT("A1:A"&amp;COUNTA(Tableau1[[Fin]:[Fin]])))),1)),""))</f>
        <v/>
      </c>
      <c r="ML46" s="34" t="str">
        <f t="array" aca="1" ref="ML46" ca="1">IF(OR(WEEKDAY(ML$2,2)&gt;5,COUNTIF(Dates_Feries,ML$2)&gt;0),"",IFERROR(INDEX(Tableau1[[Type]:[Type]],SMALL(IF((Tableau1[[Nom]:[Nom]]=$A46)*(Tableau1[[Prénom]:[Prénom]]=$B46)*(ML$2&gt;=Tableau1[[Début]:[Début]])*(ML$2&lt;=Tableau1[[Fin]:[Fin]]),ROW(INDIRECT("A1:A"&amp;COUNTA(Tableau1[[Fin]:[Fin]])))),1)),""))</f>
        <v/>
      </c>
      <c r="MM46" s="34" t="str">
        <f t="array" aca="1" ref="MM46" ca="1">IF(OR(WEEKDAY(MM$2,2)&gt;5,COUNTIF(Dates_Feries,MM$2)&gt;0),"",IFERROR(INDEX(Tableau1[[Type]:[Type]],SMALL(IF((Tableau1[[Nom]:[Nom]]=$A46)*(Tableau1[[Prénom]:[Prénom]]=$B46)*(MM$2&gt;=Tableau1[[Début]:[Début]])*(MM$2&lt;=Tableau1[[Fin]:[Fin]]),ROW(INDIRECT("A1:A"&amp;COUNTA(Tableau1[[Fin]:[Fin]])))),1)),""))</f>
        <v/>
      </c>
      <c r="MN46" s="34" t="str">
        <f t="array" aca="1" ref="MN46" ca="1">IF(OR(WEEKDAY(MN$2,2)&gt;5,COUNTIF(Dates_Feries,MN$2)&gt;0),"",IFERROR(INDEX(Tableau1[[Type]:[Type]],SMALL(IF((Tableau1[[Nom]:[Nom]]=$A46)*(Tableau1[[Prénom]:[Prénom]]=$B46)*(MN$2&gt;=Tableau1[[Début]:[Début]])*(MN$2&lt;=Tableau1[[Fin]:[Fin]]),ROW(INDIRECT("A1:A"&amp;COUNTA(Tableau1[[Fin]:[Fin]])))),1)),""))</f>
        <v/>
      </c>
      <c r="MO46" s="34" t="str">
        <f t="array" aca="1" ref="MO46" ca="1">IF(OR(WEEKDAY(MO$2,2)&gt;5,COUNTIF(Dates_Feries,MO$2)&gt;0),"",IFERROR(INDEX(Tableau1[[Type]:[Type]],SMALL(IF((Tableau1[[Nom]:[Nom]]=$A46)*(Tableau1[[Prénom]:[Prénom]]=$B46)*(MO$2&gt;=Tableau1[[Début]:[Début]])*(MO$2&lt;=Tableau1[[Fin]:[Fin]]),ROW(INDIRECT("A1:A"&amp;COUNTA(Tableau1[[Fin]:[Fin]])))),1)),""))</f>
        <v/>
      </c>
      <c r="MP46" s="34" t="str">
        <f t="array" aca="1" ref="MP46" ca="1">IF(OR(WEEKDAY(MP$2,2)&gt;5,COUNTIF(Dates_Feries,MP$2)&gt;0),"",IFERROR(INDEX(Tableau1[[Type]:[Type]],SMALL(IF((Tableau1[[Nom]:[Nom]]=$A46)*(Tableau1[[Prénom]:[Prénom]]=$B46)*(MP$2&gt;=Tableau1[[Début]:[Début]])*(MP$2&lt;=Tableau1[[Fin]:[Fin]]),ROW(INDIRECT("A1:A"&amp;COUNTA(Tableau1[[Fin]:[Fin]])))),1)),""))</f>
        <v/>
      </c>
      <c r="MQ46" s="34" t="str">
        <f t="array" aca="1" ref="MQ46" ca="1">IF(OR(WEEKDAY(MQ$2,2)&gt;5,COUNTIF(Dates_Feries,MQ$2)&gt;0),"",IFERROR(INDEX(Tableau1[[Type]:[Type]],SMALL(IF((Tableau1[[Nom]:[Nom]]=$A46)*(Tableau1[[Prénom]:[Prénom]]=$B46)*(MQ$2&gt;=Tableau1[[Début]:[Début]])*(MQ$2&lt;=Tableau1[[Fin]:[Fin]]),ROW(INDIRECT("A1:A"&amp;COUNTA(Tableau1[[Fin]:[Fin]])))),1)),""))</f>
        <v/>
      </c>
      <c r="MR46" s="34" t="str">
        <f t="array" aca="1" ref="MR46" ca="1">IF(OR(WEEKDAY(MR$2,2)&gt;5,COUNTIF(Dates_Feries,MR$2)&gt;0),"",IFERROR(INDEX(Tableau1[[Type]:[Type]],SMALL(IF((Tableau1[[Nom]:[Nom]]=$A46)*(Tableau1[[Prénom]:[Prénom]]=$B46)*(MR$2&gt;=Tableau1[[Début]:[Début]])*(MR$2&lt;=Tableau1[[Fin]:[Fin]]),ROW(INDIRECT("A1:A"&amp;COUNTA(Tableau1[[Fin]:[Fin]])))),1)),""))</f>
        <v/>
      </c>
      <c r="MS46" s="34" t="str">
        <f t="array" aca="1" ref="MS46" ca="1">IF(OR(WEEKDAY(MS$2,2)&gt;5,COUNTIF(Dates_Feries,MS$2)&gt;0),"",IFERROR(INDEX(Tableau1[[Type]:[Type]],SMALL(IF((Tableau1[[Nom]:[Nom]]=$A46)*(Tableau1[[Prénom]:[Prénom]]=$B46)*(MS$2&gt;=Tableau1[[Début]:[Début]])*(MS$2&lt;=Tableau1[[Fin]:[Fin]]),ROW(INDIRECT("A1:A"&amp;COUNTA(Tableau1[[Fin]:[Fin]])))),1)),""))</f>
        <v/>
      </c>
      <c r="MT46" s="34" t="str">
        <f t="array" aca="1" ref="MT46" ca="1">IF(OR(WEEKDAY(MT$2,2)&gt;5,COUNTIF(Dates_Feries,MT$2)&gt;0),"",IFERROR(INDEX(Tableau1[[Type]:[Type]],SMALL(IF((Tableau1[[Nom]:[Nom]]=$A46)*(Tableau1[[Prénom]:[Prénom]]=$B46)*(MT$2&gt;=Tableau1[[Début]:[Début]])*(MT$2&lt;=Tableau1[[Fin]:[Fin]]),ROW(INDIRECT("A1:A"&amp;COUNTA(Tableau1[[Fin]:[Fin]])))),1)),""))</f>
        <v/>
      </c>
      <c r="MU46" s="34" t="str">
        <f t="array" aca="1" ref="MU46" ca="1">IF(OR(WEEKDAY(MU$2,2)&gt;5,COUNTIF(Dates_Feries,MU$2)&gt;0),"",IFERROR(INDEX(Tableau1[[Type]:[Type]],SMALL(IF((Tableau1[[Nom]:[Nom]]=$A46)*(Tableau1[[Prénom]:[Prénom]]=$B46)*(MU$2&gt;=Tableau1[[Début]:[Début]])*(MU$2&lt;=Tableau1[[Fin]:[Fin]]),ROW(INDIRECT("A1:A"&amp;COUNTA(Tableau1[[Fin]:[Fin]])))),1)),""))</f>
        <v/>
      </c>
      <c r="MV46" s="34" t="str">
        <f t="array" aca="1" ref="MV46" ca="1">IF(OR(WEEKDAY(MV$2,2)&gt;5,COUNTIF(Dates_Feries,MV$2)&gt;0),"",IFERROR(INDEX(Tableau1[[Type]:[Type]],SMALL(IF((Tableau1[[Nom]:[Nom]]=$A46)*(Tableau1[[Prénom]:[Prénom]]=$B46)*(MV$2&gt;=Tableau1[[Début]:[Début]])*(MV$2&lt;=Tableau1[[Fin]:[Fin]]),ROW(INDIRECT("A1:A"&amp;COUNTA(Tableau1[[Fin]:[Fin]])))),1)),""))</f>
        <v/>
      </c>
      <c r="MW46" s="34" t="str">
        <f t="array" aca="1" ref="MW46" ca="1">IF(OR(WEEKDAY(MW$2,2)&gt;5,COUNTIF(Dates_Feries,MW$2)&gt;0),"",IFERROR(INDEX(Tableau1[[Type]:[Type]],SMALL(IF((Tableau1[[Nom]:[Nom]]=$A46)*(Tableau1[[Prénom]:[Prénom]]=$B46)*(MW$2&gt;=Tableau1[[Début]:[Début]])*(MW$2&lt;=Tableau1[[Fin]:[Fin]]),ROW(INDIRECT("A1:A"&amp;COUNTA(Tableau1[[Fin]:[Fin]])))),1)),""))</f>
        <v/>
      </c>
      <c r="MX46" s="34" t="str">
        <f t="array" aca="1" ref="MX46" ca="1">IF(OR(WEEKDAY(MX$2,2)&gt;5,COUNTIF(Dates_Feries,MX$2)&gt;0),"",IFERROR(INDEX(Tableau1[[Type]:[Type]],SMALL(IF((Tableau1[[Nom]:[Nom]]=$A46)*(Tableau1[[Prénom]:[Prénom]]=$B46)*(MX$2&gt;=Tableau1[[Début]:[Début]])*(MX$2&lt;=Tableau1[[Fin]:[Fin]]),ROW(INDIRECT("A1:A"&amp;COUNTA(Tableau1[[Fin]:[Fin]])))),1)),""))</f>
        <v/>
      </c>
      <c r="MY46" s="34" t="str">
        <f t="array" aca="1" ref="MY46" ca="1">IF(OR(WEEKDAY(MY$2,2)&gt;5,COUNTIF(Dates_Feries,MY$2)&gt;0),"",IFERROR(INDEX(Tableau1[[Type]:[Type]],SMALL(IF((Tableau1[[Nom]:[Nom]]=$A46)*(Tableau1[[Prénom]:[Prénom]]=$B46)*(MY$2&gt;=Tableau1[[Début]:[Début]])*(MY$2&lt;=Tableau1[[Fin]:[Fin]]),ROW(INDIRECT("A1:A"&amp;COUNTA(Tableau1[[Fin]:[Fin]])))),1)),""))</f>
        <v/>
      </c>
      <c r="MZ46" s="34" t="str">
        <f t="array" aca="1" ref="MZ46" ca="1">IF(OR(WEEKDAY(MZ$2,2)&gt;5,COUNTIF(Dates_Feries,MZ$2)&gt;0),"",IFERROR(INDEX(Tableau1[[Type]:[Type]],SMALL(IF((Tableau1[[Nom]:[Nom]]=$A46)*(Tableau1[[Prénom]:[Prénom]]=$B46)*(MZ$2&gt;=Tableau1[[Début]:[Début]])*(MZ$2&lt;=Tableau1[[Fin]:[Fin]]),ROW(INDIRECT("A1:A"&amp;COUNTA(Tableau1[[Fin]:[Fin]])))),1)),""))</f>
        <v/>
      </c>
      <c r="NA46" s="34" t="str">
        <f t="array" aca="1" ref="NA46" ca="1">IF(OR(WEEKDAY(NA$2,2)&gt;5,COUNTIF(Dates_Feries,NA$2)&gt;0),"",IFERROR(INDEX(Tableau1[[Type]:[Type]],SMALL(IF((Tableau1[[Nom]:[Nom]]=$A46)*(Tableau1[[Prénom]:[Prénom]]=$B46)*(NA$2&gt;=Tableau1[[Début]:[Début]])*(NA$2&lt;=Tableau1[[Fin]:[Fin]]),ROW(INDIRECT("A1:A"&amp;COUNTA(Tableau1[[Fin]:[Fin]])))),1)),""))</f>
        <v/>
      </c>
      <c r="NB46" s="34" t="str">
        <f t="array" aca="1" ref="NB46" ca="1">IF(OR(WEEKDAY(NB$2,2)&gt;5,COUNTIF(Dates_Feries,NB$2)&gt;0),"",IFERROR(INDEX(Tableau1[[Type]:[Type]],SMALL(IF((Tableau1[[Nom]:[Nom]]=$A46)*(Tableau1[[Prénom]:[Prénom]]=$B46)*(NB$2&gt;=Tableau1[[Début]:[Début]])*(NB$2&lt;=Tableau1[[Fin]:[Fin]]),ROW(INDIRECT("A1:A"&amp;COUNTA(Tableau1[[Fin]:[Fin]])))),1)),""))</f>
        <v/>
      </c>
      <c r="NC46" s="34" t="str">
        <f t="array" aca="1" ref="NC46" ca="1">IF(OR(WEEKDAY(NC$2,2)&gt;5,COUNTIF(Dates_Feries,NC$2)&gt;0),"",IFERROR(INDEX(Tableau1[[Type]:[Type]],SMALL(IF((Tableau1[[Nom]:[Nom]]=$A46)*(Tableau1[[Prénom]:[Prénom]]=$B46)*(NC$2&gt;=Tableau1[[Début]:[Début]])*(NC$2&lt;=Tableau1[[Fin]:[Fin]]),ROW(INDIRECT("A1:A"&amp;COUNTA(Tableau1[[Fin]:[Fin]])))),1)),""))</f>
        <v/>
      </c>
      <c r="ND46" s="34" t="str">
        <f t="array" aca="1" ref="ND46" ca="1">IF(OR(WEEKDAY(ND$2,2)&gt;5,COUNTIF(Dates_Feries,ND$2)&gt;0),"",IFERROR(INDEX(Tableau1[[Type]:[Type]],SMALL(IF((Tableau1[[Nom]:[Nom]]=$A46)*(Tableau1[[Prénom]:[Prénom]]=$B46)*(ND$2&gt;=Tableau1[[Début]:[Début]])*(ND$2&lt;=Tableau1[[Fin]:[Fin]]),ROW(INDIRECT("A1:A"&amp;COUNTA(Tableau1[[Fin]:[Fin]])))),1)),""))</f>
        <v/>
      </c>
      <c r="NE46" s="35" t="str">
        <f t="array" aca="1" ref="NE46" ca="1">IF(OR(WEEKDAY(NE$2,2)&gt;5,COUNTIF(Dates_Feries,NE$2)&gt;0),"",IFERROR(INDEX(Tableau1[[Type]:[Type]],SMALL(IF((Tableau1[[Nom]:[Nom]]=$A46)*(Tableau1[[Prénom]:[Prénom]]=$B46)*(NE$2&gt;=Tableau1[[Début]:[Début]])*(NE$2&lt;=Tableau1[[Fin]:[Fin]]),ROW(INDIRECT("A1:A"&amp;COUNTA(Tableau1[[Fin]:[Fin]])))),1)),""))</f>
        <v/>
      </c>
      <c r="NF46" s="2">
        <v>69.75</v>
      </c>
    </row>
    <row r="47" spans="1:370" ht="15" customHeight="1">
      <c r="A47" s="10"/>
      <c r="B47" s="11"/>
      <c r="C47" s="5">
        <f t="shared" ca="1" si="18"/>
        <v>0</v>
      </c>
      <c r="D47" s="29">
        <f t="shared" ca="1" si="19"/>
        <v>0</v>
      </c>
      <c r="E47" s="34" t="str">
        <f t="array" aca="1" ref="E47" ca="1">IF(OR(WEEKDAY(E$2,2)&gt;5,COUNTIF(Dates_Feries,E$2)&gt;0),"",IFERROR(INDEX(Tableau1[[Type]:[Type]],SMALL(IF((Tableau1[[Nom]:[Nom]]=$A47)*(Tableau1[[Prénom]:[Prénom]]=$B47)*(E$2&gt;=Tableau1[[Début]:[Début]])*(E$2&lt;=Tableau1[[Fin]:[Fin]]),ROW(INDIRECT("A1:A"&amp;COUNTA(Tableau1[[Fin]:[Fin]])))),1)),""))</f>
        <v/>
      </c>
      <c r="F47" s="34" t="str">
        <f t="array" aca="1" ref="F47" ca="1">IF(OR(WEEKDAY(F$2,2)&gt;5,COUNTIF(Dates_Feries,F$2)&gt;0),"",IFERROR(INDEX(Tableau1[[Type]:[Type]],SMALL(IF((Tableau1[[Nom]:[Nom]]=$A47)*(Tableau1[[Prénom]:[Prénom]]=$B47)*(F$2&gt;=Tableau1[[Début]:[Début]])*(F$2&lt;=Tableau1[[Fin]:[Fin]]),ROW(INDIRECT("A1:A"&amp;COUNTA(Tableau1[[Fin]:[Fin]])))),1)),""))</f>
        <v/>
      </c>
      <c r="G47" s="34" t="str">
        <f t="array" aca="1" ref="G47" ca="1">IF(OR(WEEKDAY(G$2,2)&gt;5,COUNTIF(Dates_Feries,G$2)&gt;0),"",IFERROR(INDEX(Tableau1[[Type]:[Type]],SMALL(IF((Tableau1[[Nom]:[Nom]]=$A47)*(Tableau1[[Prénom]:[Prénom]]=$B47)*(G$2&gt;=Tableau1[[Début]:[Début]])*(G$2&lt;=Tableau1[[Fin]:[Fin]]),ROW(INDIRECT("A1:A"&amp;COUNTA(Tableau1[[Fin]:[Fin]])))),1)),""))</f>
        <v/>
      </c>
      <c r="H47" s="34" t="str">
        <f t="array" aca="1" ref="H47" ca="1">IF(OR(WEEKDAY(H$2,2)&gt;5,COUNTIF(Dates_Feries,H$2)&gt;0),"",IFERROR(INDEX(Tableau1[[Type]:[Type]],SMALL(IF((Tableau1[[Nom]:[Nom]]=$A47)*(Tableau1[[Prénom]:[Prénom]]=$B47)*(H$2&gt;=Tableau1[[Début]:[Début]])*(H$2&lt;=Tableau1[[Fin]:[Fin]]),ROW(INDIRECT("A1:A"&amp;COUNTA(Tableau1[[Fin]:[Fin]])))),1)),""))</f>
        <v/>
      </c>
      <c r="I47" s="34" t="str">
        <f t="array" aca="1" ref="I47" ca="1">IF(OR(WEEKDAY(I$2,2)&gt;5,COUNTIF(Dates_Feries,I$2)&gt;0),"",IFERROR(INDEX(Tableau1[[Type]:[Type]],SMALL(IF((Tableau1[[Nom]:[Nom]]=$A47)*(Tableau1[[Prénom]:[Prénom]]=$B47)*(I$2&gt;=Tableau1[[Début]:[Début]])*(I$2&lt;=Tableau1[[Fin]:[Fin]]),ROW(INDIRECT("A1:A"&amp;COUNTA(Tableau1[[Fin]:[Fin]])))),1)),""))</f>
        <v/>
      </c>
      <c r="J47" s="34" t="str">
        <f t="array" aca="1" ref="J47" ca="1">IF(OR(WEEKDAY(J$2,2)&gt;5,COUNTIF(Dates_Feries,J$2)&gt;0),"",IFERROR(INDEX(Tableau1[[Type]:[Type]],SMALL(IF((Tableau1[[Nom]:[Nom]]=$A47)*(Tableau1[[Prénom]:[Prénom]]=$B47)*(J$2&gt;=Tableau1[[Début]:[Début]])*(J$2&lt;=Tableau1[[Fin]:[Fin]]),ROW(INDIRECT("A1:A"&amp;COUNTA(Tableau1[[Fin]:[Fin]])))),1)),""))</f>
        <v/>
      </c>
      <c r="K47" s="34" t="str">
        <f t="array" aca="1" ref="K47" ca="1">IF(OR(WEEKDAY(K$2,2)&gt;5,COUNTIF(Dates_Feries,K$2)&gt;0),"",IFERROR(INDEX(Tableau1[[Type]:[Type]],SMALL(IF((Tableau1[[Nom]:[Nom]]=$A47)*(Tableau1[[Prénom]:[Prénom]]=$B47)*(K$2&gt;=Tableau1[[Début]:[Début]])*(K$2&lt;=Tableau1[[Fin]:[Fin]]),ROW(INDIRECT("A1:A"&amp;COUNTA(Tableau1[[Fin]:[Fin]])))),1)),""))</f>
        <v/>
      </c>
      <c r="L47" s="34" t="str">
        <f t="array" aca="1" ref="L47" ca="1">IF(OR(WEEKDAY(L$2,2)&gt;5,COUNTIF(Dates_Feries,L$2)&gt;0),"",IFERROR(INDEX(Tableau1[[Type]:[Type]],SMALL(IF((Tableau1[[Nom]:[Nom]]=$A47)*(Tableau1[[Prénom]:[Prénom]]=$B47)*(L$2&gt;=Tableau1[[Début]:[Début]])*(L$2&lt;=Tableau1[[Fin]:[Fin]]),ROW(INDIRECT("A1:A"&amp;COUNTA(Tableau1[[Fin]:[Fin]])))),1)),""))</f>
        <v/>
      </c>
      <c r="M47" s="34" t="str">
        <f t="array" aca="1" ref="M47" ca="1">IF(OR(WEEKDAY(M$2,2)&gt;5,COUNTIF(Dates_Feries,M$2)&gt;0),"",IFERROR(INDEX(Tableau1[[Type]:[Type]],SMALL(IF((Tableau1[[Nom]:[Nom]]=$A47)*(Tableau1[[Prénom]:[Prénom]]=$B47)*(M$2&gt;=Tableau1[[Début]:[Début]])*(M$2&lt;=Tableau1[[Fin]:[Fin]]),ROW(INDIRECT("A1:A"&amp;COUNTA(Tableau1[[Fin]:[Fin]])))),1)),""))</f>
        <v/>
      </c>
      <c r="N47" s="34" t="str">
        <f t="array" aca="1" ref="N47" ca="1">IF(OR(WEEKDAY(N$2,2)&gt;5,COUNTIF(Dates_Feries,N$2)&gt;0),"",IFERROR(INDEX(Tableau1[[Type]:[Type]],SMALL(IF((Tableau1[[Nom]:[Nom]]=$A47)*(Tableau1[[Prénom]:[Prénom]]=$B47)*(N$2&gt;=Tableau1[[Début]:[Début]])*(N$2&lt;=Tableau1[[Fin]:[Fin]]),ROW(INDIRECT("A1:A"&amp;COUNTA(Tableau1[[Fin]:[Fin]])))),1)),""))</f>
        <v/>
      </c>
      <c r="O47" s="34" t="str">
        <f t="array" aca="1" ref="O47" ca="1">IF(OR(WEEKDAY(O$2,2)&gt;5,COUNTIF(Dates_Feries,O$2)&gt;0),"",IFERROR(INDEX(Tableau1[[Type]:[Type]],SMALL(IF((Tableau1[[Nom]:[Nom]]=$A47)*(Tableau1[[Prénom]:[Prénom]]=$B47)*(O$2&gt;=Tableau1[[Début]:[Début]])*(O$2&lt;=Tableau1[[Fin]:[Fin]]),ROW(INDIRECT("A1:A"&amp;COUNTA(Tableau1[[Fin]:[Fin]])))),1)),""))</f>
        <v/>
      </c>
      <c r="P47" s="34" t="str">
        <f t="array" aca="1" ref="P47" ca="1">IF(OR(WEEKDAY(P$2,2)&gt;5,COUNTIF(Dates_Feries,P$2)&gt;0),"",IFERROR(INDEX(Tableau1[[Type]:[Type]],SMALL(IF((Tableau1[[Nom]:[Nom]]=$A47)*(Tableau1[[Prénom]:[Prénom]]=$B47)*(P$2&gt;=Tableau1[[Début]:[Début]])*(P$2&lt;=Tableau1[[Fin]:[Fin]]),ROW(INDIRECT("A1:A"&amp;COUNTA(Tableau1[[Fin]:[Fin]])))),1)),""))</f>
        <v/>
      </c>
      <c r="Q47" s="34" t="str">
        <f t="array" aca="1" ref="Q47" ca="1">IF(OR(WEEKDAY(Q$2,2)&gt;5,COUNTIF(Dates_Feries,Q$2)&gt;0),"",IFERROR(INDEX(Tableau1[[Type]:[Type]],SMALL(IF((Tableau1[[Nom]:[Nom]]=$A47)*(Tableau1[[Prénom]:[Prénom]]=$B47)*(Q$2&gt;=Tableau1[[Début]:[Début]])*(Q$2&lt;=Tableau1[[Fin]:[Fin]]),ROW(INDIRECT("A1:A"&amp;COUNTA(Tableau1[[Fin]:[Fin]])))),1)),""))</f>
        <v/>
      </c>
      <c r="R47" s="34" t="str">
        <f t="array" aca="1" ref="R47" ca="1">IF(OR(WEEKDAY(R$2,2)&gt;5,COUNTIF(Dates_Feries,R$2)&gt;0),"",IFERROR(INDEX(Tableau1[[Type]:[Type]],SMALL(IF((Tableau1[[Nom]:[Nom]]=$A47)*(Tableau1[[Prénom]:[Prénom]]=$B47)*(R$2&gt;=Tableau1[[Début]:[Début]])*(R$2&lt;=Tableau1[[Fin]:[Fin]]),ROW(INDIRECT("A1:A"&amp;COUNTA(Tableau1[[Fin]:[Fin]])))),1)),""))</f>
        <v/>
      </c>
      <c r="S47" s="34" t="str">
        <f t="array" aca="1" ref="S47" ca="1">IF(OR(WEEKDAY(S$2,2)&gt;5,COUNTIF(Dates_Feries,S$2)&gt;0),"",IFERROR(INDEX(Tableau1[[Type]:[Type]],SMALL(IF((Tableau1[[Nom]:[Nom]]=$A47)*(Tableau1[[Prénom]:[Prénom]]=$B47)*(S$2&gt;=Tableau1[[Début]:[Début]])*(S$2&lt;=Tableau1[[Fin]:[Fin]]),ROW(INDIRECT("A1:A"&amp;COUNTA(Tableau1[[Fin]:[Fin]])))),1)),""))</f>
        <v/>
      </c>
      <c r="T47" s="34" t="str">
        <f t="array" aca="1" ref="T47" ca="1">IF(OR(WEEKDAY(T$2,2)&gt;5,COUNTIF(Dates_Feries,T$2)&gt;0),"",IFERROR(INDEX(Tableau1[[Type]:[Type]],SMALL(IF((Tableau1[[Nom]:[Nom]]=$A47)*(Tableau1[[Prénom]:[Prénom]]=$B47)*(T$2&gt;=Tableau1[[Début]:[Début]])*(T$2&lt;=Tableau1[[Fin]:[Fin]]),ROW(INDIRECT("A1:A"&amp;COUNTA(Tableau1[[Fin]:[Fin]])))),1)),""))</f>
        <v/>
      </c>
      <c r="U47" s="34" t="str">
        <f t="array" aca="1" ref="U47" ca="1">IF(OR(WEEKDAY(U$2,2)&gt;5,COUNTIF(Dates_Feries,U$2)&gt;0),"",IFERROR(INDEX(Tableau1[[Type]:[Type]],SMALL(IF((Tableau1[[Nom]:[Nom]]=$A47)*(Tableau1[[Prénom]:[Prénom]]=$B47)*(U$2&gt;=Tableau1[[Début]:[Début]])*(U$2&lt;=Tableau1[[Fin]:[Fin]]),ROW(INDIRECT("A1:A"&amp;COUNTA(Tableau1[[Fin]:[Fin]])))),1)),""))</f>
        <v/>
      </c>
      <c r="V47" s="34" t="str">
        <f t="array" aca="1" ref="V47" ca="1">IF(OR(WEEKDAY(V$2,2)&gt;5,COUNTIF(Dates_Feries,V$2)&gt;0),"",IFERROR(INDEX(Tableau1[[Type]:[Type]],SMALL(IF((Tableau1[[Nom]:[Nom]]=$A47)*(Tableau1[[Prénom]:[Prénom]]=$B47)*(V$2&gt;=Tableau1[[Début]:[Début]])*(V$2&lt;=Tableau1[[Fin]:[Fin]]),ROW(INDIRECT("A1:A"&amp;COUNTA(Tableau1[[Fin]:[Fin]])))),1)),""))</f>
        <v/>
      </c>
      <c r="W47" s="34" t="str">
        <f t="array" aca="1" ref="W47" ca="1">IF(OR(WEEKDAY(W$2,2)&gt;5,COUNTIF(Dates_Feries,W$2)&gt;0),"",IFERROR(INDEX(Tableau1[[Type]:[Type]],SMALL(IF((Tableau1[[Nom]:[Nom]]=$A47)*(Tableau1[[Prénom]:[Prénom]]=$B47)*(W$2&gt;=Tableau1[[Début]:[Début]])*(W$2&lt;=Tableau1[[Fin]:[Fin]]),ROW(INDIRECT("A1:A"&amp;COUNTA(Tableau1[[Fin]:[Fin]])))),1)),""))</f>
        <v/>
      </c>
      <c r="X47" s="34" t="str">
        <f t="array" aca="1" ref="X47" ca="1">IF(OR(WEEKDAY(X$2,2)&gt;5,COUNTIF(Dates_Feries,X$2)&gt;0),"",IFERROR(INDEX(Tableau1[[Type]:[Type]],SMALL(IF((Tableau1[[Nom]:[Nom]]=$A47)*(Tableau1[[Prénom]:[Prénom]]=$B47)*(X$2&gt;=Tableau1[[Début]:[Début]])*(X$2&lt;=Tableau1[[Fin]:[Fin]]),ROW(INDIRECT("A1:A"&amp;COUNTA(Tableau1[[Fin]:[Fin]])))),1)),""))</f>
        <v/>
      </c>
      <c r="Y47" s="34" t="str">
        <f t="array" aca="1" ref="Y47" ca="1">IF(OR(WEEKDAY(Y$2,2)&gt;5,COUNTIF(Dates_Feries,Y$2)&gt;0),"",IFERROR(INDEX(Tableau1[[Type]:[Type]],SMALL(IF((Tableau1[[Nom]:[Nom]]=$A47)*(Tableau1[[Prénom]:[Prénom]]=$B47)*(Y$2&gt;=Tableau1[[Début]:[Début]])*(Y$2&lt;=Tableau1[[Fin]:[Fin]]),ROW(INDIRECT("A1:A"&amp;COUNTA(Tableau1[[Fin]:[Fin]])))),1)),""))</f>
        <v/>
      </c>
      <c r="Z47" s="34" t="str">
        <f t="array" aca="1" ref="Z47" ca="1">IF(OR(WEEKDAY(Z$2,2)&gt;5,COUNTIF(Dates_Feries,Z$2)&gt;0),"",IFERROR(INDEX(Tableau1[[Type]:[Type]],SMALL(IF((Tableau1[[Nom]:[Nom]]=$A47)*(Tableau1[[Prénom]:[Prénom]]=$B47)*(Z$2&gt;=Tableau1[[Début]:[Début]])*(Z$2&lt;=Tableau1[[Fin]:[Fin]]),ROW(INDIRECT("A1:A"&amp;COUNTA(Tableau1[[Fin]:[Fin]])))),1)),""))</f>
        <v/>
      </c>
      <c r="AA47" s="34" t="str">
        <f t="array" aca="1" ref="AA47" ca="1">IF(OR(WEEKDAY(AA$2,2)&gt;5,COUNTIF(Dates_Feries,AA$2)&gt;0),"",IFERROR(INDEX(Tableau1[[Type]:[Type]],SMALL(IF((Tableau1[[Nom]:[Nom]]=$A47)*(Tableau1[[Prénom]:[Prénom]]=$B47)*(AA$2&gt;=Tableau1[[Début]:[Début]])*(AA$2&lt;=Tableau1[[Fin]:[Fin]]),ROW(INDIRECT("A1:A"&amp;COUNTA(Tableau1[[Fin]:[Fin]])))),1)),""))</f>
        <v/>
      </c>
      <c r="AB47" s="34" t="str">
        <f t="array" aca="1" ref="AB47" ca="1">IF(OR(WEEKDAY(AB$2,2)&gt;5,COUNTIF(Dates_Feries,AB$2)&gt;0),"",IFERROR(INDEX(Tableau1[[Type]:[Type]],SMALL(IF((Tableau1[[Nom]:[Nom]]=$A47)*(Tableau1[[Prénom]:[Prénom]]=$B47)*(AB$2&gt;=Tableau1[[Début]:[Début]])*(AB$2&lt;=Tableau1[[Fin]:[Fin]]),ROW(INDIRECT("A1:A"&amp;COUNTA(Tableau1[[Fin]:[Fin]])))),1)),""))</f>
        <v/>
      </c>
      <c r="AC47" s="34" t="str">
        <f t="array" aca="1" ref="AC47" ca="1">IF(OR(WEEKDAY(AC$2,2)&gt;5,COUNTIF(Dates_Feries,AC$2)&gt;0),"",IFERROR(INDEX(Tableau1[[Type]:[Type]],SMALL(IF((Tableau1[[Nom]:[Nom]]=$A47)*(Tableau1[[Prénom]:[Prénom]]=$B47)*(AC$2&gt;=Tableau1[[Début]:[Début]])*(AC$2&lt;=Tableau1[[Fin]:[Fin]]),ROW(INDIRECT("A1:A"&amp;COUNTA(Tableau1[[Fin]:[Fin]])))),1)),""))</f>
        <v/>
      </c>
      <c r="AD47" s="34" t="str">
        <f t="array" aca="1" ref="AD47" ca="1">IF(OR(WEEKDAY(AD$2,2)&gt;5,COUNTIF(Dates_Feries,AD$2)&gt;0),"",IFERROR(INDEX(Tableau1[[Type]:[Type]],SMALL(IF((Tableau1[[Nom]:[Nom]]=$A47)*(Tableau1[[Prénom]:[Prénom]]=$B47)*(AD$2&gt;=Tableau1[[Début]:[Début]])*(AD$2&lt;=Tableau1[[Fin]:[Fin]]),ROW(INDIRECT("A1:A"&amp;COUNTA(Tableau1[[Fin]:[Fin]])))),1)),""))</f>
        <v/>
      </c>
      <c r="AE47" s="34" t="str">
        <f t="array" aca="1" ref="AE47" ca="1">IF(OR(WEEKDAY(AE$2,2)&gt;5,COUNTIF(Dates_Feries,AE$2)&gt;0),"",IFERROR(INDEX(Tableau1[[Type]:[Type]],SMALL(IF((Tableau1[[Nom]:[Nom]]=$A47)*(Tableau1[[Prénom]:[Prénom]]=$B47)*(AE$2&gt;=Tableau1[[Début]:[Début]])*(AE$2&lt;=Tableau1[[Fin]:[Fin]]),ROW(INDIRECT("A1:A"&amp;COUNTA(Tableau1[[Fin]:[Fin]])))),1)),""))</f>
        <v/>
      </c>
      <c r="AF47" s="34" t="str">
        <f t="array" aca="1" ref="AF47" ca="1">IF(OR(WEEKDAY(AF$2,2)&gt;5,COUNTIF(Dates_Feries,AF$2)&gt;0),"",IFERROR(INDEX(Tableau1[[Type]:[Type]],SMALL(IF((Tableau1[[Nom]:[Nom]]=$A47)*(Tableau1[[Prénom]:[Prénom]]=$B47)*(AF$2&gt;=Tableau1[[Début]:[Début]])*(AF$2&lt;=Tableau1[[Fin]:[Fin]]),ROW(INDIRECT("A1:A"&amp;COUNTA(Tableau1[[Fin]:[Fin]])))),1)),""))</f>
        <v/>
      </c>
      <c r="AG47" s="34" t="str">
        <f t="array" aca="1" ref="AG47" ca="1">IF(OR(WEEKDAY(AG$2,2)&gt;5,COUNTIF(Dates_Feries,AG$2)&gt;0),"",IFERROR(INDEX(Tableau1[[Type]:[Type]],SMALL(IF((Tableau1[[Nom]:[Nom]]=$A47)*(Tableau1[[Prénom]:[Prénom]]=$B47)*(AG$2&gt;=Tableau1[[Début]:[Début]])*(AG$2&lt;=Tableau1[[Fin]:[Fin]]),ROW(INDIRECT("A1:A"&amp;COUNTA(Tableau1[[Fin]:[Fin]])))),1)),""))</f>
        <v/>
      </c>
      <c r="AH47" s="34" t="str">
        <f t="array" aca="1" ref="AH47" ca="1">IF(OR(WEEKDAY(AH$2,2)&gt;5,COUNTIF(Dates_Feries,AH$2)&gt;0),"",IFERROR(INDEX(Tableau1[[Type]:[Type]],SMALL(IF((Tableau1[[Nom]:[Nom]]=$A47)*(Tableau1[[Prénom]:[Prénom]]=$B47)*(AH$2&gt;=Tableau1[[Début]:[Début]])*(AH$2&lt;=Tableau1[[Fin]:[Fin]]),ROW(INDIRECT("A1:A"&amp;COUNTA(Tableau1[[Fin]:[Fin]])))),1)),""))</f>
        <v/>
      </c>
      <c r="AI47" s="34" t="str">
        <f t="array" aca="1" ref="AI47" ca="1">IF(OR(WEEKDAY(AI$2,2)&gt;5,COUNTIF(Dates_Feries,AI$2)&gt;0),"",IFERROR(INDEX(Tableau1[[Type]:[Type]],SMALL(IF((Tableau1[[Nom]:[Nom]]=$A47)*(Tableau1[[Prénom]:[Prénom]]=$B47)*(AI$2&gt;=Tableau1[[Début]:[Début]])*(AI$2&lt;=Tableau1[[Fin]:[Fin]]),ROW(INDIRECT("A1:A"&amp;COUNTA(Tableau1[[Fin]:[Fin]])))),1)),""))</f>
        <v/>
      </c>
      <c r="AJ47" s="34" t="str">
        <f t="array" aca="1" ref="AJ47" ca="1">IF(OR(WEEKDAY(AJ$2,2)&gt;5,COUNTIF(Dates_Feries,AJ$2)&gt;0),"",IFERROR(INDEX(Tableau1[[Type]:[Type]],SMALL(IF((Tableau1[[Nom]:[Nom]]=$A47)*(Tableau1[[Prénom]:[Prénom]]=$B47)*(AJ$2&gt;=Tableau1[[Début]:[Début]])*(AJ$2&lt;=Tableau1[[Fin]:[Fin]]),ROW(INDIRECT("A1:A"&amp;COUNTA(Tableau1[[Fin]:[Fin]])))),1)),""))</f>
        <v/>
      </c>
      <c r="AK47" s="34" t="str">
        <f t="array" aca="1" ref="AK47" ca="1">IF(OR(WEEKDAY(AK$2,2)&gt;5,COUNTIF(Dates_Feries,AK$2)&gt;0),"",IFERROR(INDEX(Tableau1[[Type]:[Type]],SMALL(IF((Tableau1[[Nom]:[Nom]]=$A47)*(Tableau1[[Prénom]:[Prénom]]=$B47)*(AK$2&gt;=Tableau1[[Début]:[Début]])*(AK$2&lt;=Tableau1[[Fin]:[Fin]]),ROW(INDIRECT("A1:A"&amp;COUNTA(Tableau1[[Fin]:[Fin]])))),1)),""))</f>
        <v/>
      </c>
      <c r="AL47" s="34" t="str">
        <f t="array" aca="1" ref="AL47" ca="1">IF(OR(WEEKDAY(AL$2,2)&gt;5,COUNTIF(Dates_Feries,AL$2)&gt;0),"",IFERROR(INDEX(Tableau1[[Type]:[Type]],SMALL(IF((Tableau1[[Nom]:[Nom]]=$A47)*(Tableau1[[Prénom]:[Prénom]]=$B47)*(AL$2&gt;=Tableau1[[Début]:[Début]])*(AL$2&lt;=Tableau1[[Fin]:[Fin]]),ROW(INDIRECT("A1:A"&amp;COUNTA(Tableau1[[Fin]:[Fin]])))),1)),""))</f>
        <v/>
      </c>
      <c r="AM47" s="34" t="str">
        <f t="array" aca="1" ref="AM47" ca="1">IF(OR(WEEKDAY(AM$2,2)&gt;5,COUNTIF(Dates_Feries,AM$2)&gt;0),"",IFERROR(INDEX(Tableau1[[Type]:[Type]],SMALL(IF((Tableau1[[Nom]:[Nom]]=$A47)*(Tableau1[[Prénom]:[Prénom]]=$B47)*(AM$2&gt;=Tableau1[[Début]:[Début]])*(AM$2&lt;=Tableau1[[Fin]:[Fin]]),ROW(INDIRECT("A1:A"&amp;COUNTA(Tableau1[[Fin]:[Fin]])))),1)),""))</f>
        <v/>
      </c>
      <c r="AN47" s="34" t="str">
        <f t="array" aca="1" ref="AN47" ca="1">IF(OR(WEEKDAY(AN$2,2)&gt;5,COUNTIF(Dates_Feries,AN$2)&gt;0),"",IFERROR(INDEX(Tableau1[[Type]:[Type]],SMALL(IF((Tableau1[[Nom]:[Nom]]=$A47)*(Tableau1[[Prénom]:[Prénom]]=$B47)*(AN$2&gt;=Tableau1[[Début]:[Début]])*(AN$2&lt;=Tableau1[[Fin]:[Fin]]),ROW(INDIRECT("A1:A"&amp;COUNTA(Tableau1[[Fin]:[Fin]])))),1)),""))</f>
        <v/>
      </c>
      <c r="AO47" s="34" t="str">
        <f t="array" aca="1" ref="AO47" ca="1">IF(OR(WEEKDAY(AO$2,2)&gt;5,COUNTIF(Dates_Feries,AO$2)&gt;0),"",IFERROR(INDEX(Tableau1[[Type]:[Type]],SMALL(IF((Tableau1[[Nom]:[Nom]]=$A47)*(Tableau1[[Prénom]:[Prénom]]=$B47)*(AO$2&gt;=Tableau1[[Début]:[Début]])*(AO$2&lt;=Tableau1[[Fin]:[Fin]]),ROW(INDIRECT("A1:A"&amp;COUNTA(Tableau1[[Fin]:[Fin]])))),1)),""))</f>
        <v/>
      </c>
      <c r="AP47" s="34" t="str">
        <f t="array" aca="1" ref="AP47" ca="1">IF(OR(WEEKDAY(AP$2,2)&gt;5,COUNTIF(Dates_Feries,AP$2)&gt;0),"",IFERROR(INDEX(Tableau1[[Type]:[Type]],SMALL(IF((Tableau1[[Nom]:[Nom]]=$A47)*(Tableau1[[Prénom]:[Prénom]]=$B47)*(AP$2&gt;=Tableau1[[Début]:[Début]])*(AP$2&lt;=Tableau1[[Fin]:[Fin]]),ROW(INDIRECT("A1:A"&amp;COUNTA(Tableau1[[Fin]:[Fin]])))),1)),""))</f>
        <v/>
      </c>
      <c r="AQ47" s="34" t="str">
        <f t="array" aca="1" ref="AQ47" ca="1">IF(OR(WEEKDAY(AQ$2,2)&gt;5,COUNTIF(Dates_Feries,AQ$2)&gt;0),"",IFERROR(INDEX(Tableau1[[Type]:[Type]],SMALL(IF((Tableau1[[Nom]:[Nom]]=$A47)*(Tableau1[[Prénom]:[Prénom]]=$B47)*(AQ$2&gt;=Tableau1[[Début]:[Début]])*(AQ$2&lt;=Tableau1[[Fin]:[Fin]]),ROW(INDIRECT("A1:A"&amp;COUNTA(Tableau1[[Fin]:[Fin]])))),1)),""))</f>
        <v/>
      </c>
      <c r="AR47" s="34" t="str">
        <f t="array" aca="1" ref="AR47" ca="1">IF(OR(WEEKDAY(AR$2,2)&gt;5,COUNTIF(Dates_Feries,AR$2)&gt;0),"",IFERROR(INDEX(Tableau1[[Type]:[Type]],SMALL(IF((Tableau1[[Nom]:[Nom]]=$A47)*(Tableau1[[Prénom]:[Prénom]]=$B47)*(AR$2&gt;=Tableau1[[Début]:[Début]])*(AR$2&lt;=Tableau1[[Fin]:[Fin]]),ROW(INDIRECT("A1:A"&amp;COUNTA(Tableau1[[Fin]:[Fin]])))),1)),""))</f>
        <v/>
      </c>
      <c r="AS47" s="34" t="str">
        <f t="array" aca="1" ref="AS47" ca="1">IF(OR(WEEKDAY(AS$2,2)&gt;5,COUNTIF(Dates_Feries,AS$2)&gt;0),"",IFERROR(INDEX(Tableau1[[Type]:[Type]],SMALL(IF((Tableau1[[Nom]:[Nom]]=$A47)*(Tableau1[[Prénom]:[Prénom]]=$B47)*(AS$2&gt;=Tableau1[[Début]:[Début]])*(AS$2&lt;=Tableau1[[Fin]:[Fin]]),ROW(INDIRECT("A1:A"&amp;COUNTA(Tableau1[[Fin]:[Fin]])))),1)),""))</f>
        <v/>
      </c>
      <c r="AT47" s="34" t="str">
        <f t="array" aca="1" ref="AT47" ca="1">IF(OR(WEEKDAY(AT$2,2)&gt;5,COUNTIF(Dates_Feries,AT$2)&gt;0),"",IFERROR(INDEX(Tableau1[[Type]:[Type]],SMALL(IF((Tableau1[[Nom]:[Nom]]=$A47)*(Tableau1[[Prénom]:[Prénom]]=$B47)*(AT$2&gt;=Tableau1[[Début]:[Début]])*(AT$2&lt;=Tableau1[[Fin]:[Fin]]),ROW(INDIRECT("A1:A"&amp;COUNTA(Tableau1[[Fin]:[Fin]])))),1)),""))</f>
        <v/>
      </c>
      <c r="AU47" s="34" t="str">
        <f t="array" aca="1" ref="AU47" ca="1">IF(OR(WEEKDAY(AU$2,2)&gt;5,COUNTIF(Dates_Feries,AU$2)&gt;0),"",IFERROR(INDEX(Tableau1[[Type]:[Type]],SMALL(IF((Tableau1[[Nom]:[Nom]]=$A47)*(Tableau1[[Prénom]:[Prénom]]=$B47)*(AU$2&gt;=Tableau1[[Début]:[Début]])*(AU$2&lt;=Tableau1[[Fin]:[Fin]]),ROW(INDIRECT("A1:A"&amp;COUNTA(Tableau1[[Fin]:[Fin]])))),1)),""))</f>
        <v/>
      </c>
      <c r="AV47" s="34" t="str">
        <f t="array" aca="1" ref="AV47" ca="1">IF(OR(WEEKDAY(AV$2,2)&gt;5,COUNTIF(Dates_Feries,AV$2)&gt;0),"",IFERROR(INDEX(Tableau1[[Type]:[Type]],SMALL(IF((Tableau1[[Nom]:[Nom]]=$A47)*(Tableau1[[Prénom]:[Prénom]]=$B47)*(AV$2&gt;=Tableau1[[Début]:[Début]])*(AV$2&lt;=Tableau1[[Fin]:[Fin]]),ROW(INDIRECT("A1:A"&amp;COUNTA(Tableau1[[Fin]:[Fin]])))),1)),""))</f>
        <v/>
      </c>
      <c r="AW47" s="34" t="str">
        <f t="array" aca="1" ref="AW47" ca="1">IF(OR(WEEKDAY(AW$2,2)&gt;5,COUNTIF(Dates_Feries,AW$2)&gt;0),"",IFERROR(INDEX(Tableau1[[Type]:[Type]],SMALL(IF((Tableau1[[Nom]:[Nom]]=$A47)*(Tableau1[[Prénom]:[Prénom]]=$B47)*(AW$2&gt;=Tableau1[[Début]:[Début]])*(AW$2&lt;=Tableau1[[Fin]:[Fin]]),ROW(INDIRECT("A1:A"&amp;COUNTA(Tableau1[[Fin]:[Fin]])))),1)),""))</f>
        <v/>
      </c>
      <c r="AX47" s="34" t="str">
        <f t="array" aca="1" ref="AX47" ca="1">IF(OR(WEEKDAY(AX$2,2)&gt;5,COUNTIF(Dates_Feries,AX$2)&gt;0),"",IFERROR(INDEX(Tableau1[[Type]:[Type]],SMALL(IF((Tableau1[[Nom]:[Nom]]=$A47)*(Tableau1[[Prénom]:[Prénom]]=$B47)*(AX$2&gt;=Tableau1[[Début]:[Début]])*(AX$2&lt;=Tableau1[[Fin]:[Fin]]),ROW(INDIRECT("A1:A"&amp;COUNTA(Tableau1[[Fin]:[Fin]])))),1)),""))</f>
        <v/>
      </c>
      <c r="AY47" s="34" t="str">
        <f t="array" aca="1" ref="AY47" ca="1">IF(OR(WEEKDAY(AY$2,2)&gt;5,COUNTIF(Dates_Feries,AY$2)&gt;0),"",IFERROR(INDEX(Tableau1[[Type]:[Type]],SMALL(IF((Tableau1[[Nom]:[Nom]]=$A47)*(Tableau1[[Prénom]:[Prénom]]=$B47)*(AY$2&gt;=Tableau1[[Début]:[Début]])*(AY$2&lt;=Tableau1[[Fin]:[Fin]]),ROW(INDIRECT("A1:A"&amp;COUNTA(Tableau1[[Fin]:[Fin]])))),1)),""))</f>
        <v/>
      </c>
      <c r="AZ47" s="34" t="str">
        <f t="array" aca="1" ref="AZ47" ca="1">IF(OR(WEEKDAY(AZ$2,2)&gt;5,COUNTIF(Dates_Feries,AZ$2)&gt;0),"",IFERROR(INDEX(Tableau1[[Type]:[Type]],SMALL(IF((Tableau1[[Nom]:[Nom]]=$A47)*(Tableau1[[Prénom]:[Prénom]]=$B47)*(AZ$2&gt;=Tableau1[[Début]:[Début]])*(AZ$2&lt;=Tableau1[[Fin]:[Fin]]),ROW(INDIRECT("A1:A"&amp;COUNTA(Tableau1[[Fin]:[Fin]])))),1)),""))</f>
        <v/>
      </c>
      <c r="BA47" s="34" t="str">
        <f t="array" aca="1" ref="BA47" ca="1">IF(OR(WEEKDAY(BA$2,2)&gt;5,COUNTIF(Dates_Feries,BA$2)&gt;0),"",IFERROR(INDEX(Tableau1[[Type]:[Type]],SMALL(IF((Tableau1[[Nom]:[Nom]]=$A47)*(Tableau1[[Prénom]:[Prénom]]=$B47)*(BA$2&gt;=Tableau1[[Début]:[Début]])*(BA$2&lt;=Tableau1[[Fin]:[Fin]]),ROW(INDIRECT("A1:A"&amp;COUNTA(Tableau1[[Fin]:[Fin]])))),1)),""))</f>
        <v/>
      </c>
      <c r="BB47" s="34" t="str">
        <f t="array" aca="1" ref="BB47" ca="1">IF(OR(WEEKDAY(BB$2,2)&gt;5,COUNTIF(Dates_Feries,BB$2)&gt;0),"",IFERROR(INDEX(Tableau1[[Type]:[Type]],SMALL(IF((Tableau1[[Nom]:[Nom]]=$A47)*(Tableau1[[Prénom]:[Prénom]]=$B47)*(BB$2&gt;=Tableau1[[Début]:[Début]])*(BB$2&lt;=Tableau1[[Fin]:[Fin]]),ROW(INDIRECT("A1:A"&amp;COUNTA(Tableau1[[Fin]:[Fin]])))),1)),""))</f>
        <v/>
      </c>
      <c r="BC47" s="34" t="str">
        <f t="array" aca="1" ref="BC47" ca="1">IF(OR(WEEKDAY(BC$2,2)&gt;5,COUNTIF(Dates_Feries,BC$2)&gt;0),"",IFERROR(INDEX(Tableau1[[Type]:[Type]],SMALL(IF((Tableau1[[Nom]:[Nom]]=$A47)*(Tableau1[[Prénom]:[Prénom]]=$B47)*(BC$2&gt;=Tableau1[[Début]:[Début]])*(BC$2&lt;=Tableau1[[Fin]:[Fin]]),ROW(INDIRECT("A1:A"&amp;COUNTA(Tableau1[[Fin]:[Fin]])))),1)),""))</f>
        <v/>
      </c>
      <c r="BD47" s="34" t="str">
        <f t="array" aca="1" ref="BD47" ca="1">IF(OR(WEEKDAY(BD$2,2)&gt;5,COUNTIF(Dates_Feries,BD$2)&gt;0),"",IFERROR(INDEX(Tableau1[[Type]:[Type]],SMALL(IF((Tableau1[[Nom]:[Nom]]=$A47)*(Tableau1[[Prénom]:[Prénom]]=$B47)*(BD$2&gt;=Tableau1[[Début]:[Début]])*(BD$2&lt;=Tableau1[[Fin]:[Fin]]),ROW(INDIRECT("A1:A"&amp;COUNTA(Tableau1[[Fin]:[Fin]])))),1)),""))</f>
        <v/>
      </c>
      <c r="BE47" s="34" t="str">
        <f t="array" aca="1" ref="BE47" ca="1">IF(OR(WEEKDAY(BE$2,2)&gt;5,COUNTIF(Dates_Feries,BE$2)&gt;0),"",IFERROR(INDEX(Tableau1[[Type]:[Type]],SMALL(IF((Tableau1[[Nom]:[Nom]]=$A47)*(Tableau1[[Prénom]:[Prénom]]=$B47)*(BE$2&gt;=Tableau1[[Début]:[Début]])*(BE$2&lt;=Tableau1[[Fin]:[Fin]]),ROW(INDIRECT("A1:A"&amp;COUNTA(Tableau1[[Fin]:[Fin]])))),1)),""))</f>
        <v/>
      </c>
      <c r="BF47" s="34" t="str">
        <f t="array" aca="1" ref="BF47" ca="1">IF(OR(WEEKDAY(BF$2,2)&gt;5,COUNTIF(Dates_Feries,BF$2)&gt;0),"",IFERROR(INDEX(Tableau1[[Type]:[Type]],SMALL(IF((Tableau1[[Nom]:[Nom]]=$A47)*(Tableau1[[Prénom]:[Prénom]]=$B47)*(BF$2&gt;=Tableau1[[Début]:[Début]])*(BF$2&lt;=Tableau1[[Fin]:[Fin]]),ROW(INDIRECT("A1:A"&amp;COUNTA(Tableau1[[Fin]:[Fin]])))),1)),""))</f>
        <v/>
      </c>
      <c r="BG47" s="34" t="str">
        <f t="array" aca="1" ref="BG47" ca="1">IF(OR(WEEKDAY(BG$2,2)&gt;5,COUNTIF(Dates_Feries,BG$2)&gt;0),"",IFERROR(INDEX(Tableau1[[Type]:[Type]],SMALL(IF((Tableau1[[Nom]:[Nom]]=$A47)*(Tableau1[[Prénom]:[Prénom]]=$B47)*(BG$2&gt;=Tableau1[[Début]:[Début]])*(BG$2&lt;=Tableau1[[Fin]:[Fin]]),ROW(INDIRECT("A1:A"&amp;COUNTA(Tableau1[[Fin]:[Fin]])))),1)),""))</f>
        <v/>
      </c>
      <c r="BH47" s="34" t="str">
        <f t="array" aca="1" ref="BH47" ca="1">IF(OR(WEEKDAY(BH$2,2)&gt;5,COUNTIF(Dates_Feries,BH$2)&gt;0),"",IFERROR(INDEX(Tableau1[[Type]:[Type]],SMALL(IF((Tableau1[[Nom]:[Nom]]=$A47)*(Tableau1[[Prénom]:[Prénom]]=$B47)*(BH$2&gt;=Tableau1[[Début]:[Début]])*(BH$2&lt;=Tableau1[[Fin]:[Fin]]),ROW(INDIRECT("A1:A"&amp;COUNTA(Tableau1[[Fin]:[Fin]])))),1)),""))</f>
        <v/>
      </c>
      <c r="BI47" s="34" t="str">
        <f t="array" aca="1" ref="BI47" ca="1">IF(OR(WEEKDAY(BI$2,2)&gt;5,COUNTIF(Dates_Feries,BI$2)&gt;0),"",IFERROR(INDEX(Tableau1[[Type]:[Type]],SMALL(IF((Tableau1[[Nom]:[Nom]]=$A47)*(Tableau1[[Prénom]:[Prénom]]=$B47)*(BI$2&gt;=Tableau1[[Début]:[Début]])*(BI$2&lt;=Tableau1[[Fin]:[Fin]]),ROW(INDIRECT("A1:A"&amp;COUNTA(Tableau1[[Fin]:[Fin]])))),1)),""))</f>
        <v/>
      </c>
      <c r="BJ47" s="34" t="str">
        <f t="array" aca="1" ref="BJ47" ca="1">IF(OR(WEEKDAY(BJ$2,2)&gt;5,COUNTIF(Dates_Feries,BJ$2)&gt;0),"",IFERROR(INDEX(Tableau1[[Type]:[Type]],SMALL(IF((Tableau1[[Nom]:[Nom]]=$A47)*(Tableau1[[Prénom]:[Prénom]]=$B47)*(BJ$2&gt;=Tableau1[[Début]:[Début]])*(BJ$2&lt;=Tableau1[[Fin]:[Fin]]),ROW(INDIRECT("A1:A"&amp;COUNTA(Tableau1[[Fin]:[Fin]])))),1)),""))</f>
        <v/>
      </c>
      <c r="BK47" s="34" t="str">
        <f t="array" aca="1" ref="BK47" ca="1">IF(OR(WEEKDAY(BK$2,2)&gt;5,COUNTIF(Dates_Feries,BK$2)&gt;0),"",IFERROR(INDEX(Tableau1[[Type]:[Type]],SMALL(IF((Tableau1[[Nom]:[Nom]]=$A47)*(Tableau1[[Prénom]:[Prénom]]=$B47)*(BK$2&gt;=Tableau1[[Début]:[Début]])*(BK$2&lt;=Tableau1[[Fin]:[Fin]]),ROW(INDIRECT("A1:A"&amp;COUNTA(Tableau1[[Fin]:[Fin]])))),1)),""))</f>
        <v/>
      </c>
      <c r="BL47" s="34" t="str">
        <f t="array" aca="1" ref="BL47" ca="1">IF(OR(WEEKDAY(BL$2,2)&gt;5,COUNTIF(Dates_Feries,BL$2)&gt;0),"",IFERROR(INDEX(Tableau1[[Type]:[Type]],SMALL(IF((Tableau1[[Nom]:[Nom]]=$A47)*(Tableau1[[Prénom]:[Prénom]]=$B47)*(BL$2&gt;=Tableau1[[Début]:[Début]])*(BL$2&lt;=Tableau1[[Fin]:[Fin]]),ROW(INDIRECT("A1:A"&amp;COUNTA(Tableau1[[Fin]:[Fin]])))),1)),""))</f>
        <v/>
      </c>
      <c r="BM47" s="34" t="str">
        <f t="array" aca="1" ref="BM47" ca="1">IF(OR(WEEKDAY(BM$2,2)&gt;5,COUNTIF(Dates_Feries,BM$2)&gt;0),"",IFERROR(INDEX(Tableau1[[Type]:[Type]],SMALL(IF((Tableau1[[Nom]:[Nom]]=$A47)*(Tableau1[[Prénom]:[Prénom]]=$B47)*(BM$2&gt;=Tableau1[[Début]:[Début]])*(BM$2&lt;=Tableau1[[Fin]:[Fin]]),ROW(INDIRECT("A1:A"&amp;COUNTA(Tableau1[[Fin]:[Fin]])))),1)),""))</f>
        <v/>
      </c>
      <c r="BN47" s="34" t="str">
        <f t="array" aca="1" ref="BN47" ca="1">IF(OR(WEEKDAY(BN$2,2)&gt;5,COUNTIF(Dates_Feries,BN$2)&gt;0),"",IFERROR(INDEX(Tableau1[[Type]:[Type]],SMALL(IF((Tableau1[[Nom]:[Nom]]=$A47)*(Tableau1[[Prénom]:[Prénom]]=$B47)*(BN$2&gt;=Tableau1[[Début]:[Début]])*(BN$2&lt;=Tableau1[[Fin]:[Fin]]),ROW(INDIRECT("A1:A"&amp;COUNTA(Tableau1[[Fin]:[Fin]])))),1)),""))</f>
        <v/>
      </c>
      <c r="BO47" s="34" t="str">
        <f t="array" aca="1" ref="BO47" ca="1">IF(OR(WEEKDAY(BO$2,2)&gt;5,COUNTIF(Dates_Feries,BO$2)&gt;0),"",IFERROR(INDEX(Tableau1[[Type]:[Type]],SMALL(IF((Tableau1[[Nom]:[Nom]]=$A47)*(Tableau1[[Prénom]:[Prénom]]=$B47)*(BO$2&gt;=Tableau1[[Début]:[Début]])*(BO$2&lt;=Tableau1[[Fin]:[Fin]]),ROW(INDIRECT("A1:A"&amp;COUNTA(Tableau1[[Fin]:[Fin]])))),1)),""))</f>
        <v/>
      </c>
      <c r="BP47" s="34" t="str">
        <f t="array" aca="1" ref="BP47" ca="1">IF(OR(WEEKDAY(BP$2,2)&gt;5,COUNTIF(Dates_Feries,BP$2)&gt;0),"",IFERROR(INDEX(Tableau1[[Type]:[Type]],SMALL(IF((Tableau1[[Nom]:[Nom]]=$A47)*(Tableau1[[Prénom]:[Prénom]]=$B47)*(BP$2&gt;=Tableau1[[Début]:[Début]])*(BP$2&lt;=Tableau1[[Fin]:[Fin]]),ROW(INDIRECT("A1:A"&amp;COUNTA(Tableau1[[Fin]:[Fin]])))),1)),""))</f>
        <v/>
      </c>
      <c r="BQ47" s="34" t="str">
        <f t="array" aca="1" ref="BQ47" ca="1">IF(OR(WEEKDAY(BQ$2,2)&gt;5,COUNTIF(Dates_Feries,BQ$2)&gt;0),"",IFERROR(INDEX(Tableau1[[Type]:[Type]],SMALL(IF((Tableau1[[Nom]:[Nom]]=$A47)*(Tableau1[[Prénom]:[Prénom]]=$B47)*(BQ$2&gt;=Tableau1[[Début]:[Début]])*(BQ$2&lt;=Tableau1[[Fin]:[Fin]]),ROW(INDIRECT("A1:A"&amp;COUNTA(Tableau1[[Fin]:[Fin]])))),1)),""))</f>
        <v/>
      </c>
      <c r="BR47" s="34" t="str">
        <f t="array" aca="1" ref="BR47" ca="1">IF(OR(WEEKDAY(BR$2,2)&gt;5,COUNTIF(Dates_Feries,BR$2)&gt;0),"",IFERROR(INDEX(Tableau1[[Type]:[Type]],SMALL(IF((Tableau1[[Nom]:[Nom]]=$A47)*(Tableau1[[Prénom]:[Prénom]]=$B47)*(BR$2&gt;=Tableau1[[Début]:[Début]])*(BR$2&lt;=Tableau1[[Fin]:[Fin]]),ROW(INDIRECT("A1:A"&amp;COUNTA(Tableau1[[Fin]:[Fin]])))),1)),""))</f>
        <v/>
      </c>
      <c r="BS47" s="34" t="str">
        <f t="array" aca="1" ref="BS47" ca="1">IF(OR(WEEKDAY(BS$2,2)&gt;5,COUNTIF(Dates_Feries,BS$2)&gt;0),"",IFERROR(INDEX(Tableau1[[Type]:[Type]],SMALL(IF((Tableau1[[Nom]:[Nom]]=$A47)*(Tableau1[[Prénom]:[Prénom]]=$B47)*(BS$2&gt;=Tableau1[[Début]:[Début]])*(BS$2&lt;=Tableau1[[Fin]:[Fin]]),ROW(INDIRECT("A1:A"&amp;COUNTA(Tableau1[[Fin]:[Fin]])))),1)),""))</f>
        <v/>
      </c>
      <c r="BT47" s="34" t="str">
        <f t="array" aca="1" ref="BT47" ca="1">IF(OR(WEEKDAY(BT$2,2)&gt;5,COUNTIF(Dates_Feries,BT$2)&gt;0),"",IFERROR(INDEX(Tableau1[[Type]:[Type]],SMALL(IF((Tableau1[[Nom]:[Nom]]=$A47)*(Tableau1[[Prénom]:[Prénom]]=$B47)*(BT$2&gt;=Tableau1[[Début]:[Début]])*(BT$2&lt;=Tableau1[[Fin]:[Fin]]),ROW(INDIRECT("A1:A"&amp;COUNTA(Tableau1[[Fin]:[Fin]])))),1)),""))</f>
        <v/>
      </c>
      <c r="BU47" s="34" t="str">
        <f t="array" aca="1" ref="BU47" ca="1">IF(OR(WEEKDAY(BU$2,2)&gt;5,COUNTIF(Dates_Feries,BU$2)&gt;0),"",IFERROR(INDEX(Tableau1[[Type]:[Type]],SMALL(IF((Tableau1[[Nom]:[Nom]]=$A47)*(Tableau1[[Prénom]:[Prénom]]=$B47)*(BU$2&gt;=Tableau1[[Début]:[Début]])*(BU$2&lt;=Tableau1[[Fin]:[Fin]]),ROW(INDIRECT("A1:A"&amp;COUNTA(Tableau1[[Fin]:[Fin]])))),1)),""))</f>
        <v/>
      </c>
      <c r="BV47" s="34" t="str">
        <f t="array" aca="1" ref="BV47" ca="1">IF(OR(WEEKDAY(BV$2,2)&gt;5,COUNTIF(Dates_Feries,BV$2)&gt;0),"",IFERROR(INDEX(Tableau1[[Type]:[Type]],SMALL(IF((Tableau1[[Nom]:[Nom]]=$A47)*(Tableau1[[Prénom]:[Prénom]]=$B47)*(BV$2&gt;=Tableau1[[Début]:[Début]])*(BV$2&lt;=Tableau1[[Fin]:[Fin]]),ROW(INDIRECT("A1:A"&amp;COUNTA(Tableau1[[Fin]:[Fin]])))),1)),""))</f>
        <v/>
      </c>
      <c r="BW47" s="34" t="str">
        <f t="array" aca="1" ref="BW47" ca="1">IF(OR(WEEKDAY(BW$2,2)&gt;5,COUNTIF(Dates_Feries,BW$2)&gt;0),"",IFERROR(INDEX(Tableau1[[Type]:[Type]],SMALL(IF((Tableau1[[Nom]:[Nom]]=$A47)*(Tableau1[[Prénom]:[Prénom]]=$B47)*(BW$2&gt;=Tableau1[[Début]:[Début]])*(BW$2&lt;=Tableau1[[Fin]:[Fin]]),ROW(INDIRECT("A1:A"&amp;COUNTA(Tableau1[[Fin]:[Fin]])))),1)),""))</f>
        <v/>
      </c>
      <c r="BX47" s="34" t="str">
        <f t="array" aca="1" ref="BX47" ca="1">IF(OR(WEEKDAY(BX$2,2)&gt;5,COUNTIF(Dates_Feries,BX$2)&gt;0),"",IFERROR(INDEX(Tableau1[[Type]:[Type]],SMALL(IF((Tableau1[[Nom]:[Nom]]=$A47)*(Tableau1[[Prénom]:[Prénom]]=$B47)*(BX$2&gt;=Tableau1[[Début]:[Début]])*(BX$2&lt;=Tableau1[[Fin]:[Fin]]),ROW(INDIRECT("A1:A"&amp;COUNTA(Tableau1[[Fin]:[Fin]])))),1)),""))</f>
        <v/>
      </c>
      <c r="BY47" s="34" t="str">
        <f t="array" aca="1" ref="BY47" ca="1">IF(OR(WEEKDAY(BY$2,2)&gt;5,COUNTIF(Dates_Feries,BY$2)&gt;0),"",IFERROR(INDEX(Tableau1[[Type]:[Type]],SMALL(IF((Tableau1[[Nom]:[Nom]]=$A47)*(Tableau1[[Prénom]:[Prénom]]=$B47)*(BY$2&gt;=Tableau1[[Début]:[Début]])*(BY$2&lt;=Tableau1[[Fin]:[Fin]]),ROW(INDIRECT("A1:A"&amp;COUNTA(Tableau1[[Fin]:[Fin]])))),1)),""))</f>
        <v/>
      </c>
      <c r="BZ47" s="34" t="str">
        <f t="array" aca="1" ref="BZ47" ca="1">IF(OR(WEEKDAY(BZ$2,2)&gt;5,COUNTIF(Dates_Feries,BZ$2)&gt;0),"",IFERROR(INDEX(Tableau1[[Type]:[Type]],SMALL(IF((Tableau1[[Nom]:[Nom]]=$A47)*(Tableau1[[Prénom]:[Prénom]]=$B47)*(BZ$2&gt;=Tableau1[[Début]:[Début]])*(BZ$2&lt;=Tableau1[[Fin]:[Fin]]),ROW(INDIRECT("A1:A"&amp;COUNTA(Tableau1[[Fin]:[Fin]])))),1)),""))</f>
        <v/>
      </c>
      <c r="CA47" s="34" t="str">
        <f t="array" aca="1" ref="CA47" ca="1">IF(OR(WEEKDAY(CA$2,2)&gt;5,COUNTIF(Dates_Feries,CA$2)&gt;0),"",IFERROR(INDEX(Tableau1[[Type]:[Type]],SMALL(IF((Tableau1[[Nom]:[Nom]]=$A47)*(Tableau1[[Prénom]:[Prénom]]=$B47)*(CA$2&gt;=Tableau1[[Début]:[Début]])*(CA$2&lt;=Tableau1[[Fin]:[Fin]]),ROW(INDIRECT("A1:A"&amp;COUNTA(Tableau1[[Fin]:[Fin]])))),1)),""))</f>
        <v/>
      </c>
      <c r="CB47" s="34" t="str">
        <f t="array" aca="1" ref="CB47" ca="1">IF(OR(WEEKDAY(CB$2,2)&gt;5,COUNTIF(Dates_Feries,CB$2)&gt;0),"",IFERROR(INDEX(Tableau1[[Type]:[Type]],SMALL(IF((Tableau1[[Nom]:[Nom]]=$A47)*(Tableau1[[Prénom]:[Prénom]]=$B47)*(CB$2&gt;=Tableau1[[Début]:[Début]])*(CB$2&lt;=Tableau1[[Fin]:[Fin]]),ROW(INDIRECT("A1:A"&amp;COUNTA(Tableau1[[Fin]:[Fin]])))),1)),""))</f>
        <v/>
      </c>
      <c r="CC47" s="34" t="str">
        <f t="array" aca="1" ref="CC47" ca="1">IF(OR(WEEKDAY(CC$2,2)&gt;5,COUNTIF(Dates_Feries,CC$2)&gt;0),"",IFERROR(INDEX(Tableau1[[Type]:[Type]],SMALL(IF((Tableau1[[Nom]:[Nom]]=$A47)*(Tableau1[[Prénom]:[Prénom]]=$B47)*(CC$2&gt;=Tableau1[[Début]:[Début]])*(CC$2&lt;=Tableau1[[Fin]:[Fin]]),ROW(INDIRECT("A1:A"&amp;COUNTA(Tableau1[[Fin]:[Fin]])))),1)),""))</f>
        <v/>
      </c>
      <c r="CD47" s="34" t="str">
        <f t="array" aca="1" ref="CD47" ca="1">IF(OR(WEEKDAY(CD$2,2)&gt;5,COUNTIF(Dates_Feries,CD$2)&gt;0),"",IFERROR(INDEX(Tableau1[[Type]:[Type]],SMALL(IF((Tableau1[[Nom]:[Nom]]=$A47)*(Tableau1[[Prénom]:[Prénom]]=$B47)*(CD$2&gt;=Tableau1[[Début]:[Début]])*(CD$2&lt;=Tableau1[[Fin]:[Fin]]),ROW(INDIRECT("A1:A"&amp;COUNTA(Tableau1[[Fin]:[Fin]])))),1)),""))</f>
        <v/>
      </c>
      <c r="CE47" s="34" t="str">
        <f t="array" aca="1" ref="CE47" ca="1">IF(OR(WEEKDAY(CE$2,2)&gt;5,COUNTIF(Dates_Feries,CE$2)&gt;0),"",IFERROR(INDEX(Tableau1[[Type]:[Type]],SMALL(IF((Tableau1[[Nom]:[Nom]]=$A47)*(Tableau1[[Prénom]:[Prénom]]=$B47)*(CE$2&gt;=Tableau1[[Début]:[Début]])*(CE$2&lt;=Tableau1[[Fin]:[Fin]]),ROW(INDIRECT("A1:A"&amp;COUNTA(Tableau1[[Fin]:[Fin]])))),1)),""))</f>
        <v/>
      </c>
      <c r="CF47" s="34" t="str">
        <f t="array" aca="1" ref="CF47" ca="1">IF(OR(WEEKDAY(CF$2,2)&gt;5,COUNTIF(Dates_Feries,CF$2)&gt;0),"",IFERROR(INDEX(Tableau1[[Type]:[Type]],SMALL(IF((Tableau1[[Nom]:[Nom]]=$A47)*(Tableau1[[Prénom]:[Prénom]]=$B47)*(CF$2&gt;=Tableau1[[Début]:[Début]])*(CF$2&lt;=Tableau1[[Fin]:[Fin]]),ROW(INDIRECT("A1:A"&amp;COUNTA(Tableau1[[Fin]:[Fin]])))),1)),""))</f>
        <v/>
      </c>
      <c r="CG47" s="34" t="str">
        <f t="array" aca="1" ref="CG47" ca="1">IF(OR(WEEKDAY(CG$2,2)&gt;5,COUNTIF(Dates_Feries,CG$2)&gt;0),"",IFERROR(INDEX(Tableau1[[Type]:[Type]],SMALL(IF((Tableau1[[Nom]:[Nom]]=$A47)*(Tableau1[[Prénom]:[Prénom]]=$B47)*(CG$2&gt;=Tableau1[[Début]:[Début]])*(CG$2&lt;=Tableau1[[Fin]:[Fin]]),ROW(INDIRECT("A1:A"&amp;COUNTA(Tableau1[[Fin]:[Fin]])))),1)),""))</f>
        <v/>
      </c>
      <c r="CH47" s="34" t="str">
        <f t="array" aca="1" ref="CH47" ca="1">IF(OR(WEEKDAY(CH$2,2)&gt;5,COUNTIF(Dates_Feries,CH$2)&gt;0),"",IFERROR(INDEX(Tableau1[[Type]:[Type]],SMALL(IF((Tableau1[[Nom]:[Nom]]=$A47)*(Tableau1[[Prénom]:[Prénom]]=$B47)*(CH$2&gt;=Tableau1[[Début]:[Début]])*(CH$2&lt;=Tableau1[[Fin]:[Fin]]),ROW(INDIRECT("A1:A"&amp;COUNTA(Tableau1[[Fin]:[Fin]])))),1)),""))</f>
        <v/>
      </c>
      <c r="CI47" s="34" t="str">
        <f t="array" aca="1" ref="CI47" ca="1">IF(OR(WEEKDAY(CI$2,2)&gt;5,COUNTIF(Dates_Feries,CI$2)&gt;0),"",IFERROR(INDEX(Tableau1[[Type]:[Type]],SMALL(IF((Tableau1[[Nom]:[Nom]]=$A47)*(Tableau1[[Prénom]:[Prénom]]=$B47)*(CI$2&gt;=Tableau1[[Début]:[Début]])*(CI$2&lt;=Tableau1[[Fin]:[Fin]]),ROW(INDIRECT("A1:A"&amp;COUNTA(Tableau1[[Fin]:[Fin]])))),1)),""))</f>
        <v/>
      </c>
      <c r="CJ47" s="34" t="str">
        <f t="array" aca="1" ref="CJ47" ca="1">IF(OR(WEEKDAY(CJ$2,2)&gt;5,COUNTIF(Dates_Feries,CJ$2)&gt;0),"",IFERROR(INDEX(Tableau1[[Type]:[Type]],SMALL(IF((Tableau1[[Nom]:[Nom]]=$A47)*(Tableau1[[Prénom]:[Prénom]]=$B47)*(CJ$2&gt;=Tableau1[[Début]:[Début]])*(CJ$2&lt;=Tableau1[[Fin]:[Fin]]),ROW(INDIRECT("A1:A"&amp;COUNTA(Tableau1[[Fin]:[Fin]])))),1)),""))</f>
        <v/>
      </c>
      <c r="CK47" s="34" t="str">
        <f t="array" aca="1" ref="CK47" ca="1">IF(OR(WEEKDAY(CK$2,2)&gt;5,COUNTIF(Dates_Feries,CK$2)&gt;0),"",IFERROR(INDEX(Tableau1[[Type]:[Type]],SMALL(IF((Tableau1[[Nom]:[Nom]]=$A47)*(Tableau1[[Prénom]:[Prénom]]=$B47)*(CK$2&gt;=Tableau1[[Début]:[Début]])*(CK$2&lt;=Tableau1[[Fin]:[Fin]]),ROW(INDIRECT("A1:A"&amp;COUNTA(Tableau1[[Fin]:[Fin]])))),1)),""))</f>
        <v/>
      </c>
      <c r="CL47" s="34" t="str">
        <f t="array" aca="1" ref="CL47" ca="1">IF(OR(WEEKDAY(CL$2,2)&gt;5,COUNTIF(Dates_Feries,CL$2)&gt;0),"",IFERROR(INDEX(Tableau1[[Type]:[Type]],SMALL(IF((Tableau1[[Nom]:[Nom]]=$A47)*(Tableau1[[Prénom]:[Prénom]]=$B47)*(CL$2&gt;=Tableau1[[Début]:[Début]])*(CL$2&lt;=Tableau1[[Fin]:[Fin]]),ROW(INDIRECT("A1:A"&amp;COUNTA(Tableau1[[Fin]:[Fin]])))),1)),""))</f>
        <v/>
      </c>
      <c r="CM47" s="34" t="str">
        <f t="array" aca="1" ref="CM47" ca="1">IF(OR(WEEKDAY(CM$2,2)&gt;5,COUNTIF(Dates_Feries,CM$2)&gt;0),"",IFERROR(INDEX(Tableau1[[Type]:[Type]],SMALL(IF((Tableau1[[Nom]:[Nom]]=$A47)*(Tableau1[[Prénom]:[Prénom]]=$B47)*(CM$2&gt;=Tableau1[[Début]:[Début]])*(CM$2&lt;=Tableau1[[Fin]:[Fin]]),ROW(INDIRECT("A1:A"&amp;COUNTA(Tableau1[[Fin]:[Fin]])))),1)),""))</f>
        <v/>
      </c>
      <c r="CN47" s="34" t="str">
        <f t="array" aca="1" ref="CN47" ca="1">IF(OR(WEEKDAY(CN$2,2)&gt;5,COUNTIF(Dates_Feries,CN$2)&gt;0),"",IFERROR(INDEX(Tableau1[[Type]:[Type]],SMALL(IF((Tableau1[[Nom]:[Nom]]=$A47)*(Tableau1[[Prénom]:[Prénom]]=$B47)*(CN$2&gt;=Tableau1[[Début]:[Début]])*(CN$2&lt;=Tableau1[[Fin]:[Fin]]),ROW(INDIRECT("A1:A"&amp;COUNTA(Tableau1[[Fin]:[Fin]])))),1)),""))</f>
        <v/>
      </c>
      <c r="CO47" s="34" t="str">
        <f t="array" aca="1" ref="CO47" ca="1">IF(OR(WEEKDAY(CO$2,2)&gt;5,COUNTIF(Dates_Feries,CO$2)&gt;0),"",IFERROR(INDEX(Tableau1[[Type]:[Type]],SMALL(IF((Tableau1[[Nom]:[Nom]]=$A47)*(Tableau1[[Prénom]:[Prénom]]=$B47)*(CO$2&gt;=Tableau1[[Début]:[Début]])*(CO$2&lt;=Tableau1[[Fin]:[Fin]]),ROW(INDIRECT("A1:A"&amp;COUNTA(Tableau1[[Fin]:[Fin]])))),1)),""))</f>
        <v/>
      </c>
      <c r="CP47" s="34" t="str">
        <f t="array" aca="1" ref="CP47" ca="1">IF(OR(WEEKDAY(CP$2,2)&gt;5,COUNTIF(Dates_Feries,CP$2)&gt;0),"",IFERROR(INDEX(Tableau1[[Type]:[Type]],SMALL(IF((Tableau1[[Nom]:[Nom]]=$A47)*(Tableau1[[Prénom]:[Prénom]]=$B47)*(CP$2&gt;=Tableau1[[Début]:[Début]])*(CP$2&lt;=Tableau1[[Fin]:[Fin]]),ROW(INDIRECT("A1:A"&amp;COUNTA(Tableau1[[Fin]:[Fin]])))),1)),""))</f>
        <v/>
      </c>
      <c r="CQ47" s="34" t="str">
        <f t="array" aca="1" ref="CQ47" ca="1">IF(OR(WEEKDAY(CQ$2,2)&gt;5,COUNTIF(Dates_Feries,CQ$2)&gt;0),"",IFERROR(INDEX(Tableau1[[Type]:[Type]],SMALL(IF((Tableau1[[Nom]:[Nom]]=$A47)*(Tableau1[[Prénom]:[Prénom]]=$B47)*(CQ$2&gt;=Tableau1[[Début]:[Début]])*(CQ$2&lt;=Tableau1[[Fin]:[Fin]]),ROW(INDIRECT("A1:A"&amp;COUNTA(Tableau1[[Fin]:[Fin]])))),1)),""))</f>
        <v/>
      </c>
      <c r="CR47" s="34" t="str">
        <f t="array" aca="1" ref="CR47" ca="1">IF(OR(WEEKDAY(CR$2,2)&gt;5,COUNTIF(Dates_Feries,CR$2)&gt;0),"",IFERROR(INDEX(Tableau1[[Type]:[Type]],SMALL(IF((Tableau1[[Nom]:[Nom]]=$A47)*(Tableau1[[Prénom]:[Prénom]]=$B47)*(CR$2&gt;=Tableau1[[Début]:[Début]])*(CR$2&lt;=Tableau1[[Fin]:[Fin]]),ROW(INDIRECT("A1:A"&amp;COUNTA(Tableau1[[Fin]:[Fin]])))),1)),""))</f>
        <v/>
      </c>
      <c r="CS47" s="34" t="str">
        <f t="array" aca="1" ref="CS47" ca="1">IF(OR(WEEKDAY(CS$2,2)&gt;5,COUNTIF(Dates_Feries,CS$2)&gt;0),"",IFERROR(INDEX(Tableau1[[Type]:[Type]],SMALL(IF((Tableau1[[Nom]:[Nom]]=$A47)*(Tableau1[[Prénom]:[Prénom]]=$B47)*(CS$2&gt;=Tableau1[[Début]:[Début]])*(CS$2&lt;=Tableau1[[Fin]:[Fin]]),ROW(INDIRECT("A1:A"&amp;COUNTA(Tableau1[[Fin]:[Fin]])))),1)),""))</f>
        <v/>
      </c>
      <c r="CT47" s="34" t="str">
        <f t="array" aca="1" ref="CT47" ca="1">IF(OR(WEEKDAY(CT$2,2)&gt;5,COUNTIF(Dates_Feries,CT$2)&gt;0),"",IFERROR(INDEX(Tableau1[[Type]:[Type]],SMALL(IF((Tableau1[[Nom]:[Nom]]=$A47)*(Tableau1[[Prénom]:[Prénom]]=$B47)*(CT$2&gt;=Tableau1[[Début]:[Début]])*(CT$2&lt;=Tableau1[[Fin]:[Fin]]),ROW(INDIRECT("A1:A"&amp;COUNTA(Tableau1[[Fin]:[Fin]])))),1)),""))</f>
        <v/>
      </c>
      <c r="CU47" s="34" t="str">
        <f t="array" aca="1" ref="CU47" ca="1">IF(OR(WEEKDAY(CU$2,2)&gt;5,COUNTIF(Dates_Feries,CU$2)&gt;0),"",IFERROR(INDEX(Tableau1[[Type]:[Type]],SMALL(IF((Tableau1[[Nom]:[Nom]]=$A47)*(Tableau1[[Prénom]:[Prénom]]=$B47)*(CU$2&gt;=Tableau1[[Début]:[Début]])*(CU$2&lt;=Tableau1[[Fin]:[Fin]]),ROW(INDIRECT("A1:A"&amp;COUNTA(Tableau1[[Fin]:[Fin]])))),1)),""))</f>
        <v/>
      </c>
      <c r="CV47" s="34" t="str">
        <f t="array" aca="1" ref="CV47" ca="1">IF(OR(WEEKDAY(CV$2,2)&gt;5,COUNTIF(Dates_Feries,CV$2)&gt;0),"",IFERROR(INDEX(Tableau1[[Type]:[Type]],SMALL(IF((Tableau1[[Nom]:[Nom]]=$A47)*(Tableau1[[Prénom]:[Prénom]]=$B47)*(CV$2&gt;=Tableau1[[Début]:[Début]])*(CV$2&lt;=Tableau1[[Fin]:[Fin]]),ROW(INDIRECT("A1:A"&amp;COUNTA(Tableau1[[Fin]:[Fin]])))),1)),""))</f>
        <v/>
      </c>
      <c r="CW47" s="34" t="str">
        <f t="array" aca="1" ref="CW47" ca="1">IF(OR(WEEKDAY(CW$2,2)&gt;5,COUNTIF(Dates_Feries,CW$2)&gt;0),"",IFERROR(INDEX(Tableau1[[Type]:[Type]],SMALL(IF((Tableau1[[Nom]:[Nom]]=$A47)*(Tableau1[[Prénom]:[Prénom]]=$B47)*(CW$2&gt;=Tableau1[[Début]:[Début]])*(CW$2&lt;=Tableau1[[Fin]:[Fin]]),ROW(INDIRECT("A1:A"&amp;COUNTA(Tableau1[[Fin]:[Fin]])))),1)),""))</f>
        <v/>
      </c>
      <c r="CX47" s="34" t="str">
        <f t="array" aca="1" ref="CX47" ca="1">IF(OR(WEEKDAY(CX$2,2)&gt;5,COUNTIF(Dates_Feries,CX$2)&gt;0),"",IFERROR(INDEX(Tableau1[[Type]:[Type]],SMALL(IF((Tableau1[[Nom]:[Nom]]=$A47)*(Tableau1[[Prénom]:[Prénom]]=$B47)*(CX$2&gt;=Tableau1[[Début]:[Début]])*(CX$2&lt;=Tableau1[[Fin]:[Fin]]),ROW(INDIRECT("A1:A"&amp;COUNTA(Tableau1[[Fin]:[Fin]])))),1)),""))</f>
        <v/>
      </c>
      <c r="CY47" s="34" t="str">
        <f t="array" aca="1" ref="CY47" ca="1">IF(OR(WEEKDAY(CY$2,2)&gt;5,COUNTIF(Dates_Feries,CY$2)&gt;0),"",IFERROR(INDEX(Tableau1[[Type]:[Type]],SMALL(IF((Tableau1[[Nom]:[Nom]]=$A47)*(Tableau1[[Prénom]:[Prénom]]=$B47)*(CY$2&gt;=Tableau1[[Début]:[Début]])*(CY$2&lt;=Tableau1[[Fin]:[Fin]]),ROW(INDIRECT("A1:A"&amp;COUNTA(Tableau1[[Fin]:[Fin]])))),1)),""))</f>
        <v/>
      </c>
      <c r="CZ47" s="34" t="str">
        <f t="array" aca="1" ref="CZ47" ca="1">IF(OR(WEEKDAY(CZ$2,2)&gt;5,COUNTIF(Dates_Feries,CZ$2)&gt;0),"",IFERROR(INDEX(Tableau1[[Type]:[Type]],SMALL(IF((Tableau1[[Nom]:[Nom]]=$A47)*(Tableau1[[Prénom]:[Prénom]]=$B47)*(CZ$2&gt;=Tableau1[[Début]:[Début]])*(CZ$2&lt;=Tableau1[[Fin]:[Fin]]),ROW(INDIRECT("A1:A"&amp;COUNTA(Tableau1[[Fin]:[Fin]])))),1)),""))</f>
        <v/>
      </c>
      <c r="DA47" s="34" t="str">
        <f t="array" aca="1" ref="DA47" ca="1">IF(OR(WEEKDAY(DA$2,2)&gt;5,COUNTIF(Dates_Feries,DA$2)&gt;0),"",IFERROR(INDEX(Tableau1[[Type]:[Type]],SMALL(IF((Tableau1[[Nom]:[Nom]]=$A47)*(Tableau1[[Prénom]:[Prénom]]=$B47)*(DA$2&gt;=Tableau1[[Début]:[Début]])*(DA$2&lt;=Tableau1[[Fin]:[Fin]]),ROW(INDIRECT("A1:A"&amp;COUNTA(Tableau1[[Fin]:[Fin]])))),1)),""))</f>
        <v/>
      </c>
      <c r="DB47" s="34" t="str">
        <f t="array" aca="1" ref="DB47" ca="1">IF(OR(WEEKDAY(DB$2,2)&gt;5,COUNTIF(Dates_Feries,DB$2)&gt;0),"",IFERROR(INDEX(Tableau1[[Type]:[Type]],SMALL(IF((Tableau1[[Nom]:[Nom]]=$A47)*(Tableau1[[Prénom]:[Prénom]]=$B47)*(DB$2&gt;=Tableau1[[Début]:[Début]])*(DB$2&lt;=Tableau1[[Fin]:[Fin]]),ROW(INDIRECT("A1:A"&amp;COUNTA(Tableau1[[Fin]:[Fin]])))),1)),""))</f>
        <v/>
      </c>
      <c r="DC47" s="34" t="str">
        <f t="array" aca="1" ref="DC47" ca="1">IF(OR(WEEKDAY(DC$2,2)&gt;5,COUNTIF(Dates_Feries,DC$2)&gt;0),"",IFERROR(INDEX(Tableau1[[Type]:[Type]],SMALL(IF((Tableau1[[Nom]:[Nom]]=$A47)*(Tableau1[[Prénom]:[Prénom]]=$B47)*(DC$2&gt;=Tableau1[[Début]:[Début]])*(DC$2&lt;=Tableau1[[Fin]:[Fin]]),ROW(INDIRECT("A1:A"&amp;COUNTA(Tableau1[[Fin]:[Fin]])))),1)),""))</f>
        <v/>
      </c>
      <c r="DD47" s="34" t="str">
        <f t="array" aca="1" ref="DD47" ca="1">IF(OR(WEEKDAY(DD$2,2)&gt;5,COUNTIF(Dates_Feries,DD$2)&gt;0),"",IFERROR(INDEX(Tableau1[[Type]:[Type]],SMALL(IF((Tableau1[[Nom]:[Nom]]=$A47)*(Tableau1[[Prénom]:[Prénom]]=$B47)*(DD$2&gt;=Tableau1[[Début]:[Début]])*(DD$2&lt;=Tableau1[[Fin]:[Fin]]),ROW(INDIRECT("A1:A"&amp;COUNTA(Tableau1[[Fin]:[Fin]])))),1)),""))</f>
        <v/>
      </c>
      <c r="DE47" s="34" t="str">
        <f t="array" aca="1" ref="DE47" ca="1">IF(OR(WEEKDAY(DE$2,2)&gt;5,COUNTIF(Dates_Feries,DE$2)&gt;0),"",IFERROR(INDEX(Tableau1[[Type]:[Type]],SMALL(IF((Tableau1[[Nom]:[Nom]]=$A47)*(Tableau1[[Prénom]:[Prénom]]=$B47)*(DE$2&gt;=Tableau1[[Début]:[Début]])*(DE$2&lt;=Tableau1[[Fin]:[Fin]]),ROW(INDIRECT("A1:A"&amp;COUNTA(Tableau1[[Fin]:[Fin]])))),1)),""))</f>
        <v/>
      </c>
      <c r="DF47" s="34" t="str">
        <f t="array" aca="1" ref="DF47" ca="1">IF(OR(WEEKDAY(DF$2,2)&gt;5,COUNTIF(Dates_Feries,DF$2)&gt;0),"",IFERROR(INDEX(Tableau1[[Type]:[Type]],SMALL(IF((Tableau1[[Nom]:[Nom]]=$A47)*(Tableau1[[Prénom]:[Prénom]]=$B47)*(DF$2&gt;=Tableau1[[Début]:[Début]])*(DF$2&lt;=Tableau1[[Fin]:[Fin]]),ROW(INDIRECT("A1:A"&amp;COUNTA(Tableau1[[Fin]:[Fin]])))),1)),""))</f>
        <v/>
      </c>
      <c r="DG47" s="34" t="str">
        <f t="array" aca="1" ref="DG47" ca="1">IF(OR(WEEKDAY(DG$2,2)&gt;5,COUNTIF(Dates_Feries,DG$2)&gt;0),"",IFERROR(INDEX(Tableau1[[Type]:[Type]],SMALL(IF((Tableau1[[Nom]:[Nom]]=$A47)*(Tableau1[[Prénom]:[Prénom]]=$B47)*(DG$2&gt;=Tableau1[[Début]:[Début]])*(DG$2&lt;=Tableau1[[Fin]:[Fin]]),ROW(INDIRECT("A1:A"&amp;COUNTA(Tableau1[[Fin]:[Fin]])))),1)),""))</f>
        <v/>
      </c>
      <c r="DH47" s="34" t="str">
        <f t="array" aca="1" ref="DH47" ca="1">IF(OR(WEEKDAY(DH$2,2)&gt;5,COUNTIF(Dates_Feries,DH$2)&gt;0),"",IFERROR(INDEX(Tableau1[[Type]:[Type]],SMALL(IF((Tableau1[[Nom]:[Nom]]=$A47)*(Tableau1[[Prénom]:[Prénom]]=$B47)*(DH$2&gt;=Tableau1[[Début]:[Début]])*(DH$2&lt;=Tableau1[[Fin]:[Fin]]),ROW(INDIRECT("A1:A"&amp;COUNTA(Tableau1[[Fin]:[Fin]])))),1)),""))</f>
        <v/>
      </c>
      <c r="DI47" s="34" t="str">
        <f t="array" aca="1" ref="DI47" ca="1">IF(OR(WEEKDAY(DI$2,2)&gt;5,COUNTIF(Dates_Feries,DI$2)&gt;0),"",IFERROR(INDEX(Tableau1[[Type]:[Type]],SMALL(IF((Tableau1[[Nom]:[Nom]]=$A47)*(Tableau1[[Prénom]:[Prénom]]=$B47)*(DI$2&gt;=Tableau1[[Début]:[Début]])*(DI$2&lt;=Tableau1[[Fin]:[Fin]]),ROW(INDIRECT("A1:A"&amp;COUNTA(Tableau1[[Fin]:[Fin]])))),1)),""))</f>
        <v/>
      </c>
      <c r="DJ47" s="34" t="str">
        <f t="array" aca="1" ref="DJ47" ca="1">IF(OR(WEEKDAY(DJ$2,2)&gt;5,COUNTIF(Dates_Feries,DJ$2)&gt;0),"",IFERROR(INDEX(Tableau1[[Type]:[Type]],SMALL(IF((Tableau1[[Nom]:[Nom]]=$A47)*(Tableau1[[Prénom]:[Prénom]]=$B47)*(DJ$2&gt;=Tableau1[[Début]:[Début]])*(DJ$2&lt;=Tableau1[[Fin]:[Fin]]),ROW(INDIRECT("A1:A"&amp;COUNTA(Tableau1[[Fin]:[Fin]])))),1)),""))</f>
        <v/>
      </c>
      <c r="DK47" s="34" t="str">
        <f t="array" aca="1" ref="DK47" ca="1">IF(OR(WEEKDAY(DK$2,2)&gt;5,COUNTIF(Dates_Feries,DK$2)&gt;0),"",IFERROR(INDEX(Tableau1[[Type]:[Type]],SMALL(IF((Tableau1[[Nom]:[Nom]]=$A47)*(Tableau1[[Prénom]:[Prénom]]=$B47)*(DK$2&gt;=Tableau1[[Début]:[Début]])*(DK$2&lt;=Tableau1[[Fin]:[Fin]]),ROW(INDIRECT("A1:A"&amp;COUNTA(Tableau1[[Fin]:[Fin]])))),1)),""))</f>
        <v/>
      </c>
      <c r="DL47" s="34" t="str">
        <f t="array" aca="1" ref="DL47" ca="1">IF(OR(WEEKDAY(DL$2,2)&gt;5,COUNTIF(Dates_Feries,DL$2)&gt;0),"",IFERROR(INDEX(Tableau1[[Type]:[Type]],SMALL(IF((Tableau1[[Nom]:[Nom]]=$A47)*(Tableau1[[Prénom]:[Prénom]]=$B47)*(DL$2&gt;=Tableau1[[Début]:[Début]])*(DL$2&lt;=Tableau1[[Fin]:[Fin]]),ROW(INDIRECT("A1:A"&amp;COUNTA(Tableau1[[Fin]:[Fin]])))),1)),""))</f>
        <v/>
      </c>
      <c r="DM47" s="34" t="str">
        <f t="array" aca="1" ref="DM47" ca="1">IF(OR(WEEKDAY(DM$2,2)&gt;5,COUNTIF(Dates_Feries,DM$2)&gt;0),"",IFERROR(INDEX(Tableau1[[Type]:[Type]],SMALL(IF((Tableau1[[Nom]:[Nom]]=$A47)*(Tableau1[[Prénom]:[Prénom]]=$B47)*(DM$2&gt;=Tableau1[[Début]:[Début]])*(DM$2&lt;=Tableau1[[Fin]:[Fin]]),ROW(INDIRECT("A1:A"&amp;COUNTA(Tableau1[[Fin]:[Fin]])))),1)),""))</f>
        <v/>
      </c>
      <c r="DN47" s="34" t="str">
        <f t="array" aca="1" ref="DN47" ca="1">IF(OR(WEEKDAY(DN$2,2)&gt;5,COUNTIF(Dates_Feries,DN$2)&gt;0),"",IFERROR(INDEX(Tableau1[[Type]:[Type]],SMALL(IF((Tableau1[[Nom]:[Nom]]=$A47)*(Tableau1[[Prénom]:[Prénom]]=$B47)*(DN$2&gt;=Tableau1[[Début]:[Début]])*(DN$2&lt;=Tableau1[[Fin]:[Fin]]),ROW(INDIRECT("A1:A"&amp;COUNTA(Tableau1[[Fin]:[Fin]])))),1)),""))</f>
        <v/>
      </c>
      <c r="DO47" s="34" t="str">
        <f t="array" aca="1" ref="DO47" ca="1">IF(OR(WEEKDAY(DO$2,2)&gt;5,COUNTIF(Dates_Feries,DO$2)&gt;0),"",IFERROR(INDEX(Tableau1[[Type]:[Type]],SMALL(IF((Tableau1[[Nom]:[Nom]]=$A47)*(Tableau1[[Prénom]:[Prénom]]=$B47)*(DO$2&gt;=Tableau1[[Début]:[Début]])*(DO$2&lt;=Tableau1[[Fin]:[Fin]]),ROW(INDIRECT("A1:A"&amp;COUNTA(Tableau1[[Fin]:[Fin]])))),1)),""))</f>
        <v/>
      </c>
      <c r="DP47" s="34" t="str">
        <f t="array" aca="1" ref="DP47" ca="1">IF(OR(WEEKDAY(DP$2,2)&gt;5,COUNTIF(Dates_Feries,DP$2)&gt;0),"",IFERROR(INDEX(Tableau1[[Type]:[Type]],SMALL(IF((Tableau1[[Nom]:[Nom]]=$A47)*(Tableau1[[Prénom]:[Prénom]]=$B47)*(DP$2&gt;=Tableau1[[Début]:[Début]])*(DP$2&lt;=Tableau1[[Fin]:[Fin]]),ROW(INDIRECT("A1:A"&amp;COUNTA(Tableau1[[Fin]:[Fin]])))),1)),""))</f>
        <v/>
      </c>
      <c r="DQ47" s="34" t="str">
        <f t="array" aca="1" ref="DQ47" ca="1">IF(OR(WEEKDAY(DQ$2,2)&gt;5,COUNTIF(Dates_Feries,DQ$2)&gt;0),"",IFERROR(INDEX(Tableau1[[Type]:[Type]],SMALL(IF((Tableau1[[Nom]:[Nom]]=$A47)*(Tableau1[[Prénom]:[Prénom]]=$B47)*(DQ$2&gt;=Tableau1[[Début]:[Début]])*(DQ$2&lt;=Tableau1[[Fin]:[Fin]]),ROW(INDIRECT("A1:A"&amp;COUNTA(Tableau1[[Fin]:[Fin]])))),1)),""))</f>
        <v/>
      </c>
      <c r="DR47" s="34" t="str">
        <f t="array" aca="1" ref="DR47" ca="1">IF(OR(WEEKDAY(DR$2,2)&gt;5,COUNTIF(Dates_Feries,DR$2)&gt;0),"",IFERROR(INDEX(Tableau1[[Type]:[Type]],SMALL(IF((Tableau1[[Nom]:[Nom]]=$A47)*(Tableau1[[Prénom]:[Prénom]]=$B47)*(DR$2&gt;=Tableau1[[Début]:[Début]])*(DR$2&lt;=Tableau1[[Fin]:[Fin]]),ROW(INDIRECT("A1:A"&amp;COUNTA(Tableau1[[Fin]:[Fin]])))),1)),""))</f>
        <v/>
      </c>
      <c r="DS47" s="34" t="str">
        <f t="array" aca="1" ref="DS47" ca="1">IF(OR(WEEKDAY(DS$2,2)&gt;5,COUNTIF(Dates_Feries,DS$2)&gt;0),"",IFERROR(INDEX(Tableau1[[Type]:[Type]],SMALL(IF((Tableau1[[Nom]:[Nom]]=$A47)*(Tableau1[[Prénom]:[Prénom]]=$B47)*(DS$2&gt;=Tableau1[[Début]:[Début]])*(DS$2&lt;=Tableau1[[Fin]:[Fin]]),ROW(INDIRECT("A1:A"&amp;COUNTA(Tableau1[[Fin]:[Fin]])))),1)),""))</f>
        <v/>
      </c>
      <c r="DT47" s="34" t="str">
        <f t="array" aca="1" ref="DT47" ca="1">IF(OR(WEEKDAY(DT$2,2)&gt;5,COUNTIF(Dates_Feries,DT$2)&gt;0),"",IFERROR(INDEX(Tableau1[[Type]:[Type]],SMALL(IF((Tableau1[[Nom]:[Nom]]=$A47)*(Tableau1[[Prénom]:[Prénom]]=$B47)*(DT$2&gt;=Tableau1[[Début]:[Début]])*(DT$2&lt;=Tableau1[[Fin]:[Fin]]),ROW(INDIRECT("A1:A"&amp;COUNTA(Tableau1[[Fin]:[Fin]])))),1)),""))</f>
        <v/>
      </c>
      <c r="DU47" s="34" t="str">
        <f t="array" aca="1" ref="DU47" ca="1">IF(OR(WEEKDAY(DU$2,2)&gt;5,COUNTIF(Dates_Feries,DU$2)&gt;0),"",IFERROR(INDEX(Tableau1[[Type]:[Type]],SMALL(IF((Tableau1[[Nom]:[Nom]]=$A47)*(Tableau1[[Prénom]:[Prénom]]=$B47)*(DU$2&gt;=Tableau1[[Début]:[Début]])*(DU$2&lt;=Tableau1[[Fin]:[Fin]]),ROW(INDIRECT("A1:A"&amp;COUNTA(Tableau1[[Fin]:[Fin]])))),1)),""))</f>
        <v/>
      </c>
      <c r="DV47" s="34" t="str">
        <f t="array" aca="1" ref="DV47" ca="1">IF(OR(WEEKDAY(DV$2,2)&gt;5,COUNTIF(Dates_Feries,DV$2)&gt;0),"",IFERROR(INDEX(Tableau1[[Type]:[Type]],SMALL(IF((Tableau1[[Nom]:[Nom]]=$A47)*(Tableau1[[Prénom]:[Prénom]]=$B47)*(DV$2&gt;=Tableau1[[Début]:[Début]])*(DV$2&lt;=Tableau1[[Fin]:[Fin]]),ROW(INDIRECT("A1:A"&amp;COUNTA(Tableau1[[Fin]:[Fin]])))),1)),""))</f>
        <v/>
      </c>
      <c r="DW47" s="34" t="str">
        <f t="array" aca="1" ref="DW47" ca="1">IF(OR(WEEKDAY(DW$2,2)&gt;5,COUNTIF(Dates_Feries,DW$2)&gt;0),"",IFERROR(INDEX(Tableau1[[Type]:[Type]],SMALL(IF((Tableau1[[Nom]:[Nom]]=$A47)*(Tableau1[[Prénom]:[Prénom]]=$B47)*(DW$2&gt;=Tableau1[[Début]:[Début]])*(DW$2&lt;=Tableau1[[Fin]:[Fin]]),ROW(INDIRECT("A1:A"&amp;COUNTA(Tableau1[[Fin]:[Fin]])))),1)),""))</f>
        <v/>
      </c>
      <c r="DX47" s="34" t="str">
        <f t="array" aca="1" ref="DX47" ca="1">IF(OR(WEEKDAY(DX$2,2)&gt;5,COUNTIF(Dates_Feries,DX$2)&gt;0),"",IFERROR(INDEX(Tableau1[[Type]:[Type]],SMALL(IF((Tableau1[[Nom]:[Nom]]=$A47)*(Tableau1[[Prénom]:[Prénom]]=$B47)*(DX$2&gt;=Tableau1[[Début]:[Début]])*(DX$2&lt;=Tableau1[[Fin]:[Fin]]),ROW(INDIRECT("A1:A"&amp;COUNTA(Tableau1[[Fin]:[Fin]])))),1)),""))</f>
        <v/>
      </c>
      <c r="DY47" s="34" t="str">
        <f t="array" aca="1" ref="DY47" ca="1">IF(OR(WEEKDAY(DY$2,2)&gt;5,COUNTIF(Dates_Feries,DY$2)&gt;0),"",IFERROR(INDEX(Tableau1[[Type]:[Type]],SMALL(IF((Tableau1[[Nom]:[Nom]]=$A47)*(Tableau1[[Prénom]:[Prénom]]=$B47)*(DY$2&gt;=Tableau1[[Début]:[Début]])*(DY$2&lt;=Tableau1[[Fin]:[Fin]]),ROW(INDIRECT("A1:A"&amp;COUNTA(Tableau1[[Fin]:[Fin]])))),1)),""))</f>
        <v/>
      </c>
      <c r="DZ47" s="34" t="str">
        <f t="array" aca="1" ref="DZ47" ca="1">IF(OR(WEEKDAY(DZ$2,2)&gt;5,COUNTIF(Dates_Feries,DZ$2)&gt;0),"",IFERROR(INDEX(Tableau1[[Type]:[Type]],SMALL(IF((Tableau1[[Nom]:[Nom]]=$A47)*(Tableau1[[Prénom]:[Prénom]]=$B47)*(DZ$2&gt;=Tableau1[[Début]:[Début]])*(DZ$2&lt;=Tableau1[[Fin]:[Fin]]),ROW(INDIRECT("A1:A"&amp;COUNTA(Tableau1[[Fin]:[Fin]])))),1)),""))</f>
        <v/>
      </c>
      <c r="EA47" s="34" t="str">
        <f t="array" aca="1" ref="EA47" ca="1">IF(OR(WEEKDAY(EA$2,2)&gt;5,COUNTIF(Dates_Feries,EA$2)&gt;0),"",IFERROR(INDEX(Tableau1[[Type]:[Type]],SMALL(IF((Tableau1[[Nom]:[Nom]]=$A47)*(Tableau1[[Prénom]:[Prénom]]=$B47)*(EA$2&gt;=Tableau1[[Début]:[Début]])*(EA$2&lt;=Tableau1[[Fin]:[Fin]]),ROW(INDIRECT("A1:A"&amp;COUNTA(Tableau1[[Fin]:[Fin]])))),1)),""))</f>
        <v/>
      </c>
      <c r="EB47" s="34" t="str">
        <f t="array" aca="1" ref="EB47" ca="1">IF(OR(WEEKDAY(EB$2,2)&gt;5,COUNTIF(Dates_Feries,EB$2)&gt;0),"",IFERROR(INDEX(Tableau1[[Type]:[Type]],SMALL(IF((Tableau1[[Nom]:[Nom]]=$A47)*(Tableau1[[Prénom]:[Prénom]]=$B47)*(EB$2&gt;=Tableau1[[Début]:[Début]])*(EB$2&lt;=Tableau1[[Fin]:[Fin]]),ROW(INDIRECT("A1:A"&amp;COUNTA(Tableau1[[Fin]:[Fin]])))),1)),""))</f>
        <v/>
      </c>
      <c r="EC47" s="34" t="str">
        <f t="array" aca="1" ref="EC47" ca="1">IF(OR(WEEKDAY(EC$2,2)&gt;5,COUNTIF(Dates_Feries,EC$2)&gt;0),"",IFERROR(INDEX(Tableau1[[Type]:[Type]],SMALL(IF((Tableau1[[Nom]:[Nom]]=$A47)*(Tableau1[[Prénom]:[Prénom]]=$B47)*(EC$2&gt;=Tableau1[[Début]:[Début]])*(EC$2&lt;=Tableau1[[Fin]:[Fin]]),ROW(INDIRECT("A1:A"&amp;COUNTA(Tableau1[[Fin]:[Fin]])))),1)),""))</f>
        <v/>
      </c>
      <c r="ED47" s="34" t="str">
        <f t="array" aca="1" ref="ED47" ca="1">IF(OR(WEEKDAY(ED$2,2)&gt;5,COUNTIF(Dates_Feries,ED$2)&gt;0),"",IFERROR(INDEX(Tableau1[[Type]:[Type]],SMALL(IF((Tableau1[[Nom]:[Nom]]=$A47)*(Tableau1[[Prénom]:[Prénom]]=$B47)*(ED$2&gt;=Tableau1[[Début]:[Début]])*(ED$2&lt;=Tableau1[[Fin]:[Fin]]),ROW(INDIRECT("A1:A"&amp;COUNTA(Tableau1[[Fin]:[Fin]])))),1)),""))</f>
        <v/>
      </c>
      <c r="EE47" s="34" t="str">
        <f t="array" aca="1" ref="EE47" ca="1">IF(OR(WEEKDAY(EE$2,2)&gt;5,COUNTIF(Dates_Feries,EE$2)&gt;0),"",IFERROR(INDEX(Tableau1[[Type]:[Type]],SMALL(IF((Tableau1[[Nom]:[Nom]]=$A47)*(Tableau1[[Prénom]:[Prénom]]=$B47)*(EE$2&gt;=Tableau1[[Début]:[Début]])*(EE$2&lt;=Tableau1[[Fin]:[Fin]]),ROW(INDIRECT("A1:A"&amp;COUNTA(Tableau1[[Fin]:[Fin]])))),1)),""))</f>
        <v/>
      </c>
      <c r="EF47" s="34" t="str">
        <f t="array" aca="1" ref="EF47" ca="1">IF(OR(WEEKDAY(EF$2,2)&gt;5,COUNTIF(Dates_Feries,EF$2)&gt;0),"",IFERROR(INDEX(Tableau1[[Type]:[Type]],SMALL(IF((Tableau1[[Nom]:[Nom]]=$A47)*(Tableau1[[Prénom]:[Prénom]]=$B47)*(EF$2&gt;=Tableau1[[Début]:[Début]])*(EF$2&lt;=Tableau1[[Fin]:[Fin]]),ROW(INDIRECT("A1:A"&amp;COUNTA(Tableau1[[Fin]:[Fin]])))),1)),""))</f>
        <v/>
      </c>
      <c r="EG47" s="34" t="str">
        <f t="array" aca="1" ref="EG47" ca="1">IF(OR(WEEKDAY(EG$2,2)&gt;5,COUNTIF(Dates_Feries,EG$2)&gt;0),"",IFERROR(INDEX(Tableau1[[Type]:[Type]],SMALL(IF((Tableau1[[Nom]:[Nom]]=$A47)*(Tableau1[[Prénom]:[Prénom]]=$B47)*(EG$2&gt;=Tableau1[[Début]:[Début]])*(EG$2&lt;=Tableau1[[Fin]:[Fin]]),ROW(INDIRECT("A1:A"&amp;COUNTA(Tableau1[[Fin]:[Fin]])))),1)),""))</f>
        <v/>
      </c>
      <c r="EH47" s="34" t="str">
        <f t="array" aca="1" ref="EH47" ca="1">IF(OR(WEEKDAY(EH$2,2)&gt;5,COUNTIF(Dates_Feries,EH$2)&gt;0),"",IFERROR(INDEX(Tableau1[[Type]:[Type]],SMALL(IF((Tableau1[[Nom]:[Nom]]=$A47)*(Tableau1[[Prénom]:[Prénom]]=$B47)*(EH$2&gt;=Tableau1[[Début]:[Début]])*(EH$2&lt;=Tableau1[[Fin]:[Fin]]),ROW(INDIRECT("A1:A"&amp;COUNTA(Tableau1[[Fin]:[Fin]])))),1)),""))</f>
        <v/>
      </c>
      <c r="EI47" s="34" t="str">
        <f t="array" aca="1" ref="EI47" ca="1">IF(OR(WEEKDAY(EI$2,2)&gt;5,COUNTIF(Dates_Feries,EI$2)&gt;0),"",IFERROR(INDEX(Tableau1[[Type]:[Type]],SMALL(IF((Tableau1[[Nom]:[Nom]]=$A47)*(Tableau1[[Prénom]:[Prénom]]=$B47)*(EI$2&gt;=Tableau1[[Début]:[Début]])*(EI$2&lt;=Tableau1[[Fin]:[Fin]]),ROW(INDIRECT("A1:A"&amp;COUNTA(Tableau1[[Fin]:[Fin]])))),1)),""))</f>
        <v/>
      </c>
      <c r="EJ47" s="34" t="str">
        <f t="array" aca="1" ref="EJ47" ca="1">IF(OR(WEEKDAY(EJ$2,2)&gt;5,COUNTIF(Dates_Feries,EJ$2)&gt;0),"",IFERROR(INDEX(Tableau1[[Type]:[Type]],SMALL(IF((Tableau1[[Nom]:[Nom]]=$A47)*(Tableau1[[Prénom]:[Prénom]]=$B47)*(EJ$2&gt;=Tableau1[[Début]:[Début]])*(EJ$2&lt;=Tableau1[[Fin]:[Fin]]),ROW(INDIRECT("A1:A"&amp;COUNTA(Tableau1[[Fin]:[Fin]])))),1)),""))</f>
        <v/>
      </c>
      <c r="EK47" s="34" t="str">
        <f t="array" aca="1" ref="EK47" ca="1">IF(OR(WEEKDAY(EK$2,2)&gt;5,COUNTIF(Dates_Feries,EK$2)&gt;0),"",IFERROR(INDEX(Tableau1[[Type]:[Type]],SMALL(IF((Tableau1[[Nom]:[Nom]]=$A47)*(Tableau1[[Prénom]:[Prénom]]=$B47)*(EK$2&gt;=Tableau1[[Début]:[Début]])*(EK$2&lt;=Tableau1[[Fin]:[Fin]]),ROW(INDIRECT("A1:A"&amp;COUNTA(Tableau1[[Fin]:[Fin]])))),1)),""))</f>
        <v/>
      </c>
      <c r="EL47" s="34" t="str">
        <f t="array" aca="1" ref="EL47" ca="1">IF(OR(WEEKDAY(EL$2,2)&gt;5,COUNTIF(Dates_Feries,EL$2)&gt;0),"",IFERROR(INDEX(Tableau1[[Type]:[Type]],SMALL(IF((Tableau1[[Nom]:[Nom]]=$A47)*(Tableau1[[Prénom]:[Prénom]]=$B47)*(EL$2&gt;=Tableau1[[Début]:[Début]])*(EL$2&lt;=Tableau1[[Fin]:[Fin]]),ROW(INDIRECT("A1:A"&amp;COUNTA(Tableau1[[Fin]:[Fin]])))),1)),""))</f>
        <v/>
      </c>
      <c r="EM47" s="34" t="str">
        <f t="array" aca="1" ref="EM47" ca="1">IF(OR(WEEKDAY(EM$2,2)&gt;5,COUNTIF(Dates_Feries,EM$2)&gt;0),"",IFERROR(INDEX(Tableau1[[Type]:[Type]],SMALL(IF((Tableau1[[Nom]:[Nom]]=$A47)*(Tableau1[[Prénom]:[Prénom]]=$B47)*(EM$2&gt;=Tableau1[[Début]:[Début]])*(EM$2&lt;=Tableau1[[Fin]:[Fin]]),ROW(INDIRECT("A1:A"&amp;COUNTA(Tableau1[[Fin]:[Fin]])))),1)),""))</f>
        <v/>
      </c>
      <c r="EN47" s="34" t="str">
        <f t="array" aca="1" ref="EN47" ca="1">IF(OR(WEEKDAY(EN$2,2)&gt;5,COUNTIF(Dates_Feries,EN$2)&gt;0),"",IFERROR(INDEX(Tableau1[[Type]:[Type]],SMALL(IF((Tableau1[[Nom]:[Nom]]=$A47)*(Tableau1[[Prénom]:[Prénom]]=$B47)*(EN$2&gt;=Tableau1[[Début]:[Début]])*(EN$2&lt;=Tableau1[[Fin]:[Fin]]),ROW(INDIRECT("A1:A"&amp;COUNTA(Tableau1[[Fin]:[Fin]])))),1)),""))</f>
        <v/>
      </c>
      <c r="EO47" s="34" t="str">
        <f t="array" aca="1" ref="EO47" ca="1">IF(OR(WEEKDAY(EO$2,2)&gt;5,COUNTIF(Dates_Feries,EO$2)&gt;0),"",IFERROR(INDEX(Tableau1[[Type]:[Type]],SMALL(IF((Tableau1[[Nom]:[Nom]]=$A47)*(Tableau1[[Prénom]:[Prénom]]=$B47)*(EO$2&gt;=Tableau1[[Début]:[Début]])*(EO$2&lt;=Tableau1[[Fin]:[Fin]]),ROW(INDIRECT("A1:A"&amp;COUNTA(Tableau1[[Fin]:[Fin]])))),1)),""))</f>
        <v/>
      </c>
      <c r="EP47" s="34" t="str">
        <f t="array" aca="1" ref="EP47" ca="1">IF(OR(WEEKDAY(EP$2,2)&gt;5,COUNTIF(Dates_Feries,EP$2)&gt;0),"",IFERROR(INDEX(Tableau1[[Type]:[Type]],SMALL(IF((Tableau1[[Nom]:[Nom]]=$A47)*(Tableau1[[Prénom]:[Prénom]]=$B47)*(EP$2&gt;=Tableau1[[Début]:[Début]])*(EP$2&lt;=Tableau1[[Fin]:[Fin]]),ROW(INDIRECT("A1:A"&amp;COUNTA(Tableau1[[Fin]:[Fin]])))),1)),""))</f>
        <v/>
      </c>
      <c r="EQ47" s="34" t="str">
        <f t="array" aca="1" ref="EQ47" ca="1">IF(OR(WEEKDAY(EQ$2,2)&gt;5,COUNTIF(Dates_Feries,EQ$2)&gt;0),"",IFERROR(INDEX(Tableau1[[Type]:[Type]],SMALL(IF((Tableau1[[Nom]:[Nom]]=$A47)*(Tableau1[[Prénom]:[Prénom]]=$B47)*(EQ$2&gt;=Tableau1[[Début]:[Début]])*(EQ$2&lt;=Tableau1[[Fin]:[Fin]]),ROW(INDIRECT("A1:A"&amp;COUNTA(Tableau1[[Fin]:[Fin]])))),1)),""))</f>
        <v/>
      </c>
      <c r="ER47" s="34" t="str">
        <f t="array" aca="1" ref="ER47" ca="1">IF(OR(WEEKDAY(ER$2,2)&gt;5,COUNTIF(Dates_Feries,ER$2)&gt;0),"",IFERROR(INDEX(Tableau1[[Type]:[Type]],SMALL(IF((Tableau1[[Nom]:[Nom]]=$A47)*(Tableau1[[Prénom]:[Prénom]]=$B47)*(ER$2&gt;=Tableau1[[Début]:[Début]])*(ER$2&lt;=Tableau1[[Fin]:[Fin]]),ROW(INDIRECT("A1:A"&amp;COUNTA(Tableau1[[Fin]:[Fin]])))),1)),""))</f>
        <v/>
      </c>
      <c r="ES47" s="34" t="str">
        <f t="array" aca="1" ref="ES47" ca="1">IF(OR(WEEKDAY(ES$2,2)&gt;5,COUNTIF(Dates_Feries,ES$2)&gt;0),"",IFERROR(INDEX(Tableau1[[Type]:[Type]],SMALL(IF((Tableau1[[Nom]:[Nom]]=$A47)*(Tableau1[[Prénom]:[Prénom]]=$B47)*(ES$2&gt;=Tableau1[[Début]:[Début]])*(ES$2&lt;=Tableau1[[Fin]:[Fin]]),ROW(INDIRECT("A1:A"&amp;COUNTA(Tableau1[[Fin]:[Fin]])))),1)),""))</f>
        <v/>
      </c>
      <c r="ET47" s="34" t="str">
        <f t="array" aca="1" ref="ET47" ca="1">IF(OR(WEEKDAY(ET$2,2)&gt;5,COUNTIF(Dates_Feries,ET$2)&gt;0),"",IFERROR(INDEX(Tableau1[[Type]:[Type]],SMALL(IF((Tableau1[[Nom]:[Nom]]=$A47)*(Tableau1[[Prénom]:[Prénom]]=$B47)*(ET$2&gt;=Tableau1[[Début]:[Début]])*(ET$2&lt;=Tableau1[[Fin]:[Fin]]),ROW(INDIRECT("A1:A"&amp;COUNTA(Tableau1[[Fin]:[Fin]])))),1)),""))</f>
        <v/>
      </c>
      <c r="EU47" s="34" t="str">
        <f t="array" aca="1" ref="EU47" ca="1">IF(OR(WEEKDAY(EU$2,2)&gt;5,COUNTIF(Dates_Feries,EU$2)&gt;0),"",IFERROR(INDEX(Tableau1[[Type]:[Type]],SMALL(IF((Tableau1[[Nom]:[Nom]]=$A47)*(Tableau1[[Prénom]:[Prénom]]=$B47)*(EU$2&gt;=Tableau1[[Début]:[Début]])*(EU$2&lt;=Tableau1[[Fin]:[Fin]]),ROW(INDIRECT("A1:A"&amp;COUNTA(Tableau1[[Fin]:[Fin]])))),1)),""))</f>
        <v/>
      </c>
      <c r="EV47" s="34" t="str">
        <f t="array" aca="1" ref="EV47" ca="1">IF(OR(WEEKDAY(EV$2,2)&gt;5,COUNTIF(Dates_Feries,EV$2)&gt;0),"",IFERROR(INDEX(Tableau1[[Type]:[Type]],SMALL(IF((Tableau1[[Nom]:[Nom]]=$A47)*(Tableau1[[Prénom]:[Prénom]]=$B47)*(EV$2&gt;=Tableau1[[Début]:[Début]])*(EV$2&lt;=Tableau1[[Fin]:[Fin]]),ROW(INDIRECT("A1:A"&amp;COUNTA(Tableau1[[Fin]:[Fin]])))),1)),""))</f>
        <v/>
      </c>
      <c r="EW47" s="34" t="str">
        <f t="array" aca="1" ref="EW47" ca="1">IF(OR(WEEKDAY(EW$2,2)&gt;5,COUNTIF(Dates_Feries,EW$2)&gt;0),"",IFERROR(INDEX(Tableau1[[Type]:[Type]],SMALL(IF((Tableau1[[Nom]:[Nom]]=$A47)*(Tableau1[[Prénom]:[Prénom]]=$B47)*(EW$2&gt;=Tableau1[[Début]:[Début]])*(EW$2&lt;=Tableau1[[Fin]:[Fin]]),ROW(INDIRECT("A1:A"&amp;COUNTA(Tableau1[[Fin]:[Fin]])))),1)),""))</f>
        <v/>
      </c>
      <c r="EX47" s="34" t="str">
        <f t="array" aca="1" ref="EX47" ca="1">IF(OR(WEEKDAY(EX$2,2)&gt;5,COUNTIF(Dates_Feries,EX$2)&gt;0),"",IFERROR(INDEX(Tableau1[[Type]:[Type]],SMALL(IF((Tableau1[[Nom]:[Nom]]=$A47)*(Tableau1[[Prénom]:[Prénom]]=$B47)*(EX$2&gt;=Tableau1[[Début]:[Début]])*(EX$2&lt;=Tableau1[[Fin]:[Fin]]),ROW(INDIRECT("A1:A"&amp;COUNTA(Tableau1[[Fin]:[Fin]])))),1)),""))</f>
        <v/>
      </c>
      <c r="EY47" s="34" t="str">
        <f t="array" aca="1" ref="EY47" ca="1">IF(OR(WEEKDAY(EY$2,2)&gt;5,COUNTIF(Dates_Feries,EY$2)&gt;0),"",IFERROR(INDEX(Tableau1[[Type]:[Type]],SMALL(IF((Tableau1[[Nom]:[Nom]]=$A47)*(Tableau1[[Prénom]:[Prénom]]=$B47)*(EY$2&gt;=Tableau1[[Début]:[Début]])*(EY$2&lt;=Tableau1[[Fin]:[Fin]]),ROW(INDIRECT("A1:A"&amp;COUNTA(Tableau1[[Fin]:[Fin]])))),1)),""))</f>
        <v/>
      </c>
      <c r="EZ47" s="34" t="str">
        <f t="array" aca="1" ref="EZ47" ca="1">IF(OR(WEEKDAY(EZ$2,2)&gt;5,COUNTIF(Dates_Feries,EZ$2)&gt;0),"",IFERROR(INDEX(Tableau1[[Type]:[Type]],SMALL(IF((Tableau1[[Nom]:[Nom]]=$A47)*(Tableau1[[Prénom]:[Prénom]]=$B47)*(EZ$2&gt;=Tableau1[[Début]:[Début]])*(EZ$2&lt;=Tableau1[[Fin]:[Fin]]),ROW(INDIRECT("A1:A"&amp;COUNTA(Tableau1[[Fin]:[Fin]])))),1)),""))</f>
        <v/>
      </c>
      <c r="FA47" s="34" t="str">
        <f t="array" aca="1" ref="FA47" ca="1">IF(OR(WEEKDAY(FA$2,2)&gt;5,COUNTIF(Dates_Feries,FA$2)&gt;0),"",IFERROR(INDEX(Tableau1[[Type]:[Type]],SMALL(IF((Tableau1[[Nom]:[Nom]]=$A47)*(Tableau1[[Prénom]:[Prénom]]=$B47)*(FA$2&gt;=Tableau1[[Début]:[Début]])*(FA$2&lt;=Tableau1[[Fin]:[Fin]]),ROW(INDIRECT("A1:A"&amp;COUNTA(Tableau1[[Fin]:[Fin]])))),1)),""))</f>
        <v/>
      </c>
      <c r="FB47" s="34" t="str">
        <f t="array" aca="1" ref="FB47" ca="1">IF(OR(WEEKDAY(FB$2,2)&gt;5,COUNTIF(Dates_Feries,FB$2)&gt;0),"",IFERROR(INDEX(Tableau1[[Type]:[Type]],SMALL(IF((Tableau1[[Nom]:[Nom]]=$A47)*(Tableau1[[Prénom]:[Prénom]]=$B47)*(FB$2&gt;=Tableau1[[Début]:[Début]])*(FB$2&lt;=Tableau1[[Fin]:[Fin]]),ROW(INDIRECT("A1:A"&amp;COUNTA(Tableau1[[Fin]:[Fin]])))),1)),""))</f>
        <v/>
      </c>
      <c r="FC47" s="34" t="str">
        <f t="array" aca="1" ref="FC47" ca="1">IF(OR(WEEKDAY(FC$2,2)&gt;5,COUNTIF(Dates_Feries,FC$2)&gt;0),"",IFERROR(INDEX(Tableau1[[Type]:[Type]],SMALL(IF((Tableau1[[Nom]:[Nom]]=$A47)*(Tableau1[[Prénom]:[Prénom]]=$B47)*(FC$2&gt;=Tableau1[[Début]:[Début]])*(FC$2&lt;=Tableau1[[Fin]:[Fin]]),ROW(INDIRECT("A1:A"&amp;COUNTA(Tableau1[[Fin]:[Fin]])))),1)),""))</f>
        <v/>
      </c>
      <c r="FD47" s="34" t="str">
        <f t="array" aca="1" ref="FD47" ca="1">IF(OR(WEEKDAY(FD$2,2)&gt;5,COUNTIF(Dates_Feries,FD$2)&gt;0),"",IFERROR(INDEX(Tableau1[[Type]:[Type]],SMALL(IF((Tableau1[[Nom]:[Nom]]=$A47)*(Tableau1[[Prénom]:[Prénom]]=$B47)*(FD$2&gt;=Tableau1[[Début]:[Début]])*(FD$2&lt;=Tableau1[[Fin]:[Fin]]),ROW(INDIRECT("A1:A"&amp;COUNTA(Tableau1[[Fin]:[Fin]])))),1)),""))</f>
        <v/>
      </c>
      <c r="FE47" s="34" t="str">
        <f t="array" aca="1" ref="FE47" ca="1">IF(OR(WEEKDAY(FE$2,2)&gt;5,COUNTIF(Dates_Feries,FE$2)&gt;0),"",IFERROR(INDEX(Tableau1[[Type]:[Type]],SMALL(IF((Tableau1[[Nom]:[Nom]]=$A47)*(Tableau1[[Prénom]:[Prénom]]=$B47)*(FE$2&gt;=Tableau1[[Début]:[Début]])*(FE$2&lt;=Tableau1[[Fin]:[Fin]]),ROW(INDIRECT("A1:A"&amp;COUNTA(Tableau1[[Fin]:[Fin]])))),1)),""))</f>
        <v/>
      </c>
      <c r="FF47" s="34" t="str">
        <f t="array" aca="1" ref="FF47" ca="1">IF(OR(WEEKDAY(FF$2,2)&gt;5,COUNTIF(Dates_Feries,FF$2)&gt;0),"",IFERROR(INDEX(Tableau1[[Type]:[Type]],SMALL(IF((Tableau1[[Nom]:[Nom]]=$A47)*(Tableau1[[Prénom]:[Prénom]]=$B47)*(FF$2&gt;=Tableau1[[Début]:[Début]])*(FF$2&lt;=Tableau1[[Fin]:[Fin]]),ROW(INDIRECT("A1:A"&amp;COUNTA(Tableau1[[Fin]:[Fin]])))),1)),""))</f>
        <v/>
      </c>
      <c r="FG47" s="34" t="str">
        <f t="array" aca="1" ref="FG47" ca="1">IF(OR(WEEKDAY(FG$2,2)&gt;5,COUNTIF(Dates_Feries,FG$2)&gt;0),"",IFERROR(INDEX(Tableau1[[Type]:[Type]],SMALL(IF((Tableau1[[Nom]:[Nom]]=$A47)*(Tableau1[[Prénom]:[Prénom]]=$B47)*(FG$2&gt;=Tableau1[[Début]:[Début]])*(FG$2&lt;=Tableau1[[Fin]:[Fin]]),ROW(INDIRECT("A1:A"&amp;COUNTA(Tableau1[[Fin]:[Fin]])))),1)),""))</f>
        <v/>
      </c>
      <c r="FH47" s="34" t="str">
        <f t="array" aca="1" ref="FH47" ca="1">IF(OR(WEEKDAY(FH$2,2)&gt;5,COUNTIF(Dates_Feries,FH$2)&gt;0),"",IFERROR(INDEX(Tableau1[[Type]:[Type]],SMALL(IF((Tableau1[[Nom]:[Nom]]=$A47)*(Tableau1[[Prénom]:[Prénom]]=$B47)*(FH$2&gt;=Tableau1[[Début]:[Début]])*(FH$2&lt;=Tableau1[[Fin]:[Fin]]),ROW(INDIRECT("A1:A"&amp;COUNTA(Tableau1[[Fin]:[Fin]])))),1)),""))</f>
        <v/>
      </c>
      <c r="FI47" s="34" t="str">
        <f t="array" aca="1" ref="FI47" ca="1">IF(OR(WEEKDAY(FI$2,2)&gt;5,COUNTIF(Dates_Feries,FI$2)&gt;0),"",IFERROR(INDEX(Tableau1[[Type]:[Type]],SMALL(IF((Tableau1[[Nom]:[Nom]]=$A47)*(Tableau1[[Prénom]:[Prénom]]=$B47)*(FI$2&gt;=Tableau1[[Début]:[Début]])*(FI$2&lt;=Tableau1[[Fin]:[Fin]]),ROW(INDIRECT("A1:A"&amp;COUNTA(Tableau1[[Fin]:[Fin]])))),1)),""))</f>
        <v/>
      </c>
      <c r="FJ47" s="34" t="str">
        <f t="array" aca="1" ref="FJ47" ca="1">IF(OR(WEEKDAY(FJ$2,2)&gt;5,COUNTIF(Dates_Feries,FJ$2)&gt;0),"",IFERROR(INDEX(Tableau1[[Type]:[Type]],SMALL(IF((Tableau1[[Nom]:[Nom]]=$A47)*(Tableau1[[Prénom]:[Prénom]]=$B47)*(FJ$2&gt;=Tableau1[[Début]:[Début]])*(FJ$2&lt;=Tableau1[[Fin]:[Fin]]),ROW(INDIRECT("A1:A"&amp;COUNTA(Tableau1[[Fin]:[Fin]])))),1)),""))</f>
        <v/>
      </c>
      <c r="FK47" s="34" t="str">
        <f t="array" aca="1" ref="FK47" ca="1">IF(OR(WEEKDAY(FK$2,2)&gt;5,COUNTIF(Dates_Feries,FK$2)&gt;0),"",IFERROR(INDEX(Tableau1[[Type]:[Type]],SMALL(IF((Tableau1[[Nom]:[Nom]]=$A47)*(Tableau1[[Prénom]:[Prénom]]=$B47)*(FK$2&gt;=Tableau1[[Début]:[Début]])*(FK$2&lt;=Tableau1[[Fin]:[Fin]]),ROW(INDIRECT("A1:A"&amp;COUNTA(Tableau1[[Fin]:[Fin]])))),1)),""))</f>
        <v/>
      </c>
      <c r="FL47" s="34" t="str">
        <f t="array" aca="1" ref="FL47" ca="1">IF(OR(WEEKDAY(FL$2,2)&gt;5,COUNTIF(Dates_Feries,FL$2)&gt;0),"",IFERROR(INDEX(Tableau1[[Type]:[Type]],SMALL(IF((Tableau1[[Nom]:[Nom]]=$A47)*(Tableau1[[Prénom]:[Prénom]]=$B47)*(FL$2&gt;=Tableau1[[Début]:[Début]])*(FL$2&lt;=Tableau1[[Fin]:[Fin]]),ROW(INDIRECT("A1:A"&amp;COUNTA(Tableau1[[Fin]:[Fin]])))),1)),""))</f>
        <v/>
      </c>
      <c r="FM47" s="34" t="str">
        <f t="array" aca="1" ref="FM47" ca="1">IF(OR(WEEKDAY(FM$2,2)&gt;5,COUNTIF(Dates_Feries,FM$2)&gt;0),"",IFERROR(INDEX(Tableau1[[Type]:[Type]],SMALL(IF((Tableau1[[Nom]:[Nom]]=$A47)*(Tableau1[[Prénom]:[Prénom]]=$B47)*(FM$2&gt;=Tableau1[[Début]:[Début]])*(FM$2&lt;=Tableau1[[Fin]:[Fin]]),ROW(INDIRECT("A1:A"&amp;COUNTA(Tableau1[[Fin]:[Fin]])))),1)),""))</f>
        <v/>
      </c>
      <c r="FN47" s="34" t="str">
        <f t="array" aca="1" ref="FN47" ca="1">IF(OR(WEEKDAY(FN$2,2)&gt;5,COUNTIF(Dates_Feries,FN$2)&gt;0),"",IFERROR(INDEX(Tableau1[[Type]:[Type]],SMALL(IF((Tableau1[[Nom]:[Nom]]=$A47)*(Tableau1[[Prénom]:[Prénom]]=$B47)*(FN$2&gt;=Tableau1[[Début]:[Début]])*(FN$2&lt;=Tableau1[[Fin]:[Fin]]),ROW(INDIRECT("A1:A"&amp;COUNTA(Tableau1[[Fin]:[Fin]])))),1)),""))</f>
        <v/>
      </c>
      <c r="FO47" s="34" t="str">
        <f t="array" aca="1" ref="FO47" ca="1">IF(OR(WEEKDAY(FO$2,2)&gt;5,COUNTIF(Dates_Feries,FO$2)&gt;0),"",IFERROR(INDEX(Tableau1[[Type]:[Type]],SMALL(IF((Tableau1[[Nom]:[Nom]]=$A47)*(Tableau1[[Prénom]:[Prénom]]=$B47)*(FO$2&gt;=Tableau1[[Début]:[Début]])*(FO$2&lt;=Tableau1[[Fin]:[Fin]]),ROW(INDIRECT("A1:A"&amp;COUNTA(Tableau1[[Fin]:[Fin]])))),1)),""))</f>
        <v/>
      </c>
      <c r="FP47" s="34" t="str">
        <f t="array" aca="1" ref="FP47" ca="1">IF(OR(WEEKDAY(FP$2,2)&gt;5,COUNTIF(Dates_Feries,FP$2)&gt;0),"",IFERROR(INDEX(Tableau1[[Type]:[Type]],SMALL(IF((Tableau1[[Nom]:[Nom]]=$A47)*(Tableau1[[Prénom]:[Prénom]]=$B47)*(FP$2&gt;=Tableau1[[Début]:[Début]])*(FP$2&lt;=Tableau1[[Fin]:[Fin]]),ROW(INDIRECT("A1:A"&amp;COUNTA(Tableau1[[Fin]:[Fin]])))),1)),""))</f>
        <v/>
      </c>
      <c r="FQ47" s="34" t="str">
        <f t="array" aca="1" ref="FQ47" ca="1">IF(OR(WEEKDAY(FQ$2,2)&gt;5,COUNTIF(Dates_Feries,FQ$2)&gt;0),"",IFERROR(INDEX(Tableau1[[Type]:[Type]],SMALL(IF((Tableau1[[Nom]:[Nom]]=$A47)*(Tableau1[[Prénom]:[Prénom]]=$B47)*(FQ$2&gt;=Tableau1[[Début]:[Début]])*(FQ$2&lt;=Tableau1[[Fin]:[Fin]]),ROW(INDIRECT("A1:A"&amp;COUNTA(Tableau1[[Fin]:[Fin]])))),1)),""))</f>
        <v/>
      </c>
      <c r="FR47" s="34" t="str">
        <f t="array" aca="1" ref="FR47" ca="1">IF(OR(WEEKDAY(FR$2,2)&gt;5,COUNTIF(Dates_Feries,FR$2)&gt;0),"",IFERROR(INDEX(Tableau1[[Type]:[Type]],SMALL(IF((Tableau1[[Nom]:[Nom]]=$A47)*(Tableau1[[Prénom]:[Prénom]]=$B47)*(FR$2&gt;=Tableau1[[Début]:[Début]])*(FR$2&lt;=Tableau1[[Fin]:[Fin]]),ROW(INDIRECT("A1:A"&amp;COUNTA(Tableau1[[Fin]:[Fin]])))),1)),""))</f>
        <v/>
      </c>
      <c r="FS47" s="34" t="str">
        <f t="array" aca="1" ref="FS47" ca="1">IF(OR(WEEKDAY(FS$2,2)&gt;5,COUNTIF(Dates_Feries,FS$2)&gt;0),"",IFERROR(INDEX(Tableau1[[Type]:[Type]],SMALL(IF((Tableau1[[Nom]:[Nom]]=$A47)*(Tableau1[[Prénom]:[Prénom]]=$B47)*(FS$2&gt;=Tableau1[[Début]:[Début]])*(FS$2&lt;=Tableau1[[Fin]:[Fin]]),ROW(INDIRECT("A1:A"&amp;COUNTA(Tableau1[[Fin]:[Fin]])))),1)),""))</f>
        <v/>
      </c>
      <c r="FT47" s="34" t="str">
        <f t="array" aca="1" ref="FT47" ca="1">IF(OR(WEEKDAY(FT$2,2)&gt;5,COUNTIF(Dates_Feries,FT$2)&gt;0),"",IFERROR(INDEX(Tableau1[[Type]:[Type]],SMALL(IF((Tableau1[[Nom]:[Nom]]=$A47)*(Tableau1[[Prénom]:[Prénom]]=$B47)*(FT$2&gt;=Tableau1[[Début]:[Début]])*(FT$2&lt;=Tableau1[[Fin]:[Fin]]),ROW(INDIRECT("A1:A"&amp;COUNTA(Tableau1[[Fin]:[Fin]])))),1)),""))</f>
        <v/>
      </c>
      <c r="FU47" s="34" t="str">
        <f t="array" aca="1" ref="FU47" ca="1">IF(OR(WEEKDAY(FU$2,2)&gt;5,COUNTIF(Dates_Feries,FU$2)&gt;0),"",IFERROR(INDEX(Tableau1[[Type]:[Type]],SMALL(IF((Tableau1[[Nom]:[Nom]]=$A47)*(Tableau1[[Prénom]:[Prénom]]=$B47)*(FU$2&gt;=Tableau1[[Début]:[Début]])*(FU$2&lt;=Tableau1[[Fin]:[Fin]]),ROW(INDIRECT("A1:A"&amp;COUNTA(Tableau1[[Fin]:[Fin]])))),1)),""))</f>
        <v/>
      </c>
      <c r="FV47" s="34" t="str">
        <f t="array" aca="1" ref="FV47" ca="1">IF(OR(WEEKDAY(FV$2,2)&gt;5,COUNTIF(Dates_Feries,FV$2)&gt;0),"",IFERROR(INDEX(Tableau1[[Type]:[Type]],SMALL(IF((Tableau1[[Nom]:[Nom]]=$A47)*(Tableau1[[Prénom]:[Prénom]]=$B47)*(FV$2&gt;=Tableau1[[Début]:[Début]])*(FV$2&lt;=Tableau1[[Fin]:[Fin]]),ROW(INDIRECT("A1:A"&amp;COUNTA(Tableau1[[Fin]:[Fin]])))),1)),""))</f>
        <v/>
      </c>
      <c r="FW47" s="34" t="str">
        <f t="array" aca="1" ref="FW47" ca="1">IF(OR(WEEKDAY(FW$2,2)&gt;5,COUNTIF(Dates_Feries,FW$2)&gt;0),"",IFERROR(INDEX(Tableau1[[Type]:[Type]],SMALL(IF((Tableau1[[Nom]:[Nom]]=$A47)*(Tableau1[[Prénom]:[Prénom]]=$B47)*(FW$2&gt;=Tableau1[[Début]:[Début]])*(FW$2&lt;=Tableau1[[Fin]:[Fin]]),ROW(INDIRECT("A1:A"&amp;COUNTA(Tableau1[[Fin]:[Fin]])))),1)),""))</f>
        <v/>
      </c>
      <c r="FX47" s="34" t="str">
        <f t="array" aca="1" ref="FX47" ca="1">IF(OR(WEEKDAY(FX$2,2)&gt;5,COUNTIF(Dates_Feries,FX$2)&gt;0),"",IFERROR(INDEX(Tableau1[[Type]:[Type]],SMALL(IF((Tableau1[[Nom]:[Nom]]=$A47)*(Tableau1[[Prénom]:[Prénom]]=$B47)*(FX$2&gt;=Tableau1[[Début]:[Début]])*(FX$2&lt;=Tableau1[[Fin]:[Fin]]),ROW(INDIRECT("A1:A"&amp;COUNTA(Tableau1[[Fin]:[Fin]])))),1)),""))</f>
        <v/>
      </c>
      <c r="FY47" s="34" t="str">
        <f t="array" aca="1" ref="FY47" ca="1">IF(OR(WEEKDAY(FY$2,2)&gt;5,COUNTIF(Dates_Feries,FY$2)&gt;0),"",IFERROR(INDEX(Tableau1[[Type]:[Type]],SMALL(IF((Tableau1[[Nom]:[Nom]]=$A47)*(Tableau1[[Prénom]:[Prénom]]=$B47)*(FY$2&gt;=Tableau1[[Début]:[Début]])*(FY$2&lt;=Tableau1[[Fin]:[Fin]]),ROW(INDIRECT("A1:A"&amp;COUNTA(Tableau1[[Fin]:[Fin]])))),1)),""))</f>
        <v/>
      </c>
      <c r="FZ47" s="34" t="str">
        <f t="array" aca="1" ref="FZ47" ca="1">IF(OR(WEEKDAY(FZ$2,2)&gt;5,COUNTIF(Dates_Feries,FZ$2)&gt;0),"",IFERROR(INDEX(Tableau1[[Type]:[Type]],SMALL(IF((Tableau1[[Nom]:[Nom]]=$A47)*(Tableau1[[Prénom]:[Prénom]]=$B47)*(FZ$2&gt;=Tableau1[[Début]:[Début]])*(FZ$2&lt;=Tableau1[[Fin]:[Fin]]),ROW(INDIRECT("A1:A"&amp;COUNTA(Tableau1[[Fin]:[Fin]])))),1)),""))</f>
        <v/>
      </c>
      <c r="GA47" s="34" t="str">
        <f t="array" aca="1" ref="GA47" ca="1">IF(OR(WEEKDAY(GA$2,2)&gt;5,COUNTIF(Dates_Feries,GA$2)&gt;0),"",IFERROR(INDEX(Tableau1[[Type]:[Type]],SMALL(IF((Tableau1[[Nom]:[Nom]]=$A47)*(Tableau1[[Prénom]:[Prénom]]=$B47)*(GA$2&gt;=Tableau1[[Début]:[Début]])*(GA$2&lt;=Tableau1[[Fin]:[Fin]]),ROW(INDIRECT("A1:A"&amp;COUNTA(Tableau1[[Fin]:[Fin]])))),1)),""))</f>
        <v/>
      </c>
      <c r="GB47" s="34" t="str">
        <f t="array" aca="1" ref="GB47" ca="1">IF(OR(WEEKDAY(GB$2,2)&gt;5,COUNTIF(Dates_Feries,GB$2)&gt;0),"",IFERROR(INDEX(Tableau1[[Type]:[Type]],SMALL(IF((Tableau1[[Nom]:[Nom]]=$A47)*(Tableau1[[Prénom]:[Prénom]]=$B47)*(GB$2&gt;=Tableau1[[Début]:[Début]])*(GB$2&lt;=Tableau1[[Fin]:[Fin]]),ROW(INDIRECT("A1:A"&amp;COUNTA(Tableau1[[Fin]:[Fin]])))),1)),""))</f>
        <v/>
      </c>
      <c r="GC47" s="34" t="str">
        <f t="array" aca="1" ref="GC47" ca="1">IF(OR(WEEKDAY(GC$2,2)&gt;5,COUNTIF(Dates_Feries,GC$2)&gt;0),"",IFERROR(INDEX(Tableau1[[Type]:[Type]],SMALL(IF((Tableau1[[Nom]:[Nom]]=$A47)*(Tableau1[[Prénom]:[Prénom]]=$B47)*(GC$2&gt;=Tableau1[[Début]:[Début]])*(GC$2&lt;=Tableau1[[Fin]:[Fin]]),ROW(INDIRECT("A1:A"&amp;COUNTA(Tableau1[[Fin]:[Fin]])))),1)),""))</f>
        <v/>
      </c>
      <c r="GD47" s="34" t="str">
        <f t="array" aca="1" ref="GD47" ca="1">IF(OR(WEEKDAY(GD$2,2)&gt;5,COUNTIF(Dates_Feries,GD$2)&gt;0),"",IFERROR(INDEX(Tableau1[[Type]:[Type]],SMALL(IF((Tableau1[[Nom]:[Nom]]=$A47)*(Tableau1[[Prénom]:[Prénom]]=$B47)*(GD$2&gt;=Tableau1[[Début]:[Début]])*(GD$2&lt;=Tableau1[[Fin]:[Fin]]),ROW(INDIRECT("A1:A"&amp;COUNTA(Tableau1[[Fin]:[Fin]])))),1)),""))</f>
        <v/>
      </c>
      <c r="GE47" s="34" t="str">
        <f t="array" aca="1" ref="GE47" ca="1">IF(OR(WEEKDAY(GE$2,2)&gt;5,COUNTIF(Dates_Feries,GE$2)&gt;0),"",IFERROR(INDEX(Tableau1[[Type]:[Type]],SMALL(IF((Tableau1[[Nom]:[Nom]]=$A47)*(Tableau1[[Prénom]:[Prénom]]=$B47)*(GE$2&gt;=Tableau1[[Début]:[Début]])*(GE$2&lt;=Tableau1[[Fin]:[Fin]]),ROW(INDIRECT("A1:A"&amp;COUNTA(Tableau1[[Fin]:[Fin]])))),1)),""))</f>
        <v/>
      </c>
      <c r="GF47" s="34" t="str">
        <f t="array" aca="1" ref="GF47" ca="1">IF(OR(WEEKDAY(GF$2,2)&gt;5,COUNTIF(Dates_Feries,GF$2)&gt;0),"",IFERROR(INDEX(Tableau1[[Type]:[Type]],SMALL(IF((Tableau1[[Nom]:[Nom]]=$A47)*(Tableau1[[Prénom]:[Prénom]]=$B47)*(GF$2&gt;=Tableau1[[Début]:[Début]])*(GF$2&lt;=Tableau1[[Fin]:[Fin]]),ROW(INDIRECT("A1:A"&amp;COUNTA(Tableau1[[Fin]:[Fin]])))),1)),""))</f>
        <v/>
      </c>
      <c r="GG47" s="34" t="str">
        <f t="array" aca="1" ref="GG47" ca="1">IF(OR(WEEKDAY(GG$2,2)&gt;5,COUNTIF(Dates_Feries,GG$2)&gt;0),"",IFERROR(INDEX(Tableau1[[Type]:[Type]],SMALL(IF((Tableau1[[Nom]:[Nom]]=$A47)*(Tableau1[[Prénom]:[Prénom]]=$B47)*(GG$2&gt;=Tableau1[[Début]:[Début]])*(GG$2&lt;=Tableau1[[Fin]:[Fin]]),ROW(INDIRECT("A1:A"&amp;COUNTA(Tableau1[[Fin]:[Fin]])))),1)),""))</f>
        <v/>
      </c>
      <c r="GH47" s="34" t="str">
        <f t="array" aca="1" ref="GH47" ca="1">IF(OR(WEEKDAY(GH$2,2)&gt;5,COUNTIF(Dates_Feries,GH$2)&gt;0),"",IFERROR(INDEX(Tableau1[[Type]:[Type]],SMALL(IF((Tableau1[[Nom]:[Nom]]=$A47)*(Tableau1[[Prénom]:[Prénom]]=$B47)*(GH$2&gt;=Tableau1[[Début]:[Début]])*(GH$2&lt;=Tableau1[[Fin]:[Fin]]),ROW(INDIRECT("A1:A"&amp;COUNTA(Tableau1[[Fin]:[Fin]])))),1)),""))</f>
        <v/>
      </c>
      <c r="GI47" s="34" t="str">
        <f t="array" aca="1" ref="GI47" ca="1">IF(OR(WEEKDAY(GI$2,2)&gt;5,COUNTIF(Dates_Feries,GI$2)&gt;0),"",IFERROR(INDEX(Tableau1[[Type]:[Type]],SMALL(IF((Tableau1[[Nom]:[Nom]]=$A47)*(Tableau1[[Prénom]:[Prénom]]=$B47)*(GI$2&gt;=Tableau1[[Début]:[Début]])*(GI$2&lt;=Tableau1[[Fin]:[Fin]]),ROW(INDIRECT("A1:A"&amp;COUNTA(Tableau1[[Fin]:[Fin]])))),1)),""))</f>
        <v/>
      </c>
      <c r="GJ47" s="34" t="str">
        <f t="array" aca="1" ref="GJ47" ca="1">IF(OR(WEEKDAY(GJ$2,2)&gt;5,COUNTIF(Dates_Feries,GJ$2)&gt;0),"",IFERROR(INDEX(Tableau1[[Type]:[Type]],SMALL(IF((Tableau1[[Nom]:[Nom]]=$A47)*(Tableau1[[Prénom]:[Prénom]]=$B47)*(GJ$2&gt;=Tableau1[[Début]:[Début]])*(GJ$2&lt;=Tableau1[[Fin]:[Fin]]),ROW(INDIRECT("A1:A"&amp;COUNTA(Tableau1[[Fin]:[Fin]])))),1)),""))</f>
        <v/>
      </c>
      <c r="GK47" s="34" t="str">
        <f t="array" aca="1" ref="GK47" ca="1">IF(OR(WEEKDAY(GK$2,2)&gt;5,COUNTIF(Dates_Feries,GK$2)&gt;0),"",IFERROR(INDEX(Tableau1[[Type]:[Type]],SMALL(IF((Tableau1[[Nom]:[Nom]]=$A47)*(Tableau1[[Prénom]:[Prénom]]=$B47)*(GK$2&gt;=Tableau1[[Début]:[Début]])*(GK$2&lt;=Tableau1[[Fin]:[Fin]]),ROW(INDIRECT("A1:A"&amp;COUNTA(Tableau1[[Fin]:[Fin]])))),1)),""))</f>
        <v/>
      </c>
      <c r="GL47" s="34" t="str">
        <f t="array" aca="1" ref="GL47" ca="1">IF(OR(WEEKDAY(GL$2,2)&gt;5,COUNTIF(Dates_Feries,GL$2)&gt;0),"",IFERROR(INDEX(Tableau1[[Type]:[Type]],SMALL(IF((Tableau1[[Nom]:[Nom]]=$A47)*(Tableau1[[Prénom]:[Prénom]]=$B47)*(GL$2&gt;=Tableau1[[Début]:[Début]])*(GL$2&lt;=Tableau1[[Fin]:[Fin]]),ROW(INDIRECT("A1:A"&amp;COUNTA(Tableau1[[Fin]:[Fin]])))),1)),""))</f>
        <v/>
      </c>
      <c r="GM47" s="34" t="str">
        <f t="array" aca="1" ref="GM47" ca="1">IF(OR(WEEKDAY(GM$2,2)&gt;5,COUNTIF(Dates_Feries,GM$2)&gt;0),"",IFERROR(INDEX(Tableau1[[Type]:[Type]],SMALL(IF((Tableau1[[Nom]:[Nom]]=$A47)*(Tableau1[[Prénom]:[Prénom]]=$B47)*(GM$2&gt;=Tableau1[[Début]:[Début]])*(GM$2&lt;=Tableau1[[Fin]:[Fin]]),ROW(INDIRECT("A1:A"&amp;COUNTA(Tableau1[[Fin]:[Fin]])))),1)),""))</f>
        <v/>
      </c>
      <c r="GN47" s="34" t="str">
        <f t="array" aca="1" ref="GN47" ca="1">IF(OR(WEEKDAY(GN$2,2)&gt;5,COUNTIF(Dates_Feries,GN$2)&gt;0),"",IFERROR(INDEX(Tableau1[[Type]:[Type]],SMALL(IF((Tableau1[[Nom]:[Nom]]=$A47)*(Tableau1[[Prénom]:[Prénom]]=$B47)*(GN$2&gt;=Tableau1[[Début]:[Début]])*(GN$2&lt;=Tableau1[[Fin]:[Fin]]),ROW(INDIRECT("A1:A"&amp;COUNTA(Tableau1[[Fin]:[Fin]])))),1)),""))</f>
        <v/>
      </c>
      <c r="GO47" s="34" t="str">
        <f t="array" aca="1" ref="GO47" ca="1">IF(OR(WEEKDAY(GO$2,2)&gt;5,COUNTIF(Dates_Feries,GO$2)&gt;0),"",IFERROR(INDEX(Tableau1[[Type]:[Type]],SMALL(IF((Tableau1[[Nom]:[Nom]]=$A47)*(Tableau1[[Prénom]:[Prénom]]=$B47)*(GO$2&gt;=Tableau1[[Début]:[Début]])*(GO$2&lt;=Tableau1[[Fin]:[Fin]]),ROW(INDIRECT("A1:A"&amp;COUNTA(Tableau1[[Fin]:[Fin]])))),1)),""))</f>
        <v/>
      </c>
      <c r="GP47" s="34" t="str">
        <f t="array" aca="1" ref="GP47" ca="1">IF(OR(WEEKDAY(GP$2,2)&gt;5,COUNTIF(Dates_Feries,GP$2)&gt;0),"",IFERROR(INDEX(Tableau1[[Type]:[Type]],SMALL(IF((Tableau1[[Nom]:[Nom]]=$A47)*(Tableau1[[Prénom]:[Prénom]]=$B47)*(GP$2&gt;=Tableau1[[Début]:[Début]])*(GP$2&lt;=Tableau1[[Fin]:[Fin]]),ROW(INDIRECT("A1:A"&amp;COUNTA(Tableau1[[Fin]:[Fin]])))),1)),""))</f>
        <v/>
      </c>
      <c r="GQ47" s="34" t="str">
        <f t="array" aca="1" ref="GQ47" ca="1">IF(OR(WEEKDAY(GQ$2,2)&gt;5,COUNTIF(Dates_Feries,GQ$2)&gt;0),"",IFERROR(INDEX(Tableau1[[Type]:[Type]],SMALL(IF((Tableau1[[Nom]:[Nom]]=$A47)*(Tableau1[[Prénom]:[Prénom]]=$B47)*(GQ$2&gt;=Tableau1[[Début]:[Début]])*(GQ$2&lt;=Tableau1[[Fin]:[Fin]]),ROW(INDIRECT("A1:A"&amp;COUNTA(Tableau1[[Fin]:[Fin]])))),1)),""))</f>
        <v/>
      </c>
      <c r="GR47" s="34" t="str">
        <f t="array" aca="1" ref="GR47" ca="1">IF(OR(WEEKDAY(GR$2,2)&gt;5,COUNTIF(Dates_Feries,GR$2)&gt;0),"",IFERROR(INDEX(Tableau1[[Type]:[Type]],SMALL(IF((Tableau1[[Nom]:[Nom]]=$A47)*(Tableau1[[Prénom]:[Prénom]]=$B47)*(GR$2&gt;=Tableau1[[Début]:[Début]])*(GR$2&lt;=Tableau1[[Fin]:[Fin]]),ROW(INDIRECT("A1:A"&amp;COUNTA(Tableau1[[Fin]:[Fin]])))),1)),""))</f>
        <v/>
      </c>
      <c r="GS47" s="34" t="str">
        <f t="array" aca="1" ref="GS47" ca="1">IF(OR(WEEKDAY(GS$2,2)&gt;5,COUNTIF(Dates_Feries,GS$2)&gt;0),"",IFERROR(INDEX(Tableau1[[Type]:[Type]],SMALL(IF((Tableau1[[Nom]:[Nom]]=$A47)*(Tableau1[[Prénom]:[Prénom]]=$B47)*(GS$2&gt;=Tableau1[[Début]:[Début]])*(GS$2&lt;=Tableau1[[Fin]:[Fin]]),ROW(INDIRECT("A1:A"&amp;COUNTA(Tableau1[[Fin]:[Fin]])))),1)),""))</f>
        <v/>
      </c>
      <c r="GT47" s="34" t="str">
        <f t="array" aca="1" ref="GT47" ca="1">IF(OR(WEEKDAY(GT$2,2)&gt;5,COUNTIF(Dates_Feries,GT$2)&gt;0),"",IFERROR(INDEX(Tableau1[[Type]:[Type]],SMALL(IF((Tableau1[[Nom]:[Nom]]=$A47)*(Tableau1[[Prénom]:[Prénom]]=$B47)*(GT$2&gt;=Tableau1[[Début]:[Début]])*(GT$2&lt;=Tableau1[[Fin]:[Fin]]),ROW(INDIRECT("A1:A"&amp;COUNTA(Tableau1[[Fin]:[Fin]])))),1)),""))</f>
        <v/>
      </c>
      <c r="GU47" s="34" t="str">
        <f t="array" aca="1" ref="GU47" ca="1">IF(OR(WEEKDAY(GU$2,2)&gt;5,COUNTIF(Dates_Feries,GU$2)&gt;0),"",IFERROR(INDEX(Tableau1[[Type]:[Type]],SMALL(IF((Tableau1[[Nom]:[Nom]]=$A47)*(Tableau1[[Prénom]:[Prénom]]=$B47)*(GU$2&gt;=Tableau1[[Début]:[Début]])*(GU$2&lt;=Tableau1[[Fin]:[Fin]]),ROW(INDIRECT("A1:A"&amp;COUNTA(Tableau1[[Fin]:[Fin]])))),1)),""))</f>
        <v/>
      </c>
      <c r="GV47" s="34" t="str">
        <f t="array" aca="1" ref="GV47" ca="1">IF(OR(WEEKDAY(GV$2,2)&gt;5,COUNTIF(Dates_Feries,GV$2)&gt;0),"",IFERROR(INDEX(Tableau1[[Type]:[Type]],SMALL(IF((Tableau1[[Nom]:[Nom]]=$A47)*(Tableau1[[Prénom]:[Prénom]]=$B47)*(GV$2&gt;=Tableau1[[Début]:[Début]])*(GV$2&lt;=Tableau1[[Fin]:[Fin]]),ROW(INDIRECT("A1:A"&amp;COUNTA(Tableau1[[Fin]:[Fin]])))),1)),""))</f>
        <v/>
      </c>
      <c r="GW47" s="34" t="str">
        <f t="array" aca="1" ref="GW47" ca="1">IF(OR(WEEKDAY(GW$2,2)&gt;5,COUNTIF(Dates_Feries,GW$2)&gt;0),"",IFERROR(INDEX(Tableau1[[Type]:[Type]],SMALL(IF((Tableau1[[Nom]:[Nom]]=$A47)*(Tableau1[[Prénom]:[Prénom]]=$B47)*(GW$2&gt;=Tableau1[[Début]:[Début]])*(GW$2&lt;=Tableau1[[Fin]:[Fin]]),ROW(INDIRECT("A1:A"&amp;COUNTA(Tableau1[[Fin]:[Fin]])))),1)),""))</f>
        <v/>
      </c>
      <c r="GX47" s="34" t="str">
        <f t="array" aca="1" ref="GX47" ca="1">IF(OR(WEEKDAY(GX$2,2)&gt;5,COUNTIF(Dates_Feries,GX$2)&gt;0),"",IFERROR(INDEX(Tableau1[[Type]:[Type]],SMALL(IF((Tableau1[[Nom]:[Nom]]=$A47)*(Tableau1[[Prénom]:[Prénom]]=$B47)*(GX$2&gt;=Tableau1[[Début]:[Début]])*(GX$2&lt;=Tableau1[[Fin]:[Fin]]),ROW(INDIRECT("A1:A"&amp;COUNTA(Tableau1[[Fin]:[Fin]])))),1)),""))</f>
        <v/>
      </c>
      <c r="GY47" s="34" t="str">
        <f t="array" aca="1" ref="GY47" ca="1">IF(OR(WEEKDAY(GY$2,2)&gt;5,COUNTIF(Dates_Feries,GY$2)&gt;0),"",IFERROR(INDEX(Tableau1[[Type]:[Type]],SMALL(IF((Tableau1[[Nom]:[Nom]]=$A47)*(Tableau1[[Prénom]:[Prénom]]=$B47)*(GY$2&gt;=Tableau1[[Début]:[Début]])*(GY$2&lt;=Tableau1[[Fin]:[Fin]]),ROW(INDIRECT("A1:A"&amp;COUNTA(Tableau1[[Fin]:[Fin]])))),1)),""))</f>
        <v/>
      </c>
      <c r="GZ47" s="34" t="str">
        <f t="array" aca="1" ref="GZ47" ca="1">IF(OR(WEEKDAY(GZ$2,2)&gt;5,COUNTIF(Dates_Feries,GZ$2)&gt;0),"",IFERROR(INDEX(Tableau1[[Type]:[Type]],SMALL(IF((Tableau1[[Nom]:[Nom]]=$A47)*(Tableau1[[Prénom]:[Prénom]]=$B47)*(GZ$2&gt;=Tableau1[[Début]:[Début]])*(GZ$2&lt;=Tableau1[[Fin]:[Fin]]),ROW(INDIRECT("A1:A"&amp;COUNTA(Tableau1[[Fin]:[Fin]])))),1)),""))</f>
        <v/>
      </c>
      <c r="HA47" s="34" t="str">
        <f t="array" aca="1" ref="HA47" ca="1">IF(OR(WEEKDAY(HA$2,2)&gt;5,COUNTIF(Dates_Feries,HA$2)&gt;0),"",IFERROR(INDEX(Tableau1[[Type]:[Type]],SMALL(IF((Tableau1[[Nom]:[Nom]]=$A47)*(Tableau1[[Prénom]:[Prénom]]=$B47)*(HA$2&gt;=Tableau1[[Début]:[Début]])*(HA$2&lt;=Tableau1[[Fin]:[Fin]]),ROW(INDIRECT("A1:A"&amp;COUNTA(Tableau1[[Fin]:[Fin]])))),1)),""))</f>
        <v/>
      </c>
      <c r="HB47" s="34" t="str">
        <f t="array" aca="1" ref="HB47" ca="1">IF(OR(WEEKDAY(HB$2,2)&gt;5,COUNTIF(Dates_Feries,HB$2)&gt;0),"",IFERROR(INDEX(Tableau1[[Type]:[Type]],SMALL(IF((Tableau1[[Nom]:[Nom]]=$A47)*(Tableau1[[Prénom]:[Prénom]]=$B47)*(HB$2&gt;=Tableau1[[Début]:[Début]])*(HB$2&lt;=Tableau1[[Fin]:[Fin]]),ROW(INDIRECT("A1:A"&amp;COUNTA(Tableau1[[Fin]:[Fin]])))),1)),""))</f>
        <v/>
      </c>
      <c r="HC47" s="34" t="str">
        <f t="array" aca="1" ref="HC47" ca="1">IF(OR(WEEKDAY(HC$2,2)&gt;5,COUNTIF(Dates_Feries,HC$2)&gt;0),"",IFERROR(INDEX(Tableau1[[Type]:[Type]],SMALL(IF((Tableau1[[Nom]:[Nom]]=$A47)*(Tableau1[[Prénom]:[Prénom]]=$B47)*(HC$2&gt;=Tableau1[[Début]:[Début]])*(HC$2&lt;=Tableau1[[Fin]:[Fin]]),ROW(INDIRECT("A1:A"&amp;COUNTA(Tableau1[[Fin]:[Fin]])))),1)),""))</f>
        <v/>
      </c>
      <c r="HD47" s="34" t="str">
        <f t="array" aca="1" ref="HD47" ca="1">IF(OR(WEEKDAY(HD$2,2)&gt;5,COUNTIF(Dates_Feries,HD$2)&gt;0),"",IFERROR(INDEX(Tableau1[[Type]:[Type]],SMALL(IF((Tableau1[[Nom]:[Nom]]=$A47)*(Tableau1[[Prénom]:[Prénom]]=$B47)*(HD$2&gt;=Tableau1[[Début]:[Début]])*(HD$2&lt;=Tableau1[[Fin]:[Fin]]),ROW(INDIRECT("A1:A"&amp;COUNTA(Tableau1[[Fin]:[Fin]])))),1)),""))</f>
        <v/>
      </c>
      <c r="HE47" s="34" t="str">
        <f t="array" aca="1" ref="HE47" ca="1">IF(OR(WEEKDAY(HE$2,2)&gt;5,COUNTIF(Dates_Feries,HE$2)&gt;0),"",IFERROR(INDEX(Tableau1[[Type]:[Type]],SMALL(IF((Tableau1[[Nom]:[Nom]]=$A47)*(Tableau1[[Prénom]:[Prénom]]=$B47)*(HE$2&gt;=Tableau1[[Début]:[Début]])*(HE$2&lt;=Tableau1[[Fin]:[Fin]]),ROW(INDIRECT("A1:A"&amp;COUNTA(Tableau1[[Fin]:[Fin]])))),1)),""))</f>
        <v/>
      </c>
      <c r="HF47" s="34" t="str">
        <f t="array" aca="1" ref="HF47" ca="1">IF(OR(WEEKDAY(HF$2,2)&gt;5,COUNTIF(Dates_Feries,HF$2)&gt;0),"",IFERROR(INDEX(Tableau1[[Type]:[Type]],SMALL(IF((Tableau1[[Nom]:[Nom]]=$A47)*(Tableau1[[Prénom]:[Prénom]]=$B47)*(HF$2&gt;=Tableau1[[Début]:[Début]])*(HF$2&lt;=Tableau1[[Fin]:[Fin]]),ROW(INDIRECT("A1:A"&amp;COUNTA(Tableau1[[Fin]:[Fin]])))),1)),""))</f>
        <v/>
      </c>
      <c r="HG47" s="34" t="str">
        <f t="array" aca="1" ref="HG47" ca="1">IF(OR(WEEKDAY(HG$2,2)&gt;5,COUNTIF(Dates_Feries,HG$2)&gt;0),"",IFERROR(INDEX(Tableau1[[Type]:[Type]],SMALL(IF((Tableau1[[Nom]:[Nom]]=$A47)*(Tableau1[[Prénom]:[Prénom]]=$B47)*(HG$2&gt;=Tableau1[[Début]:[Début]])*(HG$2&lt;=Tableau1[[Fin]:[Fin]]),ROW(INDIRECT("A1:A"&amp;COUNTA(Tableau1[[Fin]:[Fin]])))),1)),""))</f>
        <v/>
      </c>
      <c r="HH47" s="34" t="str">
        <f t="array" aca="1" ref="HH47" ca="1">IF(OR(WEEKDAY(HH$2,2)&gt;5,COUNTIF(Dates_Feries,HH$2)&gt;0),"",IFERROR(INDEX(Tableau1[[Type]:[Type]],SMALL(IF((Tableau1[[Nom]:[Nom]]=$A47)*(Tableau1[[Prénom]:[Prénom]]=$B47)*(HH$2&gt;=Tableau1[[Début]:[Début]])*(HH$2&lt;=Tableau1[[Fin]:[Fin]]),ROW(INDIRECT("A1:A"&amp;COUNTA(Tableau1[[Fin]:[Fin]])))),1)),""))</f>
        <v/>
      </c>
      <c r="HI47" s="34" t="str">
        <f t="array" aca="1" ref="HI47" ca="1">IF(OR(WEEKDAY(HI$2,2)&gt;5,COUNTIF(Dates_Feries,HI$2)&gt;0),"",IFERROR(INDEX(Tableau1[[Type]:[Type]],SMALL(IF((Tableau1[[Nom]:[Nom]]=$A47)*(Tableau1[[Prénom]:[Prénom]]=$B47)*(HI$2&gt;=Tableau1[[Début]:[Début]])*(HI$2&lt;=Tableau1[[Fin]:[Fin]]),ROW(INDIRECT("A1:A"&amp;COUNTA(Tableau1[[Fin]:[Fin]])))),1)),""))</f>
        <v/>
      </c>
      <c r="HJ47" s="34" t="str">
        <f t="array" aca="1" ref="HJ47" ca="1">IF(OR(WEEKDAY(HJ$2,2)&gt;5,COUNTIF(Dates_Feries,HJ$2)&gt;0),"",IFERROR(INDEX(Tableau1[[Type]:[Type]],SMALL(IF((Tableau1[[Nom]:[Nom]]=$A47)*(Tableau1[[Prénom]:[Prénom]]=$B47)*(HJ$2&gt;=Tableau1[[Début]:[Début]])*(HJ$2&lt;=Tableau1[[Fin]:[Fin]]),ROW(INDIRECT("A1:A"&amp;COUNTA(Tableau1[[Fin]:[Fin]])))),1)),""))</f>
        <v/>
      </c>
      <c r="HK47" s="34" t="str">
        <f t="array" aca="1" ref="HK47" ca="1">IF(OR(WEEKDAY(HK$2,2)&gt;5,COUNTIF(Dates_Feries,HK$2)&gt;0),"",IFERROR(INDEX(Tableau1[[Type]:[Type]],SMALL(IF((Tableau1[[Nom]:[Nom]]=$A47)*(Tableau1[[Prénom]:[Prénom]]=$B47)*(HK$2&gt;=Tableau1[[Début]:[Début]])*(HK$2&lt;=Tableau1[[Fin]:[Fin]]),ROW(INDIRECT("A1:A"&amp;COUNTA(Tableau1[[Fin]:[Fin]])))),1)),""))</f>
        <v/>
      </c>
      <c r="HL47" s="34" t="str">
        <f t="array" aca="1" ref="HL47" ca="1">IF(OR(WEEKDAY(HL$2,2)&gt;5,COUNTIF(Dates_Feries,HL$2)&gt;0),"",IFERROR(INDEX(Tableau1[[Type]:[Type]],SMALL(IF((Tableau1[[Nom]:[Nom]]=$A47)*(Tableau1[[Prénom]:[Prénom]]=$B47)*(HL$2&gt;=Tableau1[[Début]:[Début]])*(HL$2&lt;=Tableau1[[Fin]:[Fin]]),ROW(INDIRECT("A1:A"&amp;COUNTA(Tableau1[[Fin]:[Fin]])))),1)),""))</f>
        <v/>
      </c>
      <c r="HM47" s="34" t="str">
        <f t="array" aca="1" ref="HM47" ca="1">IF(OR(WEEKDAY(HM$2,2)&gt;5,COUNTIF(Dates_Feries,HM$2)&gt;0),"",IFERROR(INDEX(Tableau1[[Type]:[Type]],SMALL(IF((Tableau1[[Nom]:[Nom]]=$A47)*(Tableau1[[Prénom]:[Prénom]]=$B47)*(HM$2&gt;=Tableau1[[Début]:[Début]])*(HM$2&lt;=Tableau1[[Fin]:[Fin]]),ROW(INDIRECT("A1:A"&amp;COUNTA(Tableau1[[Fin]:[Fin]])))),1)),""))</f>
        <v/>
      </c>
      <c r="HN47" s="34" t="str">
        <f t="array" aca="1" ref="HN47" ca="1">IF(OR(WEEKDAY(HN$2,2)&gt;5,COUNTIF(Dates_Feries,HN$2)&gt;0),"",IFERROR(INDEX(Tableau1[[Type]:[Type]],SMALL(IF((Tableau1[[Nom]:[Nom]]=$A47)*(Tableau1[[Prénom]:[Prénom]]=$B47)*(HN$2&gt;=Tableau1[[Début]:[Début]])*(HN$2&lt;=Tableau1[[Fin]:[Fin]]),ROW(INDIRECT("A1:A"&amp;COUNTA(Tableau1[[Fin]:[Fin]])))),1)),""))</f>
        <v/>
      </c>
      <c r="HO47" s="34" t="str">
        <f t="array" aca="1" ref="HO47" ca="1">IF(OR(WEEKDAY(HO$2,2)&gt;5,COUNTIF(Dates_Feries,HO$2)&gt;0),"",IFERROR(INDEX(Tableau1[[Type]:[Type]],SMALL(IF((Tableau1[[Nom]:[Nom]]=$A47)*(Tableau1[[Prénom]:[Prénom]]=$B47)*(HO$2&gt;=Tableau1[[Début]:[Début]])*(HO$2&lt;=Tableau1[[Fin]:[Fin]]),ROW(INDIRECT("A1:A"&amp;COUNTA(Tableau1[[Fin]:[Fin]])))),1)),""))</f>
        <v/>
      </c>
      <c r="HP47" s="34" t="str">
        <f t="array" aca="1" ref="HP47" ca="1">IF(OR(WEEKDAY(HP$2,2)&gt;5,COUNTIF(Dates_Feries,HP$2)&gt;0),"",IFERROR(INDEX(Tableau1[[Type]:[Type]],SMALL(IF((Tableau1[[Nom]:[Nom]]=$A47)*(Tableau1[[Prénom]:[Prénom]]=$B47)*(HP$2&gt;=Tableau1[[Début]:[Début]])*(HP$2&lt;=Tableau1[[Fin]:[Fin]]),ROW(INDIRECT("A1:A"&amp;COUNTA(Tableau1[[Fin]:[Fin]])))),1)),""))</f>
        <v/>
      </c>
      <c r="HQ47" s="34" t="str">
        <f t="array" aca="1" ref="HQ47" ca="1">IF(OR(WEEKDAY(HQ$2,2)&gt;5,COUNTIF(Dates_Feries,HQ$2)&gt;0),"",IFERROR(INDEX(Tableau1[[Type]:[Type]],SMALL(IF((Tableau1[[Nom]:[Nom]]=$A47)*(Tableau1[[Prénom]:[Prénom]]=$B47)*(HQ$2&gt;=Tableau1[[Début]:[Début]])*(HQ$2&lt;=Tableau1[[Fin]:[Fin]]),ROW(INDIRECT("A1:A"&amp;COUNTA(Tableau1[[Fin]:[Fin]])))),1)),""))</f>
        <v/>
      </c>
      <c r="HR47" s="34" t="str">
        <f t="array" aca="1" ref="HR47" ca="1">IF(OR(WEEKDAY(HR$2,2)&gt;5,COUNTIF(Dates_Feries,HR$2)&gt;0),"",IFERROR(INDEX(Tableau1[[Type]:[Type]],SMALL(IF((Tableau1[[Nom]:[Nom]]=$A47)*(Tableau1[[Prénom]:[Prénom]]=$B47)*(HR$2&gt;=Tableau1[[Début]:[Début]])*(HR$2&lt;=Tableau1[[Fin]:[Fin]]),ROW(INDIRECT("A1:A"&amp;COUNTA(Tableau1[[Fin]:[Fin]])))),1)),""))</f>
        <v/>
      </c>
      <c r="HS47" s="34" t="str">
        <f t="array" aca="1" ref="HS47" ca="1">IF(OR(WEEKDAY(HS$2,2)&gt;5,COUNTIF(Dates_Feries,HS$2)&gt;0),"",IFERROR(INDEX(Tableau1[[Type]:[Type]],SMALL(IF((Tableau1[[Nom]:[Nom]]=$A47)*(Tableau1[[Prénom]:[Prénom]]=$B47)*(HS$2&gt;=Tableau1[[Début]:[Début]])*(HS$2&lt;=Tableau1[[Fin]:[Fin]]),ROW(INDIRECT("A1:A"&amp;COUNTA(Tableau1[[Fin]:[Fin]])))),1)),""))</f>
        <v/>
      </c>
      <c r="HT47" s="34" t="str">
        <f t="array" aca="1" ref="HT47" ca="1">IF(OR(WEEKDAY(HT$2,2)&gt;5,COUNTIF(Dates_Feries,HT$2)&gt;0),"",IFERROR(INDEX(Tableau1[[Type]:[Type]],SMALL(IF((Tableau1[[Nom]:[Nom]]=$A47)*(Tableau1[[Prénom]:[Prénom]]=$B47)*(HT$2&gt;=Tableau1[[Début]:[Début]])*(HT$2&lt;=Tableau1[[Fin]:[Fin]]),ROW(INDIRECT("A1:A"&amp;COUNTA(Tableau1[[Fin]:[Fin]])))),1)),""))</f>
        <v/>
      </c>
      <c r="HU47" s="34" t="str">
        <f t="array" aca="1" ref="HU47" ca="1">IF(OR(WEEKDAY(HU$2,2)&gt;5,COUNTIF(Dates_Feries,HU$2)&gt;0),"",IFERROR(INDEX(Tableau1[[Type]:[Type]],SMALL(IF((Tableau1[[Nom]:[Nom]]=$A47)*(Tableau1[[Prénom]:[Prénom]]=$B47)*(HU$2&gt;=Tableau1[[Début]:[Début]])*(HU$2&lt;=Tableau1[[Fin]:[Fin]]),ROW(INDIRECT("A1:A"&amp;COUNTA(Tableau1[[Fin]:[Fin]])))),1)),""))</f>
        <v/>
      </c>
      <c r="HV47" s="34" t="str">
        <f t="array" aca="1" ref="HV47" ca="1">IF(OR(WEEKDAY(HV$2,2)&gt;5,COUNTIF(Dates_Feries,HV$2)&gt;0),"",IFERROR(INDEX(Tableau1[[Type]:[Type]],SMALL(IF((Tableau1[[Nom]:[Nom]]=$A47)*(Tableau1[[Prénom]:[Prénom]]=$B47)*(HV$2&gt;=Tableau1[[Début]:[Début]])*(HV$2&lt;=Tableau1[[Fin]:[Fin]]),ROW(INDIRECT("A1:A"&amp;COUNTA(Tableau1[[Fin]:[Fin]])))),1)),""))</f>
        <v/>
      </c>
      <c r="HW47" s="34" t="str">
        <f t="array" aca="1" ref="HW47" ca="1">IF(OR(WEEKDAY(HW$2,2)&gt;5,COUNTIF(Dates_Feries,HW$2)&gt;0),"",IFERROR(INDEX(Tableau1[[Type]:[Type]],SMALL(IF((Tableau1[[Nom]:[Nom]]=$A47)*(Tableau1[[Prénom]:[Prénom]]=$B47)*(HW$2&gt;=Tableau1[[Début]:[Début]])*(HW$2&lt;=Tableau1[[Fin]:[Fin]]),ROW(INDIRECT("A1:A"&amp;COUNTA(Tableau1[[Fin]:[Fin]])))),1)),""))</f>
        <v/>
      </c>
      <c r="HX47" s="34" t="str">
        <f t="array" aca="1" ref="HX47" ca="1">IF(OR(WEEKDAY(HX$2,2)&gt;5,COUNTIF(Dates_Feries,HX$2)&gt;0),"",IFERROR(INDEX(Tableau1[[Type]:[Type]],SMALL(IF((Tableau1[[Nom]:[Nom]]=$A47)*(Tableau1[[Prénom]:[Prénom]]=$B47)*(HX$2&gt;=Tableau1[[Début]:[Début]])*(HX$2&lt;=Tableau1[[Fin]:[Fin]]),ROW(INDIRECT("A1:A"&amp;COUNTA(Tableau1[[Fin]:[Fin]])))),1)),""))</f>
        <v/>
      </c>
      <c r="HY47" s="34" t="str">
        <f t="array" aca="1" ref="HY47" ca="1">IF(OR(WEEKDAY(HY$2,2)&gt;5,COUNTIF(Dates_Feries,HY$2)&gt;0),"",IFERROR(INDEX(Tableau1[[Type]:[Type]],SMALL(IF((Tableau1[[Nom]:[Nom]]=$A47)*(Tableau1[[Prénom]:[Prénom]]=$B47)*(HY$2&gt;=Tableau1[[Début]:[Début]])*(HY$2&lt;=Tableau1[[Fin]:[Fin]]),ROW(INDIRECT("A1:A"&amp;COUNTA(Tableau1[[Fin]:[Fin]])))),1)),""))</f>
        <v/>
      </c>
      <c r="HZ47" s="34" t="str">
        <f t="array" aca="1" ref="HZ47" ca="1">IF(OR(WEEKDAY(HZ$2,2)&gt;5,COUNTIF(Dates_Feries,HZ$2)&gt;0),"",IFERROR(INDEX(Tableau1[[Type]:[Type]],SMALL(IF((Tableau1[[Nom]:[Nom]]=$A47)*(Tableau1[[Prénom]:[Prénom]]=$B47)*(HZ$2&gt;=Tableau1[[Début]:[Début]])*(HZ$2&lt;=Tableau1[[Fin]:[Fin]]),ROW(INDIRECT("A1:A"&amp;COUNTA(Tableau1[[Fin]:[Fin]])))),1)),""))</f>
        <v/>
      </c>
      <c r="IA47" s="34" t="str">
        <f t="array" aca="1" ref="IA47" ca="1">IF(OR(WEEKDAY(IA$2,2)&gt;5,COUNTIF(Dates_Feries,IA$2)&gt;0),"",IFERROR(INDEX(Tableau1[[Type]:[Type]],SMALL(IF((Tableau1[[Nom]:[Nom]]=$A47)*(Tableau1[[Prénom]:[Prénom]]=$B47)*(IA$2&gt;=Tableau1[[Début]:[Début]])*(IA$2&lt;=Tableau1[[Fin]:[Fin]]),ROW(INDIRECT("A1:A"&amp;COUNTA(Tableau1[[Fin]:[Fin]])))),1)),""))</f>
        <v/>
      </c>
      <c r="IB47" s="34" t="str">
        <f t="array" aca="1" ref="IB47" ca="1">IF(OR(WEEKDAY(IB$2,2)&gt;5,COUNTIF(Dates_Feries,IB$2)&gt;0),"",IFERROR(INDEX(Tableau1[[Type]:[Type]],SMALL(IF((Tableau1[[Nom]:[Nom]]=$A47)*(Tableau1[[Prénom]:[Prénom]]=$B47)*(IB$2&gt;=Tableau1[[Début]:[Début]])*(IB$2&lt;=Tableau1[[Fin]:[Fin]]),ROW(INDIRECT("A1:A"&amp;COUNTA(Tableau1[[Fin]:[Fin]])))),1)),""))</f>
        <v/>
      </c>
      <c r="IC47" s="34" t="str">
        <f t="array" aca="1" ref="IC47" ca="1">IF(OR(WEEKDAY(IC$2,2)&gt;5,COUNTIF(Dates_Feries,IC$2)&gt;0),"",IFERROR(INDEX(Tableau1[[Type]:[Type]],SMALL(IF((Tableau1[[Nom]:[Nom]]=$A47)*(Tableau1[[Prénom]:[Prénom]]=$B47)*(IC$2&gt;=Tableau1[[Début]:[Début]])*(IC$2&lt;=Tableau1[[Fin]:[Fin]]),ROW(INDIRECT("A1:A"&amp;COUNTA(Tableau1[[Fin]:[Fin]])))),1)),""))</f>
        <v/>
      </c>
      <c r="ID47" s="34" t="str">
        <f t="array" aca="1" ref="ID47" ca="1">IF(OR(WEEKDAY(ID$2,2)&gt;5,COUNTIF(Dates_Feries,ID$2)&gt;0),"",IFERROR(INDEX(Tableau1[[Type]:[Type]],SMALL(IF((Tableau1[[Nom]:[Nom]]=$A47)*(Tableau1[[Prénom]:[Prénom]]=$B47)*(ID$2&gt;=Tableau1[[Début]:[Début]])*(ID$2&lt;=Tableau1[[Fin]:[Fin]]),ROW(INDIRECT("A1:A"&amp;COUNTA(Tableau1[[Fin]:[Fin]])))),1)),""))</f>
        <v/>
      </c>
      <c r="IE47" s="34" t="str">
        <f t="array" aca="1" ref="IE47" ca="1">IF(OR(WEEKDAY(IE$2,2)&gt;5,COUNTIF(Dates_Feries,IE$2)&gt;0),"",IFERROR(INDEX(Tableau1[[Type]:[Type]],SMALL(IF((Tableau1[[Nom]:[Nom]]=$A47)*(Tableau1[[Prénom]:[Prénom]]=$B47)*(IE$2&gt;=Tableau1[[Début]:[Début]])*(IE$2&lt;=Tableau1[[Fin]:[Fin]]),ROW(INDIRECT("A1:A"&amp;COUNTA(Tableau1[[Fin]:[Fin]])))),1)),""))</f>
        <v/>
      </c>
      <c r="IF47" s="34" t="str">
        <f t="array" aca="1" ref="IF47" ca="1">IF(OR(WEEKDAY(IF$2,2)&gt;5,COUNTIF(Dates_Feries,IF$2)&gt;0),"",IFERROR(INDEX(Tableau1[[Type]:[Type]],SMALL(IF((Tableau1[[Nom]:[Nom]]=$A47)*(Tableau1[[Prénom]:[Prénom]]=$B47)*(IF$2&gt;=Tableau1[[Début]:[Début]])*(IF$2&lt;=Tableau1[[Fin]:[Fin]]),ROW(INDIRECT("A1:A"&amp;COUNTA(Tableau1[[Fin]:[Fin]])))),1)),""))</f>
        <v/>
      </c>
      <c r="IG47" s="34" t="str">
        <f t="array" aca="1" ref="IG47" ca="1">IF(OR(WEEKDAY(IG$2,2)&gt;5,COUNTIF(Dates_Feries,IG$2)&gt;0),"",IFERROR(INDEX(Tableau1[[Type]:[Type]],SMALL(IF((Tableau1[[Nom]:[Nom]]=$A47)*(Tableau1[[Prénom]:[Prénom]]=$B47)*(IG$2&gt;=Tableau1[[Début]:[Début]])*(IG$2&lt;=Tableau1[[Fin]:[Fin]]),ROW(INDIRECT("A1:A"&amp;COUNTA(Tableau1[[Fin]:[Fin]])))),1)),""))</f>
        <v/>
      </c>
      <c r="IH47" s="34" t="str">
        <f t="array" aca="1" ref="IH47" ca="1">IF(OR(WEEKDAY(IH$2,2)&gt;5,COUNTIF(Dates_Feries,IH$2)&gt;0),"",IFERROR(INDEX(Tableau1[[Type]:[Type]],SMALL(IF((Tableau1[[Nom]:[Nom]]=$A47)*(Tableau1[[Prénom]:[Prénom]]=$B47)*(IH$2&gt;=Tableau1[[Début]:[Début]])*(IH$2&lt;=Tableau1[[Fin]:[Fin]]),ROW(INDIRECT("A1:A"&amp;COUNTA(Tableau1[[Fin]:[Fin]])))),1)),""))</f>
        <v/>
      </c>
      <c r="II47" s="34" t="str">
        <f t="array" aca="1" ref="II47" ca="1">IF(OR(WEEKDAY(II$2,2)&gt;5,COUNTIF(Dates_Feries,II$2)&gt;0),"",IFERROR(INDEX(Tableau1[[Type]:[Type]],SMALL(IF((Tableau1[[Nom]:[Nom]]=$A47)*(Tableau1[[Prénom]:[Prénom]]=$B47)*(II$2&gt;=Tableau1[[Début]:[Début]])*(II$2&lt;=Tableau1[[Fin]:[Fin]]),ROW(INDIRECT("A1:A"&amp;COUNTA(Tableau1[[Fin]:[Fin]])))),1)),""))</f>
        <v/>
      </c>
      <c r="IJ47" s="34" t="str">
        <f t="array" aca="1" ref="IJ47" ca="1">IF(OR(WEEKDAY(IJ$2,2)&gt;5,COUNTIF(Dates_Feries,IJ$2)&gt;0),"",IFERROR(INDEX(Tableau1[[Type]:[Type]],SMALL(IF((Tableau1[[Nom]:[Nom]]=$A47)*(Tableau1[[Prénom]:[Prénom]]=$B47)*(IJ$2&gt;=Tableau1[[Début]:[Début]])*(IJ$2&lt;=Tableau1[[Fin]:[Fin]]),ROW(INDIRECT("A1:A"&amp;COUNTA(Tableau1[[Fin]:[Fin]])))),1)),""))</f>
        <v/>
      </c>
      <c r="IK47" s="34" t="str">
        <f t="array" aca="1" ref="IK47" ca="1">IF(OR(WEEKDAY(IK$2,2)&gt;5,COUNTIF(Dates_Feries,IK$2)&gt;0),"",IFERROR(INDEX(Tableau1[[Type]:[Type]],SMALL(IF((Tableau1[[Nom]:[Nom]]=$A47)*(Tableau1[[Prénom]:[Prénom]]=$B47)*(IK$2&gt;=Tableau1[[Début]:[Début]])*(IK$2&lt;=Tableau1[[Fin]:[Fin]]),ROW(INDIRECT("A1:A"&amp;COUNTA(Tableau1[[Fin]:[Fin]])))),1)),""))</f>
        <v/>
      </c>
      <c r="IL47" s="34" t="str">
        <f t="array" aca="1" ref="IL47" ca="1">IF(OR(WEEKDAY(IL$2,2)&gt;5,COUNTIF(Dates_Feries,IL$2)&gt;0),"",IFERROR(INDEX(Tableau1[[Type]:[Type]],SMALL(IF((Tableau1[[Nom]:[Nom]]=$A47)*(Tableau1[[Prénom]:[Prénom]]=$B47)*(IL$2&gt;=Tableau1[[Début]:[Début]])*(IL$2&lt;=Tableau1[[Fin]:[Fin]]),ROW(INDIRECT("A1:A"&amp;COUNTA(Tableau1[[Fin]:[Fin]])))),1)),""))</f>
        <v/>
      </c>
      <c r="IM47" s="34" t="str">
        <f t="array" aca="1" ref="IM47" ca="1">IF(OR(WEEKDAY(IM$2,2)&gt;5,COUNTIF(Dates_Feries,IM$2)&gt;0),"",IFERROR(INDEX(Tableau1[[Type]:[Type]],SMALL(IF((Tableau1[[Nom]:[Nom]]=$A47)*(Tableau1[[Prénom]:[Prénom]]=$B47)*(IM$2&gt;=Tableau1[[Début]:[Début]])*(IM$2&lt;=Tableau1[[Fin]:[Fin]]),ROW(INDIRECT("A1:A"&amp;COUNTA(Tableau1[[Fin]:[Fin]])))),1)),""))</f>
        <v/>
      </c>
      <c r="IN47" s="34" t="str">
        <f t="array" aca="1" ref="IN47" ca="1">IF(OR(WEEKDAY(IN$2,2)&gt;5,COUNTIF(Dates_Feries,IN$2)&gt;0),"",IFERROR(INDEX(Tableau1[[Type]:[Type]],SMALL(IF((Tableau1[[Nom]:[Nom]]=$A47)*(Tableau1[[Prénom]:[Prénom]]=$B47)*(IN$2&gt;=Tableau1[[Début]:[Début]])*(IN$2&lt;=Tableau1[[Fin]:[Fin]]),ROW(INDIRECT("A1:A"&amp;COUNTA(Tableau1[[Fin]:[Fin]])))),1)),""))</f>
        <v/>
      </c>
      <c r="IO47" s="34" t="str">
        <f t="array" aca="1" ref="IO47" ca="1">IF(OR(WEEKDAY(IO$2,2)&gt;5,COUNTIF(Dates_Feries,IO$2)&gt;0),"",IFERROR(INDEX(Tableau1[[Type]:[Type]],SMALL(IF((Tableau1[[Nom]:[Nom]]=$A47)*(Tableau1[[Prénom]:[Prénom]]=$B47)*(IO$2&gt;=Tableau1[[Début]:[Début]])*(IO$2&lt;=Tableau1[[Fin]:[Fin]]),ROW(INDIRECT("A1:A"&amp;COUNTA(Tableau1[[Fin]:[Fin]])))),1)),""))</f>
        <v/>
      </c>
      <c r="IP47" s="34" t="str">
        <f t="array" aca="1" ref="IP47" ca="1">IF(OR(WEEKDAY(IP$2,2)&gt;5,COUNTIF(Dates_Feries,IP$2)&gt;0),"",IFERROR(INDEX(Tableau1[[Type]:[Type]],SMALL(IF((Tableau1[[Nom]:[Nom]]=$A47)*(Tableau1[[Prénom]:[Prénom]]=$B47)*(IP$2&gt;=Tableau1[[Début]:[Début]])*(IP$2&lt;=Tableau1[[Fin]:[Fin]]),ROW(INDIRECT("A1:A"&amp;COUNTA(Tableau1[[Fin]:[Fin]])))),1)),""))</f>
        <v/>
      </c>
      <c r="IQ47" s="34" t="str">
        <f t="array" aca="1" ref="IQ47" ca="1">IF(OR(WEEKDAY(IQ$2,2)&gt;5,COUNTIF(Dates_Feries,IQ$2)&gt;0),"",IFERROR(INDEX(Tableau1[[Type]:[Type]],SMALL(IF((Tableau1[[Nom]:[Nom]]=$A47)*(Tableau1[[Prénom]:[Prénom]]=$B47)*(IQ$2&gt;=Tableau1[[Début]:[Début]])*(IQ$2&lt;=Tableau1[[Fin]:[Fin]]),ROW(INDIRECT("A1:A"&amp;COUNTA(Tableau1[[Fin]:[Fin]])))),1)),""))</f>
        <v/>
      </c>
      <c r="IR47" s="34" t="str">
        <f t="array" aca="1" ref="IR47" ca="1">IF(OR(WEEKDAY(IR$2,2)&gt;5,COUNTIF(Dates_Feries,IR$2)&gt;0),"",IFERROR(INDEX(Tableau1[[Type]:[Type]],SMALL(IF((Tableau1[[Nom]:[Nom]]=$A47)*(Tableau1[[Prénom]:[Prénom]]=$B47)*(IR$2&gt;=Tableau1[[Début]:[Début]])*(IR$2&lt;=Tableau1[[Fin]:[Fin]]),ROW(INDIRECT("A1:A"&amp;COUNTA(Tableau1[[Fin]:[Fin]])))),1)),""))</f>
        <v/>
      </c>
      <c r="IS47" s="34" t="str">
        <f t="array" aca="1" ref="IS47" ca="1">IF(OR(WEEKDAY(IS$2,2)&gt;5,COUNTIF(Dates_Feries,IS$2)&gt;0),"",IFERROR(INDEX(Tableau1[[Type]:[Type]],SMALL(IF((Tableau1[[Nom]:[Nom]]=$A47)*(Tableau1[[Prénom]:[Prénom]]=$B47)*(IS$2&gt;=Tableau1[[Début]:[Début]])*(IS$2&lt;=Tableau1[[Fin]:[Fin]]),ROW(INDIRECT("A1:A"&amp;COUNTA(Tableau1[[Fin]:[Fin]])))),1)),""))</f>
        <v/>
      </c>
      <c r="IT47" s="34" t="str">
        <f t="array" aca="1" ref="IT47" ca="1">IF(OR(WEEKDAY(IT$2,2)&gt;5,COUNTIF(Dates_Feries,IT$2)&gt;0),"",IFERROR(INDEX(Tableau1[[Type]:[Type]],SMALL(IF((Tableau1[[Nom]:[Nom]]=$A47)*(Tableau1[[Prénom]:[Prénom]]=$B47)*(IT$2&gt;=Tableau1[[Début]:[Début]])*(IT$2&lt;=Tableau1[[Fin]:[Fin]]),ROW(INDIRECT("A1:A"&amp;COUNTA(Tableau1[[Fin]:[Fin]])))),1)),""))</f>
        <v/>
      </c>
      <c r="IU47" s="34" t="str">
        <f t="array" aca="1" ref="IU47" ca="1">IF(OR(WEEKDAY(IU$2,2)&gt;5,COUNTIF(Dates_Feries,IU$2)&gt;0),"",IFERROR(INDEX(Tableau1[[Type]:[Type]],SMALL(IF((Tableau1[[Nom]:[Nom]]=$A47)*(Tableau1[[Prénom]:[Prénom]]=$B47)*(IU$2&gt;=Tableau1[[Début]:[Début]])*(IU$2&lt;=Tableau1[[Fin]:[Fin]]),ROW(INDIRECT("A1:A"&amp;COUNTA(Tableau1[[Fin]:[Fin]])))),1)),""))</f>
        <v/>
      </c>
      <c r="IV47" s="34" t="str">
        <f t="array" aca="1" ref="IV47" ca="1">IF(OR(WEEKDAY(IV$2,2)&gt;5,COUNTIF(Dates_Feries,IV$2)&gt;0),"",IFERROR(INDEX(Tableau1[[Type]:[Type]],SMALL(IF((Tableau1[[Nom]:[Nom]]=$A47)*(Tableau1[[Prénom]:[Prénom]]=$B47)*(IV$2&gt;=Tableau1[[Début]:[Début]])*(IV$2&lt;=Tableau1[[Fin]:[Fin]]),ROW(INDIRECT("A1:A"&amp;COUNTA(Tableau1[[Fin]:[Fin]])))),1)),""))</f>
        <v/>
      </c>
      <c r="IW47" s="34" t="str">
        <f t="array" aca="1" ref="IW47" ca="1">IF(OR(WEEKDAY(IW$2,2)&gt;5,COUNTIF(Dates_Feries,IW$2)&gt;0),"",IFERROR(INDEX(Tableau1[[Type]:[Type]],SMALL(IF((Tableau1[[Nom]:[Nom]]=$A47)*(Tableau1[[Prénom]:[Prénom]]=$B47)*(IW$2&gt;=Tableau1[[Début]:[Début]])*(IW$2&lt;=Tableau1[[Fin]:[Fin]]),ROW(INDIRECT("A1:A"&amp;COUNTA(Tableau1[[Fin]:[Fin]])))),1)),""))</f>
        <v/>
      </c>
      <c r="IX47" s="34" t="str">
        <f t="array" aca="1" ref="IX47" ca="1">IF(OR(WEEKDAY(IX$2,2)&gt;5,COUNTIF(Dates_Feries,IX$2)&gt;0),"",IFERROR(INDEX(Tableau1[[Type]:[Type]],SMALL(IF((Tableau1[[Nom]:[Nom]]=$A47)*(Tableau1[[Prénom]:[Prénom]]=$B47)*(IX$2&gt;=Tableau1[[Début]:[Début]])*(IX$2&lt;=Tableau1[[Fin]:[Fin]]),ROW(INDIRECT("A1:A"&amp;COUNTA(Tableau1[[Fin]:[Fin]])))),1)),""))</f>
        <v/>
      </c>
      <c r="IY47" s="34" t="str">
        <f t="array" aca="1" ref="IY47" ca="1">IF(OR(WEEKDAY(IY$2,2)&gt;5,COUNTIF(Dates_Feries,IY$2)&gt;0),"",IFERROR(INDEX(Tableau1[[Type]:[Type]],SMALL(IF((Tableau1[[Nom]:[Nom]]=$A47)*(Tableau1[[Prénom]:[Prénom]]=$B47)*(IY$2&gt;=Tableau1[[Début]:[Début]])*(IY$2&lt;=Tableau1[[Fin]:[Fin]]),ROW(INDIRECT("A1:A"&amp;COUNTA(Tableau1[[Fin]:[Fin]])))),1)),""))</f>
        <v/>
      </c>
      <c r="IZ47" s="34" t="str">
        <f t="array" aca="1" ref="IZ47" ca="1">IF(OR(WEEKDAY(IZ$2,2)&gt;5,COUNTIF(Dates_Feries,IZ$2)&gt;0),"",IFERROR(INDEX(Tableau1[[Type]:[Type]],SMALL(IF((Tableau1[[Nom]:[Nom]]=$A47)*(Tableau1[[Prénom]:[Prénom]]=$B47)*(IZ$2&gt;=Tableau1[[Début]:[Début]])*(IZ$2&lt;=Tableau1[[Fin]:[Fin]]),ROW(INDIRECT("A1:A"&amp;COUNTA(Tableau1[[Fin]:[Fin]])))),1)),""))</f>
        <v/>
      </c>
      <c r="JA47" s="34" t="str">
        <f t="array" aca="1" ref="JA47" ca="1">IF(OR(WEEKDAY(JA$2,2)&gt;5,COUNTIF(Dates_Feries,JA$2)&gt;0),"",IFERROR(INDEX(Tableau1[[Type]:[Type]],SMALL(IF((Tableau1[[Nom]:[Nom]]=$A47)*(Tableau1[[Prénom]:[Prénom]]=$B47)*(JA$2&gt;=Tableau1[[Début]:[Début]])*(JA$2&lt;=Tableau1[[Fin]:[Fin]]),ROW(INDIRECT("A1:A"&amp;COUNTA(Tableau1[[Fin]:[Fin]])))),1)),""))</f>
        <v/>
      </c>
      <c r="JB47" s="34" t="str">
        <f t="array" aca="1" ref="JB47" ca="1">IF(OR(WEEKDAY(JB$2,2)&gt;5,COUNTIF(Dates_Feries,JB$2)&gt;0),"",IFERROR(INDEX(Tableau1[[Type]:[Type]],SMALL(IF((Tableau1[[Nom]:[Nom]]=$A47)*(Tableau1[[Prénom]:[Prénom]]=$B47)*(JB$2&gt;=Tableau1[[Début]:[Début]])*(JB$2&lt;=Tableau1[[Fin]:[Fin]]),ROW(INDIRECT("A1:A"&amp;COUNTA(Tableau1[[Fin]:[Fin]])))),1)),""))</f>
        <v/>
      </c>
      <c r="JC47" s="34" t="str">
        <f t="array" aca="1" ref="JC47" ca="1">IF(OR(WEEKDAY(JC$2,2)&gt;5,COUNTIF(Dates_Feries,JC$2)&gt;0),"",IFERROR(INDEX(Tableau1[[Type]:[Type]],SMALL(IF((Tableau1[[Nom]:[Nom]]=$A47)*(Tableau1[[Prénom]:[Prénom]]=$B47)*(JC$2&gt;=Tableau1[[Début]:[Début]])*(JC$2&lt;=Tableau1[[Fin]:[Fin]]),ROW(INDIRECT("A1:A"&amp;COUNTA(Tableau1[[Fin]:[Fin]])))),1)),""))</f>
        <v/>
      </c>
      <c r="JD47" s="34" t="str">
        <f t="array" aca="1" ref="JD47" ca="1">IF(OR(WEEKDAY(JD$2,2)&gt;5,COUNTIF(Dates_Feries,JD$2)&gt;0),"",IFERROR(INDEX(Tableau1[[Type]:[Type]],SMALL(IF((Tableau1[[Nom]:[Nom]]=$A47)*(Tableau1[[Prénom]:[Prénom]]=$B47)*(JD$2&gt;=Tableau1[[Début]:[Début]])*(JD$2&lt;=Tableau1[[Fin]:[Fin]]),ROW(INDIRECT("A1:A"&amp;COUNTA(Tableau1[[Fin]:[Fin]])))),1)),""))</f>
        <v/>
      </c>
      <c r="JE47" s="34" t="str">
        <f t="array" aca="1" ref="JE47" ca="1">IF(OR(WEEKDAY(JE$2,2)&gt;5,COUNTIF(Dates_Feries,JE$2)&gt;0),"",IFERROR(INDEX(Tableau1[[Type]:[Type]],SMALL(IF((Tableau1[[Nom]:[Nom]]=$A47)*(Tableau1[[Prénom]:[Prénom]]=$B47)*(JE$2&gt;=Tableau1[[Début]:[Début]])*(JE$2&lt;=Tableau1[[Fin]:[Fin]]),ROW(INDIRECT("A1:A"&amp;COUNTA(Tableau1[[Fin]:[Fin]])))),1)),""))</f>
        <v/>
      </c>
      <c r="JF47" s="34" t="str">
        <f t="array" aca="1" ref="JF47" ca="1">IF(OR(WEEKDAY(JF$2,2)&gt;5,COUNTIF(Dates_Feries,JF$2)&gt;0),"",IFERROR(INDEX(Tableau1[[Type]:[Type]],SMALL(IF((Tableau1[[Nom]:[Nom]]=$A47)*(Tableau1[[Prénom]:[Prénom]]=$B47)*(JF$2&gt;=Tableau1[[Début]:[Début]])*(JF$2&lt;=Tableau1[[Fin]:[Fin]]),ROW(INDIRECT("A1:A"&amp;COUNTA(Tableau1[[Fin]:[Fin]])))),1)),""))</f>
        <v/>
      </c>
      <c r="JG47" s="34" t="str">
        <f t="array" aca="1" ref="JG47" ca="1">IF(OR(WEEKDAY(JG$2,2)&gt;5,COUNTIF(Dates_Feries,JG$2)&gt;0),"",IFERROR(INDEX(Tableau1[[Type]:[Type]],SMALL(IF((Tableau1[[Nom]:[Nom]]=$A47)*(Tableau1[[Prénom]:[Prénom]]=$B47)*(JG$2&gt;=Tableau1[[Début]:[Début]])*(JG$2&lt;=Tableau1[[Fin]:[Fin]]),ROW(INDIRECT("A1:A"&amp;COUNTA(Tableau1[[Fin]:[Fin]])))),1)),""))</f>
        <v/>
      </c>
      <c r="JH47" s="34" t="str">
        <f t="array" aca="1" ref="JH47" ca="1">IF(OR(WEEKDAY(JH$2,2)&gt;5,COUNTIF(Dates_Feries,JH$2)&gt;0),"",IFERROR(INDEX(Tableau1[[Type]:[Type]],SMALL(IF((Tableau1[[Nom]:[Nom]]=$A47)*(Tableau1[[Prénom]:[Prénom]]=$B47)*(JH$2&gt;=Tableau1[[Début]:[Début]])*(JH$2&lt;=Tableau1[[Fin]:[Fin]]),ROW(INDIRECT("A1:A"&amp;COUNTA(Tableau1[[Fin]:[Fin]])))),1)),""))</f>
        <v/>
      </c>
      <c r="JI47" s="34" t="str">
        <f t="array" aca="1" ref="JI47" ca="1">IF(OR(WEEKDAY(JI$2,2)&gt;5,COUNTIF(Dates_Feries,JI$2)&gt;0),"",IFERROR(INDEX(Tableau1[[Type]:[Type]],SMALL(IF((Tableau1[[Nom]:[Nom]]=$A47)*(Tableau1[[Prénom]:[Prénom]]=$B47)*(JI$2&gt;=Tableau1[[Début]:[Début]])*(JI$2&lt;=Tableau1[[Fin]:[Fin]]),ROW(INDIRECT("A1:A"&amp;COUNTA(Tableau1[[Fin]:[Fin]])))),1)),""))</f>
        <v/>
      </c>
      <c r="JJ47" s="34" t="str">
        <f t="array" aca="1" ref="JJ47" ca="1">IF(OR(WEEKDAY(JJ$2,2)&gt;5,COUNTIF(Dates_Feries,JJ$2)&gt;0),"",IFERROR(INDEX(Tableau1[[Type]:[Type]],SMALL(IF((Tableau1[[Nom]:[Nom]]=$A47)*(Tableau1[[Prénom]:[Prénom]]=$B47)*(JJ$2&gt;=Tableau1[[Début]:[Début]])*(JJ$2&lt;=Tableau1[[Fin]:[Fin]]),ROW(INDIRECT("A1:A"&amp;COUNTA(Tableau1[[Fin]:[Fin]])))),1)),""))</f>
        <v/>
      </c>
      <c r="JK47" s="34" t="str">
        <f t="array" aca="1" ref="JK47" ca="1">IF(OR(WEEKDAY(JK$2,2)&gt;5,COUNTIF(Dates_Feries,JK$2)&gt;0),"",IFERROR(INDEX(Tableau1[[Type]:[Type]],SMALL(IF((Tableau1[[Nom]:[Nom]]=$A47)*(Tableau1[[Prénom]:[Prénom]]=$B47)*(JK$2&gt;=Tableau1[[Début]:[Début]])*(JK$2&lt;=Tableau1[[Fin]:[Fin]]),ROW(INDIRECT("A1:A"&amp;COUNTA(Tableau1[[Fin]:[Fin]])))),1)),""))</f>
        <v/>
      </c>
      <c r="JL47" s="34" t="str">
        <f t="array" aca="1" ref="JL47" ca="1">IF(OR(WEEKDAY(JL$2,2)&gt;5,COUNTIF(Dates_Feries,JL$2)&gt;0),"",IFERROR(INDEX(Tableau1[[Type]:[Type]],SMALL(IF((Tableau1[[Nom]:[Nom]]=$A47)*(Tableau1[[Prénom]:[Prénom]]=$B47)*(JL$2&gt;=Tableau1[[Début]:[Début]])*(JL$2&lt;=Tableau1[[Fin]:[Fin]]),ROW(INDIRECT("A1:A"&amp;COUNTA(Tableau1[[Fin]:[Fin]])))),1)),""))</f>
        <v/>
      </c>
      <c r="JM47" s="34" t="str">
        <f t="array" aca="1" ref="JM47" ca="1">IF(OR(WEEKDAY(JM$2,2)&gt;5,COUNTIF(Dates_Feries,JM$2)&gt;0),"",IFERROR(INDEX(Tableau1[[Type]:[Type]],SMALL(IF((Tableau1[[Nom]:[Nom]]=$A47)*(Tableau1[[Prénom]:[Prénom]]=$B47)*(JM$2&gt;=Tableau1[[Début]:[Début]])*(JM$2&lt;=Tableau1[[Fin]:[Fin]]),ROW(INDIRECT("A1:A"&amp;COUNTA(Tableau1[[Fin]:[Fin]])))),1)),""))</f>
        <v/>
      </c>
      <c r="JN47" s="34" t="str">
        <f t="array" aca="1" ref="JN47" ca="1">IF(OR(WEEKDAY(JN$2,2)&gt;5,COUNTIF(Dates_Feries,JN$2)&gt;0),"",IFERROR(INDEX(Tableau1[[Type]:[Type]],SMALL(IF((Tableau1[[Nom]:[Nom]]=$A47)*(Tableau1[[Prénom]:[Prénom]]=$B47)*(JN$2&gt;=Tableau1[[Début]:[Début]])*(JN$2&lt;=Tableau1[[Fin]:[Fin]]),ROW(INDIRECT("A1:A"&amp;COUNTA(Tableau1[[Fin]:[Fin]])))),1)),""))</f>
        <v/>
      </c>
      <c r="JO47" s="34" t="str">
        <f t="array" aca="1" ref="JO47" ca="1">IF(OR(WEEKDAY(JO$2,2)&gt;5,COUNTIF(Dates_Feries,JO$2)&gt;0),"",IFERROR(INDEX(Tableau1[[Type]:[Type]],SMALL(IF((Tableau1[[Nom]:[Nom]]=$A47)*(Tableau1[[Prénom]:[Prénom]]=$B47)*(JO$2&gt;=Tableau1[[Début]:[Début]])*(JO$2&lt;=Tableau1[[Fin]:[Fin]]),ROW(INDIRECT("A1:A"&amp;COUNTA(Tableau1[[Fin]:[Fin]])))),1)),""))</f>
        <v/>
      </c>
      <c r="JP47" s="34" t="str">
        <f t="array" aca="1" ref="JP47" ca="1">IF(OR(WEEKDAY(JP$2,2)&gt;5,COUNTIF(Dates_Feries,JP$2)&gt;0),"",IFERROR(INDEX(Tableau1[[Type]:[Type]],SMALL(IF((Tableau1[[Nom]:[Nom]]=$A47)*(Tableau1[[Prénom]:[Prénom]]=$B47)*(JP$2&gt;=Tableau1[[Début]:[Début]])*(JP$2&lt;=Tableau1[[Fin]:[Fin]]),ROW(INDIRECT("A1:A"&amp;COUNTA(Tableau1[[Fin]:[Fin]])))),1)),""))</f>
        <v/>
      </c>
      <c r="JQ47" s="34" t="str">
        <f t="array" aca="1" ref="JQ47" ca="1">IF(OR(WEEKDAY(JQ$2,2)&gt;5,COUNTIF(Dates_Feries,JQ$2)&gt;0),"",IFERROR(INDEX(Tableau1[[Type]:[Type]],SMALL(IF((Tableau1[[Nom]:[Nom]]=$A47)*(Tableau1[[Prénom]:[Prénom]]=$B47)*(JQ$2&gt;=Tableau1[[Début]:[Début]])*(JQ$2&lt;=Tableau1[[Fin]:[Fin]]),ROW(INDIRECT("A1:A"&amp;COUNTA(Tableau1[[Fin]:[Fin]])))),1)),""))</f>
        <v/>
      </c>
      <c r="JR47" s="34" t="str">
        <f t="array" aca="1" ref="JR47" ca="1">IF(OR(WEEKDAY(JR$2,2)&gt;5,COUNTIF(Dates_Feries,JR$2)&gt;0),"",IFERROR(INDEX(Tableau1[[Type]:[Type]],SMALL(IF((Tableau1[[Nom]:[Nom]]=$A47)*(Tableau1[[Prénom]:[Prénom]]=$B47)*(JR$2&gt;=Tableau1[[Début]:[Début]])*(JR$2&lt;=Tableau1[[Fin]:[Fin]]),ROW(INDIRECT("A1:A"&amp;COUNTA(Tableau1[[Fin]:[Fin]])))),1)),""))</f>
        <v/>
      </c>
      <c r="JS47" s="34" t="str">
        <f t="array" aca="1" ref="JS47" ca="1">IF(OR(WEEKDAY(JS$2,2)&gt;5,COUNTIF(Dates_Feries,JS$2)&gt;0),"",IFERROR(INDEX(Tableau1[[Type]:[Type]],SMALL(IF((Tableau1[[Nom]:[Nom]]=$A47)*(Tableau1[[Prénom]:[Prénom]]=$B47)*(JS$2&gt;=Tableau1[[Début]:[Début]])*(JS$2&lt;=Tableau1[[Fin]:[Fin]]),ROW(INDIRECT("A1:A"&amp;COUNTA(Tableau1[[Fin]:[Fin]])))),1)),""))</f>
        <v/>
      </c>
      <c r="JT47" s="34" t="str">
        <f t="array" aca="1" ref="JT47" ca="1">IF(OR(WEEKDAY(JT$2,2)&gt;5,COUNTIF(Dates_Feries,JT$2)&gt;0),"",IFERROR(INDEX(Tableau1[[Type]:[Type]],SMALL(IF((Tableau1[[Nom]:[Nom]]=$A47)*(Tableau1[[Prénom]:[Prénom]]=$B47)*(JT$2&gt;=Tableau1[[Début]:[Début]])*(JT$2&lt;=Tableau1[[Fin]:[Fin]]),ROW(INDIRECT("A1:A"&amp;COUNTA(Tableau1[[Fin]:[Fin]])))),1)),""))</f>
        <v/>
      </c>
      <c r="JU47" s="34" t="str">
        <f t="array" aca="1" ref="JU47" ca="1">IF(OR(WEEKDAY(JU$2,2)&gt;5,COUNTIF(Dates_Feries,JU$2)&gt;0),"",IFERROR(INDEX(Tableau1[[Type]:[Type]],SMALL(IF((Tableau1[[Nom]:[Nom]]=$A47)*(Tableau1[[Prénom]:[Prénom]]=$B47)*(JU$2&gt;=Tableau1[[Début]:[Début]])*(JU$2&lt;=Tableau1[[Fin]:[Fin]]),ROW(INDIRECT("A1:A"&amp;COUNTA(Tableau1[[Fin]:[Fin]])))),1)),""))</f>
        <v/>
      </c>
      <c r="JV47" s="34" t="str">
        <f t="array" aca="1" ref="JV47" ca="1">IF(OR(WEEKDAY(JV$2,2)&gt;5,COUNTIF(Dates_Feries,JV$2)&gt;0),"",IFERROR(INDEX(Tableau1[[Type]:[Type]],SMALL(IF((Tableau1[[Nom]:[Nom]]=$A47)*(Tableau1[[Prénom]:[Prénom]]=$B47)*(JV$2&gt;=Tableau1[[Début]:[Début]])*(JV$2&lt;=Tableau1[[Fin]:[Fin]]),ROW(INDIRECT("A1:A"&amp;COUNTA(Tableau1[[Fin]:[Fin]])))),1)),""))</f>
        <v/>
      </c>
      <c r="JW47" s="34" t="str">
        <f t="array" aca="1" ref="JW47" ca="1">IF(OR(WEEKDAY(JW$2,2)&gt;5,COUNTIF(Dates_Feries,JW$2)&gt;0),"",IFERROR(INDEX(Tableau1[[Type]:[Type]],SMALL(IF((Tableau1[[Nom]:[Nom]]=$A47)*(Tableau1[[Prénom]:[Prénom]]=$B47)*(JW$2&gt;=Tableau1[[Début]:[Début]])*(JW$2&lt;=Tableau1[[Fin]:[Fin]]),ROW(INDIRECT("A1:A"&amp;COUNTA(Tableau1[[Fin]:[Fin]])))),1)),""))</f>
        <v/>
      </c>
      <c r="JX47" s="34" t="str">
        <f t="array" aca="1" ref="JX47" ca="1">IF(OR(WEEKDAY(JX$2,2)&gt;5,COUNTIF(Dates_Feries,JX$2)&gt;0),"",IFERROR(INDEX(Tableau1[[Type]:[Type]],SMALL(IF((Tableau1[[Nom]:[Nom]]=$A47)*(Tableau1[[Prénom]:[Prénom]]=$B47)*(JX$2&gt;=Tableau1[[Début]:[Début]])*(JX$2&lt;=Tableau1[[Fin]:[Fin]]),ROW(INDIRECT("A1:A"&amp;COUNTA(Tableau1[[Fin]:[Fin]])))),1)),""))</f>
        <v/>
      </c>
      <c r="JY47" s="34" t="str">
        <f t="array" aca="1" ref="JY47" ca="1">IF(OR(WEEKDAY(JY$2,2)&gt;5,COUNTIF(Dates_Feries,JY$2)&gt;0),"",IFERROR(INDEX(Tableau1[[Type]:[Type]],SMALL(IF((Tableau1[[Nom]:[Nom]]=$A47)*(Tableau1[[Prénom]:[Prénom]]=$B47)*(JY$2&gt;=Tableau1[[Début]:[Début]])*(JY$2&lt;=Tableau1[[Fin]:[Fin]]),ROW(INDIRECT("A1:A"&amp;COUNTA(Tableau1[[Fin]:[Fin]])))),1)),""))</f>
        <v/>
      </c>
      <c r="JZ47" s="34" t="str">
        <f t="array" aca="1" ref="JZ47" ca="1">IF(OR(WEEKDAY(JZ$2,2)&gt;5,COUNTIF(Dates_Feries,JZ$2)&gt;0),"",IFERROR(INDEX(Tableau1[[Type]:[Type]],SMALL(IF((Tableau1[[Nom]:[Nom]]=$A47)*(Tableau1[[Prénom]:[Prénom]]=$B47)*(JZ$2&gt;=Tableau1[[Début]:[Début]])*(JZ$2&lt;=Tableau1[[Fin]:[Fin]]),ROW(INDIRECT("A1:A"&amp;COUNTA(Tableau1[[Fin]:[Fin]])))),1)),""))</f>
        <v/>
      </c>
      <c r="KA47" s="34" t="str">
        <f t="array" aca="1" ref="KA47" ca="1">IF(OR(WEEKDAY(KA$2,2)&gt;5,COUNTIF(Dates_Feries,KA$2)&gt;0),"",IFERROR(INDEX(Tableau1[[Type]:[Type]],SMALL(IF((Tableau1[[Nom]:[Nom]]=$A47)*(Tableau1[[Prénom]:[Prénom]]=$B47)*(KA$2&gt;=Tableau1[[Début]:[Début]])*(KA$2&lt;=Tableau1[[Fin]:[Fin]]),ROW(INDIRECT("A1:A"&amp;COUNTA(Tableau1[[Fin]:[Fin]])))),1)),""))</f>
        <v/>
      </c>
      <c r="KB47" s="34" t="str">
        <f t="array" aca="1" ref="KB47" ca="1">IF(OR(WEEKDAY(KB$2,2)&gt;5,COUNTIF(Dates_Feries,KB$2)&gt;0),"",IFERROR(INDEX(Tableau1[[Type]:[Type]],SMALL(IF((Tableau1[[Nom]:[Nom]]=$A47)*(Tableau1[[Prénom]:[Prénom]]=$B47)*(KB$2&gt;=Tableau1[[Début]:[Début]])*(KB$2&lt;=Tableau1[[Fin]:[Fin]]),ROW(INDIRECT("A1:A"&amp;COUNTA(Tableau1[[Fin]:[Fin]])))),1)),""))</f>
        <v/>
      </c>
      <c r="KC47" s="34" t="str">
        <f t="array" aca="1" ref="KC47" ca="1">IF(OR(WEEKDAY(KC$2,2)&gt;5,COUNTIF(Dates_Feries,KC$2)&gt;0),"",IFERROR(INDEX(Tableau1[[Type]:[Type]],SMALL(IF((Tableau1[[Nom]:[Nom]]=$A47)*(Tableau1[[Prénom]:[Prénom]]=$B47)*(KC$2&gt;=Tableau1[[Début]:[Début]])*(KC$2&lt;=Tableau1[[Fin]:[Fin]]),ROW(INDIRECT("A1:A"&amp;COUNTA(Tableau1[[Fin]:[Fin]])))),1)),""))</f>
        <v/>
      </c>
      <c r="KD47" s="34" t="str">
        <f t="array" aca="1" ref="KD47" ca="1">IF(OR(WEEKDAY(KD$2,2)&gt;5,COUNTIF(Dates_Feries,KD$2)&gt;0),"",IFERROR(INDEX(Tableau1[[Type]:[Type]],SMALL(IF((Tableau1[[Nom]:[Nom]]=$A47)*(Tableau1[[Prénom]:[Prénom]]=$B47)*(KD$2&gt;=Tableau1[[Début]:[Début]])*(KD$2&lt;=Tableau1[[Fin]:[Fin]]),ROW(INDIRECT("A1:A"&amp;COUNTA(Tableau1[[Fin]:[Fin]])))),1)),""))</f>
        <v/>
      </c>
      <c r="KE47" s="34" t="str">
        <f t="array" aca="1" ref="KE47" ca="1">IF(OR(WEEKDAY(KE$2,2)&gt;5,COUNTIF(Dates_Feries,KE$2)&gt;0),"",IFERROR(INDEX(Tableau1[[Type]:[Type]],SMALL(IF((Tableau1[[Nom]:[Nom]]=$A47)*(Tableau1[[Prénom]:[Prénom]]=$B47)*(KE$2&gt;=Tableau1[[Début]:[Début]])*(KE$2&lt;=Tableau1[[Fin]:[Fin]]),ROW(INDIRECT("A1:A"&amp;COUNTA(Tableau1[[Fin]:[Fin]])))),1)),""))</f>
        <v/>
      </c>
      <c r="KF47" s="34" t="str">
        <f t="array" aca="1" ref="KF47" ca="1">IF(OR(WEEKDAY(KF$2,2)&gt;5,COUNTIF(Dates_Feries,KF$2)&gt;0),"",IFERROR(INDEX(Tableau1[[Type]:[Type]],SMALL(IF((Tableau1[[Nom]:[Nom]]=$A47)*(Tableau1[[Prénom]:[Prénom]]=$B47)*(KF$2&gt;=Tableau1[[Début]:[Début]])*(KF$2&lt;=Tableau1[[Fin]:[Fin]]),ROW(INDIRECT("A1:A"&amp;COUNTA(Tableau1[[Fin]:[Fin]])))),1)),""))</f>
        <v/>
      </c>
      <c r="KG47" s="34" t="str">
        <f t="array" aca="1" ref="KG47" ca="1">IF(OR(WEEKDAY(KG$2,2)&gt;5,COUNTIF(Dates_Feries,KG$2)&gt;0),"",IFERROR(INDEX(Tableau1[[Type]:[Type]],SMALL(IF((Tableau1[[Nom]:[Nom]]=$A47)*(Tableau1[[Prénom]:[Prénom]]=$B47)*(KG$2&gt;=Tableau1[[Début]:[Début]])*(KG$2&lt;=Tableau1[[Fin]:[Fin]]),ROW(INDIRECT("A1:A"&amp;COUNTA(Tableau1[[Fin]:[Fin]])))),1)),""))</f>
        <v/>
      </c>
      <c r="KH47" s="34" t="str">
        <f t="array" aca="1" ref="KH47" ca="1">IF(OR(WEEKDAY(KH$2,2)&gt;5,COUNTIF(Dates_Feries,KH$2)&gt;0),"",IFERROR(INDEX(Tableau1[[Type]:[Type]],SMALL(IF((Tableau1[[Nom]:[Nom]]=$A47)*(Tableau1[[Prénom]:[Prénom]]=$B47)*(KH$2&gt;=Tableau1[[Début]:[Début]])*(KH$2&lt;=Tableau1[[Fin]:[Fin]]),ROW(INDIRECT("A1:A"&amp;COUNTA(Tableau1[[Fin]:[Fin]])))),1)),""))</f>
        <v/>
      </c>
      <c r="KI47" s="34" t="str">
        <f t="array" aca="1" ref="KI47" ca="1">IF(OR(WEEKDAY(KI$2,2)&gt;5,COUNTIF(Dates_Feries,KI$2)&gt;0),"",IFERROR(INDEX(Tableau1[[Type]:[Type]],SMALL(IF((Tableau1[[Nom]:[Nom]]=$A47)*(Tableau1[[Prénom]:[Prénom]]=$B47)*(KI$2&gt;=Tableau1[[Début]:[Début]])*(KI$2&lt;=Tableau1[[Fin]:[Fin]]),ROW(INDIRECT("A1:A"&amp;COUNTA(Tableau1[[Fin]:[Fin]])))),1)),""))</f>
        <v/>
      </c>
      <c r="KJ47" s="34" t="str">
        <f t="array" aca="1" ref="KJ47" ca="1">IF(OR(WEEKDAY(KJ$2,2)&gt;5,COUNTIF(Dates_Feries,KJ$2)&gt;0),"",IFERROR(INDEX(Tableau1[[Type]:[Type]],SMALL(IF((Tableau1[[Nom]:[Nom]]=$A47)*(Tableau1[[Prénom]:[Prénom]]=$B47)*(KJ$2&gt;=Tableau1[[Début]:[Début]])*(KJ$2&lt;=Tableau1[[Fin]:[Fin]]),ROW(INDIRECT("A1:A"&amp;COUNTA(Tableau1[[Fin]:[Fin]])))),1)),""))</f>
        <v/>
      </c>
      <c r="KK47" s="34" t="str">
        <f t="array" aca="1" ref="KK47" ca="1">IF(OR(WEEKDAY(KK$2,2)&gt;5,COUNTIF(Dates_Feries,KK$2)&gt;0),"",IFERROR(INDEX(Tableau1[[Type]:[Type]],SMALL(IF((Tableau1[[Nom]:[Nom]]=$A47)*(Tableau1[[Prénom]:[Prénom]]=$B47)*(KK$2&gt;=Tableau1[[Début]:[Début]])*(KK$2&lt;=Tableau1[[Fin]:[Fin]]),ROW(INDIRECT("A1:A"&amp;COUNTA(Tableau1[[Fin]:[Fin]])))),1)),""))</f>
        <v/>
      </c>
      <c r="KL47" s="34" t="str">
        <f t="array" aca="1" ref="KL47" ca="1">IF(OR(WEEKDAY(KL$2,2)&gt;5,COUNTIF(Dates_Feries,KL$2)&gt;0),"",IFERROR(INDEX(Tableau1[[Type]:[Type]],SMALL(IF((Tableau1[[Nom]:[Nom]]=$A47)*(Tableau1[[Prénom]:[Prénom]]=$B47)*(KL$2&gt;=Tableau1[[Début]:[Début]])*(KL$2&lt;=Tableau1[[Fin]:[Fin]]),ROW(INDIRECT("A1:A"&amp;COUNTA(Tableau1[[Fin]:[Fin]])))),1)),""))</f>
        <v/>
      </c>
      <c r="KM47" s="34" t="str">
        <f t="array" aca="1" ref="KM47" ca="1">IF(OR(WEEKDAY(KM$2,2)&gt;5,COUNTIF(Dates_Feries,KM$2)&gt;0),"",IFERROR(INDEX(Tableau1[[Type]:[Type]],SMALL(IF((Tableau1[[Nom]:[Nom]]=$A47)*(Tableau1[[Prénom]:[Prénom]]=$B47)*(KM$2&gt;=Tableau1[[Début]:[Début]])*(KM$2&lt;=Tableau1[[Fin]:[Fin]]),ROW(INDIRECT("A1:A"&amp;COUNTA(Tableau1[[Fin]:[Fin]])))),1)),""))</f>
        <v/>
      </c>
      <c r="KN47" s="34" t="str">
        <f t="array" aca="1" ref="KN47" ca="1">IF(OR(WEEKDAY(KN$2,2)&gt;5,COUNTIF(Dates_Feries,KN$2)&gt;0),"",IFERROR(INDEX(Tableau1[[Type]:[Type]],SMALL(IF((Tableau1[[Nom]:[Nom]]=$A47)*(Tableau1[[Prénom]:[Prénom]]=$B47)*(KN$2&gt;=Tableau1[[Début]:[Début]])*(KN$2&lt;=Tableau1[[Fin]:[Fin]]),ROW(INDIRECT("A1:A"&amp;COUNTA(Tableau1[[Fin]:[Fin]])))),1)),""))</f>
        <v/>
      </c>
      <c r="KO47" s="34" t="str">
        <f t="array" aca="1" ref="KO47" ca="1">IF(OR(WEEKDAY(KO$2,2)&gt;5,COUNTIF(Dates_Feries,KO$2)&gt;0),"",IFERROR(INDEX(Tableau1[[Type]:[Type]],SMALL(IF((Tableau1[[Nom]:[Nom]]=$A47)*(Tableau1[[Prénom]:[Prénom]]=$B47)*(KO$2&gt;=Tableau1[[Début]:[Début]])*(KO$2&lt;=Tableau1[[Fin]:[Fin]]),ROW(INDIRECT("A1:A"&amp;COUNTA(Tableau1[[Fin]:[Fin]])))),1)),""))</f>
        <v/>
      </c>
      <c r="KP47" s="34" t="str">
        <f t="array" aca="1" ref="KP47" ca="1">IF(OR(WEEKDAY(KP$2,2)&gt;5,COUNTIF(Dates_Feries,KP$2)&gt;0),"",IFERROR(INDEX(Tableau1[[Type]:[Type]],SMALL(IF((Tableau1[[Nom]:[Nom]]=$A47)*(Tableau1[[Prénom]:[Prénom]]=$B47)*(KP$2&gt;=Tableau1[[Début]:[Début]])*(KP$2&lt;=Tableau1[[Fin]:[Fin]]),ROW(INDIRECT("A1:A"&amp;COUNTA(Tableau1[[Fin]:[Fin]])))),1)),""))</f>
        <v/>
      </c>
      <c r="KQ47" s="34" t="str">
        <f t="array" aca="1" ref="KQ47" ca="1">IF(OR(WEEKDAY(KQ$2,2)&gt;5,COUNTIF(Dates_Feries,KQ$2)&gt;0),"",IFERROR(INDEX(Tableau1[[Type]:[Type]],SMALL(IF((Tableau1[[Nom]:[Nom]]=$A47)*(Tableau1[[Prénom]:[Prénom]]=$B47)*(KQ$2&gt;=Tableau1[[Début]:[Début]])*(KQ$2&lt;=Tableau1[[Fin]:[Fin]]),ROW(INDIRECT("A1:A"&amp;COUNTA(Tableau1[[Fin]:[Fin]])))),1)),""))</f>
        <v/>
      </c>
      <c r="KR47" s="34" t="str">
        <f t="array" aca="1" ref="KR47" ca="1">IF(OR(WEEKDAY(KR$2,2)&gt;5,COUNTIF(Dates_Feries,KR$2)&gt;0),"",IFERROR(INDEX(Tableau1[[Type]:[Type]],SMALL(IF((Tableau1[[Nom]:[Nom]]=$A47)*(Tableau1[[Prénom]:[Prénom]]=$B47)*(KR$2&gt;=Tableau1[[Début]:[Début]])*(KR$2&lt;=Tableau1[[Fin]:[Fin]]),ROW(INDIRECT("A1:A"&amp;COUNTA(Tableau1[[Fin]:[Fin]])))),1)),""))</f>
        <v/>
      </c>
      <c r="KS47" s="34" t="str">
        <f t="array" aca="1" ref="KS47" ca="1">IF(OR(WEEKDAY(KS$2,2)&gt;5,COUNTIF(Dates_Feries,KS$2)&gt;0),"",IFERROR(INDEX(Tableau1[[Type]:[Type]],SMALL(IF((Tableau1[[Nom]:[Nom]]=$A47)*(Tableau1[[Prénom]:[Prénom]]=$B47)*(KS$2&gt;=Tableau1[[Début]:[Début]])*(KS$2&lt;=Tableau1[[Fin]:[Fin]]),ROW(INDIRECT("A1:A"&amp;COUNTA(Tableau1[[Fin]:[Fin]])))),1)),""))</f>
        <v/>
      </c>
      <c r="KT47" s="34" t="str">
        <f t="array" aca="1" ref="KT47" ca="1">IF(OR(WEEKDAY(KT$2,2)&gt;5,COUNTIF(Dates_Feries,KT$2)&gt;0),"",IFERROR(INDEX(Tableau1[[Type]:[Type]],SMALL(IF((Tableau1[[Nom]:[Nom]]=$A47)*(Tableau1[[Prénom]:[Prénom]]=$B47)*(KT$2&gt;=Tableau1[[Début]:[Début]])*(KT$2&lt;=Tableau1[[Fin]:[Fin]]),ROW(INDIRECT("A1:A"&amp;COUNTA(Tableau1[[Fin]:[Fin]])))),1)),""))</f>
        <v/>
      </c>
      <c r="KU47" s="34" t="str">
        <f t="array" aca="1" ref="KU47" ca="1">IF(OR(WEEKDAY(KU$2,2)&gt;5,COUNTIF(Dates_Feries,KU$2)&gt;0),"",IFERROR(INDEX(Tableau1[[Type]:[Type]],SMALL(IF((Tableau1[[Nom]:[Nom]]=$A47)*(Tableau1[[Prénom]:[Prénom]]=$B47)*(KU$2&gt;=Tableau1[[Début]:[Début]])*(KU$2&lt;=Tableau1[[Fin]:[Fin]]),ROW(INDIRECT("A1:A"&amp;COUNTA(Tableau1[[Fin]:[Fin]])))),1)),""))</f>
        <v/>
      </c>
      <c r="KV47" s="34" t="str">
        <f t="array" aca="1" ref="KV47" ca="1">IF(OR(WEEKDAY(KV$2,2)&gt;5,COUNTIF(Dates_Feries,KV$2)&gt;0),"",IFERROR(INDEX(Tableau1[[Type]:[Type]],SMALL(IF((Tableau1[[Nom]:[Nom]]=$A47)*(Tableau1[[Prénom]:[Prénom]]=$B47)*(KV$2&gt;=Tableau1[[Début]:[Début]])*(KV$2&lt;=Tableau1[[Fin]:[Fin]]),ROW(INDIRECT("A1:A"&amp;COUNTA(Tableau1[[Fin]:[Fin]])))),1)),""))</f>
        <v/>
      </c>
      <c r="KW47" s="34" t="str">
        <f t="array" aca="1" ref="KW47" ca="1">IF(OR(WEEKDAY(KW$2,2)&gt;5,COUNTIF(Dates_Feries,KW$2)&gt;0),"",IFERROR(INDEX(Tableau1[[Type]:[Type]],SMALL(IF((Tableau1[[Nom]:[Nom]]=$A47)*(Tableau1[[Prénom]:[Prénom]]=$B47)*(KW$2&gt;=Tableau1[[Début]:[Début]])*(KW$2&lt;=Tableau1[[Fin]:[Fin]]),ROW(INDIRECT("A1:A"&amp;COUNTA(Tableau1[[Fin]:[Fin]])))),1)),""))</f>
        <v/>
      </c>
      <c r="KX47" s="34" t="str">
        <f t="array" aca="1" ref="KX47" ca="1">IF(OR(WEEKDAY(KX$2,2)&gt;5,COUNTIF(Dates_Feries,KX$2)&gt;0),"",IFERROR(INDEX(Tableau1[[Type]:[Type]],SMALL(IF((Tableau1[[Nom]:[Nom]]=$A47)*(Tableau1[[Prénom]:[Prénom]]=$B47)*(KX$2&gt;=Tableau1[[Début]:[Début]])*(KX$2&lt;=Tableau1[[Fin]:[Fin]]),ROW(INDIRECT("A1:A"&amp;COUNTA(Tableau1[[Fin]:[Fin]])))),1)),""))</f>
        <v/>
      </c>
      <c r="KY47" s="34" t="str">
        <f t="array" aca="1" ref="KY47" ca="1">IF(OR(WEEKDAY(KY$2,2)&gt;5,COUNTIF(Dates_Feries,KY$2)&gt;0),"",IFERROR(INDEX(Tableau1[[Type]:[Type]],SMALL(IF((Tableau1[[Nom]:[Nom]]=$A47)*(Tableau1[[Prénom]:[Prénom]]=$B47)*(KY$2&gt;=Tableau1[[Début]:[Début]])*(KY$2&lt;=Tableau1[[Fin]:[Fin]]),ROW(INDIRECT("A1:A"&amp;COUNTA(Tableau1[[Fin]:[Fin]])))),1)),""))</f>
        <v/>
      </c>
      <c r="KZ47" s="34" t="str">
        <f t="array" aca="1" ref="KZ47" ca="1">IF(OR(WEEKDAY(KZ$2,2)&gt;5,COUNTIF(Dates_Feries,KZ$2)&gt;0),"",IFERROR(INDEX(Tableau1[[Type]:[Type]],SMALL(IF((Tableau1[[Nom]:[Nom]]=$A47)*(Tableau1[[Prénom]:[Prénom]]=$B47)*(KZ$2&gt;=Tableau1[[Début]:[Début]])*(KZ$2&lt;=Tableau1[[Fin]:[Fin]]),ROW(INDIRECT("A1:A"&amp;COUNTA(Tableau1[[Fin]:[Fin]])))),1)),""))</f>
        <v/>
      </c>
      <c r="LA47" s="34" t="str">
        <f t="array" aca="1" ref="LA47" ca="1">IF(OR(WEEKDAY(LA$2,2)&gt;5,COUNTIF(Dates_Feries,LA$2)&gt;0),"",IFERROR(INDEX(Tableau1[[Type]:[Type]],SMALL(IF((Tableau1[[Nom]:[Nom]]=$A47)*(Tableau1[[Prénom]:[Prénom]]=$B47)*(LA$2&gt;=Tableau1[[Début]:[Début]])*(LA$2&lt;=Tableau1[[Fin]:[Fin]]),ROW(INDIRECT("A1:A"&amp;COUNTA(Tableau1[[Fin]:[Fin]])))),1)),""))</f>
        <v/>
      </c>
      <c r="LB47" s="34" t="str">
        <f t="array" aca="1" ref="LB47" ca="1">IF(OR(WEEKDAY(LB$2,2)&gt;5,COUNTIF(Dates_Feries,LB$2)&gt;0),"",IFERROR(INDEX(Tableau1[[Type]:[Type]],SMALL(IF((Tableau1[[Nom]:[Nom]]=$A47)*(Tableau1[[Prénom]:[Prénom]]=$B47)*(LB$2&gt;=Tableau1[[Début]:[Début]])*(LB$2&lt;=Tableau1[[Fin]:[Fin]]),ROW(INDIRECT("A1:A"&amp;COUNTA(Tableau1[[Fin]:[Fin]])))),1)),""))</f>
        <v/>
      </c>
      <c r="LC47" s="34" t="str">
        <f t="array" aca="1" ref="LC47" ca="1">IF(OR(WEEKDAY(LC$2,2)&gt;5,COUNTIF(Dates_Feries,LC$2)&gt;0),"",IFERROR(INDEX(Tableau1[[Type]:[Type]],SMALL(IF((Tableau1[[Nom]:[Nom]]=$A47)*(Tableau1[[Prénom]:[Prénom]]=$B47)*(LC$2&gt;=Tableau1[[Début]:[Début]])*(LC$2&lt;=Tableau1[[Fin]:[Fin]]),ROW(INDIRECT("A1:A"&amp;COUNTA(Tableau1[[Fin]:[Fin]])))),1)),""))</f>
        <v/>
      </c>
      <c r="LD47" s="34" t="str">
        <f t="array" aca="1" ref="LD47" ca="1">IF(OR(WEEKDAY(LD$2,2)&gt;5,COUNTIF(Dates_Feries,LD$2)&gt;0),"",IFERROR(INDEX(Tableau1[[Type]:[Type]],SMALL(IF((Tableau1[[Nom]:[Nom]]=$A47)*(Tableau1[[Prénom]:[Prénom]]=$B47)*(LD$2&gt;=Tableau1[[Début]:[Début]])*(LD$2&lt;=Tableau1[[Fin]:[Fin]]),ROW(INDIRECT("A1:A"&amp;COUNTA(Tableau1[[Fin]:[Fin]])))),1)),""))</f>
        <v/>
      </c>
      <c r="LE47" s="34" t="str">
        <f t="array" aca="1" ref="LE47" ca="1">IF(OR(WEEKDAY(LE$2,2)&gt;5,COUNTIF(Dates_Feries,LE$2)&gt;0),"",IFERROR(INDEX(Tableau1[[Type]:[Type]],SMALL(IF((Tableau1[[Nom]:[Nom]]=$A47)*(Tableau1[[Prénom]:[Prénom]]=$B47)*(LE$2&gt;=Tableau1[[Début]:[Début]])*(LE$2&lt;=Tableau1[[Fin]:[Fin]]),ROW(INDIRECT("A1:A"&amp;COUNTA(Tableau1[[Fin]:[Fin]])))),1)),""))</f>
        <v/>
      </c>
      <c r="LF47" s="34" t="str">
        <f t="array" aca="1" ref="LF47" ca="1">IF(OR(WEEKDAY(LF$2,2)&gt;5,COUNTIF(Dates_Feries,LF$2)&gt;0),"",IFERROR(INDEX(Tableau1[[Type]:[Type]],SMALL(IF((Tableau1[[Nom]:[Nom]]=$A47)*(Tableau1[[Prénom]:[Prénom]]=$B47)*(LF$2&gt;=Tableau1[[Début]:[Début]])*(LF$2&lt;=Tableau1[[Fin]:[Fin]]),ROW(INDIRECT("A1:A"&amp;COUNTA(Tableau1[[Fin]:[Fin]])))),1)),""))</f>
        <v/>
      </c>
      <c r="LG47" s="34" t="str">
        <f t="array" aca="1" ref="LG47" ca="1">IF(OR(WEEKDAY(LG$2,2)&gt;5,COUNTIF(Dates_Feries,LG$2)&gt;0),"",IFERROR(INDEX(Tableau1[[Type]:[Type]],SMALL(IF((Tableau1[[Nom]:[Nom]]=$A47)*(Tableau1[[Prénom]:[Prénom]]=$B47)*(LG$2&gt;=Tableau1[[Début]:[Début]])*(LG$2&lt;=Tableau1[[Fin]:[Fin]]),ROW(INDIRECT("A1:A"&amp;COUNTA(Tableau1[[Fin]:[Fin]])))),1)),""))</f>
        <v/>
      </c>
      <c r="LH47" s="34" t="str">
        <f t="array" aca="1" ref="LH47" ca="1">IF(OR(WEEKDAY(LH$2,2)&gt;5,COUNTIF(Dates_Feries,LH$2)&gt;0),"",IFERROR(INDEX(Tableau1[[Type]:[Type]],SMALL(IF((Tableau1[[Nom]:[Nom]]=$A47)*(Tableau1[[Prénom]:[Prénom]]=$B47)*(LH$2&gt;=Tableau1[[Début]:[Début]])*(LH$2&lt;=Tableau1[[Fin]:[Fin]]),ROW(INDIRECT("A1:A"&amp;COUNTA(Tableau1[[Fin]:[Fin]])))),1)),""))</f>
        <v/>
      </c>
      <c r="LI47" s="34" t="str">
        <f t="array" aca="1" ref="LI47" ca="1">IF(OR(WEEKDAY(LI$2,2)&gt;5,COUNTIF(Dates_Feries,LI$2)&gt;0),"",IFERROR(INDEX(Tableau1[[Type]:[Type]],SMALL(IF((Tableau1[[Nom]:[Nom]]=$A47)*(Tableau1[[Prénom]:[Prénom]]=$B47)*(LI$2&gt;=Tableau1[[Début]:[Début]])*(LI$2&lt;=Tableau1[[Fin]:[Fin]]),ROW(INDIRECT("A1:A"&amp;COUNTA(Tableau1[[Fin]:[Fin]])))),1)),""))</f>
        <v/>
      </c>
      <c r="LJ47" s="34" t="str">
        <f t="array" aca="1" ref="LJ47" ca="1">IF(OR(WEEKDAY(LJ$2,2)&gt;5,COUNTIF(Dates_Feries,LJ$2)&gt;0),"",IFERROR(INDEX(Tableau1[[Type]:[Type]],SMALL(IF((Tableau1[[Nom]:[Nom]]=$A47)*(Tableau1[[Prénom]:[Prénom]]=$B47)*(LJ$2&gt;=Tableau1[[Début]:[Début]])*(LJ$2&lt;=Tableau1[[Fin]:[Fin]]),ROW(INDIRECT("A1:A"&amp;COUNTA(Tableau1[[Fin]:[Fin]])))),1)),""))</f>
        <v/>
      </c>
      <c r="LK47" s="34" t="str">
        <f t="array" aca="1" ref="LK47" ca="1">IF(OR(WEEKDAY(LK$2,2)&gt;5,COUNTIF(Dates_Feries,LK$2)&gt;0),"",IFERROR(INDEX(Tableau1[[Type]:[Type]],SMALL(IF((Tableau1[[Nom]:[Nom]]=$A47)*(Tableau1[[Prénom]:[Prénom]]=$B47)*(LK$2&gt;=Tableau1[[Début]:[Début]])*(LK$2&lt;=Tableau1[[Fin]:[Fin]]),ROW(INDIRECT("A1:A"&amp;COUNTA(Tableau1[[Fin]:[Fin]])))),1)),""))</f>
        <v/>
      </c>
      <c r="LL47" s="34" t="str">
        <f t="array" aca="1" ref="LL47" ca="1">IF(OR(WEEKDAY(LL$2,2)&gt;5,COUNTIF(Dates_Feries,LL$2)&gt;0),"",IFERROR(INDEX(Tableau1[[Type]:[Type]],SMALL(IF((Tableau1[[Nom]:[Nom]]=$A47)*(Tableau1[[Prénom]:[Prénom]]=$B47)*(LL$2&gt;=Tableau1[[Début]:[Début]])*(LL$2&lt;=Tableau1[[Fin]:[Fin]]),ROW(INDIRECT("A1:A"&amp;COUNTA(Tableau1[[Fin]:[Fin]])))),1)),""))</f>
        <v/>
      </c>
      <c r="LM47" s="34" t="str">
        <f t="array" aca="1" ref="LM47" ca="1">IF(OR(WEEKDAY(LM$2,2)&gt;5,COUNTIF(Dates_Feries,LM$2)&gt;0),"",IFERROR(INDEX(Tableau1[[Type]:[Type]],SMALL(IF((Tableau1[[Nom]:[Nom]]=$A47)*(Tableau1[[Prénom]:[Prénom]]=$B47)*(LM$2&gt;=Tableau1[[Début]:[Début]])*(LM$2&lt;=Tableau1[[Fin]:[Fin]]),ROW(INDIRECT("A1:A"&amp;COUNTA(Tableau1[[Fin]:[Fin]])))),1)),""))</f>
        <v/>
      </c>
      <c r="LN47" s="34" t="str">
        <f t="array" aca="1" ref="LN47" ca="1">IF(OR(WEEKDAY(LN$2,2)&gt;5,COUNTIF(Dates_Feries,LN$2)&gt;0),"",IFERROR(INDEX(Tableau1[[Type]:[Type]],SMALL(IF((Tableau1[[Nom]:[Nom]]=$A47)*(Tableau1[[Prénom]:[Prénom]]=$B47)*(LN$2&gt;=Tableau1[[Début]:[Début]])*(LN$2&lt;=Tableau1[[Fin]:[Fin]]),ROW(INDIRECT("A1:A"&amp;COUNTA(Tableau1[[Fin]:[Fin]])))),1)),""))</f>
        <v/>
      </c>
      <c r="LO47" s="34" t="str">
        <f t="array" aca="1" ref="LO47" ca="1">IF(OR(WEEKDAY(LO$2,2)&gt;5,COUNTIF(Dates_Feries,LO$2)&gt;0),"",IFERROR(INDEX(Tableau1[[Type]:[Type]],SMALL(IF((Tableau1[[Nom]:[Nom]]=$A47)*(Tableau1[[Prénom]:[Prénom]]=$B47)*(LO$2&gt;=Tableau1[[Début]:[Début]])*(LO$2&lt;=Tableau1[[Fin]:[Fin]]),ROW(INDIRECT("A1:A"&amp;COUNTA(Tableau1[[Fin]:[Fin]])))),1)),""))</f>
        <v/>
      </c>
      <c r="LP47" s="34" t="str">
        <f t="array" aca="1" ref="LP47" ca="1">IF(OR(WEEKDAY(LP$2,2)&gt;5,COUNTIF(Dates_Feries,LP$2)&gt;0),"",IFERROR(INDEX(Tableau1[[Type]:[Type]],SMALL(IF((Tableau1[[Nom]:[Nom]]=$A47)*(Tableau1[[Prénom]:[Prénom]]=$B47)*(LP$2&gt;=Tableau1[[Début]:[Début]])*(LP$2&lt;=Tableau1[[Fin]:[Fin]]),ROW(INDIRECT("A1:A"&amp;COUNTA(Tableau1[[Fin]:[Fin]])))),1)),""))</f>
        <v/>
      </c>
      <c r="LQ47" s="34" t="str">
        <f t="array" aca="1" ref="LQ47" ca="1">IF(OR(WEEKDAY(LQ$2,2)&gt;5,COUNTIF(Dates_Feries,LQ$2)&gt;0),"",IFERROR(INDEX(Tableau1[[Type]:[Type]],SMALL(IF((Tableau1[[Nom]:[Nom]]=$A47)*(Tableau1[[Prénom]:[Prénom]]=$B47)*(LQ$2&gt;=Tableau1[[Début]:[Début]])*(LQ$2&lt;=Tableau1[[Fin]:[Fin]]),ROW(INDIRECT("A1:A"&amp;COUNTA(Tableau1[[Fin]:[Fin]])))),1)),""))</f>
        <v/>
      </c>
      <c r="LR47" s="34" t="str">
        <f t="array" aca="1" ref="LR47" ca="1">IF(OR(WEEKDAY(LR$2,2)&gt;5,COUNTIF(Dates_Feries,LR$2)&gt;0),"",IFERROR(INDEX(Tableau1[[Type]:[Type]],SMALL(IF((Tableau1[[Nom]:[Nom]]=$A47)*(Tableau1[[Prénom]:[Prénom]]=$B47)*(LR$2&gt;=Tableau1[[Début]:[Début]])*(LR$2&lt;=Tableau1[[Fin]:[Fin]]),ROW(INDIRECT("A1:A"&amp;COUNTA(Tableau1[[Fin]:[Fin]])))),1)),""))</f>
        <v/>
      </c>
      <c r="LS47" s="34" t="str">
        <f t="array" aca="1" ref="LS47" ca="1">IF(OR(WEEKDAY(LS$2,2)&gt;5,COUNTIF(Dates_Feries,LS$2)&gt;0),"",IFERROR(INDEX(Tableau1[[Type]:[Type]],SMALL(IF((Tableau1[[Nom]:[Nom]]=$A47)*(Tableau1[[Prénom]:[Prénom]]=$B47)*(LS$2&gt;=Tableau1[[Début]:[Début]])*(LS$2&lt;=Tableau1[[Fin]:[Fin]]),ROW(INDIRECT("A1:A"&amp;COUNTA(Tableau1[[Fin]:[Fin]])))),1)),""))</f>
        <v/>
      </c>
      <c r="LT47" s="34" t="str">
        <f t="array" aca="1" ref="LT47" ca="1">IF(OR(WEEKDAY(LT$2,2)&gt;5,COUNTIF(Dates_Feries,LT$2)&gt;0),"",IFERROR(INDEX(Tableau1[[Type]:[Type]],SMALL(IF((Tableau1[[Nom]:[Nom]]=$A47)*(Tableau1[[Prénom]:[Prénom]]=$B47)*(LT$2&gt;=Tableau1[[Début]:[Début]])*(LT$2&lt;=Tableau1[[Fin]:[Fin]]),ROW(INDIRECT("A1:A"&amp;COUNTA(Tableau1[[Fin]:[Fin]])))),1)),""))</f>
        <v/>
      </c>
      <c r="LU47" s="34" t="str">
        <f t="array" aca="1" ref="LU47" ca="1">IF(OR(WEEKDAY(LU$2,2)&gt;5,COUNTIF(Dates_Feries,LU$2)&gt;0),"",IFERROR(INDEX(Tableau1[[Type]:[Type]],SMALL(IF((Tableau1[[Nom]:[Nom]]=$A47)*(Tableau1[[Prénom]:[Prénom]]=$B47)*(LU$2&gt;=Tableau1[[Début]:[Début]])*(LU$2&lt;=Tableau1[[Fin]:[Fin]]),ROW(INDIRECT("A1:A"&amp;COUNTA(Tableau1[[Fin]:[Fin]])))),1)),""))</f>
        <v/>
      </c>
      <c r="LV47" s="34" t="str">
        <f t="array" aca="1" ref="LV47" ca="1">IF(OR(WEEKDAY(LV$2,2)&gt;5,COUNTIF(Dates_Feries,LV$2)&gt;0),"",IFERROR(INDEX(Tableau1[[Type]:[Type]],SMALL(IF((Tableau1[[Nom]:[Nom]]=$A47)*(Tableau1[[Prénom]:[Prénom]]=$B47)*(LV$2&gt;=Tableau1[[Début]:[Début]])*(LV$2&lt;=Tableau1[[Fin]:[Fin]]),ROW(INDIRECT("A1:A"&amp;COUNTA(Tableau1[[Fin]:[Fin]])))),1)),""))</f>
        <v/>
      </c>
      <c r="LW47" s="34" t="str">
        <f t="array" aca="1" ref="LW47" ca="1">IF(OR(WEEKDAY(LW$2,2)&gt;5,COUNTIF(Dates_Feries,LW$2)&gt;0),"",IFERROR(INDEX(Tableau1[[Type]:[Type]],SMALL(IF((Tableau1[[Nom]:[Nom]]=$A47)*(Tableau1[[Prénom]:[Prénom]]=$B47)*(LW$2&gt;=Tableau1[[Début]:[Début]])*(LW$2&lt;=Tableau1[[Fin]:[Fin]]),ROW(INDIRECT("A1:A"&amp;COUNTA(Tableau1[[Fin]:[Fin]])))),1)),""))</f>
        <v/>
      </c>
      <c r="LX47" s="34" t="str">
        <f t="array" aca="1" ref="LX47" ca="1">IF(OR(WEEKDAY(LX$2,2)&gt;5,COUNTIF(Dates_Feries,LX$2)&gt;0),"",IFERROR(INDEX(Tableau1[[Type]:[Type]],SMALL(IF((Tableau1[[Nom]:[Nom]]=$A47)*(Tableau1[[Prénom]:[Prénom]]=$B47)*(LX$2&gt;=Tableau1[[Début]:[Début]])*(LX$2&lt;=Tableau1[[Fin]:[Fin]]),ROW(INDIRECT("A1:A"&amp;COUNTA(Tableau1[[Fin]:[Fin]])))),1)),""))</f>
        <v/>
      </c>
      <c r="LY47" s="34" t="str">
        <f t="array" aca="1" ref="LY47" ca="1">IF(OR(WEEKDAY(LY$2,2)&gt;5,COUNTIF(Dates_Feries,LY$2)&gt;0),"",IFERROR(INDEX(Tableau1[[Type]:[Type]],SMALL(IF((Tableau1[[Nom]:[Nom]]=$A47)*(Tableau1[[Prénom]:[Prénom]]=$B47)*(LY$2&gt;=Tableau1[[Début]:[Début]])*(LY$2&lt;=Tableau1[[Fin]:[Fin]]),ROW(INDIRECT("A1:A"&amp;COUNTA(Tableau1[[Fin]:[Fin]])))),1)),""))</f>
        <v/>
      </c>
      <c r="LZ47" s="34" t="str">
        <f t="array" aca="1" ref="LZ47" ca="1">IF(OR(WEEKDAY(LZ$2,2)&gt;5,COUNTIF(Dates_Feries,LZ$2)&gt;0),"",IFERROR(INDEX(Tableau1[[Type]:[Type]],SMALL(IF((Tableau1[[Nom]:[Nom]]=$A47)*(Tableau1[[Prénom]:[Prénom]]=$B47)*(LZ$2&gt;=Tableau1[[Début]:[Début]])*(LZ$2&lt;=Tableau1[[Fin]:[Fin]]),ROW(INDIRECT("A1:A"&amp;COUNTA(Tableau1[[Fin]:[Fin]])))),1)),""))</f>
        <v/>
      </c>
      <c r="MA47" s="34" t="str">
        <f t="array" aca="1" ref="MA47" ca="1">IF(OR(WEEKDAY(MA$2,2)&gt;5,COUNTIF(Dates_Feries,MA$2)&gt;0),"",IFERROR(INDEX(Tableau1[[Type]:[Type]],SMALL(IF((Tableau1[[Nom]:[Nom]]=$A47)*(Tableau1[[Prénom]:[Prénom]]=$B47)*(MA$2&gt;=Tableau1[[Début]:[Début]])*(MA$2&lt;=Tableau1[[Fin]:[Fin]]),ROW(INDIRECT("A1:A"&amp;COUNTA(Tableau1[[Fin]:[Fin]])))),1)),""))</f>
        <v/>
      </c>
      <c r="MB47" s="34" t="str">
        <f t="array" aca="1" ref="MB47" ca="1">IF(OR(WEEKDAY(MB$2,2)&gt;5,COUNTIF(Dates_Feries,MB$2)&gt;0),"",IFERROR(INDEX(Tableau1[[Type]:[Type]],SMALL(IF((Tableau1[[Nom]:[Nom]]=$A47)*(Tableau1[[Prénom]:[Prénom]]=$B47)*(MB$2&gt;=Tableau1[[Début]:[Début]])*(MB$2&lt;=Tableau1[[Fin]:[Fin]]),ROW(INDIRECT("A1:A"&amp;COUNTA(Tableau1[[Fin]:[Fin]])))),1)),""))</f>
        <v/>
      </c>
      <c r="MC47" s="34" t="str">
        <f t="array" aca="1" ref="MC47" ca="1">IF(OR(WEEKDAY(MC$2,2)&gt;5,COUNTIF(Dates_Feries,MC$2)&gt;0),"",IFERROR(INDEX(Tableau1[[Type]:[Type]],SMALL(IF((Tableau1[[Nom]:[Nom]]=$A47)*(Tableau1[[Prénom]:[Prénom]]=$B47)*(MC$2&gt;=Tableau1[[Début]:[Début]])*(MC$2&lt;=Tableau1[[Fin]:[Fin]]),ROW(INDIRECT("A1:A"&amp;COUNTA(Tableau1[[Fin]:[Fin]])))),1)),""))</f>
        <v/>
      </c>
      <c r="MD47" s="34" t="str">
        <f t="array" aca="1" ref="MD47" ca="1">IF(OR(WEEKDAY(MD$2,2)&gt;5,COUNTIF(Dates_Feries,MD$2)&gt;0),"",IFERROR(INDEX(Tableau1[[Type]:[Type]],SMALL(IF((Tableau1[[Nom]:[Nom]]=$A47)*(Tableau1[[Prénom]:[Prénom]]=$B47)*(MD$2&gt;=Tableau1[[Début]:[Début]])*(MD$2&lt;=Tableau1[[Fin]:[Fin]]),ROW(INDIRECT("A1:A"&amp;COUNTA(Tableau1[[Fin]:[Fin]])))),1)),""))</f>
        <v/>
      </c>
      <c r="ME47" s="34" t="str">
        <f t="array" aca="1" ref="ME47" ca="1">IF(OR(WEEKDAY(ME$2,2)&gt;5,COUNTIF(Dates_Feries,ME$2)&gt;0),"",IFERROR(INDEX(Tableau1[[Type]:[Type]],SMALL(IF((Tableau1[[Nom]:[Nom]]=$A47)*(Tableau1[[Prénom]:[Prénom]]=$B47)*(ME$2&gt;=Tableau1[[Début]:[Début]])*(ME$2&lt;=Tableau1[[Fin]:[Fin]]),ROW(INDIRECT("A1:A"&amp;COUNTA(Tableau1[[Fin]:[Fin]])))),1)),""))</f>
        <v/>
      </c>
      <c r="MF47" s="34" t="str">
        <f t="array" aca="1" ref="MF47" ca="1">IF(OR(WEEKDAY(MF$2,2)&gt;5,COUNTIF(Dates_Feries,MF$2)&gt;0),"",IFERROR(INDEX(Tableau1[[Type]:[Type]],SMALL(IF((Tableau1[[Nom]:[Nom]]=$A47)*(Tableau1[[Prénom]:[Prénom]]=$B47)*(MF$2&gt;=Tableau1[[Début]:[Début]])*(MF$2&lt;=Tableau1[[Fin]:[Fin]]),ROW(INDIRECT("A1:A"&amp;COUNTA(Tableau1[[Fin]:[Fin]])))),1)),""))</f>
        <v/>
      </c>
      <c r="MG47" s="34" t="str">
        <f t="array" aca="1" ref="MG47" ca="1">IF(OR(WEEKDAY(MG$2,2)&gt;5,COUNTIF(Dates_Feries,MG$2)&gt;0),"",IFERROR(INDEX(Tableau1[[Type]:[Type]],SMALL(IF((Tableau1[[Nom]:[Nom]]=$A47)*(Tableau1[[Prénom]:[Prénom]]=$B47)*(MG$2&gt;=Tableau1[[Début]:[Début]])*(MG$2&lt;=Tableau1[[Fin]:[Fin]]),ROW(INDIRECT("A1:A"&amp;COUNTA(Tableau1[[Fin]:[Fin]])))),1)),""))</f>
        <v/>
      </c>
      <c r="MH47" s="34" t="str">
        <f t="array" aca="1" ref="MH47" ca="1">IF(OR(WEEKDAY(MH$2,2)&gt;5,COUNTIF(Dates_Feries,MH$2)&gt;0),"",IFERROR(INDEX(Tableau1[[Type]:[Type]],SMALL(IF((Tableau1[[Nom]:[Nom]]=$A47)*(Tableau1[[Prénom]:[Prénom]]=$B47)*(MH$2&gt;=Tableau1[[Début]:[Début]])*(MH$2&lt;=Tableau1[[Fin]:[Fin]]),ROW(INDIRECT("A1:A"&amp;COUNTA(Tableau1[[Fin]:[Fin]])))),1)),""))</f>
        <v/>
      </c>
      <c r="MI47" s="34" t="str">
        <f t="array" aca="1" ref="MI47" ca="1">IF(OR(WEEKDAY(MI$2,2)&gt;5,COUNTIF(Dates_Feries,MI$2)&gt;0),"",IFERROR(INDEX(Tableau1[[Type]:[Type]],SMALL(IF((Tableau1[[Nom]:[Nom]]=$A47)*(Tableau1[[Prénom]:[Prénom]]=$B47)*(MI$2&gt;=Tableau1[[Début]:[Début]])*(MI$2&lt;=Tableau1[[Fin]:[Fin]]),ROW(INDIRECT("A1:A"&amp;COUNTA(Tableau1[[Fin]:[Fin]])))),1)),""))</f>
        <v/>
      </c>
      <c r="MJ47" s="34" t="str">
        <f t="array" aca="1" ref="MJ47" ca="1">IF(OR(WEEKDAY(MJ$2,2)&gt;5,COUNTIF(Dates_Feries,MJ$2)&gt;0),"",IFERROR(INDEX(Tableau1[[Type]:[Type]],SMALL(IF((Tableau1[[Nom]:[Nom]]=$A47)*(Tableau1[[Prénom]:[Prénom]]=$B47)*(MJ$2&gt;=Tableau1[[Début]:[Début]])*(MJ$2&lt;=Tableau1[[Fin]:[Fin]]),ROW(INDIRECT("A1:A"&amp;COUNTA(Tableau1[[Fin]:[Fin]])))),1)),""))</f>
        <v/>
      </c>
      <c r="MK47" s="34" t="str">
        <f t="array" aca="1" ref="MK47" ca="1">IF(OR(WEEKDAY(MK$2,2)&gt;5,COUNTIF(Dates_Feries,MK$2)&gt;0),"",IFERROR(INDEX(Tableau1[[Type]:[Type]],SMALL(IF((Tableau1[[Nom]:[Nom]]=$A47)*(Tableau1[[Prénom]:[Prénom]]=$B47)*(MK$2&gt;=Tableau1[[Début]:[Début]])*(MK$2&lt;=Tableau1[[Fin]:[Fin]]),ROW(INDIRECT("A1:A"&amp;COUNTA(Tableau1[[Fin]:[Fin]])))),1)),""))</f>
        <v/>
      </c>
      <c r="ML47" s="34" t="str">
        <f t="array" aca="1" ref="ML47" ca="1">IF(OR(WEEKDAY(ML$2,2)&gt;5,COUNTIF(Dates_Feries,ML$2)&gt;0),"",IFERROR(INDEX(Tableau1[[Type]:[Type]],SMALL(IF((Tableau1[[Nom]:[Nom]]=$A47)*(Tableau1[[Prénom]:[Prénom]]=$B47)*(ML$2&gt;=Tableau1[[Début]:[Début]])*(ML$2&lt;=Tableau1[[Fin]:[Fin]]),ROW(INDIRECT("A1:A"&amp;COUNTA(Tableau1[[Fin]:[Fin]])))),1)),""))</f>
        <v/>
      </c>
      <c r="MM47" s="34" t="str">
        <f t="array" aca="1" ref="MM47" ca="1">IF(OR(WEEKDAY(MM$2,2)&gt;5,COUNTIF(Dates_Feries,MM$2)&gt;0),"",IFERROR(INDEX(Tableau1[[Type]:[Type]],SMALL(IF((Tableau1[[Nom]:[Nom]]=$A47)*(Tableau1[[Prénom]:[Prénom]]=$B47)*(MM$2&gt;=Tableau1[[Début]:[Début]])*(MM$2&lt;=Tableau1[[Fin]:[Fin]]),ROW(INDIRECT("A1:A"&amp;COUNTA(Tableau1[[Fin]:[Fin]])))),1)),""))</f>
        <v/>
      </c>
      <c r="MN47" s="34" t="str">
        <f t="array" aca="1" ref="MN47" ca="1">IF(OR(WEEKDAY(MN$2,2)&gt;5,COUNTIF(Dates_Feries,MN$2)&gt;0),"",IFERROR(INDEX(Tableau1[[Type]:[Type]],SMALL(IF((Tableau1[[Nom]:[Nom]]=$A47)*(Tableau1[[Prénom]:[Prénom]]=$B47)*(MN$2&gt;=Tableau1[[Début]:[Début]])*(MN$2&lt;=Tableau1[[Fin]:[Fin]]),ROW(INDIRECT("A1:A"&amp;COUNTA(Tableau1[[Fin]:[Fin]])))),1)),""))</f>
        <v/>
      </c>
      <c r="MO47" s="34" t="str">
        <f t="array" aca="1" ref="MO47" ca="1">IF(OR(WEEKDAY(MO$2,2)&gt;5,COUNTIF(Dates_Feries,MO$2)&gt;0),"",IFERROR(INDEX(Tableau1[[Type]:[Type]],SMALL(IF((Tableau1[[Nom]:[Nom]]=$A47)*(Tableau1[[Prénom]:[Prénom]]=$B47)*(MO$2&gt;=Tableau1[[Début]:[Début]])*(MO$2&lt;=Tableau1[[Fin]:[Fin]]),ROW(INDIRECT("A1:A"&amp;COUNTA(Tableau1[[Fin]:[Fin]])))),1)),""))</f>
        <v/>
      </c>
      <c r="MP47" s="34" t="str">
        <f t="array" aca="1" ref="MP47" ca="1">IF(OR(WEEKDAY(MP$2,2)&gt;5,COUNTIF(Dates_Feries,MP$2)&gt;0),"",IFERROR(INDEX(Tableau1[[Type]:[Type]],SMALL(IF((Tableau1[[Nom]:[Nom]]=$A47)*(Tableau1[[Prénom]:[Prénom]]=$B47)*(MP$2&gt;=Tableau1[[Début]:[Début]])*(MP$2&lt;=Tableau1[[Fin]:[Fin]]),ROW(INDIRECT("A1:A"&amp;COUNTA(Tableau1[[Fin]:[Fin]])))),1)),""))</f>
        <v/>
      </c>
      <c r="MQ47" s="34" t="str">
        <f t="array" aca="1" ref="MQ47" ca="1">IF(OR(WEEKDAY(MQ$2,2)&gt;5,COUNTIF(Dates_Feries,MQ$2)&gt;0),"",IFERROR(INDEX(Tableau1[[Type]:[Type]],SMALL(IF((Tableau1[[Nom]:[Nom]]=$A47)*(Tableau1[[Prénom]:[Prénom]]=$B47)*(MQ$2&gt;=Tableau1[[Début]:[Début]])*(MQ$2&lt;=Tableau1[[Fin]:[Fin]]),ROW(INDIRECT("A1:A"&amp;COUNTA(Tableau1[[Fin]:[Fin]])))),1)),""))</f>
        <v/>
      </c>
      <c r="MR47" s="34" t="str">
        <f t="array" aca="1" ref="MR47" ca="1">IF(OR(WEEKDAY(MR$2,2)&gt;5,COUNTIF(Dates_Feries,MR$2)&gt;0),"",IFERROR(INDEX(Tableau1[[Type]:[Type]],SMALL(IF((Tableau1[[Nom]:[Nom]]=$A47)*(Tableau1[[Prénom]:[Prénom]]=$B47)*(MR$2&gt;=Tableau1[[Début]:[Début]])*(MR$2&lt;=Tableau1[[Fin]:[Fin]]),ROW(INDIRECT("A1:A"&amp;COUNTA(Tableau1[[Fin]:[Fin]])))),1)),""))</f>
        <v/>
      </c>
      <c r="MS47" s="34" t="str">
        <f t="array" aca="1" ref="MS47" ca="1">IF(OR(WEEKDAY(MS$2,2)&gt;5,COUNTIF(Dates_Feries,MS$2)&gt;0),"",IFERROR(INDEX(Tableau1[[Type]:[Type]],SMALL(IF((Tableau1[[Nom]:[Nom]]=$A47)*(Tableau1[[Prénom]:[Prénom]]=$B47)*(MS$2&gt;=Tableau1[[Début]:[Début]])*(MS$2&lt;=Tableau1[[Fin]:[Fin]]),ROW(INDIRECT("A1:A"&amp;COUNTA(Tableau1[[Fin]:[Fin]])))),1)),""))</f>
        <v/>
      </c>
      <c r="MT47" s="34" t="str">
        <f t="array" aca="1" ref="MT47" ca="1">IF(OR(WEEKDAY(MT$2,2)&gt;5,COUNTIF(Dates_Feries,MT$2)&gt;0),"",IFERROR(INDEX(Tableau1[[Type]:[Type]],SMALL(IF((Tableau1[[Nom]:[Nom]]=$A47)*(Tableau1[[Prénom]:[Prénom]]=$B47)*(MT$2&gt;=Tableau1[[Début]:[Début]])*(MT$2&lt;=Tableau1[[Fin]:[Fin]]),ROW(INDIRECT("A1:A"&amp;COUNTA(Tableau1[[Fin]:[Fin]])))),1)),""))</f>
        <v/>
      </c>
      <c r="MU47" s="34" t="str">
        <f t="array" aca="1" ref="MU47" ca="1">IF(OR(WEEKDAY(MU$2,2)&gt;5,COUNTIF(Dates_Feries,MU$2)&gt;0),"",IFERROR(INDEX(Tableau1[[Type]:[Type]],SMALL(IF((Tableau1[[Nom]:[Nom]]=$A47)*(Tableau1[[Prénom]:[Prénom]]=$B47)*(MU$2&gt;=Tableau1[[Début]:[Début]])*(MU$2&lt;=Tableau1[[Fin]:[Fin]]),ROW(INDIRECT("A1:A"&amp;COUNTA(Tableau1[[Fin]:[Fin]])))),1)),""))</f>
        <v/>
      </c>
      <c r="MV47" s="34" t="str">
        <f t="array" aca="1" ref="MV47" ca="1">IF(OR(WEEKDAY(MV$2,2)&gt;5,COUNTIF(Dates_Feries,MV$2)&gt;0),"",IFERROR(INDEX(Tableau1[[Type]:[Type]],SMALL(IF((Tableau1[[Nom]:[Nom]]=$A47)*(Tableau1[[Prénom]:[Prénom]]=$B47)*(MV$2&gt;=Tableau1[[Début]:[Début]])*(MV$2&lt;=Tableau1[[Fin]:[Fin]]),ROW(INDIRECT("A1:A"&amp;COUNTA(Tableau1[[Fin]:[Fin]])))),1)),""))</f>
        <v/>
      </c>
      <c r="MW47" s="34" t="str">
        <f t="array" aca="1" ref="MW47" ca="1">IF(OR(WEEKDAY(MW$2,2)&gt;5,COUNTIF(Dates_Feries,MW$2)&gt;0),"",IFERROR(INDEX(Tableau1[[Type]:[Type]],SMALL(IF((Tableau1[[Nom]:[Nom]]=$A47)*(Tableau1[[Prénom]:[Prénom]]=$B47)*(MW$2&gt;=Tableau1[[Début]:[Début]])*(MW$2&lt;=Tableau1[[Fin]:[Fin]]),ROW(INDIRECT("A1:A"&amp;COUNTA(Tableau1[[Fin]:[Fin]])))),1)),""))</f>
        <v/>
      </c>
      <c r="MX47" s="34" t="str">
        <f t="array" aca="1" ref="MX47" ca="1">IF(OR(WEEKDAY(MX$2,2)&gt;5,COUNTIF(Dates_Feries,MX$2)&gt;0),"",IFERROR(INDEX(Tableau1[[Type]:[Type]],SMALL(IF((Tableau1[[Nom]:[Nom]]=$A47)*(Tableau1[[Prénom]:[Prénom]]=$B47)*(MX$2&gt;=Tableau1[[Début]:[Début]])*(MX$2&lt;=Tableau1[[Fin]:[Fin]]),ROW(INDIRECT("A1:A"&amp;COUNTA(Tableau1[[Fin]:[Fin]])))),1)),""))</f>
        <v/>
      </c>
      <c r="MY47" s="34" t="str">
        <f t="array" aca="1" ref="MY47" ca="1">IF(OR(WEEKDAY(MY$2,2)&gt;5,COUNTIF(Dates_Feries,MY$2)&gt;0),"",IFERROR(INDEX(Tableau1[[Type]:[Type]],SMALL(IF((Tableau1[[Nom]:[Nom]]=$A47)*(Tableau1[[Prénom]:[Prénom]]=$B47)*(MY$2&gt;=Tableau1[[Début]:[Début]])*(MY$2&lt;=Tableau1[[Fin]:[Fin]]),ROW(INDIRECT("A1:A"&amp;COUNTA(Tableau1[[Fin]:[Fin]])))),1)),""))</f>
        <v/>
      </c>
      <c r="MZ47" s="34" t="str">
        <f t="array" aca="1" ref="MZ47" ca="1">IF(OR(WEEKDAY(MZ$2,2)&gt;5,COUNTIF(Dates_Feries,MZ$2)&gt;0),"",IFERROR(INDEX(Tableau1[[Type]:[Type]],SMALL(IF((Tableau1[[Nom]:[Nom]]=$A47)*(Tableau1[[Prénom]:[Prénom]]=$B47)*(MZ$2&gt;=Tableau1[[Début]:[Début]])*(MZ$2&lt;=Tableau1[[Fin]:[Fin]]),ROW(INDIRECT("A1:A"&amp;COUNTA(Tableau1[[Fin]:[Fin]])))),1)),""))</f>
        <v/>
      </c>
      <c r="NA47" s="34" t="str">
        <f t="array" aca="1" ref="NA47" ca="1">IF(OR(WEEKDAY(NA$2,2)&gt;5,COUNTIF(Dates_Feries,NA$2)&gt;0),"",IFERROR(INDEX(Tableau1[[Type]:[Type]],SMALL(IF((Tableau1[[Nom]:[Nom]]=$A47)*(Tableau1[[Prénom]:[Prénom]]=$B47)*(NA$2&gt;=Tableau1[[Début]:[Début]])*(NA$2&lt;=Tableau1[[Fin]:[Fin]]),ROW(INDIRECT("A1:A"&amp;COUNTA(Tableau1[[Fin]:[Fin]])))),1)),""))</f>
        <v/>
      </c>
      <c r="NB47" s="34" t="str">
        <f t="array" aca="1" ref="NB47" ca="1">IF(OR(WEEKDAY(NB$2,2)&gt;5,COUNTIF(Dates_Feries,NB$2)&gt;0),"",IFERROR(INDEX(Tableau1[[Type]:[Type]],SMALL(IF((Tableau1[[Nom]:[Nom]]=$A47)*(Tableau1[[Prénom]:[Prénom]]=$B47)*(NB$2&gt;=Tableau1[[Début]:[Début]])*(NB$2&lt;=Tableau1[[Fin]:[Fin]]),ROW(INDIRECT("A1:A"&amp;COUNTA(Tableau1[[Fin]:[Fin]])))),1)),""))</f>
        <v/>
      </c>
      <c r="NC47" s="34" t="str">
        <f t="array" aca="1" ref="NC47" ca="1">IF(OR(WEEKDAY(NC$2,2)&gt;5,COUNTIF(Dates_Feries,NC$2)&gt;0),"",IFERROR(INDEX(Tableau1[[Type]:[Type]],SMALL(IF((Tableau1[[Nom]:[Nom]]=$A47)*(Tableau1[[Prénom]:[Prénom]]=$B47)*(NC$2&gt;=Tableau1[[Début]:[Début]])*(NC$2&lt;=Tableau1[[Fin]:[Fin]]),ROW(INDIRECT("A1:A"&amp;COUNTA(Tableau1[[Fin]:[Fin]])))),1)),""))</f>
        <v/>
      </c>
      <c r="ND47" s="34" t="str">
        <f t="array" aca="1" ref="ND47" ca="1">IF(OR(WEEKDAY(ND$2,2)&gt;5,COUNTIF(Dates_Feries,ND$2)&gt;0),"",IFERROR(INDEX(Tableau1[[Type]:[Type]],SMALL(IF((Tableau1[[Nom]:[Nom]]=$A47)*(Tableau1[[Prénom]:[Prénom]]=$B47)*(ND$2&gt;=Tableau1[[Début]:[Début]])*(ND$2&lt;=Tableau1[[Fin]:[Fin]]),ROW(INDIRECT("A1:A"&amp;COUNTA(Tableau1[[Fin]:[Fin]])))),1)),""))</f>
        <v/>
      </c>
      <c r="NE47" s="35" t="str">
        <f t="array" aca="1" ref="NE47" ca="1">IF(OR(WEEKDAY(NE$2,2)&gt;5,COUNTIF(Dates_Feries,NE$2)&gt;0),"",IFERROR(INDEX(Tableau1[[Type]:[Type]],SMALL(IF((Tableau1[[Nom]:[Nom]]=$A47)*(Tableau1[[Prénom]:[Prénom]]=$B47)*(NE$2&gt;=Tableau1[[Début]:[Début]])*(NE$2&lt;=Tableau1[[Fin]:[Fin]]),ROW(INDIRECT("A1:A"&amp;COUNTA(Tableau1[[Fin]:[Fin]])))),1)),""))</f>
        <v/>
      </c>
      <c r="NF47" s="2">
        <v>20</v>
      </c>
    </row>
    <row r="48" spans="1:370" ht="15" customHeight="1">
      <c r="A48" s="10"/>
      <c r="B48" s="11"/>
      <c r="C48" s="5">
        <f t="shared" ca="1" si="18"/>
        <v>0</v>
      </c>
      <c r="D48" s="29">
        <f t="shared" ca="1" si="19"/>
        <v>0</v>
      </c>
      <c r="E48" s="34" t="str">
        <f t="array" aca="1" ref="E48" ca="1">IF(OR(WEEKDAY(E$2,2)&gt;5,COUNTIF(Dates_Feries,E$2)&gt;0),"",IFERROR(INDEX(Tableau1[[Type]:[Type]],SMALL(IF((Tableau1[[Nom]:[Nom]]=$A48)*(Tableau1[[Prénom]:[Prénom]]=$B48)*(E$2&gt;=Tableau1[[Début]:[Début]])*(E$2&lt;=Tableau1[[Fin]:[Fin]]),ROW(INDIRECT("A1:A"&amp;COUNTA(Tableau1[[Fin]:[Fin]])))),1)),""))</f>
        <v/>
      </c>
      <c r="F48" s="34" t="str">
        <f t="array" aca="1" ref="F48" ca="1">IF(OR(WEEKDAY(F$2,2)&gt;5,COUNTIF(Dates_Feries,F$2)&gt;0),"",IFERROR(INDEX(Tableau1[[Type]:[Type]],SMALL(IF((Tableau1[[Nom]:[Nom]]=$A48)*(Tableau1[[Prénom]:[Prénom]]=$B48)*(F$2&gt;=Tableau1[[Début]:[Début]])*(F$2&lt;=Tableau1[[Fin]:[Fin]]),ROW(INDIRECT("A1:A"&amp;COUNTA(Tableau1[[Fin]:[Fin]])))),1)),""))</f>
        <v/>
      </c>
      <c r="G48" s="34" t="str">
        <f t="array" aca="1" ref="G48" ca="1">IF(OR(WEEKDAY(G$2,2)&gt;5,COUNTIF(Dates_Feries,G$2)&gt;0),"",IFERROR(INDEX(Tableau1[[Type]:[Type]],SMALL(IF((Tableau1[[Nom]:[Nom]]=$A48)*(Tableau1[[Prénom]:[Prénom]]=$B48)*(G$2&gt;=Tableau1[[Début]:[Début]])*(G$2&lt;=Tableau1[[Fin]:[Fin]]),ROW(INDIRECT("A1:A"&amp;COUNTA(Tableau1[[Fin]:[Fin]])))),1)),""))</f>
        <v/>
      </c>
      <c r="H48" s="34" t="str">
        <f t="array" aca="1" ref="H48" ca="1">IF(OR(WEEKDAY(H$2,2)&gt;5,COUNTIF(Dates_Feries,H$2)&gt;0),"",IFERROR(INDEX(Tableau1[[Type]:[Type]],SMALL(IF((Tableau1[[Nom]:[Nom]]=$A48)*(Tableau1[[Prénom]:[Prénom]]=$B48)*(H$2&gt;=Tableau1[[Début]:[Début]])*(H$2&lt;=Tableau1[[Fin]:[Fin]]),ROW(INDIRECT("A1:A"&amp;COUNTA(Tableau1[[Fin]:[Fin]])))),1)),""))</f>
        <v/>
      </c>
      <c r="I48" s="34" t="str">
        <f t="array" aca="1" ref="I48" ca="1">IF(OR(WEEKDAY(I$2,2)&gt;5,COUNTIF(Dates_Feries,I$2)&gt;0),"",IFERROR(INDEX(Tableau1[[Type]:[Type]],SMALL(IF((Tableau1[[Nom]:[Nom]]=$A48)*(Tableau1[[Prénom]:[Prénom]]=$B48)*(I$2&gt;=Tableau1[[Début]:[Début]])*(I$2&lt;=Tableau1[[Fin]:[Fin]]),ROW(INDIRECT("A1:A"&amp;COUNTA(Tableau1[[Fin]:[Fin]])))),1)),""))</f>
        <v/>
      </c>
      <c r="J48" s="34" t="str">
        <f t="array" aca="1" ref="J48" ca="1">IF(OR(WEEKDAY(J$2,2)&gt;5,COUNTIF(Dates_Feries,J$2)&gt;0),"",IFERROR(INDEX(Tableau1[[Type]:[Type]],SMALL(IF((Tableau1[[Nom]:[Nom]]=$A48)*(Tableau1[[Prénom]:[Prénom]]=$B48)*(J$2&gt;=Tableau1[[Début]:[Début]])*(J$2&lt;=Tableau1[[Fin]:[Fin]]),ROW(INDIRECT("A1:A"&amp;COUNTA(Tableau1[[Fin]:[Fin]])))),1)),""))</f>
        <v/>
      </c>
      <c r="K48" s="34" t="str">
        <f t="array" aca="1" ref="K48" ca="1">IF(OR(WEEKDAY(K$2,2)&gt;5,COUNTIF(Dates_Feries,K$2)&gt;0),"",IFERROR(INDEX(Tableau1[[Type]:[Type]],SMALL(IF((Tableau1[[Nom]:[Nom]]=$A48)*(Tableau1[[Prénom]:[Prénom]]=$B48)*(K$2&gt;=Tableau1[[Début]:[Début]])*(K$2&lt;=Tableau1[[Fin]:[Fin]]),ROW(INDIRECT("A1:A"&amp;COUNTA(Tableau1[[Fin]:[Fin]])))),1)),""))</f>
        <v/>
      </c>
      <c r="L48" s="34" t="str">
        <f t="array" aca="1" ref="L48" ca="1">IF(OR(WEEKDAY(L$2,2)&gt;5,COUNTIF(Dates_Feries,L$2)&gt;0),"",IFERROR(INDEX(Tableau1[[Type]:[Type]],SMALL(IF((Tableau1[[Nom]:[Nom]]=$A48)*(Tableau1[[Prénom]:[Prénom]]=$B48)*(L$2&gt;=Tableau1[[Début]:[Début]])*(L$2&lt;=Tableau1[[Fin]:[Fin]]),ROW(INDIRECT("A1:A"&amp;COUNTA(Tableau1[[Fin]:[Fin]])))),1)),""))</f>
        <v/>
      </c>
      <c r="M48" s="34" t="str">
        <f t="array" aca="1" ref="M48" ca="1">IF(OR(WEEKDAY(M$2,2)&gt;5,COUNTIF(Dates_Feries,M$2)&gt;0),"",IFERROR(INDEX(Tableau1[[Type]:[Type]],SMALL(IF((Tableau1[[Nom]:[Nom]]=$A48)*(Tableau1[[Prénom]:[Prénom]]=$B48)*(M$2&gt;=Tableau1[[Début]:[Début]])*(M$2&lt;=Tableau1[[Fin]:[Fin]]),ROW(INDIRECT("A1:A"&amp;COUNTA(Tableau1[[Fin]:[Fin]])))),1)),""))</f>
        <v/>
      </c>
      <c r="N48" s="34" t="str">
        <f t="array" aca="1" ref="N48" ca="1">IF(OR(WEEKDAY(N$2,2)&gt;5,COUNTIF(Dates_Feries,N$2)&gt;0),"",IFERROR(INDEX(Tableau1[[Type]:[Type]],SMALL(IF((Tableau1[[Nom]:[Nom]]=$A48)*(Tableau1[[Prénom]:[Prénom]]=$B48)*(N$2&gt;=Tableau1[[Début]:[Début]])*(N$2&lt;=Tableau1[[Fin]:[Fin]]),ROW(INDIRECT("A1:A"&amp;COUNTA(Tableau1[[Fin]:[Fin]])))),1)),""))</f>
        <v/>
      </c>
      <c r="O48" s="34" t="str">
        <f t="array" aca="1" ref="O48" ca="1">IF(OR(WEEKDAY(O$2,2)&gt;5,COUNTIF(Dates_Feries,O$2)&gt;0),"",IFERROR(INDEX(Tableau1[[Type]:[Type]],SMALL(IF((Tableau1[[Nom]:[Nom]]=$A48)*(Tableau1[[Prénom]:[Prénom]]=$B48)*(O$2&gt;=Tableau1[[Début]:[Début]])*(O$2&lt;=Tableau1[[Fin]:[Fin]]),ROW(INDIRECT("A1:A"&amp;COUNTA(Tableau1[[Fin]:[Fin]])))),1)),""))</f>
        <v/>
      </c>
      <c r="P48" s="34" t="str">
        <f t="array" aca="1" ref="P48" ca="1">IF(OR(WEEKDAY(P$2,2)&gt;5,COUNTIF(Dates_Feries,P$2)&gt;0),"",IFERROR(INDEX(Tableau1[[Type]:[Type]],SMALL(IF((Tableau1[[Nom]:[Nom]]=$A48)*(Tableau1[[Prénom]:[Prénom]]=$B48)*(P$2&gt;=Tableau1[[Début]:[Début]])*(P$2&lt;=Tableau1[[Fin]:[Fin]]),ROW(INDIRECT("A1:A"&amp;COUNTA(Tableau1[[Fin]:[Fin]])))),1)),""))</f>
        <v/>
      </c>
      <c r="Q48" s="34" t="str">
        <f t="array" aca="1" ref="Q48" ca="1">IF(OR(WEEKDAY(Q$2,2)&gt;5,COUNTIF(Dates_Feries,Q$2)&gt;0),"",IFERROR(INDEX(Tableau1[[Type]:[Type]],SMALL(IF((Tableau1[[Nom]:[Nom]]=$A48)*(Tableau1[[Prénom]:[Prénom]]=$B48)*(Q$2&gt;=Tableau1[[Début]:[Début]])*(Q$2&lt;=Tableau1[[Fin]:[Fin]]),ROW(INDIRECT("A1:A"&amp;COUNTA(Tableau1[[Fin]:[Fin]])))),1)),""))</f>
        <v/>
      </c>
      <c r="R48" s="34" t="str">
        <f t="array" aca="1" ref="R48" ca="1">IF(OR(WEEKDAY(R$2,2)&gt;5,COUNTIF(Dates_Feries,R$2)&gt;0),"",IFERROR(INDEX(Tableau1[[Type]:[Type]],SMALL(IF((Tableau1[[Nom]:[Nom]]=$A48)*(Tableau1[[Prénom]:[Prénom]]=$B48)*(R$2&gt;=Tableau1[[Début]:[Début]])*(R$2&lt;=Tableau1[[Fin]:[Fin]]),ROW(INDIRECT("A1:A"&amp;COUNTA(Tableau1[[Fin]:[Fin]])))),1)),""))</f>
        <v/>
      </c>
      <c r="S48" s="34" t="str">
        <f t="array" aca="1" ref="S48" ca="1">IF(OR(WEEKDAY(S$2,2)&gt;5,COUNTIF(Dates_Feries,S$2)&gt;0),"",IFERROR(INDEX(Tableau1[[Type]:[Type]],SMALL(IF((Tableau1[[Nom]:[Nom]]=$A48)*(Tableau1[[Prénom]:[Prénom]]=$B48)*(S$2&gt;=Tableau1[[Début]:[Début]])*(S$2&lt;=Tableau1[[Fin]:[Fin]]),ROW(INDIRECT("A1:A"&amp;COUNTA(Tableau1[[Fin]:[Fin]])))),1)),""))</f>
        <v/>
      </c>
      <c r="T48" s="34" t="str">
        <f t="array" aca="1" ref="T48" ca="1">IF(OR(WEEKDAY(T$2,2)&gt;5,COUNTIF(Dates_Feries,T$2)&gt;0),"",IFERROR(INDEX(Tableau1[[Type]:[Type]],SMALL(IF((Tableau1[[Nom]:[Nom]]=$A48)*(Tableau1[[Prénom]:[Prénom]]=$B48)*(T$2&gt;=Tableau1[[Début]:[Début]])*(T$2&lt;=Tableau1[[Fin]:[Fin]]),ROW(INDIRECT("A1:A"&amp;COUNTA(Tableau1[[Fin]:[Fin]])))),1)),""))</f>
        <v/>
      </c>
      <c r="U48" s="34" t="str">
        <f t="array" aca="1" ref="U48" ca="1">IF(OR(WEEKDAY(U$2,2)&gt;5,COUNTIF(Dates_Feries,U$2)&gt;0),"",IFERROR(INDEX(Tableau1[[Type]:[Type]],SMALL(IF((Tableau1[[Nom]:[Nom]]=$A48)*(Tableau1[[Prénom]:[Prénom]]=$B48)*(U$2&gt;=Tableau1[[Début]:[Début]])*(U$2&lt;=Tableau1[[Fin]:[Fin]]),ROW(INDIRECT("A1:A"&amp;COUNTA(Tableau1[[Fin]:[Fin]])))),1)),""))</f>
        <v/>
      </c>
      <c r="V48" s="34" t="str">
        <f t="array" aca="1" ref="V48" ca="1">IF(OR(WEEKDAY(V$2,2)&gt;5,COUNTIF(Dates_Feries,V$2)&gt;0),"",IFERROR(INDEX(Tableau1[[Type]:[Type]],SMALL(IF((Tableau1[[Nom]:[Nom]]=$A48)*(Tableau1[[Prénom]:[Prénom]]=$B48)*(V$2&gt;=Tableau1[[Début]:[Début]])*(V$2&lt;=Tableau1[[Fin]:[Fin]]),ROW(INDIRECT("A1:A"&amp;COUNTA(Tableau1[[Fin]:[Fin]])))),1)),""))</f>
        <v/>
      </c>
      <c r="W48" s="34" t="str">
        <f t="array" aca="1" ref="W48" ca="1">IF(OR(WEEKDAY(W$2,2)&gt;5,COUNTIF(Dates_Feries,W$2)&gt;0),"",IFERROR(INDEX(Tableau1[[Type]:[Type]],SMALL(IF((Tableau1[[Nom]:[Nom]]=$A48)*(Tableau1[[Prénom]:[Prénom]]=$B48)*(W$2&gt;=Tableau1[[Début]:[Début]])*(W$2&lt;=Tableau1[[Fin]:[Fin]]),ROW(INDIRECT("A1:A"&amp;COUNTA(Tableau1[[Fin]:[Fin]])))),1)),""))</f>
        <v/>
      </c>
      <c r="X48" s="34" t="str">
        <f t="array" aca="1" ref="X48" ca="1">IF(OR(WEEKDAY(X$2,2)&gt;5,COUNTIF(Dates_Feries,X$2)&gt;0),"",IFERROR(INDEX(Tableau1[[Type]:[Type]],SMALL(IF((Tableau1[[Nom]:[Nom]]=$A48)*(Tableau1[[Prénom]:[Prénom]]=$B48)*(X$2&gt;=Tableau1[[Début]:[Début]])*(X$2&lt;=Tableau1[[Fin]:[Fin]]),ROW(INDIRECT("A1:A"&amp;COUNTA(Tableau1[[Fin]:[Fin]])))),1)),""))</f>
        <v/>
      </c>
      <c r="Y48" s="34" t="str">
        <f t="array" aca="1" ref="Y48" ca="1">IF(OR(WEEKDAY(Y$2,2)&gt;5,COUNTIF(Dates_Feries,Y$2)&gt;0),"",IFERROR(INDEX(Tableau1[[Type]:[Type]],SMALL(IF((Tableau1[[Nom]:[Nom]]=$A48)*(Tableau1[[Prénom]:[Prénom]]=$B48)*(Y$2&gt;=Tableau1[[Début]:[Début]])*(Y$2&lt;=Tableau1[[Fin]:[Fin]]),ROW(INDIRECT("A1:A"&amp;COUNTA(Tableau1[[Fin]:[Fin]])))),1)),""))</f>
        <v/>
      </c>
      <c r="Z48" s="34" t="str">
        <f t="array" aca="1" ref="Z48" ca="1">IF(OR(WEEKDAY(Z$2,2)&gt;5,COUNTIF(Dates_Feries,Z$2)&gt;0),"",IFERROR(INDEX(Tableau1[[Type]:[Type]],SMALL(IF((Tableau1[[Nom]:[Nom]]=$A48)*(Tableau1[[Prénom]:[Prénom]]=$B48)*(Z$2&gt;=Tableau1[[Début]:[Début]])*(Z$2&lt;=Tableau1[[Fin]:[Fin]]),ROW(INDIRECT("A1:A"&amp;COUNTA(Tableau1[[Fin]:[Fin]])))),1)),""))</f>
        <v/>
      </c>
      <c r="AA48" s="34" t="str">
        <f t="array" aca="1" ref="AA48" ca="1">IF(OR(WEEKDAY(AA$2,2)&gt;5,COUNTIF(Dates_Feries,AA$2)&gt;0),"",IFERROR(INDEX(Tableau1[[Type]:[Type]],SMALL(IF((Tableau1[[Nom]:[Nom]]=$A48)*(Tableau1[[Prénom]:[Prénom]]=$B48)*(AA$2&gt;=Tableau1[[Début]:[Début]])*(AA$2&lt;=Tableau1[[Fin]:[Fin]]),ROW(INDIRECT("A1:A"&amp;COUNTA(Tableau1[[Fin]:[Fin]])))),1)),""))</f>
        <v/>
      </c>
      <c r="AB48" s="34" t="str">
        <f t="array" aca="1" ref="AB48" ca="1">IF(OR(WEEKDAY(AB$2,2)&gt;5,COUNTIF(Dates_Feries,AB$2)&gt;0),"",IFERROR(INDEX(Tableau1[[Type]:[Type]],SMALL(IF((Tableau1[[Nom]:[Nom]]=$A48)*(Tableau1[[Prénom]:[Prénom]]=$B48)*(AB$2&gt;=Tableau1[[Début]:[Début]])*(AB$2&lt;=Tableau1[[Fin]:[Fin]]),ROW(INDIRECT("A1:A"&amp;COUNTA(Tableau1[[Fin]:[Fin]])))),1)),""))</f>
        <v/>
      </c>
      <c r="AC48" s="34" t="str">
        <f t="array" aca="1" ref="AC48" ca="1">IF(OR(WEEKDAY(AC$2,2)&gt;5,COUNTIF(Dates_Feries,AC$2)&gt;0),"",IFERROR(INDEX(Tableau1[[Type]:[Type]],SMALL(IF((Tableau1[[Nom]:[Nom]]=$A48)*(Tableau1[[Prénom]:[Prénom]]=$B48)*(AC$2&gt;=Tableau1[[Début]:[Début]])*(AC$2&lt;=Tableau1[[Fin]:[Fin]]),ROW(INDIRECT("A1:A"&amp;COUNTA(Tableau1[[Fin]:[Fin]])))),1)),""))</f>
        <v/>
      </c>
      <c r="AD48" s="34" t="str">
        <f t="array" aca="1" ref="AD48" ca="1">IF(OR(WEEKDAY(AD$2,2)&gt;5,COUNTIF(Dates_Feries,AD$2)&gt;0),"",IFERROR(INDEX(Tableau1[[Type]:[Type]],SMALL(IF((Tableau1[[Nom]:[Nom]]=$A48)*(Tableau1[[Prénom]:[Prénom]]=$B48)*(AD$2&gt;=Tableau1[[Début]:[Début]])*(AD$2&lt;=Tableau1[[Fin]:[Fin]]),ROW(INDIRECT("A1:A"&amp;COUNTA(Tableau1[[Fin]:[Fin]])))),1)),""))</f>
        <v/>
      </c>
      <c r="AE48" s="34" t="str">
        <f t="array" aca="1" ref="AE48" ca="1">IF(OR(WEEKDAY(AE$2,2)&gt;5,COUNTIF(Dates_Feries,AE$2)&gt;0),"",IFERROR(INDEX(Tableau1[[Type]:[Type]],SMALL(IF((Tableau1[[Nom]:[Nom]]=$A48)*(Tableau1[[Prénom]:[Prénom]]=$B48)*(AE$2&gt;=Tableau1[[Début]:[Début]])*(AE$2&lt;=Tableau1[[Fin]:[Fin]]),ROW(INDIRECT("A1:A"&amp;COUNTA(Tableau1[[Fin]:[Fin]])))),1)),""))</f>
        <v/>
      </c>
      <c r="AF48" s="34" t="str">
        <f t="array" aca="1" ref="AF48" ca="1">IF(OR(WEEKDAY(AF$2,2)&gt;5,COUNTIF(Dates_Feries,AF$2)&gt;0),"",IFERROR(INDEX(Tableau1[[Type]:[Type]],SMALL(IF((Tableau1[[Nom]:[Nom]]=$A48)*(Tableau1[[Prénom]:[Prénom]]=$B48)*(AF$2&gt;=Tableau1[[Début]:[Début]])*(AF$2&lt;=Tableau1[[Fin]:[Fin]]),ROW(INDIRECT("A1:A"&amp;COUNTA(Tableau1[[Fin]:[Fin]])))),1)),""))</f>
        <v/>
      </c>
      <c r="AG48" s="34" t="str">
        <f t="array" aca="1" ref="AG48" ca="1">IF(OR(WEEKDAY(AG$2,2)&gt;5,COUNTIF(Dates_Feries,AG$2)&gt;0),"",IFERROR(INDEX(Tableau1[[Type]:[Type]],SMALL(IF((Tableau1[[Nom]:[Nom]]=$A48)*(Tableau1[[Prénom]:[Prénom]]=$B48)*(AG$2&gt;=Tableau1[[Début]:[Début]])*(AG$2&lt;=Tableau1[[Fin]:[Fin]]),ROW(INDIRECT("A1:A"&amp;COUNTA(Tableau1[[Fin]:[Fin]])))),1)),""))</f>
        <v/>
      </c>
      <c r="AH48" s="34" t="str">
        <f t="array" aca="1" ref="AH48" ca="1">IF(OR(WEEKDAY(AH$2,2)&gt;5,COUNTIF(Dates_Feries,AH$2)&gt;0),"",IFERROR(INDEX(Tableau1[[Type]:[Type]],SMALL(IF((Tableau1[[Nom]:[Nom]]=$A48)*(Tableau1[[Prénom]:[Prénom]]=$B48)*(AH$2&gt;=Tableau1[[Début]:[Début]])*(AH$2&lt;=Tableau1[[Fin]:[Fin]]),ROW(INDIRECT("A1:A"&amp;COUNTA(Tableau1[[Fin]:[Fin]])))),1)),""))</f>
        <v/>
      </c>
      <c r="AI48" s="34" t="str">
        <f t="array" aca="1" ref="AI48" ca="1">IF(OR(WEEKDAY(AI$2,2)&gt;5,COUNTIF(Dates_Feries,AI$2)&gt;0),"",IFERROR(INDEX(Tableau1[[Type]:[Type]],SMALL(IF((Tableau1[[Nom]:[Nom]]=$A48)*(Tableau1[[Prénom]:[Prénom]]=$B48)*(AI$2&gt;=Tableau1[[Début]:[Début]])*(AI$2&lt;=Tableau1[[Fin]:[Fin]]),ROW(INDIRECT("A1:A"&amp;COUNTA(Tableau1[[Fin]:[Fin]])))),1)),""))</f>
        <v/>
      </c>
      <c r="AJ48" s="34" t="str">
        <f t="array" aca="1" ref="AJ48" ca="1">IF(OR(WEEKDAY(AJ$2,2)&gt;5,COUNTIF(Dates_Feries,AJ$2)&gt;0),"",IFERROR(INDEX(Tableau1[[Type]:[Type]],SMALL(IF((Tableau1[[Nom]:[Nom]]=$A48)*(Tableau1[[Prénom]:[Prénom]]=$B48)*(AJ$2&gt;=Tableau1[[Début]:[Début]])*(AJ$2&lt;=Tableau1[[Fin]:[Fin]]),ROW(INDIRECT("A1:A"&amp;COUNTA(Tableau1[[Fin]:[Fin]])))),1)),""))</f>
        <v/>
      </c>
      <c r="AK48" s="34" t="str">
        <f t="array" aca="1" ref="AK48" ca="1">IF(OR(WEEKDAY(AK$2,2)&gt;5,COUNTIF(Dates_Feries,AK$2)&gt;0),"",IFERROR(INDEX(Tableau1[[Type]:[Type]],SMALL(IF((Tableau1[[Nom]:[Nom]]=$A48)*(Tableau1[[Prénom]:[Prénom]]=$B48)*(AK$2&gt;=Tableau1[[Début]:[Début]])*(AK$2&lt;=Tableau1[[Fin]:[Fin]]),ROW(INDIRECT("A1:A"&amp;COUNTA(Tableau1[[Fin]:[Fin]])))),1)),""))</f>
        <v/>
      </c>
      <c r="AL48" s="34" t="str">
        <f t="array" aca="1" ref="AL48" ca="1">IF(OR(WEEKDAY(AL$2,2)&gt;5,COUNTIF(Dates_Feries,AL$2)&gt;0),"",IFERROR(INDEX(Tableau1[[Type]:[Type]],SMALL(IF((Tableau1[[Nom]:[Nom]]=$A48)*(Tableau1[[Prénom]:[Prénom]]=$B48)*(AL$2&gt;=Tableau1[[Début]:[Début]])*(AL$2&lt;=Tableau1[[Fin]:[Fin]]),ROW(INDIRECT("A1:A"&amp;COUNTA(Tableau1[[Fin]:[Fin]])))),1)),""))</f>
        <v/>
      </c>
      <c r="AM48" s="34" t="str">
        <f t="array" aca="1" ref="AM48" ca="1">IF(OR(WEEKDAY(AM$2,2)&gt;5,COUNTIF(Dates_Feries,AM$2)&gt;0),"",IFERROR(INDEX(Tableau1[[Type]:[Type]],SMALL(IF((Tableau1[[Nom]:[Nom]]=$A48)*(Tableau1[[Prénom]:[Prénom]]=$B48)*(AM$2&gt;=Tableau1[[Début]:[Début]])*(AM$2&lt;=Tableau1[[Fin]:[Fin]]),ROW(INDIRECT("A1:A"&amp;COUNTA(Tableau1[[Fin]:[Fin]])))),1)),""))</f>
        <v/>
      </c>
      <c r="AN48" s="34" t="str">
        <f t="array" aca="1" ref="AN48" ca="1">IF(OR(WEEKDAY(AN$2,2)&gt;5,COUNTIF(Dates_Feries,AN$2)&gt;0),"",IFERROR(INDEX(Tableau1[[Type]:[Type]],SMALL(IF((Tableau1[[Nom]:[Nom]]=$A48)*(Tableau1[[Prénom]:[Prénom]]=$B48)*(AN$2&gt;=Tableau1[[Début]:[Début]])*(AN$2&lt;=Tableau1[[Fin]:[Fin]]),ROW(INDIRECT("A1:A"&amp;COUNTA(Tableau1[[Fin]:[Fin]])))),1)),""))</f>
        <v/>
      </c>
      <c r="AO48" s="34" t="str">
        <f t="array" aca="1" ref="AO48" ca="1">IF(OR(WEEKDAY(AO$2,2)&gt;5,COUNTIF(Dates_Feries,AO$2)&gt;0),"",IFERROR(INDEX(Tableau1[[Type]:[Type]],SMALL(IF((Tableau1[[Nom]:[Nom]]=$A48)*(Tableau1[[Prénom]:[Prénom]]=$B48)*(AO$2&gt;=Tableau1[[Début]:[Début]])*(AO$2&lt;=Tableau1[[Fin]:[Fin]]),ROW(INDIRECT("A1:A"&amp;COUNTA(Tableau1[[Fin]:[Fin]])))),1)),""))</f>
        <v/>
      </c>
      <c r="AP48" s="34" t="str">
        <f t="array" aca="1" ref="AP48" ca="1">IF(OR(WEEKDAY(AP$2,2)&gt;5,COUNTIF(Dates_Feries,AP$2)&gt;0),"",IFERROR(INDEX(Tableau1[[Type]:[Type]],SMALL(IF((Tableau1[[Nom]:[Nom]]=$A48)*(Tableau1[[Prénom]:[Prénom]]=$B48)*(AP$2&gt;=Tableau1[[Début]:[Début]])*(AP$2&lt;=Tableau1[[Fin]:[Fin]]),ROW(INDIRECT("A1:A"&amp;COUNTA(Tableau1[[Fin]:[Fin]])))),1)),""))</f>
        <v/>
      </c>
      <c r="AQ48" s="34" t="str">
        <f t="array" aca="1" ref="AQ48" ca="1">IF(OR(WEEKDAY(AQ$2,2)&gt;5,COUNTIF(Dates_Feries,AQ$2)&gt;0),"",IFERROR(INDEX(Tableau1[[Type]:[Type]],SMALL(IF((Tableau1[[Nom]:[Nom]]=$A48)*(Tableau1[[Prénom]:[Prénom]]=$B48)*(AQ$2&gt;=Tableau1[[Début]:[Début]])*(AQ$2&lt;=Tableau1[[Fin]:[Fin]]),ROW(INDIRECT("A1:A"&amp;COUNTA(Tableau1[[Fin]:[Fin]])))),1)),""))</f>
        <v/>
      </c>
      <c r="AR48" s="34" t="str">
        <f t="array" aca="1" ref="AR48" ca="1">IF(OR(WEEKDAY(AR$2,2)&gt;5,COUNTIF(Dates_Feries,AR$2)&gt;0),"",IFERROR(INDEX(Tableau1[[Type]:[Type]],SMALL(IF((Tableau1[[Nom]:[Nom]]=$A48)*(Tableau1[[Prénom]:[Prénom]]=$B48)*(AR$2&gt;=Tableau1[[Début]:[Début]])*(AR$2&lt;=Tableau1[[Fin]:[Fin]]),ROW(INDIRECT("A1:A"&amp;COUNTA(Tableau1[[Fin]:[Fin]])))),1)),""))</f>
        <v/>
      </c>
      <c r="AS48" s="34" t="str">
        <f t="array" aca="1" ref="AS48" ca="1">IF(OR(WEEKDAY(AS$2,2)&gt;5,COUNTIF(Dates_Feries,AS$2)&gt;0),"",IFERROR(INDEX(Tableau1[[Type]:[Type]],SMALL(IF((Tableau1[[Nom]:[Nom]]=$A48)*(Tableau1[[Prénom]:[Prénom]]=$B48)*(AS$2&gt;=Tableau1[[Début]:[Début]])*(AS$2&lt;=Tableau1[[Fin]:[Fin]]),ROW(INDIRECT("A1:A"&amp;COUNTA(Tableau1[[Fin]:[Fin]])))),1)),""))</f>
        <v/>
      </c>
      <c r="AT48" s="34" t="str">
        <f t="array" aca="1" ref="AT48" ca="1">IF(OR(WEEKDAY(AT$2,2)&gt;5,COUNTIF(Dates_Feries,AT$2)&gt;0),"",IFERROR(INDEX(Tableau1[[Type]:[Type]],SMALL(IF((Tableau1[[Nom]:[Nom]]=$A48)*(Tableau1[[Prénom]:[Prénom]]=$B48)*(AT$2&gt;=Tableau1[[Début]:[Début]])*(AT$2&lt;=Tableau1[[Fin]:[Fin]]),ROW(INDIRECT("A1:A"&amp;COUNTA(Tableau1[[Fin]:[Fin]])))),1)),""))</f>
        <v/>
      </c>
      <c r="AU48" s="34" t="str">
        <f t="array" aca="1" ref="AU48" ca="1">IF(OR(WEEKDAY(AU$2,2)&gt;5,COUNTIF(Dates_Feries,AU$2)&gt;0),"",IFERROR(INDEX(Tableau1[[Type]:[Type]],SMALL(IF((Tableau1[[Nom]:[Nom]]=$A48)*(Tableau1[[Prénom]:[Prénom]]=$B48)*(AU$2&gt;=Tableau1[[Début]:[Début]])*(AU$2&lt;=Tableau1[[Fin]:[Fin]]),ROW(INDIRECT("A1:A"&amp;COUNTA(Tableau1[[Fin]:[Fin]])))),1)),""))</f>
        <v/>
      </c>
      <c r="AV48" s="34" t="str">
        <f t="array" aca="1" ref="AV48" ca="1">IF(OR(WEEKDAY(AV$2,2)&gt;5,COUNTIF(Dates_Feries,AV$2)&gt;0),"",IFERROR(INDEX(Tableau1[[Type]:[Type]],SMALL(IF((Tableau1[[Nom]:[Nom]]=$A48)*(Tableau1[[Prénom]:[Prénom]]=$B48)*(AV$2&gt;=Tableau1[[Début]:[Début]])*(AV$2&lt;=Tableau1[[Fin]:[Fin]]),ROW(INDIRECT("A1:A"&amp;COUNTA(Tableau1[[Fin]:[Fin]])))),1)),""))</f>
        <v/>
      </c>
      <c r="AW48" s="34" t="str">
        <f t="array" aca="1" ref="AW48" ca="1">IF(OR(WEEKDAY(AW$2,2)&gt;5,COUNTIF(Dates_Feries,AW$2)&gt;0),"",IFERROR(INDEX(Tableau1[[Type]:[Type]],SMALL(IF((Tableau1[[Nom]:[Nom]]=$A48)*(Tableau1[[Prénom]:[Prénom]]=$B48)*(AW$2&gt;=Tableau1[[Début]:[Début]])*(AW$2&lt;=Tableau1[[Fin]:[Fin]]),ROW(INDIRECT("A1:A"&amp;COUNTA(Tableau1[[Fin]:[Fin]])))),1)),""))</f>
        <v/>
      </c>
      <c r="AX48" s="34" t="str">
        <f t="array" aca="1" ref="AX48" ca="1">IF(OR(WEEKDAY(AX$2,2)&gt;5,COUNTIF(Dates_Feries,AX$2)&gt;0),"",IFERROR(INDEX(Tableau1[[Type]:[Type]],SMALL(IF((Tableau1[[Nom]:[Nom]]=$A48)*(Tableau1[[Prénom]:[Prénom]]=$B48)*(AX$2&gt;=Tableau1[[Début]:[Début]])*(AX$2&lt;=Tableau1[[Fin]:[Fin]]),ROW(INDIRECT("A1:A"&amp;COUNTA(Tableau1[[Fin]:[Fin]])))),1)),""))</f>
        <v/>
      </c>
      <c r="AY48" s="34" t="str">
        <f t="array" aca="1" ref="AY48" ca="1">IF(OR(WEEKDAY(AY$2,2)&gt;5,COUNTIF(Dates_Feries,AY$2)&gt;0),"",IFERROR(INDEX(Tableau1[[Type]:[Type]],SMALL(IF((Tableau1[[Nom]:[Nom]]=$A48)*(Tableau1[[Prénom]:[Prénom]]=$B48)*(AY$2&gt;=Tableau1[[Début]:[Début]])*(AY$2&lt;=Tableau1[[Fin]:[Fin]]),ROW(INDIRECT("A1:A"&amp;COUNTA(Tableau1[[Fin]:[Fin]])))),1)),""))</f>
        <v/>
      </c>
      <c r="AZ48" s="34" t="str">
        <f t="array" aca="1" ref="AZ48" ca="1">IF(OR(WEEKDAY(AZ$2,2)&gt;5,COUNTIF(Dates_Feries,AZ$2)&gt;0),"",IFERROR(INDEX(Tableau1[[Type]:[Type]],SMALL(IF((Tableau1[[Nom]:[Nom]]=$A48)*(Tableau1[[Prénom]:[Prénom]]=$B48)*(AZ$2&gt;=Tableau1[[Début]:[Début]])*(AZ$2&lt;=Tableau1[[Fin]:[Fin]]),ROW(INDIRECT("A1:A"&amp;COUNTA(Tableau1[[Fin]:[Fin]])))),1)),""))</f>
        <v/>
      </c>
      <c r="BA48" s="34" t="str">
        <f t="array" aca="1" ref="BA48" ca="1">IF(OR(WEEKDAY(BA$2,2)&gt;5,COUNTIF(Dates_Feries,BA$2)&gt;0),"",IFERROR(INDEX(Tableau1[[Type]:[Type]],SMALL(IF((Tableau1[[Nom]:[Nom]]=$A48)*(Tableau1[[Prénom]:[Prénom]]=$B48)*(BA$2&gt;=Tableau1[[Début]:[Début]])*(BA$2&lt;=Tableau1[[Fin]:[Fin]]),ROW(INDIRECT("A1:A"&amp;COUNTA(Tableau1[[Fin]:[Fin]])))),1)),""))</f>
        <v/>
      </c>
      <c r="BB48" s="34" t="str">
        <f t="array" aca="1" ref="BB48" ca="1">IF(OR(WEEKDAY(BB$2,2)&gt;5,COUNTIF(Dates_Feries,BB$2)&gt;0),"",IFERROR(INDEX(Tableau1[[Type]:[Type]],SMALL(IF((Tableau1[[Nom]:[Nom]]=$A48)*(Tableau1[[Prénom]:[Prénom]]=$B48)*(BB$2&gt;=Tableau1[[Début]:[Début]])*(BB$2&lt;=Tableau1[[Fin]:[Fin]]),ROW(INDIRECT("A1:A"&amp;COUNTA(Tableau1[[Fin]:[Fin]])))),1)),""))</f>
        <v/>
      </c>
      <c r="BC48" s="34" t="str">
        <f t="array" aca="1" ref="BC48" ca="1">IF(OR(WEEKDAY(BC$2,2)&gt;5,COUNTIF(Dates_Feries,BC$2)&gt;0),"",IFERROR(INDEX(Tableau1[[Type]:[Type]],SMALL(IF((Tableau1[[Nom]:[Nom]]=$A48)*(Tableau1[[Prénom]:[Prénom]]=$B48)*(BC$2&gt;=Tableau1[[Début]:[Début]])*(BC$2&lt;=Tableau1[[Fin]:[Fin]]),ROW(INDIRECT("A1:A"&amp;COUNTA(Tableau1[[Fin]:[Fin]])))),1)),""))</f>
        <v/>
      </c>
      <c r="BD48" s="34" t="str">
        <f t="array" aca="1" ref="BD48" ca="1">IF(OR(WEEKDAY(BD$2,2)&gt;5,COUNTIF(Dates_Feries,BD$2)&gt;0),"",IFERROR(INDEX(Tableau1[[Type]:[Type]],SMALL(IF((Tableau1[[Nom]:[Nom]]=$A48)*(Tableau1[[Prénom]:[Prénom]]=$B48)*(BD$2&gt;=Tableau1[[Début]:[Début]])*(BD$2&lt;=Tableau1[[Fin]:[Fin]]),ROW(INDIRECT("A1:A"&amp;COUNTA(Tableau1[[Fin]:[Fin]])))),1)),""))</f>
        <v/>
      </c>
      <c r="BE48" s="34" t="str">
        <f t="array" aca="1" ref="BE48" ca="1">IF(OR(WEEKDAY(BE$2,2)&gt;5,COUNTIF(Dates_Feries,BE$2)&gt;0),"",IFERROR(INDEX(Tableau1[[Type]:[Type]],SMALL(IF((Tableau1[[Nom]:[Nom]]=$A48)*(Tableau1[[Prénom]:[Prénom]]=$B48)*(BE$2&gt;=Tableau1[[Début]:[Début]])*(BE$2&lt;=Tableau1[[Fin]:[Fin]]),ROW(INDIRECT("A1:A"&amp;COUNTA(Tableau1[[Fin]:[Fin]])))),1)),""))</f>
        <v/>
      </c>
      <c r="BF48" s="34" t="str">
        <f t="array" aca="1" ref="BF48" ca="1">IF(OR(WEEKDAY(BF$2,2)&gt;5,COUNTIF(Dates_Feries,BF$2)&gt;0),"",IFERROR(INDEX(Tableau1[[Type]:[Type]],SMALL(IF((Tableau1[[Nom]:[Nom]]=$A48)*(Tableau1[[Prénom]:[Prénom]]=$B48)*(BF$2&gt;=Tableau1[[Début]:[Début]])*(BF$2&lt;=Tableau1[[Fin]:[Fin]]),ROW(INDIRECT("A1:A"&amp;COUNTA(Tableau1[[Fin]:[Fin]])))),1)),""))</f>
        <v/>
      </c>
      <c r="BG48" s="34" t="str">
        <f t="array" aca="1" ref="BG48" ca="1">IF(OR(WEEKDAY(BG$2,2)&gt;5,COUNTIF(Dates_Feries,BG$2)&gt;0),"",IFERROR(INDEX(Tableau1[[Type]:[Type]],SMALL(IF((Tableau1[[Nom]:[Nom]]=$A48)*(Tableau1[[Prénom]:[Prénom]]=$B48)*(BG$2&gt;=Tableau1[[Début]:[Début]])*(BG$2&lt;=Tableau1[[Fin]:[Fin]]),ROW(INDIRECT("A1:A"&amp;COUNTA(Tableau1[[Fin]:[Fin]])))),1)),""))</f>
        <v/>
      </c>
      <c r="BH48" s="34" t="str">
        <f t="array" aca="1" ref="BH48" ca="1">IF(OR(WEEKDAY(BH$2,2)&gt;5,COUNTIF(Dates_Feries,BH$2)&gt;0),"",IFERROR(INDEX(Tableau1[[Type]:[Type]],SMALL(IF((Tableau1[[Nom]:[Nom]]=$A48)*(Tableau1[[Prénom]:[Prénom]]=$B48)*(BH$2&gt;=Tableau1[[Début]:[Début]])*(BH$2&lt;=Tableau1[[Fin]:[Fin]]),ROW(INDIRECT("A1:A"&amp;COUNTA(Tableau1[[Fin]:[Fin]])))),1)),""))</f>
        <v/>
      </c>
      <c r="BI48" s="34" t="str">
        <f t="array" aca="1" ref="BI48" ca="1">IF(OR(WEEKDAY(BI$2,2)&gt;5,COUNTIF(Dates_Feries,BI$2)&gt;0),"",IFERROR(INDEX(Tableau1[[Type]:[Type]],SMALL(IF((Tableau1[[Nom]:[Nom]]=$A48)*(Tableau1[[Prénom]:[Prénom]]=$B48)*(BI$2&gt;=Tableau1[[Début]:[Début]])*(BI$2&lt;=Tableau1[[Fin]:[Fin]]),ROW(INDIRECT("A1:A"&amp;COUNTA(Tableau1[[Fin]:[Fin]])))),1)),""))</f>
        <v/>
      </c>
      <c r="BJ48" s="34" t="str">
        <f t="array" aca="1" ref="BJ48" ca="1">IF(OR(WEEKDAY(BJ$2,2)&gt;5,COUNTIF(Dates_Feries,BJ$2)&gt;0),"",IFERROR(INDEX(Tableau1[[Type]:[Type]],SMALL(IF((Tableau1[[Nom]:[Nom]]=$A48)*(Tableau1[[Prénom]:[Prénom]]=$B48)*(BJ$2&gt;=Tableau1[[Début]:[Début]])*(BJ$2&lt;=Tableau1[[Fin]:[Fin]]),ROW(INDIRECT("A1:A"&amp;COUNTA(Tableau1[[Fin]:[Fin]])))),1)),""))</f>
        <v/>
      </c>
      <c r="BK48" s="34" t="str">
        <f t="array" aca="1" ref="BK48" ca="1">IF(OR(WEEKDAY(BK$2,2)&gt;5,COUNTIF(Dates_Feries,BK$2)&gt;0),"",IFERROR(INDEX(Tableau1[[Type]:[Type]],SMALL(IF((Tableau1[[Nom]:[Nom]]=$A48)*(Tableau1[[Prénom]:[Prénom]]=$B48)*(BK$2&gt;=Tableau1[[Début]:[Début]])*(BK$2&lt;=Tableau1[[Fin]:[Fin]]),ROW(INDIRECT("A1:A"&amp;COUNTA(Tableau1[[Fin]:[Fin]])))),1)),""))</f>
        <v/>
      </c>
      <c r="BL48" s="34" t="str">
        <f t="array" aca="1" ref="BL48" ca="1">IF(OR(WEEKDAY(BL$2,2)&gt;5,COUNTIF(Dates_Feries,BL$2)&gt;0),"",IFERROR(INDEX(Tableau1[[Type]:[Type]],SMALL(IF((Tableau1[[Nom]:[Nom]]=$A48)*(Tableau1[[Prénom]:[Prénom]]=$B48)*(BL$2&gt;=Tableau1[[Début]:[Début]])*(BL$2&lt;=Tableau1[[Fin]:[Fin]]),ROW(INDIRECT("A1:A"&amp;COUNTA(Tableau1[[Fin]:[Fin]])))),1)),""))</f>
        <v/>
      </c>
      <c r="BM48" s="34" t="str">
        <f t="array" aca="1" ref="BM48" ca="1">IF(OR(WEEKDAY(BM$2,2)&gt;5,COUNTIF(Dates_Feries,BM$2)&gt;0),"",IFERROR(INDEX(Tableau1[[Type]:[Type]],SMALL(IF((Tableau1[[Nom]:[Nom]]=$A48)*(Tableau1[[Prénom]:[Prénom]]=$B48)*(BM$2&gt;=Tableau1[[Début]:[Début]])*(BM$2&lt;=Tableau1[[Fin]:[Fin]]),ROW(INDIRECT("A1:A"&amp;COUNTA(Tableau1[[Fin]:[Fin]])))),1)),""))</f>
        <v/>
      </c>
      <c r="BN48" s="34" t="str">
        <f t="array" aca="1" ref="BN48" ca="1">IF(OR(WEEKDAY(BN$2,2)&gt;5,COUNTIF(Dates_Feries,BN$2)&gt;0),"",IFERROR(INDEX(Tableau1[[Type]:[Type]],SMALL(IF((Tableau1[[Nom]:[Nom]]=$A48)*(Tableau1[[Prénom]:[Prénom]]=$B48)*(BN$2&gt;=Tableau1[[Début]:[Début]])*(BN$2&lt;=Tableau1[[Fin]:[Fin]]),ROW(INDIRECT("A1:A"&amp;COUNTA(Tableau1[[Fin]:[Fin]])))),1)),""))</f>
        <v/>
      </c>
      <c r="BO48" s="34" t="str">
        <f t="array" aca="1" ref="BO48" ca="1">IF(OR(WEEKDAY(BO$2,2)&gt;5,COUNTIF(Dates_Feries,BO$2)&gt;0),"",IFERROR(INDEX(Tableau1[[Type]:[Type]],SMALL(IF((Tableau1[[Nom]:[Nom]]=$A48)*(Tableau1[[Prénom]:[Prénom]]=$B48)*(BO$2&gt;=Tableau1[[Début]:[Début]])*(BO$2&lt;=Tableau1[[Fin]:[Fin]]),ROW(INDIRECT("A1:A"&amp;COUNTA(Tableau1[[Fin]:[Fin]])))),1)),""))</f>
        <v/>
      </c>
      <c r="BP48" s="34" t="str">
        <f t="array" aca="1" ref="BP48" ca="1">IF(OR(WEEKDAY(BP$2,2)&gt;5,COUNTIF(Dates_Feries,BP$2)&gt;0),"",IFERROR(INDEX(Tableau1[[Type]:[Type]],SMALL(IF((Tableau1[[Nom]:[Nom]]=$A48)*(Tableau1[[Prénom]:[Prénom]]=$B48)*(BP$2&gt;=Tableau1[[Début]:[Début]])*(BP$2&lt;=Tableau1[[Fin]:[Fin]]),ROW(INDIRECT("A1:A"&amp;COUNTA(Tableau1[[Fin]:[Fin]])))),1)),""))</f>
        <v/>
      </c>
      <c r="BQ48" s="34" t="str">
        <f t="array" aca="1" ref="BQ48" ca="1">IF(OR(WEEKDAY(BQ$2,2)&gt;5,COUNTIF(Dates_Feries,BQ$2)&gt;0),"",IFERROR(INDEX(Tableau1[[Type]:[Type]],SMALL(IF((Tableau1[[Nom]:[Nom]]=$A48)*(Tableau1[[Prénom]:[Prénom]]=$B48)*(BQ$2&gt;=Tableau1[[Début]:[Début]])*(BQ$2&lt;=Tableau1[[Fin]:[Fin]]),ROW(INDIRECT("A1:A"&amp;COUNTA(Tableau1[[Fin]:[Fin]])))),1)),""))</f>
        <v/>
      </c>
      <c r="BR48" s="34" t="str">
        <f t="array" aca="1" ref="BR48" ca="1">IF(OR(WEEKDAY(BR$2,2)&gt;5,COUNTIF(Dates_Feries,BR$2)&gt;0),"",IFERROR(INDEX(Tableau1[[Type]:[Type]],SMALL(IF((Tableau1[[Nom]:[Nom]]=$A48)*(Tableau1[[Prénom]:[Prénom]]=$B48)*(BR$2&gt;=Tableau1[[Début]:[Début]])*(BR$2&lt;=Tableau1[[Fin]:[Fin]]),ROW(INDIRECT("A1:A"&amp;COUNTA(Tableau1[[Fin]:[Fin]])))),1)),""))</f>
        <v/>
      </c>
      <c r="BS48" s="34" t="str">
        <f t="array" aca="1" ref="BS48" ca="1">IF(OR(WEEKDAY(BS$2,2)&gt;5,COUNTIF(Dates_Feries,BS$2)&gt;0),"",IFERROR(INDEX(Tableau1[[Type]:[Type]],SMALL(IF((Tableau1[[Nom]:[Nom]]=$A48)*(Tableau1[[Prénom]:[Prénom]]=$B48)*(BS$2&gt;=Tableau1[[Début]:[Début]])*(BS$2&lt;=Tableau1[[Fin]:[Fin]]),ROW(INDIRECT("A1:A"&amp;COUNTA(Tableau1[[Fin]:[Fin]])))),1)),""))</f>
        <v/>
      </c>
      <c r="BT48" s="34" t="str">
        <f t="array" aca="1" ref="BT48" ca="1">IF(OR(WEEKDAY(BT$2,2)&gt;5,COUNTIF(Dates_Feries,BT$2)&gt;0),"",IFERROR(INDEX(Tableau1[[Type]:[Type]],SMALL(IF((Tableau1[[Nom]:[Nom]]=$A48)*(Tableau1[[Prénom]:[Prénom]]=$B48)*(BT$2&gt;=Tableau1[[Début]:[Début]])*(BT$2&lt;=Tableau1[[Fin]:[Fin]]),ROW(INDIRECT("A1:A"&amp;COUNTA(Tableau1[[Fin]:[Fin]])))),1)),""))</f>
        <v/>
      </c>
      <c r="BU48" s="34" t="str">
        <f t="array" aca="1" ref="BU48" ca="1">IF(OR(WEEKDAY(BU$2,2)&gt;5,COUNTIF(Dates_Feries,BU$2)&gt;0),"",IFERROR(INDEX(Tableau1[[Type]:[Type]],SMALL(IF((Tableau1[[Nom]:[Nom]]=$A48)*(Tableau1[[Prénom]:[Prénom]]=$B48)*(BU$2&gt;=Tableau1[[Début]:[Début]])*(BU$2&lt;=Tableau1[[Fin]:[Fin]]),ROW(INDIRECT("A1:A"&amp;COUNTA(Tableau1[[Fin]:[Fin]])))),1)),""))</f>
        <v/>
      </c>
      <c r="BV48" s="34" t="str">
        <f t="array" aca="1" ref="BV48" ca="1">IF(OR(WEEKDAY(BV$2,2)&gt;5,COUNTIF(Dates_Feries,BV$2)&gt;0),"",IFERROR(INDEX(Tableau1[[Type]:[Type]],SMALL(IF((Tableau1[[Nom]:[Nom]]=$A48)*(Tableau1[[Prénom]:[Prénom]]=$B48)*(BV$2&gt;=Tableau1[[Début]:[Début]])*(BV$2&lt;=Tableau1[[Fin]:[Fin]]),ROW(INDIRECT("A1:A"&amp;COUNTA(Tableau1[[Fin]:[Fin]])))),1)),""))</f>
        <v/>
      </c>
      <c r="BW48" s="34" t="str">
        <f t="array" aca="1" ref="BW48" ca="1">IF(OR(WEEKDAY(BW$2,2)&gt;5,COUNTIF(Dates_Feries,BW$2)&gt;0),"",IFERROR(INDEX(Tableau1[[Type]:[Type]],SMALL(IF((Tableau1[[Nom]:[Nom]]=$A48)*(Tableau1[[Prénom]:[Prénom]]=$B48)*(BW$2&gt;=Tableau1[[Début]:[Début]])*(BW$2&lt;=Tableau1[[Fin]:[Fin]]),ROW(INDIRECT("A1:A"&amp;COUNTA(Tableau1[[Fin]:[Fin]])))),1)),""))</f>
        <v/>
      </c>
      <c r="BX48" s="34" t="str">
        <f t="array" aca="1" ref="BX48" ca="1">IF(OR(WEEKDAY(BX$2,2)&gt;5,COUNTIF(Dates_Feries,BX$2)&gt;0),"",IFERROR(INDEX(Tableau1[[Type]:[Type]],SMALL(IF((Tableau1[[Nom]:[Nom]]=$A48)*(Tableau1[[Prénom]:[Prénom]]=$B48)*(BX$2&gt;=Tableau1[[Début]:[Début]])*(BX$2&lt;=Tableau1[[Fin]:[Fin]]),ROW(INDIRECT("A1:A"&amp;COUNTA(Tableau1[[Fin]:[Fin]])))),1)),""))</f>
        <v/>
      </c>
      <c r="BY48" s="34" t="str">
        <f t="array" aca="1" ref="BY48" ca="1">IF(OR(WEEKDAY(BY$2,2)&gt;5,COUNTIF(Dates_Feries,BY$2)&gt;0),"",IFERROR(INDEX(Tableau1[[Type]:[Type]],SMALL(IF((Tableau1[[Nom]:[Nom]]=$A48)*(Tableau1[[Prénom]:[Prénom]]=$B48)*(BY$2&gt;=Tableau1[[Début]:[Début]])*(BY$2&lt;=Tableau1[[Fin]:[Fin]]),ROW(INDIRECT("A1:A"&amp;COUNTA(Tableau1[[Fin]:[Fin]])))),1)),""))</f>
        <v/>
      </c>
      <c r="BZ48" s="34" t="str">
        <f t="array" aca="1" ref="BZ48" ca="1">IF(OR(WEEKDAY(BZ$2,2)&gt;5,COUNTIF(Dates_Feries,BZ$2)&gt;0),"",IFERROR(INDEX(Tableau1[[Type]:[Type]],SMALL(IF((Tableau1[[Nom]:[Nom]]=$A48)*(Tableau1[[Prénom]:[Prénom]]=$B48)*(BZ$2&gt;=Tableau1[[Début]:[Début]])*(BZ$2&lt;=Tableau1[[Fin]:[Fin]]),ROW(INDIRECT("A1:A"&amp;COUNTA(Tableau1[[Fin]:[Fin]])))),1)),""))</f>
        <v/>
      </c>
      <c r="CA48" s="34" t="str">
        <f t="array" aca="1" ref="CA48" ca="1">IF(OR(WEEKDAY(CA$2,2)&gt;5,COUNTIF(Dates_Feries,CA$2)&gt;0),"",IFERROR(INDEX(Tableau1[[Type]:[Type]],SMALL(IF((Tableau1[[Nom]:[Nom]]=$A48)*(Tableau1[[Prénom]:[Prénom]]=$B48)*(CA$2&gt;=Tableau1[[Début]:[Début]])*(CA$2&lt;=Tableau1[[Fin]:[Fin]]),ROW(INDIRECT("A1:A"&amp;COUNTA(Tableau1[[Fin]:[Fin]])))),1)),""))</f>
        <v/>
      </c>
      <c r="CB48" s="34" t="str">
        <f t="array" aca="1" ref="CB48" ca="1">IF(OR(WEEKDAY(CB$2,2)&gt;5,COUNTIF(Dates_Feries,CB$2)&gt;0),"",IFERROR(INDEX(Tableau1[[Type]:[Type]],SMALL(IF((Tableau1[[Nom]:[Nom]]=$A48)*(Tableau1[[Prénom]:[Prénom]]=$B48)*(CB$2&gt;=Tableau1[[Début]:[Début]])*(CB$2&lt;=Tableau1[[Fin]:[Fin]]),ROW(INDIRECT("A1:A"&amp;COUNTA(Tableau1[[Fin]:[Fin]])))),1)),""))</f>
        <v/>
      </c>
      <c r="CC48" s="34" t="str">
        <f t="array" aca="1" ref="CC48" ca="1">IF(OR(WEEKDAY(CC$2,2)&gt;5,COUNTIF(Dates_Feries,CC$2)&gt;0),"",IFERROR(INDEX(Tableau1[[Type]:[Type]],SMALL(IF((Tableau1[[Nom]:[Nom]]=$A48)*(Tableau1[[Prénom]:[Prénom]]=$B48)*(CC$2&gt;=Tableau1[[Début]:[Début]])*(CC$2&lt;=Tableau1[[Fin]:[Fin]]),ROW(INDIRECT("A1:A"&amp;COUNTA(Tableau1[[Fin]:[Fin]])))),1)),""))</f>
        <v/>
      </c>
      <c r="CD48" s="34" t="str">
        <f t="array" aca="1" ref="CD48" ca="1">IF(OR(WEEKDAY(CD$2,2)&gt;5,COUNTIF(Dates_Feries,CD$2)&gt;0),"",IFERROR(INDEX(Tableau1[[Type]:[Type]],SMALL(IF((Tableau1[[Nom]:[Nom]]=$A48)*(Tableau1[[Prénom]:[Prénom]]=$B48)*(CD$2&gt;=Tableau1[[Début]:[Début]])*(CD$2&lt;=Tableau1[[Fin]:[Fin]]),ROW(INDIRECT("A1:A"&amp;COUNTA(Tableau1[[Fin]:[Fin]])))),1)),""))</f>
        <v/>
      </c>
      <c r="CE48" s="34" t="str">
        <f t="array" aca="1" ref="CE48" ca="1">IF(OR(WEEKDAY(CE$2,2)&gt;5,COUNTIF(Dates_Feries,CE$2)&gt;0),"",IFERROR(INDEX(Tableau1[[Type]:[Type]],SMALL(IF((Tableau1[[Nom]:[Nom]]=$A48)*(Tableau1[[Prénom]:[Prénom]]=$B48)*(CE$2&gt;=Tableau1[[Début]:[Début]])*(CE$2&lt;=Tableau1[[Fin]:[Fin]]),ROW(INDIRECT("A1:A"&amp;COUNTA(Tableau1[[Fin]:[Fin]])))),1)),""))</f>
        <v/>
      </c>
      <c r="CF48" s="34" t="str">
        <f t="array" aca="1" ref="CF48" ca="1">IF(OR(WEEKDAY(CF$2,2)&gt;5,COUNTIF(Dates_Feries,CF$2)&gt;0),"",IFERROR(INDEX(Tableau1[[Type]:[Type]],SMALL(IF((Tableau1[[Nom]:[Nom]]=$A48)*(Tableau1[[Prénom]:[Prénom]]=$B48)*(CF$2&gt;=Tableau1[[Début]:[Début]])*(CF$2&lt;=Tableau1[[Fin]:[Fin]]),ROW(INDIRECT("A1:A"&amp;COUNTA(Tableau1[[Fin]:[Fin]])))),1)),""))</f>
        <v/>
      </c>
      <c r="CG48" s="34" t="str">
        <f t="array" aca="1" ref="CG48" ca="1">IF(OR(WEEKDAY(CG$2,2)&gt;5,COUNTIF(Dates_Feries,CG$2)&gt;0),"",IFERROR(INDEX(Tableau1[[Type]:[Type]],SMALL(IF((Tableau1[[Nom]:[Nom]]=$A48)*(Tableau1[[Prénom]:[Prénom]]=$B48)*(CG$2&gt;=Tableau1[[Début]:[Début]])*(CG$2&lt;=Tableau1[[Fin]:[Fin]]),ROW(INDIRECT("A1:A"&amp;COUNTA(Tableau1[[Fin]:[Fin]])))),1)),""))</f>
        <v/>
      </c>
      <c r="CH48" s="34" t="str">
        <f t="array" aca="1" ref="CH48" ca="1">IF(OR(WEEKDAY(CH$2,2)&gt;5,COUNTIF(Dates_Feries,CH$2)&gt;0),"",IFERROR(INDEX(Tableau1[[Type]:[Type]],SMALL(IF((Tableau1[[Nom]:[Nom]]=$A48)*(Tableau1[[Prénom]:[Prénom]]=$B48)*(CH$2&gt;=Tableau1[[Début]:[Début]])*(CH$2&lt;=Tableau1[[Fin]:[Fin]]),ROW(INDIRECT("A1:A"&amp;COUNTA(Tableau1[[Fin]:[Fin]])))),1)),""))</f>
        <v/>
      </c>
      <c r="CI48" s="34" t="str">
        <f t="array" aca="1" ref="CI48" ca="1">IF(OR(WEEKDAY(CI$2,2)&gt;5,COUNTIF(Dates_Feries,CI$2)&gt;0),"",IFERROR(INDEX(Tableau1[[Type]:[Type]],SMALL(IF((Tableau1[[Nom]:[Nom]]=$A48)*(Tableau1[[Prénom]:[Prénom]]=$B48)*(CI$2&gt;=Tableau1[[Début]:[Début]])*(CI$2&lt;=Tableau1[[Fin]:[Fin]]),ROW(INDIRECT("A1:A"&amp;COUNTA(Tableau1[[Fin]:[Fin]])))),1)),""))</f>
        <v/>
      </c>
      <c r="CJ48" s="34" t="str">
        <f t="array" aca="1" ref="CJ48" ca="1">IF(OR(WEEKDAY(CJ$2,2)&gt;5,COUNTIF(Dates_Feries,CJ$2)&gt;0),"",IFERROR(INDEX(Tableau1[[Type]:[Type]],SMALL(IF((Tableau1[[Nom]:[Nom]]=$A48)*(Tableau1[[Prénom]:[Prénom]]=$B48)*(CJ$2&gt;=Tableau1[[Début]:[Début]])*(CJ$2&lt;=Tableau1[[Fin]:[Fin]]),ROW(INDIRECT("A1:A"&amp;COUNTA(Tableau1[[Fin]:[Fin]])))),1)),""))</f>
        <v/>
      </c>
      <c r="CK48" s="34" t="str">
        <f t="array" aca="1" ref="CK48" ca="1">IF(OR(WEEKDAY(CK$2,2)&gt;5,COUNTIF(Dates_Feries,CK$2)&gt;0),"",IFERROR(INDEX(Tableau1[[Type]:[Type]],SMALL(IF((Tableau1[[Nom]:[Nom]]=$A48)*(Tableau1[[Prénom]:[Prénom]]=$B48)*(CK$2&gt;=Tableau1[[Début]:[Début]])*(CK$2&lt;=Tableau1[[Fin]:[Fin]]),ROW(INDIRECT("A1:A"&amp;COUNTA(Tableau1[[Fin]:[Fin]])))),1)),""))</f>
        <v/>
      </c>
      <c r="CL48" s="34" t="str">
        <f t="array" aca="1" ref="CL48" ca="1">IF(OR(WEEKDAY(CL$2,2)&gt;5,COUNTIF(Dates_Feries,CL$2)&gt;0),"",IFERROR(INDEX(Tableau1[[Type]:[Type]],SMALL(IF((Tableau1[[Nom]:[Nom]]=$A48)*(Tableau1[[Prénom]:[Prénom]]=$B48)*(CL$2&gt;=Tableau1[[Début]:[Début]])*(CL$2&lt;=Tableau1[[Fin]:[Fin]]),ROW(INDIRECT("A1:A"&amp;COUNTA(Tableau1[[Fin]:[Fin]])))),1)),""))</f>
        <v/>
      </c>
      <c r="CM48" s="34" t="str">
        <f t="array" aca="1" ref="CM48" ca="1">IF(OR(WEEKDAY(CM$2,2)&gt;5,COUNTIF(Dates_Feries,CM$2)&gt;0),"",IFERROR(INDEX(Tableau1[[Type]:[Type]],SMALL(IF((Tableau1[[Nom]:[Nom]]=$A48)*(Tableau1[[Prénom]:[Prénom]]=$B48)*(CM$2&gt;=Tableau1[[Début]:[Début]])*(CM$2&lt;=Tableau1[[Fin]:[Fin]]),ROW(INDIRECT("A1:A"&amp;COUNTA(Tableau1[[Fin]:[Fin]])))),1)),""))</f>
        <v/>
      </c>
      <c r="CN48" s="34" t="str">
        <f t="array" aca="1" ref="CN48" ca="1">IF(OR(WEEKDAY(CN$2,2)&gt;5,COUNTIF(Dates_Feries,CN$2)&gt;0),"",IFERROR(INDEX(Tableau1[[Type]:[Type]],SMALL(IF((Tableau1[[Nom]:[Nom]]=$A48)*(Tableau1[[Prénom]:[Prénom]]=$B48)*(CN$2&gt;=Tableau1[[Début]:[Début]])*(CN$2&lt;=Tableau1[[Fin]:[Fin]]),ROW(INDIRECT("A1:A"&amp;COUNTA(Tableau1[[Fin]:[Fin]])))),1)),""))</f>
        <v/>
      </c>
      <c r="CO48" s="34" t="str">
        <f t="array" aca="1" ref="CO48" ca="1">IF(OR(WEEKDAY(CO$2,2)&gt;5,COUNTIF(Dates_Feries,CO$2)&gt;0),"",IFERROR(INDEX(Tableau1[[Type]:[Type]],SMALL(IF((Tableau1[[Nom]:[Nom]]=$A48)*(Tableau1[[Prénom]:[Prénom]]=$B48)*(CO$2&gt;=Tableau1[[Début]:[Début]])*(CO$2&lt;=Tableau1[[Fin]:[Fin]]),ROW(INDIRECT("A1:A"&amp;COUNTA(Tableau1[[Fin]:[Fin]])))),1)),""))</f>
        <v/>
      </c>
      <c r="CP48" s="34" t="str">
        <f t="array" aca="1" ref="CP48" ca="1">IF(OR(WEEKDAY(CP$2,2)&gt;5,COUNTIF(Dates_Feries,CP$2)&gt;0),"",IFERROR(INDEX(Tableau1[[Type]:[Type]],SMALL(IF((Tableau1[[Nom]:[Nom]]=$A48)*(Tableau1[[Prénom]:[Prénom]]=$B48)*(CP$2&gt;=Tableau1[[Début]:[Début]])*(CP$2&lt;=Tableau1[[Fin]:[Fin]]),ROW(INDIRECT("A1:A"&amp;COUNTA(Tableau1[[Fin]:[Fin]])))),1)),""))</f>
        <v/>
      </c>
      <c r="CQ48" s="34" t="str">
        <f t="array" aca="1" ref="CQ48" ca="1">IF(OR(WEEKDAY(CQ$2,2)&gt;5,COUNTIF(Dates_Feries,CQ$2)&gt;0),"",IFERROR(INDEX(Tableau1[[Type]:[Type]],SMALL(IF((Tableau1[[Nom]:[Nom]]=$A48)*(Tableau1[[Prénom]:[Prénom]]=$B48)*(CQ$2&gt;=Tableau1[[Début]:[Début]])*(CQ$2&lt;=Tableau1[[Fin]:[Fin]]),ROW(INDIRECT("A1:A"&amp;COUNTA(Tableau1[[Fin]:[Fin]])))),1)),""))</f>
        <v/>
      </c>
      <c r="CR48" s="34" t="str">
        <f t="array" aca="1" ref="CR48" ca="1">IF(OR(WEEKDAY(CR$2,2)&gt;5,COUNTIF(Dates_Feries,CR$2)&gt;0),"",IFERROR(INDEX(Tableau1[[Type]:[Type]],SMALL(IF((Tableau1[[Nom]:[Nom]]=$A48)*(Tableau1[[Prénom]:[Prénom]]=$B48)*(CR$2&gt;=Tableau1[[Début]:[Début]])*(CR$2&lt;=Tableau1[[Fin]:[Fin]]),ROW(INDIRECT("A1:A"&amp;COUNTA(Tableau1[[Fin]:[Fin]])))),1)),""))</f>
        <v/>
      </c>
      <c r="CS48" s="34" t="str">
        <f t="array" aca="1" ref="CS48" ca="1">IF(OR(WEEKDAY(CS$2,2)&gt;5,COUNTIF(Dates_Feries,CS$2)&gt;0),"",IFERROR(INDEX(Tableau1[[Type]:[Type]],SMALL(IF((Tableau1[[Nom]:[Nom]]=$A48)*(Tableau1[[Prénom]:[Prénom]]=$B48)*(CS$2&gt;=Tableau1[[Début]:[Début]])*(CS$2&lt;=Tableau1[[Fin]:[Fin]]),ROW(INDIRECT("A1:A"&amp;COUNTA(Tableau1[[Fin]:[Fin]])))),1)),""))</f>
        <v/>
      </c>
      <c r="CT48" s="34" t="str">
        <f t="array" aca="1" ref="CT48" ca="1">IF(OR(WEEKDAY(CT$2,2)&gt;5,COUNTIF(Dates_Feries,CT$2)&gt;0),"",IFERROR(INDEX(Tableau1[[Type]:[Type]],SMALL(IF((Tableau1[[Nom]:[Nom]]=$A48)*(Tableau1[[Prénom]:[Prénom]]=$B48)*(CT$2&gt;=Tableau1[[Début]:[Début]])*(CT$2&lt;=Tableau1[[Fin]:[Fin]]),ROW(INDIRECT("A1:A"&amp;COUNTA(Tableau1[[Fin]:[Fin]])))),1)),""))</f>
        <v/>
      </c>
      <c r="CU48" s="34" t="str">
        <f t="array" aca="1" ref="CU48" ca="1">IF(OR(WEEKDAY(CU$2,2)&gt;5,COUNTIF(Dates_Feries,CU$2)&gt;0),"",IFERROR(INDEX(Tableau1[[Type]:[Type]],SMALL(IF((Tableau1[[Nom]:[Nom]]=$A48)*(Tableau1[[Prénom]:[Prénom]]=$B48)*(CU$2&gt;=Tableau1[[Début]:[Début]])*(CU$2&lt;=Tableau1[[Fin]:[Fin]]),ROW(INDIRECT("A1:A"&amp;COUNTA(Tableau1[[Fin]:[Fin]])))),1)),""))</f>
        <v/>
      </c>
      <c r="CV48" s="34" t="str">
        <f t="array" aca="1" ref="CV48" ca="1">IF(OR(WEEKDAY(CV$2,2)&gt;5,COUNTIF(Dates_Feries,CV$2)&gt;0),"",IFERROR(INDEX(Tableau1[[Type]:[Type]],SMALL(IF((Tableau1[[Nom]:[Nom]]=$A48)*(Tableau1[[Prénom]:[Prénom]]=$B48)*(CV$2&gt;=Tableau1[[Début]:[Début]])*(CV$2&lt;=Tableau1[[Fin]:[Fin]]),ROW(INDIRECT("A1:A"&amp;COUNTA(Tableau1[[Fin]:[Fin]])))),1)),""))</f>
        <v/>
      </c>
      <c r="CW48" s="34" t="str">
        <f t="array" aca="1" ref="CW48" ca="1">IF(OR(WEEKDAY(CW$2,2)&gt;5,COUNTIF(Dates_Feries,CW$2)&gt;0),"",IFERROR(INDEX(Tableau1[[Type]:[Type]],SMALL(IF((Tableau1[[Nom]:[Nom]]=$A48)*(Tableau1[[Prénom]:[Prénom]]=$B48)*(CW$2&gt;=Tableau1[[Début]:[Début]])*(CW$2&lt;=Tableau1[[Fin]:[Fin]]),ROW(INDIRECT("A1:A"&amp;COUNTA(Tableau1[[Fin]:[Fin]])))),1)),""))</f>
        <v/>
      </c>
      <c r="CX48" s="34" t="str">
        <f t="array" aca="1" ref="CX48" ca="1">IF(OR(WEEKDAY(CX$2,2)&gt;5,COUNTIF(Dates_Feries,CX$2)&gt;0),"",IFERROR(INDEX(Tableau1[[Type]:[Type]],SMALL(IF((Tableau1[[Nom]:[Nom]]=$A48)*(Tableau1[[Prénom]:[Prénom]]=$B48)*(CX$2&gt;=Tableau1[[Début]:[Début]])*(CX$2&lt;=Tableau1[[Fin]:[Fin]]),ROW(INDIRECT("A1:A"&amp;COUNTA(Tableau1[[Fin]:[Fin]])))),1)),""))</f>
        <v/>
      </c>
      <c r="CY48" s="34" t="str">
        <f t="array" aca="1" ref="CY48" ca="1">IF(OR(WEEKDAY(CY$2,2)&gt;5,COUNTIF(Dates_Feries,CY$2)&gt;0),"",IFERROR(INDEX(Tableau1[[Type]:[Type]],SMALL(IF((Tableau1[[Nom]:[Nom]]=$A48)*(Tableau1[[Prénom]:[Prénom]]=$B48)*(CY$2&gt;=Tableau1[[Début]:[Début]])*(CY$2&lt;=Tableau1[[Fin]:[Fin]]),ROW(INDIRECT("A1:A"&amp;COUNTA(Tableau1[[Fin]:[Fin]])))),1)),""))</f>
        <v/>
      </c>
      <c r="CZ48" s="34" t="str">
        <f t="array" aca="1" ref="CZ48" ca="1">IF(OR(WEEKDAY(CZ$2,2)&gt;5,COUNTIF(Dates_Feries,CZ$2)&gt;0),"",IFERROR(INDEX(Tableau1[[Type]:[Type]],SMALL(IF((Tableau1[[Nom]:[Nom]]=$A48)*(Tableau1[[Prénom]:[Prénom]]=$B48)*(CZ$2&gt;=Tableau1[[Début]:[Début]])*(CZ$2&lt;=Tableau1[[Fin]:[Fin]]),ROW(INDIRECT("A1:A"&amp;COUNTA(Tableau1[[Fin]:[Fin]])))),1)),""))</f>
        <v/>
      </c>
      <c r="DA48" s="34" t="str">
        <f t="array" aca="1" ref="DA48" ca="1">IF(OR(WEEKDAY(DA$2,2)&gt;5,COUNTIF(Dates_Feries,DA$2)&gt;0),"",IFERROR(INDEX(Tableau1[[Type]:[Type]],SMALL(IF((Tableau1[[Nom]:[Nom]]=$A48)*(Tableau1[[Prénom]:[Prénom]]=$B48)*(DA$2&gt;=Tableau1[[Début]:[Début]])*(DA$2&lt;=Tableau1[[Fin]:[Fin]]),ROW(INDIRECT("A1:A"&amp;COUNTA(Tableau1[[Fin]:[Fin]])))),1)),""))</f>
        <v/>
      </c>
      <c r="DB48" s="34" t="str">
        <f t="array" aca="1" ref="DB48" ca="1">IF(OR(WEEKDAY(DB$2,2)&gt;5,COUNTIF(Dates_Feries,DB$2)&gt;0),"",IFERROR(INDEX(Tableau1[[Type]:[Type]],SMALL(IF((Tableau1[[Nom]:[Nom]]=$A48)*(Tableau1[[Prénom]:[Prénom]]=$B48)*(DB$2&gt;=Tableau1[[Début]:[Début]])*(DB$2&lt;=Tableau1[[Fin]:[Fin]]),ROW(INDIRECT("A1:A"&amp;COUNTA(Tableau1[[Fin]:[Fin]])))),1)),""))</f>
        <v/>
      </c>
      <c r="DC48" s="34" t="str">
        <f t="array" aca="1" ref="DC48" ca="1">IF(OR(WEEKDAY(DC$2,2)&gt;5,COUNTIF(Dates_Feries,DC$2)&gt;0),"",IFERROR(INDEX(Tableau1[[Type]:[Type]],SMALL(IF((Tableau1[[Nom]:[Nom]]=$A48)*(Tableau1[[Prénom]:[Prénom]]=$B48)*(DC$2&gt;=Tableau1[[Début]:[Début]])*(DC$2&lt;=Tableau1[[Fin]:[Fin]]),ROW(INDIRECT("A1:A"&amp;COUNTA(Tableau1[[Fin]:[Fin]])))),1)),""))</f>
        <v/>
      </c>
      <c r="DD48" s="34" t="str">
        <f t="array" aca="1" ref="DD48" ca="1">IF(OR(WEEKDAY(DD$2,2)&gt;5,COUNTIF(Dates_Feries,DD$2)&gt;0),"",IFERROR(INDEX(Tableau1[[Type]:[Type]],SMALL(IF((Tableau1[[Nom]:[Nom]]=$A48)*(Tableau1[[Prénom]:[Prénom]]=$B48)*(DD$2&gt;=Tableau1[[Début]:[Début]])*(DD$2&lt;=Tableau1[[Fin]:[Fin]]),ROW(INDIRECT("A1:A"&amp;COUNTA(Tableau1[[Fin]:[Fin]])))),1)),""))</f>
        <v/>
      </c>
      <c r="DE48" s="34" t="str">
        <f t="array" aca="1" ref="DE48" ca="1">IF(OR(WEEKDAY(DE$2,2)&gt;5,COUNTIF(Dates_Feries,DE$2)&gt;0),"",IFERROR(INDEX(Tableau1[[Type]:[Type]],SMALL(IF((Tableau1[[Nom]:[Nom]]=$A48)*(Tableau1[[Prénom]:[Prénom]]=$B48)*(DE$2&gt;=Tableau1[[Début]:[Début]])*(DE$2&lt;=Tableau1[[Fin]:[Fin]]),ROW(INDIRECT("A1:A"&amp;COUNTA(Tableau1[[Fin]:[Fin]])))),1)),""))</f>
        <v/>
      </c>
      <c r="DF48" s="34" t="str">
        <f t="array" aca="1" ref="DF48" ca="1">IF(OR(WEEKDAY(DF$2,2)&gt;5,COUNTIF(Dates_Feries,DF$2)&gt;0),"",IFERROR(INDEX(Tableau1[[Type]:[Type]],SMALL(IF((Tableau1[[Nom]:[Nom]]=$A48)*(Tableau1[[Prénom]:[Prénom]]=$B48)*(DF$2&gt;=Tableau1[[Début]:[Début]])*(DF$2&lt;=Tableau1[[Fin]:[Fin]]),ROW(INDIRECT("A1:A"&amp;COUNTA(Tableau1[[Fin]:[Fin]])))),1)),""))</f>
        <v/>
      </c>
      <c r="DG48" s="34" t="str">
        <f t="array" aca="1" ref="DG48" ca="1">IF(OR(WEEKDAY(DG$2,2)&gt;5,COUNTIF(Dates_Feries,DG$2)&gt;0),"",IFERROR(INDEX(Tableau1[[Type]:[Type]],SMALL(IF((Tableau1[[Nom]:[Nom]]=$A48)*(Tableau1[[Prénom]:[Prénom]]=$B48)*(DG$2&gt;=Tableau1[[Début]:[Début]])*(DG$2&lt;=Tableau1[[Fin]:[Fin]]),ROW(INDIRECT("A1:A"&amp;COUNTA(Tableau1[[Fin]:[Fin]])))),1)),""))</f>
        <v/>
      </c>
      <c r="DH48" s="34" t="str">
        <f t="array" aca="1" ref="DH48" ca="1">IF(OR(WEEKDAY(DH$2,2)&gt;5,COUNTIF(Dates_Feries,DH$2)&gt;0),"",IFERROR(INDEX(Tableau1[[Type]:[Type]],SMALL(IF((Tableau1[[Nom]:[Nom]]=$A48)*(Tableau1[[Prénom]:[Prénom]]=$B48)*(DH$2&gt;=Tableau1[[Début]:[Début]])*(DH$2&lt;=Tableau1[[Fin]:[Fin]]),ROW(INDIRECT("A1:A"&amp;COUNTA(Tableau1[[Fin]:[Fin]])))),1)),""))</f>
        <v/>
      </c>
      <c r="DI48" s="34" t="str">
        <f t="array" aca="1" ref="DI48" ca="1">IF(OR(WEEKDAY(DI$2,2)&gt;5,COUNTIF(Dates_Feries,DI$2)&gt;0),"",IFERROR(INDEX(Tableau1[[Type]:[Type]],SMALL(IF((Tableau1[[Nom]:[Nom]]=$A48)*(Tableau1[[Prénom]:[Prénom]]=$B48)*(DI$2&gt;=Tableau1[[Début]:[Début]])*(DI$2&lt;=Tableau1[[Fin]:[Fin]]),ROW(INDIRECT("A1:A"&amp;COUNTA(Tableau1[[Fin]:[Fin]])))),1)),""))</f>
        <v/>
      </c>
      <c r="DJ48" s="34" t="str">
        <f t="array" aca="1" ref="DJ48" ca="1">IF(OR(WEEKDAY(DJ$2,2)&gt;5,COUNTIF(Dates_Feries,DJ$2)&gt;0),"",IFERROR(INDEX(Tableau1[[Type]:[Type]],SMALL(IF((Tableau1[[Nom]:[Nom]]=$A48)*(Tableau1[[Prénom]:[Prénom]]=$B48)*(DJ$2&gt;=Tableau1[[Début]:[Début]])*(DJ$2&lt;=Tableau1[[Fin]:[Fin]]),ROW(INDIRECT("A1:A"&amp;COUNTA(Tableau1[[Fin]:[Fin]])))),1)),""))</f>
        <v/>
      </c>
      <c r="DK48" s="34" t="str">
        <f t="array" aca="1" ref="DK48" ca="1">IF(OR(WEEKDAY(DK$2,2)&gt;5,COUNTIF(Dates_Feries,DK$2)&gt;0),"",IFERROR(INDEX(Tableau1[[Type]:[Type]],SMALL(IF((Tableau1[[Nom]:[Nom]]=$A48)*(Tableau1[[Prénom]:[Prénom]]=$B48)*(DK$2&gt;=Tableau1[[Début]:[Début]])*(DK$2&lt;=Tableau1[[Fin]:[Fin]]),ROW(INDIRECT("A1:A"&amp;COUNTA(Tableau1[[Fin]:[Fin]])))),1)),""))</f>
        <v/>
      </c>
      <c r="DL48" s="34" t="str">
        <f t="array" aca="1" ref="DL48" ca="1">IF(OR(WEEKDAY(DL$2,2)&gt;5,COUNTIF(Dates_Feries,DL$2)&gt;0),"",IFERROR(INDEX(Tableau1[[Type]:[Type]],SMALL(IF((Tableau1[[Nom]:[Nom]]=$A48)*(Tableau1[[Prénom]:[Prénom]]=$B48)*(DL$2&gt;=Tableau1[[Début]:[Début]])*(DL$2&lt;=Tableau1[[Fin]:[Fin]]),ROW(INDIRECT("A1:A"&amp;COUNTA(Tableau1[[Fin]:[Fin]])))),1)),""))</f>
        <v/>
      </c>
      <c r="DM48" s="34" t="str">
        <f t="array" aca="1" ref="DM48" ca="1">IF(OR(WEEKDAY(DM$2,2)&gt;5,COUNTIF(Dates_Feries,DM$2)&gt;0),"",IFERROR(INDEX(Tableau1[[Type]:[Type]],SMALL(IF((Tableau1[[Nom]:[Nom]]=$A48)*(Tableau1[[Prénom]:[Prénom]]=$B48)*(DM$2&gt;=Tableau1[[Début]:[Début]])*(DM$2&lt;=Tableau1[[Fin]:[Fin]]),ROW(INDIRECT("A1:A"&amp;COUNTA(Tableau1[[Fin]:[Fin]])))),1)),""))</f>
        <v/>
      </c>
      <c r="DN48" s="34" t="str">
        <f t="array" aca="1" ref="DN48" ca="1">IF(OR(WEEKDAY(DN$2,2)&gt;5,COUNTIF(Dates_Feries,DN$2)&gt;0),"",IFERROR(INDEX(Tableau1[[Type]:[Type]],SMALL(IF((Tableau1[[Nom]:[Nom]]=$A48)*(Tableau1[[Prénom]:[Prénom]]=$B48)*(DN$2&gt;=Tableau1[[Début]:[Début]])*(DN$2&lt;=Tableau1[[Fin]:[Fin]]),ROW(INDIRECT("A1:A"&amp;COUNTA(Tableau1[[Fin]:[Fin]])))),1)),""))</f>
        <v/>
      </c>
      <c r="DO48" s="34" t="str">
        <f t="array" aca="1" ref="DO48" ca="1">IF(OR(WEEKDAY(DO$2,2)&gt;5,COUNTIF(Dates_Feries,DO$2)&gt;0),"",IFERROR(INDEX(Tableau1[[Type]:[Type]],SMALL(IF((Tableau1[[Nom]:[Nom]]=$A48)*(Tableau1[[Prénom]:[Prénom]]=$B48)*(DO$2&gt;=Tableau1[[Début]:[Début]])*(DO$2&lt;=Tableau1[[Fin]:[Fin]]),ROW(INDIRECT("A1:A"&amp;COUNTA(Tableau1[[Fin]:[Fin]])))),1)),""))</f>
        <v/>
      </c>
      <c r="DP48" s="34" t="str">
        <f t="array" aca="1" ref="DP48" ca="1">IF(OR(WEEKDAY(DP$2,2)&gt;5,COUNTIF(Dates_Feries,DP$2)&gt;0),"",IFERROR(INDEX(Tableau1[[Type]:[Type]],SMALL(IF((Tableau1[[Nom]:[Nom]]=$A48)*(Tableau1[[Prénom]:[Prénom]]=$B48)*(DP$2&gt;=Tableau1[[Début]:[Début]])*(DP$2&lt;=Tableau1[[Fin]:[Fin]]),ROW(INDIRECT("A1:A"&amp;COUNTA(Tableau1[[Fin]:[Fin]])))),1)),""))</f>
        <v/>
      </c>
      <c r="DQ48" s="34" t="str">
        <f t="array" aca="1" ref="DQ48" ca="1">IF(OR(WEEKDAY(DQ$2,2)&gt;5,COUNTIF(Dates_Feries,DQ$2)&gt;0),"",IFERROR(INDEX(Tableau1[[Type]:[Type]],SMALL(IF((Tableau1[[Nom]:[Nom]]=$A48)*(Tableau1[[Prénom]:[Prénom]]=$B48)*(DQ$2&gt;=Tableau1[[Début]:[Début]])*(DQ$2&lt;=Tableau1[[Fin]:[Fin]]),ROW(INDIRECT("A1:A"&amp;COUNTA(Tableau1[[Fin]:[Fin]])))),1)),""))</f>
        <v/>
      </c>
      <c r="DR48" s="34" t="str">
        <f t="array" aca="1" ref="DR48" ca="1">IF(OR(WEEKDAY(DR$2,2)&gt;5,COUNTIF(Dates_Feries,DR$2)&gt;0),"",IFERROR(INDEX(Tableau1[[Type]:[Type]],SMALL(IF((Tableau1[[Nom]:[Nom]]=$A48)*(Tableau1[[Prénom]:[Prénom]]=$B48)*(DR$2&gt;=Tableau1[[Début]:[Début]])*(DR$2&lt;=Tableau1[[Fin]:[Fin]]),ROW(INDIRECT("A1:A"&amp;COUNTA(Tableau1[[Fin]:[Fin]])))),1)),""))</f>
        <v/>
      </c>
      <c r="DS48" s="34" t="str">
        <f t="array" aca="1" ref="DS48" ca="1">IF(OR(WEEKDAY(DS$2,2)&gt;5,COUNTIF(Dates_Feries,DS$2)&gt;0),"",IFERROR(INDEX(Tableau1[[Type]:[Type]],SMALL(IF((Tableau1[[Nom]:[Nom]]=$A48)*(Tableau1[[Prénom]:[Prénom]]=$B48)*(DS$2&gt;=Tableau1[[Début]:[Début]])*(DS$2&lt;=Tableau1[[Fin]:[Fin]]),ROW(INDIRECT("A1:A"&amp;COUNTA(Tableau1[[Fin]:[Fin]])))),1)),""))</f>
        <v/>
      </c>
      <c r="DT48" s="34" t="str">
        <f t="array" aca="1" ref="DT48" ca="1">IF(OR(WEEKDAY(DT$2,2)&gt;5,COUNTIF(Dates_Feries,DT$2)&gt;0),"",IFERROR(INDEX(Tableau1[[Type]:[Type]],SMALL(IF((Tableau1[[Nom]:[Nom]]=$A48)*(Tableau1[[Prénom]:[Prénom]]=$B48)*(DT$2&gt;=Tableau1[[Début]:[Début]])*(DT$2&lt;=Tableau1[[Fin]:[Fin]]),ROW(INDIRECT("A1:A"&amp;COUNTA(Tableau1[[Fin]:[Fin]])))),1)),""))</f>
        <v/>
      </c>
      <c r="DU48" s="34" t="str">
        <f t="array" aca="1" ref="DU48" ca="1">IF(OR(WEEKDAY(DU$2,2)&gt;5,COUNTIF(Dates_Feries,DU$2)&gt;0),"",IFERROR(INDEX(Tableau1[[Type]:[Type]],SMALL(IF((Tableau1[[Nom]:[Nom]]=$A48)*(Tableau1[[Prénom]:[Prénom]]=$B48)*(DU$2&gt;=Tableau1[[Début]:[Début]])*(DU$2&lt;=Tableau1[[Fin]:[Fin]]),ROW(INDIRECT("A1:A"&amp;COUNTA(Tableau1[[Fin]:[Fin]])))),1)),""))</f>
        <v/>
      </c>
      <c r="DV48" s="34" t="str">
        <f t="array" aca="1" ref="DV48" ca="1">IF(OR(WEEKDAY(DV$2,2)&gt;5,COUNTIF(Dates_Feries,DV$2)&gt;0),"",IFERROR(INDEX(Tableau1[[Type]:[Type]],SMALL(IF((Tableau1[[Nom]:[Nom]]=$A48)*(Tableau1[[Prénom]:[Prénom]]=$B48)*(DV$2&gt;=Tableau1[[Début]:[Début]])*(DV$2&lt;=Tableau1[[Fin]:[Fin]]),ROW(INDIRECT("A1:A"&amp;COUNTA(Tableau1[[Fin]:[Fin]])))),1)),""))</f>
        <v/>
      </c>
      <c r="DW48" s="34" t="str">
        <f t="array" aca="1" ref="DW48" ca="1">IF(OR(WEEKDAY(DW$2,2)&gt;5,COUNTIF(Dates_Feries,DW$2)&gt;0),"",IFERROR(INDEX(Tableau1[[Type]:[Type]],SMALL(IF((Tableau1[[Nom]:[Nom]]=$A48)*(Tableau1[[Prénom]:[Prénom]]=$B48)*(DW$2&gt;=Tableau1[[Début]:[Début]])*(DW$2&lt;=Tableau1[[Fin]:[Fin]]),ROW(INDIRECT("A1:A"&amp;COUNTA(Tableau1[[Fin]:[Fin]])))),1)),""))</f>
        <v/>
      </c>
      <c r="DX48" s="34" t="str">
        <f t="array" aca="1" ref="DX48" ca="1">IF(OR(WEEKDAY(DX$2,2)&gt;5,COUNTIF(Dates_Feries,DX$2)&gt;0),"",IFERROR(INDEX(Tableau1[[Type]:[Type]],SMALL(IF((Tableau1[[Nom]:[Nom]]=$A48)*(Tableau1[[Prénom]:[Prénom]]=$B48)*(DX$2&gt;=Tableau1[[Début]:[Début]])*(DX$2&lt;=Tableau1[[Fin]:[Fin]]),ROW(INDIRECT("A1:A"&amp;COUNTA(Tableau1[[Fin]:[Fin]])))),1)),""))</f>
        <v/>
      </c>
      <c r="DY48" s="34" t="str">
        <f t="array" aca="1" ref="DY48" ca="1">IF(OR(WEEKDAY(DY$2,2)&gt;5,COUNTIF(Dates_Feries,DY$2)&gt;0),"",IFERROR(INDEX(Tableau1[[Type]:[Type]],SMALL(IF((Tableau1[[Nom]:[Nom]]=$A48)*(Tableau1[[Prénom]:[Prénom]]=$B48)*(DY$2&gt;=Tableau1[[Début]:[Début]])*(DY$2&lt;=Tableau1[[Fin]:[Fin]]),ROW(INDIRECT("A1:A"&amp;COUNTA(Tableau1[[Fin]:[Fin]])))),1)),""))</f>
        <v/>
      </c>
      <c r="DZ48" s="34" t="str">
        <f t="array" aca="1" ref="DZ48" ca="1">IF(OR(WEEKDAY(DZ$2,2)&gt;5,COUNTIF(Dates_Feries,DZ$2)&gt;0),"",IFERROR(INDEX(Tableau1[[Type]:[Type]],SMALL(IF((Tableau1[[Nom]:[Nom]]=$A48)*(Tableau1[[Prénom]:[Prénom]]=$B48)*(DZ$2&gt;=Tableau1[[Début]:[Début]])*(DZ$2&lt;=Tableau1[[Fin]:[Fin]]),ROW(INDIRECT("A1:A"&amp;COUNTA(Tableau1[[Fin]:[Fin]])))),1)),""))</f>
        <v/>
      </c>
      <c r="EA48" s="34" t="str">
        <f t="array" aca="1" ref="EA48" ca="1">IF(OR(WEEKDAY(EA$2,2)&gt;5,COUNTIF(Dates_Feries,EA$2)&gt;0),"",IFERROR(INDEX(Tableau1[[Type]:[Type]],SMALL(IF((Tableau1[[Nom]:[Nom]]=$A48)*(Tableau1[[Prénom]:[Prénom]]=$B48)*(EA$2&gt;=Tableau1[[Début]:[Début]])*(EA$2&lt;=Tableau1[[Fin]:[Fin]]),ROW(INDIRECT("A1:A"&amp;COUNTA(Tableau1[[Fin]:[Fin]])))),1)),""))</f>
        <v/>
      </c>
      <c r="EB48" s="34" t="str">
        <f t="array" aca="1" ref="EB48" ca="1">IF(OR(WEEKDAY(EB$2,2)&gt;5,COUNTIF(Dates_Feries,EB$2)&gt;0),"",IFERROR(INDEX(Tableau1[[Type]:[Type]],SMALL(IF((Tableau1[[Nom]:[Nom]]=$A48)*(Tableau1[[Prénom]:[Prénom]]=$B48)*(EB$2&gt;=Tableau1[[Début]:[Début]])*(EB$2&lt;=Tableau1[[Fin]:[Fin]]),ROW(INDIRECT("A1:A"&amp;COUNTA(Tableau1[[Fin]:[Fin]])))),1)),""))</f>
        <v/>
      </c>
      <c r="EC48" s="34" t="str">
        <f t="array" aca="1" ref="EC48" ca="1">IF(OR(WEEKDAY(EC$2,2)&gt;5,COUNTIF(Dates_Feries,EC$2)&gt;0),"",IFERROR(INDEX(Tableau1[[Type]:[Type]],SMALL(IF((Tableau1[[Nom]:[Nom]]=$A48)*(Tableau1[[Prénom]:[Prénom]]=$B48)*(EC$2&gt;=Tableau1[[Début]:[Début]])*(EC$2&lt;=Tableau1[[Fin]:[Fin]]),ROW(INDIRECT("A1:A"&amp;COUNTA(Tableau1[[Fin]:[Fin]])))),1)),""))</f>
        <v/>
      </c>
      <c r="ED48" s="34" t="str">
        <f t="array" aca="1" ref="ED48" ca="1">IF(OR(WEEKDAY(ED$2,2)&gt;5,COUNTIF(Dates_Feries,ED$2)&gt;0),"",IFERROR(INDEX(Tableau1[[Type]:[Type]],SMALL(IF((Tableau1[[Nom]:[Nom]]=$A48)*(Tableau1[[Prénom]:[Prénom]]=$B48)*(ED$2&gt;=Tableau1[[Début]:[Début]])*(ED$2&lt;=Tableau1[[Fin]:[Fin]]),ROW(INDIRECT("A1:A"&amp;COUNTA(Tableau1[[Fin]:[Fin]])))),1)),""))</f>
        <v/>
      </c>
      <c r="EE48" s="34" t="str">
        <f t="array" aca="1" ref="EE48" ca="1">IF(OR(WEEKDAY(EE$2,2)&gt;5,COUNTIF(Dates_Feries,EE$2)&gt;0),"",IFERROR(INDEX(Tableau1[[Type]:[Type]],SMALL(IF((Tableau1[[Nom]:[Nom]]=$A48)*(Tableau1[[Prénom]:[Prénom]]=$B48)*(EE$2&gt;=Tableau1[[Début]:[Début]])*(EE$2&lt;=Tableau1[[Fin]:[Fin]]),ROW(INDIRECT("A1:A"&amp;COUNTA(Tableau1[[Fin]:[Fin]])))),1)),""))</f>
        <v/>
      </c>
      <c r="EF48" s="34" t="str">
        <f t="array" aca="1" ref="EF48" ca="1">IF(OR(WEEKDAY(EF$2,2)&gt;5,COUNTIF(Dates_Feries,EF$2)&gt;0),"",IFERROR(INDEX(Tableau1[[Type]:[Type]],SMALL(IF((Tableau1[[Nom]:[Nom]]=$A48)*(Tableau1[[Prénom]:[Prénom]]=$B48)*(EF$2&gt;=Tableau1[[Début]:[Début]])*(EF$2&lt;=Tableau1[[Fin]:[Fin]]),ROW(INDIRECT("A1:A"&amp;COUNTA(Tableau1[[Fin]:[Fin]])))),1)),""))</f>
        <v/>
      </c>
      <c r="EG48" s="34" t="str">
        <f t="array" aca="1" ref="EG48" ca="1">IF(OR(WEEKDAY(EG$2,2)&gt;5,COUNTIF(Dates_Feries,EG$2)&gt;0),"",IFERROR(INDEX(Tableau1[[Type]:[Type]],SMALL(IF((Tableau1[[Nom]:[Nom]]=$A48)*(Tableau1[[Prénom]:[Prénom]]=$B48)*(EG$2&gt;=Tableau1[[Début]:[Début]])*(EG$2&lt;=Tableau1[[Fin]:[Fin]]),ROW(INDIRECT("A1:A"&amp;COUNTA(Tableau1[[Fin]:[Fin]])))),1)),""))</f>
        <v/>
      </c>
      <c r="EH48" s="34" t="str">
        <f t="array" aca="1" ref="EH48" ca="1">IF(OR(WEEKDAY(EH$2,2)&gt;5,COUNTIF(Dates_Feries,EH$2)&gt;0),"",IFERROR(INDEX(Tableau1[[Type]:[Type]],SMALL(IF((Tableau1[[Nom]:[Nom]]=$A48)*(Tableau1[[Prénom]:[Prénom]]=$B48)*(EH$2&gt;=Tableau1[[Début]:[Début]])*(EH$2&lt;=Tableau1[[Fin]:[Fin]]),ROW(INDIRECT("A1:A"&amp;COUNTA(Tableau1[[Fin]:[Fin]])))),1)),""))</f>
        <v/>
      </c>
      <c r="EI48" s="34" t="str">
        <f t="array" aca="1" ref="EI48" ca="1">IF(OR(WEEKDAY(EI$2,2)&gt;5,COUNTIF(Dates_Feries,EI$2)&gt;0),"",IFERROR(INDEX(Tableau1[[Type]:[Type]],SMALL(IF((Tableau1[[Nom]:[Nom]]=$A48)*(Tableau1[[Prénom]:[Prénom]]=$B48)*(EI$2&gt;=Tableau1[[Début]:[Début]])*(EI$2&lt;=Tableau1[[Fin]:[Fin]]),ROW(INDIRECT("A1:A"&amp;COUNTA(Tableau1[[Fin]:[Fin]])))),1)),""))</f>
        <v/>
      </c>
      <c r="EJ48" s="34" t="str">
        <f t="array" aca="1" ref="EJ48" ca="1">IF(OR(WEEKDAY(EJ$2,2)&gt;5,COUNTIF(Dates_Feries,EJ$2)&gt;0),"",IFERROR(INDEX(Tableau1[[Type]:[Type]],SMALL(IF((Tableau1[[Nom]:[Nom]]=$A48)*(Tableau1[[Prénom]:[Prénom]]=$B48)*(EJ$2&gt;=Tableau1[[Début]:[Début]])*(EJ$2&lt;=Tableau1[[Fin]:[Fin]]),ROW(INDIRECT("A1:A"&amp;COUNTA(Tableau1[[Fin]:[Fin]])))),1)),""))</f>
        <v/>
      </c>
      <c r="EK48" s="34" t="str">
        <f t="array" aca="1" ref="EK48" ca="1">IF(OR(WEEKDAY(EK$2,2)&gt;5,COUNTIF(Dates_Feries,EK$2)&gt;0),"",IFERROR(INDEX(Tableau1[[Type]:[Type]],SMALL(IF((Tableau1[[Nom]:[Nom]]=$A48)*(Tableau1[[Prénom]:[Prénom]]=$B48)*(EK$2&gt;=Tableau1[[Début]:[Début]])*(EK$2&lt;=Tableau1[[Fin]:[Fin]]),ROW(INDIRECT("A1:A"&amp;COUNTA(Tableau1[[Fin]:[Fin]])))),1)),""))</f>
        <v/>
      </c>
      <c r="EL48" s="34" t="str">
        <f t="array" aca="1" ref="EL48" ca="1">IF(OR(WEEKDAY(EL$2,2)&gt;5,COUNTIF(Dates_Feries,EL$2)&gt;0),"",IFERROR(INDEX(Tableau1[[Type]:[Type]],SMALL(IF((Tableau1[[Nom]:[Nom]]=$A48)*(Tableau1[[Prénom]:[Prénom]]=$B48)*(EL$2&gt;=Tableau1[[Début]:[Début]])*(EL$2&lt;=Tableau1[[Fin]:[Fin]]),ROW(INDIRECT("A1:A"&amp;COUNTA(Tableau1[[Fin]:[Fin]])))),1)),""))</f>
        <v/>
      </c>
      <c r="EM48" s="34" t="str">
        <f t="array" aca="1" ref="EM48" ca="1">IF(OR(WEEKDAY(EM$2,2)&gt;5,COUNTIF(Dates_Feries,EM$2)&gt;0),"",IFERROR(INDEX(Tableau1[[Type]:[Type]],SMALL(IF((Tableau1[[Nom]:[Nom]]=$A48)*(Tableau1[[Prénom]:[Prénom]]=$B48)*(EM$2&gt;=Tableau1[[Début]:[Début]])*(EM$2&lt;=Tableau1[[Fin]:[Fin]]),ROW(INDIRECT("A1:A"&amp;COUNTA(Tableau1[[Fin]:[Fin]])))),1)),""))</f>
        <v/>
      </c>
      <c r="EN48" s="34" t="str">
        <f t="array" aca="1" ref="EN48" ca="1">IF(OR(WEEKDAY(EN$2,2)&gt;5,COUNTIF(Dates_Feries,EN$2)&gt;0),"",IFERROR(INDEX(Tableau1[[Type]:[Type]],SMALL(IF((Tableau1[[Nom]:[Nom]]=$A48)*(Tableau1[[Prénom]:[Prénom]]=$B48)*(EN$2&gt;=Tableau1[[Début]:[Début]])*(EN$2&lt;=Tableau1[[Fin]:[Fin]]),ROW(INDIRECT("A1:A"&amp;COUNTA(Tableau1[[Fin]:[Fin]])))),1)),""))</f>
        <v/>
      </c>
      <c r="EO48" s="34" t="str">
        <f t="array" aca="1" ref="EO48" ca="1">IF(OR(WEEKDAY(EO$2,2)&gt;5,COUNTIF(Dates_Feries,EO$2)&gt;0),"",IFERROR(INDEX(Tableau1[[Type]:[Type]],SMALL(IF((Tableau1[[Nom]:[Nom]]=$A48)*(Tableau1[[Prénom]:[Prénom]]=$B48)*(EO$2&gt;=Tableau1[[Début]:[Début]])*(EO$2&lt;=Tableau1[[Fin]:[Fin]]),ROW(INDIRECT("A1:A"&amp;COUNTA(Tableau1[[Fin]:[Fin]])))),1)),""))</f>
        <v/>
      </c>
      <c r="EP48" s="34" t="str">
        <f t="array" aca="1" ref="EP48" ca="1">IF(OR(WEEKDAY(EP$2,2)&gt;5,COUNTIF(Dates_Feries,EP$2)&gt;0),"",IFERROR(INDEX(Tableau1[[Type]:[Type]],SMALL(IF((Tableau1[[Nom]:[Nom]]=$A48)*(Tableau1[[Prénom]:[Prénom]]=$B48)*(EP$2&gt;=Tableau1[[Début]:[Début]])*(EP$2&lt;=Tableau1[[Fin]:[Fin]]),ROW(INDIRECT("A1:A"&amp;COUNTA(Tableau1[[Fin]:[Fin]])))),1)),""))</f>
        <v/>
      </c>
      <c r="EQ48" s="34" t="str">
        <f t="array" aca="1" ref="EQ48" ca="1">IF(OR(WEEKDAY(EQ$2,2)&gt;5,COUNTIF(Dates_Feries,EQ$2)&gt;0),"",IFERROR(INDEX(Tableau1[[Type]:[Type]],SMALL(IF((Tableau1[[Nom]:[Nom]]=$A48)*(Tableau1[[Prénom]:[Prénom]]=$B48)*(EQ$2&gt;=Tableau1[[Début]:[Début]])*(EQ$2&lt;=Tableau1[[Fin]:[Fin]]),ROW(INDIRECT("A1:A"&amp;COUNTA(Tableau1[[Fin]:[Fin]])))),1)),""))</f>
        <v/>
      </c>
      <c r="ER48" s="34" t="str">
        <f t="array" aca="1" ref="ER48" ca="1">IF(OR(WEEKDAY(ER$2,2)&gt;5,COUNTIF(Dates_Feries,ER$2)&gt;0),"",IFERROR(INDEX(Tableau1[[Type]:[Type]],SMALL(IF((Tableau1[[Nom]:[Nom]]=$A48)*(Tableau1[[Prénom]:[Prénom]]=$B48)*(ER$2&gt;=Tableau1[[Début]:[Début]])*(ER$2&lt;=Tableau1[[Fin]:[Fin]]),ROW(INDIRECT("A1:A"&amp;COUNTA(Tableau1[[Fin]:[Fin]])))),1)),""))</f>
        <v/>
      </c>
      <c r="ES48" s="34" t="str">
        <f t="array" aca="1" ref="ES48" ca="1">IF(OR(WEEKDAY(ES$2,2)&gt;5,COUNTIF(Dates_Feries,ES$2)&gt;0),"",IFERROR(INDEX(Tableau1[[Type]:[Type]],SMALL(IF((Tableau1[[Nom]:[Nom]]=$A48)*(Tableau1[[Prénom]:[Prénom]]=$B48)*(ES$2&gt;=Tableau1[[Début]:[Début]])*(ES$2&lt;=Tableau1[[Fin]:[Fin]]),ROW(INDIRECT("A1:A"&amp;COUNTA(Tableau1[[Fin]:[Fin]])))),1)),""))</f>
        <v/>
      </c>
      <c r="ET48" s="34" t="str">
        <f t="array" aca="1" ref="ET48" ca="1">IF(OR(WEEKDAY(ET$2,2)&gt;5,COUNTIF(Dates_Feries,ET$2)&gt;0),"",IFERROR(INDEX(Tableau1[[Type]:[Type]],SMALL(IF((Tableau1[[Nom]:[Nom]]=$A48)*(Tableau1[[Prénom]:[Prénom]]=$B48)*(ET$2&gt;=Tableau1[[Début]:[Début]])*(ET$2&lt;=Tableau1[[Fin]:[Fin]]),ROW(INDIRECT("A1:A"&amp;COUNTA(Tableau1[[Fin]:[Fin]])))),1)),""))</f>
        <v/>
      </c>
      <c r="EU48" s="34" t="str">
        <f t="array" aca="1" ref="EU48" ca="1">IF(OR(WEEKDAY(EU$2,2)&gt;5,COUNTIF(Dates_Feries,EU$2)&gt;0),"",IFERROR(INDEX(Tableau1[[Type]:[Type]],SMALL(IF((Tableau1[[Nom]:[Nom]]=$A48)*(Tableau1[[Prénom]:[Prénom]]=$B48)*(EU$2&gt;=Tableau1[[Début]:[Début]])*(EU$2&lt;=Tableau1[[Fin]:[Fin]]),ROW(INDIRECT("A1:A"&amp;COUNTA(Tableau1[[Fin]:[Fin]])))),1)),""))</f>
        <v/>
      </c>
      <c r="EV48" s="34" t="str">
        <f t="array" aca="1" ref="EV48" ca="1">IF(OR(WEEKDAY(EV$2,2)&gt;5,COUNTIF(Dates_Feries,EV$2)&gt;0),"",IFERROR(INDEX(Tableau1[[Type]:[Type]],SMALL(IF((Tableau1[[Nom]:[Nom]]=$A48)*(Tableau1[[Prénom]:[Prénom]]=$B48)*(EV$2&gt;=Tableau1[[Début]:[Début]])*(EV$2&lt;=Tableau1[[Fin]:[Fin]]),ROW(INDIRECT("A1:A"&amp;COUNTA(Tableau1[[Fin]:[Fin]])))),1)),""))</f>
        <v/>
      </c>
      <c r="EW48" s="34" t="str">
        <f t="array" aca="1" ref="EW48" ca="1">IF(OR(WEEKDAY(EW$2,2)&gt;5,COUNTIF(Dates_Feries,EW$2)&gt;0),"",IFERROR(INDEX(Tableau1[[Type]:[Type]],SMALL(IF((Tableau1[[Nom]:[Nom]]=$A48)*(Tableau1[[Prénom]:[Prénom]]=$B48)*(EW$2&gt;=Tableau1[[Début]:[Début]])*(EW$2&lt;=Tableau1[[Fin]:[Fin]]),ROW(INDIRECT("A1:A"&amp;COUNTA(Tableau1[[Fin]:[Fin]])))),1)),""))</f>
        <v/>
      </c>
      <c r="EX48" s="34" t="str">
        <f t="array" aca="1" ref="EX48" ca="1">IF(OR(WEEKDAY(EX$2,2)&gt;5,COUNTIF(Dates_Feries,EX$2)&gt;0),"",IFERROR(INDEX(Tableau1[[Type]:[Type]],SMALL(IF((Tableau1[[Nom]:[Nom]]=$A48)*(Tableau1[[Prénom]:[Prénom]]=$B48)*(EX$2&gt;=Tableau1[[Début]:[Début]])*(EX$2&lt;=Tableau1[[Fin]:[Fin]]),ROW(INDIRECT("A1:A"&amp;COUNTA(Tableau1[[Fin]:[Fin]])))),1)),""))</f>
        <v/>
      </c>
      <c r="EY48" s="34" t="str">
        <f t="array" aca="1" ref="EY48" ca="1">IF(OR(WEEKDAY(EY$2,2)&gt;5,COUNTIF(Dates_Feries,EY$2)&gt;0),"",IFERROR(INDEX(Tableau1[[Type]:[Type]],SMALL(IF((Tableau1[[Nom]:[Nom]]=$A48)*(Tableau1[[Prénom]:[Prénom]]=$B48)*(EY$2&gt;=Tableau1[[Début]:[Début]])*(EY$2&lt;=Tableau1[[Fin]:[Fin]]),ROW(INDIRECT("A1:A"&amp;COUNTA(Tableau1[[Fin]:[Fin]])))),1)),""))</f>
        <v/>
      </c>
      <c r="EZ48" s="34" t="str">
        <f t="array" aca="1" ref="EZ48" ca="1">IF(OR(WEEKDAY(EZ$2,2)&gt;5,COUNTIF(Dates_Feries,EZ$2)&gt;0),"",IFERROR(INDEX(Tableau1[[Type]:[Type]],SMALL(IF((Tableau1[[Nom]:[Nom]]=$A48)*(Tableau1[[Prénom]:[Prénom]]=$B48)*(EZ$2&gt;=Tableau1[[Début]:[Début]])*(EZ$2&lt;=Tableau1[[Fin]:[Fin]]),ROW(INDIRECT("A1:A"&amp;COUNTA(Tableau1[[Fin]:[Fin]])))),1)),""))</f>
        <v/>
      </c>
      <c r="FA48" s="34" t="str">
        <f t="array" aca="1" ref="FA48" ca="1">IF(OR(WEEKDAY(FA$2,2)&gt;5,COUNTIF(Dates_Feries,FA$2)&gt;0),"",IFERROR(INDEX(Tableau1[[Type]:[Type]],SMALL(IF((Tableau1[[Nom]:[Nom]]=$A48)*(Tableau1[[Prénom]:[Prénom]]=$B48)*(FA$2&gt;=Tableau1[[Début]:[Début]])*(FA$2&lt;=Tableau1[[Fin]:[Fin]]),ROW(INDIRECT("A1:A"&amp;COUNTA(Tableau1[[Fin]:[Fin]])))),1)),""))</f>
        <v/>
      </c>
      <c r="FB48" s="34" t="str">
        <f t="array" aca="1" ref="FB48" ca="1">IF(OR(WEEKDAY(FB$2,2)&gt;5,COUNTIF(Dates_Feries,FB$2)&gt;0),"",IFERROR(INDEX(Tableau1[[Type]:[Type]],SMALL(IF((Tableau1[[Nom]:[Nom]]=$A48)*(Tableau1[[Prénom]:[Prénom]]=$B48)*(FB$2&gt;=Tableau1[[Début]:[Début]])*(FB$2&lt;=Tableau1[[Fin]:[Fin]]),ROW(INDIRECT("A1:A"&amp;COUNTA(Tableau1[[Fin]:[Fin]])))),1)),""))</f>
        <v/>
      </c>
      <c r="FC48" s="34" t="str">
        <f t="array" aca="1" ref="FC48" ca="1">IF(OR(WEEKDAY(FC$2,2)&gt;5,COUNTIF(Dates_Feries,FC$2)&gt;0),"",IFERROR(INDEX(Tableau1[[Type]:[Type]],SMALL(IF((Tableau1[[Nom]:[Nom]]=$A48)*(Tableau1[[Prénom]:[Prénom]]=$B48)*(FC$2&gt;=Tableau1[[Début]:[Début]])*(FC$2&lt;=Tableau1[[Fin]:[Fin]]),ROW(INDIRECT("A1:A"&amp;COUNTA(Tableau1[[Fin]:[Fin]])))),1)),""))</f>
        <v/>
      </c>
      <c r="FD48" s="34" t="str">
        <f t="array" aca="1" ref="FD48" ca="1">IF(OR(WEEKDAY(FD$2,2)&gt;5,COUNTIF(Dates_Feries,FD$2)&gt;0),"",IFERROR(INDEX(Tableau1[[Type]:[Type]],SMALL(IF((Tableau1[[Nom]:[Nom]]=$A48)*(Tableau1[[Prénom]:[Prénom]]=$B48)*(FD$2&gt;=Tableau1[[Début]:[Début]])*(FD$2&lt;=Tableau1[[Fin]:[Fin]]),ROW(INDIRECT("A1:A"&amp;COUNTA(Tableau1[[Fin]:[Fin]])))),1)),""))</f>
        <v/>
      </c>
      <c r="FE48" s="34" t="str">
        <f t="array" aca="1" ref="FE48" ca="1">IF(OR(WEEKDAY(FE$2,2)&gt;5,COUNTIF(Dates_Feries,FE$2)&gt;0),"",IFERROR(INDEX(Tableau1[[Type]:[Type]],SMALL(IF((Tableau1[[Nom]:[Nom]]=$A48)*(Tableau1[[Prénom]:[Prénom]]=$B48)*(FE$2&gt;=Tableau1[[Début]:[Début]])*(FE$2&lt;=Tableau1[[Fin]:[Fin]]),ROW(INDIRECT("A1:A"&amp;COUNTA(Tableau1[[Fin]:[Fin]])))),1)),""))</f>
        <v/>
      </c>
      <c r="FF48" s="34" t="str">
        <f t="array" aca="1" ref="FF48" ca="1">IF(OR(WEEKDAY(FF$2,2)&gt;5,COUNTIF(Dates_Feries,FF$2)&gt;0),"",IFERROR(INDEX(Tableau1[[Type]:[Type]],SMALL(IF((Tableau1[[Nom]:[Nom]]=$A48)*(Tableau1[[Prénom]:[Prénom]]=$B48)*(FF$2&gt;=Tableau1[[Début]:[Début]])*(FF$2&lt;=Tableau1[[Fin]:[Fin]]),ROW(INDIRECT("A1:A"&amp;COUNTA(Tableau1[[Fin]:[Fin]])))),1)),""))</f>
        <v/>
      </c>
      <c r="FG48" s="34" t="str">
        <f t="array" aca="1" ref="FG48" ca="1">IF(OR(WEEKDAY(FG$2,2)&gt;5,COUNTIF(Dates_Feries,FG$2)&gt;0),"",IFERROR(INDEX(Tableau1[[Type]:[Type]],SMALL(IF((Tableau1[[Nom]:[Nom]]=$A48)*(Tableau1[[Prénom]:[Prénom]]=$B48)*(FG$2&gt;=Tableau1[[Début]:[Début]])*(FG$2&lt;=Tableau1[[Fin]:[Fin]]),ROW(INDIRECT("A1:A"&amp;COUNTA(Tableau1[[Fin]:[Fin]])))),1)),""))</f>
        <v/>
      </c>
      <c r="FH48" s="34" t="str">
        <f t="array" aca="1" ref="FH48" ca="1">IF(OR(WEEKDAY(FH$2,2)&gt;5,COUNTIF(Dates_Feries,FH$2)&gt;0),"",IFERROR(INDEX(Tableau1[[Type]:[Type]],SMALL(IF((Tableau1[[Nom]:[Nom]]=$A48)*(Tableau1[[Prénom]:[Prénom]]=$B48)*(FH$2&gt;=Tableau1[[Début]:[Début]])*(FH$2&lt;=Tableau1[[Fin]:[Fin]]),ROW(INDIRECT("A1:A"&amp;COUNTA(Tableau1[[Fin]:[Fin]])))),1)),""))</f>
        <v/>
      </c>
      <c r="FI48" s="34" t="str">
        <f t="array" aca="1" ref="FI48" ca="1">IF(OR(WEEKDAY(FI$2,2)&gt;5,COUNTIF(Dates_Feries,FI$2)&gt;0),"",IFERROR(INDEX(Tableau1[[Type]:[Type]],SMALL(IF((Tableau1[[Nom]:[Nom]]=$A48)*(Tableau1[[Prénom]:[Prénom]]=$B48)*(FI$2&gt;=Tableau1[[Début]:[Début]])*(FI$2&lt;=Tableau1[[Fin]:[Fin]]),ROW(INDIRECT("A1:A"&amp;COUNTA(Tableau1[[Fin]:[Fin]])))),1)),""))</f>
        <v/>
      </c>
      <c r="FJ48" s="34" t="str">
        <f t="array" aca="1" ref="FJ48" ca="1">IF(OR(WEEKDAY(FJ$2,2)&gt;5,COUNTIF(Dates_Feries,FJ$2)&gt;0),"",IFERROR(INDEX(Tableau1[[Type]:[Type]],SMALL(IF((Tableau1[[Nom]:[Nom]]=$A48)*(Tableau1[[Prénom]:[Prénom]]=$B48)*(FJ$2&gt;=Tableau1[[Début]:[Début]])*(FJ$2&lt;=Tableau1[[Fin]:[Fin]]),ROW(INDIRECT("A1:A"&amp;COUNTA(Tableau1[[Fin]:[Fin]])))),1)),""))</f>
        <v/>
      </c>
      <c r="FK48" s="34" t="str">
        <f t="array" aca="1" ref="FK48" ca="1">IF(OR(WEEKDAY(FK$2,2)&gt;5,COUNTIF(Dates_Feries,FK$2)&gt;0),"",IFERROR(INDEX(Tableau1[[Type]:[Type]],SMALL(IF((Tableau1[[Nom]:[Nom]]=$A48)*(Tableau1[[Prénom]:[Prénom]]=$B48)*(FK$2&gt;=Tableau1[[Début]:[Début]])*(FK$2&lt;=Tableau1[[Fin]:[Fin]]),ROW(INDIRECT("A1:A"&amp;COUNTA(Tableau1[[Fin]:[Fin]])))),1)),""))</f>
        <v/>
      </c>
      <c r="FL48" s="34" t="str">
        <f t="array" aca="1" ref="FL48" ca="1">IF(OR(WEEKDAY(FL$2,2)&gt;5,COUNTIF(Dates_Feries,FL$2)&gt;0),"",IFERROR(INDEX(Tableau1[[Type]:[Type]],SMALL(IF((Tableau1[[Nom]:[Nom]]=$A48)*(Tableau1[[Prénom]:[Prénom]]=$B48)*(FL$2&gt;=Tableau1[[Début]:[Début]])*(FL$2&lt;=Tableau1[[Fin]:[Fin]]),ROW(INDIRECT("A1:A"&amp;COUNTA(Tableau1[[Fin]:[Fin]])))),1)),""))</f>
        <v/>
      </c>
      <c r="FM48" s="34" t="str">
        <f t="array" aca="1" ref="FM48" ca="1">IF(OR(WEEKDAY(FM$2,2)&gt;5,COUNTIF(Dates_Feries,FM$2)&gt;0),"",IFERROR(INDEX(Tableau1[[Type]:[Type]],SMALL(IF((Tableau1[[Nom]:[Nom]]=$A48)*(Tableau1[[Prénom]:[Prénom]]=$B48)*(FM$2&gt;=Tableau1[[Début]:[Début]])*(FM$2&lt;=Tableau1[[Fin]:[Fin]]),ROW(INDIRECT("A1:A"&amp;COUNTA(Tableau1[[Fin]:[Fin]])))),1)),""))</f>
        <v/>
      </c>
      <c r="FN48" s="34" t="str">
        <f t="array" aca="1" ref="FN48" ca="1">IF(OR(WEEKDAY(FN$2,2)&gt;5,COUNTIF(Dates_Feries,FN$2)&gt;0),"",IFERROR(INDEX(Tableau1[[Type]:[Type]],SMALL(IF((Tableau1[[Nom]:[Nom]]=$A48)*(Tableau1[[Prénom]:[Prénom]]=$B48)*(FN$2&gt;=Tableau1[[Début]:[Début]])*(FN$2&lt;=Tableau1[[Fin]:[Fin]]),ROW(INDIRECT("A1:A"&amp;COUNTA(Tableau1[[Fin]:[Fin]])))),1)),""))</f>
        <v/>
      </c>
      <c r="FO48" s="34" t="str">
        <f t="array" aca="1" ref="FO48" ca="1">IF(OR(WEEKDAY(FO$2,2)&gt;5,COUNTIF(Dates_Feries,FO$2)&gt;0),"",IFERROR(INDEX(Tableau1[[Type]:[Type]],SMALL(IF((Tableau1[[Nom]:[Nom]]=$A48)*(Tableau1[[Prénom]:[Prénom]]=$B48)*(FO$2&gt;=Tableau1[[Début]:[Début]])*(FO$2&lt;=Tableau1[[Fin]:[Fin]]),ROW(INDIRECT("A1:A"&amp;COUNTA(Tableau1[[Fin]:[Fin]])))),1)),""))</f>
        <v/>
      </c>
      <c r="FP48" s="34" t="str">
        <f t="array" aca="1" ref="FP48" ca="1">IF(OR(WEEKDAY(FP$2,2)&gt;5,COUNTIF(Dates_Feries,FP$2)&gt;0),"",IFERROR(INDEX(Tableau1[[Type]:[Type]],SMALL(IF((Tableau1[[Nom]:[Nom]]=$A48)*(Tableau1[[Prénom]:[Prénom]]=$B48)*(FP$2&gt;=Tableau1[[Début]:[Début]])*(FP$2&lt;=Tableau1[[Fin]:[Fin]]),ROW(INDIRECT("A1:A"&amp;COUNTA(Tableau1[[Fin]:[Fin]])))),1)),""))</f>
        <v/>
      </c>
      <c r="FQ48" s="34" t="str">
        <f t="array" aca="1" ref="FQ48" ca="1">IF(OR(WEEKDAY(FQ$2,2)&gt;5,COUNTIF(Dates_Feries,FQ$2)&gt;0),"",IFERROR(INDEX(Tableau1[[Type]:[Type]],SMALL(IF((Tableau1[[Nom]:[Nom]]=$A48)*(Tableau1[[Prénom]:[Prénom]]=$B48)*(FQ$2&gt;=Tableau1[[Début]:[Début]])*(FQ$2&lt;=Tableau1[[Fin]:[Fin]]),ROW(INDIRECT("A1:A"&amp;COUNTA(Tableau1[[Fin]:[Fin]])))),1)),""))</f>
        <v/>
      </c>
      <c r="FR48" s="34" t="str">
        <f t="array" aca="1" ref="FR48" ca="1">IF(OR(WEEKDAY(FR$2,2)&gt;5,COUNTIF(Dates_Feries,FR$2)&gt;0),"",IFERROR(INDEX(Tableau1[[Type]:[Type]],SMALL(IF((Tableau1[[Nom]:[Nom]]=$A48)*(Tableau1[[Prénom]:[Prénom]]=$B48)*(FR$2&gt;=Tableau1[[Début]:[Début]])*(FR$2&lt;=Tableau1[[Fin]:[Fin]]),ROW(INDIRECT("A1:A"&amp;COUNTA(Tableau1[[Fin]:[Fin]])))),1)),""))</f>
        <v/>
      </c>
      <c r="FS48" s="34" t="str">
        <f t="array" aca="1" ref="FS48" ca="1">IF(OR(WEEKDAY(FS$2,2)&gt;5,COUNTIF(Dates_Feries,FS$2)&gt;0),"",IFERROR(INDEX(Tableau1[[Type]:[Type]],SMALL(IF((Tableau1[[Nom]:[Nom]]=$A48)*(Tableau1[[Prénom]:[Prénom]]=$B48)*(FS$2&gt;=Tableau1[[Début]:[Début]])*(FS$2&lt;=Tableau1[[Fin]:[Fin]]),ROW(INDIRECT("A1:A"&amp;COUNTA(Tableau1[[Fin]:[Fin]])))),1)),""))</f>
        <v/>
      </c>
      <c r="FT48" s="34" t="str">
        <f t="array" aca="1" ref="FT48" ca="1">IF(OR(WEEKDAY(FT$2,2)&gt;5,COUNTIF(Dates_Feries,FT$2)&gt;0),"",IFERROR(INDEX(Tableau1[[Type]:[Type]],SMALL(IF((Tableau1[[Nom]:[Nom]]=$A48)*(Tableau1[[Prénom]:[Prénom]]=$B48)*(FT$2&gt;=Tableau1[[Début]:[Début]])*(FT$2&lt;=Tableau1[[Fin]:[Fin]]),ROW(INDIRECT("A1:A"&amp;COUNTA(Tableau1[[Fin]:[Fin]])))),1)),""))</f>
        <v/>
      </c>
      <c r="FU48" s="34" t="str">
        <f t="array" aca="1" ref="FU48" ca="1">IF(OR(WEEKDAY(FU$2,2)&gt;5,COUNTIF(Dates_Feries,FU$2)&gt;0),"",IFERROR(INDEX(Tableau1[[Type]:[Type]],SMALL(IF((Tableau1[[Nom]:[Nom]]=$A48)*(Tableau1[[Prénom]:[Prénom]]=$B48)*(FU$2&gt;=Tableau1[[Début]:[Début]])*(FU$2&lt;=Tableau1[[Fin]:[Fin]]),ROW(INDIRECT("A1:A"&amp;COUNTA(Tableau1[[Fin]:[Fin]])))),1)),""))</f>
        <v/>
      </c>
      <c r="FV48" s="34" t="str">
        <f t="array" aca="1" ref="FV48" ca="1">IF(OR(WEEKDAY(FV$2,2)&gt;5,COUNTIF(Dates_Feries,FV$2)&gt;0),"",IFERROR(INDEX(Tableau1[[Type]:[Type]],SMALL(IF((Tableau1[[Nom]:[Nom]]=$A48)*(Tableau1[[Prénom]:[Prénom]]=$B48)*(FV$2&gt;=Tableau1[[Début]:[Début]])*(FV$2&lt;=Tableau1[[Fin]:[Fin]]),ROW(INDIRECT("A1:A"&amp;COUNTA(Tableau1[[Fin]:[Fin]])))),1)),""))</f>
        <v/>
      </c>
      <c r="FW48" s="34" t="str">
        <f t="array" aca="1" ref="FW48" ca="1">IF(OR(WEEKDAY(FW$2,2)&gt;5,COUNTIF(Dates_Feries,FW$2)&gt;0),"",IFERROR(INDEX(Tableau1[[Type]:[Type]],SMALL(IF((Tableau1[[Nom]:[Nom]]=$A48)*(Tableau1[[Prénom]:[Prénom]]=$B48)*(FW$2&gt;=Tableau1[[Début]:[Début]])*(FW$2&lt;=Tableau1[[Fin]:[Fin]]),ROW(INDIRECT("A1:A"&amp;COUNTA(Tableau1[[Fin]:[Fin]])))),1)),""))</f>
        <v/>
      </c>
      <c r="FX48" s="34" t="str">
        <f t="array" aca="1" ref="FX48" ca="1">IF(OR(WEEKDAY(FX$2,2)&gt;5,COUNTIF(Dates_Feries,FX$2)&gt;0),"",IFERROR(INDEX(Tableau1[[Type]:[Type]],SMALL(IF((Tableau1[[Nom]:[Nom]]=$A48)*(Tableau1[[Prénom]:[Prénom]]=$B48)*(FX$2&gt;=Tableau1[[Début]:[Début]])*(FX$2&lt;=Tableau1[[Fin]:[Fin]]),ROW(INDIRECT("A1:A"&amp;COUNTA(Tableau1[[Fin]:[Fin]])))),1)),""))</f>
        <v/>
      </c>
      <c r="FY48" s="34" t="str">
        <f t="array" aca="1" ref="FY48" ca="1">IF(OR(WEEKDAY(FY$2,2)&gt;5,COUNTIF(Dates_Feries,FY$2)&gt;0),"",IFERROR(INDEX(Tableau1[[Type]:[Type]],SMALL(IF((Tableau1[[Nom]:[Nom]]=$A48)*(Tableau1[[Prénom]:[Prénom]]=$B48)*(FY$2&gt;=Tableau1[[Début]:[Début]])*(FY$2&lt;=Tableau1[[Fin]:[Fin]]),ROW(INDIRECT("A1:A"&amp;COUNTA(Tableau1[[Fin]:[Fin]])))),1)),""))</f>
        <v/>
      </c>
      <c r="FZ48" s="34" t="str">
        <f t="array" aca="1" ref="FZ48" ca="1">IF(OR(WEEKDAY(FZ$2,2)&gt;5,COUNTIF(Dates_Feries,FZ$2)&gt;0),"",IFERROR(INDEX(Tableau1[[Type]:[Type]],SMALL(IF((Tableau1[[Nom]:[Nom]]=$A48)*(Tableau1[[Prénom]:[Prénom]]=$B48)*(FZ$2&gt;=Tableau1[[Début]:[Début]])*(FZ$2&lt;=Tableau1[[Fin]:[Fin]]),ROW(INDIRECT("A1:A"&amp;COUNTA(Tableau1[[Fin]:[Fin]])))),1)),""))</f>
        <v/>
      </c>
      <c r="GA48" s="34" t="str">
        <f t="array" aca="1" ref="GA48" ca="1">IF(OR(WEEKDAY(GA$2,2)&gt;5,COUNTIF(Dates_Feries,GA$2)&gt;0),"",IFERROR(INDEX(Tableau1[[Type]:[Type]],SMALL(IF((Tableau1[[Nom]:[Nom]]=$A48)*(Tableau1[[Prénom]:[Prénom]]=$B48)*(GA$2&gt;=Tableau1[[Début]:[Début]])*(GA$2&lt;=Tableau1[[Fin]:[Fin]]),ROW(INDIRECT("A1:A"&amp;COUNTA(Tableau1[[Fin]:[Fin]])))),1)),""))</f>
        <v/>
      </c>
      <c r="GB48" s="34" t="str">
        <f t="array" aca="1" ref="GB48" ca="1">IF(OR(WEEKDAY(GB$2,2)&gt;5,COUNTIF(Dates_Feries,GB$2)&gt;0),"",IFERROR(INDEX(Tableau1[[Type]:[Type]],SMALL(IF((Tableau1[[Nom]:[Nom]]=$A48)*(Tableau1[[Prénom]:[Prénom]]=$B48)*(GB$2&gt;=Tableau1[[Début]:[Début]])*(GB$2&lt;=Tableau1[[Fin]:[Fin]]),ROW(INDIRECT("A1:A"&amp;COUNTA(Tableau1[[Fin]:[Fin]])))),1)),""))</f>
        <v/>
      </c>
      <c r="GC48" s="34" t="str">
        <f t="array" aca="1" ref="GC48" ca="1">IF(OR(WEEKDAY(GC$2,2)&gt;5,COUNTIF(Dates_Feries,GC$2)&gt;0),"",IFERROR(INDEX(Tableau1[[Type]:[Type]],SMALL(IF((Tableau1[[Nom]:[Nom]]=$A48)*(Tableau1[[Prénom]:[Prénom]]=$B48)*(GC$2&gt;=Tableau1[[Début]:[Début]])*(GC$2&lt;=Tableau1[[Fin]:[Fin]]),ROW(INDIRECT("A1:A"&amp;COUNTA(Tableau1[[Fin]:[Fin]])))),1)),""))</f>
        <v/>
      </c>
      <c r="GD48" s="34" t="str">
        <f t="array" aca="1" ref="GD48" ca="1">IF(OR(WEEKDAY(GD$2,2)&gt;5,COUNTIF(Dates_Feries,GD$2)&gt;0),"",IFERROR(INDEX(Tableau1[[Type]:[Type]],SMALL(IF((Tableau1[[Nom]:[Nom]]=$A48)*(Tableau1[[Prénom]:[Prénom]]=$B48)*(GD$2&gt;=Tableau1[[Début]:[Début]])*(GD$2&lt;=Tableau1[[Fin]:[Fin]]),ROW(INDIRECT("A1:A"&amp;COUNTA(Tableau1[[Fin]:[Fin]])))),1)),""))</f>
        <v/>
      </c>
      <c r="GE48" s="34" t="str">
        <f t="array" aca="1" ref="GE48" ca="1">IF(OR(WEEKDAY(GE$2,2)&gt;5,COUNTIF(Dates_Feries,GE$2)&gt;0),"",IFERROR(INDEX(Tableau1[[Type]:[Type]],SMALL(IF((Tableau1[[Nom]:[Nom]]=$A48)*(Tableau1[[Prénom]:[Prénom]]=$B48)*(GE$2&gt;=Tableau1[[Début]:[Début]])*(GE$2&lt;=Tableau1[[Fin]:[Fin]]),ROW(INDIRECT("A1:A"&amp;COUNTA(Tableau1[[Fin]:[Fin]])))),1)),""))</f>
        <v/>
      </c>
      <c r="GF48" s="34" t="str">
        <f t="array" aca="1" ref="GF48" ca="1">IF(OR(WEEKDAY(GF$2,2)&gt;5,COUNTIF(Dates_Feries,GF$2)&gt;0),"",IFERROR(INDEX(Tableau1[[Type]:[Type]],SMALL(IF((Tableau1[[Nom]:[Nom]]=$A48)*(Tableau1[[Prénom]:[Prénom]]=$B48)*(GF$2&gt;=Tableau1[[Début]:[Début]])*(GF$2&lt;=Tableau1[[Fin]:[Fin]]),ROW(INDIRECT("A1:A"&amp;COUNTA(Tableau1[[Fin]:[Fin]])))),1)),""))</f>
        <v/>
      </c>
      <c r="GG48" s="34" t="str">
        <f t="array" aca="1" ref="GG48" ca="1">IF(OR(WEEKDAY(GG$2,2)&gt;5,COUNTIF(Dates_Feries,GG$2)&gt;0),"",IFERROR(INDEX(Tableau1[[Type]:[Type]],SMALL(IF((Tableau1[[Nom]:[Nom]]=$A48)*(Tableau1[[Prénom]:[Prénom]]=$B48)*(GG$2&gt;=Tableau1[[Début]:[Début]])*(GG$2&lt;=Tableau1[[Fin]:[Fin]]),ROW(INDIRECT("A1:A"&amp;COUNTA(Tableau1[[Fin]:[Fin]])))),1)),""))</f>
        <v/>
      </c>
      <c r="GH48" s="34" t="str">
        <f t="array" aca="1" ref="GH48" ca="1">IF(OR(WEEKDAY(GH$2,2)&gt;5,COUNTIF(Dates_Feries,GH$2)&gt;0),"",IFERROR(INDEX(Tableau1[[Type]:[Type]],SMALL(IF((Tableau1[[Nom]:[Nom]]=$A48)*(Tableau1[[Prénom]:[Prénom]]=$B48)*(GH$2&gt;=Tableau1[[Début]:[Début]])*(GH$2&lt;=Tableau1[[Fin]:[Fin]]),ROW(INDIRECT("A1:A"&amp;COUNTA(Tableau1[[Fin]:[Fin]])))),1)),""))</f>
        <v/>
      </c>
      <c r="GI48" s="34" t="str">
        <f t="array" aca="1" ref="GI48" ca="1">IF(OR(WEEKDAY(GI$2,2)&gt;5,COUNTIF(Dates_Feries,GI$2)&gt;0),"",IFERROR(INDEX(Tableau1[[Type]:[Type]],SMALL(IF((Tableau1[[Nom]:[Nom]]=$A48)*(Tableau1[[Prénom]:[Prénom]]=$B48)*(GI$2&gt;=Tableau1[[Début]:[Début]])*(GI$2&lt;=Tableau1[[Fin]:[Fin]]),ROW(INDIRECT("A1:A"&amp;COUNTA(Tableau1[[Fin]:[Fin]])))),1)),""))</f>
        <v/>
      </c>
      <c r="GJ48" s="34" t="str">
        <f t="array" aca="1" ref="GJ48" ca="1">IF(OR(WEEKDAY(GJ$2,2)&gt;5,COUNTIF(Dates_Feries,GJ$2)&gt;0),"",IFERROR(INDEX(Tableau1[[Type]:[Type]],SMALL(IF((Tableau1[[Nom]:[Nom]]=$A48)*(Tableau1[[Prénom]:[Prénom]]=$B48)*(GJ$2&gt;=Tableau1[[Début]:[Début]])*(GJ$2&lt;=Tableau1[[Fin]:[Fin]]),ROW(INDIRECT("A1:A"&amp;COUNTA(Tableau1[[Fin]:[Fin]])))),1)),""))</f>
        <v/>
      </c>
      <c r="GK48" s="34" t="str">
        <f t="array" aca="1" ref="GK48" ca="1">IF(OR(WEEKDAY(GK$2,2)&gt;5,COUNTIF(Dates_Feries,GK$2)&gt;0),"",IFERROR(INDEX(Tableau1[[Type]:[Type]],SMALL(IF((Tableau1[[Nom]:[Nom]]=$A48)*(Tableau1[[Prénom]:[Prénom]]=$B48)*(GK$2&gt;=Tableau1[[Début]:[Début]])*(GK$2&lt;=Tableau1[[Fin]:[Fin]]),ROW(INDIRECT("A1:A"&amp;COUNTA(Tableau1[[Fin]:[Fin]])))),1)),""))</f>
        <v/>
      </c>
      <c r="GL48" s="34" t="str">
        <f t="array" aca="1" ref="GL48" ca="1">IF(OR(WEEKDAY(GL$2,2)&gt;5,COUNTIF(Dates_Feries,GL$2)&gt;0),"",IFERROR(INDEX(Tableau1[[Type]:[Type]],SMALL(IF((Tableau1[[Nom]:[Nom]]=$A48)*(Tableau1[[Prénom]:[Prénom]]=$B48)*(GL$2&gt;=Tableau1[[Début]:[Début]])*(GL$2&lt;=Tableau1[[Fin]:[Fin]]),ROW(INDIRECT("A1:A"&amp;COUNTA(Tableau1[[Fin]:[Fin]])))),1)),""))</f>
        <v/>
      </c>
      <c r="GM48" s="34" t="str">
        <f t="array" aca="1" ref="GM48" ca="1">IF(OR(WEEKDAY(GM$2,2)&gt;5,COUNTIF(Dates_Feries,GM$2)&gt;0),"",IFERROR(INDEX(Tableau1[[Type]:[Type]],SMALL(IF((Tableau1[[Nom]:[Nom]]=$A48)*(Tableau1[[Prénom]:[Prénom]]=$B48)*(GM$2&gt;=Tableau1[[Début]:[Début]])*(GM$2&lt;=Tableau1[[Fin]:[Fin]]),ROW(INDIRECT("A1:A"&amp;COUNTA(Tableau1[[Fin]:[Fin]])))),1)),""))</f>
        <v/>
      </c>
      <c r="GN48" s="34" t="str">
        <f t="array" aca="1" ref="GN48" ca="1">IF(OR(WEEKDAY(GN$2,2)&gt;5,COUNTIF(Dates_Feries,GN$2)&gt;0),"",IFERROR(INDEX(Tableau1[[Type]:[Type]],SMALL(IF((Tableau1[[Nom]:[Nom]]=$A48)*(Tableau1[[Prénom]:[Prénom]]=$B48)*(GN$2&gt;=Tableau1[[Début]:[Début]])*(GN$2&lt;=Tableau1[[Fin]:[Fin]]),ROW(INDIRECT("A1:A"&amp;COUNTA(Tableau1[[Fin]:[Fin]])))),1)),""))</f>
        <v/>
      </c>
      <c r="GO48" s="34" t="str">
        <f t="array" aca="1" ref="GO48" ca="1">IF(OR(WEEKDAY(GO$2,2)&gt;5,COUNTIF(Dates_Feries,GO$2)&gt;0),"",IFERROR(INDEX(Tableau1[[Type]:[Type]],SMALL(IF((Tableau1[[Nom]:[Nom]]=$A48)*(Tableau1[[Prénom]:[Prénom]]=$B48)*(GO$2&gt;=Tableau1[[Début]:[Début]])*(GO$2&lt;=Tableau1[[Fin]:[Fin]]),ROW(INDIRECT("A1:A"&amp;COUNTA(Tableau1[[Fin]:[Fin]])))),1)),""))</f>
        <v/>
      </c>
      <c r="GP48" s="34" t="str">
        <f t="array" aca="1" ref="GP48" ca="1">IF(OR(WEEKDAY(GP$2,2)&gt;5,COUNTIF(Dates_Feries,GP$2)&gt;0),"",IFERROR(INDEX(Tableau1[[Type]:[Type]],SMALL(IF((Tableau1[[Nom]:[Nom]]=$A48)*(Tableau1[[Prénom]:[Prénom]]=$B48)*(GP$2&gt;=Tableau1[[Début]:[Début]])*(GP$2&lt;=Tableau1[[Fin]:[Fin]]),ROW(INDIRECT("A1:A"&amp;COUNTA(Tableau1[[Fin]:[Fin]])))),1)),""))</f>
        <v/>
      </c>
      <c r="GQ48" s="34" t="str">
        <f t="array" aca="1" ref="GQ48" ca="1">IF(OR(WEEKDAY(GQ$2,2)&gt;5,COUNTIF(Dates_Feries,GQ$2)&gt;0),"",IFERROR(INDEX(Tableau1[[Type]:[Type]],SMALL(IF((Tableau1[[Nom]:[Nom]]=$A48)*(Tableau1[[Prénom]:[Prénom]]=$B48)*(GQ$2&gt;=Tableau1[[Début]:[Début]])*(GQ$2&lt;=Tableau1[[Fin]:[Fin]]),ROW(INDIRECT("A1:A"&amp;COUNTA(Tableau1[[Fin]:[Fin]])))),1)),""))</f>
        <v/>
      </c>
      <c r="GR48" s="34" t="str">
        <f t="array" aca="1" ref="GR48" ca="1">IF(OR(WEEKDAY(GR$2,2)&gt;5,COUNTIF(Dates_Feries,GR$2)&gt;0),"",IFERROR(INDEX(Tableau1[[Type]:[Type]],SMALL(IF((Tableau1[[Nom]:[Nom]]=$A48)*(Tableau1[[Prénom]:[Prénom]]=$B48)*(GR$2&gt;=Tableau1[[Début]:[Début]])*(GR$2&lt;=Tableau1[[Fin]:[Fin]]),ROW(INDIRECT("A1:A"&amp;COUNTA(Tableau1[[Fin]:[Fin]])))),1)),""))</f>
        <v/>
      </c>
      <c r="GS48" s="34" t="str">
        <f t="array" aca="1" ref="GS48" ca="1">IF(OR(WEEKDAY(GS$2,2)&gt;5,COUNTIF(Dates_Feries,GS$2)&gt;0),"",IFERROR(INDEX(Tableau1[[Type]:[Type]],SMALL(IF((Tableau1[[Nom]:[Nom]]=$A48)*(Tableau1[[Prénom]:[Prénom]]=$B48)*(GS$2&gt;=Tableau1[[Début]:[Début]])*(GS$2&lt;=Tableau1[[Fin]:[Fin]]),ROW(INDIRECT("A1:A"&amp;COUNTA(Tableau1[[Fin]:[Fin]])))),1)),""))</f>
        <v/>
      </c>
      <c r="GT48" s="34" t="str">
        <f t="array" aca="1" ref="GT48" ca="1">IF(OR(WEEKDAY(GT$2,2)&gt;5,COUNTIF(Dates_Feries,GT$2)&gt;0),"",IFERROR(INDEX(Tableau1[[Type]:[Type]],SMALL(IF((Tableau1[[Nom]:[Nom]]=$A48)*(Tableau1[[Prénom]:[Prénom]]=$B48)*(GT$2&gt;=Tableau1[[Début]:[Début]])*(GT$2&lt;=Tableau1[[Fin]:[Fin]]),ROW(INDIRECT("A1:A"&amp;COUNTA(Tableau1[[Fin]:[Fin]])))),1)),""))</f>
        <v/>
      </c>
      <c r="GU48" s="34" t="str">
        <f t="array" aca="1" ref="GU48" ca="1">IF(OR(WEEKDAY(GU$2,2)&gt;5,COUNTIF(Dates_Feries,GU$2)&gt;0),"",IFERROR(INDEX(Tableau1[[Type]:[Type]],SMALL(IF((Tableau1[[Nom]:[Nom]]=$A48)*(Tableau1[[Prénom]:[Prénom]]=$B48)*(GU$2&gt;=Tableau1[[Début]:[Début]])*(GU$2&lt;=Tableau1[[Fin]:[Fin]]),ROW(INDIRECT("A1:A"&amp;COUNTA(Tableau1[[Fin]:[Fin]])))),1)),""))</f>
        <v/>
      </c>
      <c r="GV48" s="34" t="str">
        <f t="array" aca="1" ref="GV48" ca="1">IF(OR(WEEKDAY(GV$2,2)&gt;5,COUNTIF(Dates_Feries,GV$2)&gt;0),"",IFERROR(INDEX(Tableau1[[Type]:[Type]],SMALL(IF((Tableau1[[Nom]:[Nom]]=$A48)*(Tableau1[[Prénom]:[Prénom]]=$B48)*(GV$2&gt;=Tableau1[[Début]:[Début]])*(GV$2&lt;=Tableau1[[Fin]:[Fin]]),ROW(INDIRECT("A1:A"&amp;COUNTA(Tableau1[[Fin]:[Fin]])))),1)),""))</f>
        <v/>
      </c>
      <c r="GW48" s="34" t="str">
        <f t="array" aca="1" ref="GW48" ca="1">IF(OR(WEEKDAY(GW$2,2)&gt;5,COUNTIF(Dates_Feries,GW$2)&gt;0),"",IFERROR(INDEX(Tableau1[[Type]:[Type]],SMALL(IF((Tableau1[[Nom]:[Nom]]=$A48)*(Tableau1[[Prénom]:[Prénom]]=$B48)*(GW$2&gt;=Tableau1[[Début]:[Début]])*(GW$2&lt;=Tableau1[[Fin]:[Fin]]),ROW(INDIRECT("A1:A"&amp;COUNTA(Tableau1[[Fin]:[Fin]])))),1)),""))</f>
        <v/>
      </c>
      <c r="GX48" s="34" t="str">
        <f t="array" aca="1" ref="GX48" ca="1">IF(OR(WEEKDAY(GX$2,2)&gt;5,COUNTIF(Dates_Feries,GX$2)&gt;0),"",IFERROR(INDEX(Tableau1[[Type]:[Type]],SMALL(IF((Tableau1[[Nom]:[Nom]]=$A48)*(Tableau1[[Prénom]:[Prénom]]=$B48)*(GX$2&gt;=Tableau1[[Début]:[Début]])*(GX$2&lt;=Tableau1[[Fin]:[Fin]]),ROW(INDIRECT("A1:A"&amp;COUNTA(Tableau1[[Fin]:[Fin]])))),1)),""))</f>
        <v/>
      </c>
      <c r="GY48" s="34" t="str">
        <f t="array" aca="1" ref="GY48" ca="1">IF(OR(WEEKDAY(GY$2,2)&gt;5,COUNTIF(Dates_Feries,GY$2)&gt;0),"",IFERROR(INDEX(Tableau1[[Type]:[Type]],SMALL(IF((Tableau1[[Nom]:[Nom]]=$A48)*(Tableau1[[Prénom]:[Prénom]]=$B48)*(GY$2&gt;=Tableau1[[Début]:[Début]])*(GY$2&lt;=Tableau1[[Fin]:[Fin]]),ROW(INDIRECT("A1:A"&amp;COUNTA(Tableau1[[Fin]:[Fin]])))),1)),""))</f>
        <v/>
      </c>
      <c r="GZ48" s="34" t="str">
        <f t="array" aca="1" ref="GZ48" ca="1">IF(OR(WEEKDAY(GZ$2,2)&gt;5,COUNTIF(Dates_Feries,GZ$2)&gt;0),"",IFERROR(INDEX(Tableau1[[Type]:[Type]],SMALL(IF((Tableau1[[Nom]:[Nom]]=$A48)*(Tableau1[[Prénom]:[Prénom]]=$B48)*(GZ$2&gt;=Tableau1[[Début]:[Début]])*(GZ$2&lt;=Tableau1[[Fin]:[Fin]]),ROW(INDIRECT("A1:A"&amp;COUNTA(Tableau1[[Fin]:[Fin]])))),1)),""))</f>
        <v/>
      </c>
      <c r="HA48" s="34" t="str">
        <f t="array" aca="1" ref="HA48" ca="1">IF(OR(WEEKDAY(HA$2,2)&gt;5,COUNTIF(Dates_Feries,HA$2)&gt;0),"",IFERROR(INDEX(Tableau1[[Type]:[Type]],SMALL(IF((Tableau1[[Nom]:[Nom]]=$A48)*(Tableau1[[Prénom]:[Prénom]]=$B48)*(HA$2&gt;=Tableau1[[Début]:[Début]])*(HA$2&lt;=Tableau1[[Fin]:[Fin]]),ROW(INDIRECT("A1:A"&amp;COUNTA(Tableau1[[Fin]:[Fin]])))),1)),""))</f>
        <v/>
      </c>
      <c r="HB48" s="34" t="str">
        <f t="array" aca="1" ref="HB48" ca="1">IF(OR(WEEKDAY(HB$2,2)&gt;5,COUNTIF(Dates_Feries,HB$2)&gt;0),"",IFERROR(INDEX(Tableau1[[Type]:[Type]],SMALL(IF((Tableau1[[Nom]:[Nom]]=$A48)*(Tableau1[[Prénom]:[Prénom]]=$B48)*(HB$2&gt;=Tableau1[[Début]:[Début]])*(HB$2&lt;=Tableau1[[Fin]:[Fin]]),ROW(INDIRECT("A1:A"&amp;COUNTA(Tableau1[[Fin]:[Fin]])))),1)),""))</f>
        <v/>
      </c>
      <c r="HC48" s="34" t="str">
        <f t="array" aca="1" ref="HC48" ca="1">IF(OR(WEEKDAY(HC$2,2)&gt;5,COUNTIF(Dates_Feries,HC$2)&gt;0),"",IFERROR(INDEX(Tableau1[[Type]:[Type]],SMALL(IF((Tableau1[[Nom]:[Nom]]=$A48)*(Tableau1[[Prénom]:[Prénom]]=$B48)*(HC$2&gt;=Tableau1[[Début]:[Début]])*(HC$2&lt;=Tableau1[[Fin]:[Fin]]),ROW(INDIRECT("A1:A"&amp;COUNTA(Tableau1[[Fin]:[Fin]])))),1)),""))</f>
        <v/>
      </c>
      <c r="HD48" s="34" t="str">
        <f t="array" aca="1" ref="HD48" ca="1">IF(OR(WEEKDAY(HD$2,2)&gt;5,COUNTIF(Dates_Feries,HD$2)&gt;0),"",IFERROR(INDEX(Tableau1[[Type]:[Type]],SMALL(IF((Tableau1[[Nom]:[Nom]]=$A48)*(Tableau1[[Prénom]:[Prénom]]=$B48)*(HD$2&gt;=Tableau1[[Début]:[Début]])*(HD$2&lt;=Tableau1[[Fin]:[Fin]]),ROW(INDIRECT("A1:A"&amp;COUNTA(Tableau1[[Fin]:[Fin]])))),1)),""))</f>
        <v/>
      </c>
      <c r="HE48" s="34" t="str">
        <f t="array" aca="1" ref="HE48" ca="1">IF(OR(WEEKDAY(HE$2,2)&gt;5,COUNTIF(Dates_Feries,HE$2)&gt;0),"",IFERROR(INDEX(Tableau1[[Type]:[Type]],SMALL(IF((Tableau1[[Nom]:[Nom]]=$A48)*(Tableau1[[Prénom]:[Prénom]]=$B48)*(HE$2&gt;=Tableau1[[Début]:[Début]])*(HE$2&lt;=Tableau1[[Fin]:[Fin]]),ROW(INDIRECT("A1:A"&amp;COUNTA(Tableau1[[Fin]:[Fin]])))),1)),""))</f>
        <v/>
      </c>
      <c r="HF48" s="34" t="str">
        <f t="array" aca="1" ref="HF48" ca="1">IF(OR(WEEKDAY(HF$2,2)&gt;5,COUNTIF(Dates_Feries,HF$2)&gt;0),"",IFERROR(INDEX(Tableau1[[Type]:[Type]],SMALL(IF((Tableau1[[Nom]:[Nom]]=$A48)*(Tableau1[[Prénom]:[Prénom]]=$B48)*(HF$2&gt;=Tableau1[[Début]:[Début]])*(HF$2&lt;=Tableau1[[Fin]:[Fin]]),ROW(INDIRECT("A1:A"&amp;COUNTA(Tableau1[[Fin]:[Fin]])))),1)),""))</f>
        <v/>
      </c>
      <c r="HG48" s="34" t="str">
        <f t="array" aca="1" ref="HG48" ca="1">IF(OR(WEEKDAY(HG$2,2)&gt;5,COUNTIF(Dates_Feries,HG$2)&gt;0),"",IFERROR(INDEX(Tableau1[[Type]:[Type]],SMALL(IF((Tableau1[[Nom]:[Nom]]=$A48)*(Tableau1[[Prénom]:[Prénom]]=$B48)*(HG$2&gt;=Tableau1[[Début]:[Début]])*(HG$2&lt;=Tableau1[[Fin]:[Fin]]),ROW(INDIRECT("A1:A"&amp;COUNTA(Tableau1[[Fin]:[Fin]])))),1)),""))</f>
        <v/>
      </c>
      <c r="HH48" s="34" t="str">
        <f t="array" aca="1" ref="HH48" ca="1">IF(OR(WEEKDAY(HH$2,2)&gt;5,COUNTIF(Dates_Feries,HH$2)&gt;0),"",IFERROR(INDEX(Tableau1[[Type]:[Type]],SMALL(IF((Tableau1[[Nom]:[Nom]]=$A48)*(Tableau1[[Prénom]:[Prénom]]=$B48)*(HH$2&gt;=Tableau1[[Début]:[Début]])*(HH$2&lt;=Tableau1[[Fin]:[Fin]]),ROW(INDIRECT("A1:A"&amp;COUNTA(Tableau1[[Fin]:[Fin]])))),1)),""))</f>
        <v/>
      </c>
      <c r="HI48" s="34" t="str">
        <f t="array" aca="1" ref="HI48" ca="1">IF(OR(WEEKDAY(HI$2,2)&gt;5,COUNTIF(Dates_Feries,HI$2)&gt;0),"",IFERROR(INDEX(Tableau1[[Type]:[Type]],SMALL(IF((Tableau1[[Nom]:[Nom]]=$A48)*(Tableau1[[Prénom]:[Prénom]]=$B48)*(HI$2&gt;=Tableau1[[Début]:[Début]])*(HI$2&lt;=Tableau1[[Fin]:[Fin]]),ROW(INDIRECT("A1:A"&amp;COUNTA(Tableau1[[Fin]:[Fin]])))),1)),""))</f>
        <v/>
      </c>
      <c r="HJ48" s="34" t="str">
        <f t="array" aca="1" ref="HJ48" ca="1">IF(OR(WEEKDAY(HJ$2,2)&gt;5,COUNTIF(Dates_Feries,HJ$2)&gt;0),"",IFERROR(INDEX(Tableau1[[Type]:[Type]],SMALL(IF((Tableau1[[Nom]:[Nom]]=$A48)*(Tableau1[[Prénom]:[Prénom]]=$B48)*(HJ$2&gt;=Tableau1[[Début]:[Début]])*(HJ$2&lt;=Tableau1[[Fin]:[Fin]]),ROW(INDIRECT("A1:A"&amp;COUNTA(Tableau1[[Fin]:[Fin]])))),1)),""))</f>
        <v/>
      </c>
      <c r="HK48" s="34" t="str">
        <f t="array" aca="1" ref="HK48" ca="1">IF(OR(WEEKDAY(HK$2,2)&gt;5,COUNTIF(Dates_Feries,HK$2)&gt;0),"",IFERROR(INDEX(Tableau1[[Type]:[Type]],SMALL(IF((Tableau1[[Nom]:[Nom]]=$A48)*(Tableau1[[Prénom]:[Prénom]]=$B48)*(HK$2&gt;=Tableau1[[Début]:[Début]])*(HK$2&lt;=Tableau1[[Fin]:[Fin]]),ROW(INDIRECT("A1:A"&amp;COUNTA(Tableau1[[Fin]:[Fin]])))),1)),""))</f>
        <v/>
      </c>
      <c r="HL48" s="34" t="str">
        <f t="array" aca="1" ref="HL48" ca="1">IF(OR(WEEKDAY(HL$2,2)&gt;5,COUNTIF(Dates_Feries,HL$2)&gt;0),"",IFERROR(INDEX(Tableau1[[Type]:[Type]],SMALL(IF((Tableau1[[Nom]:[Nom]]=$A48)*(Tableau1[[Prénom]:[Prénom]]=$B48)*(HL$2&gt;=Tableau1[[Début]:[Début]])*(HL$2&lt;=Tableau1[[Fin]:[Fin]]),ROW(INDIRECT("A1:A"&amp;COUNTA(Tableau1[[Fin]:[Fin]])))),1)),""))</f>
        <v/>
      </c>
      <c r="HM48" s="34" t="str">
        <f t="array" aca="1" ref="HM48" ca="1">IF(OR(WEEKDAY(HM$2,2)&gt;5,COUNTIF(Dates_Feries,HM$2)&gt;0),"",IFERROR(INDEX(Tableau1[[Type]:[Type]],SMALL(IF((Tableau1[[Nom]:[Nom]]=$A48)*(Tableau1[[Prénom]:[Prénom]]=$B48)*(HM$2&gt;=Tableau1[[Début]:[Début]])*(HM$2&lt;=Tableau1[[Fin]:[Fin]]),ROW(INDIRECT("A1:A"&amp;COUNTA(Tableau1[[Fin]:[Fin]])))),1)),""))</f>
        <v/>
      </c>
      <c r="HN48" s="34" t="str">
        <f t="array" aca="1" ref="HN48" ca="1">IF(OR(WEEKDAY(HN$2,2)&gt;5,COUNTIF(Dates_Feries,HN$2)&gt;0),"",IFERROR(INDEX(Tableau1[[Type]:[Type]],SMALL(IF((Tableau1[[Nom]:[Nom]]=$A48)*(Tableau1[[Prénom]:[Prénom]]=$B48)*(HN$2&gt;=Tableau1[[Début]:[Début]])*(HN$2&lt;=Tableau1[[Fin]:[Fin]]),ROW(INDIRECT("A1:A"&amp;COUNTA(Tableau1[[Fin]:[Fin]])))),1)),""))</f>
        <v/>
      </c>
      <c r="HO48" s="34" t="str">
        <f t="array" aca="1" ref="HO48" ca="1">IF(OR(WEEKDAY(HO$2,2)&gt;5,COUNTIF(Dates_Feries,HO$2)&gt;0),"",IFERROR(INDEX(Tableau1[[Type]:[Type]],SMALL(IF((Tableau1[[Nom]:[Nom]]=$A48)*(Tableau1[[Prénom]:[Prénom]]=$B48)*(HO$2&gt;=Tableau1[[Début]:[Début]])*(HO$2&lt;=Tableau1[[Fin]:[Fin]]),ROW(INDIRECT("A1:A"&amp;COUNTA(Tableau1[[Fin]:[Fin]])))),1)),""))</f>
        <v/>
      </c>
      <c r="HP48" s="34" t="str">
        <f t="array" aca="1" ref="HP48" ca="1">IF(OR(WEEKDAY(HP$2,2)&gt;5,COUNTIF(Dates_Feries,HP$2)&gt;0),"",IFERROR(INDEX(Tableau1[[Type]:[Type]],SMALL(IF((Tableau1[[Nom]:[Nom]]=$A48)*(Tableau1[[Prénom]:[Prénom]]=$B48)*(HP$2&gt;=Tableau1[[Début]:[Début]])*(HP$2&lt;=Tableau1[[Fin]:[Fin]]),ROW(INDIRECT("A1:A"&amp;COUNTA(Tableau1[[Fin]:[Fin]])))),1)),""))</f>
        <v/>
      </c>
      <c r="HQ48" s="34" t="str">
        <f t="array" aca="1" ref="HQ48" ca="1">IF(OR(WEEKDAY(HQ$2,2)&gt;5,COUNTIF(Dates_Feries,HQ$2)&gt;0),"",IFERROR(INDEX(Tableau1[[Type]:[Type]],SMALL(IF((Tableau1[[Nom]:[Nom]]=$A48)*(Tableau1[[Prénom]:[Prénom]]=$B48)*(HQ$2&gt;=Tableau1[[Début]:[Début]])*(HQ$2&lt;=Tableau1[[Fin]:[Fin]]),ROW(INDIRECT("A1:A"&amp;COUNTA(Tableau1[[Fin]:[Fin]])))),1)),""))</f>
        <v/>
      </c>
      <c r="HR48" s="34" t="str">
        <f t="array" aca="1" ref="HR48" ca="1">IF(OR(WEEKDAY(HR$2,2)&gt;5,COUNTIF(Dates_Feries,HR$2)&gt;0),"",IFERROR(INDEX(Tableau1[[Type]:[Type]],SMALL(IF((Tableau1[[Nom]:[Nom]]=$A48)*(Tableau1[[Prénom]:[Prénom]]=$B48)*(HR$2&gt;=Tableau1[[Début]:[Début]])*(HR$2&lt;=Tableau1[[Fin]:[Fin]]),ROW(INDIRECT("A1:A"&amp;COUNTA(Tableau1[[Fin]:[Fin]])))),1)),""))</f>
        <v/>
      </c>
      <c r="HS48" s="34" t="str">
        <f t="array" aca="1" ref="HS48" ca="1">IF(OR(WEEKDAY(HS$2,2)&gt;5,COUNTIF(Dates_Feries,HS$2)&gt;0),"",IFERROR(INDEX(Tableau1[[Type]:[Type]],SMALL(IF((Tableau1[[Nom]:[Nom]]=$A48)*(Tableau1[[Prénom]:[Prénom]]=$B48)*(HS$2&gt;=Tableau1[[Début]:[Début]])*(HS$2&lt;=Tableau1[[Fin]:[Fin]]),ROW(INDIRECT("A1:A"&amp;COUNTA(Tableau1[[Fin]:[Fin]])))),1)),""))</f>
        <v/>
      </c>
      <c r="HT48" s="34" t="str">
        <f t="array" aca="1" ref="HT48" ca="1">IF(OR(WEEKDAY(HT$2,2)&gt;5,COUNTIF(Dates_Feries,HT$2)&gt;0),"",IFERROR(INDEX(Tableau1[[Type]:[Type]],SMALL(IF((Tableau1[[Nom]:[Nom]]=$A48)*(Tableau1[[Prénom]:[Prénom]]=$B48)*(HT$2&gt;=Tableau1[[Début]:[Début]])*(HT$2&lt;=Tableau1[[Fin]:[Fin]]),ROW(INDIRECT("A1:A"&amp;COUNTA(Tableau1[[Fin]:[Fin]])))),1)),""))</f>
        <v/>
      </c>
      <c r="HU48" s="34" t="str">
        <f t="array" aca="1" ref="HU48" ca="1">IF(OR(WEEKDAY(HU$2,2)&gt;5,COUNTIF(Dates_Feries,HU$2)&gt;0),"",IFERROR(INDEX(Tableau1[[Type]:[Type]],SMALL(IF((Tableau1[[Nom]:[Nom]]=$A48)*(Tableau1[[Prénom]:[Prénom]]=$B48)*(HU$2&gt;=Tableau1[[Début]:[Début]])*(HU$2&lt;=Tableau1[[Fin]:[Fin]]),ROW(INDIRECT("A1:A"&amp;COUNTA(Tableau1[[Fin]:[Fin]])))),1)),""))</f>
        <v/>
      </c>
      <c r="HV48" s="34" t="str">
        <f t="array" aca="1" ref="HV48" ca="1">IF(OR(WEEKDAY(HV$2,2)&gt;5,COUNTIF(Dates_Feries,HV$2)&gt;0),"",IFERROR(INDEX(Tableau1[[Type]:[Type]],SMALL(IF((Tableau1[[Nom]:[Nom]]=$A48)*(Tableau1[[Prénom]:[Prénom]]=$B48)*(HV$2&gt;=Tableau1[[Début]:[Début]])*(HV$2&lt;=Tableau1[[Fin]:[Fin]]),ROW(INDIRECT("A1:A"&amp;COUNTA(Tableau1[[Fin]:[Fin]])))),1)),""))</f>
        <v/>
      </c>
      <c r="HW48" s="34" t="str">
        <f t="array" aca="1" ref="HW48" ca="1">IF(OR(WEEKDAY(HW$2,2)&gt;5,COUNTIF(Dates_Feries,HW$2)&gt;0),"",IFERROR(INDEX(Tableau1[[Type]:[Type]],SMALL(IF((Tableau1[[Nom]:[Nom]]=$A48)*(Tableau1[[Prénom]:[Prénom]]=$B48)*(HW$2&gt;=Tableau1[[Début]:[Début]])*(HW$2&lt;=Tableau1[[Fin]:[Fin]]),ROW(INDIRECT("A1:A"&amp;COUNTA(Tableau1[[Fin]:[Fin]])))),1)),""))</f>
        <v/>
      </c>
      <c r="HX48" s="34" t="str">
        <f t="array" aca="1" ref="HX48" ca="1">IF(OR(WEEKDAY(HX$2,2)&gt;5,COUNTIF(Dates_Feries,HX$2)&gt;0),"",IFERROR(INDEX(Tableau1[[Type]:[Type]],SMALL(IF((Tableau1[[Nom]:[Nom]]=$A48)*(Tableau1[[Prénom]:[Prénom]]=$B48)*(HX$2&gt;=Tableau1[[Début]:[Début]])*(HX$2&lt;=Tableau1[[Fin]:[Fin]]),ROW(INDIRECT("A1:A"&amp;COUNTA(Tableau1[[Fin]:[Fin]])))),1)),""))</f>
        <v/>
      </c>
      <c r="HY48" s="34" t="str">
        <f t="array" aca="1" ref="HY48" ca="1">IF(OR(WEEKDAY(HY$2,2)&gt;5,COUNTIF(Dates_Feries,HY$2)&gt;0),"",IFERROR(INDEX(Tableau1[[Type]:[Type]],SMALL(IF((Tableau1[[Nom]:[Nom]]=$A48)*(Tableau1[[Prénom]:[Prénom]]=$B48)*(HY$2&gt;=Tableau1[[Début]:[Début]])*(HY$2&lt;=Tableau1[[Fin]:[Fin]]),ROW(INDIRECT("A1:A"&amp;COUNTA(Tableau1[[Fin]:[Fin]])))),1)),""))</f>
        <v/>
      </c>
      <c r="HZ48" s="34" t="str">
        <f t="array" aca="1" ref="HZ48" ca="1">IF(OR(WEEKDAY(HZ$2,2)&gt;5,COUNTIF(Dates_Feries,HZ$2)&gt;0),"",IFERROR(INDEX(Tableau1[[Type]:[Type]],SMALL(IF((Tableau1[[Nom]:[Nom]]=$A48)*(Tableau1[[Prénom]:[Prénom]]=$B48)*(HZ$2&gt;=Tableau1[[Début]:[Début]])*(HZ$2&lt;=Tableau1[[Fin]:[Fin]]),ROW(INDIRECT("A1:A"&amp;COUNTA(Tableau1[[Fin]:[Fin]])))),1)),""))</f>
        <v/>
      </c>
      <c r="IA48" s="34" t="str">
        <f t="array" aca="1" ref="IA48" ca="1">IF(OR(WEEKDAY(IA$2,2)&gt;5,COUNTIF(Dates_Feries,IA$2)&gt;0),"",IFERROR(INDEX(Tableau1[[Type]:[Type]],SMALL(IF((Tableau1[[Nom]:[Nom]]=$A48)*(Tableau1[[Prénom]:[Prénom]]=$B48)*(IA$2&gt;=Tableau1[[Début]:[Début]])*(IA$2&lt;=Tableau1[[Fin]:[Fin]]),ROW(INDIRECT("A1:A"&amp;COUNTA(Tableau1[[Fin]:[Fin]])))),1)),""))</f>
        <v/>
      </c>
      <c r="IB48" s="34" t="str">
        <f t="array" aca="1" ref="IB48" ca="1">IF(OR(WEEKDAY(IB$2,2)&gt;5,COUNTIF(Dates_Feries,IB$2)&gt;0),"",IFERROR(INDEX(Tableau1[[Type]:[Type]],SMALL(IF((Tableau1[[Nom]:[Nom]]=$A48)*(Tableau1[[Prénom]:[Prénom]]=$B48)*(IB$2&gt;=Tableau1[[Début]:[Début]])*(IB$2&lt;=Tableau1[[Fin]:[Fin]]),ROW(INDIRECT("A1:A"&amp;COUNTA(Tableau1[[Fin]:[Fin]])))),1)),""))</f>
        <v/>
      </c>
      <c r="IC48" s="34" t="str">
        <f t="array" aca="1" ref="IC48" ca="1">IF(OR(WEEKDAY(IC$2,2)&gt;5,COUNTIF(Dates_Feries,IC$2)&gt;0),"",IFERROR(INDEX(Tableau1[[Type]:[Type]],SMALL(IF((Tableau1[[Nom]:[Nom]]=$A48)*(Tableau1[[Prénom]:[Prénom]]=$B48)*(IC$2&gt;=Tableau1[[Début]:[Début]])*(IC$2&lt;=Tableau1[[Fin]:[Fin]]),ROW(INDIRECT("A1:A"&amp;COUNTA(Tableau1[[Fin]:[Fin]])))),1)),""))</f>
        <v/>
      </c>
      <c r="ID48" s="34" t="str">
        <f t="array" aca="1" ref="ID48" ca="1">IF(OR(WEEKDAY(ID$2,2)&gt;5,COUNTIF(Dates_Feries,ID$2)&gt;0),"",IFERROR(INDEX(Tableau1[[Type]:[Type]],SMALL(IF((Tableau1[[Nom]:[Nom]]=$A48)*(Tableau1[[Prénom]:[Prénom]]=$B48)*(ID$2&gt;=Tableau1[[Début]:[Début]])*(ID$2&lt;=Tableau1[[Fin]:[Fin]]),ROW(INDIRECT("A1:A"&amp;COUNTA(Tableau1[[Fin]:[Fin]])))),1)),""))</f>
        <v/>
      </c>
      <c r="IE48" s="34" t="str">
        <f t="array" aca="1" ref="IE48" ca="1">IF(OR(WEEKDAY(IE$2,2)&gt;5,COUNTIF(Dates_Feries,IE$2)&gt;0),"",IFERROR(INDEX(Tableau1[[Type]:[Type]],SMALL(IF((Tableau1[[Nom]:[Nom]]=$A48)*(Tableau1[[Prénom]:[Prénom]]=$B48)*(IE$2&gt;=Tableau1[[Début]:[Début]])*(IE$2&lt;=Tableau1[[Fin]:[Fin]]),ROW(INDIRECT("A1:A"&amp;COUNTA(Tableau1[[Fin]:[Fin]])))),1)),""))</f>
        <v/>
      </c>
      <c r="IF48" s="34" t="str">
        <f t="array" aca="1" ref="IF48" ca="1">IF(OR(WEEKDAY(IF$2,2)&gt;5,COUNTIF(Dates_Feries,IF$2)&gt;0),"",IFERROR(INDEX(Tableau1[[Type]:[Type]],SMALL(IF((Tableau1[[Nom]:[Nom]]=$A48)*(Tableau1[[Prénom]:[Prénom]]=$B48)*(IF$2&gt;=Tableau1[[Début]:[Début]])*(IF$2&lt;=Tableau1[[Fin]:[Fin]]),ROW(INDIRECT("A1:A"&amp;COUNTA(Tableau1[[Fin]:[Fin]])))),1)),""))</f>
        <v/>
      </c>
      <c r="IG48" s="34" t="str">
        <f t="array" aca="1" ref="IG48" ca="1">IF(OR(WEEKDAY(IG$2,2)&gt;5,COUNTIF(Dates_Feries,IG$2)&gt;0),"",IFERROR(INDEX(Tableau1[[Type]:[Type]],SMALL(IF((Tableau1[[Nom]:[Nom]]=$A48)*(Tableau1[[Prénom]:[Prénom]]=$B48)*(IG$2&gt;=Tableau1[[Début]:[Début]])*(IG$2&lt;=Tableau1[[Fin]:[Fin]]),ROW(INDIRECT("A1:A"&amp;COUNTA(Tableau1[[Fin]:[Fin]])))),1)),""))</f>
        <v/>
      </c>
      <c r="IH48" s="34" t="str">
        <f t="array" aca="1" ref="IH48" ca="1">IF(OR(WEEKDAY(IH$2,2)&gt;5,COUNTIF(Dates_Feries,IH$2)&gt;0),"",IFERROR(INDEX(Tableau1[[Type]:[Type]],SMALL(IF((Tableau1[[Nom]:[Nom]]=$A48)*(Tableau1[[Prénom]:[Prénom]]=$B48)*(IH$2&gt;=Tableau1[[Début]:[Début]])*(IH$2&lt;=Tableau1[[Fin]:[Fin]]),ROW(INDIRECT("A1:A"&amp;COUNTA(Tableau1[[Fin]:[Fin]])))),1)),""))</f>
        <v/>
      </c>
      <c r="II48" s="34" t="str">
        <f t="array" aca="1" ref="II48" ca="1">IF(OR(WEEKDAY(II$2,2)&gt;5,COUNTIF(Dates_Feries,II$2)&gt;0),"",IFERROR(INDEX(Tableau1[[Type]:[Type]],SMALL(IF((Tableau1[[Nom]:[Nom]]=$A48)*(Tableau1[[Prénom]:[Prénom]]=$B48)*(II$2&gt;=Tableau1[[Début]:[Début]])*(II$2&lt;=Tableau1[[Fin]:[Fin]]),ROW(INDIRECT("A1:A"&amp;COUNTA(Tableau1[[Fin]:[Fin]])))),1)),""))</f>
        <v/>
      </c>
      <c r="IJ48" s="34" t="str">
        <f t="array" aca="1" ref="IJ48" ca="1">IF(OR(WEEKDAY(IJ$2,2)&gt;5,COUNTIF(Dates_Feries,IJ$2)&gt;0),"",IFERROR(INDEX(Tableau1[[Type]:[Type]],SMALL(IF((Tableau1[[Nom]:[Nom]]=$A48)*(Tableau1[[Prénom]:[Prénom]]=$B48)*(IJ$2&gt;=Tableau1[[Début]:[Début]])*(IJ$2&lt;=Tableau1[[Fin]:[Fin]]),ROW(INDIRECT("A1:A"&amp;COUNTA(Tableau1[[Fin]:[Fin]])))),1)),""))</f>
        <v/>
      </c>
      <c r="IK48" s="34" t="str">
        <f t="array" aca="1" ref="IK48" ca="1">IF(OR(WEEKDAY(IK$2,2)&gt;5,COUNTIF(Dates_Feries,IK$2)&gt;0),"",IFERROR(INDEX(Tableau1[[Type]:[Type]],SMALL(IF((Tableau1[[Nom]:[Nom]]=$A48)*(Tableau1[[Prénom]:[Prénom]]=$B48)*(IK$2&gt;=Tableau1[[Début]:[Début]])*(IK$2&lt;=Tableau1[[Fin]:[Fin]]),ROW(INDIRECT("A1:A"&amp;COUNTA(Tableau1[[Fin]:[Fin]])))),1)),""))</f>
        <v/>
      </c>
      <c r="IL48" s="34" t="str">
        <f t="array" aca="1" ref="IL48" ca="1">IF(OR(WEEKDAY(IL$2,2)&gt;5,COUNTIF(Dates_Feries,IL$2)&gt;0),"",IFERROR(INDEX(Tableau1[[Type]:[Type]],SMALL(IF((Tableau1[[Nom]:[Nom]]=$A48)*(Tableau1[[Prénom]:[Prénom]]=$B48)*(IL$2&gt;=Tableau1[[Début]:[Début]])*(IL$2&lt;=Tableau1[[Fin]:[Fin]]),ROW(INDIRECT("A1:A"&amp;COUNTA(Tableau1[[Fin]:[Fin]])))),1)),""))</f>
        <v/>
      </c>
      <c r="IM48" s="34" t="str">
        <f t="array" aca="1" ref="IM48" ca="1">IF(OR(WEEKDAY(IM$2,2)&gt;5,COUNTIF(Dates_Feries,IM$2)&gt;0),"",IFERROR(INDEX(Tableau1[[Type]:[Type]],SMALL(IF((Tableau1[[Nom]:[Nom]]=$A48)*(Tableau1[[Prénom]:[Prénom]]=$B48)*(IM$2&gt;=Tableau1[[Début]:[Début]])*(IM$2&lt;=Tableau1[[Fin]:[Fin]]),ROW(INDIRECT("A1:A"&amp;COUNTA(Tableau1[[Fin]:[Fin]])))),1)),""))</f>
        <v/>
      </c>
      <c r="IN48" s="34" t="str">
        <f t="array" aca="1" ref="IN48" ca="1">IF(OR(WEEKDAY(IN$2,2)&gt;5,COUNTIF(Dates_Feries,IN$2)&gt;0),"",IFERROR(INDEX(Tableau1[[Type]:[Type]],SMALL(IF((Tableau1[[Nom]:[Nom]]=$A48)*(Tableau1[[Prénom]:[Prénom]]=$B48)*(IN$2&gt;=Tableau1[[Début]:[Début]])*(IN$2&lt;=Tableau1[[Fin]:[Fin]]),ROW(INDIRECT("A1:A"&amp;COUNTA(Tableau1[[Fin]:[Fin]])))),1)),""))</f>
        <v/>
      </c>
      <c r="IO48" s="34" t="str">
        <f t="array" aca="1" ref="IO48" ca="1">IF(OR(WEEKDAY(IO$2,2)&gt;5,COUNTIF(Dates_Feries,IO$2)&gt;0),"",IFERROR(INDEX(Tableau1[[Type]:[Type]],SMALL(IF((Tableau1[[Nom]:[Nom]]=$A48)*(Tableau1[[Prénom]:[Prénom]]=$B48)*(IO$2&gt;=Tableau1[[Début]:[Début]])*(IO$2&lt;=Tableau1[[Fin]:[Fin]]),ROW(INDIRECT("A1:A"&amp;COUNTA(Tableau1[[Fin]:[Fin]])))),1)),""))</f>
        <v/>
      </c>
      <c r="IP48" s="34" t="str">
        <f t="array" aca="1" ref="IP48" ca="1">IF(OR(WEEKDAY(IP$2,2)&gt;5,COUNTIF(Dates_Feries,IP$2)&gt;0),"",IFERROR(INDEX(Tableau1[[Type]:[Type]],SMALL(IF((Tableau1[[Nom]:[Nom]]=$A48)*(Tableau1[[Prénom]:[Prénom]]=$B48)*(IP$2&gt;=Tableau1[[Début]:[Début]])*(IP$2&lt;=Tableau1[[Fin]:[Fin]]),ROW(INDIRECT("A1:A"&amp;COUNTA(Tableau1[[Fin]:[Fin]])))),1)),""))</f>
        <v/>
      </c>
      <c r="IQ48" s="34" t="str">
        <f t="array" aca="1" ref="IQ48" ca="1">IF(OR(WEEKDAY(IQ$2,2)&gt;5,COUNTIF(Dates_Feries,IQ$2)&gt;0),"",IFERROR(INDEX(Tableau1[[Type]:[Type]],SMALL(IF((Tableau1[[Nom]:[Nom]]=$A48)*(Tableau1[[Prénom]:[Prénom]]=$B48)*(IQ$2&gt;=Tableau1[[Début]:[Début]])*(IQ$2&lt;=Tableau1[[Fin]:[Fin]]),ROW(INDIRECT("A1:A"&amp;COUNTA(Tableau1[[Fin]:[Fin]])))),1)),""))</f>
        <v/>
      </c>
      <c r="IR48" s="34" t="str">
        <f t="array" aca="1" ref="IR48" ca="1">IF(OR(WEEKDAY(IR$2,2)&gt;5,COUNTIF(Dates_Feries,IR$2)&gt;0),"",IFERROR(INDEX(Tableau1[[Type]:[Type]],SMALL(IF((Tableau1[[Nom]:[Nom]]=$A48)*(Tableau1[[Prénom]:[Prénom]]=$B48)*(IR$2&gt;=Tableau1[[Début]:[Début]])*(IR$2&lt;=Tableau1[[Fin]:[Fin]]),ROW(INDIRECT("A1:A"&amp;COUNTA(Tableau1[[Fin]:[Fin]])))),1)),""))</f>
        <v/>
      </c>
      <c r="IS48" s="34" t="str">
        <f t="array" aca="1" ref="IS48" ca="1">IF(OR(WEEKDAY(IS$2,2)&gt;5,COUNTIF(Dates_Feries,IS$2)&gt;0),"",IFERROR(INDEX(Tableau1[[Type]:[Type]],SMALL(IF((Tableau1[[Nom]:[Nom]]=$A48)*(Tableau1[[Prénom]:[Prénom]]=$B48)*(IS$2&gt;=Tableau1[[Début]:[Début]])*(IS$2&lt;=Tableau1[[Fin]:[Fin]]),ROW(INDIRECT("A1:A"&amp;COUNTA(Tableau1[[Fin]:[Fin]])))),1)),""))</f>
        <v/>
      </c>
      <c r="IT48" s="34" t="str">
        <f t="array" aca="1" ref="IT48" ca="1">IF(OR(WEEKDAY(IT$2,2)&gt;5,COUNTIF(Dates_Feries,IT$2)&gt;0),"",IFERROR(INDEX(Tableau1[[Type]:[Type]],SMALL(IF((Tableau1[[Nom]:[Nom]]=$A48)*(Tableau1[[Prénom]:[Prénom]]=$B48)*(IT$2&gt;=Tableau1[[Début]:[Début]])*(IT$2&lt;=Tableau1[[Fin]:[Fin]]),ROW(INDIRECT("A1:A"&amp;COUNTA(Tableau1[[Fin]:[Fin]])))),1)),""))</f>
        <v/>
      </c>
      <c r="IU48" s="34" t="str">
        <f t="array" aca="1" ref="IU48" ca="1">IF(OR(WEEKDAY(IU$2,2)&gt;5,COUNTIF(Dates_Feries,IU$2)&gt;0),"",IFERROR(INDEX(Tableau1[[Type]:[Type]],SMALL(IF((Tableau1[[Nom]:[Nom]]=$A48)*(Tableau1[[Prénom]:[Prénom]]=$B48)*(IU$2&gt;=Tableau1[[Début]:[Début]])*(IU$2&lt;=Tableau1[[Fin]:[Fin]]),ROW(INDIRECT("A1:A"&amp;COUNTA(Tableau1[[Fin]:[Fin]])))),1)),""))</f>
        <v/>
      </c>
      <c r="IV48" s="34" t="str">
        <f t="array" aca="1" ref="IV48" ca="1">IF(OR(WEEKDAY(IV$2,2)&gt;5,COUNTIF(Dates_Feries,IV$2)&gt;0),"",IFERROR(INDEX(Tableau1[[Type]:[Type]],SMALL(IF((Tableau1[[Nom]:[Nom]]=$A48)*(Tableau1[[Prénom]:[Prénom]]=$B48)*(IV$2&gt;=Tableau1[[Début]:[Début]])*(IV$2&lt;=Tableau1[[Fin]:[Fin]]),ROW(INDIRECT("A1:A"&amp;COUNTA(Tableau1[[Fin]:[Fin]])))),1)),""))</f>
        <v/>
      </c>
      <c r="IW48" s="34" t="str">
        <f t="array" aca="1" ref="IW48" ca="1">IF(OR(WEEKDAY(IW$2,2)&gt;5,COUNTIF(Dates_Feries,IW$2)&gt;0),"",IFERROR(INDEX(Tableau1[[Type]:[Type]],SMALL(IF((Tableau1[[Nom]:[Nom]]=$A48)*(Tableau1[[Prénom]:[Prénom]]=$B48)*(IW$2&gt;=Tableau1[[Début]:[Début]])*(IW$2&lt;=Tableau1[[Fin]:[Fin]]),ROW(INDIRECT("A1:A"&amp;COUNTA(Tableau1[[Fin]:[Fin]])))),1)),""))</f>
        <v/>
      </c>
      <c r="IX48" s="34" t="str">
        <f t="array" aca="1" ref="IX48" ca="1">IF(OR(WEEKDAY(IX$2,2)&gt;5,COUNTIF(Dates_Feries,IX$2)&gt;0),"",IFERROR(INDEX(Tableau1[[Type]:[Type]],SMALL(IF((Tableau1[[Nom]:[Nom]]=$A48)*(Tableau1[[Prénom]:[Prénom]]=$B48)*(IX$2&gt;=Tableau1[[Début]:[Début]])*(IX$2&lt;=Tableau1[[Fin]:[Fin]]),ROW(INDIRECT("A1:A"&amp;COUNTA(Tableau1[[Fin]:[Fin]])))),1)),""))</f>
        <v/>
      </c>
      <c r="IY48" s="34" t="str">
        <f t="array" aca="1" ref="IY48" ca="1">IF(OR(WEEKDAY(IY$2,2)&gt;5,COUNTIF(Dates_Feries,IY$2)&gt;0),"",IFERROR(INDEX(Tableau1[[Type]:[Type]],SMALL(IF((Tableau1[[Nom]:[Nom]]=$A48)*(Tableau1[[Prénom]:[Prénom]]=$B48)*(IY$2&gt;=Tableau1[[Début]:[Début]])*(IY$2&lt;=Tableau1[[Fin]:[Fin]]),ROW(INDIRECT("A1:A"&amp;COUNTA(Tableau1[[Fin]:[Fin]])))),1)),""))</f>
        <v/>
      </c>
      <c r="IZ48" s="34" t="str">
        <f t="array" aca="1" ref="IZ48" ca="1">IF(OR(WEEKDAY(IZ$2,2)&gt;5,COUNTIF(Dates_Feries,IZ$2)&gt;0),"",IFERROR(INDEX(Tableau1[[Type]:[Type]],SMALL(IF((Tableau1[[Nom]:[Nom]]=$A48)*(Tableau1[[Prénom]:[Prénom]]=$B48)*(IZ$2&gt;=Tableau1[[Début]:[Début]])*(IZ$2&lt;=Tableau1[[Fin]:[Fin]]),ROW(INDIRECT("A1:A"&amp;COUNTA(Tableau1[[Fin]:[Fin]])))),1)),""))</f>
        <v/>
      </c>
      <c r="JA48" s="34" t="str">
        <f t="array" aca="1" ref="JA48" ca="1">IF(OR(WEEKDAY(JA$2,2)&gt;5,COUNTIF(Dates_Feries,JA$2)&gt;0),"",IFERROR(INDEX(Tableau1[[Type]:[Type]],SMALL(IF((Tableau1[[Nom]:[Nom]]=$A48)*(Tableau1[[Prénom]:[Prénom]]=$B48)*(JA$2&gt;=Tableau1[[Début]:[Début]])*(JA$2&lt;=Tableau1[[Fin]:[Fin]]),ROW(INDIRECT("A1:A"&amp;COUNTA(Tableau1[[Fin]:[Fin]])))),1)),""))</f>
        <v/>
      </c>
      <c r="JB48" s="34" t="str">
        <f t="array" aca="1" ref="JB48" ca="1">IF(OR(WEEKDAY(JB$2,2)&gt;5,COUNTIF(Dates_Feries,JB$2)&gt;0),"",IFERROR(INDEX(Tableau1[[Type]:[Type]],SMALL(IF((Tableau1[[Nom]:[Nom]]=$A48)*(Tableau1[[Prénom]:[Prénom]]=$B48)*(JB$2&gt;=Tableau1[[Début]:[Début]])*(JB$2&lt;=Tableau1[[Fin]:[Fin]]),ROW(INDIRECT("A1:A"&amp;COUNTA(Tableau1[[Fin]:[Fin]])))),1)),""))</f>
        <v/>
      </c>
      <c r="JC48" s="34" t="str">
        <f t="array" aca="1" ref="JC48" ca="1">IF(OR(WEEKDAY(JC$2,2)&gt;5,COUNTIF(Dates_Feries,JC$2)&gt;0),"",IFERROR(INDEX(Tableau1[[Type]:[Type]],SMALL(IF((Tableau1[[Nom]:[Nom]]=$A48)*(Tableau1[[Prénom]:[Prénom]]=$B48)*(JC$2&gt;=Tableau1[[Début]:[Début]])*(JC$2&lt;=Tableau1[[Fin]:[Fin]]),ROW(INDIRECT("A1:A"&amp;COUNTA(Tableau1[[Fin]:[Fin]])))),1)),""))</f>
        <v/>
      </c>
      <c r="JD48" s="34" t="str">
        <f t="array" aca="1" ref="JD48" ca="1">IF(OR(WEEKDAY(JD$2,2)&gt;5,COUNTIF(Dates_Feries,JD$2)&gt;0),"",IFERROR(INDEX(Tableau1[[Type]:[Type]],SMALL(IF((Tableau1[[Nom]:[Nom]]=$A48)*(Tableau1[[Prénom]:[Prénom]]=$B48)*(JD$2&gt;=Tableau1[[Début]:[Début]])*(JD$2&lt;=Tableau1[[Fin]:[Fin]]),ROW(INDIRECT("A1:A"&amp;COUNTA(Tableau1[[Fin]:[Fin]])))),1)),""))</f>
        <v/>
      </c>
      <c r="JE48" s="34" t="str">
        <f t="array" aca="1" ref="JE48" ca="1">IF(OR(WEEKDAY(JE$2,2)&gt;5,COUNTIF(Dates_Feries,JE$2)&gt;0),"",IFERROR(INDEX(Tableau1[[Type]:[Type]],SMALL(IF((Tableau1[[Nom]:[Nom]]=$A48)*(Tableau1[[Prénom]:[Prénom]]=$B48)*(JE$2&gt;=Tableau1[[Début]:[Début]])*(JE$2&lt;=Tableau1[[Fin]:[Fin]]),ROW(INDIRECT("A1:A"&amp;COUNTA(Tableau1[[Fin]:[Fin]])))),1)),""))</f>
        <v/>
      </c>
      <c r="JF48" s="34" t="str">
        <f t="array" aca="1" ref="JF48" ca="1">IF(OR(WEEKDAY(JF$2,2)&gt;5,COUNTIF(Dates_Feries,JF$2)&gt;0),"",IFERROR(INDEX(Tableau1[[Type]:[Type]],SMALL(IF((Tableau1[[Nom]:[Nom]]=$A48)*(Tableau1[[Prénom]:[Prénom]]=$B48)*(JF$2&gt;=Tableau1[[Début]:[Début]])*(JF$2&lt;=Tableau1[[Fin]:[Fin]]),ROW(INDIRECT("A1:A"&amp;COUNTA(Tableau1[[Fin]:[Fin]])))),1)),""))</f>
        <v/>
      </c>
      <c r="JG48" s="34" t="str">
        <f t="array" aca="1" ref="JG48" ca="1">IF(OR(WEEKDAY(JG$2,2)&gt;5,COUNTIF(Dates_Feries,JG$2)&gt;0),"",IFERROR(INDEX(Tableau1[[Type]:[Type]],SMALL(IF((Tableau1[[Nom]:[Nom]]=$A48)*(Tableau1[[Prénom]:[Prénom]]=$B48)*(JG$2&gt;=Tableau1[[Début]:[Début]])*(JG$2&lt;=Tableau1[[Fin]:[Fin]]),ROW(INDIRECT("A1:A"&amp;COUNTA(Tableau1[[Fin]:[Fin]])))),1)),""))</f>
        <v/>
      </c>
      <c r="JH48" s="34" t="str">
        <f t="array" aca="1" ref="JH48" ca="1">IF(OR(WEEKDAY(JH$2,2)&gt;5,COUNTIF(Dates_Feries,JH$2)&gt;0),"",IFERROR(INDEX(Tableau1[[Type]:[Type]],SMALL(IF((Tableau1[[Nom]:[Nom]]=$A48)*(Tableau1[[Prénom]:[Prénom]]=$B48)*(JH$2&gt;=Tableau1[[Début]:[Début]])*(JH$2&lt;=Tableau1[[Fin]:[Fin]]),ROW(INDIRECT("A1:A"&amp;COUNTA(Tableau1[[Fin]:[Fin]])))),1)),""))</f>
        <v/>
      </c>
      <c r="JI48" s="34" t="str">
        <f t="array" aca="1" ref="JI48" ca="1">IF(OR(WEEKDAY(JI$2,2)&gt;5,COUNTIF(Dates_Feries,JI$2)&gt;0),"",IFERROR(INDEX(Tableau1[[Type]:[Type]],SMALL(IF((Tableau1[[Nom]:[Nom]]=$A48)*(Tableau1[[Prénom]:[Prénom]]=$B48)*(JI$2&gt;=Tableau1[[Début]:[Début]])*(JI$2&lt;=Tableau1[[Fin]:[Fin]]),ROW(INDIRECT("A1:A"&amp;COUNTA(Tableau1[[Fin]:[Fin]])))),1)),""))</f>
        <v/>
      </c>
      <c r="JJ48" s="34" t="str">
        <f t="array" aca="1" ref="JJ48" ca="1">IF(OR(WEEKDAY(JJ$2,2)&gt;5,COUNTIF(Dates_Feries,JJ$2)&gt;0),"",IFERROR(INDEX(Tableau1[[Type]:[Type]],SMALL(IF((Tableau1[[Nom]:[Nom]]=$A48)*(Tableau1[[Prénom]:[Prénom]]=$B48)*(JJ$2&gt;=Tableau1[[Début]:[Début]])*(JJ$2&lt;=Tableau1[[Fin]:[Fin]]),ROW(INDIRECT("A1:A"&amp;COUNTA(Tableau1[[Fin]:[Fin]])))),1)),""))</f>
        <v/>
      </c>
      <c r="JK48" s="34" t="str">
        <f t="array" aca="1" ref="JK48" ca="1">IF(OR(WEEKDAY(JK$2,2)&gt;5,COUNTIF(Dates_Feries,JK$2)&gt;0),"",IFERROR(INDEX(Tableau1[[Type]:[Type]],SMALL(IF((Tableau1[[Nom]:[Nom]]=$A48)*(Tableau1[[Prénom]:[Prénom]]=$B48)*(JK$2&gt;=Tableau1[[Début]:[Début]])*(JK$2&lt;=Tableau1[[Fin]:[Fin]]),ROW(INDIRECT("A1:A"&amp;COUNTA(Tableau1[[Fin]:[Fin]])))),1)),""))</f>
        <v/>
      </c>
      <c r="JL48" s="34" t="str">
        <f t="array" aca="1" ref="JL48" ca="1">IF(OR(WEEKDAY(JL$2,2)&gt;5,COUNTIF(Dates_Feries,JL$2)&gt;0),"",IFERROR(INDEX(Tableau1[[Type]:[Type]],SMALL(IF((Tableau1[[Nom]:[Nom]]=$A48)*(Tableau1[[Prénom]:[Prénom]]=$B48)*(JL$2&gt;=Tableau1[[Début]:[Début]])*(JL$2&lt;=Tableau1[[Fin]:[Fin]]),ROW(INDIRECT("A1:A"&amp;COUNTA(Tableau1[[Fin]:[Fin]])))),1)),""))</f>
        <v/>
      </c>
      <c r="JM48" s="34" t="str">
        <f t="array" aca="1" ref="JM48" ca="1">IF(OR(WEEKDAY(JM$2,2)&gt;5,COUNTIF(Dates_Feries,JM$2)&gt;0),"",IFERROR(INDEX(Tableau1[[Type]:[Type]],SMALL(IF((Tableau1[[Nom]:[Nom]]=$A48)*(Tableau1[[Prénom]:[Prénom]]=$B48)*(JM$2&gt;=Tableau1[[Début]:[Début]])*(JM$2&lt;=Tableau1[[Fin]:[Fin]]),ROW(INDIRECT("A1:A"&amp;COUNTA(Tableau1[[Fin]:[Fin]])))),1)),""))</f>
        <v/>
      </c>
      <c r="JN48" s="34" t="str">
        <f t="array" aca="1" ref="JN48" ca="1">IF(OR(WEEKDAY(JN$2,2)&gt;5,COUNTIF(Dates_Feries,JN$2)&gt;0),"",IFERROR(INDEX(Tableau1[[Type]:[Type]],SMALL(IF((Tableau1[[Nom]:[Nom]]=$A48)*(Tableau1[[Prénom]:[Prénom]]=$B48)*(JN$2&gt;=Tableau1[[Début]:[Début]])*(JN$2&lt;=Tableau1[[Fin]:[Fin]]),ROW(INDIRECT("A1:A"&amp;COUNTA(Tableau1[[Fin]:[Fin]])))),1)),""))</f>
        <v/>
      </c>
      <c r="JO48" s="34" t="str">
        <f t="array" aca="1" ref="JO48" ca="1">IF(OR(WEEKDAY(JO$2,2)&gt;5,COUNTIF(Dates_Feries,JO$2)&gt;0),"",IFERROR(INDEX(Tableau1[[Type]:[Type]],SMALL(IF((Tableau1[[Nom]:[Nom]]=$A48)*(Tableau1[[Prénom]:[Prénom]]=$B48)*(JO$2&gt;=Tableau1[[Début]:[Début]])*(JO$2&lt;=Tableau1[[Fin]:[Fin]]),ROW(INDIRECT("A1:A"&amp;COUNTA(Tableau1[[Fin]:[Fin]])))),1)),""))</f>
        <v/>
      </c>
      <c r="JP48" s="34" t="str">
        <f t="array" aca="1" ref="JP48" ca="1">IF(OR(WEEKDAY(JP$2,2)&gt;5,COUNTIF(Dates_Feries,JP$2)&gt;0),"",IFERROR(INDEX(Tableau1[[Type]:[Type]],SMALL(IF((Tableau1[[Nom]:[Nom]]=$A48)*(Tableau1[[Prénom]:[Prénom]]=$B48)*(JP$2&gt;=Tableau1[[Début]:[Début]])*(JP$2&lt;=Tableau1[[Fin]:[Fin]]),ROW(INDIRECT("A1:A"&amp;COUNTA(Tableau1[[Fin]:[Fin]])))),1)),""))</f>
        <v/>
      </c>
      <c r="JQ48" s="34" t="str">
        <f t="array" aca="1" ref="JQ48" ca="1">IF(OR(WEEKDAY(JQ$2,2)&gt;5,COUNTIF(Dates_Feries,JQ$2)&gt;0),"",IFERROR(INDEX(Tableau1[[Type]:[Type]],SMALL(IF((Tableau1[[Nom]:[Nom]]=$A48)*(Tableau1[[Prénom]:[Prénom]]=$B48)*(JQ$2&gt;=Tableau1[[Début]:[Début]])*(JQ$2&lt;=Tableau1[[Fin]:[Fin]]),ROW(INDIRECT("A1:A"&amp;COUNTA(Tableau1[[Fin]:[Fin]])))),1)),""))</f>
        <v/>
      </c>
      <c r="JR48" s="34" t="str">
        <f t="array" aca="1" ref="JR48" ca="1">IF(OR(WEEKDAY(JR$2,2)&gt;5,COUNTIF(Dates_Feries,JR$2)&gt;0),"",IFERROR(INDEX(Tableau1[[Type]:[Type]],SMALL(IF((Tableau1[[Nom]:[Nom]]=$A48)*(Tableau1[[Prénom]:[Prénom]]=$B48)*(JR$2&gt;=Tableau1[[Début]:[Début]])*(JR$2&lt;=Tableau1[[Fin]:[Fin]]),ROW(INDIRECT("A1:A"&amp;COUNTA(Tableau1[[Fin]:[Fin]])))),1)),""))</f>
        <v/>
      </c>
      <c r="JS48" s="34" t="str">
        <f t="array" aca="1" ref="JS48" ca="1">IF(OR(WEEKDAY(JS$2,2)&gt;5,COUNTIF(Dates_Feries,JS$2)&gt;0),"",IFERROR(INDEX(Tableau1[[Type]:[Type]],SMALL(IF((Tableau1[[Nom]:[Nom]]=$A48)*(Tableau1[[Prénom]:[Prénom]]=$B48)*(JS$2&gt;=Tableau1[[Début]:[Début]])*(JS$2&lt;=Tableau1[[Fin]:[Fin]]),ROW(INDIRECT("A1:A"&amp;COUNTA(Tableau1[[Fin]:[Fin]])))),1)),""))</f>
        <v/>
      </c>
      <c r="JT48" s="34" t="str">
        <f t="array" aca="1" ref="JT48" ca="1">IF(OR(WEEKDAY(JT$2,2)&gt;5,COUNTIF(Dates_Feries,JT$2)&gt;0),"",IFERROR(INDEX(Tableau1[[Type]:[Type]],SMALL(IF((Tableau1[[Nom]:[Nom]]=$A48)*(Tableau1[[Prénom]:[Prénom]]=$B48)*(JT$2&gt;=Tableau1[[Début]:[Début]])*(JT$2&lt;=Tableau1[[Fin]:[Fin]]),ROW(INDIRECT("A1:A"&amp;COUNTA(Tableau1[[Fin]:[Fin]])))),1)),""))</f>
        <v/>
      </c>
      <c r="JU48" s="34" t="str">
        <f t="array" aca="1" ref="JU48" ca="1">IF(OR(WEEKDAY(JU$2,2)&gt;5,COUNTIF(Dates_Feries,JU$2)&gt;0),"",IFERROR(INDEX(Tableau1[[Type]:[Type]],SMALL(IF((Tableau1[[Nom]:[Nom]]=$A48)*(Tableau1[[Prénom]:[Prénom]]=$B48)*(JU$2&gt;=Tableau1[[Début]:[Début]])*(JU$2&lt;=Tableau1[[Fin]:[Fin]]),ROW(INDIRECT("A1:A"&amp;COUNTA(Tableau1[[Fin]:[Fin]])))),1)),""))</f>
        <v/>
      </c>
      <c r="JV48" s="34" t="str">
        <f t="array" aca="1" ref="JV48" ca="1">IF(OR(WEEKDAY(JV$2,2)&gt;5,COUNTIF(Dates_Feries,JV$2)&gt;0),"",IFERROR(INDEX(Tableau1[[Type]:[Type]],SMALL(IF((Tableau1[[Nom]:[Nom]]=$A48)*(Tableau1[[Prénom]:[Prénom]]=$B48)*(JV$2&gt;=Tableau1[[Début]:[Début]])*(JV$2&lt;=Tableau1[[Fin]:[Fin]]),ROW(INDIRECT("A1:A"&amp;COUNTA(Tableau1[[Fin]:[Fin]])))),1)),""))</f>
        <v/>
      </c>
      <c r="JW48" s="34" t="str">
        <f t="array" aca="1" ref="JW48" ca="1">IF(OR(WEEKDAY(JW$2,2)&gt;5,COUNTIF(Dates_Feries,JW$2)&gt;0),"",IFERROR(INDEX(Tableau1[[Type]:[Type]],SMALL(IF((Tableau1[[Nom]:[Nom]]=$A48)*(Tableau1[[Prénom]:[Prénom]]=$B48)*(JW$2&gt;=Tableau1[[Début]:[Début]])*(JW$2&lt;=Tableau1[[Fin]:[Fin]]),ROW(INDIRECT("A1:A"&amp;COUNTA(Tableau1[[Fin]:[Fin]])))),1)),""))</f>
        <v/>
      </c>
      <c r="JX48" s="34" t="str">
        <f t="array" aca="1" ref="JX48" ca="1">IF(OR(WEEKDAY(JX$2,2)&gt;5,COUNTIF(Dates_Feries,JX$2)&gt;0),"",IFERROR(INDEX(Tableau1[[Type]:[Type]],SMALL(IF((Tableau1[[Nom]:[Nom]]=$A48)*(Tableau1[[Prénom]:[Prénom]]=$B48)*(JX$2&gt;=Tableau1[[Début]:[Début]])*(JX$2&lt;=Tableau1[[Fin]:[Fin]]),ROW(INDIRECT("A1:A"&amp;COUNTA(Tableau1[[Fin]:[Fin]])))),1)),""))</f>
        <v/>
      </c>
      <c r="JY48" s="34" t="str">
        <f t="array" aca="1" ref="JY48" ca="1">IF(OR(WEEKDAY(JY$2,2)&gt;5,COUNTIF(Dates_Feries,JY$2)&gt;0),"",IFERROR(INDEX(Tableau1[[Type]:[Type]],SMALL(IF((Tableau1[[Nom]:[Nom]]=$A48)*(Tableau1[[Prénom]:[Prénom]]=$B48)*(JY$2&gt;=Tableau1[[Début]:[Début]])*(JY$2&lt;=Tableau1[[Fin]:[Fin]]),ROW(INDIRECT("A1:A"&amp;COUNTA(Tableau1[[Fin]:[Fin]])))),1)),""))</f>
        <v/>
      </c>
      <c r="JZ48" s="34" t="str">
        <f t="array" aca="1" ref="JZ48" ca="1">IF(OR(WEEKDAY(JZ$2,2)&gt;5,COUNTIF(Dates_Feries,JZ$2)&gt;0),"",IFERROR(INDEX(Tableau1[[Type]:[Type]],SMALL(IF((Tableau1[[Nom]:[Nom]]=$A48)*(Tableau1[[Prénom]:[Prénom]]=$B48)*(JZ$2&gt;=Tableau1[[Début]:[Début]])*(JZ$2&lt;=Tableau1[[Fin]:[Fin]]),ROW(INDIRECT("A1:A"&amp;COUNTA(Tableau1[[Fin]:[Fin]])))),1)),""))</f>
        <v/>
      </c>
      <c r="KA48" s="34" t="str">
        <f t="array" aca="1" ref="KA48" ca="1">IF(OR(WEEKDAY(KA$2,2)&gt;5,COUNTIF(Dates_Feries,KA$2)&gt;0),"",IFERROR(INDEX(Tableau1[[Type]:[Type]],SMALL(IF((Tableau1[[Nom]:[Nom]]=$A48)*(Tableau1[[Prénom]:[Prénom]]=$B48)*(KA$2&gt;=Tableau1[[Début]:[Début]])*(KA$2&lt;=Tableau1[[Fin]:[Fin]]),ROW(INDIRECT("A1:A"&amp;COUNTA(Tableau1[[Fin]:[Fin]])))),1)),""))</f>
        <v/>
      </c>
      <c r="KB48" s="34" t="str">
        <f t="array" aca="1" ref="KB48" ca="1">IF(OR(WEEKDAY(KB$2,2)&gt;5,COUNTIF(Dates_Feries,KB$2)&gt;0),"",IFERROR(INDEX(Tableau1[[Type]:[Type]],SMALL(IF((Tableau1[[Nom]:[Nom]]=$A48)*(Tableau1[[Prénom]:[Prénom]]=$B48)*(KB$2&gt;=Tableau1[[Début]:[Début]])*(KB$2&lt;=Tableau1[[Fin]:[Fin]]),ROW(INDIRECT("A1:A"&amp;COUNTA(Tableau1[[Fin]:[Fin]])))),1)),""))</f>
        <v/>
      </c>
      <c r="KC48" s="34" t="str">
        <f t="array" aca="1" ref="KC48" ca="1">IF(OR(WEEKDAY(KC$2,2)&gt;5,COUNTIF(Dates_Feries,KC$2)&gt;0),"",IFERROR(INDEX(Tableau1[[Type]:[Type]],SMALL(IF((Tableau1[[Nom]:[Nom]]=$A48)*(Tableau1[[Prénom]:[Prénom]]=$B48)*(KC$2&gt;=Tableau1[[Début]:[Début]])*(KC$2&lt;=Tableau1[[Fin]:[Fin]]),ROW(INDIRECT("A1:A"&amp;COUNTA(Tableau1[[Fin]:[Fin]])))),1)),""))</f>
        <v/>
      </c>
      <c r="KD48" s="34" t="str">
        <f t="array" aca="1" ref="KD48" ca="1">IF(OR(WEEKDAY(KD$2,2)&gt;5,COUNTIF(Dates_Feries,KD$2)&gt;0),"",IFERROR(INDEX(Tableau1[[Type]:[Type]],SMALL(IF((Tableau1[[Nom]:[Nom]]=$A48)*(Tableau1[[Prénom]:[Prénom]]=$B48)*(KD$2&gt;=Tableau1[[Début]:[Début]])*(KD$2&lt;=Tableau1[[Fin]:[Fin]]),ROW(INDIRECT("A1:A"&amp;COUNTA(Tableau1[[Fin]:[Fin]])))),1)),""))</f>
        <v/>
      </c>
      <c r="KE48" s="34" t="str">
        <f t="array" aca="1" ref="KE48" ca="1">IF(OR(WEEKDAY(KE$2,2)&gt;5,COUNTIF(Dates_Feries,KE$2)&gt;0),"",IFERROR(INDEX(Tableau1[[Type]:[Type]],SMALL(IF((Tableau1[[Nom]:[Nom]]=$A48)*(Tableau1[[Prénom]:[Prénom]]=$B48)*(KE$2&gt;=Tableau1[[Début]:[Début]])*(KE$2&lt;=Tableau1[[Fin]:[Fin]]),ROW(INDIRECT("A1:A"&amp;COUNTA(Tableau1[[Fin]:[Fin]])))),1)),""))</f>
        <v/>
      </c>
      <c r="KF48" s="34" t="str">
        <f t="array" aca="1" ref="KF48" ca="1">IF(OR(WEEKDAY(KF$2,2)&gt;5,COUNTIF(Dates_Feries,KF$2)&gt;0),"",IFERROR(INDEX(Tableau1[[Type]:[Type]],SMALL(IF((Tableau1[[Nom]:[Nom]]=$A48)*(Tableau1[[Prénom]:[Prénom]]=$B48)*(KF$2&gt;=Tableau1[[Début]:[Début]])*(KF$2&lt;=Tableau1[[Fin]:[Fin]]),ROW(INDIRECT("A1:A"&amp;COUNTA(Tableau1[[Fin]:[Fin]])))),1)),""))</f>
        <v/>
      </c>
      <c r="KG48" s="34" t="str">
        <f t="array" aca="1" ref="KG48" ca="1">IF(OR(WEEKDAY(KG$2,2)&gt;5,COUNTIF(Dates_Feries,KG$2)&gt;0),"",IFERROR(INDEX(Tableau1[[Type]:[Type]],SMALL(IF((Tableau1[[Nom]:[Nom]]=$A48)*(Tableau1[[Prénom]:[Prénom]]=$B48)*(KG$2&gt;=Tableau1[[Début]:[Début]])*(KG$2&lt;=Tableau1[[Fin]:[Fin]]),ROW(INDIRECT("A1:A"&amp;COUNTA(Tableau1[[Fin]:[Fin]])))),1)),""))</f>
        <v/>
      </c>
      <c r="KH48" s="34" t="str">
        <f t="array" aca="1" ref="KH48" ca="1">IF(OR(WEEKDAY(KH$2,2)&gt;5,COUNTIF(Dates_Feries,KH$2)&gt;0),"",IFERROR(INDEX(Tableau1[[Type]:[Type]],SMALL(IF((Tableau1[[Nom]:[Nom]]=$A48)*(Tableau1[[Prénom]:[Prénom]]=$B48)*(KH$2&gt;=Tableau1[[Début]:[Début]])*(KH$2&lt;=Tableau1[[Fin]:[Fin]]),ROW(INDIRECT("A1:A"&amp;COUNTA(Tableau1[[Fin]:[Fin]])))),1)),""))</f>
        <v/>
      </c>
      <c r="KI48" s="34" t="str">
        <f t="array" aca="1" ref="KI48" ca="1">IF(OR(WEEKDAY(KI$2,2)&gt;5,COUNTIF(Dates_Feries,KI$2)&gt;0),"",IFERROR(INDEX(Tableau1[[Type]:[Type]],SMALL(IF((Tableau1[[Nom]:[Nom]]=$A48)*(Tableau1[[Prénom]:[Prénom]]=$B48)*(KI$2&gt;=Tableau1[[Début]:[Début]])*(KI$2&lt;=Tableau1[[Fin]:[Fin]]),ROW(INDIRECT("A1:A"&amp;COUNTA(Tableau1[[Fin]:[Fin]])))),1)),""))</f>
        <v/>
      </c>
      <c r="KJ48" s="34" t="str">
        <f t="array" aca="1" ref="KJ48" ca="1">IF(OR(WEEKDAY(KJ$2,2)&gt;5,COUNTIF(Dates_Feries,KJ$2)&gt;0),"",IFERROR(INDEX(Tableau1[[Type]:[Type]],SMALL(IF((Tableau1[[Nom]:[Nom]]=$A48)*(Tableau1[[Prénom]:[Prénom]]=$B48)*(KJ$2&gt;=Tableau1[[Début]:[Début]])*(KJ$2&lt;=Tableau1[[Fin]:[Fin]]),ROW(INDIRECT("A1:A"&amp;COUNTA(Tableau1[[Fin]:[Fin]])))),1)),""))</f>
        <v/>
      </c>
      <c r="KK48" s="34" t="str">
        <f t="array" aca="1" ref="KK48" ca="1">IF(OR(WEEKDAY(KK$2,2)&gt;5,COUNTIF(Dates_Feries,KK$2)&gt;0),"",IFERROR(INDEX(Tableau1[[Type]:[Type]],SMALL(IF((Tableau1[[Nom]:[Nom]]=$A48)*(Tableau1[[Prénom]:[Prénom]]=$B48)*(KK$2&gt;=Tableau1[[Début]:[Début]])*(KK$2&lt;=Tableau1[[Fin]:[Fin]]),ROW(INDIRECT("A1:A"&amp;COUNTA(Tableau1[[Fin]:[Fin]])))),1)),""))</f>
        <v/>
      </c>
      <c r="KL48" s="34" t="str">
        <f t="array" aca="1" ref="KL48" ca="1">IF(OR(WEEKDAY(KL$2,2)&gt;5,COUNTIF(Dates_Feries,KL$2)&gt;0),"",IFERROR(INDEX(Tableau1[[Type]:[Type]],SMALL(IF((Tableau1[[Nom]:[Nom]]=$A48)*(Tableau1[[Prénom]:[Prénom]]=$B48)*(KL$2&gt;=Tableau1[[Début]:[Début]])*(KL$2&lt;=Tableau1[[Fin]:[Fin]]),ROW(INDIRECT("A1:A"&amp;COUNTA(Tableau1[[Fin]:[Fin]])))),1)),""))</f>
        <v/>
      </c>
      <c r="KM48" s="34" t="str">
        <f t="array" aca="1" ref="KM48" ca="1">IF(OR(WEEKDAY(KM$2,2)&gt;5,COUNTIF(Dates_Feries,KM$2)&gt;0),"",IFERROR(INDEX(Tableau1[[Type]:[Type]],SMALL(IF((Tableau1[[Nom]:[Nom]]=$A48)*(Tableau1[[Prénom]:[Prénom]]=$B48)*(KM$2&gt;=Tableau1[[Début]:[Début]])*(KM$2&lt;=Tableau1[[Fin]:[Fin]]),ROW(INDIRECT("A1:A"&amp;COUNTA(Tableau1[[Fin]:[Fin]])))),1)),""))</f>
        <v/>
      </c>
      <c r="KN48" s="34" t="str">
        <f t="array" aca="1" ref="KN48" ca="1">IF(OR(WEEKDAY(KN$2,2)&gt;5,COUNTIF(Dates_Feries,KN$2)&gt;0),"",IFERROR(INDEX(Tableau1[[Type]:[Type]],SMALL(IF((Tableau1[[Nom]:[Nom]]=$A48)*(Tableau1[[Prénom]:[Prénom]]=$B48)*(KN$2&gt;=Tableau1[[Début]:[Début]])*(KN$2&lt;=Tableau1[[Fin]:[Fin]]),ROW(INDIRECT("A1:A"&amp;COUNTA(Tableau1[[Fin]:[Fin]])))),1)),""))</f>
        <v/>
      </c>
      <c r="KO48" s="34" t="str">
        <f t="array" aca="1" ref="KO48" ca="1">IF(OR(WEEKDAY(KO$2,2)&gt;5,COUNTIF(Dates_Feries,KO$2)&gt;0),"",IFERROR(INDEX(Tableau1[[Type]:[Type]],SMALL(IF((Tableau1[[Nom]:[Nom]]=$A48)*(Tableau1[[Prénom]:[Prénom]]=$B48)*(KO$2&gt;=Tableau1[[Début]:[Début]])*(KO$2&lt;=Tableau1[[Fin]:[Fin]]),ROW(INDIRECT("A1:A"&amp;COUNTA(Tableau1[[Fin]:[Fin]])))),1)),""))</f>
        <v/>
      </c>
      <c r="KP48" s="34" t="str">
        <f t="array" aca="1" ref="KP48" ca="1">IF(OR(WEEKDAY(KP$2,2)&gt;5,COUNTIF(Dates_Feries,KP$2)&gt;0),"",IFERROR(INDEX(Tableau1[[Type]:[Type]],SMALL(IF((Tableau1[[Nom]:[Nom]]=$A48)*(Tableau1[[Prénom]:[Prénom]]=$B48)*(KP$2&gt;=Tableau1[[Début]:[Début]])*(KP$2&lt;=Tableau1[[Fin]:[Fin]]),ROW(INDIRECT("A1:A"&amp;COUNTA(Tableau1[[Fin]:[Fin]])))),1)),""))</f>
        <v/>
      </c>
      <c r="KQ48" s="34" t="str">
        <f t="array" aca="1" ref="KQ48" ca="1">IF(OR(WEEKDAY(KQ$2,2)&gt;5,COUNTIF(Dates_Feries,KQ$2)&gt;0),"",IFERROR(INDEX(Tableau1[[Type]:[Type]],SMALL(IF((Tableau1[[Nom]:[Nom]]=$A48)*(Tableau1[[Prénom]:[Prénom]]=$B48)*(KQ$2&gt;=Tableau1[[Début]:[Début]])*(KQ$2&lt;=Tableau1[[Fin]:[Fin]]),ROW(INDIRECT("A1:A"&amp;COUNTA(Tableau1[[Fin]:[Fin]])))),1)),""))</f>
        <v/>
      </c>
      <c r="KR48" s="34" t="str">
        <f t="array" aca="1" ref="KR48" ca="1">IF(OR(WEEKDAY(KR$2,2)&gt;5,COUNTIF(Dates_Feries,KR$2)&gt;0),"",IFERROR(INDEX(Tableau1[[Type]:[Type]],SMALL(IF((Tableau1[[Nom]:[Nom]]=$A48)*(Tableau1[[Prénom]:[Prénom]]=$B48)*(KR$2&gt;=Tableau1[[Début]:[Début]])*(KR$2&lt;=Tableau1[[Fin]:[Fin]]),ROW(INDIRECT("A1:A"&amp;COUNTA(Tableau1[[Fin]:[Fin]])))),1)),""))</f>
        <v/>
      </c>
      <c r="KS48" s="34" t="str">
        <f t="array" aca="1" ref="KS48" ca="1">IF(OR(WEEKDAY(KS$2,2)&gt;5,COUNTIF(Dates_Feries,KS$2)&gt;0),"",IFERROR(INDEX(Tableau1[[Type]:[Type]],SMALL(IF((Tableau1[[Nom]:[Nom]]=$A48)*(Tableau1[[Prénom]:[Prénom]]=$B48)*(KS$2&gt;=Tableau1[[Début]:[Début]])*(KS$2&lt;=Tableau1[[Fin]:[Fin]]),ROW(INDIRECT("A1:A"&amp;COUNTA(Tableau1[[Fin]:[Fin]])))),1)),""))</f>
        <v/>
      </c>
      <c r="KT48" s="34" t="str">
        <f t="array" aca="1" ref="KT48" ca="1">IF(OR(WEEKDAY(KT$2,2)&gt;5,COUNTIF(Dates_Feries,KT$2)&gt;0),"",IFERROR(INDEX(Tableau1[[Type]:[Type]],SMALL(IF((Tableau1[[Nom]:[Nom]]=$A48)*(Tableau1[[Prénom]:[Prénom]]=$B48)*(KT$2&gt;=Tableau1[[Début]:[Début]])*(KT$2&lt;=Tableau1[[Fin]:[Fin]]),ROW(INDIRECT("A1:A"&amp;COUNTA(Tableau1[[Fin]:[Fin]])))),1)),""))</f>
        <v/>
      </c>
      <c r="KU48" s="34" t="str">
        <f t="array" aca="1" ref="KU48" ca="1">IF(OR(WEEKDAY(KU$2,2)&gt;5,COUNTIF(Dates_Feries,KU$2)&gt;0),"",IFERROR(INDEX(Tableau1[[Type]:[Type]],SMALL(IF((Tableau1[[Nom]:[Nom]]=$A48)*(Tableau1[[Prénom]:[Prénom]]=$B48)*(KU$2&gt;=Tableau1[[Début]:[Début]])*(KU$2&lt;=Tableau1[[Fin]:[Fin]]),ROW(INDIRECT("A1:A"&amp;COUNTA(Tableau1[[Fin]:[Fin]])))),1)),""))</f>
        <v/>
      </c>
      <c r="KV48" s="34" t="str">
        <f t="array" aca="1" ref="KV48" ca="1">IF(OR(WEEKDAY(KV$2,2)&gt;5,COUNTIF(Dates_Feries,KV$2)&gt;0),"",IFERROR(INDEX(Tableau1[[Type]:[Type]],SMALL(IF((Tableau1[[Nom]:[Nom]]=$A48)*(Tableau1[[Prénom]:[Prénom]]=$B48)*(KV$2&gt;=Tableau1[[Début]:[Début]])*(KV$2&lt;=Tableau1[[Fin]:[Fin]]),ROW(INDIRECT("A1:A"&amp;COUNTA(Tableau1[[Fin]:[Fin]])))),1)),""))</f>
        <v/>
      </c>
      <c r="KW48" s="34" t="str">
        <f t="array" aca="1" ref="KW48" ca="1">IF(OR(WEEKDAY(KW$2,2)&gt;5,COUNTIF(Dates_Feries,KW$2)&gt;0),"",IFERROR(INDEX(Tableau1[[Type]:[Type]],SMALL(IF((Tableau1[[Nom]:[Nom]]=$A48)*(Tableau1[[Prénom]:[Prénom]]=$B48)*(KW$2&gt;=Tableau1[[Début]:[Début]])*(KW$2&lt;=Tableau1[[Fin]:[Fin]]),ROW(INDIRECT("A1:A"&amp;COUNTA(Tableau1[[Fin]:[Fin]])))),1)),""))</f>
        <v/>
      </c>
      <c r="KX48" s="34" t="str">
        <f t="array" aca="1" ref="KX48" ca="1">IF(OR(WEEKDAY(KX$2,2)&gt;5,COUNTIF(Dates_Feries,KX$2)&gt;0),"",IFERROR(INDEX(Tableau1[[Type]:[Type]],SMALL(IF((Tableau1[[Nom]:[Nom]]=$A48)*(Tableau1[[Prénom]:[Prénom]]=$B48)*(KX$2&gt;=Tableau1[[Début]:[Début]])*(KX$2&lt;=Tableau1[[Fin]:[Fin]]),ROW(INDIRECT("A1:A"&amp;COUNTA(Tableau1[[Fin]:[Fin]])))),1)),""))</f>
        <v/>
      </c>
      <c r="KY48" s="34" t="str">
        <f t="array" aca="1" ref="KY48" ca="1">IF(OR(WEEKDAY(KY$2,2)&gt;5,COUNTIF(Dates_Feries,KY$2)&gt;0),"",IFERROR(INDEX(Tableau1[[Type]:[Type]],SMALL(IF((Tableau1[[Nom]:[Nom]]=$A48)*(Tableau1[[Prénom]:[Prénom]]=$B48)*(KY$2&gt;=Tableau1[[Début]:[Début]])*(KY$2&lt;=Tableau1[[Fin]:[Fin]]),ROW(INDIRECT("A1:A"&amp;COUNTA(Tableau1[[Fin]:[Fin]])))),1)),""))</f>
        <v/>
      </c>
      <c r="KZ48" s="34" t="str">
        <f t="array" aca="1" ref="KZ48" ca="1">IF(OR(WEEKDAY(KZ$2,2)&gt;5,COUNTIF(Dates_Feries,KZ$2)&gt;0),"",IFERROR(INDEX(Tableau1[[Type]:[Type]],SMALL(IF((Tableau1[[Nom]:[Nom]]=$A48)*(Tableau1[[Prénom]:[Prénom]]=$B48)*(KZ$2&gt;=Tableau1[[Début]:[Début]])*(KZ$2&lt;=Tableau1[[Fin]:[Fin]]),ROW(INDIRECT("A1:A"&amp;COUNTA(Tableau1[[Fin]:[Fin]])))),1)),""))</f>
        <v/>
      </c>
      <c r="LA48" s="34" t="str">
        <f t="array" aca="1" ref="LA48" ca="1">IF(OR(WEEKDAY(LA$2,2)&gt;5,COUNTIF(Dates_Feries,LA$2)&gt;0),"",IFERROR(INDEX(Tableau1[[Type]:[Type]],SMALL(IF((Tableau1[[Nom]:[Nom]]=$A48)*(Tableau1[[Prénom]:[Prénom]]=$B48)*(LA$2&gt;=Tableau1[[Début]:[Début]])*(LA$2&lt;=Tableau1[[Fin]:[Fin]]),ROW(INDIRECT("A1:A"&amp;COUNTA(Tableau1[[Fin]:[Fin]])))),1)),""))</f>
        <v/>
      </c>
      <c r="LB48" s="34" t="str">
        <f t="array" aca="1" ref="LB48" ca="1">IF(OR(WEEKDAY(LB$2,2)&gt;5,COUNTIF(Dates_Feries,LB$2)&gt;0),"",IFERROR(INDEX(Tableau1[[Type]:[Type]],SMALL(IF((Tableau1[[Nom]:[Nom]]=$A48)*(Tableau1[[Prénom]:[Prénom]]=$B48)*(LB$2&gt;=Tableau1[[Début]:[Début]])*(LB$2&lt;=Tableau1[[Fin]:[Fin]]),ROW(INDIRECT("A1:A"&amp;COUNTA(Tableau1[[Fin]:[Fin]])))),1)),""))</f>
        <v/>
      </c>
      <c r="LC48" s="34" t="str">
        <f t="array" aca="1" ref="LC48" ca="1">IF(OR(WEEKDAY(LC$2,2)&gt;5,COUNTIF(Dates_Feries,LC$2)&gt;0),"",IFERROR(INDEX(Tableau1[[Type]:[Type]],SMALL(IF((Tableau1[[Nom]:[Nom]]=$A48)*(Tableau1[[Prénom]:[Prénom]]=$B48)*(LC$2&gt;=Tableau1[[Début]:[Début]])*(LC$2&lt;=Tableau1[[Fin]:[Fin]]),ROW(INDIRECT("A1:A"&amp;COUNTA(Tableau1[[Fin]:[Fin]])))),1)),""))</f>
        <v/>
      </c>
      <c r="LD48" s="34" t="str">
        <f t="array" aca="1" ref="LD48" ca="1">IF(OR(WEEKDAY(LD$2,2)&gt;5,COUNTIF(Dates_Feries,LD$2)&gt;0),"",IFERROR(INDEX(Tableau1[[Type]:[Type]],SMALL(IF((Tableau1[[Nom]:[Nom]]=$A48)*(Tableau1[[Prénom]:[Prénom]]=$B48)*(LD$2&gt;=Tableau1[[Début]:[Début]])*(LD$2&lt;=Tableau1[[Fin]:[Fin]]),ROW(INDIRECT("A1:A"&amp;COUNTA(Tableau1[[Fin]:[Fin]])))),1)),""))</f>
        <v/>
      </c>
      <c r="LE48" s="34" t="str">
        <f t="array" aca="1" ref="LE48" ca="1">IF(OR(WEEKDAY(LE$2,2)&gt;5,COUNTIF(Dates_Feries,LE$2)&gt;0),"",IFERROR(INDEX(Tableau1[[Type]:[Type]],SMALL(IF((Tableau1[[Nom]:[Nom]]=$A48)*(Tableau1[[Prénom]:[Prénom]]=$B48)*(LE$2&gt;=Tableau1[[Début]:[Début]])*(LE$2&lt;=Tableau1[[Fin]:[Fin]]),ROW(INDIRECT("A1:A"&amp;COUNTA(Tableau1[[Fin]:[Fin]])))),1)),""))</f>
        <v/>
      </c>
      <c r="LF48" s="34" t="str">
        <f t="array" aca="1" ref="LF48" ca="1">IF(OR(WEEKDAY(LF$2,2)&gt;5,COUNTIF(Dates_Feries,LF$2)&gt;0),"",IFERROR(INDEX(Tableau1[[Type]:[Type]],SMALL(IF((Tableau1[[Nom]:[Nom]]=$A48)*(Tableau1[[Prénom]:[Prénom]]=$B48)*(LF$2&gt;=Tableau1[[Début]:[Début]])*(LF$2&lt;=Tableau1[[Fin]:[Fin]]),ROW(INDIRECT("A1:A"&amp;COUNTA(Tableau1[[Fin]:[Fin]])))),1)),""))</f>
        <v/>
      </c>
      <c r="LG48" s="34" t="str">
        <f t="array" aca="1" ref="LG48" ca="1">IF(OR(WEEKDAY(LG$2,2)&gt;5,COUNTIF(Dates_Feries,LG$2)&gt;0),"",IFERROR(INDEX(Tableau1[[Type]:[Type]],SMALL(IF((Tableau1[[Nom]:[Nom]]=$A48)*(Tableau1[[Prénom]:[Prénom]]=$B48)*(LG$2&gt;=Tableau1[[Début]:[Début]])*(LG$2&lt;=Tableau1[[Fin]:[Fin]]),ROW(INDIRECT("A1:A"&amp;COUNTA(Tableau1[[Fin]:[Fin]])))),1)),""))</f>
        <v/>
      </c>
      <c r="LH48" s="34" t="str">
        <f t="array" aca="1" ref="LH48" ca="1">IF(OR(WEEKDAY(LH$2,2)&gt;5,COUNTIF(Dates_Feries,LH$2)&gt;0),"",IFERROR(INDEX(Tableau1[[Type]:[Type]],SMALL(IF((Tableau1[[Nom]:[Nom]]=$A48)*(Tableau1[[Prénom]:[Prénom]]=$B48)*(LH$2&gt;=Tableau1[[Début]:[Début]])*(LH$2&lt;=Tableau1[[Fin]:[Fin]]),ROW(INDIRECT("A1:A"&amp;COUNTA(Tableau1[[Fin]:[Fin]])))),1)),""))</f>
        <v/>
      </c>
      <c r="LI48" s="34" t="str">
        <f t="array" aca="1" ref="LI48" ca="1">IF(OR(WEEKDAY(LI$2,2)&gt;5,COUNTIF(Dates_Feries,LI$2)&gt;0),"",IFERROR(INDEX(Tableau1[[Type]:[Type]],SMALL(IF((Tableau1[[Nom]:[Nom]]=$A48)*(Tableau1[[Prénom]:[Prénom]]=$B48)*(LI$2&gt;=Tableau1[[Début]:[Début]])*(LI$2&lt;=Tableau1[[Fin]:[Fin]]),ROW(INDIRECT("A1:A"&amp;COUNTA(Tableau1[[Fin]:[Fin]])))),1)),""))</f>
        <v/>
      </c>
      <c r="LJ48" s="34" t="str">
        <f t="array" aca="1" ref="LJ48" ca="1">IF(OR(WEEKDAY(LJ$2,2)&gt;5,COUNTIF(Dates_Feries,LJ$2)&gt;0),"",IFERROR(INDEX(Tableau1[[Type]:[Type]],SMALL(IF((Tableau1[[Nom]:[Nom]]=$A48)*(Tableau1[[Prénom]:[Prénom]]=$B48)*(LJ$2&gt;=Tableau1[[Début]:[Début]])*(LJ$2&lt;=Tableau1[[Fin]:[Fin]]),ROW(INDIRECT("A1:A"&amp;COUNTA(Tableau1[[Fin]:[Fin]])))),1)),""))</f>
        <v/>
      </c>
      <c r="LK48" s="34" t="str">
        <f t="array" aca="1" ref="LK48" ca="1">IF(OR(WEEKDAY(LK$2,2)&gt;5,COUNTIF(Dates_Feries,LK$2)&gt;0),"",IFERROR(INDEX(Tableau1[[Type]:[Type]],SMALL(IF((Tableau1[[Nom]:[Nom]]=$A48)*(Tableau1[[Prénom]:[Prénom]]=$B48)*(LK$2&gt;=Tableau1[[Début]:[Début]])*(LK$2&lt;=Tableau1[[Fin]:[Fin]]),ROW(INDIRECT("A1:A"&amp;COUNTA(Tableau1[[Fin]:[Fin]])))),1)),""))</f>
        <v/>
      </c>
      <c r="LL48" s="34" t="str">
        <f t="array" aca="1" ref="LL48" ca="1">IF(OR(WEEKDAY(LL$2,2)&gt;5,COUNTIF(Dates_Feries,LL$2)&gt;0),"",IFERROR(INDEX(Tableau1[[Type]:[Type]],SMALL(IF((Tableau1[[Nom]:[Nom]]=$A48)*(Tableau1[[Prénom]:[Prénom]]=$B48)*(LL$2&gt;=Tableau1[[Début]:[Début]])*(LL$2&lt;=Tableau1[[Fin]:[Fin]]),ROW(INDIRECT("A1:A"&amp;COUNTA(Tableau1[[Fin]:[Fin]])))),1)),""))</f>
        <v/>
      </c>
      <c r="LM48" s="34" t="str">
        <f t="array" aca="1" ref="LM48" ca="1">IF(OR(WEEKDAY(LM$2,2)&gt;5,COUNTIF(Dates_Feries,LM$2)&gt;0),"",IFERROR(INDEX(Tableau1[[Type]:[Type]],SMALL(IF((Tableau1[[Nom]:[Nom]]=$A48)*(Tableau1[[Prénom]:[Prénom]]=$B48)*(LM$2&gt;=Tableau1[[Début]:[Début]])*(LM$2&lt;=Tableau1[[Fin]:[Fin]]),ROW(INDIRECT("A1:A"&amp;COUNTA(Tableau1[[Fin]:[Fin]])))),1)),""))</f>
        <v/>
      </c>
      <c r="LN48" s="34" t="str">
        <f t="array" aca="1" ref="LN48" ca="1">IF(OR(WEEKDAY(LN$2,2)&gt;5,COUNTIF(Dates_Feries,LN$2)&gt;0),"",IFERROR(INDEX(Tableau1[[Type]:[Type]],SMALL(IF((Tableau1[[Nom]:[Nom]]=$A48)*(Tableau1[[Prénom]:[Prénom]]=$B48)*(LN$2&gt;=Tableau1[[Début]:[Début]])*(LN$2&lt;=Tableau1[[Fin]:[Fin]]),ROW(INDIRECT("A1:A"&amp;COUNTA(Tableau1[[Fin]:[Fin]])))),1)),""))</f>
        <v/>
      </c>
      <c r="LO48" s="34" t="str">
        <f t="array" aca="1" ref="LO48" ca="1">IF(OR(WEEKDAY(LO$2,2)&gt;5,COUNTIF(Dates_Feries,LO$2)&gt;0),"",IFERROR(INDEX(Tableau1[[Type]:[Type]],SMALL(IF((Tableau1[[Nom]:[Nom]]=$A48)*(Tableau1[[Prénom]:[Prénom]]=$B48)*(LO$2&gt;=Tableau1[[Début]:[Début]])*(LO$2&lt;=Tableau1[[Fin]:[Fin]]),ROW(INDIRECT("A1:A"&amp;COUNTA(Tableau1[[Fin]:[Fin]])))),1)),""))</f>
        <v/>
      </c>
      <c r="LP48" s="34" t="str">
        <f t="array" aca="1" ref="LP48" ca="1">IF(OR(WEEKDAY(LP$2,2)&gt;5,COUNTIF(Dates_Feries,LP$2)&gt;0),"",IFERROR(INDEX(Tableau1[[Type]:[Type]],SMALL(IF((Tableau1[[Nom]:[Nom]]=$A48)*(Tableau1[[Prénom]:[Prénom]]=$B48)*(LP$2&gt;=Tableau1[[Début]:[Début]])*(LP$2&lt;=Tableau1[[Fin]:[Fin]]),ROW(INDIRECT("A1:A"&amp;COUNTA(Tableau1[[Fin]:[Fin]])))),1)),""))</f>
        <v/>
      </c>
      <c r="LQ48" s="34" t="str">
        <f t="array" aca="1" ref="LQ48" ca="1">IF(OR(WEEKDAY(LQ$2,2)&gt;5,COUNTIF(Dates_Feries,LQ$2)&gt;0),"",IFERROR(INDEX(Tableau1[[Type]:[Type]],SMALL(IF((Tableau1[[Nom]:[Nom]]=$A48)*(Tableau1[[Prénom]:[Prénom]]=$B48)*(LQ$2&gt;=Tableau1[[Début]:[Début]])*(LQ$2&lt;=Tableau1[[Fin]:[Fin]]),ROW(INDIRECT("A1:A"&amp;COUNTA(Tableau1[[Fin]:[Fin]])))),1)),""))</f>
        <v/>
      </c>
      <c r="LR48" s="34" t="str">
        <f t="array" aca="1" ref="LR48" ca="1">IF(OR(WEEKDAY(LR$2,2)&gt;5,COUNTIF(Dates_Feries,LR$2)&gt;0),"",IFERROR(INDEX(Tableau1[[Type]:[Type]],SMALL(IF((Tableau1[[Nom]:[Nom]]=$A48)*(Tableau1[[Prénom]:[Prénom]]=$B48)*(LR$2&gt;=Tableau1[[Début]:[Début]])*(LR$2&lt;=Tableau1[[Fin]:[Fin]]),ROW(INDIRECT("A1:A"&amp;COUNTA(Tableau1[[Fin]:[Fin]])))),1)),""))</f>
        <v/>
      </c>
      <c r="LS48" s="34" t="str">
        <f t="array" aca="1" ref="LS48" ca="1">IF(OR(WEEKDAY(LS$2,2)&gt;5,COUNTIF(Dates_Feries,LS$2)&gt;0),"",IFERROR(INDEX(Tableau1[[Type]:[Type]],SMALL(IF((Tableau1[[Nom]:[Nom]]=$A48)*(Tableau1[[Prénom]:[Prénom]]=$B48)*(LS$2&gt;=Tableau1[[Début]:[Début]])*(LS$2&lt;=Tableau1[[Fin]:[Fin]]),ROW(INDIRECT("A1:A"&amp;COUNTA(Tableau1[[Fin]:[Fin]])))),1)),""))</f>
        <v/>
      </c>
      <c r="LT48" s="34" t="str">
        <f t="array" aca="1" ref="LT48" ca="1">IF(OR(WEEKDAY(LT$2,2)&gt;5,COUNTIF(Dates_Feries,LT$2)&gt;0),"",IFERROR(INDEX(Tableau1[[Type]:[Type]],SMALL(IF((Tableau1[[Nom]:[Nom]]=$A48)*(Tableau1[[Prénom]:[Prénom]]=$B48)*(LT$2&gt;=Tableau1[[Début]:[Début]])*(LT$2&lt;=Tableau1[[Fin]:[Fin]]),ROW(INDIRECT("A1:A"&amp;COUNTA(Tableau1[[Fin]:[Fin]])))),1)),""))</f>
        <v/>
      </c>
      <c r="LU48" s="34" t="str">
        <f t="array" aca="1" ref="LU48" ca="1">IF(OR(WEEKDAY(LU$2,2)&gt;5,COUNTIF(Dates_Feries,LU$2)&gt;0),"",IFERROR(INDEX(Tableau1[[Type]:[Type]],SMALL(IF((Tableau1[[Nom]:[Nom]]=$A48)*(Tableau1[[Prénom]:[Prénom]]=$B48)*(LU$2&gt;=Tableau1[[Début]:[Début]])*(LU$2&lt;=Tableau1[[Fin]:[Fin]]),ROW(INDIRECT("A1:A"&amp;COUNTA(Tableau1[[Fin]:[Fin]])))),1)),""))</f>
        <v/>
      </c>
      <c r="LV48" s="34" t="str">
        <f t="array" aca="1" ref="LV48" ca="1">IF(OR(WEEKDAY(LV$2,2)&gt;5,COUNTIF(Dates_Feries,LV$2)&gt;0),"",IFERROR(INDEX(Tableau1[[Type]:[Type]],SMALL(IF((Tableau1[[Nom]:[Nom]]=$A48)*(Tableau1[[Prénom]:[Prénom]]=$B48)*(LV$2&gt;=Tableau1[[Début]:[Début]])*(LV$2&lt;=Tableau1[[Fin]:[Fin]]),ROW(INDIRECT("A1:A"&amp;COUNTA(Tableau1[[Fin]:[Fin]])))),1)),""))</f>
        <v/>
      </c>
      <c r="LW48" s="34" t="str">
        <f t="array" aca="1" ref="LW48" ca="1">IF(OR(WEEKDAY(LW$2,2)&gt;5,COUNTIF(Dates_Feries,LW$2)&gt;0),"",IFERROR(INDEX(Tableau1[[Type]:[Type]],SMALL(IF((Tableau1[[Nom]:[Nom]]=$A48)*(Tableau1[[Prénom]:[Prénom]]=$B48)*(LW$2&gt;=Tableau1[[Début]:[Début]])*(LW$2&lt;=Tableau1[[Fin]:[Fin]]),ROW(INDIRECT("A1:A"&amp;COUNTA(Tableau1[[Fin]:[Fin]])))),1)),""))</f>
        <v/>
      </c>
      <c r="LX48" s="34" t="str">
        <f t="array" aca="1" ref="LX48" ca="1">IF(OR(WEEKDAY(LX$2,2)&gt;5,COUNTIF(Dates_Feries,LX$2)&gt;0),"",IFERROR(INDEX(Tableau1[[Type]:[Type]],SMALL(IF((Tableau1[[Nom]:[Nom]]=$A48)*(Tableau1[[Prénom]:[Prénom]]=$B48)*(LX$2&gt;=Tableau1[[Début]:[Début]])*(LX$2&lt;=Tableau1[[Fin]:[Fin]]),ROW(INDIRECT("A1:A"&amp;COUNTA(Tableau1[[Fin]:[Fin]])))),1)),""))</f>
        <v/>
      </c>
      <c r="LY48" s="34" t="str">
        <f t="array" aca="1" ref="LY48" ca="1">IF(OR(WEEKDAY(LY$2,2)&gt;5,COUNTIF(Dates_Feries,LY$2)&gt;0),"",IFERROR(INDEX(Tableau1[[Type]:[Type]],SMALL(IF((Tableau1[[Nom]:[Nom]]=$A48)*(Tableau1[[Prénom]:[Prénom]]=$B48)*(LY$2&gt;=Tableau1[[Début]:[Début]])*(LY$2&lt;=Tableau1[[Fin]:[Fin]]),ROW(INDIRECT("A1:A"&amp;COUNTA(Tableau1[[Fin]:[Fin]])))),1)),""))</f>
        <v/>
      </c>
      <c r="LZ48" s="34" t="str">
        <f t="array" aca="1" ref="LZ48" ca="1">IF(OR(WEEKDAY(LZ$2,2)&gt;5,COUNTIF(Dates_Feries,LZ$2)&gt;0),"",IFERROR(INDEX(Tableau1[[Type]:[Type]],SMALL(IF((Tableau1[[Nom]:[Nom]]=$A48)*(Tableau1[[Prénom]:[Prénom]]=$B48)*(LZ$2&gt;=Tableau1[[Début]:[Début]])*(LZ$2&lt;=Tableau1[[Fin]:[Fin]]),ROW(INDIRECT("A1:A"&amp;COUNTA(Tableau1[[Fin]:[Fin]])))),1)),""))</f>
        <v/>
      </c>
      <c r="MA48" s="34" t="str">
        <f t="array" aca="1" ref="MA48" ca="1">IF(OR(WEEKDAY(MA$2,2)&gt;5,COUNTIF(Dates_Feries,MA$2)&gt;0),"",IFERROR(INDEX(Tableau1[[Type]:[Type]],SMALL(IF((Tableau1[[Nom]:[Nom]]=$A48)*(Tableau1[[Prénom]:[Prénom]]=$B48)*(MA$2&gt;=Tableau1[[Début]:[Début]])*(MA$2&lt;=Tableau1[[Fin]:[Fin]]),ROW(INDIRECT("A1:A"&amp;COUNTA(Tableau1[[Fin]:[Fin]])))),1)),""))</f>
        <v/>
      </c>
      <c r="MB48" s="34" t="str">
        <f t="array" aca="1" ref="MB48" ca="1">IF(OR(WEEKDAY(MB$2,2)&gt;5,COUNTIF(Dates_Feries,MB$2)&gt;0),"",IFERROR(INDEX(Tableau1[[Type]:[Type]],SMALL(IF((Tableau1[[Nom]:[Nom]]=$A48)*(Tableau1[[Prénom]:[Prénom]]=$B48)*(MB$2&gt;=Tableau1[[Début]:[Début]])*(MB$2&lt;=Tableau1[[Fin]:[Fin]]),ROW(INDIRECT("A1:A"&amp;COUNTA(Tableau1[[Fin]:[Fin]])))),1)),""))</f>
        <v/>
      </c>
      <c r="MC48" s="34" t="str">
        <f t="array" aca="1" ref="MC48" ca="1">IF(OR(WEEKDAY(MC$2,2)&gt;5,COUNTIF(Dates_Feries,MC$2)&gt;0),"",IFERROR(INDEX(Tableau1[[Type]:[Type]],SMALL(IF((Tableau1[[Nom]:[Nom]]=$A48)*(Tableau1[[Prénom]:[Prénom]]=$B48)*(MC$2&gt;=Tableau1[[Début]:[Début]])*(MC$2&lt;=Tableau1[[Fin]:[Fin]]),ROW(INDIRECT("A1:A"&amp;COUNTA(Tableau1[[Fin]:[Fin]])))),1)),""))</f>
        <v/>
      </c>
      <c r="MD48" s="34" t="str">
        <f t="array" aca="1" ref="MD48" ca="1">IF(OR(WEEKDAY(MD$2,2)&gt;5,COUNTIF(Dates_Feries,MD$2)&gt;0),"",IFERROR(INDEX(Tableau1[[Type]:[Type]],SMALL(IF((Tableau1[[Nom]:[Nom]]=$A48)*(Tableau1[[Prénom]:[Prénom]]=$B48)*(MD$2&gt;=Tableau1[[Début]:[Début]])*(MD$2&lt;=Tableau1[[Fin]:[Fin]]),ROW(INDIRECT("A1:A"&amp;COUNTA(Tableau1[[Fin]:[Fin]])))),1)),""))</f>
        <v/>
      </c>
      <c r="ME48" s="34" t="str">
        <f t="array" aca="1" ref="ME48" ca="1">IF(OR(WEEKDAY(ME$2,2)&gt;5,COUNTIF(Dates_Feries,ME$2)&gt;0),"",IFERROR(INDEX(Tableau1[[Type]:[Type]],SMALL(IF((Tableau1[[Nom]:[Nom]]=$A48)*(Tableau1[[Prénom]:[Prénom]]=$B48)*(ME$2&gt;=Tableau1[[Début]:[Début]])*(ME$2&lt;=Tableau1[[Fin]:[Fin]]),ROW(INDIRECT("A1:A"&amp;COUNTA(Tableau1[[Fin]:[Fin]])))),1)),""))</f>
        <v/>
      </c>
      <c r="MF48" s="34" t="str">
        <f t="array" aca="1" ref="MF48" ca="1">IF(OR(WEEKDAY(MF$2,2)&gt;5,COUNTIF(Dates_Feries,MF$2)&gt;0),"",IFERROR(INDEX(Tableau1[[Type]:[Type]],SMALL(IF((Tableau1[[Nom]:[Nom]]=$A48)*(Tableau1[[Prénom]:[Prénom]]=$B48)*(MF$2&gt;=Tableau1[[Début]:[Début]])*(MF$2&lt;=Tableau1[[Fin]:[Fin]]),ROW(INDIRECT("A1:A"&amp;COUNTA(Tableau1[[Fin]:[Fin]])))),1)),""))</f>
        <v/>
      </c>
      <c r="MG48" s="34" t="str">
        <f t="array" aca="1" ref="MG48" ca="1">IF(OR(WEEKDAY(MG$2,2)&gt;5,COUNTIF(Dates_Feries,MG$2)&gt;0),"",IFERROR(INDEX(Tableau1[[Type]:[Type]],SMALL(IF((Tableau1[[Nom]:[Nom]]=$A48)*(Tableau1[[Prénom]:[Prénom]]=$B48)*(MG$2&gt;=Tableau1[[Début]:[Début]])*(MG$2&lt;=Tableau1[[Fin]:[Fin]]),ROW(INDIRECT("A1:A"&amp;COUNTA(Tableau1[[Fin]:[Fin]])))),1)),""))</f>
        <v/>
      </c>
      <c r="MH48" s="34" t="str">
        <f t="array" aca="1" ref="MH48" ca="1">IF(OR(WEEKDAY(MH$2,2)&gt;5,COUNTIF(Dates_Feries,MH$2)&gt;0),"",IFERROR(INDEX(Tableau1[[Type]:[Type]],SMALL(IF((Tableau1[[Nom]:[Nom]]=$A48)*(Tableau1[[Prénom]:[Prénom]]=$B48)*(MH$2&gt;=Tableau1[[Début]:[Début]])*(MH$2&lt;=Tableau1[[Fin]:[Fin]]),ROW(INDIRECT("A1:A"&amp;COUNTA(Tableau1[[Fin]:[Fin]])))),1)),""))</f>
        <v/>
      </c>
      <c r="MI48" s="34" t="str">
        <f t="array" aca="1" ref="MI48" ca="1">IF(OR(WEEKDAY(MI$2,2)&gt;5,COUNTIF(Dates_Feries,MI$2)&gt;0),"",IFERROR(INDEX(Tableau1[[Type]:[Type]],SMALL(IF((Tableau1[[Nom]:[Nom]]=$A48)*(Tableau1[[Prénom]:[Prénom]]=$B48)*(MI$2&gt;=Tableau1[[Début]:[Début]])*(MI$2&lt;=Tableau1[[Fin]:[Fin]]),ROW(INDIRECT("A1:A"&amp;COUNTA(Tableau1[[Fin]:[Fin]])))),1)),""))</f>
        <v/>
      </c>
      <c r="MJ48" s="34" t="str">
        <f t="array" aca="1" ref="MJ48" ca="1">IF(OR(WEEKDAY(MJ$2,2)&gt;5,COUNTIF(Dates_Feries,MJ$2)&gt;0),"",IFERROR(INDEX(Tableau1[[Type]:[Type]],SMALL(IF((Tableau1[[Nom]:[Nom]]=$A48)*(Tableau1[[Prénom]:[Prénom]]=$B48)*(MJ$2&gt;=Tableau1[[Début]:[Début]])*(MJ$2&lt;=Tableau1[[Fin]:[Fin]]),ROW(INDIRECT("A1:A"&amp;COUNTA(Tableau1[[Fin]:[Fin]])))),1)),""))</f>
        <v/>
      </c>
      <c r="MK48" s="34" t="str">
        <f t="array" aca="1" ref="MK48" ca="1">IF(OR(WEEKDAY(MK$2,2)&gt;5,COUNTIF(Dates_Feries,MK$2)&gt;0),"",IFERROR(INDEX(Tableau1[[Type]:[Type]],SMALL(IF((Tableau1[[Nom]:[Nom]]=$A48)*(Tableau1[[Prénom]:[Prénom]]=$B48)*(MK$2&gt;=Tableau1[[Début]:[Début]])*(MK$2&lt;=Tableau1[[Fin]:[Fin]]),ROW(INDIRECT("A1:A"&amp;COUNTA(Tableau1[[Fin]:[Fin]])))),1)),""))</f>
        <v/>
      </c>
      <c r="ML48" s="34" t="str">
        <f t="array" aca="1" ref="ML48" ca="1">IF(OR(WEEKDAY(ML$2,2)&gt;5,COUNTIF(Dates_Feries,ML$2)&gt;0),"",IFERROR(INDEX(Tableau1[[Type]:[Type]],SMALL(IF((Tableau1[[Nom]:[Nom]]=$A48)*(Tableau1[[Prénom]:[Prénom]]=$B48)*(ML$2&gt;=Tableau1[[Début]:[Début]])*(ML$2&lt;=Tableau1[[Fin]:[Fin]]),ROW(INDIRECT("A1:A"&amp;COUNTA(Tableau1[[Fin]:[Fin]])))),1)),""))</f>
        <v/>
      </c>
      <c r="MM48" s="34" t="str">
        <f t="array" aca="1" ref="MM48" ca="1">IF(OR(WEEKDAY(MM$2,2)&gt;5,COUNTIF(Dates_Feries,MM$2)&gt;0),"",IFERROR(INDEX(Tableau1[[Type]:[Type]],SMALL(IF((Tableau1[[Nom]:[Nom]]=$A48)*(Tableau1[[Prénom]:[Prénom]]=$B48)*(MM$2&gt;=Tableau1[[Début]:[Début]])*(MM$2&lt;=Tableau1[[Fin]:[Fin]]),ROW(INDIRECT("A1:A"&amp;COUNTA(Tableau1[[Fin]:[Fin]])))),1)),""))</f>
        <v/>
      </c>
      <c r="MN48" s="34" t="str">
        <f t="array" aca="1" ref="MN48" ca="1">IF(OR(WEEKDAY(MN$2,2)&gt;5,COUNTIF(Dates_Feries,MN$2)&gt;0),"",IFERROR(INDEX(Tableau1[[Type]:[Type]],SMALL(IF((Tableau1[[Nom]:[Nom]]=$A48)*(Tableau1[[Prénom]:[Prénom]]=$B48)*(MN$2&gt;=Tableau1[[Début]:[Début]])*(MN$2&lt;=Tableau1[[Fin]:[Fin]]),ROW(INDIRECT("A1:A"&amp;COUNTA(Tableau1[[Fin]:[Fin]])))),1)),""))</f>
        <v/>
      </c>
      <c r="MO48" s="34" t="str">
        <f t="array" aca="1" ref="MO48" ca="1">IF(OR(WEEKDAY(MO$2,2)&gt;5,COUNTIF(Dates_Feries,MO$2)&gt;0),"",IFERROR(INDEX(Tableau1[[Type]:[Type]],SMALL(IF((Tableau1[[Nom]:[Nom]]=$A48)*(Tableau1[[Prénom]:[Prénom]]=$B48)*(MO$2&gt;=Tableau1[[Début]:[Début]])*(MO$2&lt;=Tableau1[[Fin]:[Fin]]),ROW(INDIRECT("A1:A"&amp;COUNTA(Tableau1[[Fin]:[Fin]])))),1)),""))</f>
        <v/>
      </c>
      <c r="MP48" s="34" t="str">
        <f t="array" aca="1" ref="MP48" ca="1">IF(OR(WEEKDAY(MP$2,2)&gt;5,COUNTIF(Dates_Feries,MP$2)&gt;0),"",IFERROR(INDEX(Tableau1[[Type]:[Type]],SMALL(IF((Tableau1[[Nom]:[Nom]]=$A48)*(Tableau1[[Prénom]:[Prénom]]=$B48)*(MP$2&gt;=Tableau1[[Début]:[Début]])*(MP$2&lt;=Tableau1[[Fin]:[Fin]]),ROW(INDIRECT("A1:A"&amp;COUNTA(Tableau1[[Fin]:[Fin]])))),1)),""))</f>
        <v/>
      </c>
      <c r="MQ48" s="34" t="str">
        <f t="array" aca="1" ref="MQ48" ca="1">IF(OR(WEEKDAY(MQ$2,2)&gt;5,COUNTIF(Dates_Feries,MQ$2)&gt;0),"",IFERROR(INDEX(Tableau1[[Type]:[Type]],SMALL(IF((Tableau1[[Nom]:[Nom]]=$A48)*(Tableau1[[Prénom]:[Prénom]]=$B48)*(MQ$2&gt;=Tableau1[[Début]:[Début]])*(MQ$2&lt;=Tableau1[[Fin]:[Fin]]),ROW(INDIRECT("A1:A"&amp;COUNTA(Tableau1[[Fin]:[Fin]])))),1)),""))</f>
        <v/>
      </c>
      <c r="MR48" s="34" t="str">
        <f t="array" aca="1" ref="MR48" ca="1">IF(OR(WEEKDAY(MR$2,2)&gt;5,COUNTIF(Dates_Feries,MR$2)&gt;0),"",IFERROR(INDEX(Tableau1[[Type]:[Type]],SMALL(IF((Tableau1[[Nom]:[Nom]]=$A48)*(Tableau1[[Prénom]:[Prénom]]=$B48)*(MR$2&gt;=Tableau1[[Début]:[Début]])*(MR$2&lt;=Tableau1[[Fin]:[Fin]]),ROW(INDIRECT("A1:A"&amp;COUNTA(Tableau1[[Fin]:[Fin]])))),1)),""))</f>
        <v/>
      </c>
      <c r="MS48" s="34" t="str">
        <f t="array" aca="1" ref="MS48" ca="1">IF(OR(WEEKDAY(MS$2,2)&gt;5,COUNTIF(Dates_Feries,MS$2)&gt;0),"",IFERROR(INDEX(Tableau1[[Type]:[Type]],SMALL(IF((Tableau1[[Nom]:[Nom]]=$A48)*(Tableau1[[Prénom]:[Prénom]]=$B48)*(MS$2&gt;=Tableau1[[Début]:[Début]])*(MS$2&lt;=Tableau1[[Fin]:[Fin]]),ROW(INDIRECT("A1:A"&amp;COUNTA(Tableau1[[Fin]:[Fin]])))),1)),""))</f>
        <v/>
      </c>
      <c r="MT48" s="34" t="str">
        <f t="array" aca="1" ref="MT48" ca="1">IF(OR(WEEKDAY(MT$2,2)&gt;5,COUNTIF(Dates_Feries,MT$2)&gt;0),"",IFERROR(INDEX(Tableau1[[Type]:[Type]],SMALL(IF((Tableau1[[Nom]:[Nom]]=$A48)*(Tableau1[[Prénom]:[Prénom]]=$B48)*(MT$2&gt;=Tableau1[[Début]:[Début]])*(MT$2&lt;=Tableau1[[Fin]:[Fin]]),ROW(INDIRECT("A1:A"&amp;COUNTA(Tableau1[[Fin]:[Fin]])))),1)),""))</f>
        <v/>
      </c>
      <c r="MU48" s="34" t="str">
        <f t="array" aca="1" ref="MU48" ca="1">IF(OR(WEEKDAY(MU$2,2)&gt;5,COUNTIF(Dates_Feries,MU$2)&gt;0),"",IFERROR(INDEX(Tableau1[[Type]:[Type]],SMALL(IF((Tableau1[[Nom]:[Nom]]=$A48)*(Tableau1[[Prénom]:[Prénom]]=$B48)*(MU$2&gt;=Tableau1[[Début]:[Début]])*(MU$2&lt;=Tableau1[[Fin]:[Fin]]),ROW(INDIRECT("A1:A"&amp;COUNTA(Tableau1[[Fin]:[Fin]])))),1)),""))</f>
        <v/>
      </c>
      <c r="MV48" s="34" t="str">
        <f t="array" aca="1" ref="MV48" ca="1">IF(OR(WEEKDAY(MV$2,2)&gt;5,COUNTIF(Dates_Feries,MV$2)&gt;0),"",IFERROR(INDEX(Tableau1[[Type]:[Type]],SMALL(IF((Tableau1[[Nom]:[Nom]]=$A48)*(Tableau1[[Prénom]:[Prénom]]=$B48)*(MV$2&gt;=Tableau1[[Début]:[Début]])*(MV$2&lt;=Tableau1[[Fin]:[Fin]]),ROW(INDIRECT("A1:A"&amp;COUNTA(Tableau1[[Fin]:[Fin]])))),1)),""))</f>
        <v/>
      </c>
      <c r="MW48" s="34" t="str">
        <f t="array" aca="1" ref="MW48" ca="1">IF(OR(WEEKDAY(MW$2,2)&gt;5,COUNTIF(Dates_Feries,MW$2)&gt;0),"",IFERROR(INDEX(Tableau1[[Type]:[Type]],SMALL(IF((Tableau1[[Nom]:[Nom]]=$A48)*(Tableau1[[Prénom]:[Prénom]]=$B48)*(MW$2&gt;=Tableau1[[Début]:[Début]])*(MW$2&lt;=Tableau1[[Fin]:[Fin]]),ROW(INDIRECT("A1:A"&amp;COUNTA(Tableau1[[Fin]:[Fin]])))),1)),""))</f>
        <v/>
      </c>
      <c r="MX48" s="34" t="str">
        <f t="array" aca="1" ref="MX48" ca="1">IF(OR(WEEKDAY(MX$2,2)&gt;5,COUNTIF(Dates_Feries,MX$2)&gt;0),"",IFERROR(INDEX(Tableau1[[Type]:[Type]],SMALL(IF((Tableau1[[Nom]:[Nom]]=$A48)*(Tableau1[[Prénom]:[Prénom]]=$B48)*(MX$2&gt;=Tableau1[[Début]:[Début]])*(MX$2&lt;=Tableau1[[Fin]:[Fin]]),ROW(INDIRECT("A1:A"&amp;COUNTA(Tableau1[[Fin]:[Fin]])))),1)),""))</f>
        <v/>
      </c>
      <c r="MY48" s="34" t="str">
        <f t="array" aca="1" ref="MY48" ca="1">IF(OR(WEEKDAY(MY$2,2)&gt;5,COUNTIF(Dates_Feries,MY$2)&gt;0),"",IFERROR(INDEX(Tableau1[[Type]:[Type]],SMALL(IF((Tableau1[[Nom]:[Nom]]=$A48)*(Tableau1[[Prénom]:[Prénom]]=$B48)*(MY$2&gt;=Tableau1[[Début]:[Début]])*(MY$2&lt;=Tableau1[[Fin]:[Fin]]),ROW(INDIRECT("A1:A"&amp;COUNTA(Tableau1[[Fin]:[Fin]])))),1)),""))</f>
        <v/>
      </c>
      <c r="MZ48" s="34" t="str">
        <f t="array" aca="1" ref="MZ48" ca="1">IF(OR(WEEKDAY(MZ$2,2)&gt;5,COUNTIF(Dates_Feries,MZ$2)&gt;0),"",IFERROR(INDEX(Tableau1[[Type]:[Type]],SMALL(IF((Tableau1[[Nom]:[Nom]]=$A48)*(Tableau1[[Prénom]:[Prénom]]=$B48)*(MZ$2&gt;=Tableau1[[Début]:[Début]])*(MZ$2&lt;=Tableau1[[Fin]:[Fin]]),ROW(INDIRECT("A1:A"&amp;COUNTA(Tableau1[[Fin]:[Fin]])))),1)),""))</f>
        <v/>
      </c>
      <c r="NA48" s="34" t="str">
        <f t="array" aca="1" ref="NA48" ca="1">IF(OR(WEEKDAY(NA$2,2)&gt;5,COUNTIF(Dates_Feries,NA$2)&gt;0),"",IFERROR(INDEX(Tableau1[[Type]:[Type]],SMALL(IF((Tableau1[[Nom]:[Nom]]=$A48)*(Tableau1[[Prénom]:[Prénom]]=$B48)*(NA$2&gt;=Tableau1[[Début]:[Début]])*(NA$2&lt;=Tableau1[[Fin]:[Fin]]),ROW(INDIRECT("A1:A"&amp;COUNTA(Tableau1[[Fin]:[Fin]])))),1)),""))</f>
        <v/>
      </c>
      <c r="NB48" s="34" t="str">
        <f t="array" aca="1" ref="NB48" ca="1">IF(OR(WEEKDAY(NB$2,2)&gt;5,COUNTIF(Dates_Feries,NB$2)&gt;0),"",IFERROR(INDEX(Tableau1[[Type]:[Type]],SMALL(IF((Tableau1[[Nom]:[Nom]]=$A48)*(Tableau1[[Prénom]:[Prénom]]=$B48)*(NB$2&gt;=Tableau1[[Début]:[Début]])*(NB$2&lt;=Tableau1[[Fin]:[Fin]]),ROW(INDIRECT("A1:A"&amp;COUNTA(Tableau1[[Fin]:[Fin]])))),1)),""))</f>
        <v/>
      </c>
      <c r="NC48" s="34" t="str">
        <f t="array" aca="1" ref="NC48" ca="1">IF(OR(WEEKDAY(NC$2,2)&gt;5,COUNTIF(Dates_Feries,NC$2)&gt;0),"",IFERROR(INDEX(Tableau1[[Type]:[Type]],SMALL(IF((Tableau1[[Nom]:[Nom]]=$A48)*(Tableau1[[Prénom]:[Prénom]]=$B48)*(NC$2&gt;=Tableau1[[Début]:[Début]])*(NC$2&lt;=Tableau1[[Fin]:[Fin]]),ROW(INDIRECT("A1:A"&amp;COUNTA(Tableau1[[Fin]:[Fin]])))),1)),""))</f>
        <v/>
      </c>
      <c r="ND48" s="34" t="str">
        <f t="array" aca="1" ref="ND48" ca="1">IF(OR(WEEKDAY(ND$2,2)&gt;5,COUNTIF(Dates_Feries,ND$2)&gt;0),"",IFERROR(INDEX(Tableau1[[Type]:[Type]],SMALL(IF((Tableau1[[Nom]:[Nom]]=$A48)*(Tableau1[[Prénom]:[Prénom]]=$B48)*(ND$2&gt;=Tableau1[[Début]:[Début]])*(ND$2&lt;=Tableau1[[Fin]:[Fin]]),ROW(INDIRECT("A1:A"&amp;COUNTA(Tableau1[[Fin]:[Fin]])))),1)),""))</f>
        <v/>
      </c>
      <c r="NE48" s="35" t="str">
        <f t="array" aca="1" ref="NE48" ca="1">IF(OR(WEEKDAY(NE$2,2)&gt;5,COUNTIF(Dates_Feries,NE$2)&gt;0),"",IFERROR(INDEX(Tableau1[[Type]:[Type]],SMALL(IF((Tableau1[[Nom]:[Nom]]=$A48)*(Tableau1[[Prénom]:[Prénom]]=$B48)*(NE$2&gt;=Tableau1[[Début]:[Début]])*(NE$2&lt;=Tableau1[[Fin]:[Fin]]),ROW(INDIRECT("A1:A"&amp;COUNTA(Tableau1[[Fin]:[Fin]])))),1)),""))</f>
        <v/>
      </c>
      <c r="NF48" s="2">
        <v>4</v>
      </c>
    </row>
    <row r="49" spans="1:370" ht="15" customHeight="1">
      <c r="A49" s="10"/>
      <c r="B49" s="11"/>
      <c r="C49" s="5">
        <f t="shared" ca="1" si="18"/>
        <v>0</v>
      </c>
      <c r="D49" s="29">
        <f t="shared" ca="1" si="19"/>
        <v>0</v>
      </c>
      <c r="E49" s="34" t="str">
        <f t="array" aca="1" ref="E49" ca="1">IF(OR(WEEKDAY(E$2,2)&gt;5,COUNTIF(Dates_Feries,E$2)&gt;0),"",IFERROR(INDEX(Tableau1[[Type]:[Type]],SMALL(IF((Tableau1[[Nom]:[Nom]]=$A49)*(Tableau1[[Prénom]:[Prénom]]=$B49)*(E$2&gt;=Tableau1[[Début]:[Début]])*(E$2&lt;=Tableau1[[Fin]:[Fin]]),ROW(INDIRECT("A1:A"&amp;COUNTA(Tableau1[[Fin]:[Fin]])))),1)),""))</f>
        <v/>
      </c>
      <c r="F49" s="34" t="str">
        <f t="array" aca="1" ref="F49" ca="1">IF(OR(WEEKDAY(F$2,2)&gt;5,COUNTIF(Dates_Feries,F$2)&gt;0),"",IFERROR(INDEX(Tableau1[[Type]:[Type]],SMALL(IF((Tableau1[[Nom]:[Nom]]=$A49)*(Tableau1[[Prénom]:[Prénom]]=$B49)*(F$2&gt;=Tableau1[[Début]:[Début]])*(F$2&lt;=Tableau1[[Fin]:[Fin]]),ROW(INDIRECT("A1:A"&amp;COUNTA(Tableau1[[Fin]:[Fin]])))),1)),""))</f>
        <v/>
      </c>
      <c r="G49" s="34" t="str">
        <f t="array" aca="1" ref="G49" ca="1">IF(OR(WEEKDAY(G$2,2)&gt;5,COUNTIF(Dates_Feries,G$2)&gt;0),"",IFERROR(INDEX(Tableau1[[Type]:[Type]],SMALL(IF((Tableau1[[Nom]:[Nom]]=$A49)*(Tableau1[[Prénom]:[Prénom]]=$B49)*(G$2&gt;=Tableau1[[Début]:[Début]])*(G$2&lt;=Tableau1[[Fin]:[Fin]]),ROW(INDIRECT("A1:A"&amp;COUNTA(Tableau1[[Fin]:[Fin]])))),1)),""))</f>
        <v/>
      </c>
      <c r="H49" s="34" t="str">
        <f t="array" aca="1" ref="H49" ca="1">IF(OR(WEEKDAY(H$2,2)&gt;5,COUNTIF(Dates_Feries,H$2)&gt;0),"",IFERROR(INDEX(Tableau1[[Type]:[Type]],SMALL(IF((Tableau1[[Nom]:[Nom]]=$A49)*(Tableau1[[Prénom]:[Prénom]]=$B49)*(H$2&gt;=Tableau1[[Début]:[Début]])*(H$2&lt;=Tableau1[[Fin]:[Fin]]),ROW(INDIRECT("A1:A"&amp;COUNTA(Tableau1[[Fin]:[Fin]])))),1)),""))</f>
        <v/>
      </c>
      <c r="I49" s="34" t="str">
        <f t="array" aca="1" ref="I49" ca="1">IF(OR(WEEKDAY(I$2,2)&gt;5,COUNTIF(Dates_Feries,I$2)&gt;0),"",IFERROR(INDEX(Tableau1[[Type]:[Type]],SMALL(IF((Tableau1[[Nom]:[Nom]]=$A49)*(Tableau1[[Prénom]:[Prénom]]=$B49)*(I$2&gt;=Tableau1[[Début]:[Début]])*(I$2&lt;=Tableau1[[Fin]:[Fin]]),ROW(INDIRECT("A1:A"&amp;COUNTA(Tableau1[[Fin]:[Fin]])))),1)),""))</f>
        <v/>
      </c>
      <c r="J49" s="34" t="str">
        <f t="array" aca="1" ref="J49" ca="1">IF(OR(WEEKDAY(J$2,2)&gt;5,COUNTIF(Dates_Feries,J$2)&gt;0),"",IFERROR(INDEX(Tableau1[[Type]:[Type]],SMALL(IF((Tableau1[[Nom]:[Nom]]=$A49)*(Tableau1[[Prénom]:[Prénom]]=$B49)*(J$2&gt;=Tableau1[[Début]:[Début]])*(J$2&lt;=Tableau1[[Fin]:[Fin]]),ROW(INDIRECT("A1:A"&amp;COUNTA(Tableau1[[Fin]:[Fin]])))),1)),""))</f>
        <v/>
      </c>
      <c r="K49" s="34" t="str">
        <f t="array" aca="1" ref="K49" ca="1">IF(OR(WEEKDAY(K$2,2)&gt;5,COUNTIF(Dates_Feries,K$2)&gt;0),"",IFERROR(INDEX(Tableau1[[Type]:[Type]],SMALL(IF((Tableau1[[Nom]:[Nom]]=$A49)*(Tableau1[[Prénom]:[Prénom]]=$B49)*(K$2&gt;=Tableau1[[Début]:[Début]])*(K$2&lt;=Tableau1[[Fin]:[Fin]]),ROW(INDIRECT("A1:A"&amp;COUNTA(Tableau1[[Fin]:[Fin]])))),1)),""))</f>
        <v/>
      </c>
      <c r="L49" s="34" t="str">
        <f t="array" aca="1" ref="L49" ca="1">IF(OR(WEEKDAY(L$2,2)&gt;5,COUNTIF(Dates_Feries,L$2)&gt;0),"",IFERROR(INDEX(Tableau1[[Type]:[Type]],SMALL(IF((Tableau1[[Nom]:[Nom]]=$A49)*(Tableau1[[Prénom]:[Prénom]]=$B49)*(L$2&gt;=Tableau1[[Début]:[Début]])*(L$2&lt;=Tableau1[[Fin]:[Fin]]),ROW(INDIRECT("A1:A"&amp;COUNTA(Tableau1[[Fin]:[Fin]])))),1)),""))</f>
        <v/>
      </c>
      <c r="M49" s="34" t="str">
        <f t="array" aca="1" ref="M49" ca="1">IF(OR(WEEKDAY(M$2,2)&gt;5,COUNTIF(Dates_Feries,M$2)&gt;0),"",IFERROR(INDEX(Tableau1[[Type]:[Type]],SMALL(IF((Tableau1[[Nom]:[Nom]]=$A49)*(Tableau1[[Prénom]:[Prénom]]=$B49)*(M$2&gt;=Tableau1[[Début]:[Début]])*(M$2&lt;=Tableau1[[Fin]:[Fin]]),ROW(INDIRECT("A1:A"&amp;COUNTA(Tableau1[[Fin]:[Fin]])))),1)),""))</f>
        <v/>
      </c>
      <c r="N49" s="34" t="str">
        <f t="array" aca="1" ref="N49" ca="1">IF(OR(WEEKDAY(N$2,2)&gt;5,COUNTIF(Dates_Feries,N$2)&gt;0),"",IFERROR(INDEX(Tableau1[[Type]:[Type]],SMALL(IF((Tableau1[[Nom]:[Nom]]=$A49)*(Tableau1[[Prénom]:[Prénom]]=$B49)*(N$2&gt;=Tableau1[[Début]:[Début]])*(N$2&lt;=Tableau1[[Fin]:[Fin]]),ROW(INDIRECT("A1:A"&amp;COUNTA(Tableau1[[Fin]:[Fin]])))),1)),""))</f>
        <v/>
      </c>
      <c r="O49" s="34" t="str">
        <f t="array" aca="1" ref="O49" ca="1">IF(OR(WEEKDAY(O$2,2)&gt;5,COUNTIF(Dates_Feries,O$2)&gt;0),"",IFERROR(INDEX(Tableau1[[Type]:[Type]],SMALL(IF((Tableau1[[Nom]:[Nom]]=$A49)*(Tableau1[[Prénom]:[Prénom]]=$B49)*(O$2&gt;=Tableau1[[Début]:[Début]])*(O$2&lt;=Tableau1[[Fin]:[Fin]]),ROW(INDIRECT("A1:A"&amp;COUNTA(Tableau1[[Fin]:[Fin]])))),1)),""))</f>
        <v/>
      </c>
      <c r="P49" s="34" t="str">
        <f t="array" aca="1" ref="P49" ca="1">IF(OR(WEEKDAY(P$2,2)&gt;5,COUNTIF(Dates_Feries,P$2)&gt;0),"",IFERROR(INDEX(Tableau1[[Type]:[Type]],SMALL(IF((Tableau1[[Nom]:[Nom]]=$A49)*(Tableau1[[Prénom]:[Prénom]]=$B49)*(P$2&gt;=Tableau1[[Début]:[Début]])*(P$2&lt;=Tableau1[[Fin]:[Fin]]),ROW(INDIRECT("A1:A"&amp;COUNTA(Tableau1[[Fin]:[Fin]])))),1)),""))</f>
        <v/>
      </c>
      <c r="Q49" s="34" t="str">
        <f t="array" aca="1" ref="Q49" ca="1">IF(OR(WEEKDAY(Q$2,2)&gt;5,COUNTIF(Dates_Feries,Q$2)&gt;0),"",IFERROR(INDEX(Tableau1[[Type]:[Type]],SMALL(IF((Tableau1[[Nom]:[Nom]]=$A49)*(Tableau1[[Prénom]:[Prénom]]=$B49)*(Q$2&gt;=Tableau1[[Début]:[Début]])*(Q$2&lt;=Tableau1[[Fin]:[Fin]]),ROW(INDIRECT("A1:A"&amp;COUNTA(Tableau1[[Fin]:[Fin]])))),1)),""))</f>
        <v/>
      </c>
      <c r="R49" s="34" t="str">
        <f t="array" aca="1" ref="R49" ca="1">IF(OR(WEEKDAY(R$2,2)&gt;5,COUNTIF(Dates_Feries,R$2)&gt;0),"",IFERROR(INDEX(Tableau1[[Type]:[Type]],SMALL(IF((Tableau1[[Nom]:[Nom]]=$A49)*(Tableau1[[Prénom]:[Prénom]]=$B49)*(R$2&gt;=Tableau1[[Début]:[Début]])*(R$2&lt;=Tableau1[[Fin]:[Fin]]),ROW(INDIRECT("A1:A"&amp;COUNTA(Tableau1[[Fin]:[Fin]])))),1)),""))</f>
        <v/>
      </c>
      <c r="S49" s="34" t="str">
        <f t="array" aca="1" ref="S49" ca="1">IF(OR(WEEKDAY(S$2,2)&gt;5,COUNTIF(Dates_Feries,S$2)&gt;0),"",IFERROR(INDEX(Tableau1[[Type]:[Type]],SMALL(IF((Tableau1[[Nom]:[Nom]]=$A49)*(Tableau1[[Prénom]:[Prénom]]=$B49)*(S$2&gt;=Tableau1[[Début]:[Début]])*(S$2&lt;=Tableau1[[Fin]:[Fin]]),ROW(INDIRECT("A1:A"&amp;COUNTA(Tableau1[[Fin]:[Fin]])))),1)),""))</f>
        <v/>
      </c>
      <c r="T49" s="34" t="str">
        <f t="array" aca="1" ref="T49" ca="1">IF(OR(WEEKDAY(T$2,2)&gt;5,COUNTIF(Dates_Feries,T$2)&gt;0),"",IFERROR(INDEX(Tableau1[[Type]:[Type]],SMALL(IF((Tableau1[[Nom]:[Nom]]=$A49)*(Tableau1[[Prénom]:[Prénom]]=$B49)*(T$2&gt;=Tableau1[[Début]:[Début]])*(T$2&lt;=Tableau1[[Fin]:[Fin]]),ROW(INDIRECT("A1:A"&amp;COUNTA(Tableau1[[Fin]:[Fin]])))),1)),""))</f>
        <v/>
      </c>
      <c r="U49" s="34" t="str">
        <f t="array" aca="1" ref="U49" ca="1">IF(OR(WEEKDAY(U$2,2)&gt;5,COUNTIF(Dates_Feries,U$2)&gt;0),"",IFERROR(INDEX(Tableau1[[Type]:[Type]],SMALL(IF((Tableau1[[Nom]:[Nom]]=$A49)*(Tableau1[[Prénom]:[Prénom]]=$B49)*(U$2&gt;=Tableau1[[Début]:[Début]])*(U$2&lt;=Tableau1[[Fin]:[Fin]]),ROW(INDIRECT("A1:A"&amp;COUNTA(Tableau1[[Fin]:[Fin]])))),1)),""))</f>
        <v/>
      </c>
      <c r="V49" s="34" t="str">
        <f t="array" aca="1" ref="V49" ca="1">IF(OR(WEEKDAY(V$2,2)&gt;5,COUNTIF(Dates_Feries,V$2)&gt;0),"",IFERROR(INDEX(Tableau1[[Type]:[Type]],SMALL(IF((Tableau1[[Nom]:[Nom]]=$A49)*(Tableau1[[Prénom]:[Prénom]]=$B49)*(V$2&gt;=Tableau1[[Début]:[Début]])*(V$2&lt;=Tableau1[[Fin]:[Fin]]),ROW(INDIRECT("A1:A"&amp;COUNTA(Tableau1[[Fin]:[Fin]])))),1)),""))</f>
        <v/>
      </c>
      <c r="W49" s="34" t="str">
        <f t="array" aca="1" ref="W49" ca="1">IF(OR(WEEKDAY(W$2,2)&gt;5,COUNTIF(Dates_Feries,W$2)&gt;0),"",IFERROR(INDEX(Tableau1[[Type]:[Type]],SMALL(IF((Tableau1[[Nom]:[Nom]]=$A49)*(Tableau1[[Prénom]:[Prénom]]=$B49)*(W$2&gt;=Tableau1[[Début]:[Début]])*(W$2&lt;=Tableau1[[Fin]:[Fin]]),ROW(INDIRECT("A1:A"&amp;COUNTA(Tableau1[[Fin]:[Fin]])))),1)),""))</f>
        <v/>
      </c>
      <c r="X49" s="34" t="str">
        <f t="array" aca="1" ref="X49" ca="1">IF(OR(WEEKDAY(X$2,2)&gt;5,COUNTIF(Dates_Feries,X$2)&gt;0),"",IFERROR(INDEX(Tableau1[[Type]:[Type]],SMALL(IF((Tableau1[[Nom]:[Nom]]=$A49)*(Tableau1[[Prénom]:[Prénom]]=$B49)*(X$2&gt;=Tableau1[[Début]:[Début]])*(X$2&lt;=Tableau1[[Fin]:[Fin]]),ROW(INDIRECT("A1:A"&amp;COUNTA(Tableau1[[Fin]:[Fin]])))),1)),""))</f>
        <v/>
      </c>
      <c r="Y49" s="34" t="str">
        <f t="array" aca="1" ref="Y49" ca="1">IF(OR(WEEKDAY(Y$2,2)&gt;5,COUNTIF(Dates_Feries,Y$2)&gt;0),"",IFERROR(INDEX(Tableau1[[Type]:[Type]],SMALL(IF((Tableau1[[Nom]:[Nom]]=$A49)*(Tableau1[[Prénom]:[Prénom]]=$B49)*(Y$2&gt;=Tableau1[[Début]:[Début]])*(Y$2&lt;=Tableau1[[Fin]:[Fin]]),ROW(INDIRECT("A1:A"&amp;COUNTA(Tableau1[[Fin]:[Fin]])))),1)),""))</f>
        <v/>
      </c>
      <c r="Z49" s="34" t="str">
        <f t="array" aca="1" ref="Z49" ca="1">IF(OR(WEEKDAY(Z$2,2)&gt;5,COUNTIF(Dates_Feries,Z$2)&gt;0),"",IFERROR(INDEX(Tableau1[[Type]:[Type]],SMALL(IF((Tableau1[[Nom]:[Nom]]=$A49)*(Tableau1[[Prénom]:[Prénom]]=$B49)*(Z$2&gt;=Tableau1[[Début]:[Début]])*(Z$2&lt;=Tableau1[[Fin]:[Fin]]),ROW(INDIRECT("A1:A"&amp;COUNTA(Tableau1[[Fin]:[Fin]])))),1)),""))</f>
        <v/>
      </c>
      <c r="AA49" s="34" t="str">
        <f t="array" aca="1" ref="AA49" ca="1">IF(OR(WEEKDAY(AA$2,2)&gt;5,COUNTIF(Dates_Feries,AA$2)&gt;0),"",IFERROR(INDEX(Tableau1[[Type]:[Type]],SMALL(IF((Tableau1[[Nom]:[Nom]]=$A49)*(Tableau1[[Prénom]:[Prénom]]=$B49)*(AA$2&gt;=Tableau1[[Début]:[Début]])*(AA$2&lt;=Tableau1[[Fin]:[Fin]]),ROW(INDIRECT("A1:A"&amp;COUNTA(Tableau1[[Fin]:[Fin]])))),1)),""))</f>
        <v/>
      </c>
      <c r="AB49" s="34" t="str">
        <f t="array" aca="1" ref="AB49" ca="1">IF(OR(WEEKDAY(AB$2,2)&gt;5,COUNTIF(Dates_Feries,AB$2)&gt;0),"",IFERROR(INDEX(Tableau1[[Type]:[Type]],SMALL(IF((Tableau1[[Nom]:[Nom]]=$A49)*(Tableau1[[Prénom]:[Prénom]]=$B49)*(AB$2&gt;=Tableau1[[Début]:[Début]])*(AB$2&lt;=Tableau1[[Fin]:[Fin]]),ROW(INDIRECT("A1:A"&amp;COUNTA(Tableau1[[Fin]:[Fin]])))),1)),""))</f>
        <v/>
      </c>
      <c r="AC49" s="34" t="str">
        <f t="array" aca="1" ref="AC49" ca="1">IF(OR(WEEKDAY(AC$2,2)&gt;5,COUNTIF(Dates_Feries,AC$2)&gt;0),"",IFERROR(INDEX(Tableau1[[Type]:[Type]],SMALL(IF((Tableau1[[Nom]:[Nom]]=$A49)*(Tableau1[[Prénom]:[Prénom]]=$B49)*(AC$2&gt;=Tableau1[[Début]:[Début]])*(AC$2&lt;=Tableau1[[Fin]:[Fin]]),ROW(INDIRECT("A1:A"&amp;COUNTA(Tableau1[[Fin]:[Fin]])))),1)),""))</f>
        <v/>
      </c>
      <c r="AD49" s="34" t="str">
        <f t="array" aca="1" ref="AD49" ca="1">IF(OR(WEEKDAY(AD$2,2)&gt;5,COUNTIF(Dates_Feries,AD$2)&gt;0),"",IFERROR(INDEX(Tableau1[[Type]:[Type]],SMALL(IF((Tableau1[[Nom]:[Nom]]=$A49)*(Tableau1[[Prénom]:[Prénom]]=$B49)*(AD$2&gt;=Tableau1[[Début]:[Début]])*(AD$2&lt;=Tableau1[[Fin]:[Fin]]),ROW(INDIRECT("A1:A"&amp;COUNTA(Tableau1[[Fin]:[Fin]])))),1)),""))</f>
        <v/>
      </c>
      <c r="AE49" s="34" t="str">
        <f t="array" aca="1" ref="AE49" ca="1">IF(OR(WEEKDAY(AE$2,2)&gt;5,COUNTIF(Dates_Feries,AE$2)&gt;0),"",IFERROR(INDEX(Tableau1[[Type]:[Type]],SMALL(IF((Tableau1[[Nom]:[Nom]]=$A49)*(Tableau1[[Prénom]:[Prénom]]=$B49)*(AE$2&gt;=Tableau1[[Début]:[Début]])*(AE$2&lt;=Tableau1[[Fin]:[Fin]]),ROW(INDIRECT("A1:A"&amp;COUNTA(Tableau1[[Fin]:[Fin]])))),1)),""))</f>
        <v/>
      </c>
      <c r="AF49" s="34" t="str">
        <f t="array" aca="1" ref="AF49" ca="1">IF(OR(WEEKDAY(AF$2,2)&gt;5,COUNTIF(Dates_Feries,AF$2)&gt;0),"",IFERROR(INDEX(Tableau1[[Type]:[Type]],SMALL(IF((Tableau1[[Nom]:[Nom]]=$A49)*(Tableau1[[Prénom]:[Prénom]]=$B49)*(AF$2&gt;=Tableau1[[Début]:[Début]])*(AF$2&lt;=Tableau1[[Fin]:[Fin]]),ROW(INDIRECT("A1:A"&amp;COUNTA(Tableau1[[Fin]:[Fin]])))),1)),""))</f>
        <v/>
      </c>
      <c r="AG49" s="34" t="str">
        <f t="array" aca="1" ref="AG49" ca="1">IF(OR(WEEKDAY(AG$2,2)&gt;5,COUNTIF(Dates_Feries,AG$2)&gt;0),"",IFERROR(INDEX(Tableau1[[Type]:[Type]],SMALL(IF((Tableau1[[Nom]:[Nom]]=$A49)*(Tableau1[[Prénom]:[Prénom]]=$B49)*(AG$2&gt;=Tableau1[[Début]:[Début]])*(AG$2&lt;=Tableau1[[Fin]:[Fin]]),ROW(INDIRECT("A1:A"&amp;COUNTA(Tableau1[[Fin]:[Fin]])))),1)),""))</f>
        <v/>
      </c>
      <c r="AH49" s="34" t="str">
        <f t="array" aca="1" ref="AH49" ca="1">IF(OR(WEEKDAY(AH$2,2)&gt;5,COUNTIF(Dates_Feries,AH$2)&gt;0),"",IFERROR(INDEX(Tableau1[[Type]:[Type]],SMALL(IF((Tableau1[[Nom]:[Nom]]=$A49)*(Tableau1[[Prénom]:[Prénom]]=$B49)*(AH$2&gt;=Tableau1[[Début]:[Début]])*(AH$2&lt;=Tableau1[[Fin]:[Fin]]),ROW(INDIRECT("A1:A"&amp;COUNTA(Tableau1[[Fin]:[Fin]])))),1)),""))</f>
        <v/>
      </c>
      <c r="AI49" s="34" t="str">
        <f t="array" aca="1" ref="AI49" ca="1">IF(OR(WEEKDAY(AI$2,2)&gt;5,COUNTIF(Dates_Feries,AI$2)&gt;0),"",IFERROR(INDEX(Tableau1[[Type]:[Type]],SMALL(IF((Tableau1[[Nom]:[Nom]]=$A49)*(Tableau1[[Prénom]:[Prénom]]=$B49)*(AI$2&gt;=Tableau1[[Début]:[Début]])*(AI$2&lt;=Tableau1[[Fin]:[Fin]]),ROW(INDIRECT("A1:A"&amp;COUNTA(Tableau1[[Fin]:[Fin]])))),1)),""))</f>
        <v/>
      </c>
      <c r="AJ49" s="34" t="str">
        <f t="array" aca="1" ref="AJ49" ca="1">IF(OR(WEEKDAY(AJ$2,2)&gt;5,COUNTIF(Dates_Feries,AJ$2)&gt;0),"",IFERROR(INDEX(Tableau1[[Type]:[Type]],SMALL(IF((Tableau1[[Nom]:[Nom]]=$A49)*(Tableau1[[Prénom]:[Prénom]]=$B49)*(AJ$2&gt;=Tableau1[[Début]:[Début]])*(AJ$2&lt;=Tableau1[[Fin]:[Fin]]),ROW(INDIRECT("A1:A"&amp;COUNTA(Tableau1[[Fin]:[Fin]])))),1)),""))</f>
        <v/>
      </c>
      <c r="AK49" s="34" t="str">
        <f t="array" aca="1" ref="AK49" ca="1">IF(OR(WEEKDAY(AK$2,2)&gt;5,COUNTIF(Dates_Feries,AK$2)&gt;0),"",IFERROR(INDEX(Tableau1[[Type]:[Type]],SMALL(IF((Tableau1[[Nom]:[Nom]]=$A49)*(Tableau1[[Prénom]:[Prénom]]=$B49)*(AK$2&gt;=Tableau1[[Début]:[Début]])*(AK$2&lt;=Tableau1[[Fin]:[Fin]]),ROW(INDIRECT("A1:A"&amp;COUNTA(Tableau1[[Fin]:[Fin]])))),1)),""))</f>
        <v/>
      </c>
      <c r="AL49" s="34" t="str">
        <f t="array" aca="1" ref="AL49" ca="1">IF(OR(WEEKDAY(AL$2,2)&gt;5,COUNTIF(Dates_Feries,AL$2)&gt;0),"",IFERROR(INDEX(Tableau1[[Type]:[Type]],SMALL(IF((Tableau1[[Nom]:[Nom]]=$A49)*(Tableau1[[Prénom]:[Prénom]]=$B49)*(AL$2&gt;=Tableau1[[Début]:[Début]])*(AL$2&lt;=Tableau1[[Fin]:[Fin]]),ROW(INDIRECT("A1:A"&amp;COUNTA(Tableau1[[Fin]:[Fin]])))),1)),""))</f>
        <v/>
      </c>
      <c r="AM49" s="34" t="str">
        <f t="array" aca="1" ref="AM49" ca="1">IF(OR(WEEKDAY(AM$2,2)&gt;5,COUNTIF(Dates_Feries,AM$2)&gt;0),"",IFERROR(INDEX(Tableau1[[Type]:[Type]],SMALL(IF((Tableau1[[Nom]:[Nom]]=$A49)*(Tableau1[[Prénom]:[Prénom]]=$B49)*(AM$2&gt;=Tableau1[[Début]:[Début]])*(AM$2&lt;=Tableau1[[Fin]:[Fin]]),ROW(INDIRECT("A1:A"&amp;COUNTA(Tableau1[[Fin]:[Fin]])))),1)),""))</f>
        <v/>
      </c>
      <c r="AN49" s="34" t="str">
        <f t="array" aca="1" ref="AN49" ca="1">IF(OR(WEEKDAY(AN$2,2)&gt;5,COUNTIF(Dates_Feries,AN$2)&gt;0),"",IFERROR(INDEX(Tableau1[[Type]:[Type]],SMALL(IF((Tableau1[[Nom]:[Nom]]=$A49)*(Tableau1[[Prénom]:[Prénom]]=$B49)*(AN$2&gt;=Tableau1[[Début]:[Début]])*(AN$2&lt;=Tableau1[[Fin]:[Fin]]),ROW(INDIRECT("A1:A"&amp;COUNTA(Tableau1[[Fin]:[Fin]])))),1)),""))</f>
        <v/>
      </c>
      <c r="AO49" s="34" t="str">
        <f t="array" aca="1" ref="AO49" ca="1">IF(OR(WEEKDAY(AO$2,2)&gt;5,COUNTIF(Dates_Feries,AO$2)&gt;0),"",IFERROR(INDEX(Tableau1[[Type]:[Type]],SMALL(IF((Tableau1[[Nom]:[Nom]]=$A49)*(Tableau1[[Prénom]:[Prénom]]=$B49)*(AO$2&gt;=Tableau1[[Début]:[Début]])*(AO$2&lt;=Tableau1[[Fin]:[Fin]]),ROW(INDIRECT("A1:A"&amp;COUNTA(Tableau1[[Fin]:[Fin]])))),1)),""))</f>
        <v/>
      </c>
      <c r="AP49" s="34" t="str">
        <f t="array" aca="1" ref="AP49" ca="1">IF(OR(WEEKDAY(AP$2,2)&gt;5,COUNTIF(Dates_Feries,AP$2)&gt;0),"",IFERROR(INDEX(Tableau1[[Type]:[Type]],SMALL(IF((Tableau1[[Nom]:[Nom]]=$A49)*(Tableau1[[Prénom]:[Prénom]]=$B49)*(AP$2&gt;=Tableau1[[Début]:[Début]])*(AP$2&lt;=Tableau1[[Fin]:[Fin]]),ROW(INDIRECT("A1:A"&amp;COUNTA(Tableau1[[Fin]:[Fin]])))),1)),""))</f>
        <v/>
      </c>
      <c r="AQ49" s="34" t="str">
        <f t="array" aca="1" ref="AQ49" ca="1">IF(OR(WEEKDAY(AQ$2,2)&gt;5,COUNTIF(Dates_Feries,AQ$2)&gt;0),"",IFERROR(INDEX(Tableau1[[Type]:[Type]],SMALL(IF((Tableau1[[Nom]:[Nom]]=$A49)*(Tableau1[[Prénom]:[Prénom]]=$B49)*(AQ$2&gt;=Tableau1[[Début]:[Début]])*(AQ$2&lt;=Tableau1[[Fin]:[Fin]]),ROW(INDIRECT("A1:A"&amp;COUNTA(Tableau1[[Fin]:[Fin]])))),1)),""))</f>
        <v/>
      </c>
      <c r="AR49" s="34" t="str">
        <f t="array" aca="1" ref="AR49" ca="1">IF(OR(WEEKDAY(AR$2,2)&gt;5,COUNTIF(Dates_Feries,AR$2)&gt;0),"",IFERROR(INDEX(Tableau1[[Type]:[Type]],SMALL(IF((Tableau1[[Nom]:[Nom]]=$A49)*(Tableau1[[Prénom]:[Prénom]]=$B49)*(AR$2&gt;=Tableau1[[Début]:[Début]])*(AR$2&lt;=Tableau1[[Fin]:[Fin]]),ROW(INDIRECT("A1:A"&amp;COUNTA(Tableau1[[Fin]:[Fin]])))),1)),""))</f>
        <v/>
      </c>
      <c r="AS49" s="34" t="str">
        <f t="array" aca="1" ref="AS49" ca="1">IF(OR(WEEKDAY(AS$2,2)&gt;5,COUNTIF(Dates_Feries,AS$2)&gt;0),"",IFERROR(INDEX(Tableau1[[Type]:[Type]],SMALL(IF((Tableau1[[Nom]:[Nom]]=$A49)*(Tableau1[[Prénom]:[Prénom]]=$B49)*(AS$2&gt;=Tableau1[[Début]:[Début]])*(AS$2&lt;=Tableau1[[Fin]:[Fin]]),ROW(INDIRECT("A1:A"&amp;COUNTA(Tableau1[[Fin]:[Fin]])))),1)),""))</f>
        <v/>
      </c>
      <c r="AT49" s="34" t="str">
        <f t="array" aca="1" ref="AT49" ca="1">IF(OR(WEEKDAY(AT$2,2)&gt;5,COUNTIF(Dates_Feries,AT$2)&gt;0),"",IFERROR(INDEX(Tableau1[[Type]:[Type]],SMALL(IF((Tableau1[[Nom]:[Nom]]=$A49)*(Tableau1[[Prénom]:[Prénom]]=$B49)*(AT$2&gt;=Tableau1[[Début]:[Début]])*(AT$2&lt;=Tableau1[[Fin]:[Fin]]),ROW(INDIRECT("A1:A"&amp;COUNTA(Tableau1[[Fin]:[Fin]])))),1)),""))</f>
        <v/>
      </c>
      <c r="AU49" s="34" t="str">
        <f t="array" aca="1" ref="AU49" ca="1">IF(OR(WEEKDAY(AU$2,2)&gt;5,COUNTIF(Dates_Feries,AU$2)&gt;0),"",IFERROR(INDEX(Tableau1[[Type]:[Type]],SMALL(IF((Tableau1[[Nom]:[Nom]]=$A49)*(Tableau1[[Prénom]:[Prénom]]=$B49)*(AU$2&gt;=Tableau1[[Début]:[Début]])*(AU$2&lt;=Tableau1[[Fin]:[Fin]]),ROW(INDIRECT("A1:A"&amp;COUNTA(Tableau1[[Fin]:[Fin]])))),1)),""))</f>
        <v/>
      </c>
      <c r="AV49" s="34" t="str">
        <f t="array" aca="1" ref="AV49" ca="1">IF(OR(WEEKDAY(AV$2,2)&gt;5,COUNTIF(Dates_Feries,AV$2)&gt;0),"",IFERROR(INDEX(Tableau1[[Type]:[Type]],SMALL(IF((Tableau1[[Nom]:[Nom]]=$A49)*(Tableau1[[Prénom]:[Prénom]]=$B49)*(AV$2&gt;=Tableau1[[Début]:[Début]])*(AV$2&lt;=Tableau1[[Fin]:[Fin]]),ROW(INDIRECT("A1:A"&amp;COUNTA(Tableau1[[Fin]:[Fin]])))),1)),""))</f>
        <v/>
      </c>
      <c r="AW49" s="34" t="str">
        <f t="array" aca="1" ref="AW49" ca="1">IF(OR(WEEKDAY(AW$2,2)&gt;5,COUNTIF(Dates_Feries,AW$2)&gt;0),"",IFERROR(INDEX(Tableau1[[Type]:[Type]],SMALL(IF((Tableau1[[Nom]:[Nom]]=$A49)*(Tableau1[[Prénom]:[Prénom]]=$B49)*(AW$2&gt;=Tableau1[[Début]:[Début]])*(AW$2&lt;=Tableau1[[Fin]:[Fin]]),ROW(INDIRECT("A1:A"&amp;COUNTA(Tableau1[[Fin]:[Fin]])))),1)),""))</f>
        <v/>
      </c>
      <c r="AX49" s="34" t="str">
        <f t="array" aca="1" ref="AX49" ca="1">IF(OR(WEEKDAY(AX$2,2)&gt;5,COUNTIF(Dates_Feries,AX$2)&gt;0),"",IFERROR(INDEX(Tableau1[[Type]:[Type]],SMALL(IF((Tableau1[[Nom]:[Nom]]=$A49)*(Tableau1[[Prénom]:[Prénom]]=$B49)*(AX$2&gt;=Tableau1[[Début]:[Début]])*(AX$2&lt;=Tableau1[[Fin]:[Fin]]),ROW(INDIRECT("A1:A"&amp;COUNTA(Tableau1[[Fin]:[Fin]])))),1)),""))</f>
        <v/>
      </c>
      <c r="AY49" s="34" t="str">
        <f t="array" aca="1" ref="AY49" ca="1">IF(OR(WEEKDAY(AY$2,2)&gt;5,COUNTIF(Dates_Feries,AY$2)&gt;0),"",IFERROR(INDEX(Tableau1[[Type]:[Type]],SMALL(IF((Tableau1[[Nom]:[Nom]]=$A49)*(Tableau1[[Prénom]:[Prénom]]=$B49)*(AY$2&gt;=Tableau1[[Début]:[Début]])*(AY$2&lt;=Tableau1[[Fin]:[Fin]]),ROW(INDIRECT("A1:A"&amp;COUNTA(Tableau1[[Fin]:[Fin]])))),1)),""))</f>
        <v/>
      </c>
      <c r="AZ49" s="34" t="str">
        <f t="array" aca="1" ref="AZ49" ca="1">IF(OR(WEEKDAY(AZ$2,2)&gt;5,COUNTIF(Dates_Feries,AZ$2)&gt;0),"",IFERROR(INDEX(Tableau1[[Type]:[Type]],SMALL(IF((Tableau1[[Nom]:[Nom]]=$A49)*(Tableau1[[Prénom]:[Prénom]]=$B49)*(AZ$2&gt;=Tableau1[[Début]:[Début]])*(AZ$2&lt;=Tableau1[[Fin]:[Fin]]),ROW(INDIRECT("A1:A"&amp;COUNTA(Tableau1[[Fin]:[Fin]])))),1)),""))</f>
        <v/>
      </c>
      <c r="BA49" s="34" t="str">
        <f t="array" aca="1" ref="BA49" ca="1">IF(OR(WEEKDAY(BA$2,2)&gt;5,COUNTIF(Dates_Feries,BA$2)&gt;0),"",IFERROR(INDEX(Tableau1[[Type]:[Type]],SMALL(IF((Tableau1[[Nom]:[Nom]]=$A49)*(Tableau1[[Prénom]:[Prénom]]=$B49)*(BA$2&gt;=Tableau1[[Début]:[Début]])*(BA$2&lt;=Tableau1[[Fin]:[Fin]]),ROW(INDIRECT("A1:A"&amp;COUNTA(Tableau1[[Fin]:[Fin]])))),1)),""))</f>
        <v/>
      </c>
      <c r="BB49" s="34" t="str">
        <f t="array" aca="1" ref="BB49" ca="1">IF(OR(WEEKDAY(BB$2,2)&gt;5,COUNTIF(Dates_Feries,BB$2)&gt;0),"",IFERROR(INDEX(Tableau1[[Type]:[Type]],SMALL(IF((Tableau1[[Nom]:[Nom]]=$A49)*(Tableau1[[Prénom]:[Prénom]]=$B49)*(BB$2&gt;=Tableau1[[Début]:[Début]])*(BB$2&lt;=Tableau1[[Fin]:[Fin]]),ROW(INDIRECT("A1:A"&amp;COUNTA(Tableau1[[Fin]:[Fin]])))),1)),""))</f>
        <v/>
      </c>
      <c r="BC49" s="34" t="str">
        <f t="array" aca="1" ref="BC49" ca="1">IF(OR(WEEKDAY(BC$2,2)&gt;5,COUNTIF(Dates_Feries,BC$2)&gt;0),"",IFERROR(INDEX(Tableau1[[Type]:[Type]],SMALL(IF((Tableau1[[Nom]:[Nom]]=$A49)*(Tableau1[[Prénom]:[Prénom]]=$B49)*(BC$2&gt;=Tableau1[[Début]:[Début]])*(BC$2&lt;=Tableau1[[Fin]:[Fin]]),ROW(INDIRECT("A1:A"&amp;COUNTA(Tableau1[[Fin]:[Fin]])))),1)),""))</f>
        <v/>
      </c>
      <c r="BD49" s="34" t="str">
        <f t="array" aca="1" ref="BD49" ca="1">IF(OR(WEEKDAY(BD$2,2)&gt;5,COUNTIF(Dates_Feries,BD$2)&gt;0),"",IFERROR(INDEX(Tableau1[[Type]:[Type]],SMALL(IF((Tableau1[[Nom]:[Nom]]=$A49)*(Tableau1[[Prénom]:[Prénom]]=$B49)*(BD$2&gt;=Tableau1[[Début]:[Début]])*(BD$2&lt;=Tableau1[[Fin]:[Fin]]),ROW(INDIRECT("A1:A"&amp;COUNTA(Tableau1[[Fin]:[Fin]])))),1)),""))</f>
        <v/>
      </c>
      <c r="BE49" s="34" t="str">
        <f t="array" aca="1" ref="BE49" ca="1">IF(OR(WEEKDAY(BE$2,2)&gt;5,COUNTIF(Dates_Feries,BE$2)&gt;0),"",IFERROR(INDEX(Tableau1[[Type]:[Type]],SMALL(IF((Tableau1[[Nom]:[Nom]]=$A49)*(Tableau1[[Prénom]:[Prénom]]=$B49)*(BE$2&gt;=Tableau1[[Début]:[Début]])*(BE$2&lt;=Tableau1[[Fin]:[Fin]]),ROW(INDIRECT("A1:A"&amp;COUNTA(Tableau1[[Fin]:[Fin]])))),1)),""))</f>
        <v/>
      </c>
      <c r="BF49" s="34" t="str">
        <f t="array" aca="1" ref="BF49" ca="1">IF(OR(WEEKDAY(BF$2,2)&gt;5,COUNTIF(Dates_Feries,BF$2)&gt;0),"",IFERROR(INDEX(Tableau1[[Type]:[Type]],SMALL(IF((Tableau1[[Nom]:[Nom]]=$A49)*(Tableau1[[Prénom]:[Prénom]]=$B49)*(BF$2&gt;=Tableau1[[Début]:[Début]])*(BF$2&lt;=Tableau1[[Fin]:[Fin]]),ROW(INDIRECT("A1:A"&amp;COUNTA(Tableau1[[Fin]:[Fin]])))),1)),""))</f>
        <v/>
      </c>
      <c r="BG49" s="34" t="str">
        <f t="array" aca="1" ref="BG49" ca="1">IF(OR(WEEKDAY(BG$2,2)&gt;5,COUNTIF(Dates_Feries,BG$2)&gt;0),"",IFERROR(INDEX(Tableau1[[Type]:[Type]],SMALL(IF((Tableau1[[Nom]:[Nom]]=$A49)*(Tableau1[[Prénom]:[Prénom]]=$B49)*(BG$2&gt;=Tableau1[[Début]:[Début]])*(BG$2&lt;=Tableau1[[Fin]:[Fin]]),ROW(INDIRECT("A1:A"&amp;COUNTA(Tableau1[[Fin]:[Fin]])))),1)),""))</f>
        <v/>
      </c>
      <c r="BH49" s="34" t="str">
        <f t="array" aca="1" ref="BH49" ca="1">IF(OR(WEEKDAY(BH$2,2)&gt;5,COUNTIF(Dates_Feries,BH$2)&gt;0),"",IFERROR(INDEX(Tableau1[[Type]:[Type]],SMALL(IF((Tableau1[[Nom]:[Nom]]=$A49)*(Tableau1[[Prénom]:[Prénom]]=$B49)*(BH$2&gt;=Tableau1[[Début]:[Début]])*(BH$2&lt;=Tableau1[[Fin]:[Fin]]),ROW(INDIRECT("A1:A"&amp;COUNTA(Tableau1[[Fin]:[Fin]])))),1)),""))</f>
        <v/>
      </c>
      <c r="BI49" s="34" t="str">
        <f t="array" aca="1" ref="BI49" ca="1">IF(OR(WEEKDAY(BI$2,2)&gt;5,COUNTIF(Dates_Feries,BI$2)&gt;0),"",IFERROR(INDEX(Tableau1[[Type]:[Type]],SMALL(IF((Tableau1[[Nom]:[Nom]]=$A49)*(Tableau1[[Prénom]:[Prénom]]=$B49)*(BI$2&gt;=Tableau1[[Début]:[Début]])*(BI$2&lt;=Tableau1[[Fin]:[Fin]]),ROW(INDIRECT("A1:A"&amp;COUNTA(Tableau1[[Fin]:[Fin]])))),1)),""))</f>
        <v/>
      </c>
      <c r="BJ49" s="34" t="str">
        <f t="array" aca="1" ref="BJ49" ca="1">IF(OR(WEEKDAY(BJ$2,2)&gt;5,COUNTIF(Dates_Feries,BJ$2)&gt;0),"",IFERROR(INDEX(Tableau1[[Type]:[Type]],SMALL(IF((Tableau1[[Nom]:[Nom]]=$A49)*(Tableau1[[Prénom]:[Prénom]]=$B49)*(BJ$2&gt;=Tableau1[[Début]:[Début]])*(BJ$2&lt;=Tableau1[[Fin]:[Fin]]),ROW(INDIRECT("A1:A"&amp;COUNTA(Tableau1[[Fin]:[Fin]])))),1)),""))</f>
        <v/>
      </c>
      <c r="BK49" s="34" t="str">
        <f t="array" aca="1" ref="BK49" ca="1">IF(OR(WEEKDAY(BK$2,2)&gt;5,COUNTIF(Dates_Feries,BK$2)&gt;0),"",IFERROR(INDEX(Tableau1[[Type]:[Type]],SMALL(IF((Tableau1[[Nom]:[Nom]]=$A49)*(Tableau1[[Prénom]:[Prénom]]=$B49)*(BK$2&gt;=Tableau1[[Début]:[Début]])*(BK$2&lt;=Tableau1[[Fin]:[Fin]]),ROW(INDIRECT("A1:A"&amp;COUNTA(Tableau1[[Fin]:[Fin]])))),1)),""))</f>
        <v/>
      </c>
      <c r="BL49" s="34" t="str">
        <f t="array" aca="1" ref="BL49" ca="1">IF(OR(WEEKDAY(BL$2,2)&gt;5,COUNTIF(Dates_Feries,BL$2)&gt;0),"",IFERROR(INDEX(Tableau1[[Type]:[Type]],SMALL(IF((Tableau1[[Nom]:[Nom]]=$A49)*(Tableau1[[Prénom]:[Prénom]]=$B49)*(BL$2&gt;=Tableau1[[Début]:[Début]])*(BL$2&lt;=Tableau1[[Fin]:[Fin]]),ROW(INDIRECT("A1:A"&amp;COUNTA(Tableau1[[Fin]:[Fin]])))),1)),""))</f>
        <v/>
      </c>
      <c r="BM49" s="34" t="str">
        <f t="array" aca="1" ref="BM49" ca="1">IF(OR(WEEKDAY(BM$2,2)&gt;5,COUNTIF(Dates_Feries,BM$2)&gt;0),"",IFERROR(INDEX(Tableau1[[Type]:[Type]],SMALL(IF((Tableau1[[Nom]:[Nom]]=$A49)*(Tableau1[[Prénom]:[Prénom]]=$B49)*(BM$2&gt;=Tableau1[[Début]:[Début]])*(BM$2&lt;=Tableau1[[Fin]:[Fin]]),ROW(INDIRECT("A1:A"&amp;COUNTA(Tableau1[[Fin]:[Fin]])))),1)),""))</f>
        <v/>
      </c>
      <c r="BN49" s="34" t="str">
        <f t="array" aca="1" ref="BN49" ca="1">IF(OR(WEEKDAY(BN$2,2)&gt;5,COUNTIF(Dates_Feries,BN$2)&gt;0),"",IFERROR(INDEX(Tableau1[[Type]:[Type]],SMALL(IF((Tableau1[[Nom]:[Nom]]=$A49)*(Tableau1[[Prénom]:[Prénom]]=$B49)*(BN$2&gt;=Tableau1[[Début]:[Début]])*(BN$2&lt;=Tableau1[[Fin]:[Fin]]),ROW(INDIRECT("A1:A"&amp;COUNTA(Tableau1[[Fin]:[Fin]])))),1)),""))</f>
        <v/>
      </c>
      <c r="BO49" s="34" t="str">
        <f t="array" aca="1" ref="BO49" ca="1">IF(OR(WEEKDAY(BO$2,2)&gt;5,COUNTIF(Dates_Feries,BO$2)&gt;0),"",IFERROR(INDEX(Tableau1[[Type]:[Type]],SMALL(IF((Tableau1[[Nom]:[Nom]]=$A49)*(Tableau1[[Prénom]:[Prénom]]=$B49)*(BO$2&gt;=Tableau1[[Début]:[Début]])*(BO$2&lt;=Tableau1[[Fin]:[Fin]]),ROW(INDIRECT("A1:A"&amp;COUNTA(Tableau1[[Fin]:[Fin]])))),1)),""))</f>
        <v/>
      </c>
      <c r="BP49" s="34" t="str">
        <f t="array" aca="1" ref="BP49" ca="1">IF(OR(WEEKDAY(BP$2,2)&gt;5,COUNTIF(Dates_Feries,BP$2)&gt;0),"",IFERROR(INDEX(Tableau1[[Type]:[Type]],SMALL(IF((Tableau1[[Nom]:[Nom]]=$A49)*(Tableau1[[Prénom]:[Prénom]]=$B49)*(BP$2&gt;=Tableau1[[Début]:[Début]])*(BP$2&lt;=Tableau1[[Fin]:[Fin]]),ROW(INDIRECT("A1:A"&amp;COUNTA(Tableau1[[Fin]:[Fin]])))),1)),""))</f>
        <v/>
      </c>
      <c r="BQ49" s="34" t="str">
        <f t="array" aca="1" ref="BQ49" ca="1">IF(OR(WEEKDAY(BQ$2,2)&gt;5,COUNTIF(Dates_Feries,BQ$2)&gt;0),"",IFERROR(INDEX(Tableau1[[Type]:[Type]],SMALL(IF((Tableau1[[Nom]:[Nom]]=$A49)*(Tableau1[[Prénom]:[Prénom]]=$B49)*(BQ$2&gt;=Tableau1[[Début]:[Début]])*(BQ$2&lt;=Tableau1[[Fin]:[Fin]]),ROW(INDIRECT("A1:A"&amp;COUNTA(Tableau1[[Fin]:[Fin]])))),1)),""))</f>
        <v/>
      </c>
      <c r="BR49" s="34" t="str">
        <f t="array" aca="1" ref="BR49" ca="1">IF(OR(WEEKDAY(BR$2,2)&gt;5,COUNTIF(Dates_Feries,BR$2)&gt;0),"",IFERROR(INDEX(Tableau1[[Type]:[Type]],SMALL(IF((Tableau1[[Nom]:[Nom]]=$A49)*(Tableau1[[Prénom]:[Prénom]]=$B49)*(BR$2&gt;=Tableau1[[Début]:[Début]])*(BR$2&lt;=Tableau1[[Fin]:[Fin]]),ROW(INDIRECT("A1:A"&amp;COUNTA(Tableau1[[Fin]:[Fin]])))),1)),""))</f>
        <v/>
      </c>
      <c r="BS49" s="34" t="str">
        <f t="array" aca="1" ref="BS49" ca="1">IF(OR(WEEKDAY(BS$2,2)&gt;5,COUNTIF(Dates_Feries,BS$2)&gt;0),"",IFERROR(INDEX(Tableau1[[Type]:[Type]],SMALL(IF((Tableau1[[Nom]:[Nom]]=$A49)*(Tableau1[[Prénom]:[Prénom]]=$B49)*(BS$2&gt;=Tableau1[[Début]:[Début]])*(BS$2&lt;=Tableau1[[Fin]:[Fin]]),ROW(INDIRECT("A1:A"&amp;COUNTA(Tableau1[[Fin]:[Fin]])))),1)),""))</f>
        <v/>
      </c>
      <c r="BT49" s="34" t="str">
        <f t="array" aca="1" ref="BT49" ca="1">IF(OR(WEEKDAY(BT$2,2)&gt;5,COUNTIF(Dates_Feries,BT$2)&gt;0),"",IFERROR(INDEX(Tableau1[[Type]:[Type]],SMALL(IF((Tableau1[[Nom]:[Nom]]=$A49)*(Tableau1[[Prénom]:[Prénom]]=$B49)*(BT$2&gt;=Tableau1[[Début]:[Début]])*(BT$2&lt;=Tableau1[[Fin]:[Fin]]),ROW(INDIRECT("A1:A"&amp;COUNTA(Tableau1[[Fin]:[Fin]])))),1)),""))</f>
        <v/>
      </c>
      <c r="BU49" s="34" t="str">
        <f t="array" aca="1" ref="BU49" ca="1">IF(OR(WEEKDAY(BU$2,2)&gt;5,COUNTIF(Dates_Feries,BU$2)&gt;0),"",IFERROR(INDEX(Tableau1[[Type]:[Type]],SMALL(IF((Tableau1[[Nom]:[Nom]]=$A49)*(Tableau1[[Prénom]:[Prénom]]=$B49)*(BU$2&gt;=Tableau1[[Début]:[Début]])*(BU$2&lt;=Tableau1[[Fin]:[Fin]]),ROW(INDIRECT("A1:A"&amp;COUNTA(Tableau1[[Fin]:[Fin]])))),1)),""))</f>
        <v/>
      </c>
      <c r="BV49" s="34" t="str">
        <f t="array" aca="1" ref="BV49" ca="1">IF(OR(WEEKDAY(BV$2,2)&gt;5,COUNTIF(Dates_Feries,BV$2)&gt;0),"",IFERROR(INDEX(Tableau1[[Type]:[Type]],SMALL(IF((Tableau1[[Nom]:[Nom]]=$A49)*(Tableau1[[Prénom]:[Prénom]]=$B49)*(BV$2&gt;=Tableau1[[Début]:[Début]])*(BV$2&lt;=Tableau1[[Fin]:[Fin]]),ROW(INDIRECT("A1:A"&amp;COUNTA(Tableau1[[Fin]:[Fin]])))),1)),""))</f>
        <v/>
      </c>
      <c r="BW49" s="34" t="str">
        <f t="array" aca="1" ref="BW49" ca="1">IF(OR(WEEKDAY(BW$2,2)&gt;5,COUNTIF(Dates_Feries,BW$2)&gt;0),"",IFERROR(INDEX(Tableau1[[Type]:[Type]],SMALL(IF((Tableau1[[Nom]:[Nom]]=$A49)*(Tableau1[[Prénom]:[Prénom]]=$B49)*(BW$2&gt;=Tableau1[[Début]:[Début]])*(BW$2&lt;=Tableau1[[Fin]:[Fin]]),ROW(INDIRECT("A1:A"&amp;COUNTA(Tableau1[[Fin]:[Fin]])))),1)),""))</f>
        <v/>
      </c>
      <c r="BX49" s="34" t="str">
        <f t="array" aca="1" ref="BX49" ca="1">IF(OR(WEEKDAY(BX$2,2)&gt;5,COUNTIF(Dates_Feries,BX$2)&gt;0),"",IFERROR(INDEX(Tableau1[[Type]:[Type]],SMALL(IF((Tableau1[[Nom]:[Nom]]=$A49)*(Tableau1[[Prénom]:[Prénom]]=$B49)*(BX$2&gt;=Tableau1[[Début]:[Début]])*(BX$2&lt;=Tableau1[[Fin]:[Fin]]),ROW(INDIRECT("A1:A"&amp;COUNTA(Tableau1[[Fin]:[Fin]])))),1)),""))</f>
        <v/>
      </c>
      <c r="BY49" s="34" t="str">
        <f t="array" aca="1" ref="BY49" ca="1">IF(OR(WEEKDAY(BY$2,2)&gt;5,COUNTIF(Dates_Feries,BY$2)&gt;0),"",IFERROR(INDEX(Tableau1[[Type]:[Type]],SMALL(IF((Tableau1[[Nom]:[Nom]]=$A49)*(Tableau1[[Prénom]:[Prénom]]=$B49)*(BY$2&gt;=Tableau1[[Début]:[Début]])*(BY$2&lt;=Tableau1[[Fin]:[Fin]]),ROW(INDIRECT("A1:A"&amp;COUNTA(Tableau1[[Fin]:[Fin]])))),1)),""))</f>
        <v/>
      </c>
      <c r="BZ49" s="34" t="str">
        <f t="array" aca="1" ref="BZ49" ca="1">IF(OR(WEEKDAY(BZ$2,2)&gt;5,COUNTIF(Dates_Feries,BZ$2)&gt;0),"",IFERROR(INDEX(Tableau1[[Type]:[Type]],SMALL(IF((Tableau1[[Nom]:[Nom]]=$A49)*(Tableau1[[Prénom]:[Prénom]]=$B49)*(BZ$2&gt;=Tableau1[[Début]:[Début]])*(BZ$2&lt;=Tableau1[[Fin]:[Fin]]),ROW(INDIRECT("A1:A"&amp;COUNTA(Tableau1[[Fin]:[Fin]])))),1)),""))</f>
        <v/>
      </c>
      <c r="CA49" s="34" t="str">
        <f t="array" aca="1" ref="CA49" ca="1">IF(OR(WEEKDAY(CA$2,2)&gt;5,COUNTIF(Dates_Feries,CA$2)&gt;0),"",IFERROR(INDEX(Tableau1[[Type]:[Type]],SMALL(IF((Tableau1[[Nom]:[Nom]]=$A49)*(Tableau1[[Prénom]:[Prénom]]=$B49)*(CA$2&gt;=Tableau1[[Début]:[Début]])*(CA$2&lt;=Tableau1[[Fin]:[Fin]]),ROW(INDIRECT("A1:A"&amp;COUNTA(Tableau1[[Fin]:[Fin]])))),1)),""))</f>
        <v/>
      </c>
      <c r="CB49" s="34" t="str">
        <f t="array" aca="1" ref="CB49" ca="1">IF(OR(WEEKDAY(CB$2,2)&gt;5,COUNTIF(Dates_Feries,CB$2)&gt;0),"",IFERROR(INDEX(Tableau1[[Type]:[Type]],SMALL(IF((Tableau1[[Nom]:[Nom]]=$A49)*(Tableau1[[Prénom]:[Prénom]]=$B49)*(CB$2&gt;=Tableau1[[Début]:[Début]])*(CB$2&lt;=Tableau1[[Fin]:[Fin]]),ROW(INDIRECT("A1:A"&amp;COUNTA(Tableau1[[Fin]:[Fin]])))),1)),""))</f>
        <v/>
      </c>
      <c r="CC49" s="34" t="str">
        <f t="array" aca="1" ref="CC49" ca="1">IF(OR(WEEKDAY(CC$2,2)&gt;5,COUNTIF(Dates_Feries,CC$2)&gt;0),"",IFERROR(INDEX(Tableau1[[Type]:[Type]],SMALL(IF((Tableau1[[Nom]:[Nom]]=$A49)*(Tableau1[[Prénom]:[Prénom]]=$B49)*(CC$2&gt;=Tableau1[[Début]:[Début]])*(CC$2&lt;=Tableau1[[Fin]:[Fin]]),ROW(INDIRECT("A1:A"&amp;COUNTA(Tableau1[[Fin]:[Fin]])))),1)),""))</f>
        <v/>
      </c>
      <c r="CD49" s="34" t="str">
        <f t="array" aca="1" ref="CD49" ca="1">IF(OR(WEEKDAY(CD$2,2)&gt;5,COUNTIF(Dates_Feries,CD$2)&gt;0),"",IFERROR(INDEX(Tableau1[[Type]:[Type]],SMALL(IF((Tableau1[[Nom]:[Nom]]=$A49)*(Tableau1[[Prénom]:[Prénom]]=$B49)*(CD$2&gt;=Tableau1[[Début]:[Début]])*(CD$2&lt;=Tableau1[[Fin]:[Fin]]),ROW(INDIRECT("A1:A"&amp;COUNTA(Tableau1[[Fin]:[Fin]])))),1)),""))</f>
        <v/>
      </c>
      <c r="CE49" s="34" t="str">
        <f t="array" aca="1" ref="CE49" ca="1">IF(OR(WEEKDAY(CE$2,2)&gt;5,COUNTIF(Dates_Feries,CE$2)&gt;0),"",IFERROR(INDEX(Tableau1[[Type]:[Type]],SMALL(IF((Tableau1[[Nom]:[Nom]]=$A49)*(Tableau1[[Prénom]:[Prénom]]=$B49)*(CE$2&gt;=Tableau1[[Début]:[Début]])*(CE$2&lt;=Tableau1[[Fin]:[Fin]]),ROW(INDIRECT("A1:A"&amp;COUNTA(Tableau1[[Fin]:[Fin]])))),1)),""))</f>
        <v/>
      </c>
      <c r="CF49" s="34" t="str">
        <f t="array" aca="1" ref="CF49" ca="1">IF(OR(WEEKDAY(CF$2,2)&gt;5,COUNTIF(Dates_Feries,CF$2)&gt;0),"",IFERROR(INDEX(Tableau1[[Type]:[Type]],SMALL(IF((Tableau1[[Nom]:[Nom]]=$A49)*(Tableau1[[Prénom]:[Prénom]]=$B49)*(CF$2&gt;=Tableau1[[Début]:[Début]])*(CF$2&lt;=Tableau1[[Fin]:[Fin]]),ROW(INDIRECT("A1:A"&amp;COUNTA(Tableau1[[Fin]:[Fin]])))),1)),""))</f>
        <v/>
      </c>
      <c r="CG49" s="34" t="str">
        <f t="array" aca="1" ref="CG49" ca="1">IF(OR(WEEKDAY(CG$2,2)&gt;5,COUNTIF(Dates_Feries,CG$2)&gt;0),"",IFERROR(INDEX(Tableau1[[Type]:[Type]],SMALL(IF((Tableau1[[Nom]:[Nom]]=$A49)*(Tableau1[[Prénom]:[Prénom]]=$B49)*(CG$2&gt;=Tableau1[[Début]:[Début]])*(CG$2&lt;=Tableau1[[Fin]:[Fin]]),ROW(INDIRECT("A1:A"&amp;COUNTA(Tableau1[[Fin]:[Fin]])))),1)),""))</f>
        <v/>
      </c>
      <c r="CH49" s="34" t="str">
        <f t="array" aca="1" ref="CH49" ca="1">IF(OR(WEEKDAY(CH$2,2)&gt;5,COUNTIF(Dates_Feries,CH$2)&gt;0),"",IFERROR(INDEX(Tableau1[[Type]:[Type]],SMALL(IF((Tableau1[[Nom]:[Nom]]=$A49)*(Tableau1[[Prénom]:[Prénom]]=$B49)*(CH$2&gt;=Tableau1[[Début]:[Début]])*(CH$2&lt;=Tableau1[[Fin]:[Fin]]),ROW(INDIRECT("A1:A"&amp;COUNTA(Tableau1[[Fin]:[Fin]])))),1)),""))</f>
        <v/>
      </c>
      <c r="CI49" s="34" t="str">
        <f t="array" aca="1" ref="CI49" ca="1">IF(OR(WEEKDAY(CI$2,2)&gt;5,COUNTIF(Dates_Feries,CI$2)&gt;0),"",IFERROR(INDEX(Tableau1[[Type]:[Type]],SMALL(IF((Tableau1[[Nom]:[Nom]]=$A49)*(Tableau1[[Prénom]:[Prénom]]=$B49)*(CI$2&gt;=Tableau1[[Début]:[Début]])*(CI$2&lt;=Tableau1[[Fin]:[Fin]]),ROW(INDIRECT("A1:A"&amp;COUNTA(Tableau1[[Fin]:[Fin]])))),1)),""))</f>
        <v/>
      </c>
      <c r="CJ49" s="34" t="str">
        <f t="array" aca="1" ref="CJ49" ca="1">IF(OR(WEEKDAY(CJ$2,2)&gt;5,COUNTIF(Dates_Feries,CJ$2)&gt;0),"",IFERROR(INDEX(Tableau1[[Type]:[Type]],SMALL(IF((Tableau1[[Nom]:[Nom]]=$A49)*(Tableau1[[Prénom]:[Prénom]]=$B49)*(CJ$2&gt;=Tableau1[[Début]:[Début]])*(CJ$2&lt;=Tableau1[[Fin]:[Fin]]),ROW(INDIRECT("A1:A"&amp;COUNTA(Tableau1[[Fin]:[Fin]])))),1)),""))</f>
        <v/>
      </c>
      <c r="CK49" s="34" t="str">
        <f t="array" aca="1" ref="CK49" ca="1">IF(OR(WEEKDAY(CK$2,2)&gt;5,COUNTIF(Dates_Feries,CK$2)&gt;0),"",IFERROR(INDEX(Tableau1[[Type]:[Type]],SMALL(IF((Tableau1[[Nom]:[Nom]]=$A49)*(Tableau1[[Prénom]:[Prénom]]=$B49)*(CK$2&gt;=Tableau1[[Début]:[Début]])*(CK$2&lt;=Tableau1[[Fin]:[Fin]]),ROW(INDIRECT("A1:A"&amp;COUNTA(Tableau1[[Fin]:[Fin]])))),1)),""))</f>
        <v/>
      </c>
      <c r="CL49" s="34" t="str">
        <f t="array" aca="1" ref="CL49" ca="1">IF(OR(WEEKDAY(CL$2,2)&gt;5,COUNTIF(Dates_Feries,CL$2)&gt;0),"",IFERROR(INDEX(Tableau1[[Type]:[Type]],SMALL(IF((Tableau1[[Nom]:[Nom]]=$A49)*(Tableau1[[Prénom]:[Prénom]]=$B49)*(CL$2&gt;=Tableau1[[Début]:[Début]])*(CL$2&lt;=Tableau1[[Fin]:[Fin]]),ROW(INDIRECT("A1:A"&amp;COUNTA(Tableau1[[Fin]:[Fin]])))),1)),""))</f>
        <v/>
      </c>
      <c r="CM49" s="34" t="str">
        <f t="array" aca="1" ref="CM49" ca="1">IF(OR(WEEKDAY(CM$2,2)&gt;5,COUNTIF(Dates_Feries,CM$2)&gt;0),"",IFERROR(INDEX(Tableau1[[Type]:[Type]],SMALL(IF((Tableau1[[Nom]:[Nom]]=$A49)*(Tableau1[[Prénom]:[Prénom]]=$B49)*(CM$2&gt;=Tableau1[[Début]:[Début]])*(CM$2&lt;=Tableau1[[Fin]:[Fin]]),ROW(INDIRECT("A1:A"&amp;COUNTA(Tableau1[[Fin]:[Fin]])))),1)),""))</f>
        <v/>
      </c>
      <c r="CN49" s="34" t="str">
        <f t="array" aca="1" ref="CN49" ca="1">IF(OR(WEEKDAY(CN$2,2)&gt;5,COUNTIF(Dates_Feries,CN$2)&gt;0),"",IFERROR(INDEX(Tableau1[[Type]:[Type]],SMALL(IF((Tableau1[[Nom]:[Nom]]=$A49)*(Tableau1[[Prénom]:[Prénom]]=$B49)*(CN$2&gt;=Tableau1[[Début]:[Début]])*(CN$2&lt;=Tableau1[[Fin]:[Fin]]),ROW(INDIRECT("A1:A"&amp;COUNTA(Tableau1[[Fin]:[Fin]])))),1)),""))</f>
        <v/>
      </c>
      <c r="CO49" s="34" t="str">
        <f t="array" aca="1" ref="CO49" ca="1">IF(OR(WEEKDAY(CO$2,2)&gt;5,COUNTIF(Dates_Feries,CO$2)&gt;0),"",IFERROR(INDEX(Tableau1[[Type]:[Type]],SMALL(IF((Tableau1[[Nom]:[Nom]]=$A49)*(Tableau1[[Prénom]:[Prénom]]=$B49)*(CO$2&gt;=Tableau1[[Début]:[Début]])*(CO$2&lt;=Tableau1[[Fin]:[Fin]]),ROW(INDIRECT("A1:A"&amp;COUNTA(Tableau1[[Fin]:[Fin]])))),1)),""))</f>
        <v/>
      </c>
      <c r="CP49" s="34" t="str">
        <f t="array" aca="1" ref="CP49" ca="1">IF(OR(WEEKDAY(CP$2,2)&gt;5,COUNTIF(Dates_Feries,CP$2)&gt;0),"",IFERROR(INDEX(Tableau1[[Type]:[Type]],SMALL(IF((Tableau1[[Nom]:[Nom]]=$A49)*(Tableau1[[Prénom]:[Prénom]]=$B49)*(CP$2&gt;=Tableau1[[Début]:[Début]])*(CP$2&lt;=Tableau1[[Fin]:[Fin]]),ROW(INDIRECT("A1:A"&amp;COUNTA(Tableau1[[Fin]:[Fin]])))),1)),""))</f>
        <v/>
      </c>
      <c r="CQ49" s="34" t="str">
        <f t="array" aca="1" ref="CQ49" ca="1">IF(OR(WEEKDAY(CQ$2,2)&gt;5,COUNTIF(Dates_Feries,CQ$2)&gt;0),"",IFERROR(INDEX(Tableau1[[Type]:[Type]],SMALL(IF((Tableau1[[Nom]:[Nom]]=$A49)*(Tableau1[[Prénom]:[Prénom]]=$B49)*(CQ$2&gt;=Tableau1[[Début]:[Début]])*(CQ$2&lt;=Tableau1[[Fin]:[Fin]]),ROW(INDIRECT("A1:A"&amp;COUNTA(Tableau1[[Fin]:[Fin]])))),1)),""))</f>
        <v/>
      </c>
      <c r="CR49" s="34" t="str">
        <f t="array" aca="1" ref="CR49" ca="1">IF(OR(WEEKDAY(CR$2,2)&gt;5,COUNTIF(Dates_Feries,CR$2)&gt;0),"",IFERROR(INDEX(Tableau1[[Type]:[Type]],SMALL(IF((Tableau1[[Nom]:[Nom]]=$A49)*(Tableau1[[Prénom]:[Prénom]]=$B49)*(CR$2&gt;=Tableau1[[Début]:[Début]])*(CR$2&lt;=Tableau1[[Fin]:[Fin]]),ROW(INDIRECT("A1:A"&amp;COUNTA(Tableau1[[Fin]:[Fin]])))),1)),""))</f>
        <v/>
      </c>
      <c r="CS49" s="34" t="str">
        <f t="array" aca="1" ref="CS49" ca="1">IF(OR(WEEKDAY(CS$2,2)&gt;5,COUNTIF(Dates_Feries,CS$2)&gt;0),"",IFERROR(INDEX(Tableau1[[Type]:[Type]],SMALL(IF((Tableau1[[Nom]:[Nom]]=$A49)*(Tableau1[[Prénom]:[Prénom]]=$B49)*(CS$2&gt;=Tableau1[[Début]:[Début]])*(CS$2&lt;=Tableau1[[Fin]:[Fin]]),ROW(INDIRECT("A1:A"&amp;COUNTA(Tableau1[[Fin]:[Fin]])))),1)),""))</f>
        <v/>
      </c>
      <c r="CT49" s="34" t="str">
        <f t="array" aca="1" ref="CT49" ca="1">IF(OR(WEEKDAY(CT$2,2)&gt;5,COUNTIF(Dates_Feries,CT$2)&gt;0),"",IFERROR(INDEX(Tableau1[[Type]:[Type]],SMALL(IF((Tableau1[[Nom]:[Nom]]=$A49)*(Tableau1[[Prénom]:[Prénom]]=$B49)*(CT$2&gt;=Tableau1[[Début]:[Début]])*(CT$2&lt;=Tableau1[[Fin]:[Fin]]),ROW(INDIRECT("A1:A"&amp;COUNTA(Tableau1[[Fin]:[Fin]])))),1)),""))</f>
        <v/>
      </c>
      <c r="CU49" s="34" t="str">
        <f t="array" aca="1" ref="CU49" ca="1">IF(OR(WEEKDAY(CU$2,2)&gt;5,COUNTIF(Dates_Feries,CU$2)&gt;0),"",IFERROR(INDEX(Tableau1[[Type]:[Type]],SMALL(IF((Tableau1[[Nom]:[Nom]]=$A49)*(Tableau1[[Prénom]:[Prénom]]=$B49)*(CU$2&gt;=Tableau1[[Début]:[Début]])*(CU$2&lt;=Tableau1[[Fin]:[Fin]]),ROW(INDIRECT("A1:A"&amp;COUNTA(Tableau1[[Fin]:[Fin]])))),1)),""))</f>
        <v/>
      </c>
      <c r="CV49" s="34" t="str">
        <f t="array" aca="1" ref="CV49" ca="1">IF(OR(WEEKDAY(CV$2,2)&gt;5,COUNTIF(Dates_Feries,CV$2)&gt;0),"",IFERROR(INDEX(Tableau1[[Type]:[Type]],SMALL(IF((Tableau1[[Nom]:[Nom]]=$A49)*(Tableau1[[Prénom]:[Prénom]]=$B49)*(CV$2&gt;=Tableau1[[Début]:[Début]])*(CV$2&lt;=Tableau1[[Fin]:[Fin]]),ROW(INDIRECT("A1:A"&amp;COUNTA(Tableau1[[Fin]:[Fin]])))),1)),""))</f>
        <v/>
      </c>
      <c r="CW49" s="34" t="str">
        <f t="array" aca="1" ref="CW49" ca="1">IF(OR(WEEKDAY(CW$2,2)&gt;5,COUNTIF(Dates_Feries,CW$2)&gt;0),"",IFERROR(INDEX(Tableau1[[Type]:[Type]],SMALL(IF((Tableau1[[Nom]:[Nom]]=$A49)*(Tableau1[[Prénom]:[Prénom]]=$B49)*(CW$2&gt;=Tableau1[[Début]:[Début]])*(CW$2&lt;=Tableau1[[Fin]:[Fin]]),ROW(INDIRECT("A1:A"&amp;COUNTA(Tableau1[[Fin]:[Fin]])))),1)),""))</f>
        <v/>
      </c>
      <c r="CX49" s="34" t="str">
        <f t="array" aca="1" ref="CX49" ca="1">IF(OR(WEEKDAY(CX$2,2)&gt;5,COUNTIF(Dates_Feries,CX$2)&gt;0),"",IFERROR(INDEX(Tableau1[[Type]:[Type]],SMALL(IF((Tableau1[[Nom]:[Nom]]=$A49)*(Tableau1[[Prénom]:[Prénom]]=$B49)*(CX$2&gt;=Tableau1[[Début]:[Début]])*(CX$2&lt;=Tableau1[[Fin]:[Fin]]),ROW(INDIRECT("A1:A"&amp;COUNTA(Tableau1[[Fin]:[Fin]])))),1)),""))</f>
        <v/>
      </c>
      <c r="CY49" s="34" t="str">
        <f t="array" aca="1" ref="CY49" ca="1">IF(OR(WEEKDAY(CY$2,2)&gt;5,COUNTIF(Dates_Feries,CY$2)&gt;0),"",IFERROR(INDEX(Tableau1[[Type]:[Type]],SMALL(IF((Tableau1[[Nom]:[Nom]]=$A49)*(Tableau1[[Prénom]:[Prénom]]=$B49)*(CY$2&gt;=Tableau1[[Début]:[Début]])*(CY$2&lt;=Tableau1[[Fin]:[Fin]]),ROW(INDIRECT("A1:A"&amp;COUNTA(Tableau1[[Fin]:[Fin]])))),1)),""))</f>
        <v/>
      </c>
      <c r="CZ49" s="34" t="str">
        <f t="array" aca="1" ref="CZ49" ca="1">IF(OR(WEEKDAY(CZ$2,2)&gt;5,COUNTIF(Dates_Feries,CZ$2)&gt;0),"",IFERROR(INDEX(Tableau1[[Type]:[Type]],SMALL(IF((Tableau1[[Nom]:[Nom]]=$A49)*(Tableau1[[Prénom]:[Prénom]]=$B49)*(CZ$2&gt;=Tableau1[[Début]:[Début]])*(CZ$2&lt;=Tableau1[[Fin]:[Fin]]),ROW(INDIRECT("A1:A"&amp;COUNTA(Tableau1[[Fin]:[Fin]])))),1)),""))</f>
        <v/>
      </c>
      <c r="DA49" s="34" t="str">
        <f t="array" aca="1" ref="DA49" ca="1">IF(OR(WEEKDAY(DA$2,2)&gt;5,COUNTIF(Dates_Feries,DA$2)&gt;0),"",IFERROR(INDEX(Tableau1[[Type]:[Type]],SMALL(IF((Tableau1[[Nom]:[Nom]]=$A49)*(Tableau1[[Prénom]:[Prénom]]=$B49)*(DA$2&gt;=Tableau1[[Début]:[Début]])*(DA$2&lt;=Tableau1[[Fin]:[Fin]]),ROW(INDIRECT("A1:A"&amp;COUNTA(Tableau1[[Fin]:[Fin]])))),1)),""))</f>
        <v/>
      </c>
      <c r="DB49" s="34" t="str">
        <f t="array" aca="1" ref="DB49" ca="1">IF(OR(WEEKDAY(DB$2,2)&gt;5,COUNTIF(Dates_Feries,DB$2)&gt;0),"",IFERROR(INDEX(Tableau1[[Type]:[Type]],SMALL(IF((Tableau1[[Nom]:[Nom]]=$A49)*(Tableau1[[Prénom]:[Prénom]]=$B49)*(DB$2&gt;=Tableau1[[Début]:[Début]])*(DB$2&lt;=Tableau1[[Fin]:[Fin]]),ROW(INDIRECT("A1:A"&amp;COUNTA(Tableau1[[Fin]:[Fin]])))),1)),""))</f>
        <v/>
      </c>
      <c r="DC49" s="34" t="str">
        <f t="array" aca="1" ref="DC49" ca="1">IF(OR(WEEKDAY(DC$2,2)&gt;5,COUNTIF(Dates_Feries,DC$2)&gt;0),"",IFERROR(INDEX(Tableau1[[Type]:[Type]],SMALL(IF((Tableau1[[Nom]:[Nom]]=$A49)*(Tableau1[[Prénom]:[Prénom]]=$B49)*(DC$2&gt;=Tableau1[[Début]:[Début]])*(DC$2&lt;=Tableau1[[Fin]:[Fin]]),ROW(INDIRECT("A1:A"&amp;COUNTA(Tableau1[[Fin]:[Fin]])))),1)),""))</f>
        <v/>
      </c>
      <c r="DD49" s="34" t="str">
        <f t="array" aca="1" ref="DD49" ca="1">IF(OR(WEEKDAY(DD$2,2)&gt;5,COUNTIF(Dates_Feries,DD$2)&gt;0),"",IFERROR(INDEX(Tableau1[[Type]:[Type]],SMALL(IF((Tableau1[[Nom]:[Nom]]=$A49)*(Tableau1[[Prénom]:[Prénom]]=$B49)*(DD$2&gt;=Tableau1[[Début]:[Début]])*(DD$2&lt;=Tableau1[[Fin]:[Fin]]),ROW(INDIRECT("A1:A"&amp;COUNTA(Tableau1[[Fin]:[Fin]])))),1)),""))</f>
        <v/>
      </c>
      <c r="DE49" s="34" t="str">
        <f t="array" aca="1" ref="DE49" ca="1">IF(OR(WEEKDAY(DE$2,2)&gt;5,COUNTIF(Dates_Feries,DE$2)&gt;0),"",IFERROR(INDEX(Tableau1[[Type]:[Type]],SMALL(IF((Tableau1[[Nom]:[Nom]]=$A49)*(Tableau1[[Prénom]:[Prénom]]=$B49)*(DE$2&gt;=Tableau1[[Début]:[Début]])*(DE$2&lt;=Tableau1[[Fin]:[Fin]]),ROW(INDIRECT("A1:A"&amp;COUNTA(Tableau1[[Fin]:[Fin]])))),1)),""))</f>
        <v/>
      </c>
      <c r="DF49" s="34" t="str">
        <f t="array" aca="1" ref="DF49" ca="1">IF(OR(WEEKDAY(DF$2,2)&gt;5,COUNTIF(Dates_Feries,DF$2)&gt;0),"",IFERROR(INDEX(Tableau1[[Type]:[Type]],SMALL(IF((Tableau1[[Nom]:[Nom]]=$A49)*(Tableau1[[Prénom]:[Prénom]]=$B49)*(DF$2&gt;=Tableau1[[Début]:[Début]])*(DF$2&lt;=Tableau1[[Fin]:[Fin]]),ROW(INDIRECT("A1:A"&amp;COUNTA(Tableau1[[Fin]:[Fin]])))),1)),""))</f>
        <v/>
      </c>
      <c r="DG49" s="34" t="str">
        <f t="array" aca="1" ref="DG49" ca="1">IF(OR(WEEKDAY(DG$2,2)&gt;5,COUNTIF(Dates_Feries,DG$2)&gt;0),"",IFERROR(INDEX(Tableau1[[Type]:[Type]],SMALL(IF((Tableau1[[Nom]:[Nom]]=$A49)*(Tableau1[[Prénom]:[Prénom]]=$B49)*(DG$2&gt;=Tableau1[[Début]:[Début]])*(DG$2&lt;=Tableau1[[Fin]:[Fin]]),ROW(INDIRECT("A1:A"&amp;COUNTA(Tableau1[[Fin]:[Fin]])))),1)),""))</f>
        <v/>
      </c>
      <c r="DH49" s="34" t="str">
        <f t="array" aca="1" ref="DH49" ca="1">IF(OR(WEEKDAY(DH$2,2)&gt;5,COUNTIF(Dates_Feries,DH$2)&gt;0),"",IFERROR(INDEX(Tableau1[[Type]:[Type]],SMALL(IF((Tableau1[[Nom]:[Nom]]=$A49)*(Tableau1[[Prénom]:[Prénom]]=$B49)*(DH$2&gt;=Tableau1[[Début]:[Début]])*(DH$2&lt;=Tableau1[[Fin]:[Fin]]),ROW(INDIRECT("A1:A"&amp;COUNTA(Tableau1[[Fin]:[Fin]])))),1)),""))</f>
        <v/>
      </c>
      <c r="DI49" s="34" t="str">
        <f t="array" aca="1" ref="DI49" ca="1">IF(OR(WEEKDAY(DI$2,2)&gt;5,COUNTIF(Dates_Feries,DI$2)&gt;0),"",IFERROR(INDEX(Tableau1[[Type]:[Type]],SMALL(IF((Tableau1[[Nom]:[Nom]]=$A49)*(Tableau1[[Prénom]:[Prénom]]=$B49)*(DI$2&gt;=Tableau1[[Début]:[Début]])*(DI$2&lt;=Tableau1[[Fin]:[Fin]]),ROW(INDIRECT("A1:A"&amp;COUNTA(Tableau1[[Fin]:[Fin]])))),1)),""))</f>
        <v/>
      </c>
      <c r="DJ49" s="34" t="str">
        <f t="array" aca="1" ref="DJ49" ca="1">IF(OR(WEEKDAY(DJ$2,2)&gt;5,COUNTIF(Dates_Feries,DJ$2)&gt;0),"",IFERROR(INDEX(Tableau1[[Type]:[Type]],SMALL(IF((Tableau1[[Nom]:[Nom]]=$A49)*(Tableau1[[Prénom]:[Prénom]]=$B49)*(DJ$2&gt;=Tableau1[[Début]:[Début]])*(DJ$2&lt;=Tableau1[[Fin]:[Fin]]),ROW(INDIRECT("A1:A"&amp;COUNTA(Tableau1[[Fin]:[Fin]])))),1)),""))</f>
        <v/>
      </c>
      <c r="DK49" s="34" t="str">
        <f t="array" aca="1" ref="DK49" ca="1">IF(OR(WEEKDAY(DK$2,2)&gt;5,COUNTIF(Dates_Feries,DK$2)&gt;0),"",IFERROR(INDEX(Tableau1[[Type]:[Type]],SMALL(IF((Tableau1[[Nom]:[Nom]]=$A49)*(Tableau1[[Prénom]:[Prénom]]=$B49)*(DK$2&gt;=Tableau1[[Début]:[Début]])*(DK$2&lt;=Tableau1[[Fin]:[Fin]]),ROW(INDIRECT("A1:A"&amp;COUNTA(Tableau1[[Fin]:[Fin]])))),1)),""))</f>
        <v/>
      </c>
      <c r="DL49" s="34" t="str">
        <f t="array" aca="1" ref="DL49" ca="1">IF(OR(WEEKDAY(DL$2,2)&gt;5,COUNTIF(Dates_Feries,DL$2)&gt;0),"",IFERROR(INDEX(Tableau1[[Type]:[Type]],SMALL(IF((Tableau1[[Nom]:[Nom]]=$A49)*(Tableau1[[Prénom]:[Prénom]]=$B49)*(DL$2&gt;=Tableau1[[Début]:[Début]])*(DL$2&lt;=Tableau1[[Fin]:[Fin]]),ROW(INDIRECT("A1:A"&amp;COUNTA(Tableau1[[Fin]:[Fin]])))),1)),""))</f>
        <v/>
      </c>
      <c r="DM49" s="34" t="str">
        <f t="array" aca="1" ref="DM49" ca="1">IF(OR(WEEKDAY(DM$2,2)&gt;5,COUNTIF(Dates_Feries,DM$2)&gt;0),"",IFERROR(INDEX(Tableau1[[Type]:[Type]],SMALL(IF((Tableau1[[Nom]:[Nom]]=$A49)*(Tableau1[[Prénom]:[Prénom]]=$B49)*(DM$2&gt;=Tableau1[[Début]:[Début]])*(DM$2&lt;=Tableau1[[Fin]:[Fin]]),ROW(INDIRECT("A1:A"&amp;COUNTA(Tableau1[[Fin]:[Fin]])))),1)),""))</f>
        <v/>
      </c>
      <c r="DN49" s="34" t="str">
        <f t="array" aca="1" ref="DN49" ca="1">IF(OR(WEEKDAY(DN$2,2)&gt;5,COUNTIF(Dates_Feries,DN$2)&gt;0),"",IFERROR(INDEX(Tableau1[[Type]:[Type]],SMALL(IF((Tableau1[[Nom]:[Nom]]=$A49)*(Tableau1[[Prénom]:[Prénom]]=$B49)*(DN$2&gt;=Tableau1[[Début]:[Début]])*(DN$2&lt;=Tableau1[[Fin]:[Fin]]),ROW(INDIRECT("A1:A"&amp;COUNTA(Tableau1[[Fin]:[Fin]])))),1)),""))</f>
        <v/>
      </c>
      <c r="DO49" s="34" t="str">
        <f t="array" aca="1" ref="DO49" ca="1">IF(OR(WEEKDAY(DO$2,2)&gt;5,COUNTIF(Dates_Feries,DO$2)&gt;0),"",IFERROR(INDEX(Tableau1[[Type]:[Type]],SMALL(IF((Tableau1[[Nom]:[Nom]]=$A49)*(Tableau1[[Prénom]:[Prénom]]=$B49)*(DO$2&gt;=Tableau1[[Début]:[Début]])*(DO$2&lt;=Tableau1[[Fin]:[Fin]]),ROW(INDIRECT("A1:A"&amp;COUNTA(Tableau1[[Fin]:[Fin]])))),1)),""))</f>
        <v/>
      </c>
      <c r="DP49" s="34" t="str">
        <f t="array" aca="1" ref="DP49" ca="1">IF(OR(WEEKDAY(DP$2,2)&gt;5,COUNTIF(Dates_Feries,DP$2)&gt;0),"",IFERROR(INDEX(Tableau1[[Type]:[Type]],SMALL(IF((Tableau1[[Nom]:[Nom]]=$A49)*(Tableau1[[Prénom]:[Prénom]]=$B49)*(DP$2&gt;=Tableau1[[Début]:[Début]])*(DP$2&lt;=Tableau1[[Fin]:[Fin]]),ROW(INDIRECT("A1:A"&amp;COUNTA(Tableau1[[Fin]:[Fin]])))),1)),""))</f>
        <v/>
      </c>
      <c r="DQ49" s="34" t="str">
        <f t="array" aca="1" ref="DQ49" ca="1">IF(OR(WEEKDAY(DQ$2,2)&gt;5,COUNTIF(Dates_Feries,DQ$2)&gt;0),"",IFERROR(INDEX(Tableau1[[Type]:[Type]],SMALL(IF((Tableau1[[Nom]:[Nom]]=$A49)*(Tableau1[[Prénom]:[Prénom]]=$B49)*(DQ$2&gt;=Tableau1[[Début]:[Début]])*(DQ$2&lt;=Tableau1[[Fin]:[Fin]]),ROW(INDIRECT("A1:A"&amp;COUNTA(Tableau1[[Fin]:[Fin]])))),1)),""))</f>
        <v/>
      </c>
      <c r="DR49" s="34" t="str">
        <f t="array" aca="1" ref="DR49" ca="1">IF(OR(WEEKDAY(DR$2,2)&gt;5,COUNTIF(Dates_Feries,DR$2)&gt;0),"",IFERROR(INDEX(Tableau1[[Type]:[Type]],SMALL(IF((Tableau1[[Nom]:[Nom]]=$A49)*(Tableau1[[Prénom]:[Prénom]]=$B49)*(DR$2&gt;=Tableau1[[Début]:[Début]])*(DR$2&lt;=Tableau1[[Fin]:[Fin]]),ROW(INDIRECT("A1:A"&amp;COUNTA(Tableau1[[Fin]:[Fin]])))),1)),""))</f>
        <v/>
      </c>
      <c r="DS49" s="34" t="str">
        <f t="array" aca="1" ref="DS49" ca="1">IF(OR(WEEKDAY(DS$2,2)&gt;5,COUNTIF(Dates_Feries,DS$2)&gt;0),"",IFERROR(INDEX(Tableau1[[Type]:[Type]],SMALL(IF((Tableau1[[Nom]:[Nom]]=$A49)*(Tableau1[[Prénom]:[Prénom]]=$B49)*(DS$2&gt;=Tableau1[[Début]:[Début]])*(DS$2&lt;=Tableau1[[Fin]:[Fin]]),ROW(INDIRECT("A1:A"&amp;COUNTA(Tableau1[[Fin]:[Fin]])))),1)),""))</f>
        <v/>
      </c>
      <c r="DT49" s="34" t="str">
        <f t="array" aca="1" ref="DT49" ca="1">IF(OR(WEEKDAY(DT$2,2)&gt;5,COUNTIF(Dates_Feries,DT$2)&gt;0),"",IFERROR(INDEX(Tableau1[[Type]:[Type]],SMALL(IF((Tableau1[[Nom]:[Nom]]=$A49)*(Tableau1[[Prénom]:[Prénom]]=$B49)*(DT$2&gt;=Tableau1[[Début]:[Début]])*(DT$2&lt;=Tableau1[[Fin]:[Fin]]),ROW(INDIRECT("A1:A"&amp;COUNTA(Tableau1[[Fin]:[Fin]])))),1)),""))</f>
        <v/>
      </c>
      <c r="DU49" s="34" t="str">
        <f t="array" aca="1" ref="DU49" ca="1">IF(OR(WEEKDAY(DU$2,2)&gt;5,COUNTIF(Dates_Feries,DU$2)&gt;0),"",IFERROR(INDEX(Tableau1[[Type]:[Type]],SMALL(IF((Tableau1[[Nom]:[Nom]]=$A49)*(Tableau1[[Prénom]:[Prénom]]=$B49)*(DU$2&gt;=Tableau1[[Début]:[Début]])*(DU$2&lt;=Tableau1[[Fin]:[Fin]]),ROW(INDIRECT("A1:A"&amp;COUNTA(Tableau1[[Fin]:[Fin]])))),1)),""))</f>
        <v/>
      </c>
      <c r="DV49" s="34" t="str">
        <f t="array" aca="1" ref="DV49" ca="1">IF(OR(WEEKDAY(DV$2,2)&gt;5,COUNTIF(Dates_Feries,DV$2)&gt;0),"",IFERROR(INDEX(Tableau1[[Type]:[Type]],SMALL(IF((Tableau1[[Nom]:[Nom]]=$A49)*(Tableau1[[Prénom]:[Prénom]]=$B49)*(DV$2&gt;=Tableau1[[Début]:[Début]])*(DV$2&lt;=Tableau1[[Fin]:[Fin]]),ROW(INDIRECT("A1:A"&amp;COUNTA(Tableau1[[Fin]:[Fin]])))),1)),""))</f>
        <v/>
      </c>
      <c r="DW49" s="34" t="str">
        <f t="array" aca="1" ref="DW49" ca="1">IF(OR(WEEKDAY(DW$2,2)&gt;5,COUNTIF(Dates_Feries,DW$2)&gt;0),"",IFERROR(INDEX(Tableau1[[Type]:[Type]],SMALL(IF((Tableau1[[Nom]:[Nom]]=$A49)*(Tableau1[[Prénom]:[Prénom]]=$B49)*(DW$2&gt;=Tableau1[[Début]:[Début]])*(DW$2&lt;=Tableau1[[Fin]:[Fin]]),ROW(INDIRECT("A1:A"&amp;COUNTA(Tableau1[[Fin]:[Fin]])))),1)),""))</f>
        <v/>
      </c>
      <c r="DX49" s="34" t="str">
        <f t="array" aca="1" ref="DX49" ca="1">IF(OR(WEEKDAY(DX$2,2)&gt;5,COUNTIF(Dates_Feries,DX$2)&gt;0),"",IFERROR(INDEX(Tableau1[[Type]:[Type]],SMALL(IF((Tableau1[[Nom]:[Nom]]=$A49)*(Tableau1[[Prénom]:[Prénom]]=$B49)*(DX$2&gt;=Tableau1[[Début]:[Début]])*(DX$2&lt;=Tableau1[[Fin]:[Fin]]),ROW(INDIRECT("A1:A"&amp;COUNTA(Tableau1[[Fin]:[Fin]])))),1)),""))</f>
        <v/>
      </c>
      <c r="DY49" s="34" t="str">
        <f t="array" aca="1" ref="DY49" ca="1">IF(OR(WEEKDAY(DY$2,2)&gt;5,COUNTIF(Dates_Feries,DY$2)&gt;0),"",IFERROR(INDEX(Tableau1[[Type]:[Type]],SMALL(IF((Tableau1[[Nom]:[Nom]]=$A49)*(Tableau1[[Prénom]:[Prénom]]=$B49)*(DY$2&gt;=Tableau1[[Début]:[Début]])*(DY$2&lt;=Tableau1[[Fin]:[Fin]]),ROW(INDIRECT("A1:A"&amp;COUNTA(Tableau1[[Fin]:[Fin]])))),1)),""))</f>
        <v/>
      </c>
      <c r="DZ49" s="34" t="str">
        <f t="array" aca="1" ref="DZ49" ca="1">IF(OR(WEEKDAY(DZ$2,2)&gt;5,COUNTIF(Dates_Feries,DZ$2)&gt;0),"",IFERROR(INDEX(Tableau1[[Type]:[Type]],SMALL(IF((Tableau1[[Nom]:[Nom]]=$A49)*(Tableau1[[Prénom]:[Prénom]]=$B49)*(DZ$2&gt;=Tableau1[[Début]:[Début]])*(DZ$2&lt;=Tableau1[[Fin]:[Fin]]),ROW(INDIRECT("A1:A"&amp;COUNTA(Tableau1[[Fin]:[Fin]])))),1)),""))</f>
        <v/>
      </c>
      <c r="EA49" s="34" t="str">
        <f t="array" aca="1" ref="EA49" ca="1">IF(OR(WEEKDAY(EA$2,2)&gt;5,COUNTIF(Dates_Feries,EA$2)&gt;0),"",IFERROR(INDEX(Tableau1[[Type]:[Type]],SMALL(IF((Tableau1[[Nom]:[Nom]]=$A49)*(Tableau1[[Prénom]:[Prénom]]=$B49)*(EA$2&gt;=Tableau1[[Début]:[Début]])*(EA$2&lt;=Tableau1[[Fin]:[Fin]]),ROW(INDIRECT("A1:A"&amp;COUNTA(Tableau1[[Fin]:[Fin]])))),1)),""))</f>
        <v/>
      </c>
      <c r="EB49" s="34" t="str">
        <f t="array" aca="1" ref="EB49" ca="1">IF(OR(WEEKDAY(EB$2,2)&gt;5,COUNTIF(Dates_Feries,EB$2)&gt;0),"",IFERROR(INDEX(Tableau1[[Type]:[Type]],SMALL(IF((Tableau1[[Nom]:[Nom]]=$A49)*(Tableau1[[Prénom]:[Prénom]]=$B49)*(EB$2&gt;=Tableau1[[Début]:[Début]])*(EB$2&lt;=Tableau1[[Fin]:[Fin]]),ROW(INDIRECT("A1:A"&amp;COUNTA(Tableau1[[Fin]:[Fin]])))),1)),""))</f>
        <v/>
      </c>
      <c r="EC49" s="34" t="str">
        <f t="array" aca="1" ref="EC49" ca="1">IF(OR(WEEKDAY(EC$2,2)&gt;5,COUNTIF(Dates_Feries,EC$2)&gt;0),"",IFERROR(INDEX(Tableau1[[Type]:[Type]],SMALL(IF((Tableau1[[Nom]:[Nom]]=$A49)*(Tableau1[[Prénom]:[Prénom]]=$B49)*(EC$2&gt;=Tableau1[[Début]:[Début]])*(EC$2&lt;=Tableau1[[Fin]:[Fin]]),ROW(INDIRECT("A1:A"&amp;COUNTA(Tableau1[[Fin]:[Fin]])))),1)),""))</f>
        <v/>
      </c>
      <c r="ED49" s="34" t="str">
        <f t="array" aca="1" ref="ED49" ca="1">IF(OR(WEEKDAY(ED$2,2)&gt;5,COUNTIF(Dates_Feries,ED$2)&gt;0),"",IFERROR(INDEX(Tableau1[[Type]:[Type]],SMALL(IF((Tableau1[[Nom]:[Nom]]=$A49)*(Tableau1[[Prénom]:[Prénom]]=$B49)*(ED$2&gt;=Tableau1[[Début]:[Début]])*(ED$2&lt;=Tableau1[[Fin]:[Fin]]),ROW(INDIRECT("A1:A"&amp;COUNTA(Tableau1[[Fin]:[Fin]])))),1)),""))</f>
        <v/>
      </c>
      <c r="EE49" s="34" t="str">
        <f t="array" aca="1" ref="EE49" ca="1">IF(OR(WEEKDAY(EE$2,2)&gt;5,COUNTIF(Dates_Feries,EE$2)&gt;0),"",IFERROR(INDEX(Tableau1[[Type]:[Type]],SMALL(IF((Tableau1[[Nom]:[Nom]]=$A49)*(Tableau1[[Prénom]:[Prénom]]=$B49)*(EE$2&gt;=Tableau1[[Début]:[Début]])*(EE$2&lt;=Tableau1[[Fin]:[Fin]]),ROW(INDIRECT("A1:A"&amp;COUNTA(Tableau1[[Fin]:[Fin]])))),1)),""))</f>
        <v/>
      </c>
      <c r="EF49" s="34" t="str">
        <f t="array" aca="1" ref="EF49" ca="1">IF(OR(WEEKDAY(EF$2,2)&gt;5,COUNTIF(Dates_Feries,EF$2)&gt;0),"",IFERROR(INDEX(Tableau1[[Type]:[Type]],SMALL(IF((Tableau1[[Nom]:[Nom]]=$A49)*(Tableau1[[Prénom]:[Prénom]]=$B49)*(EF$2&gt;=Tableau1[[Début]:[Début]])*(EF$2&lt;=Tableau1[[Fin]:[Fin]]),ROW(INDIRECT("A1:A"&amp;COUNTA(Tableau1[[Fin]:[Fin]])))),1)),""))</f>
        <v/>
      </c>
      <c r="EG49" s="34" t="str">
        <f t="array" aca="1" ref="EG49" ca="1">IF(OR(WEEKDAY(EG$2,2)&gt;5,COUNTIF(Dates_Feries,EG$2)&gt;0),"",IFERROR(INDEX(Tableau1[[Type]:[Type]],SMALL(IF((Tableau1[[Nom]:[Nom]]=$A49)*(Tableau1[[Prénom]:[Prénom]]=$B49)*(EG$2&gt;=Tableau1[[Début]:[Début]])*(EG$2&lt;=Tableau1[[Fin]:[Fin]]),ROW(INDIRECT("A1:A"&amp;COUNTA(Tableau1[[Fin]:[Fin]])))),1)),""))</f>
        <v/>
      </c>
      <c r="EH49" s="34" t="str">
        <f t="array" aca="1" ref="EH49" ca="1">IF(OR(WEEKDAY(EH$2,2)&gt;5,COUNTIF(Dates_Feries,EH$2)&gt;0),"",IFERROR(INDEX(Tableau1[[Type]:[Type]],SMALL(IF((Tableau1[[Nom]:[Nom]]=$A49)*(Tableau1[[Prénom]:[Prénom]]=$B49)*(EH$2&gt;=Tableau1[[Début]:[Début]])*(EH$2&lt;=Tableau1[[Fin]:[Fin]]),ROW(INDIRECT("A1:A"&amp;COUNTA(Tableau1[[Fin]:[Fin]])))),1)),""))</f>
        <v/>
      </c>
      <c r="EI49" s="34" t="str">
        <f t="array" aca="1" ref="EI49" ca="1">IF(OR(WEEKDAY(EI$2,2)&gt;5,COUNTIF(Dates_Feries,EI$2)&gt;0),"",IFERROR(INDEX(Tableau1[[Type]:[Type]],SMALL(IF((Tableau1[[Nom]:[Nom]]=$A49)*(Tableau1[[Prénom]:[Prénom]]=$B49)*(EI$2&gt;=Tableau1[[Début]:[Début]])*(EI$2&lt;=Tableau1[[Fin]:[Fin]]),ROW(INDIRECT("A1:A"&amp;COUNTA(Tableau1[[Fin]:[Fin]])))),1)),""))</f>
        <v/>
      </c>
      <c r="EJ49" s="34" t="str">
        <f t="array" aca="1" ref="EJ49" ca="1">IF(OR(WEEKDAY(EJ$2,2)&gt;5,COUNTIF(Dates_Feries,EJ$2)&gt;0),"",IFERROR(INDEX(Tableau1[[Type]:[Type]],SMALL(IF((Tableau1[[Nom]:[Nom]]=$A49)*(Tableau1[[Prénom]:[Prénom]]=$B49)*(EJ$2&gt;=Tableau1[[Début]:[Début]])*(EJ$2&lt;=Tableau1[[Fin]:[Fin]]),ROW(INDIRECT("A1:A"&amp;COUNTA(Tableau1[[Fin]:[Fin]])))),1)),""))</f>
        <v/>
      </c>
      <c r="EK49" s="34" t="str">
        <f t="array" aca="1" ref="EK49" ca="1">IF(OR(WEEKDAY(EK$2,2)&gt;5,COUNTIF(Dates_Feries,EK$2)&gt;0),"",IFERROR(INDEX(Tableau1[[Type]:[Type]],SMALL(IF((Tableau1[[Nom]:[Nom]]=$A49)*(Tableau1[[Prénom]:[Prénom]]=$B49)*(EK$2&gt;=Tableau1[[Début]:[Début]])*(EK$2&lt;=Tableau1[[Fin]:[Fin]]),ROW(INDIRECT("A1:A"&amp;COUNTA(Tableau1[[Fin]:[Fin]])))),1)),""))</f>
        <v/>
      </c>
      <c r="EL49" s="34" t="str">
        <f t="array" aca="1" ref="EL49" ca="1">IF(OR(WEEKDAY(EL$2,2)&gt;5,COUNTIF(Dates_Feries,EL$2)&gt;0),"",IFERROR(INDEX(Tableau1[[Type]:[Type]],SMALL(IF((Tableau1[[Nom]:[Nom]]=$A49)*(Tableau1[[Prénom]:[Prénom]]=$B49)*(EL$2&gt;=Tableau1[[Début]:[Début]])*(EL$2&lt;=Tableau1[[Fin]:[Fin]]),ROW(INDIRECT("A1:A"&amp;COUNTA(Tableau1[[Fin]:[Fin]])))),1)),""))</f>
        <v/>
      </c>
      <c r="EM49" s="34" t="str">
        <f t="array" aca="1" ref="EM49" ca="1">IF(OR(WEEKDAY(EM$2,2)&gt;5,COUNTIF(Dates_Feries,EM$2)&gt;0),"",IFERROR(INDEX(Tableau1[[Type]:[Type]],SMALL(IF((Tableau1[[Nom]:[Nom]]=$A49)*(Tableau1[[Prénom]:[Prénom]]=$B49)*(EM$2&gt;=Tableau1[[Début]:[Début]])*(EM$2&lt;=Tableau1[[Fin]:[Fin]]),ROW(INDIRECT("A1:A"&amp;COUNTA(Tableau1[[Fin]:[Fin]])))),1)),""))</f>
        <v/>
      </c>
      <c r="EN49" s="34" t="str">
        <f t="array" aca="1" ref="EN49" ca="1">IF(OR(WEEKDAY(EN$2,2)&gt;5,COUNTIF(Dates_Feries,EN$2)&gt;0),"",IFERROR(INDEX(Tableau1[[Type]:[Type]],SMALL(IF((Tableau1[[Nom]:[Nom]]=$A49)*(Tableau1[[Prénom]:[Prénom]]=$B49)*(EN$2&gt;=Tableau1[[Début]:[Début]])*(EN$2&lt;=Tableau1[[Fin]:[Fin]]),ROW(INDIRECT("A1:A"&amp;COUNTA(Tableau1[[Fin]:[Fin]])))),1)),""))</f>
        <v/>
      </c>
      <c r="EO49" s="34" t="str">
        <f t="array" aca="1" ref="EO49" ca="1">IF(OR(WEEKDAY(EO$2,2)&gt;5,COUNTIF(Dates_Feries,EO$2)&gt;0),"",IFERROR(INDEX(Tableau1[[Type]:[Type]],SMALL(IF((Tableau1[[Nom]:[Nom]]=$A49)*(Tableau1[[Prénom]:[Prénom]]=$B49)*(EO$2&gt;=Tableau1[[Début]:[Début]])*(EO$2&lt;=Tableau1[[Fin]:[Fin]]),ROW(INDIRECT("A1:A"&amp;COUNTA(Tableau1[[Fin]:[Fin]])))),1)),""))</f>
        <v/>
      </c>
      <c r="EP49" s="34" t="str">
        <f t="array" aca="1" ref="EP49" ca="1">IF(OR(WEEKDAY(EP$2,2)&gt;5,COUNTIF(Dates_Feries,EP$2)&gt;0),"",IFERROR(INDEX(Tableau1[[Type]:[Type]],SMALL(IF((Tableau1[[Nom]:[Nom]]=$A49)*(Tableau1[[Prénom]:[Prénom]]=$B49)*(EP$2&gt;=Tableau1[[Début]:[Début]])*(EP$2&lt;=Tableau1[[Fin]:[Fin]]),ROW(INDIRECT("A1:A"&amp;COUNTA(Tableau1[[Fin]:[Fin]])))),1)),""))</f>
        <v/>
      </c>
      <c r="EQ49" s="34" t="str">
        <f t="array" aca="1" ref="EQ49" ca="1">IF(OR(WEEKDAY(EQ$2,2)&gt;5,COUNTIF(Dates_Feries,EQ$2)&gt;0),"",IFERROR(INDEX(Tableau1[[Type]:[Type]],SMALL(IF((Tableau1[[Nom]:[Nom]]=$A49)*(Tableau1[[Prénom]:[Prénom]]=$B49)*(EQ$2&gt;=Tableau1[[Début]:[Début]])*(EQ$2&lt;=Tableau1[[Fin]:[Fin]]),ROW(INDIRECT("A1:A"&amp;COUNTA(Tableau1[[Fin]:[Fin]])))),1)),""))</f>
        <v/>
      </c>
      <c r="ER49" s="34" t="str">
        <f t="array" aca="1" ref="ER49" ca="1">IF(OR(WEEKDAY(ER$2,2)&gt;5,COUNTIF(Dates_Feries,ER$2)&gt;0),"",IFERROR(INDEX(Tableau1[[Type]:[Type]],SMALL(IF((Tableau1[[Nom]:[Nom]]=$A49)*(Tableau1[[Prénom]:[Prénom]]=$B49)*(ER$2&gt;=Tableau1[[Début]:[Début]])*(ER$2&lt;=Tableau1[[Fin]:[Fin]]),ROW(INDIRECT("A1:A"&amp;COUNTA(Tableau1[[Fin]:[Fin]])))),1)),""))</f>
        <v/>
      </c>
      <c r="ES49" s="34" t="str">
        <f t="array" aca="1" ref="ES49" ca="1">IF(OR(WEEKDAY(ES$2,2)&gt;5,COUNTIF(Dates_Feries,ES$2)&gt;0),"",IFERROR(INDEX(Tableau1[[Type]:[Type]],SMALL(IF((Tableau1[[Nom]:[Nom]]=$A49)*(Tableau1[[Prénom]:[Prénom]]=$B49)*(ES$2&gt;=Tableau1[[Début]:[Début]])*(ES$2&lt;=Tableau1[[Fin]:[Fin]]),ROW(INDIRECT("A1:A"&amp;COUNTA(Tableau1[[Fin]:[Fin]])))),1)),""))</f>
        <v/>
      </c>
      <c r="ET49" s="34" t="str">
        <f t="array" aca="1" ref="ET49" ca="1">IF(OR(WEEKDAY(ET$2,2)&gt;5,COUNTIF(Dates_Feries,ET$2)&gt;0),"",IFERROR(INDEX(Tableau1[[Type]:[Type]],SMALL(IF((Tableau1[[Nom]:[Nom]]=$A49)*(Tableau1[[Prénom]:[Prénom]]=$B49)*(ET$2&gt;=Tableau1[[Début]:[Début]])*(ET$2&lt;=Tableau1[[Fin]:[Fin]]),ROW(INDIRECT("A1:A"&amp;COUNTA(Tableau1[[Fin]:[Fin]])))),1)),""))</f>
        <v/>
      </c>
      <c r="EU49" s="34" t="str">
        <f t="array" aca="1" ref="EU49" ca="1">IF(OR(WEEKDAY(EU$2,2)&gt;5,COUNTIF(Dates_Feries,EU$2)&gt;0),"",IFERROR(INDEX(Tableau1[[Type]:[Type]],SMALL(IF((Tableau1[[Nom]:[Nom]]=$A49)*(Tableau1[[Prénom]:[Prénom]]=$B49)*(EU$2&gt;=Tableau1[[Début]:[Début]])*(EU$2&lt;=Tableau1[[Fin]:[Fin]]),ROW(INDIRECT("A1:A"&amp;COUNTA(Tableau1[[Fin]:[Fin]])))),1)),""))</f>
        <v/>
      </c>
      <c r="EV49" s="34" t="str">
        <f t="array" aca="1" ref="EV49" ca="1">IF(OR(WEEKDAY(EV$2,2)&gt;5,COUNTIF(Dates_Feries,EV$2)&gt;0),"",IFERROR(INDEX(Tableau1[[Type]:[Type]],SMALL(IF((Tableau1[[Nom]:[Nom]]=$A49)*(Tableau1[[Prénom]:[Prénom]]=$B49)*(EV$2&gt;=Tableau1[[Début]:[Début]])*(EV$2&lt;=Tableau1[[Fin]:[Fin]]),ROW(INDIRECT("A1:A"&amp;COUNTA(Tableau1[[Fin]:[Fin]])))),1)),""))</f>
        <v/>
      </c>
      <c r="EW49" s="34" t="str">
        <f t="array" aca="1" ref="EW49" ca="1">IF(OR(WEEKDAY(EW$2,2)&gt;5,COUNTIF(Dates_Feries,EW$2)&gt;0),"",IFERROR(INDEX(Tableau1[[Type]:[Type]],SMALL(IF((Tableau1[[Nom]:[Nom]]=$A49)*(Tableau1[[Prénom]:[Prénom]]=$B49)*(EW$2&gt;=Tableau1[[Début]:[Début]])*(EW$2&lt;=Tableau1[[Fin]:[Fin]]),ROW(INDIRECT("A1:A"&amp;COUNTA(Tableau1[[Fin]:[Fin]])))),1)),""))</f>
        <v/>
      </c>
      <c r="EX49" s="34" t="str">
        <f t="array" aca="1" ref="EX49" ca="1">IF(OR(WEEKDAY(EX$2,2)&gt;5,COUNTIF(Dates_Feries,EX$2)&gt;0),"",IFERROR(INDEX(Tableau1[[Type]:[Type]],SMALL(IF((Tableau1[[Nom]:[Nom]]=$A49)*(Tableau1[[Prénom]:[Prénom]]=$B49)*(EX$2&gt;=Tableau1[[Début]:[Début]])*(EX$2&lt;=Tableau1[[Fin]:[Fin]]),ROW(INDIRECT("A1:A"&amp;COUNTA(Tableau1[[Fin]:[Fin]])))),1)),""))</f>
        <v/>
      </c>
      <c r="EY49" s="34" t="str">
        <f t="array" aca="1" ref="EY49" ca="1">IF(OR(WEEKDAY(EY$2,2)&gt;5,COUNTIF(Dates_Feries,EY$2)&gt;0),"",IFERROR(INDEX(Tableau1[[Type]:[Type]],SMALL(IF((Tableau1[[Nom]:[Nom]]=$A49)*(Tableau1[[Prénom]:[Prénom]]=$B49)*(EY$2&gt;=Tableau1[[Début]:[Début]])*(EY$2&lt;=Tableau1[[Fin]:[Fin]]),ROW(INDIRECT("A1:A"&amp;COUNTA(Tableau1[[Fin]:[Fin]])))),1)),""))</f>
        <v/>
      </c>
      <c r="EZ49" s="34" t="str">
        <f t="array" aca="1" ref="EZ49" ca="1">IF(OR(WEEKDAY(EZ$2,2)&gt;5,COUNTIF(Dates_Feries,EZ$2)&gt;0),"",IFERROR(INDEX(Tableau1[[Type]:[Type]],SMALL(IF((Tableau1[[Nom]:[Nom]]=$A49)*(Tableau1[[Prénom]:[Prénom]]=$B49)*(EZ$2&gt;=Tableau1[[Début]:[Début]])*(EZ$2&lt;=Tableau1[[Fin]:[Fin]]),ROW(INDIRECT("A1:A"&amp;COUNTA(Tableau1[[Fin]:[Fin]])))),1)),""))</f>
        <v/>
      </c>
      <c r="FA49" s="34" t="str">
        <f t="array" aca="1" ref="FA49" ca="1">IF(OR(WEEKDAY(FA$2,2)&gt;5,COUNTIF(Dates_Feries,FA$2)&gt;0),"",IFERROR(INDEX(Tableau1[[Type]:[Type]],SMALL(IF((Tableau1[[Nom]:[Nom]]=$A49)*(Tableau1[[Prénom]:[Prénom]]=$B49)*(FA$2&gt;=Tableau1[[Début]:[Début]])*(FA$2&lt;=Tableau1[[Fin]:[Fin]]),ROW(INDIRECT("A1:A"&amp;COUNTA(Tableau1[[Fin]:[Fin]])))),1)),""))</f>
        <v/>
      </c>
      <c r="FB49" s="34" t="str">
        <f t="array" aca="1" ref="FB49" ca="1">IF(OR(WEEKDAY(FB$2,2)&gt;5,COUNTIF(Dates_Feries,FB$2)&gt;0),"",IFERROR(INDEX(Tableau1[[Type]:[Type]],SMALL(IF((Tableau1[[Nom]:[Nom]]=$A49)*(Tableau1[[Prénom]:[Prénom]]=$B49)*(FB$2&gt;=Tableau1[[Début]:[Début]])*(FB$2&lt;=Tableau1[[Fin]:[Fin]]),ROW(INDIRECT("A1:A"&amp;COUNTA(Tableau1[[Fin]:[Fin]])))),1)),""))</f>
        <v/>
      </c>
      <c r="FC49" s="34" t="str">
        <f t="array" aca="1" ref="FC49" ca="1">IF(OR(WEEKDAY(FC$2,2)&gt;5,COUNTIF(Dates_Feries,FC$2)&gt;0),"",IFERROR(INDEX(Tableau1[[Type]:[Type]],SMALL(IF((Tableau1[[Nom]:[Nom]]=$A49)*(Tableau1[[Prénom]:[Prénom]]=$B49)*(FC$2&gt;=Tableau1[[Début]:[Début]])*(FC$2&lt;=Tableau1[[Fin]:[Fin]]),ROW(INDIRECT("A1:A"&amp;COUNTA(Tableau1[[Fin]:[Fin]])))),1)),""))</f>
        <v/>
      </c>
      <c r="FD49" s="34" t="str">
        <f t="array" aca="1" ref="FD49" ca="1">IF(OR(WEEKDAY(FD$2,2)&gt;5,COUNTIF(Dates_Feries,FD$2)&gt;0),"",IFERROR(INDEX(Tableau1[[Type]:[Type]],SMALL(IF((Tableau1[[Nom]:[Nom]]=$A49)*(Tableau1[[Prénom]:[Prénom]]=$B49)*(FD$2&gt;=Tableau1[[Début]:[Début]])*(FD$2&lt;=Tableau1[[Fin]:[Fin]]),ROW(INDIRECT("A1:A"&amp;COUNTA(Tableau1[[Fin]:[Fin]])))),1)),""))</f>
        <v/>
      </c>
      <c r="FE49" s="34" t="str">
        <f t="array" aca="1" ref="FE49" ca="1">IF(OR(WEEKDAY(FE$2,2)&gt;5,COUNTIF(Dates_Feries,FE$2)&gt;0),"",IFERROR(INDEX(Tableau1[[Type]:[Type]],SMALL(IF((Tableau1[[Nom]:[Nom]]=$A49)*(Tableau1[[Prénom]:[Prénom]]=$B49)*(FE$2&gt;=Tableau1[[Début]:[Début]])*(FE$2&lt;=Tableau1[[Fin]:[Fin]]),ROW(INDIRECT("A1:A"&amp;COUNTA(Tableau1[[Fin]:[Fin]])))),1)),""))</f>
        <v/>
      </c>
      <c r="FF49" s="34" t="str">
        <f t="array" aca="1" ref="FF49" ca="1">IF(OR(WEEKDAY(FF$2,2)&gt;5,COUNTIF(Dates_Feries,FF$2)&gt;0),"",IFERROR(INDEX(Tableau1[[Type]:[Type]],SMALL(IF((Tableau1[[Nom]:[Nom]]=$A49)*(Tableau1[[Prénom]:[Prénom]]=$B49)*(FF$2&gt;=Tableau1[[Début]:[Début]])*(FF$2&lt;=Tableau1[[Fin]:[Fin]]),ROW(INDIRECT("A1:A"&amp;COUNTA(Tableau1[[Fin]:[Fin]])))),1)),""))</f>
        <v/>
      </c>
      <c r="FG49" s="34" t="str">
        <f t="array" aca="1" ref="FG49" ca="1">IF(OR(WEEKDAY(FG$2,2)&gt;5,COUNTIF(Dates_Feries,FG$2)&gt;0),"",IFERROR(INDEX(Tableau1[[Type]:[Type]],SMALL(IF((Tableau1[[Nom]:[Nom]]=$A49)*(Tableau1[[Prénom]:[Prénom]]=$B49)*(FG$2&gt;=Tableau1[[Début]:[Début]])*(FG$2&lt;=Tableau1[[Fin]:[Fin]]),ROW(INDIRECT("A1:A"&amp;COUNTA(Tableau1[[Fin]:[Fin]])))),1)),""))</f>
        <v/>
      </c>
      <c r="FH49" s="34" t="str">
        <f t="array" aca="1" ref="FH49" ca="1">IF(OR(WEEKDAY(FH$2,2)&gt;5,COUNTIF(Dates_Feries,FH$2)&gt;0),"",IFERROR(INDEX(Tableau1[[Type]:[Type]],SMALL(IF((Tableau1[[Nom]:[Nom]]=$A49)*(Tableau1[[Prénom]:[Prénom]]=$B49)*(FH$2&gt;=Tableau1[[Début]:[Début]])*(FH$2&lt;=Tableau1[[Fin]:[Fin]]),ROW(INDIRECT("A1:A"&amp;COUNTA(Tableau1[[Fin]:[Fin]])))),1)),""))</f>
        <v/>
      </c>
      <c r="FI49" s="34" t="str">
        <f t="array" aca="1" ref="FI49" ca="1">IF(OR(WEEKDAY(FI$2,2)&gt;5,COUNTIF(Dates_Feries,FI$2)&gt;0),"",IFERROR(INDEX(Tableau1[[Type]:[Type]],SMALL(IF((Tableau1[[Nom]:[Nom]]=$A49)*(Tableau1[[Prénom]:[Prénom]]=$B49)*(FI$2&gt;=Tableau1[[Début]:[Début]])*(FI$2&lt;=Tableau1[[Fin]:[Fin]]),ROW(INDIRECT("A1:A"&amp;COUNTA(Tableau1[[Fin]:[Fin]])))),1)),""))</f>
        <v/>
      </c>
      <c r="FJ49" s="34" t="str">
        <f t="array" aca="1" ref="FJ49" ca="1">IF(OR(WEEKDAY(FJ$2,2)&gt;5,COUNTIF(Dates_Feries,FJ$2)&gt;0),"",IFERROR(INDEX(Tableau1[[Type]:[Type]],SMALL(IF((Tableau1[[Nom]:[Nom]]=$A49)*(Tableau1[[Prénom]:[Prénom]]=$B49)*(FJ$2&gt;=Tableau1[[Début]:[Début]])*(FJ$2&lt;=Tableau1[[Fin]:[Fin]]),ROW(INDIRECT("A1:A"&amp;COUNTA(Tableau1[[Fin]:[Fin]])))),1)),""))</f>
        <v/>
      </c>
      <c r="FK49" s="34" t="str">
        <f t="array" aca="1" ref="FK49" ca="1">IF(OR(WEEKDAY(FK$2,2)&gt;5,COUNTIF(Dates_Feries,FK$2)&gt;0),"",IFERROR(INDEX(Tableau1[[Type]:[Type]],SMALL(IF((Tableau1[[Nom]:[Nom]]=$A49)*(Tableau1[[Prénom]:[Prénom]]=$B49)*(FK$2&gt;=Tableau1[[Début]:[Début]])*(FK$2&lt;=Tableau1[[Fin]:[Fin]]),ROW(INDIRECT("A1:A"&amp;COUNTA(Tableau1[[Fin]:[Fin]])))),1)),""))</f>
        <v/>
      </c>
      <c r="FL49" s="34" t="str">
        <f t="array" aca="1" ref="FL49" ca="1">IF(OR(WEEKDAY(FL$2,2)&gt;5,COUNTIF(Dates_Feries,FL$2)&gt;0),"",IFERROR(INDEX(Tableau1[[Type]:[Type]],SMALL(IF((Tableau1[[Nom]:[Nom]]=$A49)*(Tableau1[[Prénom]:[Prénom]]=$B49)*(FL$2&gt;=Tableau1[[Début]:[Début]])*(FL$2&lt;=Tableau1[[Fin]:[Fin]]),ROW(INDIRECT("A1:A"&amp;COUNTA(Tableau1[[Fin]:[Fin]])))),1)),""))</f>
        <v/>
      </c>
      <c r="FM49" s="34" t="str">
        <f t="array" aca="1" ref="FM49" ca="1">IF(OR(WEEKDAY(FM$2,2)&gt;5,COUNTIF(Dates_Feries,FM$2)&gt;0),"",IFERROR(INDEX(Tableau1[[Type]:[Type]],SMALL(IF((Tableau1[[Nom]:[Nom]]=$A49)*(Tableau1[[Prénom]:[Prénom]]=$B49)*(FM$2&gt;=Tableau1[[Début]:[Début]])*(FM$2&lt;=Tableau1[[Fin]:[Fin]]),ROW(INDIRECT("A1:A"&amp;COUNTA(Tableau1[[Fin]:[Fin]])))),1)),""))</f>
        <v/>
      </c>
      <c r="FN49" s="34" t="str">
        <f t="array" aca="1" ref="FN49" ca="1">IF(OR(WEEKDAY(FN$2,2)&gt;5,COUNTIF(Dates_Feries,FN$2)&gt;0),"",IFERROR(INDEX(Tableau1[[Type]:[Type]],SMALL(IF((Tableau1[[Nom]:[Nom]]=$A49)*(Tableau1[[Prénom]:[Prénom]]=$B49)*(FN$2&gt;=Tableau1[[Début]:[Début]])*(FN$2&lt;=Tableau1[[Fin]:[Fin]]),ROW(INDIRECT("A1:A"&amp;COUNTA(Tableau1[[Fin]:[Fin]])))),1)),""))</f>
        <v/>
      </c>
      <c r="FO49" s="34" t="str">
        <f t="array" aca="1" ref="FO49" ca="1">IF(OR(WEEKDAY(FO$2,2)&gt;5,COUNTIF(Dates_Feries,FO$2)&gt;0),"",IFERROR(INDEX(Tableau1[[Type]:[Type]],SMALL(IF((Tableau1[[Nom]:[Nom]]=$A49)*(Tableau1[[Prénom]:[Prénom]]=$B49)*(FO$2&gt;=Tableau1[[Début]:[Début]])*(FO$2&lt;=Tableau1[[Fin]:[Fin]]),ROW(INDIRECT("A1:A"&amp;COUNTA(Tableau1[[Fin]:[Fin]])))),1)),""))</f>
        <v/>
      </c>
      <c r="FP49" s="34" t="str">
        <f t="array" aca="1" ref="FP49" ca="1">IF(OR(WEEKDAY(FP$2,2)&gt;5,COUNTIF(Dates_Feries,FP$2)&gt;0),"",IFERROR(INDEX(Tableau1[[Type]:[Type]],SMALL(IF((Tableau1[[Nom]:[Nom]]=$A49)*(Tableau1[[Prénom]:[Prénom]]=$B49)*(FP$2&gt;=Tableau1[[Début]:[Début]])*(FP$2&lt;=Tableau1[[Fin]:[Fin]]),ROW(INDIRECT("A1:A"&amp;COUNTA(Tableau1[[Fin]:[Fin]])))),1)),""))</f>
        <v/>
      </c>
      <c r="FQ49" s="34" t="str">
        <f t="array" aca="1" ref="FQ49" ca="1">IF(OR(WEEKDAY(FQ$2,2)&gt;5,COUNTIF(Dates_Feries,FQ$2)&gt;0),"",IFERROR(INDEX(Tableau1[[Type]:[Type]],SMALL(IF((Tableau1[[Nom]:[Nom]]=$A49)*(Tableau1[[Prénom]:[Prénom]]=$B49)*(FQ$2&gt;=Tableau1[[Début]:[Début]])*(FQ$2&lt;=Tableau1[[Fin]:[Fin]]),ROW(INDIRECT("A1:A"&amp;COUNTA(Tableau1[[Fin]:[Fin]])))),1)),""))</f>
        <v/>
      </c>
      <c r="FR49" s="34" t="str">
        <f t="array" aca="1" ref="FR49" ca="1">IF(OR(WEEKDAY(FR$2,2)&gt;5,COUNTIF(Dates_Feries,FR$2)&gt;0),"",IFERROR(INDEX(Tableau1[[Type]:[Type]],SMALL(IF((Tableau1[[Nom]:[Nom]]=$A49)*(Tableau1[[Prénom]:[Prénom]]=$B49)*(FR$2&gt;=Tableau1[[Début]:[Début]])*(FR$2&lt;=Tableau1[[Fin]:[Fin]]),ROW(INDIRECT("A1:A"&amp;COUNTA(Tableau1[[Fin]:[Fin]])))),1)),""))</f>
        <v/>
      </c>
      <c r="FS49" s="34" t="str">
        <f t="array" aca="1" ref="FS49" ca="1">IF(OR(WEEKDAY(FS$2,2)&gt;5,COUNTIF(Dates_Feries,FS$2)&gt;0),"",IFERROR(INDEX(Tableau1[[Type]:[Type]],SMALL(IF((Tableau1[[Nom]:[Nom]]=$A49)*(Tableau1[[Prénom]:[Prénom]]=$B49)*(FS$2&gt;=Tableau1[[Début]:[Début]])*(FS$2&lt;=Tableau1[[Fin]:[Fin]]),ROW(INDIRECT("A1:A"&amp;COUNTA(Tableau1[[Fin]:[Fin]])))),1)),""))</f>
        <v/>
      </c>
      <c r="FT49" s="34" t="str">
        <f t="array" aca="1" ref="FT49" ca="1">IF(OR(WEEKDAY(FT$2,2)&gt;5,COUNTIF(Dates_Feries,FT$2)&gt;0),"",IFERROR(INDEX(Tableau1[[Type]:[Type]],SMALL(IF((Tableau1[[Nom]:[Nom]]=$A49)*(Tableau1[[Prénom]:[Prénom]]=$B49)*(FT$2&gt;=Tableau1[[Début]:[Début]])*(FT$2&lt;=Tableau1[[Fin]:[Fin]]),ROW(INDIRECT("A1:A"&amp;COUNTA(Tableau1[[Fin]:[Fin]])))),1)),""))</f>
        <v/>
      </c>
      <c r="FU49" s="34" t="str">
        <f t="array" aca="1" ref="FU49" ca="1">IF(OR(WEEKDAY(FU$2,2)&gt;5,COUNTIF(Dates_Feries,FU$2)&gt;0),"",IFERROR(INDEX(Tableau1[[Type]:[Type]],SMALL(IF((Tableau1[[Nom]:[Nom]]=$A49)*(Tableau1[[Prénom]:[Prénom]]=$B49)*(FU$2&gt;=Tableau1[[Début]:[Début]])*(FU$2&lt;=Tableau1[[Fin]:[Fin]]),ROW(INDIRECT("A1:A"&amp;COUNTA(Tableau1[[Fin]:[Fin]])))),1)),""))</f>
        <v/>
      </c>
      <c r="FV49" s="34" t="str">
        <f t="array" aca="1" ref="FV49" ca="1">IF(OR(WEEKDAY(FV$2,2)&gt;5,COUNTIF(Dates_Feries,FV$2)&gt;0),"",IFERROR(INDEX(Tableau1[[Type]:[Type]],SMALL(IF((Tableau1[[Nom]:[Nom]]=$A49)*(Tableau1[[Prénom]:[Prénom]]=$B49)*(FV$2&gt;=Tableau1[[Début]:[Début]])*(FV$2&lt;=Tableau1[[Fin]:[Fin]]),ROW(INDIRECT("A1:A"&amp;COUNTA(Tableau1[[Fin]:[Fin]])))),1)),""))</f>
        <v/>
      </c>
      <c r="FW49" s="34" t="str">
        <f t="array" aca="1" ref="FW49" ca="1">IF(OR(WEEKDAY(FW$2,2)&gt;5,COUNTIF(Dates_Feries,FW$2)&gt;0),"",IFERROR(INDEX(Tableau1[[Type]:[Type]],SMALL(IF((Tableau1[[Nom]:[Nom]]=$A49)*(Tableau1[[Prénom]:[Prénom]]=$B49)*(FW$2&gt;=Tableau1[[Début]:[Début]])*(FW$2&lt;=Tableau1[[Fin]:[Fin]]),ROW(INDIRECT("A1:A"&amp;COUNTA(Tableau1[[Fin]:[Fin]])))),1)),""))</f>
        <v/>
      </c>
      <c r="FX49" s="34" t="str">
        <f t="array" aca="1" ref="FX49" ca="1">IF(OR(WEEKDAY(FX$2,2)&gt;5,COUNTIF(Dates_Feries,FX$2)&gt;0),"",IFERROR(INDEX(Tableau1[[Type]:[Type]],SMALL(IF((Tableau1[[Nom]:[Nom]]=$A49)*(Tableau1[[Prénom]:[Prénom]]=$B49)*(FX$2&gt;=Tableau1[[Début]:[Début]])*(FX$2&lt;=Tableau1[[Fin]:[Fin]]),ROW(INDIRECT("A1:A"&amp;COUNTA(Tableau1[[Fin]:[Fin]])))),1)),""))</f>
        <v/>
      </c>
      <c r="FY49" s="34" t="str">
        <f t="array" aca="1" ref="FY49" ca="1">IF(OR(WEEKDAY(FY$2,2)&gt;5,COUNTIF(Dates_Feries,FY$2)&gt;0),"",IFERROR(INDEX(Tableau1[[Type]:[Type]],SMALL(IF((Tableau1[[Nom]:[Nom]]=$A49)*(Tableau1[[Prénom]:[Prénom]]=$B49)*(FY$2&gt;=Tableau1[[Début]:[Début]])*(FY$2&lt;=Tableau1[[Fin]:[Fin]]),ROW(INDIRECT("A1:A"&amp;COUNTA(Tableau1[[Fin]:[Fin]])))),1)),""))</f>
        <v/>
      </c>
      <c r="FZ49" s="34" t="str">
        <f t="array" aca="1" ref="FZ49" ca="1">IF(OR(WEEKDAY(FZ$2,2)&gt;5,COUNTIF(Dates_Feries,FZ$2)&gt;0),"",IFERROR(INDEX(Tableau1[[Type]:[Type]],SMALL(IF((Tableau1[[Nom]:[Nom]]=$A49)*(Tableau1[[Prénom]:[Prénom]]=$B49)*(FZ$2&gt;=Tableau1[[Début]:[Début]])*(FZ$2&lt;=Tableau1[[Fin]:[Fin]]),ROW(INDIRECT("A1:A"&amp;COUNTA(Tableau1[[Fin]:[Fin]])))),1)),""))</f>
        <v/>
      </c>
      <c r="GA49" s="34" t="str">
        <f t="array" aca="1" ref="GA49" ca="1">IF(OR(WEEKDAY(GA$2,2)&gt;5,COUNTIF(Dates_Feries,GA$2)&gt;0),"",IFERROR(INDEX(Tableau1[[Type]:[Type]],SMALL(IF((Tableau1[[Nom]:[Nom]]=$A49)*(Tableau1[[Prénom]:[Prénom]]=$B49)*(GA$2&gt;=Tableau1[[Début]:[Début]])*(GA$2&lt;=Tableau1[[Fin]:[Fin]]),ROW(INDIRECT("A1:A"&amp;COUNTA(Tableau1[[Fin]:[Fin]])))),1)),""))</f>
        <v/>
      </c>
      <c r="GB49" s="34" t="str">
        <f t="array" aca="1" ref="GB49" ca="1">IF(OR(WEEKDAY(GB$2,2)&gt;5,COUNTIF(Dates_Feries,GB$2)&gt;0),"",IFERROR(INDEX(Tableau1[[Type]:[Type]],SMALL(IF((Tableau1[[Nom]:[Nom]]=$A49)*(Tableau1[[Prénom]:[Prénom]]=$B49)*(GB$2&gt;=Tableau1[[Début]:[Début]])*(GB$2&lt;=Tableau1[[Fin]:[Fin]]),ROW(INDIRECT("A1:A"&amp;COUNTA(Tableau1[[Fin]:[Fin]])))),1)),""))</f>
        <v/>
      </c>
      <c r="GC49" s="34" t="str">
        <f t="array" aca="1" ref="GC49" ca="1">IF(OR(WEEKDAY(GC$2,2)&gt;5,COUNTIF(Dates_Feries,GC$2)&gt;0),"",IFERROR(INDEX(Tableau1[[Type]:[Type]],SMALL(IF((Tableau1[[Nom]:[Nom]]=$A49)*(Tableau1[[Prénom]:[Prénom]]=$B49)*(GC$2&gt;=Tableau1[[Début]:[Début]])*(GC$2&lt;=Tableau1[[Fin]:[Fin]]),ROW(INDIRECT("A1:A"&amp;COUNTA(Tableau1[[Fin]:[Fin]])))),1)),""))</f>
        <v/>
      </c>
      <c r="GD49" s="34" t="str">
        <f t="array" aca="1" ref="GD49" ca="1">IF(OR(WEEKDAY(GD$2,2)&gt;5,COUNTIF(Dates_Feries,GD$2)&gt;0),"",IFERROR(INDEX(Tableau1[[Type]:[Type]],SMALL(IF((Tableau1[[Nom]:[Nom]]=$A49)*(Tableau1[[Prénom]:[Prénom]]=$B49)*(GD$2&gt;=Tableau1[[Début]:[Début]])*(GD$2&lt;=Tableau1[[Fin]:[Fin]]),ROW(INDIRECT("A1:A"&amp;COUNTA(Tableau1[[Fin]:[Fin]])))),1)),""))</f>
        <v/>
      </c>
      <c r="GE49" s="34" t="str">
        <f t="array" aca="1" ref="GE49" ca="1">IF(OR(WEEKDAY(GE$2,2)&gt;5,COUNTIF(Dates_Feries,GE$2)&gt;0),"",IFERROR(INDEX(Tableau1[[Type]:[Type]],SMALL(IF((Tableau1[[Nom]:[Nom]]=$A49)*(Tableau1[[Prénom]:[Prénom]]=$B49)*(GE$2&gt;=Tableau1[[Début]:[Début]])*(GE$2&lt;=Tableau1[[Fin]:[Fin]]),ROW(INDIRECT("A1:A"&amp;COUNTA(Tableau1[[Fin]:[Fin]])))),1)),""))</f>
        <v/>
      </c>
      <c r="GF49" s="34" t="str">
        <f t="array" aca="1" ref="GF49" ca="1">IF(OR(WEEKDAY(GF$2,2)&gt;5,COUNTIF(Dates_Feries,GF$2)&gt;0),"",IFERROR(INDEX(Tableau1[[Type]:[Type]],SMALL(IF((Tableau1[[Nom]:[Nom]]=$A49)*(Tableau1[[Prénom]:[Prénom]]=$B49)*(GF$2&gt;=Tableau1[[Début]:[Début]])*(GF$2&lt;=Tableau1[[Fin]:[Fin]]),ROW(INDIRECT("A1:A"&amp;COUNTA(Tableau1[[Fin]:[Fin]])))),1)),""))</f>
        <v/>
      </c>
      <c r="GG49" s="34" t="str">
        <f t="array" aca="1" ref="GG49" ca="1">IF(OR(WEEKDAY(GG$2,2)&gt;5,COUNTIF(Dates_Feries,GG$2)&gt;0),"",IFERROR(INDEX(Tableau1[[Type]:[Type]],SMALL(IF((Tableau1[[Nom]:[Nom]]=$A49)*(Tableau1[[Prénom]:[Prénom]]=$B49)*(GG$2&gt;=Tableau1[[Début]:[Début]])*(GG$2&lt;=Tableau1[[Fin]:[Fin]]),ROW(INDIRECT("A1:A"&amp;COUNTA(Tableau1[[Fin]:[Fin]])))),1)),""))</f>
        <v/>
      </c>
      <c r="GH49" s="34" t="str">
        <f t="array" aca="1" ref="GH49" ca="1">IF(OR(WEEKDAY(GH$2,2)&gt;5,COUNTIF(Dates_Feries,GH$2)&gt;0),"",IFERROR(INDEX(Tableau1[[Type]:[Type]],SMALL(IF((Tableau1[[Nom]:[Nom]]=$A49)*(Tableau1[[Prénom]:[Prénom]]=$B49)*(GH$2&gt;=Tableau1[[Début]:[Début]])*(GH$2&lt;=Tableau1[[Fin]:[Fin]]),ROW(INDIRECT("A1:A"&amp;COUNTA(Tableau1[[Fin]:[Fin]])))),1)),""))</f>
        <v/>
      </c>
      <c r="GI49" s="34" t="str">
        <f t="array" aca="1" ref="GI49" ca="1">IF(OR(WEEKDAY(GI$2,2)&gt;5,COUNTIF(Dates_Feries,GI$2)&gt;0),"",IFERROR(INDEX(Tableau1[[Type]:[Type]],SMALL(IF((Tableau1[[Nom]:[Nom]]=$A49)*(Tableau1[[Prénom]:[Prénom]]=$B49)*(GI$2&gt;=Tableau1[[Début]:[Début]])*(GI$2&lt;=Tableau1[[Fin]:[Fin]]),ROW(INDIRECT("A1:A"&amp;COUNTA(Tableau1[[Fin]:[Fin]])))),1)),""))</f>
        <v/>
      </c>
      <c r="GJ49" s="34" t="str">
        <f t="array" aca="1" ref="GJ49" ca="1">IF(OR(WEEKDAY(GJ$2,2)&gt;5,COUNTIF(Dates_Feries,GJ$2)&gt;0),"",IFERROR(INDEX(Tableau1[[Type]:[Type]],SMALL(IF((Tableau1[[Nom]:[Nom]]=$A49)*(Tableau1[[Prénom]:[Prénom]]=$B49)*(GJ$2&gt;=Tableau1[[Début]:[Début]])*(GJ$2&lt;=Tableau1[[Fin]:[Fin]]),ROW(INDIRECT("A1:A"&amp;COUNTA(Tableau1[[Fin]:[Fin]])))),1)),""))</f>
        <v/>
      </c>
      <c r="GK49" s="34" t="str">
        <f t="array" aca="1" ref="GK49" ca="1">IF(OR(WEEKDAY(GK$2,2)&gt;5,COUNTIF(Dates_Feries,GK$2)&gt;0),"",IFERROR(INDEX(Tableau1[[Type]:[Type]],SMALL(IF((Tableau1[[Nom]:[Nom]]=$A49)*(Tableau1[[Prénom]:[Prénom]]=$B49)*(GK$2&gt;=Tableau1[[Début]:[Début]])*(GK$2&lt;=Tableau1[[Fin]:[Fin]]),ROW(INDIRECT("A1:A"&amp;COUNTA(Tableau1[[Fin]:[Fin]])))),1)),""))</f>
        <v/>
      </c>
      <c r="GL49" s="34" t="str">
        <f t="array" aca="1" ref="GL49" ca="1">IF(OR(WEEKDAY(GL$2,2)&gt;5,COUNTIF(Dates_Feries,GL$2)&gt;0),"",IFERROR(INDEX(Tableau1[[Type]:[Type]],SMALL(IF((Tableau1[[Nom]:[Nom]]=$A49)*(Tableau1[[Prénom]:[Prénom]]=$B49)*(GL$2&gt;=Tableau1[[Début]:[Début]])*(GL$2&lt;=Tableau1[[Fin]:[Fin]]),ROW(INDIRECT("A1:A"&amp;COUNTA(Tableau1[[Fin]:[Fin]])))),1)),""))</f>
        <v/>
      </c>
      <c r="GM49" s="34" t="str">
        <f t="array" aca="1" ref="GM49" ca="1">IF(OR(WEEKDAY(GM$2,2)&gt;5,COUNTIF(Dates_Feries,GM$2)&gt;0),"",IFERROR(INDEX(Tableau1[[Type]:[Type]],SMALL(IF((Tableau1[[Nom]:[Nom]]=$A49)*(Tableau1[[Prénom]:[Prénom]]=$B49)*(GM$2&gt;=Tableau1[[Début]:[Début]])*(GM$2&lt;=Tableau1[[Fin]:[Fin]]),ROW(INDIRECT("A1:A"&amp;COUNTA(Tableau1[[Fin]:[Fin]])))),1)),""))</f>
        <v/>
      </c>
      <c r="GN49" s="34" t="str">
        <f t="array" aca="1" ref="GN49" ca="1">IF(OR(WEEKDAY(GN$2,2)&gt;5,COUNTIF(Dates_Feries,GN$2)&gt;0),"",IFERROR(INDEX(Tableau1[[Type]:[Type]],SMALL(IF((Tableau1[[Nom]:[Nom]]=$A49)*(Tableau1[[Prénom]:[Prénom]]=$B49)*(GN$2&gt;=Tableau1[[Début]:[Début]])*(GN$2&lt;=Tableau1[[Fin]:[Fin]]),ROW(INDIRECT("A1:A"&amp;COUNTA(Tableau1[[Fin]:[Fin]])))),1)),""))</f>
        <v/>
      </c>
      <c r="GO49" s="34" t="str">
        <f t="array" aca="1" ref="GO49" ca="1">IF(OR(WEEKDAY(GO$2,2)&gt;5,COUNTIF(Dates_Feries,GO$2)&gt;0),"",IFERROR(INDEX(Tableau1[[Type]:[Type]],SMALL(IF((Tableau1[[Nom]:[Nom]]=$A49)*(Tableau1[[Prénom]:[Prénom]]=$B49)*(GO$2&gt;=Tableau1[[Début]:[Début]])*(GO$2&lt;=Tableau1[[Fin]:[Fin]]),ROW(INDIRECT("A1:A"&amp;COUNTA(Tableau1[[Fin]:[Fin]])))),1)),""))</f>
        <v/>
      </c>
      <c r="GP49" s="34" t="str">
        <f t="array" aca="1" ref="GP49" ca="1">IF(OR(WEEKDAY(GP$2,2)&gt;5,COUNTIF(Dates_Feries,GP$2)&gt;0),"",IFERROR(INDEX(Tableau1[[Type]:[Type]],SMALL(IF((Tableau1[[Nom]:[Nom]]=$A49)*(Tableau1[[Prénom]:[Prénom]]=$B49)*(GP$2&gt;=Tableau1[[Début]:[Début]])*(GP$2&lt;=Tableau1[[Fin]:[Fin]]),ROW(INDIRECT("A1:A"&amp;COUNTA(Tableau1[[Fin]:[Fin]])))),1)),""))</f>
        <v/>
      </c>
      <c r="GQ49" s="34" t="str">
        <f t="array" aca="1" ref="GQ49" ca="1">IF(OR(WEEKDAY(GQ$2,2)&gt;5,COUNTIF(Dates_Feries,GQ$2)&gt;0),"",IFERROR(INDEX(Tableau1[[Type]:[Type]],SMALL(IF((Tableau1[[Nom]:[Nom]]=$A49)*(Tableau1[[Prénom]:[Prénom]]=$B49)*(GQ$2&gt;=Tableau1[[Début]:[Début]])*(GQ$2&lt;=Tableau1[[Fin]:[Fin]]),ROW(INDIRECT("A1:A"&amp;COUNTA(Tableau1[[Fin]:[Fin]])))),1)),""))</f>
        <v/>
      </c>
      <c r="GR49" s="34" t="str">
        <f t="array" aca="1" ref="GR49" ca="1">IF(OR(WEEKDAY(GR$2,2)&gt;5,COUNTIF(Dates_Feries,GR$2)&gt;0),"",IFERROR(INDEX(Tableau1[[Type]:[Type]],SMALL(IF((Tableau1[[Nom]:[Nom]]=$A49)*(Tableau1[[Prénom]:[Prénom]]=$B49)*(GR$2&gt;=Tableau1[[Début]:[Début]])*(GR$2&lt;=Tableau1[[Fin]:[Fin]]),ROW(INDIRECT("A1:A"&amp;COUNTA(Tableau1[[Fin]:[Fin]])))),1)),""))</f>
        <v/>
      </c>
      <c r="GS49" s="34" t="str">
        <f t="array" aca="1" ref="GS49" ca="1">IF(OR(WEEKDAY(GS$2,2)&gt;5,COUNTIF(Dates_Feries,GS$2)&gt;0),"",IFERROR(INDEX(Tableau1[[Type]:[Type]],SMALL(IF((Tableau1[[Nom]:[Nom]]=$A49)*(Tableau1[[Prénom]:[Prénom]]=$B49)*(GS$2&gt;=Tableau1[[Début]:[Début]])*(GS$2&lt;=Tableau1[[Fin]:[Fin]]),ROW(INDIRECT("A1:A"&amp;COUNTA(Tableau1[[Fin]:[Fin]])))),1)),""))</f>
        <v/>
      </c>
      <c r="GT49" s="34" t="str">
        <f t="array" aca="1" ref="GT49" ca="1">IF(OR(WEEKDAY(GT$2,2)&gt;5,COUNTIF(Dates_Feries,GT$2)&gt;0),"",IFERROR(INDEX(Tableau1[[Type]:[Type]],SMALL(IF((Tableau1[[Nom]:[Nom]]=$A49)*(Tableau1[[Prénom]:[Prénom]]=$B49)*(GT$2&gt;=Tableau1[[Début]:[Début]])*(GT$2&lt;=Tableau1[[Fin]:[Fin]]),ROW(INDIRECT("A1:A"&amp;COUNTA(Tableau1[[Fin]:[Fin]])))),1)),""))</f>
        <v/>
      </c>
      <c r="GU49" s="34" t="str">
        <f t="array" aca="1" ref="GU49" ca="1">IF(OR(WEEKDAY(GU$2,2)&gt;5,COUNTIF(Dates_Feries,GU$2)&gt;0),"",IFERROR(INDEX(Tableau1[[Type]:[Type]],SMALL(IF((Tableau1[[Nom]:[Nom]]=$A49)*(Tableau1[[Prénom]:[Prénom]]=$B49)*(GU$2&gt;=Tableau1[[Début]:[Début]])*(GU$2&lt;=Tableau1[[Fin]:[Fin]]),ROW(INDIRECT("A1:A"&amp;COUNTA(Tableau1[[Fin]:[Fin]])))),1)),""))</f>
        <v/>
      </c>
      <c r="GV49" s="34" t="str">
        <f t="array" aca="1" ref="GV49" ca="1">IF(OR(WEEKDAY(GV$2,2)&gt;5,COUNTIF(Dates_Feries,GV$2)&gt;0),"",IFERROR(INDEX(Tableau1[[Type]:[Type]],SMALL(IF((Tableau1[[Nom]:[Nom]]=$A49)*(Tableau1[[Prénom]:[Prénom]]=$B49)*(GV$2&gt;=Tableau1[[Début]:[Début]])*(GV$2&lt;=Tableau1[[Fin]:[Fin]]),ROW(INDIRECT("A1:A"&amp;COUNTA(Tableau1[[Fin]:[Fin]])))),1)),""))</f>
        <v/>
      </c>
      <c r="GW49" s="34" t="str">
        <f t="array" aca="1" ref="GW49" ca="1">IF(OR(WEEKDAY(GW$2,2)&gt;5,COUNTIF(Dates_Feries,GW$2)&gt;0),"",IFERROR(INDEX(Tableau1[[Type]:[Type]],SMALL(IF((Tableau1[[Nom]:[Nom]]=$A49)*(Tableau1[[Prénom]:[Prénom]]=$B49)*(GW$2&gt;=Tableau1[[Début]:[Début]])*(GW$2&lt;=Tableau1[[Fin]:[Fin]]),ROW(INDIRECT("A1:A"&amp;COUNTA(Tableau1[[Fin]:[Fin]])))),1)),""))</f>
        <v/>
      </c>
      <c r="GX49" s="34" t="str">
        <f t="array" aca="1" ref="GX49" ca="1">IF(OR(WEEKDAY(GX$2,2)&gt;5,COUNTIF(Dates_Feries,GX$2)&gt;0),"",IFERROR(INDEX(Tableau1[[Type]:[Type]],SMALL(IF((Tableau1[[Nom]:[Nom]]=$A49)*(Tableau1[[Prénom]:[Prénom]]=$B49)*(GX$2&gt;=Tableau1[[Début]:[Début]])*(GX$2&lt;=Tableau1[[Fin]:[Fin]]),ROW(INDIRECT("A1:A"&amp;COUNTA(Tableau1[[Fin]:[Fin]])))),1)),""))</f>
        <v/>
      </c>
      <c r="GY49" s="34" t="str">
        <f t="array" aca="1" ref="GY49" ca="1">IF(OR(WEEKDAY(GY$2,2)&gt;5,COUNTIF(Dates_Feries,GY$2)&gt;0),"",IFERROR(INDEX(Tableau1[[Type]:[Type]],SMALL(IF((Tableau1[[Nom]:[Nom]]=$A49)*(Tableau1[[Prénom]:[Prénom]]=$B49)*(GY$2&gt;=Tableau1[[Début]:[Début]])*(GY$2&lt;=Tableau1[[Fin]:[Fin]]),ROW(INDIRECT("A1:A"&amp;COUNTA(Tableau1[[Fin]:[Fin]])))),1)),""))</f>
        <v/>
      </c>
      <c r="GZ49" s="34" t="str">
        <f t="array" aca="1" ref="GZ49" ca="1">IF(OR(WEEKDAY(GZ$2,2)&gt;5,COUNTIF(Dates_Feries,GZ$2)&gt;0),"",IFERROR(INDEX(Tableau1[[Type]:[Type]],SMALL(IF((Tableau1[[Nom]:[Nom]]=$A49)*(Tableau1[[Prénom]:[Prénom]]=$B49)*(GZ$2&gt;=Tableau1[[Début]:[Début]])*(GZ$2&lt;=Tableau1[[Fin]:[Fin]]),ROW(INDIRECT("A1:A"&amp;COUNTA(Tableau1[[Fin]:[Fin]])))),1)),""))</f>
        <v/>
      </c>
      <c r="HA49" s="34" t="str">
        <f t="array" aca="1" ref="HA49" ca="1">IF(OR(WEEKDAY(HA$2,2)&gt;5,COUNTIF(Dates_Feries,HA$2)&gt;0),"",IFERROR(INDEX(Tableau1[[Type]:[Type]],SMALL(IF((Tableau1[[Nom]:[Nom]]=$A49)*(Tableau1[[Prénom]:[Prénom]]=$B49)*(HA$2&gt;=Tableau1[[Début]:[Début]])*(HA$2&lt;=Tableau1[[Fin]:[Fin]]),ROW(INDIRECT("A1:A"&amp;COUNTA(Tableau1[[Fin]:[Fin]])))),1)),""))</f>
        <v/>
      </c>
      <c r="HB49" s="34" t="str">
        <f t="array" aca="1" ref="HB49" ca="1">IF(OR(WEEKDAY(HB$2,2)&gt;5,COUNTIF(Dates_Feries,HB$2)&gt;0),"",IFERROR(INDEX(Tableau1[[Type]:[Type]],SMALL(IF((Tableau1[[Nom]:[Nom]]=$A49)*(Tableau1[[Prénom]:[Prénom]]=$B49)*(HB$2&gt;=Tableau1[[Début]:[Début]])*(HB$2&lt;=Tableau1[[Fin]:[Fin]]),ROW(INDIRECT("A1:A"&amp;COUNTA(Tableau1[[Fin]:[Fin]])))),1)),""))</f>
        <v/>
      </c>
      <c r="HC49" s="34" t="str">
        <f t="array" aca="1" ref="HC49" ca="1">IF(OR(WEEKDAY(HC$2,2)&gt;5,COUNTIF(Dates_Feries,HC$2)&gt;0),"",IFERROR(INDEX(Tableau1[[Type]:[Type]],SMALL(IF((Tableau1[[Nom]:[Nom]]=$A49)*(Tableau1[[Prénom]:[Prénom]]=$B49)*(HC$2&gt;=Tableau1[[Début]:[Début]])*(HC$2&lt;=Tableau1[[Fin]:[Fin]]),ROW(INDIRECT("A1:A"&amp;COUNTA(Tableau1[[Fin]:[Fin]])))),1)),""))</f>
        <v/>
      </c>
      <c r="HD49" s="34" t="str">
        <f t="array" aca="1" ref="HD49" ca="1">IF(OR(WEEKDAY(HD$2,2)&gt;5,COUNTIF(Dates_Feries,HD$2)&gt;0),"",IFERROR(INDEX(Tableau1[[Type]:[Type]],SMALL(IF((Tableau1[[Nom]:[Nom]]=$A49)*(Tableau1[[Prénom]:[Prénom]]=$B49)*(HD$2&gt;=Tableau1[[Début]:[Début]])*(HD$2&lt;=Tableau1[[Fin]:[Fin]]),ROW(INDIRECT("A1:A"&amp;COUNTA(Tableau1[[Fin]:[Fin]])))),1)),""))</f>
        <v/>
      </c>
      <c r="HE49" s="34" t="str">
        <f t="array" aca="1" ref="HE49" ca="1">IF(OR(WEEKDAY(HE$2,2)&gt;5,COUNTIF(Dates_Feries,HE$2)&gt;0),"",IFERROR(INDEX(Tableau1[[Type]:[Type]],SMALL(IF((Tableau1[[Nom]:[Nom]]=$A49)*(Tableau1[[Prénom]:[Prénom]]=$B49)*(HE$2&gt;=Tableau1[[Début]:[Début]])*(HE$2&lt;=Tableau1[[Fin]:[Fin]]),ROW(INDIRECT("A1:A"&amp;COUNTA(Tableau1[[Fin]:[Fin]])))),1)),""))</f>
        <v/>
      </c>
      <c r="HF49" s="34" t="str">
        <f t="array" aca="1" ref="HF49" ca="1">IF(OR(WEEKDAY(HF$2,2)&gt;5,COUNTIF(Dates_Feries,HF$2)&gt;0),"",IFERROR(INDEX(Tableau1[[Type]:[Type]],SMALL(IF((Tableau1[[Nom]:[Nom]]=$A49)*(Tableau1[[Prénom]:[Prénom]]=$B49)*(HF$2&gt;=Tableau1[[Début]:[Début]])*(HF$2&lt;=Tableau1[[Fin]:[Fin]]),ROW(INDIRECT("A1:A"&amp;COUNTA(Tableau1[[Fin]:[Fin]])))),1)),""))</f>
        <v/>
      </c>
      <c r="HG49" s="34" t="str">
        <f t="array" aca="1" ref="HG49" ca="1">IF(OR(WEEKDAY(HG$2,2)&gt;5,COUNTIF(Dates_Feries,HG$2)&gt;0),"",IFERROR(INDEX(Tableau1[[Type]:[Type]],SMALL(IF((Tableau1[[Nom]:[Nom]]=$A49)*(Tableau1[[Prénom]:[Prénom]]=$B49)*(HG$2&gt;=Tableau1[[Début]:[Début]])*(HG$2&lt;=Tableau1[[Fin]:[Fin]]),ROW(INDIRECT("A1:A"&amp;COUNTA(Tableau1[[Fin]:[Fin]])))),1)),""))</f>
        <v/>
      </c>
      <c r="HH49" s="34" t="str">
        <f t="array" aca="1" ref="HH49" ca="1">IF(OR(WEEKDAY(HH$2,2)&gt;5,COUNTIF(Dates_Feries,HH$2)&gt;0),"",IFERROR(INDEX(Tableau1[[Type]:[Type]],SMALL(IF((Tableau1[[Nom]:[Nom]]=$A49)*(Tableau1[[Prénom]:[Prénom]]=$B49)*(HH$2&gt;=Tableau1[[Début]:[Début]])*(HH$2&lt;=Tableau1[[Fin]:[Fin]]),ROW(INDIRECT("A1:A"&amp;COUNTA(Tableau1[[Fin]:[Fin]])))),1)),""))</f>
        <v/>
      </c>
      <c r="HI49" s="34" t="str">
        <f t="array" aca="1" ref="HI49" ca="1">IF(OR(WEEKDAY(HI$2,2)&gt;5,COUNTIF(Dates_Feries,HI$2)&gt;0),"",IFERROR(INDEX(Tableau1[[Type]:[Type]],SMALL(IF((Tableau1[[Nom]:[Nom]]=$A49)*(Tableau1[[Prénom]:[Prénom]]=$B49)*(HI$2&gt;=Tableau1[[Début]:[Début]])*(HI$2&lt;=Tableau1[[Fin]:[Fin]]),ROW(INDIRECT("A1:A"&amp;COUNTA(Tableau1[[Fin]:[Fin]])))),1)),""))</f>
        <v/>
      </c>
      <c r="HJ49" s="34" t="str">
        <f t="array" aca="1" ref="HJ49" ca="1">IF(OR(WEEKDAY(HJ$2,2)&gt;5,COUNTIF(Dates_Feries,HJ$2)&gt;0),"",IFERROR(INDEX(Tableau1[[Type]:[Type]],SMALL(IF((Tableau1[[Nom]:[Nom]]=$A49)*(Tableau1[[Prénom]:[Prénom]]=$B49)*(HJ$2&gt;=Tableau1[[Début]:[Début]])*(HJ$2&lt;=Tableau1[[Fin]:[Fin]]),ROW(INDIRECT("A1:A"&amp;COUNTA(Tableau1[[Fin]:[Fin]])))),1)),""))</f>
        <v/>
      </c>
      <c r="HK49" s="34" t="str">
        <f t="array" aca="1" ref="HK49" ca="1">IF(OR(WEEKDAY(HK$2,2)&gt;5,COUNTIF(Dates_Feries,HK$2)&gt;0),"",IFERROR(INDEX(Tableau1[[Type]:[Type]],SMALL(IF((Tableau1[[Nom]:[Nom]]=$A49)*(Tableau1[[Prénom]:[Prénom]]=$B49)*(HK$2&gt;=Tableau1[[Début]:[Début]])*(HK$2&lt;=Tableau1[[Fin]:[Fin]]),ROW(INDIRECT("A1:A"&amp;COUNTA(Tableau1[[Fin]:[Fin]])))),1)),""))</f>
        <v/>
      </c>
      <c r="HL49" s="34" t="str">
        <f t="array" aca="1" ref="HL49" ca="1">IF(OR(WEEKDAY(HL$2,2)&gt;5,COUNTIF(Dates_Feries,HL$2)&gt;0),"",IFERROR(INDEX(Tableau1[[Type]:[Type]],SMALL(IF((Tableau1[[Nom]:[Nom]]=$A49)*(Tableau1[[Prénom]:[Prénom]]=$B49)*(HL$2&gt;=Tableau1[[Début]:[Début]])*(HL$2&lt;=Tableau1[[Fin]:[Fin]]),ROW(INDIRECT("A1:A"&amp;COUNTA(Tableau1[[Fin]:[Fin]])))),1)),""))</f>
        <v/>
      </c>
      <c r="HM49" s="34" t="str">
        <f t="array" aca="1" ref="HM49" ca="1">IF(OR(WEEKDAY(HM$2,2)&gt;5,COUNTIF(Dates_Feries,HM$2)&gt;0),"",IFERROR(INDEX(Tableau1[[Type]:[Type]],SMALL(IF((Tableau1[[Nom]:[Nom]]=$A49)*(Tableau1[[Prénom]:[Prénom]]=$B49)*(HM$2&gt;=Tableau1[[Début]:[Début]])*(HM$2&lt;=Tableau1[[Fin]:[Fin]]),ROW(INDIRECT("A1:A"&amp;COUNTA(Tableau1[[Fin]:[Fin]])))),1)),""))</f>
        <v/>
      </c>
      <c r="HN49" s="34" t="str">
        <f t="array" aca="1" ref="HN49" ca="1">IF(OR(WEEKDAY(HN$2,2)&gt;5,COUNTIF(Dates_Feries,HN$2)&gt;0),"",IFERROR(INDEX(Tableau1[[Type]:[Type]],SMALL(IF((Tableau1[[Nom]:[Nom]]=$A49)*(Tableau1[[Prénom]:[Prénom]]=$B49)*(HN$2&gt;=Tableau1[[Début]:[Début]])*(HN$2&lt;=Tableau1[[Fin]:[Fin]]),ROW(INDIRECT("A1:A"&amp;COUNTA(Tableau1[[Fin]:[Fin]])))),1)),""))</f>
        <v/>
      </c>
      <c r="HO49" s="34" t="str">
        <f t="array" aca="1" ref="HO49" ca="1">IF(OR(WEEKDAY(HO$2,2)&gt;5,COUNTIF(Dates_Feries,HO$2)&gt;0),"",IFERROR(INDEX(Tableau1[[Type]:[Type]],SMALL(IF((Tableau1[[Nom]:[Nom]]=$A49)*(Tableau1[[Prénom]:[Prénom]]=$B49)*(HO$2&gt;=Tableau1[[Début]:[Début]])*(HO$2&lt;=Tableau1[[Fin]:[Fin]]),ROW(INDIRECT("A1:A"&amp;COUNTA(Tableau1[[Fin]:[Fin]])))),1)),""))</f>
        <v/>
      </c>
      <c r="HP49" s="34" t="str">
        <f t="array" aca="1" ref="HP49" ca="1">IF(OR(WEEKDAY(HP$2,2)&gt;5,COUNTIF(Dates_Feries,HP$2)&gt;0),"",IFERROR(INDEX(Tableau1[[Type]:[Type]],SMALL(IF((Tableau1[[Nom]:[Nom]]=$A49)*(Tableau1[[Prénom]:[Prénom]]=$B49)*(HP$2&gt;=Tableau1[[Début]:[Début]])*(HP$2&lt;=Tableau1[[Fin]:[Fin]]),ROW(INDIRECT("A1:A"&amp;COUNTA(Tableau1[[Fin]:[Fin]])))),1)),""))</f>
        <v/>
      </c>
      <c r="HQ49" s="34" t="str">
        <f t="array" aca="1" ref="HQ49" ca="1">IF(OR(WEEKDAY(HQ$2,2)&gt;5,COUNTIF(Dates_Feries,HQ$2)&gt;0),"",IFERROR(INDEX(Tableau1[[Type]:[Type]],SMALL(IF((Tableau1[[Nom]:[Nom]]=$A49)*(Tableau1[[Prénom]:[Prénom]]=$B49)*(HQ$2&gt;=Tableau1[[Début]:[Début]])*(HQ$2&lt;=Tableau1[[Fin]:[Fin]]),ROW(INDIRECT("A1:A"&amp;COUNTA(Tableau1[[Fin]:[Fin]])))),1)),""))</f>
        <v/>
      </c>
      <c r="HR49" s="34" t="str">
        <f t="array" aca="1" ref="HR49" ca="1">IF(OR(WEEKDAY(HR$2,2)&gt;5,COUNTIF(Dates_Feries,HR$2)&gt;0),"",IFERROR(INDEX(Tableau1[[Type]:[Type]],SMALL(IF((Tableau1[[Nom]:[Nom]]=$A49)*(Tableau1[[Prénom]:[Prénom]]=$B49)*(HR$2&gt;=Tableau1[[Début]:[Début]])*(HR$2&lt;=Tableau1[[Fin]:[Fin]]),ROW(INDIRECT("A1:A"&amp;COUNTA(Tableau1[[Fin]:[Fin]])))),1)),""))</f>
        <v/>
      </c>
      <c r="HS49" s="34" t="str">
        <f t="array" aca="1" ref="HS49" ca="1">IF(OR(WEEKDAY(HS$2,2)&gt;5,COUNTIF(Dates_Feries,HS$2)&gt;0),"",IFERROR(INDEX(Tableau1[[Type]:[Type]],SMALL(IF((Tableau1[[Nom]:[Nom]]=$A49)*(Tableau1[[Prénom]:[Prénom]]=$B49)*(HS$2&gt;=Tableau1[[Début]:[Début]])*(HS$2&lt;=Tableau1[[Fin]:[Fin]]),ROW(INDIRECT("A1:A"&amp;COUNTA(Tableau1[[Fin]:[Fin]])))),1)),""))</f>
        <v/>
      </c>
      <c r="HT49" s="34" t="str">
        <f t="array" aca="1" ref="HT49" ca="1">IF(OR(WEEKDAY(HT$2,2)&gt;5,COUNTIF(Dates_Feries,HT$2)&gt;0),"",IFERROR(INDEX(Tableau1[[Type]:[Type]],SMALL(IF((Tableau1[[Nom]:[Nom]]=$A49)*(Tableau1[[Prénom]:[Prénom]]=$B49)*(HT$2&gt;=Tableau1[[Début]:[Début]])*(HT$2&lt;=Tableau1[[Fin]:[Fin]]),ROW(INDIRECT("A1:A"&amp;COUNTA(Tableau1[[Fin]:[Fin]])))),1)),""))</f>
        <v/>
      </c>
      <c r="HU49" s="34" t="str">
        <f t="array" aca="1" ref="HU49" ca="1">IF(OR(WEEKDAY(HU$2,2)&gt;5,COUNTIF(Dates_Feries,HU$2)&gt;0),"",IFERROR(INDEX(Tableau1[[Type]:[Type]],SMALL(IF((Tableau1[[Nom]:[Nom]]=$A49)*(Tableau1[[Prénom]:[Prénom]]=$B49)*(HU$2&gt;=Tableau1[[Début]:[Début]])*(HU$2&lt;=Tableau1[[Fin]:[Fin]]),ROW(INDIRECT("A1:A"&amp;COUNTA(Tableau1[[Fin]:[Fin]])))),1)),""))</f>
        <v/>
      </c>
      <c r="HV49" s="34" t="str">
        <f t="array" aca="1" ref="HV49" ca="1">IF(OR(WEEKDAY(HV$2,2)&gt;5,COUNTIF(Dates_Feries,HV$2)&gt;0),"",IFERROR(INDEX(Tableau1[[Type]:[Type]],SMALL(IF((Tableau1[[Nom]:[Nom]]=$A49)*(Tableau1[[Prénom]:[Prénom]]=$B49)*(HV$2&gt;=Tableau1[[Début]:[Début]])*(HV$2&lt;=Tableau1[[Fin]:[Fin]]),ROW(INDIRECT("A1:A"&amp;COUNTA(Tableau1[[Fin]:[Fin]])))),1)),""))</f>
        <v/>
      </c>
      <c r="HW49" s="34" t="str">
        <f t="array" aca="1" ref="HW49" ca="1">IF(OR(WEEKDAY(HW$2,2)&gt;5,COUNTIF(Dates_Feries,HW$2)&gt;0),"",IFERROR(INDEX(Tableau1[[Type]:[Type]],SMALL(IF((Tableau1[[Nom]:[Nom]]=$A49)*(Tableau1[[Prénom]:[Prénom]]=$B49)*(HW$2&gt;=Tableau1[[Début]:[Début]])*(HW$2&lt;=Tableau1[[Fin]:[Fin]]),ROW(INDIRECT("A1:A"&amp;COUNTA(Tableau1[[Fin]:[Fin]])))),1)),""))</f>
        <v/>
      </c>
      <c r="HX49" s="34" t="str">
        <f t="array" aca="1" ref="HX49" ca="1">IF(OR(WEEKDAY(HX$2,2)&gt;5,COUNTIF(Dates_Feries,HX$2)&gt;0),"",IFERROR(INDEX(Tableau1[[Type]:[Type]],SMALL(IF((Tableau1[[Nom]:[Nom]]=$A49)*(Tableau1[[Prénom]:[Prénom]]=$B49)*(HX$2&gt;=Tableau1[[Début]:[Début]])*(HX$2&lt;=Tableau1[[Fin]:[Fin]]),ROW(INDIRECT("A1:A"&amp;COUNTA(Tableau1[[Fin]:[Fin]])))),1)),""))</f>
        <v/>
      </c>
      <c r="HY49" s="34" t="str">
        <f t="array" aca="1" ref="HY49" ca="1">IF(OR(WEEKDAY(HY$2,2)&gt;5,COUNTIF(Dates_Feries,HY$2)&gt;0),"",IFERROR(INDEX(Tableau1[[Type]:[Type]],SMALL(IF((Tableau1[[Nom]:[Nom]]=$A49)*(Tableau1[[Prénom]:[Prénom]]=$B49)*(HY$2&gt;=Tableau1[[Début]:[Début]])*(HY$2&lt;=Tableau1[[Fin]:[Fin]]),ROW(INDIRECT("A1:A"&amp;COUNTA(Tableau1[[Fin]:[Fin]])))),1)),""))</f>
        <v/>
      </c>
      <c r="HZ49" s="34" t="str">
        <f t="array" aca="1" ref="HZ49" ca="1">IF(OR(WEEKDAY(HZ$2,2)&gt;5,COUNTIF(Dates_Feries,HZ$2)&gt;0),"",IFERROR(INDEX(Tableau1[[Type]:[Type]],SMALL(IF((Tableau1[[Nom]:[Nom]]=$A49)*(Tableau1[[Prénom]:[Prénom]]=$B49)*(HZ$2&gt;=Tableau1[[Début]:[Début]])*(HZ$2&lt;=Tableau1[[Fin]:[Fin]]),ROW(INDIRECT("A1:A"&amp;COUNTA(Tableau1[[Fin]:[Fin]])))),1)),""))</f>
        <v/>
      </c>
      <c r="IA49" s="34" t="str">
        <f t="array" aca="1" ref="IA49" ca="1">IF(OR(WEEKDAY(IA$2,2)&gt;5,COUNTIF(Dates_Feries,IA$2)&gt;0),"",IFERROR(INDEX(Tableau1[[Type]:[Type]],SMALL(IF((Tableau1[[Nom]:[Nom]]=$A49)*(Tableau1[[Prénom]:[Prénom]]=$B49)*(IA$2&gt;=Tableau1[[Début]:[Début]])*(IA$2&lt;=Tableau1[[Fin]:[Fin]]),ROW(INDIRECT("A1:A"&amp;COUNTA(Tableau1[[Fin]:[Fin]])))),1)),""))</f>
        <v/>
      </c>
      <c r="IB49" s="34" t="str">
        <f t="array" aca="1" ref="IB49" ca="1">IF(OR(WEEKDAY(IB$2,2)&gt;5,COUNTIF(Dates_Feries,IB$2)&gt;0),"",IFERROR(INDEX(Tableau1[[Type]:[Type]],SMALL(IF((Tableau1[[Nom]:[Nom]]=$A49)*(Tableau1[[Prénom]:[Prénom]]=$B49)*(IB$2&gt;=Tableau1[[Début]:[Début]])*(IB$2&lt;=Tableau1[[Fin]:[Fin]]),ROW(INDIRECT("A1:A"&amp;COUNTA(Tableau1[[Fin]:[Fin]])))),1)),""))</f>
        <v/>
      </c>
      <c r="IC49" s="34" t="str">
        <f t="array" aca="1" ref="IC49" ca="1">IF(OR(WEEKDAY(IC$2,2)&gt;5,COUNTIF(Dates_Feries,IC$2)&gt;0),"",IFERROR(INDEX(Tableau1[[Type]:[Type]],SMALL(IF((Tableau1[[Nom]:[Nom]]=$A49)*(Tableau1[[Prénom]:[Prénom]]=$B49)*(IC$2&gt;=Tableau1[[Début]:[Début]])*(IC$2&lt;=Tableau1[[Fin]:[Fin]]),ROW(INDIRECT("A1:A"&amp;COUNTA(Tableau1[[Fin]:[Fin]])))),1)),""))</f>
        <v/>
      </c>
      <c r="ID49" s="34" t="str">
        <f t="array" aca="1" ref="ID49" ca="1">IF(OR(WEEKDAY(ID$2,2)&gt;5,COUNTIF(Dates_Feries,ID$2)&gt;0),"",IFERROR(INDEX(Tableau1[[Type]:[Type]],SMALL(IF((Tableau1[[Nom]:[Nom]]=$A49)*(Tableau1[[Prénom]:[Prénom]]=$B49)*(ID$2&gt;=Tableau1[[Début]:[Début]])*(ID$2&lt;=Tableau1[[Fin]:[Fin]]),ROW(INDIRECT("A1:A"&amp;COUNTA(Tableau1[[Fin]:[Fin]])))),1)),""))</f>
        <v/>
      </c>
      <c r="IE49" s="34" t="str">
        <f t="array" aca="1" ref="IE49" ca="1">IF(OR(WEEKDAY(IE$2,2)&gt;5,COUNTIF(Dates_Feries,IE$2)&gt;0),"",IFERROR(INDEX(Tableau1[[Type]:[Type]],SMALL(IF((Tableau1[[Nom]:[Nom]]=$A49)*(Tableau1[[Prénom]:[Prénom]]=$B49)*(IE$2&gt;=Tableau1[[Début]:[Début]])*(IE$2&lt;=Tableau1[[Fin]:[Fin]]),ROW(INDIRECT("A1:A"&amp;COUNTA(Tableau1[[Fin]:[Fin]])))),1)),""))</f>
        <v/>
      </c>
      <c r="IF49" s="34" t="str">
        <f t="array" aca="1" ref="IF49" ca="1">IF(OR(WEEKDAY(IF$2,2)&gt;5,COUNTIF(Dates_Feries,IF$2)&gt;0),"",IFERROR(INDEX(Tableau1[[Type]:[Type]],SMALL(IF((Tableau1[[Nom]:[Nom]]=$A49)*(Tableau1[[Prénom]:[Prénom]]=$B49)*(IF$2&gt;=Tableau1[[Début]:[Début]])*(IF$2&lt;=Tableau1[[Fin]:[Fin]]),ROW(INDIRECT("A1:A"&amp;COUNTA(Tableau1[[Fin]:[Fin]])))),1)),""))</f>
        <v/>
      </c>
      <c r="IG49" s="34" t="str">
        <f t="array" aca="1" ref="IG49" ca="1">IF(OR(WEEKDAY(IG$2,2)&gt;5,COUNTIF(Dates_Feries,IG$2)&gt;0),"",IFERROR(INDEX(Tableau1[[Type]:[Type]],SMALL(IF((Tableau1[[Nom]:[Nom]]=$A49)*(Tableau1[[Prénom]:[Prénom]]=$B49)*(IG$2&gt;=Tableau1[[Début]:[Début]])*(IG$2&lt;=Tableau1[[Fin]:[Fin]]),ROW(INDIRECT("A1:A"&amp;COUNTA(Tableau1[[Fin]:[Fin]])))),1)),""))</f>
        <v/>
      </c>
      <c r="IH49" s="34" t="str">
        <f t="array" aca="1" ref="IH49" ca="1">IF(OR(WEEKDAY(IH$2,2)&gt;5,COUNTIF(Dates_Feries,IH$2)&gt;0),"",IFERROR(INDEX(Tableau1[[Type]:[Type]],SMALL(IF((Tableau1[[Nom]:[Nom]]=$A49)*(Tableau1[[Prénom]:[Prénom]]=$B49)*(IH$2&gt;=Tableau1[[Début]:[Début]])*(IH$2&lt;=Tableau1[[Fin]:[Fin]]),ROW(INDIRECT("A1:A"&amp;COUNTA(Tableau1[[Fin]:[Fin]])))),1)),""))</f>
        <v/>
      </c>
      <c r="II49" s="34" t="str">
        <f t="array" aca="1" ref="II49" ca="1">IF(OR(WEEKDAY(II$2,2)&gt;5,COUNTIF(Dates_Feries,II$2)&gt;0),"",IFERROR(INDEX(Tableau1[[Type]:[Type]],SMALL(IF((Tableau1[[Nom]:[Nom]]=$A49)*(Tableau1[[Prénom]:[Prénom]]=$B49)*(II$2&gt;=Tableau1[[Début]:[Début]])*(II$2&lt;=Tableau1[[Fin]:[Fin]]),ROW(INDIRECT("A1:A"&amp;COUNTA(Tableau1[[Fin]:[Fin]])))),1)),""))</f>
        <v/>
      </c>
      <c r="IJ49" s="34" t="str">
        <f t="array" aca="1" ref="IJ49" ca="1">IF(OR(WEEKDAY(IJ$2,2)&gt;5,COUNTIF(Dates_Feries,IJ$2)&gt;0),"",IFERROR(INDEX(Tableau1[[Type]:[Type]],SMALL(IF((Tableau1[[Nom]:[Nom]]=$A49)*(Tableau1[[Prénom]:[Prénom]]=$B49)*(IJ$2&gt;=Tableau1[[Début]:[Début]])*(IJ$2&lt;=Tableau1[[Fin]:[Fin]]),ROW(INDIRECT("A1:A"&amp;COUNTA(Tableau1[[Fin]:[Fin]])))),1)),""))</f>
        <v/>
      </c>
      <c r="IK49" s="34" t="str">
        <f t="array" aca="1" ref="IK49" ca="1">IF(OR(WEEKDAY(IK$2,2)&gt;5,COUNTIF(Dates_Feries,IK$2)&gt;0),"",IFERROR(INDEX(Tableau1[[Type]:[Type]],SMALL(IF((Tableau1[[Nom]:[Nom]]=$A49)*(Tableau1[[Prénom]:[Prénom]]=$B49)*(IK$2&gt;=Tableau1[[Début]:[Début]])*(IK$2&lt;=Tableau1[[Fin]:[Fin]]),ROW(INDIRECT("A1:A"&amp;COUNTA(Tableau1[[Fin]:[Fin]])))),1)),""))</f>
        <v/>
      </c>
      <c r="IL49" s="34" t="str">
        <f t="array" aca="1" ref="IL49" ca="1">IF(OR(WEEKDAY(IL$2,2)&gt;5,COUNTIF(Dates_Feries,IL$2)&gt;0),"",IFERROR(INDEX(Tableau1[[Type]:[Type]],SMALL(IF((Tableau1[[Nom]:[Nom]]=$A49)*(Tableau1[[Prénom]:[Prénom]]=$B49)*(IL$2&gt;=Tableau1[[Début]:[Début]])*(IL$2&lt;=Tableau1[[Fin]:[Fin]]),ROW(INDIRECT("A1:A"&amp;COUNTA(Tableau1[[Fin]:[Fin]])))),1)),""))</f>
        <v/>
      </c>
      <c r="IM49" s="34" t="str">
        <f t="array" aca="1" ref="IM49" ca="1">IF(OR(WEEKDAY(IM$2,2)&gt;5,COUNTIF(Dates_Feries,IM$2)&gt;0),"",IFERROR(INDEX(Tableau1[[Type]:[Type]],SMALL(IF((Tableau1[[Nom]:[Nom]]=$A49)*(Tableau1[[Prénom]:[Prénom]]=$B49)*(IM$2&gt;=Tableau1[[Début]:[Début]])*(IM$2&lt;=Tableau1[[Fin]:[Fin]]),ROW(INDIRECT("A1:A"&amp;COUNTA(Tableau1[[Fin]:[Fin]])))),1)),""))</f>
        <v/>
      </c>
      <c r="IN49" s="34" t="str">
        <f t="array" aca="1" ref="IN49" ca="1">IF(OR(WEEKDAY(IN$2,2)&gt;5,COUNTIF(Dates_Feries,IN$2)&gt;0),"",IFERROR(INDEX(Tableau1[[Type]:[Type]],SMALL(IF((Tableau1[[Nom]:[Nom]]=$A49)*(Tableau1[[Prénom]:[Prénom]]=$B49)*(IN$2&gt;=Tableau1[[Début]:[Début]])*(IN$2&lt;=Tableau1[[Fin]:[Fin]]),ROW(INDIRECT("A1:A"&amp;COUNTA(Tableau1[[Fin]:[Fin]])))),1)),""))</f>
        <v/>
      </c>
      <c r="IO49" s="34" t="str">
        <f t="array" aca="1" ref="IO49" ca="1">IF(OR(WEEKDAY(IO$2,2)&gt;5,COUNTIF(Dates_Feries,IO$2)&gt;0),"",IFERROR(INDEX(Tableau1[[Type]:[Type]],SMALL(IF((Tableau1[[Nom]:[Nom]]=$A49)*(Tableau1[[Prénom]:[Prénom]]=$B49)*(IO$2&gt;=Tableau1[[Début]:[Début]])*(IO$2&lt;=Tableau1[[Fin]:[Fin]]),ROW(INDIRECT("A1:A"&amp;COUNTA(Tableau1[[Fin]:[Fin]])))),1)),""))</f>
        <v/>
      </c>
      <c r="IP49" s="34" t="str">
        <f t="array" aca="1" ref="IP49" ca="1">IF(OR(WEEKDAY(IP$2,2)&gt;5,COUNTIF(Dates_Feries,IP$2)&gt;0),"",IFERROR(INDEX(Tableau1[[Type]:[Type]],SMALL(IF((Tableau1[[Nom]:[Nom]]=$A49)*(Tableau1[[Prénom]:[Prénom]]=$B49)*(IP$2&gt;=Tableau1[[Début]:[Début]])*(IP$2&lt;=Tableau1[[Fin]:[Fin]]),ROW(INDIRECT("A1:A"&amp;COUNTA(Tableau1[[Fin]:[Fin]])))),1)),""))</f>
        <v/>
      </c>
      <c r="IQ49" s="34" t="str">
        <f t="array" aca="1" ref="IQ49" ca="1">IF(OR(WEEKDAY(IQ$2,2)&gt;5,COUNTIF(Dates_Feries,IQ$2)&gt;0),"",IFERROR(INDEX(Tableau1[[Type]:[Type]],SMALL(IF((Tableau1[[Nom]:[Nom]]=$A49)*(Tableau1[[Prénom]:[Prénom]]=$B49)*(IQ$2&gt;=Tableau1[[Début]:[Début]])*(IQ$2&lt;=Tableau1[[Fin]:[Fin]]),ROW(INDIRECT("A1:A"&amp;COUNTA(Tableau1[[Fin]:[Fin]])))),1)),""))</f>
        <v/>
      </c>
      <c r="IR49" s="34" t="str">
        <f t="array" aca="1" ref="IR49" ca="1">IF(OR(WEEKDAY(IR$2,2)&gt;5,COUNTIF(Dates_Feries,IR$2)&gt;0),"",IFERROR(INDEX(Tableau1[[Type]:[Type]],SMALL(IF((Tableau1[[Nom]:[Nom]]=$A49)*(Tableau1[[Prénom]:[Prénom]]=$B49)*(IR$2&gt;=Tableau1[[Début]:[Début]])*(IR$2&lt;=Tableau1[[Fin]:[Fin]]),ROW(INDIRECT("A1:A"&amp;COUNTA(Tableau1[[Fin]:[Fin]])))),1)),""))</f>
        <v/>
      </c>
      <c r="IS49" s="34" t="str">
        <f t="array" aca="1" ref="IS49" ca="1">IF(OR(WEEKDAY(IS$2,2)&gt;5,COUNTIF(Dates_Feries,IS$2)&gt;0),"",IFERROR(INDEX(Tableau1[[Type]:[Type]],SMALL(IF((Tableau1[[Nom]:[Nom]]=$A49)*(Tableau1[[Prénom]:[Prénom]]=$B49)*(IS$2&gt;=Tableau1[[Début]:[Début]])*(IS$2&lt;=Tableau1[[Fin]:[Fin]]),ROW(INDIRECT("A1:A"&amp;COUNTA(Tableau1[[Fin]:[Fin]])))),1)),""))</f>
        <v/>
      </c>
      <c r="IT49" s="34" t="str">
        <f t="array" aca="1" ref="IT49" ca="1">IF(OR(WEEKDAY(IT$2,2)&gt;5,COUNTIF(Dates_Feries,IT$2)&gt;0),"",IFERROR(INDEX(Tableau1[[Type]:[Type]],SMALL(IF((Tableau1[[Nom]:[Nom]]=$A49)*(Tableau1[[Prénom]:[Prénom]]=$B49)*(IT$2&gt;=Tableau1[[Début]:[Début]])*(IT$2&lt;=Tableau1[[Fin]:[Fin]]),ROW(INDIRECT("A1:A"&amp;COUNTA(Tableau1[[Fin]:[Fin]])))),1)),""))</f>
        <v/>
      </c>
      <c r="IU49" s="34" t="str">
        <f t="array" aca="1" ref="IU49" ca="1">IF(OR(WEEKDAY(IU$2,2)&gt;5,COUNTIF(Dates_Feries,IU$2)&gt;0),"",IFERROR(INDEX(Tableau1[[Type]:[Type]],SMALL(IF((Tableau1[[Nom]:[Nom]]=$A49)*(Tableau1[[Prénom]:[Prénom]]=$B49)*(IU$2&gt;=Tableau1[[Début]:[Début]])*(IU$2&lt;=Tableau1[[Fin]:[Fin]]),ROW(INDIRECT("A1:A"&amp;COUNTA(Tableau1[[Fin]:[Fin]])))),1)),""))</f>
        <v/>
      </c>
      <c r="IV49" s="34" t="str">
        <f t="array" aca="1" ref="IV49" ca="1">IF(OR(WEEKDAY(IV$2,2)&gt;5,COUNTIF(Dates_Feries,IV$2)&gt;0),"",IFERROR(INDEX(Tableau1[[Type]:[Type]],SMALL(IF((Tableau1[[Nom]:[Nom]]=$A49)*(Tableau1[[Prénom]:[Prénom]]=$B49)*(IV$2&gt;=Tableau1[[Début]:[Début]])*(IV$2&lt;=Tableau1[[Fin]:[Fin]]),ROW(INDIRECT("A1:A"&amp;COUNTA(Tableau1[[Fin]:[Fin]])))),1)),""))</f>
        <v/>
      </c>
      <c r="IW49" s="34" t="str">
        <f t="array" aca="1" ref="IW49" ca="1">IF(OR(WEEKDAY(IW$2,2)&gt;5,COUNTIF(Dates_Feries,IW$2)&gt;0),"",IFERROR(INDEX(Tableau1[[Type]:[Type]],SMALL(IF((Tableau1[[Nom]:[Nom]]=$A49)*(Tableau1[[Prénom]:[Prénom]]=$B49)*(IW$2&gt;=Tableau1[[Début]:[Début]])*(IW$2&lt;=Tableau1[[Fin]:[Fin]]),ROW(INDIRECT("A1:A"&amp;COUNTA(Tableau1[[Fin]:[Fin]])))),1)),""))</f>
        <v/>
      </c>
      <c r="IX49" s="34" t="str">
        <f t="array" aca="1" ref="IX49" ca="1">IF(OR(WEEKDAY(IX$2,2)&gt;5,COUNTIF(Dates_Feries,IX$2)&gt;0),"",IFERROR(INDEX(Tableau1[[Type]:[Type]],SMALL(IF((Tableau1[[Nom]:[Nom]]=$A49)*(Tableau1[[Prénom]:[Prénom]]=$B49)*(IX$2&gt;=Tableau1[[Début]:[Début]])*(IX$2&lt;=Tableau1[[Fin]:[Fin]]),ROW(INDIRECT("A1:A"&amp;COUNTA(Tableau1[[Fin]:[Fin]])))),1)),""))</f>
        <v/>
      </c>
      <c r="IY49" s="34" t="str">
        <f t="array" aca="1" ref="IY49" ca="1">IF(OR(WEEKDAY(IY$2,2)&gt;5,COUNTIF(Dates_Feries,IY$2)&gt;0),"",IFERROR(INDEX(Tableau1[[Type]:[Type]],SMALL(IF((Tableau1[[Nom]:[Nom]]=$A49)*(Tableau1[[Prénom]:[Prénom]]=$B49)*(IY$2&gt;=Tableau1[[Début]:[Début]])*(IY$2&lt;=Tableau1[[Fin]:[Fin]]),ROW(INDIRECT("A1:A"&amp;COUNTA(Tableau1[[Fin]:[Fin]])))),1)),""))</f>
        <v/>
      </c>
      <c r="IZ49" s="34" t="str">
        <f t="array" aca="1" ref="IZ49" ca="1">IF(OR(WEEKDAY(IZ$2,2)&gt;5,COUNTIF(Dates_Feries,IZ$2)&gt;0),"",IFERROR(INDEX(Tableau1[[Type]:[Type]],SMALL(IF((Tableau1[[Nom]:[Nom]]=$A49)*(Tableau1[[Prénom]:[Prénom]]=$B49)*(IZ$2&gt;=Tableau1[[Début]:[Début]])*(IZ$2&lt;=Tableau1[[Fin]:[Fin]]),ROW(INDIRECT("A1:A"&amp;COUNTA(Tableau1[[Fin]:[Fin]])))),1)),""))</f>
        <v/>
      </c>
      <c r="JA49" s="34" t="str">
        <f t="array" aca="1" ref="JA49" ca="1">IF(OR(WEEKDAY(JA$2,2)&gt;5,COUNTIF(Dates_Feries,JA$2)&gt;0),"",IFERROR(INDEX(Tableau1[[Type]:[Type]],SMALL(IF((Tableau1[[Nom]:[Nom]]=$A49)*(Tableau1[[Prénom]:[Prénom]]=$B49)*(JA$2&gt;=Tableau1[[Début]:[Début]])*(JA$2&lt;=Tableau1[[Fin]:[Fin]]),ROW(INDIRECT("A1:A"&amp;COUNTA(Tableau1[[Fin]:[Fin]])))),1)),""))</f>
        <v/>
      </c>
      <c r="JB49" s="34" t="str">
        <f t="array" aca="1" ref="JB49" ca="1">IF(OR(WEEKDAY(JB$2,2)&gt;5,COUNTIF(Dates_Feries,JB$2)&gt;0),"",IFERROR(INDEX(Tableau1[[Type]:[Type]],SMALL(IF((Tableau1[[Nom]:[Nom]]=$A49)*(Tableau1[[Prénom]:[Prénom]]=$B49)*(JB$2&gt;=Tableau1[[Début]:[Début]])*(JB$2&lt;=Tableau1[[Fin]:[Fin]]),ROW(INDIRECT("A1:A"&amp;COUNTA(Tableau1[[Fin]:[Fin]])))),1)),""))</f>
        <v/>
      </c>
      <c r="JC49" s="34" t="str">
        <f t="array" aca="1" ref="JC49" ca="1">IF(OR(WEEKDAY(JC$2,2)&gt;5,COUNTIF(Dates_Feries,JC$2)&gt;0),"",IFERROR(INDEX(Tableau1[[Type]:[Type]],SMALL(IF((Tableau1[[Nom]:[Nom]]=$A49)*(Tableau1[[Prénom]:[Prénom]]=$B49)*(JC$2&gt;=Tableau1[[Début]:[Début]])*(JC$2&lt;=Tableau1[[Fin]:[Fin]]),ROW(INDIRECT("A1:A"&amp;COUNTA(Tableau1[[Fin]:[Fin]])))),1)),""))</f>
        <v/>
      </c>
      <c r="JD49" s="34" t="str">
        <f t="array" aca="1" ref="JD49" ca="1">IF(OR(WEEKDAY(JD$2,2)&gt;5,COUNTIF(Dates_Feries,JD$2)&gt;0),"",IFERROR(INDEX(Tableau1[[Type]:[Type]],SMALL(IF((Tableau1[[Nom]:[Nom]]=$A49)*(Tableau1[[Prénom]:[Prénom]]=$B49)*(JD$2&gt;=Tableau1[[Début]:[Début]])*(JD$2&lt;=Tableau1[[Fin]:[Fin]]),ROW(INDIRECT("A1:A"&amp;COUNTA(Tableau1[[Fin]:[Fin]])))),1)),""))</f>
        <v/>
      </c>
      <c r="JE49" s="34" t="str">
        <f t="array" aca="1" ref="JE49" ca="1">IF(OR(WEEKDAY(JE$2,2)&gt;5,COUNTIF(Dates_Feries,JE$2)&gt;0),"",IFERROR(INDEX(Tableau1[[Type]:[Type]],SMALL(IF((Tableau1[[Nom]:[Nom]]=$A49)*(Tableau1[[Prénom]:[Prénom]]=$B49)*(JE$2&gt;=Tableau1[[Début]:[Début]])*(JE$2&lt;=Tableau1[[Fin]:[Fin]]),ROW(INDIRECT("A1:A"&amp;COUNTA(Tableau1[[Fin]:[Fin]])))),1)),""))</f>
        <v/>
      </c>
      <c r="JF49" s="34" t="str">
        <f t="array" aca="1" ref="JF49" ca="1">IF(OR(WEEKDAY(JF$2,2)&gt;5,COUNTIF(Dates_Feries,JF$2)&gt;0),"",IFERROR(INDEX(Tableau1[[Type]:[Type]],SMALL(IF((Tableau1[[Nom]:[Nom]]=$A49)*(Tableau1[[Prénom]:[Prénom]]=$B49)*(JF$2&gt;=Tableau1[[Début]:[Début]])*(JF$2&lt;=Tableau1[[Fin]:[Fin]]),ROW(INDIRECT("A1:A"&amp;COUNTA(Tableau1[[Fin]:[Fin]])))),1)),""))</f>
        <v/>
      </c>
      <c r="JG49" s="34" t="str">
        <f t="array" aca="1" ref="JG49" ca="1">IF(OR(WEEKDAY(JG$2,2)&gt;5,COUNTIF(Dates_Feries,JG$2)&gt;0),"",IFERROR(INDEX(Tableau1[[Type]:[Type]],SMALL(IF((Tableau1[[Nom]:[Nom]]=$A49)*(Tableau1[[Prénom]:[Prénom]]=$B49)*(JG$2&gt;=Tableau1[[Début]:[Début]])*(JG$2&lt;=Tableau1[[Fin]:[Fin]]),ROW(INDIRECT("A1:A"&amp;COUNTA(Tableau1[[Fin]:[Fin]])))),1)),""))</f>
        <v/>
      </c>
      <c r="JH49" s="34" t="str">
        <f t="array" aca="1" ref="JH49" ca="1">IF(OR(WEEKDAY(JH$2,2)&gt;5,COUNTIF(Dates_Feries,JH$2)&gt;0),"",IFERROR(INDEX(Tableau1[[Type]:[Type]],SMALL(IF((Tableau1[[Nom]:[Nom]]=$A49)*(Tableau1[[Prénom]:[Prénom]]=$B49)*(JH$2&gt;=Tableau1[[Début]:[Début]])*(JH$2&lt;=Tableau1[[Fin]:[Fin]]),ROW(INDIRECT("A1:A"&amp;COUNTA(Tableau1[[Fin]:[Fin]])))),1)),""))</f>
        <v/>
      </c>
      <c r="JI49" s="34" t="str">
        <f t="array" aca="1" ref="JI49" ca="1">IF(OR(WEEKDAY(JI$2,2)&gt;5,COUNTIF(Dates_Feries,JI$2)&gt;0),"",IFERROR(INDEX(Tableau1[[Type]:[Type]],SMALL(IF((Tableau1[[Nom]:[Nom]]=$A49)*(Tableau1[[Prénom]:[Prénom]]=$B49)*(JI$2&gt;=Tableau1[[Début]:[Début]])*(JI$2&lt;=Tableau1[[Fin]:[Fin]]),ROW(INDIRECT("A1:A"&amp;COUNTA(Tableau1[[Fin]:[Fin]])))),1)),""))</f>
        <v/>
      </c>
      <c r="JJ49" s="34" t="str">
        <f t="array" aca="1" ref="JJ49" ca="1">IF(OR(WEEKDAY(JJ$2,2)&gt;5,COUNTIF(Dates_Feries,JJ$2)&gt;0),"",IFERROR(INDEX(Tableau1[[Type]:[Type]],SMALL(IF((Tableau1[[Nom]:[Nom]]=$A49)*(Tableau1[[Prénom]:[Prénom]]=$B49)*(JJ$2&gt;=Tableau1[[Début]:[Début]])*(JJ$2&lt;=Tableau1[[Fin]:[Fin]]),ROW(INDIRECT("A1:A"&amp;COUNTA(Tableau1[[Fin]:[Fin]])))),1)),""))</f>
        <v/>
      </c>
      <c r="JK49" s="34" t="str">
        <f t="array" aca="1" ref="JK49" ca="1">IF(OR(WEEKDAY(JK$2,2)&gt;5,COUNTIF(Dates_Feries,JK$2)&gt;0),"",IFERROR(INDEX(Tableau1[[Type]:[Type]],SMALL(IF((Tableau1[[Nom]:[Nom]]=$A49)*(Tableau1[[Prénom]:[Prénom]]=$B49)*(JK$2&gt;=Tableau1[[Début]:[Début]])*(JK$2&lt;=Tableau1[[Fin]:[Fin]]),ROW(INDIRECT("A1:A"&amp;COUNTA(Tableau1[[Fin]:[Fin]])))),1)),""))</f>
        <v/>
      </c>
      <c r="JL49" s="34" t="str">
        <f t="array" aca="1" ref="JL49" ca="1">IF(OR(WEEKDAY(JL$2,2)&gt;5,COUNTIF(Dates_Feries,JL$2)&gt;0),"",IFERROR(INDEX(Tableau1[[Type]:[Type]],SMALL(IF((Tableau1[[Nom]:[Nom]]=$A49)*(Tableau1[[Prénom]:[Prénom]]=$B49)*(JL$2&gt;=Tableau1[[Début]:[Début]])*(JL$2&lt;=Tableau1[[Fin]:[Fin]]),ROW(INDIRECT("A1:A"&amp;COUNTA(Tableau1[[Fin]:[Fin]])))),1)),""))</f>
        <v/>
      </c>
      <c r="JM49" s="34" t="str">
        <f t="array" aca="1" ref="JM49" ca="1">IF(OR(WEEKDAY(JM$2,2)&gt;5,COUNTIF(Dates_Feries,JM$2)&gt;0),"",IFERROR(INDEX(Tableau1[[Type]:[Type]],SMALL(IF((Tableau1[[Nom]:[Nom]]=$A49)*(Tableau1[[Prénom]:[Prénom]]=$B49)*(JM$2&gt;=Tableau1[[Début]:[Début]])*(JM$2&lt;=Tableau1[[Fin]:[Fin]]),ROW(INDIRECT("A1:A"&amp;COUNTA(Tableau1[[Fin]:[Fin]])))),1)),""))</f>
        <v/>
      </c>
      <c r="JN49" s="34" t="str">
        <f t="array" aca="1" ref="JN49" ca="1">IF(OR(WEEKDAY(JN$2,2)&gt;5,COUNTIF(Dates_Feries,JN$2)&gt;0),"",IFERROR(INDEX(Tableau1[[Type]:[Type]],SMALL(IF((Tableau1[[Nom]:[Nom]]=$A49)*(Tableau1[[Prénom]:[Prénom]]=$B49)*(JN$2&gt;=Tableau1[[Début]:[Début]])*(JN$2&lt;=Tableau1[[Fin]:[Fin]]),ROW(INDIRECT("A1:A"&amp;COUNTA(Tableau1[[Fin]:[Fin]])))),1)),""))</f>
        <v/>
      </c>
      <c r="JO49" s="34" t="str">
        <f t="array" aca="1" ref="JO49" ca="1">IF(OR(WEEKDAY(JO$2,2)&gt;5,COUNTIF(Dates_Feries,JO$2)&gt;0),"",IFERROR(INDEX(Tableau1[[Type]:[Type]],SMALL(IF((Tableau1[[Nom]:[Nom]]=$A49)*(Tableau1[[Prénom]:[Prénom]]=$B49)*(JO$2&gt;=Tableau1[[Début]:[Début]])*(JO$2&lt;=Tableau1[[Fin]:[Fin]]),ROW(INDIRECT("A1:A"&amp;COUNTA(Tableau1[[Fin]:[Fin]])))),1)),""))</f>
        <v/>
      </c>
      <c r="JP49" s="34" t="str">
        <f t="array" aca="1" ref="JP49" ca="1">IF(OR(WEEKDAY(JP$2,2)&gt;5,COUNTIF(Dates_Feries,JP$2)&gt;0),"",IFERROR(INDEX(Tableau1[[Type]:[Type]],SMALL(IF((Tableau1[[Nom]:[Nom]]=$A49)*(Tableau1[[Prénom]:[Prénom]]=$B49)*(JP$2&gt;=Tableau1[[Début]:[Début]])*(JP$2&lt;=Tableau1[[Fin]:[Fin]]),ROW(INDIRECT("A1:A"&amp;COUNTA(Tableau1[[Fin]:[Fin]])))),1)),""))</f>
        <v/>
      </c>
      <c r="JQ49" s="34" t="str">
        <f t="array" aca="1" ref="JQ49" ca="1">IF(OR(WEEKDAY(JQ$2,2)&gt;5,COUNTIF(Dates_Feries,JQ$2)&gt;0),"",IFERROR(INDEX(Tableau1[[Type]:[Type]],SMALL(IF((Tableau1[[Nom]:[Nom]]=$A49)*(Tableau1[[Prénom]:[Prénom]]=$B49)*(JQ$2&gt;=Tableau1[[Début]:[Début]])*(JQ$2&lt;=Tableau1[[Fin]:[Fin]]),ROW(INDIRECT("A1:A"&amp;COUNTA(Tableau1[[Fin]:[Fin]])))),1)),""))</f>
        <v/>
      </c>
      <c r="JR49" s="34" t="str">
        <f t="array" aca="1" ref="JR49" ca="1">IF(OR(WEEKDAY(JR$2,2)&gt;5,COUNTIF(Dates_Feries,JR$2)&gt;0),"",IFERROR(INDEX(Tableau1[[Type]:[Type]],SMALL(IF((Tableau1[[Nom]:[Nom]]=$A49)*(Tableau1[[Prénom]:[Prénom]]=$B49)*(JR$2&gt;=Tableau1[[Début]:[Début]])*(JR$2&lt;=Tableau1[[Fin]:[Fin]]),ROW(INDIRECT("A1:A"&amp;COUNTA(Tableau1[[Fin]:[Fin]])))),1)),""))</f>
        <v/>
      </c>
      <c r="JS49" s="34" t="str">
        <f t="array" aca="1" ref="JS49" ca="1">IF(OR(WEEKDAY(JS$2,2)&gt;5,COUNTIF(Dates_Feries,JS$2)&gt;0),"",IFERROR(INDEX(Tableau1[[Type]:[Type]],SMALL(IF((Tableau1[[Nom]:[Nom]]=$A49)*(Tableau1[[Prénom]:[Prénom]]=$B49)*(JS$2&gt;=Tableau1[[Début]:[Début]])*(JS$2&lt;=Tableau1[[Fin]:[Fin]]),ROW(INDIRECT("A1:A"&amp;COUNTA(Tableau1[[Fin]:[Fin]])))),1)),""))</f>
        <v/>
      </c>
      <c r="JT49" s="34" t="str">
        <f t="array" aca="1" ref="JT49" ca="1">IF(OR(WEEKDAY(JT$2,2)&gt;5,COUNTIF(Dates_Feries,JT$2)&gt;0),"",IFERROR(INDEX(Tableau1[[Type]:[Type]],SMALL(IF((Tableau1[[Nom]:[Nom]]=$A49)*(Tableau1[[Prénom]:[Prénom]]=$B49)*(JT$2&gt;=Tableau1[[Début]:[Début]])*(JT$2&lt;=Tableau1[[Fin]:[Fin]]),ROW(INDIRECT("A1:A"&amp;COUNTA(Tableau1[[Fin]:[Fin]])))),1)),""))</f>
        <v/>
      </c>
      <c r="JU49" s="34" t="str">
        <f t="array" aca="1" ref="JU49" ca="1">IF(OR(WEEKDAY(JU$2,2)&gt;5,COUNTIF(Dates_Feries,JU$2)&gt;0),"",IFERROR(INDEX(Tableau1[[Type]:[Type]],SMALL(IF((Tableau1[[Nom]:[Nom]]=$A49)*(Tableau1[[Prénom]:[Prénom]]=$B49)*(JU$2&gt;=Tableau1[[Début]:[Début]])*(JU$2&lt;=Tableau1[[Fin]:[Fin]]),ROW(INDIRECT("A1:A"&amp;COUNTA(Tableau1[[Fin]:[Fin]])))),1)),""))</f>
        <v/>
      </c>
      <c r="JV49" s="34" t="str">
        <f t="array" aca="1" ref="JV49" ca="1">IF(OR(WEEKDAY(JV$2,2)&gt;5,COUNTIF(Dates_Feries,JV$2)&gt;0),"",IFERROR(INDEX(Tableau1[[Type]:[Type]],SMALL(IF((Tableau1[[Nom]:[Nom]]=$A49)*(Tableau1[[Prénom]:[Prénom]]=$B49)*(JV$2&gt;=Tableau1[[Début]:[Début]])*(JV$2&lt;=Tableau1[[Fin]:[Fin]]),ROW(INDIRECT("A1:A"&amp;COUNTA(Tableau1[[Fin]:[Fin]])))),1)),""))</f>
        <v/>
      </c>
      <c r="JW49" s="34" t="str">
        <f t="array" aca="1" ref="JW49" ca="1">IF(OR(WEEKDAY(JW$2,2)&gt;5,COUNTIF(Dates_Feries,JW$2)&gt;0),"",IFERROR(INDEX(Tableau1[[Type]:[Type]],SMALL(IF((Tableau1[[Nom]:[Nom]]=$A49)*(Tableau1[[Prénom]:[Prénom]]=$B49)*(JW$2&gt;=Tableau1[[Début]:[Début]])*(JW$2&lt;=Tableau1[[Fin]:[Fin]]),ROW(INDIRECT("A1:A"&amp;COUNTA(Tableau1[[Fin]:[Fin]])))),1)),""))</f>
        <v/>
      </c>
      <c r="JX49" s="34" t="str">
        <f t="array" aca="1" ref="JX49" ca="1">IF(OR(WEEKDAY(JX$2,2)&gt;5,COUNTIF(Dates_Feries,JX$2)&gt;0),"",IFERROR(INDEX(Tableau1[[Type]:[Type]],SMALL(IF((Tableau1[[Nom]:[Nom]]=$A49)*(Tableau1[[Prénom]:[Prénom]]=$B49)*(JX$2&gt;=Tableau1[[Début]:[Début]])*(JX$2&lt;=Tableau1[[Fin]:[Fin]]),ROW(INDIRECT("A1:A"&amp;COUNTA(Tableau1[[Fin]:[Fin]])))),1)),""))</f>
        <v/>
      </c>
      <c r="JY49" s="34" t="str">
        <f t="array" aca="1" ref="JY49" ca="1">IF(OR(WEEKDAY(JY$2,2)&gt;5,COUNTIF(Dates_Feries,JY$2)&gt;0),"",IFERROR(INDEX(Tableau1[[Type]:[Type]],SMALL(IF((Tableau1[[Nom]:[Nom]]=$A49)*(Tableau1[[Prénom]:[Prénom]]=$B49)*(JY$2&gt;=Tableau1[[Début]:[Début]])*(JY$2&lt;=Tableau1[[Fin]:[Fin]]),ROW(INDIRECT("A1:A"&amp;COUNTA(Tableau1[[Fin]:[Fin]])))),1)),""))</f>
        <v/>
      </c>
      <c r="JZ49" s="34" t="str">
        <f t="array" aca="1" ref="JZ49" ca="1">IF(OR(WEEKDAY(JZ$2,2)&gt;5,COUNTIF(Dates_Feries,JZ$2)&gt;0),"",IFERROR(INDEX(Tableau1[[Type]:[Type]],SMALL(IF((Tableau1[[Nom]:[Nom]]=$A49)*(Tableau1[[Prénom]:[Prénom]]=$B49)*(JZ$2&gt;=Tableau1[[Début]:[Début]])*(JZ$2&lt;=Tableau1[[Fin]:[Fin]]),ROW(INDIRECT("A1:A"&amp;COUNTA(Tableau1[[Fin]:[Fin]])))),1)),""))</f>
        <v/>
      </c>
      <c r="KA49" s="34" t="str">
        <f t="array" aca="1" ref="KA49" ca="1">IF(OR(WEEKDAY(KA$2,2)&gt;5,COUNTIF(Dates_Feries,KA$2)&gt;0),"",IFERROR(INDEX(Tableau1[[Type]:[Type]],SMALL(IF((Tableau1[[Nom]:[Nom]]=$A49)*(Tableau1[[Prénom]:[Prénom]]=$B49)*(KA$2&gt;=Tableau1[[Début]:[Début]])*(KA$2&lt;=Tableau1[[Fin]:[Fin]]),ROW(INDIRECT("A1:A"&amp;COUNTA(Tableau1[[Fin]:[Fin]])))),1)),""))</f>
        <v/>
      </c>
      <c r="KB49" s="34" t="str">
        <f t="array" aca="1" ref="KB49" ca="1">IF(OR(WEEKDAY(KB$2,2)&gt;5,COUNTIF(Dates_Feries,KB$2)&gt;0),"",IFERROR(INDEX(Tableau1[[Type]:[Type]],SMALL(IF((Tableau1[[Nom]:[Nom]]=$A49)*(Tableau1[[Prénom]:[Prénom]]=$B49)*(KB$2&gt;=Tableau1[[Début]:[Début]])*(KB$2&lt;=Tableau1[[Fin]:[Fin]]),ROW(INDIRECT("A1:A"&amp;COUNTA(Tableau1[[Fin]:[Fin]])))),1)),""))</f>
        <v/>
      </c>
      <c r="KC49" s="34" t="str">
        <f t="array" aca="1" ref="KC49" ca="1">IF(OR(WEEKDAY(KC$2,2)&gt;5,COUNTIF(Dates_Feries,KC$2)&gt;0),"",IFERROR(INDEX(Tableau1[[Type]:[Type]],SMALL(IF((Tableau1[[Nom]:[Nom]]=$A49)*(Tableau1[[Prénom]:[Prénom]]=$B49)*(KC$2&gt;=Tableau1[[Début]:[Début]])*(KC$2&lt;=Tableau1[[Fin]:[Fin]]),ROW(INDIRECT("A1:A"&amp;COUNTA(Tableau1[[Fin]:[Fin]])))),1)),""))</f>
        <v/>
      </c>
      <c r="KD49" s="34" t="str">
        <f t="array" aca="1" ref="KD49" ca="1">IF(OR(WEEKDAY(KD$2,2)&gt;5,COUNTIF(Dates_Feries,KD$2)&gt;0),"",IFERROR(INDEX(Tableau1[[Type]:[Type]],SMALL(IF((Tableau1[[Nom]:[Nom]]=$A49)*(Tableau1[[Prénom]:[Prénom]]=$B49)*(KD$2&gt;=Tableau1[[Début]:[Début]])*(KD$2&lt;=Tableau1[[Fin]:[Fin]]),ROW(INDIRECT("A1:A"&amp;COUNTA(Tableau1[[Fin]:[Fin]])))),1)),""))</f>
        <v/>
      </c>
      <c r="KE49" s="34" t="str">
        <f t="array" aca="1" ref="KE49" ca="1">IF(OR(WEEKDAY(KE$2,2)&gt;5,COUNTIF(Dates_Feries,KE$2)&gt;0),"",IFERROR(INDEX(Tableau1[[Type]:[Type]],SMALL(IF((Tableau1[[Nom]:[Nom]]=$A49)*(Tableau1[[Prénom]:[Prénom]]=$B49)*(KE$2&gt;=Tableau1[[Début]:[Début]])*(KE$2&lt;=Tableau1[[Fin]:[Fin]]),ROW(INDIRECT("A1:A"&amp;COUNTA(Tableau1[[Fin]:[Fin]])))),1)),""))</f>
        <v/>
      </c>
      <c r="KF49" s="34" t="str">
        <f t="array" aca="1" ref="KF49" ca="1">IF(OR(WEEKDAY(KF$2,2)&gt;5,COUNTIF(Dates_Feries,KF$2)&gt;0),"",IFERROR(INDEX(Tableau1[[Type]:[Type]],SMALL(IF((Tableau1[[Nom]:[Nom]]=$A49)*(Tableau1[[Prénom]:[Prénom]]=$B49)*(KF$2&gt;=Tableau1[[Début]:[Début]])*(KF$2&lt;=Tableau1[[Fin]:[Fin]]),ROW(INDIRECT("A1:A"&amp;COUNTA(Tableau1[[Fin]:[Fin]])))),1)),""))</f>
        <v/>
      </c>
      <c r="KG49" s="34" t="str">
        <f t="array" aca="1" ref="KG49" ca="1">IF(OR(WEEKDAY(KG$2,2)&gt;5,COUNTIF(Dates_Feries,KG$2)&gt;0),"",IFERROR(INDEX(Tableau1[[Type]:[Type]],SMALL(IF((Tableau1[[Nom]:[Nom]]=$A49)*(Tableau1[[Prénom]:[Prénom]]=$B49)*(KG$2&gt;=Tableau1[[Début]:[Début]])*(KG$2&lt;=Tableau1[[Fin]:[Fin]]),ROW(INDIRECT("A1:A"&amp;COUNTA(Tableau1[[Fin]:[Fin]])))),1)),""))</f>
        <v/>
      </c>
      <c r="KH49" s="34" t="str">
        <f t="array" aca="1" ref="KH49" ca="1">IF(OR(WEEKDAY(KH$2,2)&gt;5,COUNTIF(Dates_Feries,KH$2)&gt;0),"",IFERROR(INDEX(Tableau1[[Type]:[Type]],SMALL(IF((Tableau1[[Nom]:[Nom]]=$A49)*(Tableau1[[Prénom]:[Prénom]]=$B49)*(KH$2&gt;=Tableau1[[Début]:[Début]])*(KH$2&lt;=Tableau1[[Fin]:[Fin]]),ROW(INDIRECT("A1:A"&amp;COUNTA(Tableau1[[Fin]:[Fin]])))),1)),""))</f>
        <v/>
      </c>
      <c r="KI49" s="34" t="str">
        <f t="array" aca="1" ref="KI49" ca="1">IF(OR(WEEKDAY(KI$2,2)&gt;5,COUNTIF(Dates_Feries,KI$2)&gt;0),"",IFERROR(INDEX(Tableau1[[Type]:[Type]],SMALL(IF((Tableau1[[Nom]:[Nom]]=$A49)*(Tableau1[[Prénom]:[Prénom]]=$B49)*(KI$2&gt;=Tableau1[[Début]:[Début]])*(KI$2&lt;=Tableau1[[Fin]:[Fin]]),ROW(INDIRECT("A1:A"&amp;COUNTA(Tableau1[[Fin]:[Fin]])))),1)),""))</f>
        <v/>
      </c>
      <c r="KJ49" s="34" t="str">
        <f t="array" aca="1" ref="KJ49" ca="1">IF(OR(WEEKDAY(KJ$2,2)&gt;5,COUNTIF(Dates_Feries,KJ$2)&gt;0),"",IFERROR(INDEX(Tableau1[[Type]:[Type]],SMALL(IF((Tableau1[[Nom]:[Nom]]=$A49)*(Tableau1[[Prénom]:[Prénom]]=$B49)*(KJ$2&gt;=Tableau1[[Début]:[Début]])*(KJ$2&lt;=Tableau1[[Fin]:[Fin]]),ROW(INDIRECT("A1:A"&amp;COUNTA(Tableau1[[Fin]:[Fin]])))),1)),""))</f>
        <v/>
      </c>
      <c r="KK49" s="34" t="str">
        <f t="array" aca="1" ref="KK49" ca="1">IF(OR(WEEKDAY(KK$2,2)&gt;5,COUNTIF(Dates_Feries,KK$2)&gt;0),"",IFERROR(INDEX(Tableau1[[Type]:[Type]],SMALL(IF((Tableau1[[Nom]:[Nom]]=$A49)*(Tableau1[[Prénom]:[Prénom]]=$B49)*(KK$2&gt;=Tableau1[[Début]:[Début]])*(KK$2&lt;=Tableau1[[Fin]:[Fin]]),ROW(INDIRECT("A1:A"&amp;COUNTA(Tableau1[[Fin]:[Fin]])))),1)),""))</f>
        <v/>
      </c>
      <c r="KL49" s="34" t="str">
        <f t="array" aca="1" ref="KL49" ca="1">IF(OR(WEEKDAY(KL$2,2)&gt;5,COUNTIF(Dates_Feries,KL$2)&gt;0),"",IFERROR(INDEX(Tableau1[[Type]:[Type]],SMALL(IF((Tableau1[[Nom]:[Nom]]=$A49)*(Tableau1[[Prénom]:[Prénom]]=$B49)*(KL$2&gt;=Tableau1[[Début]:[Début]])*(KL$2&lt;=Tableau1[[Fin]:[Fin]]),ROW(INDIRECT("A1:A"&amp;COUNTA(Tableau1[[Fin]:[Fin]])))),1)),""))</f>
        <v/>
      </c>
      <c r="KM49" s="34" t="str">
        <f t="array" aca="1" ref="KM49" ca="1">IF(OR(WEEKDAY(KM$2,2)&gt;5,COUNTIF(Dates_Feries,KM$2)&gt;0),"",IFERROR(INDEX(Tableau1[[Type]:[Type]],SMALL(IF((Tableau1[[Nom]:[Nom]]=$A49)*(Tableau1[[Prénom]:[Prénom]]=$B49)*(KM$2&gt;=Tableau1[[Début]:[Début]])*(KM$2&lt;=Tableau1[[Fin]:[Fin]]),ROW(INDIRECT("A1:A"&amp;COUNTA(Tableau1[[Fin]:[Fin]])))),1)),""))</f>
        <v/>
      </c>
      <c r="KN49" s="34" t="str">
        <f t="array" aca="1" ref="KN49" ca="1">IF(OR(WEEKDAY(KN$2,2)&gt;5,COUNTIF(Dates_Feries,KN$2)&gt;0),"",IFERROR(INDEX(Tableau1[[Type]:[Type]],SMALL(IF((Tableau1[[Nom]:[Nom]]=$A49)*(Tableau1[[Prénom]:[Prénom]]=$B49)*(KN$2&gt;=Tableau1[[Début]:[Début]])*(KN$2&lt;=Tableau1[[Fin]:[Fin]]),ROW(INDIRECT("A1:A"&amp;COUNTA(Tableau1[[Fin]:[Fin]])))),1)),""))</f>
        <v/>
      </c>
      <c r="KO49" s="34" t="str">
        <f t="array" aca="1" ref="KO49" ca="1">IF(OR(WEEKDAY(KO$2,2)&gt;5,COUNTIF(Dates_Feries,KO$2)&gt;0),"",IFERROR(INDEX(Tableau1[[Type]:[Type]],SMALL(IF((Tableau1[[Nom]:[Nom]]=$A49)*(Tableau1[[Prénom]:[Prénom]]=$B49)*(KO$2&gt;=Tableau1[[Début]:[Début]])*(KO$2&lt;=Tableau1[[Fin]:[Fin]]),ROW(INDIRECT("A1:A"&amp;COUNTA(Tableau1[[Fin]:[Fin]])))),1)),""))</f>
        <v/>
      </c>
      <c r="KP49" s="34" t="str">
        <f t="array" aca="1" ref="KP49" ca="1">IF(OR(WEEKDAY(KP$2,2)&gt;5,COUNTIF(Dates_Feries,KP$2)&gt;0),"",IFERROR(INDEX(Tableau1[[Type]:[Type]],SMALL(IF((Tableau1[[Nom]:[Nom]]=$A49)*(Tableau1[[Prénom]:[Prénom]]=$B49)*(KP$2&gt;=Tableau1[[Début]:[Début]])*(KP$2&lt;=Tableau1[[Fin]:[Fin]]),ROW(INDIRECT("A1:A"&amp;COUNTA(Tableau1[[Fin]:[Fin]])))),1)),""))</f>
        <v/>
      </c>
      <c r="KQ49" s="34" t="str">
        <f t="array" aca="1" ref="KQ49" ca="1">IF(OR(WEEKDAY(KQ$2,2)&gt;5,COUNTIF(Dates_Feries,KQ$2)&gt;0),"",IFERROR(INDEX(Tableau1[[Type]:[Type]],SMALL(IF((Tableau1[[Nom]:[Nom]]=$A49)*(Tableau1[[Prénom]:[Prénom]]=$B49)*(KQ$2&gt;=Tableau1[[Début]:[Début]])*(KQ$2&lt;=Tableau1[[Fin]:[Fin]]),ROW(INDIRECT("A1:A"&amp;COUNTA(Tableau1[[Fin]:[Fin]])))),1)),""))</f>
        <v/>
      </c>
      <c r="KR49" s="34" t="str">
        <f t="array" aca="1" ref="KR49" ca="1">IF(OR(WEEKDAY(KR$2,2)&gt;5,COUNTIF(Dates_Feries,KR$2)&gt;0),"",IFERROR(INDEX(Tableau1[[Type]:[Type]],SMALL(IF((Tableau1[[Nom]:[Nom]]=$A49)*(Tableau1[[Prénom]:[Prénom]]=$B49)*(KR$2&gt;=Tableau1[[Début]:[Début]])*(KR$2&lt;=Tableau1[[Fin]:[Fin]]),ROW(INDIRECT("A1:A"&amp;COUNTA(Tableau1[[Fin]:[Fin]])))),1)),""))</f>
        <v/>
      </c>
      <c r="KS49" s="34" t="str">
        <f t="array" aca="1" ref="KS49" ca="1">IF(OR(WEEKDAY(KS$2,2)&gt;5,COUNTIF(Dates_Feries,KS$2)&gt;0),"",IFERROR(INDEX(Tableau1[[Type]:[Type]],SMALL(IF((Tableau1[[Nom]:[Nom]]=$A49)*(Tableau1[[Prénom]:[Prénom]]=$B49)*(KS$2&gt;=Tableau1[[Début]:[Début]])*(KS$2&lt;=Tableau1[[Fin]:[Fin]]),ROW(INDIRECT("A1:A"&amp;COUNTA(Tableau1[[Fin]:[Fin]])))),1)),""))</f>
        <v/>
      </c>
      <c r="KT49" s="34" t="str">
        <f t="array" aca="1" ref="KT49" ca="1">IF(OR(WEEKDAY(KT$2,2)&gt;5,COUNTIF(Dates_Feries,KT$2)&gt;0),"",IFERROR(INDEX(Tableau1[[Type]:[Type]],SMALL(IF((Tableau1[[Nom]:[Nom]]=$A49)*(Tableau1[[Prénom]:[Prénom]]=$B49)*(KT$2&gt;=Tableau1[[Début]:[Début]])*(KT$2&lt;=Tableau1[[Fin]:[Fin]]),ROW(INDIRECT("A1:A"&amp;COUNTA(Tableau1[[Fin]:[Fin]])))),1)),""))</f>
        <v/>
      </c>
      <c r="KU49" s="34" t="str">
        <f t="array" aca="1" ref="KU49" ca="1">IF(OR(WEEKDAY(KU$2,2)&gt;5,COUNTIF(Dates_Feries,KU$2)&gt;0),"",IFERROR(INDEX(Tableau1[[Type]:[Type]],SMALL(IF((Tableau1[[Nom]:[Nom]]=$A49)*(Tableau1[[Prénom]:[Prénom]]=$B49)*(KU$2&gt;=Tableau1[[Début]:[Début]])*(KU$2&lt;=Tableau1[[Fin]:[Fin]]),ROW(INDIRECT("A1:A"&amp;COUNTA(Tableau1[[Fin]:[Fin]])))),1)),""))</f>
        <v/>
      </c>
      <c r="KV49" s="34" t="str">
        <f t="array" aca="1" ref="KV49" ca="1">IF(OR(WEEKDAY(KV$2,2)&gt;5,COUNTIF(Dates_Feries,KV$2)&gt;0),"",IFERROR(INDEX(Tableau1[[Type]:[Type]],SMALL(IF((Tableau1[[Nom]:[Nom]]=$A49)*(Tableau1[[Prénom]:[Prénom]]=$B49)*(KV$2&gt;=Tableau1[[Début]:[Début]])*(KV$2&lt;=Tableau1[[Fin]:[Fin]]),ROW(INDIRECT("A1:A"&amp;COUNTA(Tableau1[[Fin]:[Fin]])))),1)),""))</f>
        <v/>
      </c>
      <c r="KW49" s="34" t="str">
        <f t="array" aca="1" ref="KW49" ca="1">IF(OR(WEEKDAY(KW$2,2)&gt;5,COUNTIF(Dates_Feries,KW$2)&gt;0),"",IFERROR(INDEX(Tableau1[[Type]:[Type]],SMALL(IF((Tableau1[[Nom]:[Nom]]=$A49)*(Tableau1[[Prénom]:[Prénom]]=$B49)*(KW$2&gt;=Tableau1[[Début]:[Début]])*(KW$2&lt;=Tableau1[[Fin]:[Fin]]),ROW(INDIRECT("A1:A"&amp;COUNTA(Tableau1[[Fin]:[Fin]])))),1)),""))</f>
        <v/>
      </c>
      <c r="KX49" s="34" t="str">
        <f t="array" aca="1" ref="KX49" ca="1">IF(OR(WEEKDAY(KX$2,2)&gt;5,COUNTIF(Dates_Feries,KX$2)&gt;0),"",IFERROR(INDEX(Tableau1[[Type]:[Type]],SMALL(IF((Tableau1[[Nom]:[Nom]]=$A49)*(Tableau1[[Prénom]:[Prénom]]=$B49)*(KX$2&gt;=Tableau1[[Début]:[Début]])*(KX$2&lt;=Tableau1[[Fin]:[Fin]]),ROW(INDIRECT("A1:A"&amp;COUNTA(Tableau1[[Fin]:[Fin]])))),1)),""))</f>
        <v/>
      </c>
      <c r="KY49" s="34" t="str">
        <f t="array" aca="1" ref="KY49" ca="1">IF(OR(WEEKDAY(KY$2,2)&gt;5,COUNTIF(Dates_Feries,KY$2)&gt;0),"",IFERROR(INDEX(Tableau1[[Type]:[Type]],SMALL(IF((Tableau1[[Nom]:[Nom]]=$A49)*(Tableau1[[Prénom]:[Prénom]]=$B49)*(KY$2&gt;=Tableau1[[Début]:[Début]])*(KY$2&lt;=Tableau1[[Fin]:[Fin]]),ROW(INDIRECT("A1:A"&amp;COUNTA(Tableau1[[Fin]:[Fin]])))),1)),""))</f>
        <v/>
      </c>
      <c r="KZ49" s="34" t="str">
        <f t="array" aca="1" ref="KZ49" ca="1">IF(OR(WEEKDAY(KZ$2,2)&gt;5,COUNTIF(Dates_Feries,KZ$2)&gt;0),"",IFERROR(INDEX(Tableau1[[Type]:[Type]],SMALL(IF((Tableau1[[Nom]:[Nom]]=$A49)*(Tableau1[[Prénom]:[Prénom]]=$B49)*(KZ$2&gt;=Tableau1[[Début]:[Début]])*(KZ$2&lt;=Tableau1[[Fin]:[Fin]]),ROW(INDIRECT("A1:A"&amp;COUNTA(Tableau1[[Fin]:[Fin]])))),1)),""))</f>
        <v/>
      </c>
      <c r="LA49" s="34" t="str">
        <f t="array" aca="1" ref="LA49" ca="1">IF(OR(WEEKDAY(LA$2,2)&gt;5,COUNTIF(Dates_Feries,LA$2)&gt;0),"",IFERROR(INDEX(Tableau1[[Type]:[Type]],SMALL(IF((Tableau1[[Nom]:[Nom]]=$A49)*(Tableau1[[Prénom]:[Prénom]]=$B49)*(LA$2&gt;=Tableau1[[Début]:[Début]])*(LA$2&lt;=Tableau1[[Fin]:[Fin]]),ROW(INDIRECT("A1:A"&amp;COUNTA(Tableau1[[Fin]:[Fin]])))),1)),""))</f>
        <v/>
      </c>
      <c r="LB49" s="34" t="str">
        <f t="array" aca="1" ref="LB49" ca="1">IF(OR(WEEKDAY(LB$2,2)&gt;5,COUNTIF(Dates_Feries,LB$2)&gt;0),"",IFERROR(INDEX(Tableau1[[Type]:[Type]],SMALL(IF((Tableau1[[Nom]:[Nom]]=$A49)*(Tableau1[[Prénom]:[Prénom]]=$B49)*(LB$2&gt;=Tableau1[[Début]:[Début]])*(LB$2&lt;=Tableau1[[Fin]:[Fin]]),ROW(INDIRECT("A1:A"&amp;COUNTA(Tableau1[[Fin]:[Fin]])))),1)),""))</f>
        <v/>
      </c>
      <c r="LC49" s="34" t="str">
        <f t="array" aca="1" ref="LC49" ca="1">IF(OR(WEEKDAY(LC$2,2)&gt;5,COUNTIF(Dates_Feries,LC$2)&gt;0),"",IFERROR(INDEX(Tableau1[[Type]:[Type]],SMALL(IF((Tableau1[[Nom]:[Nom]]=$A49)*(Tableau1[[Prénom]:[Prénom]]=$B49)*(LC$2&gt;=Tableau1[[Début]:[Début]])*(LC$2&lt;=Tableau1[[Fin]:[Fin]]),ROW(INDIRECT("A1:A"&amp;COUNTA(Tableau1[[Fin]:[Fin]])))),1)),""))</f>
        <v/>
      </c>
      <c r="LD49" s="34" t="str">
        <f t="array" aca="1" ref="LD49" ca="1">IF(OR(WEEKDAY(LD$2,2)&gt;5,COUNTIF(Dates_Feries,LD$2)&gt;0),"",IFERROR(INDEX(Tableau1[[Type]:[Type]],SMALL(IF((Tableau1[[Nom]:[Nom]]=$A49)*(Tableau1[[Prénom]:[Prénom]]=$B49)*(LD$2&gt;=Tableau1[[Début]:[Début]])*(LD$2&lt;=Tableau1[[Fin]:[Fin]]),ROW(INDIRECT("A1:A"&amp;COUNTA(Tableau1[[Fin]:[Fin]])))),1)),""))</f>
        <v/>
      </c>
      <c r="LE49" s="34" t="str">
        <f t="array" aca="1" ref="LE49" ca="1">IF(OR(WEEKDAY(LE$2,2)&gt;5,COUNTIF(Dates_Feries,LE$2)&gt;0),"",IFERROR(INDEX(Tableau1[[Type]:[Type]],SMALL(IF((Tableau1[[Nom]:[Nom]]=$A49)*(Tableau1[[Prénom]:[Prénom]]=$B49)*(LE$2&gt;=Tableau1[[Début]:[Début]])*(LE$2&lt;=Tableau1[[Fin]:[Fin]]),ROW(INDIRECT("A1:A"&amp;COUNTA(Tableau1[[Fin]:[Fin]])))),1)),""))</f>
        <v/>
      </c>
      <c r="LF49" s="34" t="str">
        <f t="array" aca="1" ref="LF49" ca="1">IF(OR(WEEKDAY(LF$2,2)&gt;5,COUNTIF(Dates_Feries,LF$2)&gt;0),"",IFERROR(INDEX(Tableau1[[Type]:[Type]],SMALL(IF((Tableau1[[Nom]:[Nom]]=$A49)*(Tableau1[[Prénom]:[Prénom]]=$B49)*(LF$2&gt;=Tableau1[[Début]:[Début]])*(LF$2&lt;=Tableau1[[Fin]:[Fin]]),ROW(INDIRECT("A1:A"&amp;COUNTA(Tableau1[[Fin]:[Fin]])))),1)),""))</f>
        <v/>
      </c>
      <c r="LG49" s="34" t="str">
        <f t="array" aca="1" ref="LG49" ca="1">IF(OR(WEEKDAY(LG$2,2)&gt;5,COUNTIF(Dates_Feries,LG$2)&gt;0),"",IFERROR(INDEX(Tableau1[[Type]:[Type]],SMALL(IF((Tableau1[[Nom]:[Nom]]=$A49)*(Tableau1[[Prénom]:[Prénom]]=$B49)*(LG$2&gt;=Tableau1[[Début]:[Début]])*(LG$2&lt;=Tableau1[[Fin]:[Fin]]),ROW(INDIRECT("A1:A"&amp;COUNTA(Tableau1[[Fin]:[Fin]])))),1)),""))</f>
        <v/>
      </c>
      <c r="LH49" s="34" t="str">
        <f t="array" aca="1" ref="LH49" ca="1">IF(OR(WEEKDAY(LH$2,2)&gt;5,COUNTIF(Dates_Feries,LH$2)&gt;0),"",IFERROR(INDEX(Tableau1[[Type]:[Type]],SMALL(IF((Tableau1[[Nom]:[Nom]]=$A49)*(Tableau1[[Prénom]:[Prénom]]=$B49)*(LH$2&gt;=Tableau1[[Début]:[Début]])*(LH$2&lt;=Tableau1[[Fin]:[Fin]]),ROW(INDIRECT("A1:A"&amp;COUNTA(Tableau1[[Fin]:[Fin]])))),1)),""))</f>
        <v/>
      </c>
      <c r="LI49" s="34" t="str">
        <f t="array" aca="1" ref="LI49" ca="1">IF(OR(WEEKDAY(LI$2,2)&gt;5,COUNTIF(Dates_Feries,LI$2)&gt;0),"",IFERROR(INDEX(Tableau1[[Type]:[Type]],SMALL(IF((Tableau1[[Nom]:[Nom]]=$A49)*(Tableau1[[Prénom]:[Prénom]]=$B49)*(LI$2&gt;=Tableau1[[Début]:[Début]])*(LI$2&lt;=Tableau1[[Fin]:[Fin]]),ROW(INDIRECT("A1:A"&amp;COUNTA(Tableau1[[Fin]:[Fin]])))),1)),""))</f>
        <v/>
      </c>
      <c r="LJ49" s="34" t="str">
        <f t="array" aca="1" ref="LJ49" ca="1">IF(OR(WEEKDAY(LJ$2,2)&gt;5,COUNTIF(Dates_Feries,LJ$2)&gt;0),"",IFERROR(INDEX(Tableau1[[Type]:[Type]],SMALL(IF((Tableau1[[Nom]:[Nom]]=$A49)*(Tableau1[[Prénom]:[Prénom]]=$B49)*(LJ$2&gt;=Tableau1[[Début]:[Début]])*(LJ$2&lt;=Tableau1[[Fin]:[Fin]]),ROW(INDIRECT("A1:A"&amp;COUNTA(Tableau1[[Fin]:[Fin]])))),1)),""))</f>
        <v/>
      </c>
      <c r="LK49" s="34" t="str">
        <f t="array" aca="1" ref="LK49" ca="1">IF(OR(WEEKDAY(LK$2,2)&gt;5,COUNTIF(Dates_Feries,LK$2)&gt;0),"",IFERROR(INDEX(Tableau1[[Type]:[Type]],SMALL(IF((Tableau1[[Nom]:[Nom]]=$A49)*(Tableau1[[Prénom]:[Prénom]]=$B49)*(LK$2&gt;=Tableau1[[Début]:[Début]])*(LK$2&lt;=Tableau1[[Fin]:[Fin]]),ROW(INDIRECT("A1:A"&amp;COUNTA(Tableau1[[Fin]:[Fin]])))),1)),""))</f>
        <v/>
      </c>
      <c r="LL49" s="34" t="str">
        <f t="array" aca="1" ref="LL49" ca="1">IF(OR(WEEKDAY(LL$2,2)&gt;5,COUNTIF(Dates_Feries,LL$2)&gt;0),"",IFERROR(INDEX(Tableau1[[Type]:[Type]],SMALL(IF((Tableau1[[Nom]:[Nom]]=$A49)*(Tableau1[[Prénom]:[Prénom]]=$B49)*(LL$2&gt;=Tableau1[[Début]:[Début]])*(LL$2&lt;=Tableau1[[Fin]:[Fin]]),ROW(INDIRECT("A1:A"&amp;COUNTA(Tableau1[[Fin]:[Fin]])))),1)),""))</f>
        <v/>
      </c>
      <c r="LM49" s="34" t="str">
        <f t="array" aca="1" ref="LM49" ca="1">IF(OR(WEEKDAY(LM$2,2)&gt;5,COUNTIF(Dates_Feries,LM$2)&gt;0),"",IFERROR(INDEX(Tableau1[[Type]:[Type]],SMALL(IF((Tableau1[[Nom]:[Nom]]=$A49)*(Tableau1[[Prénom]:[Prénom]]=$B49)*(LM$2&gt;=Tableau1[[Début]:[Début]])*(LM$2&lt;=Tableau1[[Fin]:[Fin]]),ROW(INDIRECT("A1:A"&amp;COUNTA(Tableau1[[Fin]:[Fin]])))),1)),""))</f>
        <v/>
      </c>
      <c r="LN49" s="34" t="str">
        <f t="array" aca="1" ref="LN49" ca="1">IF(OR(WEEKDAY(LN$2,2)&gt;5,COUNTIF(Dates_Feries,LN$2)&gt;0),"",IFERROR(INDEX(Tableau1[[Type]:[Type]],SMALL(IF((Tableau1[[Nom]:[Nom]]=$A49)*(Tableau1[[Prénom]:[Prénom]]=$B49)*(LN$2&gt;=Tableau1[[Début]:[Début]])*(LN$2&lt;=Tableau1[[Fin]:[Fin]]),ROW(INDIRECT("A1:A"&amp;COUNTA(Tableau1[[Fin]:[Fin]])))),1)),""))</f>
        <v/>
      </c>
      <c r="LO49" s="34" t="str">
        <f t="array" aca="1" ref="LO49" ca="1">IF(OR(WEEKDAY(LO$2,2)&gt;5,COUNTIF(Dates_Feries,LO$2)&gt;0),"",IFERROR(INDEX(Tableau1[[Type]:[Type]],SMALL(IF((Tableau1[[Nom]:[Nom]]=$A49)*(Tableau1[[Prénom]:[Prénom]]=$B49)*(LO$2&gt;=Tableau1[[Début]:[Début]])*(LO$2&lt;=Tableau1[[Fin]:[Fin]]),ROW(INDIRECT("A1:A"&amp;COUNTA(Tableau1[[Fin]:[Fin]])))),1)),""))</f>
        <v/>
      </c>
      <c r="LP49" s="34" t="str">
        <f t="array" aca="1" ref="LP49" ca="1">IF(OR(WEEKDAY(LP$2,2)&gt;5,COUNTIF(Dates_Feries,LP$2)&gt;0),"",IFERROR(INDEX(Tableau1[[Type]:[Type]],SMALL(IF((Tableau1[[Nom]:[Nom]]=$A49)*(Tableau1[[Prénom]:[Prénom]]=$B49)*(LP$2&gt;=Tableau1[[Début]:[Début]])*(LP$2&lt;=Tableau1[[Fin]:[Fin]]),ROW(INDIRECT("A1:A"&amp;COUNTA(Tableau1[[Fin]:[Fin]])))),1)),""))</f>
        <v/>
      </c>
      <c r="LQ49" s="34" t="str">
        <f t="array" aca="1" ref="LQ49" ca="1">IF(OR(WEEKDAY(LQ$2,2)&gt;5,COUNTIF(Dates_Feries,LQ$2)&gt;0),"",IFERROR(INDEX(Tableau1[[Type]:[Type]],SMALL(IF((Tableau1[[Nom]:[Nom]]=$A49)*(Tableau1[[Prénom]:[Prénom]]=$B49)*(LQ$2&gt;=Tableau1[[Début]:[Début]])*(LQ$2&lt;=Tableau1[[Fin]:[Fin]]),ROW(INDIRECT("A1:A"&amp;COUNTA(Tableau1[[Fin]:[Fin]])))),1)),""))</f>
        <v/>
      </c>
      <c r="LR49" s="34" t="str">
        <f t="array" aca="1" ref="LR49" ca="1">IF(OR(WEEKDAY(LR$2,2)&gt;5,COUNTIF(Dates_Feries,LR$2)&gt;0),"",IFERROR(INDEX(Tableau1[[Type]:[Type]],SMALL(IF((Tableau1[[Nom]:[Nom]]=$A49)*(Tableau1[[Prénom]:[Prénom]]=$B49)*(LR$2&gt;=Tableau1[[Début]:[Début]])*(LR$2&lt;=Tableau1[[Fin]:[Fin]]),ROW(INDIRECT("A1:A"&amp;COUNTA(Tableau1[[Fin]:[Fin]])))),1)),""))</f>
        <v/>
      </c>
      <c r="LS49" s="34" t="str">
        <f t="array" aca="1" ref="LS49" ca="1">IF(OR(WEEKDAY(LS$2,2)&gt;5,COUNTIF(Dates_Feries,LS$2)&gt;0),"",IFERROR(INDEX(Tableau1[[Type]:[Type]],SMALL(IF((Tableau1[[Nom]:[Nom]]=$A49)*(Tableau1[[Prénom]:[Prénom]]=$B49)*(LS$2&gt;=Tableau1[[Début]:[Début]])*(LS$2&lt;=Tableau1[[Fin]:[Fin]]),ROW(INDIRECT("A1:A"&amp;COUNTA(Tableau1[[Fin]:[Fin]])))),1)),""))</f>
        <v/>
      </c>
      <c r="LT49" s="34" t="str">
        <f t="array" aca="1" ref="LT49" ca="1">IF(OR(WEEKDAY(LT$2,2)&gt;5,COUNTIF(Dates_Feries,LT$2)&gt;0),"",IFERROR(INDEX(Tableau1[[Type]:[Type]],SMALL(IF((Tableau1[[Nom]:[Nom]]=$A49)*(Tableau1[[Prénom]:[Prénom]]=$B49)*(LT$2&gt;=Tableau1[[Début]:[Début]])*(LT$2&lt;=Tableau1[[Fin]:[Fin]]),ROW(INDIRECT("A1:A"&amp;COUNTA(Tableau1[[Fin]:[Fin]])))),1)),""))</f>
        <v/>
      </c>
      <c r="LU49" s="34" t="str">
        <f t="array" aca="1" ref="LU49" ca="1">IF(OR(WEEKDAY(LU$2,2)&gt;5,COUNTIF(Dates_Feries,LU$2)&gt;0),"",IFERROR(INDEX(Tableau1[[Type]:[Type]],SMALL(IF((Tableau1[[Nom]:[Nom]]=$A49)*(Tableau1[[Prénom]:[Prénom]]=$B49)*(LU$2&gt;=Tableau1[[Début]:[Début]])*(LU$2&lt;=Tableau1[[Fin]:[Fin]]),ROW(INDIRECT("A1:A"&amp;COUNTA(Tableau1[[Fin]:[Fin]])))),1)),""))</f>
        <v/>
      </c>
      <c r="LV49" s="34" t="str">
        <f t="array" aca="1" ref="LV49" ca="1">IF(OR(WEEKDAY(LV$2,2)&gt;5,COUNTIF(Dates_Feries,LV$2)&gt;0),"",IFERROR(INDEX(Tableau1[[Type]:[Type]],SMALL(IF((Tableau1[[Nom]:[Nom]]=$A49)*(Tableau1[[Prénom]:[Prénom]]=$B49)*(LV$2&gt;=Tableau1[[Début]:[Début]])*(LV$2&lt;=Tableau1[[Fin]:[Fin]]),ROW(INDIRECT("A1:A"&amp;COUNTA(Tableau1[[Fin]:[Fin]])))),1)),""))</f>
        <v/>
      </c>
      <c r="LW49" s="34" t="str">
        <f t="array" aca="1" ref="LW49" ca="1">IF(OR(WEEKDAY(LW$2,2)&gt;5,COUNTIF(Dates_Feries,LW$2)&gt;0),"",IFERROR(INDEX(Tableau1[[Type]:[Type]],SMALL(IF((Tableau1[[Nom]:[Nom]]=$A49)*(Tableau1[[Prénom]:[Prénom]]=$B49)*(LW$2&gt;=Tableau1[[Début]:[Début]])*(LW$2&lt;=Tableau1[[Fin]:[Fin]]),ROW(INDIRECT("A1:A"&amp;COUNTA(Tableau1[[Fin]:[Fin]])))),1)),""))</f>
        <v/>
      </c>
      <c r="LX49" s="34" t="str">
        <f t="array" aca="1" ref="LX49" ca="1">IF(OR(WEEKDAY(LX$2,2)&gt;5,COUNTIF(Dates_Feries,LX$2)&gt;0),"",IFERROR(INDEX(Tableau1[[Type]:[Type]],SMALL(IF((Tableau1[[Nom]:[Nom]]=$A49)*(Tableau1[[Prénom]:[Prénom]]=$B49)*(LX$2&gt;=Tableau1[[Début]:[Début]])*(LX$2&lt;=Tableau1[[Fin]:[Fin]]),ROW(INDIRECT("A1:A"&amp;COUNTA(Tableau1[[Fin]:[Fin]])))),1)),""))</f>
        <v/>
      </c>
      <c r="LY49" s="34" t="str">
        <f t="array" aca="1" ref="LY49" ca="1">IF(OR(WEEKDAY(LY$2,2)&gt;5,COUNTIF(Dates_Feries,LY$2)&gt;0),"",IFERROR(INDEX(Tableau1[[Type]:[Type]],SMALL(IF((Tableau1[[Nom]:[Nom]]=$A49)*(Tableau1[[Prénom]:[Prénom]]=$B49)*(LY$2&gt;=Tableau1[[Début]:[Début]])*(LY$2&lt;=Tableau1[[Fin]:[Fin]]),ROW(INDIRECT("A1:A"&amp;COUNTA(Tableau1[[Fin]:[Fin]])))),1)),""))</f>
        <v/>
      </c>
      <c r="LZ49" s="34" t="str">
        <f t="array" aca="1" ref="LZ49" ca="1">IF(OR(WEEKDAY(LZ$2,2)&gt;5,COUNTIF(Dates_Feries,LZ$2)&gt;0),"",IFERROR(INDEX(Tableau1[[Type]:[Type]],SMALL(IF((Tableau1[[Nom]:[Nom]]=$A49)*(Tableau1[[Prénom]:[Prénom]]=$B49)*(LZ$2&gt;=Tableau1[[Début]:[Début]])*(LZ$2&lt;=Tableau1[[Fin]:[Fin]]),ROW(INDIRECT("A1:A"&amp;COUNTA(Tableau1[[Fin]:[Fin]])))),1)),""))</f>
        <v/>
      </c>
      <c r="MA49" s="34" t="str">
        <f t="array" aca="1" ref="MA49" ca="1">IF(OR(WEEKDAY(MA$2,2)&gt;5,COUNTIF(Dates_Feries,MA$2)&gt;0),"",IFERROR(INDEX(Tableau1[[Type]:[Type]],SMALL(IF((Tableau1[[Nom]:[Nom]]=$A49)*(Tableau1[[Prénom]:[Prénom]]=$B49)*(MA$2&gt;=Tableau1[[Début]:[Début]])*(MA$2&lt;=Tableau1[[Fin]:[Fin]]),ROW(INDIRECT("A1:A"&amp;COUNTA(Tableau1[[Fin]:[Fin]])))),1)),""))</f>
        <v/>
      </c>
      <c r="MB49" s="34" t="str">
        <f t="array" aca="1" ref="MB49" ca="1">IF(OR(WEEKDAY(MB$2,2)&gt;5,COUNTIF(Dates_Feries,MB$2)&gt;0),"",IFERROR(INDEX(Tableau1[[Type]:[Type]],SMALL(IF((Tableau1[[Nom]:[Nom]]=$A49)*(Tableau1[[Prénom]:[Prénom]]=$B49)*(MB$2&gt;=Tableau1[[Début]:[Début]])*(MB$2&lt;=Tableau1[[Fin]:[Fin]]),ROW(INDIRECT("A1:A"&amp;COUNTA(Tableau1[[Fin]:[Fin]])))),1)),""))</f>
        <v/>
      </c>
      <c r="MC49" s="34" t="str">
        <f t="array" aca="1" ref="MC49" ca="1">IF(OR(WEEKDAY(MC$2,2)&gt;5,COUNTIF(Dates_Feries,MC$2)&gt;0),"",IFERROR(INDEX(Tableau1[[Type]:[Type]],SMALL(IF((Tableau1[[Nom]:[Nom]]=$A49)*(Tableau1[[Prénom]:[Prénom]]=$B49)*(MC$2&gt;=Tableau1[[Début]:[Début]])*(MC$2&lt;=Tableau1[[Fin]:[Fin]]),ROW(INDIRECT("A1:A"&amp;COUNTA(Tableau1[[Fin]:[Fin]])))),1)),""))</f>
        <v/>
      </c>
      <c r="MD49" s="34" t="str">
        <f t="array" aca="1" ref="MD49" ca="1">IF(OR(WEEKDAY(MD$2,2)&gt;5,COUNTIF(Dates_Feries,MD$2)&gt;0),"",IFERROR(INDEX(Tableau1[[Type]:[Type]],SMALL(IF((Tableau1[[Nom]:[Nom]]=$A49)*(Tableau1[[Prénom]:[Prénom]]=$B49)*(MD$2&gt;=Tableau1[[Début]:[Début]])*(MD$2&lt;=Tableau1[[Fin]:[Fin]]),ROW(INDIRECT("A1:A"&amp;COUNTA(Tableau1[[Fin]:[Fin]])))),1)),""))</f>
        <v/>
      </c>
      <c r="ME49" s="34" t="str">
        <f t="array" aca="1" ref="ME49" ca="1">IF(OR(WEEKDAY(ME$2,2)&gt;5,COUNTIF(Dates_Feries,ME$2)&gt;0),"",IFERROR(INDEX(Tableau1[[Type]:[Type]],SMALL(IF((Tableau1[[Nom]:[Nom]]=$A49)*(Tableau1[[Prénom]:[Prénom]]=$B49)*(ME$2&gt;=Tableau1[[Début]:[Début]])*(ME$2&lt;=Tableau1[[Fin]:[Fin]]),ROW(INDIRECT("A1:A"&amp;COUNTA(Tableau1[[Fin]:[Fin]])))),1)),""))</f>
        <v/>
      </c>
      <c r="MF49" s="34" t="str">
        <f t="array" aca="1" ref="MF49" ca="1">IF(OR(WEEKDAY(MF$2,2)&gt;5,COUNTIF(Dates_Feries,MF$2)&gt;0),"",IFERROR(INDEX(Tableau1[[Type]:[Type]],SMALL(IF((Tableau1[[Nom]:[Nom]]=$A49)*(Tableau1[[Prénom]:[Prénom]]=$B49)*(MF$2&gt;=Tableau1[[Début]:[Début]])*(MF$2&lt;=Tableau1[[Fin]:[Fin]]),ROW(INDIRECT("A1:A"&amp;COUNTA(Tableau1[[Fin]:[Fin]])))),1)),""))</f>
        <v/>
      </c>
      <c r="MG49" s="34" t="str">
        <f t="array" aca="1" ref="MG49" ca="1">IF(OR(WEEKDAY(MG$2,2)&gt;5,COUNTIF(Dates_Feries,MG$2)&gt;0),"",IFERROR(INDEX(Tableau1[[Type]:[Type]],SMALL(IF((Tableau1[[Nom]:[Nom]]=$A49)*(Tableau1[[Prénom]:[Prénom]]=$B49)*(MG$2&gt;=Tableau1[[Début]:[Début]])*(MG$2&lt;=Tableau1[[Fin]:[Fin]]),ROW(INDIRECT("A1:A"&amp;COUNTA(Tableau1[[Fin]:[Fin]])))),1)),""))</f>
        <v/>
      </c>
      <c r="MH49" s="34" t="str">
        <f t="array" aca="1" ref="MH49" ca="1">IF(OR(WEEKDAY(MH$2,2)&gt;5,COUNTIF(Dates_Feries,MH$2)&gt;0),"",IFERROR(INDEX(Tableau1[[Type]:[Type]],SMALL(IF((Tableau1[[Nom]:[Nom]]=$A49)*(Tableau1[[Prénom]:[Prénom]]=$B49)*(MH$2&gt;=Tableau1[[Début]:[Début]])*(MH$2&lt;=Tableau1[[Fin]:[Fin]]),ROW(INDIRECT("A1:A"&amp;COUNTA(Tableau1[[Fin]:[Fin]])))),1)),""))</f>
        <v/>
      </c>
      <c r="MI49" s="34" t="str">
        <f t="array" aca="1" ref="MI49" ca="1">IF(OR(WEEKDAY(MI$2,2)&gt;5,COUNTIF(Dates_Feries,MI$2)&gt;0),"",IFERROR(INDEX(Tableau1[[Type]:[Type]],SMALL(IF((Tableau1[[Nom]:[Nom]]=$A49)*(Tableau1[[Prénom]:[Prénom]]=$B49)*(MI$2&gt;=Tableau1[[Début]:[Début]])*(MI$2&lt;=Tableau1[[Fin]:[Fin]]),ROW(INDIRECT("A1:A"&amp;COUNTA(Tableau1[[Fin]:[Fin]])))),1)),""))</f>
        <v/>
      </c>
      <c r="MJ49" s="34" t="str">
        <f t="array" aca="1" ref="MJ49" ca="1">IF(OR(WEEKDAY(MJ$2,2)&gt;5,COUNTIF(Dates_Feries,MJ$2)&gt;0),"",IFERROR(INDEX(Tableau1[[Type]:[Type]],SMALL(IF((Tableau1[[Nom]:[Nom]]=$A49)*(Tableau1[[Prénom]:[Prénom]]=$B49)*(MJ$2&gt;=Tableau1[[Début]:[Début]])*(MJ$2&lt;=Tableau1[[Fin]:[Fin]]),ROW(INDIRECT("A1:A"&amp;COUNTA(Tableau1[[Fin]:[Fin]])))),1)),""))</f>
        <v/>
      </c>
      <c r="MK49" s="34" t="str">
        <f t="array" aca="1" ref="MK49" ca="1">IF(OR(WEEKDAY(MK$2,2)&gt;5,COUNTIF(Dates_Feries,MK$2)&gt;0),"",IFERROR(INDEX(Tableau1[[Type]:[Type]],SMALL(IF((Tableau1[[Nom]:[Nom]]=$A49)*(Tableau1[[Prénom]:[Prénom]]=$B49)*(MK$2&gt;=Tableau1[[Début]:[Début]])*(MK$2&lt;=Tableau1[[Fin]:[Fin]]),ROW(INDIRECT("A1:A"&amp;COUNTA(Tableau1[[Fin]:[Fin]])))),1)),""))</f>
        <v/>
      </c>
      <c r="ML49" s="34" t="str">
        <f t="array" aca="1" ref="ML49" ca="1">IF(OR(WEEKDAY(ML$2,2)&gt;5,COUNTIF(Dates_Feries,ML$2)&gt;0),"",IFERROR(INDEX(Tableau1[[Type]:[Type]],SMALL(IF((Tableau1[[Nom]:[Nom]]=$A49)*(Tableau1[[Prénom]:[Prénom]]=$B49)*(ML$2&gt;=Tableau1[[Début]:[Début]])*(ML$2&lt;=Tableau1[[Fin]:[Fin]]),ROW(INDIRECT("A1:A"&amp;COUNTA(Tableau1[[Fin]:[Fin]])))),1)),""))</f>
        <v/>
      </c>
      <c r="MM49" s="34" t="str">
        <f t="array" aca="1" ref="MM49" ca="1">IF(OR(WEEKDAY(MM$2,2)&gt;5,COUNTIF(Dates_Feries,MM$2)&gt;0),"",IFERROR(INDEX(Tableau1[[Type]:[Type]],SMALL(IF((Tableau1[[Nom]:[Nom]]=$A49)*(Tableau1[[Prénom]:[Prénom]]=$B49)*(MM$2&gt;=Tableau1[[Début]:[Début]])*(MM$2&lt;=Tableau1[[Fin]:[Fin]]),ROW(INDIRECT("A1:A"&amp;COUNTA(Tableau1[[Fin]:[Fin]])))),1)),""))</f>
        <v/>
      </c>
      <c r="MN49" s="34" t="str">
        <f t="array" aca="1" ref="MN49" ca="1">IF(OR(WEEKDAY(MN$2,2)&gt;5,COUNTIF(Dates_Feries,MN$2)&gt;0),"",IFERROR(INDEX(Tableau1[[Type]:[Type]],SMALL(IF((Tableau1[[Nom]:[Nom]]=$A49)*(Tableau1[[Prénom]:[Prénom]]=$B49)*(MN$2&gt;=Tableau1[[Début]:[Début]])*(MN$2&lt;=Tableau1[[Fin]:[Fin]]),ROW(INDIRECT("A1:A"&amp;COUNTA(Tableau1[[Fin]:[Fin]])))),1)),""))</f>
        <v/>
      </c>
      <c r="MO49" s="34" t="str">
        <f t="array" aca="1" ref="MO49" ca="1">IF(OR(WEEKDAY(MO$2,2)&gt;5,COUNTIF(Dates_Feries,MO$2)&gt;0),"",IFERROR(INDEX(Tableau1[[Type]:[Type]],SMALL(IF((Tableau1[[Nom]:[Nom]]=$A49)*(Tableau1[[Prénom]:[Prénom]]=$B49)*(MO$2&gt;=Tableau1[[Début]:[Début]])*(MO$2&lt;=Tableau1[[Fin]:[Fin]]),ROW(INDIRECT("A1:A"&amp;COUNTA(Tableau1[[Fin]:[Fin]])))),1)),""))</f>
        <v/>
      </c>
      <c r="MP49" s="34" t="str">
        <f t="array" aca="1" ref="MP49" ca="1">IF(OR(WEEKDAY(MP$2,2)&gt;5,COUNTIF(Dates_Feries,MP$2)&gt;0),"",IFERROR(INDEX(Tableau1[[Type]:[Type]],SMALL(IF((Tableau1[[Nom]:[Nom]]=$A49)*(Tableau1[[Prénom]:[Prénom]]=$B49)*(MP$2&gt;=Tableau1[[Début]:[Début]])*(MP$2&lt;=Tableau1[[Fin]:[Fin]]),ROW(INDIRECT("A1:A"&amp;COUNTA(Tableau1[[Fin]:[Fin]])))),1)),""))</f>
        <v/>
      </c>
      <c r="MQ49" s="34" t="str">
        <f t="array" aca="1" ref="MQ49" ca="1">IF(OR(WEEKDAY(MQ$2,2)&gt;5,COUNTIF(Dates_Feries,MQ$2)&gt;0),"",IFERROR(INDEX(Tableau1[[Type]:[Type]],SMALL(IF((Tableau1[[Nom]:[Nom]]=$A49)*(Tableau1[[Prénom]:[Prénom]]=$B49)*(MQ$2&gt;=Tableau1[[Début]:[Début]])*(MQ$2&lt;=Tableau1[[Fin]:[Fin]]),ROW(INDIRECT("A1:A"&amp;COUNTA(Tableau1[[Fin]:[Fin]])))),1)),""))</f>
        <v/>
      </c>
      <c r="MR49" s="34" t="str">
        <f t="array" aca="1" ref="MR49" ca="1">IF(OR(WEEKDAY(MR$2,2)&gt;5,COUNTIF(Dates_Feries,MR$2)&gt;0),"",IFERROR(INDEX(Tableau1[[Type]:[Type]],SMALL(IF((Tableau1[[Nom]:[Nom]]=$A49)*(Tableau1[[Prénom]:[Prénom]]=$B49)*(MR$2&gt;=Tableau1[[Début]:[Début]])*(MR$2&lt;=Tableau1[[Fin]:[Fin]]),ROW(INDIRECT("A1:A"&amp;COUNTA(Tableau1[[Fin]:[Fin]])))),1)),""))</f>
        <v/>
      </c>
      <c r="MS49" s="34" t="str">
        <f t="array" aca="1" ref="MS49" ca="1">IF(OR(WEEKDAY(MS$2,2)&gt;5,COUNTIF(Dates_Feries,MS$2)&gt;0),"",IFERROR(INDEX(Tableau1[[Type]:[Type]],SMALL(IF((Tableau1[[Nom]:[Nom]]=$A49)*(Tableau1[[Prénom]:[Prénom]]=$B49)*(MS$2&gt;=Tableau1[[Début]:[Début]])*(MS$2&lt;=Tableau1[[Fin]:[Fin]]),ROW(INDIRECT("A1:A"&amp;COUNTA(Tableau1[[Fin]:[Fin]])))),1)),""))</f>
        <v/>
      </c>
      <c r="MT49" s="34" t="str">
        <f t="array" aca="1" ref="MT49" ca="1">IF(OR(WEEKDAY(MT$2,2)&gt;5,COUNTIF(Dates_Feries,MT$2)&gt;0),"",IFERROR(INDEX(Tableau1[[Type]:[Type]],SMALL(IF((Tableau1[[Nom]:[Nom]]=$A49)*(Tableau1[[Prénom]:[Prénom]]=$B49)*(MT$2&gt;=Tableau1[[Début]:[Début]])*(MT$2&lt;=Tableau1[[Fin]:[Fin]]),ROW(INDIRECT("A1:A"&amp;COUNTA(Tableau1[[Fin]:[Fin]])))),1)),""))</f>
        <v/>
      </c>
      <c r="MU49" s="34" t="str">
        <f t="array" aca="1" ref="MU49" ca="1">IF(OR(WEEKDAY(MU$2,2)&gt;5,COUNTIF(Dates_Feries,MU$2)&gt;0),"",IFERROR(INDEX(Tableau1[[Type]:[Type]],SMALL(IF((Tableau1[[Nom]:[Nom]]=$A49)*(Tableau1[[Prénom]:[Prénom]]=$B49)*(MU$2&gt;=Tableau1[[Début]:[Début]])*(MU$2&lt;=Tableau1[[Fin]:[Fin]]),ROW(INDIRECT("A1:A"&amp;COUNTA(Tableau1[[Fin]:[Fin]])))),1)),""))</f>
        <v/>
      </c>
      <c r="MV49" s="34" t="str">
        <f t="array" aca="1" ref="MV49" ca="1">IF(OR(WEEKDAY(MV$2,2)&gt;5,COUNTIF(Dates_Feries,MV$2)&gt;0),"",IFERROR(INDEX(Tableau1[[Type]:[Type]],SMALL(IF((Tableau1[[Nom]:[Nom]]=$A49)*(Tableau1[[Prénom]:[Prénom]]=$B49)*(MV$2&gt;=Tableau1[[Début]:[Début]])*(MV$2&lt;=Tableau1[[Fin]:[Fin]]),ROW(INDIRECT("A1:A"&amp;COUNTA(Tableau1[[Fin]:[Fin]])))),1)),""))</f>
        <v/>
      </c>
      <c r="MW49" s="34" t="str">
        <f t="array" aca="1" ref="MW49" ca="1">IF(OR(WEEKDAY(MW$2,2)&gt;5,COUNTIF(Dates_Feries,MW$2)&gt;0),"",IFERROR(INDEX(Tableau1[[Type]:[Type]],SMALL(IF((Tableau1[[Nom]:[Nom]]=$A49)*(Tableau1[[Prénom]:[Prénom]]=$B49)*(MW$2&gt;=Tableau1[[Début]:[Début]])*(MW$2&lt;=Tableau1[[Fin]:[Fin]]),ROW(INDIRECT("A1:A"&amp;COUNTA(Tableau1[[Fin]:[Fin]])))),1)),""))</f>
        <v/>
      </c>
      <c r="MX49" s="34" t="str">
        <f t="array" aca="1" ref="MX49" ca="1">IF(OR(WEEKDAY(MX$2,2)&gt;5,COUNTIF(Dates_Feries,MX$2)&gt;0),"",IFERROR(INDEX(Tableau1[[Type]:[Type]],SMALL(IF((Tableau1[[Nom]:[Nom]]=$A49)*(Tableau1[[Prénom]:[Prénom]]=$B49)*(MX$2&gt;=Tableau1[[Début]:[Début]])*(MX$2&lt;=Tableau1[[Fin]:[Fin]]),ROW(INDIRECT("A1:A"&amp;COUNTA(Tableau1[[Fin]:[Fin]])))),1)),""))</f>
        <v/>
      </c>
      <c r="MY49" s="34" t="str">
        <f t="array" aca="1" ref="MY49" ca="1">IF(OR(WEEKDAY(MY$2,2)&gt;5,COUNTIF(Dates_Feries,MY$2)&gt;0),"",IFERROR(INDEX(Tableau1[[Type]:[Type]],SMALL(IF((Tableau1[[Nom]:[Nom]]=$A49)*(Tableau1[[Prénom]:[Prénom]]=$B49)*(MY$2&gt;=Tableau1[[Début]:[Début]])*(MY$2&lt;=Tableau1[[Fin]:[Fin]]),ROW(INDIRECT("A1:A"&amp;COUNTA(Tableau1[[Fin]:[Fin]])))),1)),""))</f>
        <v/>
      </c>
      <c r="MZ49" s="34" t="str">
        <f t="array" aca="1" ref="MZ49" ca="1">IF(OR(WEEKDAY(MZ$2,2)&gt;5,COUNTIF(Dates_Feries,MZ$2)&gt;0),"",IFERROR(INDEX(Tableau1[[Type]:[Type]],SMALL(IF((Tableau1[[Nom]:[Nom]]=$A49)*(Tableau1[[Prénom]:[Prénom]]=$B49)*(MZ$2&gt;=Tableau1[[Début]:[Début]])*(MZ$2&lt;=Tableau1[[Fin]:[Fin]]),ROW(INDIRECT("A1:A"&amp;COUNTA(Tableau1[[Fin]:[Fin]])))),1)),""))</f>
        <v/>
      </c>
      <c r="NA49" s="34" t="str">
        <f t="array" aca="1" ref="NA49" ca="1">IF(OR(WEEKDAY(NA$2,2)&gt;5,COUNTIF(Dates_Feries,NA$2)&gt;0),"",IFERROR(INDEX(Tableau1[[Type]:[Type]],SMALL(IF((Tableau1[[Nom]:[Nom]]=$A49)*(Tableau1[[Prénom]:[Prénom]]=$B49)*(NA$2&gt;=Tableau1[[Début]:[Début]])*(NA$2&lt;=Tableau1[[Fin]:[Fin]]),ROW(INDIRECT("A1:A"&amp;COUNTA(Tableau1[[Fin]:[Fin]])))),1)),""))</f>
        <v/>
      </c>
      <c r="NB49" s="34" t="str">
        <f t="array" aca="1" ref="NB49" ca="1">IF(OR(WEEKDAY(NB$2,2)&gt;5,COUNTIF(Dates_Feries,NB$2)&gt;0),"",IFERROR(INDEX(Tableau1[[Type]:[Type]],SMALL(IF((Tableau1[[Nom]:[Nom]]=$A49)*(Tableau1[[Prénom]:[Prénom]]=$B49)*(NB$2&gt;=Tableau1[[Début]:[Début]])*(NB$2&lt;=Tableau1[[Fin]:[Fin]]),ROW(INDIRECT("A1:A"&amp;COUNTA(Tableau1[[Fin]:[Fin]])))),1)),""))</f>
        <v/>
      </c>
      <c r="NC49" s="34" t="str">
        <f t="array" aca="1" ref="NC49" ca="1">IF(OR(WEEKDAY(NC$2,2)&gt;5,COUNTIF(Dates_Feries,NC$2)&gt;0),"",IFERROR(INDEX(Tableau1[[Type]:[Type]],SMALL(IF((Tableau1[[Nom]:[Nom]]=$A49)*(Tableau1[[Prénom]:[Prénom]]=$B49)*(NC$2&gt;=Tableau1[[Début]:[Début]])*(NC$2&lt;=Tableau1[[Fin]:[Fin]]),ROW(INDIRECT("A1:A"&amp;COUNTA(Tableau1[[Fin]:[Fin]])))),1)),""))</f>
        <v/>
      </c>
      <c r="ND49" s="34" t="str">
        <f t="array" aca="1" ref="ND49" ca="1">IF(OR(WEEKDAY(ND$2,2)&gt;5,COUNTIF(Dates_Feries,ND$2)&gt;0),"",IFERROR(INDEX(Tableau1[[Type]:[Type]],SMALL(IF((Tableau1[[Nom]:[Nom]]=$A49)*(Tableau1[[Prénom]:[Prénom]]=$B49)*(ND$2&gt;=Tableau1[[Début]:[Début]])*(ND$2&lt;=Tableau1[[Fin]:[Fin]]),ROW(INDIRECT("A1:A"&amp;COUNTA(Tableau1[[Fin]:[Fin]])))),1)),""))</f>
        <v/>
      </c>
      <c r="NE49" s="35" t="str">
        <f t="array" aca="1" ref="NE49" ca="1">IF(OR(WEEKDAY(NE$2,2)&gt;5,COUNTIF(Dates_Feries,NE$2)&gt;0),"",IFERROR(INDEX(Tableau1[[Type]:[Type]],SMALL(IF((Tableau1[[Nom]:[Nom]]=$A49)*(Tableau1[[Prénom]:[Prénom]]=$B49)*(NE$2&gt;=Tableau1[[Début]:[Début]])*(NE$2&lt;=Tableau1[[Fin]:[Fin]]),ROW(INDIRECT("A1:A"&amp;COUNTA(Tableau1[[Fin]:[Fin]])))),1)),""))</f>
        <v/>
      </c>
      <c r="NF49" s="2">
        <v>57</v>
      </c>
    </row>
    <row r="50" spans="1:370" ht="15" customHeight="1">
      <c r="A50" s="10"/>
      <c r="B50" s="11"/>
      <c r="C50" s="5">
        <f t="shared" ca="1" si="18"/>
        <v>0</v>
      </c>
      <c r="D50" s="29">
        <f t="shared" ca="1" si="19"/>
        <v>0</v>
      </c>
      <c r="E50" s="34" t="str">
        <f t="array" aca="1" ref="E50" ca="1">IF(OR(WEEKDAY(E$2,2)&gt;5,COUNTIF(Dates_Feries,E$2)&gt;0),"",IFERROR(INDEX(Tableau1[[Type]:[Type]],SMALL(IF((Tableau1[[Nom]:[Nom]]=$A50)*(Tableau1[[Prénom]:[Prénom]]=$B50)*(E$2&gt;=Tableau1[[Début]:[Début]])*(E$2&lt;=Tableau1[[Fin]:[Fin]]),ROW(INDIRECT("A1:A"&amp;COUNTA(Tableau1[[Fin]:[Fin]])))),1)),""))</f>
        <v/>
      </c>
      <c r="F50" s="34" t="str">
        <f t="array" aca="1" ref="F50" ca="1">IF(OR(WEEKDAY(F$2,2)&gt;5,COUNTIF(Dates_Feries,F$2)&gt;0),"",IFERROR(INDEX(Tableau1[[Type]:[Type]],SMALL(IF((Tableau1[[Nom]:[Nom]]=$A50)*(Tableau1[[Prénom]:[Prénom]]=$B50)*(F$2&gt;=Tableau1[[Début]:[Début]])*(F$2&lt;=Tableau1[[Fin]:[Fin]]),ROW(INDIRECT("A1:A"&amp;COUNTA(Tableau1[[Fin]:[Fin]])))),1)),""))</f>
        <v/>
      </c>
      <c r="G50" s="34" t="str">
        <f t="array" aca="1" ref="G50" ca="1">IF(OR(WEEKDAY(G$2,2)&gt;5,COUNTIF(Dates_Feries,G$2)&gt;0),"",IFERROR(INDEX(Tableau1[[Type]:[Type]],SMALL(IF((Tableau1[[Nom]:[Nom]]=$A50)*(Tableau1[[Prénom]:[Prénom]]=$B50)*(G$2&gt;=Tableau1[[Début]:[Début]])*(G$2&lt;=Tableau1[[Fin]:[Fin]]),ROW(INDIRECT("A1:A"&amp;COUNTA(Tableau1[[Fin]:[Fin]])))),1)),""))</f>
        <v/>
      </c>
      <c r="H50" s="34" t="str">
        <f t="array" aca="1" ref="H50" ca="1">IF(OR(WEEKDAY(H$2,2)&gt;5,COUNTIF(Dates_Feries,H$2)&gt;0),"",IFERROR(INDEX(Tableau1[[Type]:[Type]],SMALL(IF((Tableau1[[Nom]:[Nom]]=$A50)*(Tableau1[[Prénom]:[Prénom]]=$B50)*(H$2&gt;=Tableau1[[Début]:[Début]])*(H$2&lt;=Tableau1[[Fin]:[Fin]]),ROW(INDIRECT("A1:A"&amp;COUNTA(Tableau1[[Fin]:[Fin]])))),1)),""))</f>
        <v/>
      </c>
      <c r="I50" s="34" t="str">
        <f t="array" aca="1" ref="I50" ca="1">IF(OR(WEEKDAY(I$2,2)&gt;5,COUNTIF(Dates_Feries,I$2)&gt;0),"",IFERROR(INDEX(Tableau1[[Type]:[Type]],SMALL(IF((Tableau1[[Nom]:[Nom]]=$A50)*(Tableau1[[Prénom]:[Prénom]]=$B50)*(I$2&gt;=Tableau1[[Début]:[Début]])*(I$2&lt;=Tableau1[[Fin]:[Fin]]),ROW(INDIRECT("A1:A"&amp;COUNTA(Tableau1[[Fin]:[Fin]])))),1)),""))</f>
        <v/>
      </c>
      <c r="J50" s="34" t="str">
        <f t="array" aca="1" ref="J50" ca="1">IF(OR(WEEKDAY(J$2,2)&gt;5,COUNTIF(Dates_Feries,J$2)&gt;0),"",IFERROR(INDEX(Tableau1[[Type]:[Type]],SMALL(IF((Tableau1[[Nom]:[Nom]]=$A50)*(Tableau1[[Prénom]:[Prénom]]=$B50)*(J$2&gt;=Tableau1[[Début]:[Début]])*(J$2&lt;=Tableau1[[Fin]:[Fin]]),ROW(INDIRECT("A1:A"&amp;COUNTA(Tableau1[[Fin]:[Fin]])))),1)),""))</f>
        <v/>
      </c>
      <c r="K50" s="34" t="str">
        <f t="array" aca="1" ref="K50" ca="1">IF(OR(WEEKDAY(K$2,2)&gt;5,COUNTIF(Dates_Feries,K$2)&gt;0),"",IFERROR(INDEX(Tableau1[[Type]:[Type]],SMALL(IF((Tableau1[[Nom]:[Nom]]=$A50)*(Tableau1[[Prénom]:[Prénom]]=$B50)*(K$2&gt;=Tableau1[[Début]:[Début]])*(K$2&lt;=Tableau1[[Fin]:[Fin]]),ROW(INDIRECT("A1:A"&amp;COUNTA(Tableau1[[Fin]:[Fin]])))),1)),""))</f>
        <v/>
      </c>
      <c r="L50" s="34" t="str">
        <f t="array" aca="1" ref="L50" ca="1">IF(OR(WEEKDAY(L$2,2)&gt;5,COUNTIF(Dates_Feries,L$2)&gt;0),"",IFERROR(INDEX(Tableau1[[Type]:[Type]],SMALL(IF((Tableau1[[Nom]:[Nom]]=$A50)*(Tableau1[[Prénom]:[Prénom]]=$B50)*(L$2&gt;=Tableau1[[Début]:[Début]])*(L$2&lt;=Tableau1[[Fin]:[Fin]]),ROW(INDIRECT("A1:A"&amp;COUNTA(Tableau1[[Fin]:[Fin]])))),1)),""))</f>
        <v/>
      </c>
      <c r="M50" s="34" t="str">
        <f t="array" aca="1" ref="M50" ca="1">IF(OR(WEEKDAY(M$2,2)&gt;5,COUNTIF(Dates_Feries,M$2)&gt;0),"",IFERROR(INDEX(Tableau1[[Type]:[Type]],SMALL(IF((Tableau1[[Nom]:[Nom]]=$A50)*(Tableau1[[Prénom]:[Prénom]]=$B50)*(M$2&gt;=Tableau1[[Début]:[Début]])*(M$2&lt;=Tableau1[[Fin]:[Fin]]),ROW(INDIRECT("A1:A"&amp;COUNTA(Tableau1[[Fin]:[Fin]])))),1)),""))</f>
        <v/>
      </c>
      <c r="N50" s="34" t="str">
        <f t="array" aca="1" ref="N50" ca="1">IF(OR(WEEKDAY(N$2,2)&gt;5,COUNTIF(Dates_Feries,N$2)&gt;0),"",IFERROR(INDEX(Tableau1[[Type]:[Type]],SMALL(IF((Tableau1[[Nom]:[Nom]]=$A50)*(Tableau1[[Prénom]:[Prénom]]=$B50)*(N$2&gt;=Tableau1[[Début]:[Début]])*(N$2&lt;=Tableau1[[Fin]:[Fin]]),ROW(INDIRECT("A1:A"&amp;COUNTA(Tableau1[[Fin]:[Fin]])))),1)),""))</f>
        <v/>
      </c>
      <c r="O50" s="34" t="str">
        <f t="array" aca="1" ref="O50" ca="1">IF(OR(WEEKDAY(O$2,2)&gt;5,COUNTIF(Dates_Feries,O$2)&gt;0),"",IFERROR(INDEX(Tableau1[[Type]:[Type]],SMALL(IF((Tableau1[[Nom]:[Nom]]=$A50)*(Tableau1[[Prénom]:[Prénom]]=$B50)*(O$2&gt;=Tableau1[[Début]:[Début]])*(O$2&lt;=Tableau1[[Fin]:[Fin]]),ROW(INDIRECT("A1:A"&amp;COUNTA(Tableau1[[Fin]:[Fin]])))),1)),""))</f>
        <v/>
      </c>
      <c r="P50" s="34" t="str">
        <f t="array" aca="1" ref="P50" ca="1">IF(OR(WEEKDAY(P$2,2)&gt;5,COUNTIF(Dates_Feries,P$2)&gt;0),"",IFERROR(INDEX(Tableau1[[Type]:[Type]],SMALL(IF((Tableau1[[Nom]:[Nom]]=$A50)*(Tableau1[[Prénom]:[Prénom]]=$B50)*(P$2&gt;=Tableau1[[Début]:[Début]])*(P$2&lt;=Tableau1[[Fin]:[Fin]]),ROW(INDIRECT("A1:A"&amp;COUNTA(Tableau1[[Fin]:[Fin]])))),1)),""))</f>
        <v/>
      </c>
      <c r="Q50" s="34" t="str">
        <f t="array" aca="1" ref="Q50" ca="1">IF(OR(WEEKDAY(Q$2,2)&gt;5,COUNTIF(Dates_Feries,Q$2)&gt;0),"",IFERROR(INDEX(Tableau1[[Type]:[Type]],SMALL(IF((Tableau1[[Nom]:[Nom]]=$A50)*(Tableau1[[Prénom]:[Prénom]]=$B50)*(Q$2&gt;=Tableau1[[Début]:[Début]])*(Q$2&lt;=Tableau1[[Fin]:[Fin]]),ROW(INDIRECT("A1:A"&amp;COUNTA(Tableau1[[Fin]:[Fin]])))),1)),""))</f>
        <v/>
      </c>
      <c r="R50" s="34" t="str">
        <f t="array" aca="1" ref="R50" ca="1">IF(OR(WEEKDAY(R$2,2)&gt;5,COUNTIF(Dates_Feries,R$2)&gt;0),"",IFERROR(INDEX(Tableau1[[Type]:[Type]],SMALL(IF((Tableau1[[Nom]:[Nom]]=$A50)*(Tableau1[[Prénom]:[Prénom]]=$B50)*(R$2&gt;=Tableau1[[Début]:[Début]])*(R$2&lt;=Tableau1[[Fin]:[Fin]]),ROW(INDIRECT("A1:A"&amp;COUNTA(Tableau1[[Fin]:[Fin]])))),1)),""))</f>
        <v/>
      </c>
      <c r="S50" s="34" t="str">
        <f t="array" aca="1" ref="S50" ca="1">IF(OR(WEEKDAY(S$2,2)&gt;5,COUNTIF(Dates_Feries,S$2)&gt;0),"",IFERROR(INDEX(Tableau1[[Type]:[Type]],SMALL(IF((Tableau1[[Nom]:[Nom]]=$A50)*(Tableau1[[Prénom]:[Prénom]]=$B50)*(S$2&gt;=Tableau1[[Début]:[Début]])*(S$2&lt;=Tableau1[[Fin]:[Fin]]),ROW(INDIRECT("A1:A"&amp;COUNTA(Tableau1[[Fin]:[Fin]])))),1)),""))</f>
        <v/>
      </c>
      <c r="T50" s="34" t="str">
        <f t="array" aca="1" ref="T50" ca="1">IF(OR(WEEKDAY(T$2,2)&gt;5,COUNTIF(Dates_Feries,T$2)&gt;0),"",IFERROR(INDEX(Tableau1[[Type]:[Type]],SMALL(IF((Tableau1[[Nom]:[Nom]]=$A50)*(Tableau1[[Prénom]:[Prénom]]=$B50)*(T$2&gt;=Tableau1[[Début]:[Début]])*(T$2&lt;=Tableau1[[Fin]:[Fin]]),ROW(INDIRECT("A1:A"&amp;COUNTA(Tableau1[[Fin]:[Fin]])))),1)),""))</f>
        <v/>
      </c>
      <c r="U50" s="34" t="str">
        <f t="array" aca="1" ref="U50" ca="1">IF(OR(WEEKDAY(U$2,2)&gt;5,COUNTIF(Dates_Feries,U$2)&gt;0),"",IFERROR(INDEX(Tableau1[[Type]:[Type]],SMALL(IF((Tableau1[[Nom]:[Nom]]=$A50)*(Tableau1[[Prénom]:[Prénom]]=$B50)*(U$2&gt;=Tableau1[[Début]:[Début]])*(U$2&lt;=Tableau1[[Fin]:[Fin]]),ROW(INDIRECT("A1:A"&amp;COUNTA(Tableau1[[Fin]:[Fin]])))),1)),""))</f>
        <v/>
      </c>
      <c r="V50" s="34" t="str">
        <f t="array" aca="1" ref="V50" ca="1">IF(OR(WEEKDAY(V$2,2)&gt;5,COUNTIF(Dates_Feries,V$2)&gt;0),"",IFERROR(INDEX(Tableau1[[Type]:[Type]],SMALL(IF((Tableau1[[Nom]:[Nom]]=$A50)*(Tableau1[[Prénom]:[Prénom]]=$B50)*(V$2&gt;=Tableau1[[Début]:[Début]])*(V$2&lt;=Tableau1[[Fin]:[Fin]]),ROW(INDIRECT("A1:A"&amp;COUNTA(Tableau1[[Fin]:[Fin]])))),1)),""))</f>
        <v/>
      </c>
      <c r="W50" s="34" t="str">
        <f t="array" aca="1" ref="W50" ca="1">IF(OR(WEEKDAY(W$2,2)&gt;5,COUNTIF(Dates_Feries,W$2)&gt;0),"",IFERROR(INDEX(Tableau1[[Type]:[Type]],SMALL(IF((Tableau1[[Nom]:[Nom]]=$A50)*(Tableau1[[Prénom]:[Prénom]]=$B50)*(W$2&gt;=Tableau1[[Début]:[Début]])*(W$2&lt;=Tableau1[[Fin]:[Fin]]),ROW(INDIRECT("A1:A"&amp;COUNTA(Tableau1[[Fin]:[Fin]])))),1)),""))</f>
        <v/>
      </c>
      <c r="X50" s="34" t="str">
        <f t="array" aca="1" ref="X50" ca="1">IF(OR(WEEKDAY(X$2,2)&gt;5,COUNTIF(Dates_Feries,X$2)&gt;0),"",IFERROR(INDEX(Tableau1[[Type]:[Type]],SMALL(IF((Tableau1[[Nom]:[Nom]]=$A50)*(Tableau1[[Prénom]:[Prénom]]=$B50)*(X$2&gt;=Tableau1[[Début]:[Début]])*(X$2&lt;=Tableau1[[Fin]:[Fin]]),ROW(INDIRECT("A1:A"&amp;COUNTA(Tableau1[[Fin]:[Fin]])))),1)),""))</f>
        <v/>
      </c>
      <c r="Y50" s="34" t="str">
        <f t="array" aca="1" ref="Y50" ca="1">IF(OR(WEEKDAY(Y$2,2)&gt;5,COUNTIF(Dates_Feries,Y$2)&gt;0),"",IFERROR(INDEX(Tableau1[[Type]:[Type]],SMALL(IF((Tableau1[[Nom]:[Nom]]=$A50)*(Tableau1[[Prénom]:[Prénom]]=$B50)*(Y$2&gt;=Tableau1[[Début]:[Début]])*(Y$2&lt;=Tableau1[[Fin]:[Fin]]),ROW(INDIRECT("A1:A"&amp;COUNTA(Tableau1[[Fin]:[Fin]])))),1)),""))</f>
        <v/>
      </c>
      <c r="Z50" s="34" t="str">
        <f t="array" aca="1" ref="Z50" ca="1">IF(OR(WEEKDAY(Z$2,2)&gt;5,COUNTIF(Dates_Feries,Z$2)&gt;0),"",IFERROR(INDEX(Tableau1[[Type]:[Type]],SMALL(IF((Tableau1[[Nom]:[Nom]]=$A50)*(Tableau1[[Prénom]:[Prénom]]=$B50)*(Z$2&gt;=Tableau1[[Début]:[Début]])*(Z$2&lt;=Tableau1[[Fin]:[Fin]]),ROW(INDIRECT("A1:A"&amp;COUNTA(Tableau1[[Fin]:[Fin]])))),1)),""))</f>
        <v/>
      </c>
      <c r="AA50" s="34" t="str">
        <f t="array" aca="1" ref="AA50" ca="1">IF(OR(WEEKDAY(AA$2,2)&gt;5,COUNTIF(Dates_Feries,AA$2)&gt;0),"",IFERROR(INDEX(Tableau1[[Type]:[Type]],SMALL(IF((Tableau1[[Nom]:[Nom]]=$A50)*(Tableau1[[Prénom]:[Prénom]]=$B50)*(AA$2&gt;=Tableau1[[Début]:[Début]])*(AA$2&lt;=Tableau1[[Fin]:[Fin]]),ROW(INDIRECT("A1:A"&amp;COUNTA(Tableau1[[Fin]:[Fin]])))),1)),""))</f>
        <v/>
      </c>
      <c r="AB50" s="34" t="str">
        <f t="array" aca="1" ref="AB50" ca="1">IF(OR(WEEKDAY(AB$2,2)&gt;5,COUNTIF(Dates_Feries,AB$2)&gt;0),"",IFERROR(INDEX(Tableau1[[Type]:[Type]],SMALL(IF((Tableau1[[Nom]:[Nom]]=$A50)*(Tableau1[[Prénom]:[Prénom]]=$B50)*(AB$2&gt;=Tableau1[[Début]:[Début]])*(AB$2&lt;=Tableau1[[Fin]:[Fin]]),ROW(INDIRECT("A1:A"&amp;COUNTA(Tableau1[[Fin]:[Fin]])))),1)),""))</f>
        <v/>
      </c>
      <c r="AC50" s="34" t="str">
        <f t="array" aca="1" ref="AC50" ca="1">IF(OR(WEEKDAY(AC$2,2)&gt;5,COUNTIF(Dates_Feries,AC$2)&gt;0),"",IFERROR(INDEX(Tableau1[[Type]:[Type]],SMALL(IF((Tableau1[[Nom]:[Nom]]=$A50)*(Tableau1[[Prénom]:[Prénom]]=$B50)*(AC$2&gt;=Tableau1[[Début]:[Début]])*(AC$2&lt;=Tableau1[[Fin]:[Fin]]),ROW(INDIRECT("A1:A"&amp;COUNTA(Tableau1[[Fin]:[Fin]])))),1)),""))</f>
        <v/>
      </c>
      <c r="AD50" s="34" t="str">
        <f t="array" aca="1" ref="AD50" ca="1">IF(OR(WEEKDAY(AD$2,2)&gt;5,COUNTIF(Dates_Feries,AD$2)&gt;0),"",IFERROR(INDEX(Tableau1[[Type]:[Type]],SMALL(IF((Tableau1[[Nom]:[Nom]]=$A50)*(Tableau1[[Prénom]:[Prénom]]=$B50)*(AD$2&gt;=Tableau1[[Début]:[Début]])*(AD$2&lt;=Tableau1[[Fin]:[Fin]]),ROW(INDIRECT("A1:A"&amp;COUNTA(Tableau1[[Fin]:[Fin]])))),1)),""))</f>
        <v/>
      </c>
      <c r="AE50" s="34" t="str">
        <f t="array" aca="1" ref="AE50" ca="1">IF(OR(WEEKDAY(AE$2,2)&gt;5,COUNTIF(Dates_Feries,AE$2)&gt;0),"",IFERROR(INDEX(Tableau1[[Type]:[Type]],SMALL(IF((Tableau1[[Nom]:[Nom]]=$A50)*(Tableau1[[Prénom]:[Prénom]]=$B50)*(AE$2&gt;=Tableau1[[Début]:[Début]])*(AE$2&lt;=Tableau1[[Fin]:[Fin]]),ROW(INDIRECT("A1:A"&amp;COUNTA(Tableau1[[Fin]:[Fin]])))),1)),""))</f>
        <v/>
      </c>
      <c r="AF50" s="34" t="str">
        <f t="array" aca="1" ref="AF50" ca="1">IF(OR(WEEKDAY(AF$2,2)&gt;5,COUNTIF(Dates_Feries,AF$2)&gt;0),"",IFERROR(INDEX(Tableau1[[Type]:[Type]],SMALL(IF((Tableau1[[Nom]:[Nom]]=$A50)*(Tableau1[[Prénom]:[Prénom]]=$B50)*(AF$2&gt;=Tableau1[[Début]:[Début]])*(AF$2&lt;=Tableau1[[Fin]:[Fin]]),ROW(INDIRECT("A1:A"&amp;COUNTA(Tableau1[[Fin]:[Fin]])))),1)),""))</f>
        <v/>
      </c>
      <c r="AG50" s="34" t="str">
        <f t="array" aca="1" ref="AG50" ca="1">IF(OR(WEEKDAY(AG$2,2)&gt;5,COUNTIF(Dates_Feries,AG$2)&gt;0),"",IFERROR(INDEX(Tableau1[[Type]:[Type]],SMALL(IF((Tableau1[[Nom]:[Nom]]=$A50)*(Tableau1[[Prénom]:[Prénom]]=$B50)*(AG$2&gt;=Tableau1[[Début]:[Début]])*(AG$2&lt;=Tableau1[[Fin]:[Fin]]),ROW(INDIRECT("A1:A"&amp;COUNTA(Tableau1[[Fin]:[Fin]])))),1)),""))</f>
        <v/>
      </c>
      <c r="AH50" s="34" t="str">
        <f t="array" aca="1" ref="AH50" ca="1">IF(OR(WEEKDAY(AH$2,2)&gt;5,COUNTIF(Dates_Feries,AH$2)&gt;0),"",IFERROR(INDEX(Tableau1[[Type]:[Type]],SMALL(IF((Tableau1[[Nom]:[Nom]]=$A50)*(Tableau1[[Prénom]:[Prénom]]=$B50)*(AH$2&gt;=Tableau1[[Début]:[Début]])*(AH$2&lt;=Tableau1[[Fin]:[Fin]]),ROW(INDIRECT("A1:A"&amp;COUNTA(Tableau1[[Fin]:[Fin]])))),1)),""))</f>
        <v/>
      </c>
      <c r="AI50" s="34" t="str">
        <f t="array" aca="1" ref="AI50" ca="1">IF(OR(WEEKDAY(AI$2,2)&gt;5,COUNTIF(Dates_Feries,AI$2)&gt;0),"",IFERROR(INDEX(Tableau1[[Type]:[Type]],SMALL(IF((Tableau1[[Nom]:[Nom]]=$A50)*(Tableau1[[Prénom]:[Prénom]]=$B50)*(AI$2&gt;=Tableau1[[Début]:[Début]])*(AI$2&lt;=Tableau1[[Fin]:[Fin]]),ROW(INDIRECT("A1:A"&amp;COUNTA(Tableau1[[Fin]:[Fin]])))),1)),""))</f>
        <v/>
      </c>
      <c r="AJ50" s="34" t="str">
        <f t="array" aca="1" ref="AJ50" ca="1">IF(OR(WEEKDAY(AJ$2,2)&gt;5,COUNTIF(Dates_Feries,AJ$2)&gt;0),"",IFERROR(INDEX(Tableau1[[Type]:[Type]],SMALL(IF((Tableau1[[Nom]:[Nom]]=$A50)*(Tableau1[[Prénom]:[Prénom]]=$B50)*(AJ$2&gt;=Tableau1[[Début]:[Début]])*(AJ$2&lt;=Tableau1[[Fin]:[Fin]]),ROW(INDIRECT("A1:A"&amp;COUNTA(Tableau1[[Fin]:[Fin]])))),1)),""))</f>
        <v/>
      </c>
      <c r="AK50" s="34" t="str">
        <f t="array" aca="1" ref="AK50" ca="1">IF(OR(WEEKDAY(AK$2,2)&gt;5,COUNTIF(Dates_Feries,AK$2)&gt;0),"",IFERROR(INDEX(Tableau1[[Type]:[Type]],SMALL(IF((Tableau1[[Nom]:[Nom]]=$A50)*(Tableau1[[Prénom]:[Prénom]]=$B50)*(AK$2&gt;=Tableau1[[Début]:[Début]])*(AK$2&lt;=Tableau1[[Fin]:[Fin]]),ROW(INDIRECT("A1:A"&amp;COUNTA(Tableau1[[Fin]:[Fin]])))),1)),""))</f>
        <v/>
      </c>
      <c r="AL50" s="34" t="str">
        <f t="array" aca="1" ref="AL50" ca="1">IF(OR(WEEKDAY(AL$2,2)&gt;5,COUNTIF(Dates_Feries,AL$2)&gt;0),"",IFERROR(INDEX(Tableau1[[Type]:[Type]],SMALL(IF((Tableau1[[Nom]:[Nom]]=$A50)*(Tableau1[[Prénom]:[Prénom]]=$B50)*(AL$2&gt;=Tableau1[[Début]:[Début]])*(AL$2&lt;=Tableau1[[Fin]:[Fin]]),ROW(INDIRECT("A1:A"&amp;COUNTA(Tableau1[[Fin]:[Fin]])))),1)),""))</f>
        <v/>
      </c>
      <c r="AM50" s="34" t="str">
        <f t="array" aca="1" ref="AM50" ca="1">IF(OR(WEEKDAY(AM$2,2)&gt;5,COUNTIF(Dates_Feries,AM$2)&gt;0),"",IFERROR(INDEX(Tableau1[[Type]:[Type]],SMALL(IF((Tableau1[[Nom]:[Nom]]=$A50)*(Tableau1[[Prénom]:[Prénom]]=$B50)*(AM$2&gt;=Tableau1[[Début]:[Début]])*(AM$2&lt;=Tableau1[[Fin]:[Fin]]),ROW(INDIRECT("A1:A"&amp;COUNTA(Tableau1[[Fin]:[Fin]])))),1)),""))</f>
        <v/>
      </c>
      <c r="AN50" s="34" t="str">
        <f t="array" aca="1" ref="AN50" ca="1">IF(OR(WEEKDAY(AN$2,2)&gt;5,COUNTIF(Dates_Feries,AN$2)&gt;0),"",IFERROR(INDEX(Tableau1[[Type]:[Type]],SMALL(IF((Tableau1[[Nom]:[Nom]]=$A50)*(Tableau1[[Prénom]:[Prénom]]=$B50)*(AN$2&gt;=Tableau1[[Début]:[Début]])*(AN$2&lt;=Tableau1[[Fin]:[Fin]]),ROW(INDIRECT("A1:A"&amp;COUNTA(Tableau1[[Fin]:[Fin]])))),1)),""))</f>
        <v/>
      </c>
      <c r="AO50" s="34" t="str">
        <f t="array" aca="1" ref="AO50" ca="1">IF(OR(WEEKDAY(AO$2,2)&gt;5,COUNTIF(Dates_Feries,AO$2)&gt;0),"",IFERROR(INDEX(Tableau1[[Type]:[Type]],SMALL(IF((Tableau1[[Nom]:[Nom]]=$A50)*(Tableau1[[Prénom]:[Prénom]]=$B50)*(AO$2&gt;=Tableau1[[Début]:[Début]])*(AO$2&lt;=Tableau1[[Fin]:[Fin]]),ROW(INDIRECT("A1:A"&amp;COUNTA(Tableau1[[Fin]:[Fin]])))),1)),""))</f>
        <v/>
      </c>
      <c r="AP50" s="34" t="str">
        <f t="array" aca="1" ref="AP50" ca="1">IF(OR(WEEKDAY(AP$2,2)&gt;5,COUNTIF(Dates_Feries,AP$2)&gt;0),"",IFERROR(INDEX(Tableau1[[Type]:[Type]],SMALL(IF((Tableau1[[Nom]:[Nom]]=$A50)*(Tableau1[[Prénom]:[Prénom]]=$B50)*(AP$2&gt;=Tableau1[[Début]:[Début]])*(AP$2&lt;=Tableau1[[Fin]:[Fin]]),ROW(INDIRECT("A1:A"&amp;COUNTA(Tableau1[[Fin]:[Fin]])))),1)),""))</f>
        <v/>
      </c>
      <c r="AQ50" s="34" t="str">
        <f t="array" aca="1" ref="AQ50" ca="1">IF(OR(WEEKDAY(AQ$2,2)&gt;5,COUNTIF(Dates_Feries,AQ$2)&gt;0),"",IFERROR(INDEX(Tableau1[[Type]:[Type]],SMALL(IF((Tableau1[[Nom]:[Nom]]=$A50)*(Tableau1[[Prénom]:[Prénom]]=$B50)*(AQ$2&gt;=Tableau1[[Début]:[Début]])*(AQ$2&lt;=Tableau1[[Fin]:[Fin]]),ROW(INDIRECT("A1:A"&amp;COUNTA(Tableau1[[Fin]:[Fin]])))),1)),""))</f>
        <v/>
      </c>
      <c r="AR50" s="34" t="str">
        <f t="array" aca="1" ref="AR50" ca="1">IF(OR(WEEKDAY(AR$2,2)&gt;5,COUNTIF(Dates_Feries,AR$2)&gt;0),"",IFERROR(INDEX(Tableau1[[Type]:[Type]],SMALL(IF((Tableau1[[Nom]:[Nom]]=$A50)*(Tableau1[[Prénom]:[Prénom]]=$B50)*(AR$2&gt;=Tableau1[[Début]:[Début]])*(AR$2&lt;=Tableau1[[Fin]:[Fin]]),ROW(INDIRECT("A1:A"&amp;COUNTA(Tableau1[[Fin]:[Fin]])))),1)),""))</f>
        <v/>
      </c>
      <c r="AS50" s="34" t="str">
        <f t="array" aca="1" ref="AS50" ca="1">IF(OR(WEEKDAY(AS$2,2)&gt;5,COUNTIF(Dates_Feries,AS$2)&gt;0),"",IFERROR(INDEX(Tableau1[[Type]:[Type]],SMALL(IF((Tableau1[[Nom]:[Nom]]=$A50)*(Tableau1[[Prénom]:[Prénom]]=$B50)*(AS$2&gt;=Tableau1[[Début]:[Début]])*(AS$2&lt;=Tableau1[[Fin]:[Fin]]),ROW(INDIRECT("A1:A"&amp;COUNTA(Tableau1[[Fin]:[Fin]])))),1)),""))</f>
        <v/>
      </c>
      <c r="AT50" s="34" t="str">
        <f t="array" aca="1" ref="AT50" ca="1">IF(OR(WEEKDAY(AT$2,2)&gt;5,COUNTIF(Dates_Feries,AT$2)&gt;0),"",IFERROR(INDEX(Tableau1[[Type]:[Type]],SMALL(IF((Tableau1[[Nom]:[Nom]]=$A50)*(Tableau1[[Prénom]:[Prénom]]=$B50)*(AT$2&gt;=Tableau1[[Début]:[Début]])*(AT$2&lt;=Tableau1[[Fin]:[Fin]]),ROW(INDIRECT("A1:A"&amp;COUNTA(Tableau1[[Fin]:[Fin]])))),1)),""))</f>
        <v/>
      </c>
      <c r="AU50" s="34" t="str">
        <f t="array" aca="1" ref="AU50" ca="1">IF(OR(WEEKDAY(AU$2,2)&gt;5,COUNTIF(Dates_Feries,AU$2)&gt;0),"",IFERROR(INDEX(Tableau1[[Type]:[Type]],SMALL(IF((Tableau1[[Nom]:[Nom]]=$A50)*(Tableau1[[Prénom]:[Prénom]]=$B50)*(AU$2&gt;=Tableau1[[Début]:[Début]])*(AU$2&lt;=Tableau1[[Fin]:[Fin]]),ROW(INDIRECT("A1:A"&amp;COUNTA(Tableau1[[Fin]:[Fin]])))),1)),""))</f>
        <v/>
      </c>
      <c r="AV50" s="34" t="str">
        <f t="array" aca="1" ref="AV50" ca="1">IF(OR(WEEKDAY(AV$2,2)&gt;5,COUNTIF(Dates_Feries,AV$2)&gt;0),"",IFERROR(INDEX(Tableau1[[Type]:[Type]],SMALL(IF((Tableau1[[Nom]:[Nom]]=$A50)*(Tableau1[[Prénom]:[Prénom]]=$B50)*(AV$2&gt;=Tableau1[[Début]:[Début]])*(AV$2&lt;=Tableau1[[Fin]:[Fin]]),ROW(INDIRECT("A1:A"&amp;COUNTA(Tableau1[[Fin]:[Fin]])))),1)),""))</f>
        <v/>
      </c>
      <c r="AW50" s="34" t="str">
        <f t="array" aca="1" ref="AW50" ca="1">IF(OR(WEEKDAY(AW$2,2)&gt;5,COUNTIF(Dates_Feries,AW$2)&gt;0),"",IFERROR(INDEX(Tableau1[[Type]:[Type]],SMALL(IF((Tableau1[[Nom]:[Nom]]=$A50)*(Tableau1[[Prénom]:[Prénom]]=$B50)*(AW$2&gt;=Tableau1[[Début]:[Début]])*(AW$2&lt;=Tableau1[[Fin]:[Fin]]),ROW(INDIRECT("A1:A"&amp;COUNTA(Tableau1[[Fin]:[Fin]])))),1)),""))</f>
        <v/>
      </c>
      <c r="AX50" s="34" t="str">
        <f t="array" aca="1" ref="AX50" ca="1">IF(OR(WEEKDAY(AX$2,2)&gt;5,COUNTIF(Dates_Feries,AX$2)&gt;0),"",IFERROR(INDEX(Tableau1[[Type]:[Type]],SMALL(IF((Tableau1[[Nom]:[Nom]]=$A50)*(Tableau1[[Prénom]:[Prénom]]=$B50)*(AX$2&gt;=Tableau1[[Début]:[Début]])*(AX$2&lt;=Tableau1[[Fin]:[Fin]]),ROW(INDIRECT("A1:A"&amp;COUNTA(Tableau1[[Fin]:[Fin]])))),1)),""))</f>
        <v/>
      </c>
      <c r="AY50" s="34" t="str">
        <f t="array" aca="1" ref="AY50" ca="1">IF(OR(WEEKDAY(AY$2,2)&gt;5,COUNTIF(Dates_Feries,AY$2)&gt;0),"",IFERROR(INDEX(Tableau1[[Type]:[Type]],SMALL(IF((Tableau1[[Nom]:[Nom]]=$A50)*(Tableau1[[Prénom]:[Prénom]]=$B50)*(AY$2&gt;=Tableau1[[Début]:[Début]])*(AY$2&lt;=Tableau1[[Fin]:[Fin]]),ROW(INDIRECT("A1:A"&amp;COUNTA(Tableau1[[Fin]:[Fin]])))),1)),""))</f>
        <v/>
      </c>
      <c r="AZ50" s="34" t="str">
        <f t="array" aca="1" ref="AZ50" ca="1">IF(OR(WEEKDAY(AZ$2,2)&gt;5,COUNTIF(Dates_Feries,AZ$2)&gt;0),"",IFERROR(INDEX(Tableau1[[Type]:[Type]],SMALL(IF((Tableau1[[Nom]:[Nom]]=$A50)*(Tableau1[[Prénom]:[Prénom]]=$B50)*(AZ$2&gt;=Tableau1[[Début]:[Début]])*(AZ$2&lt;=Tableau1[[Fin]:[Fin]]),ROW(INDIRECT("A1:A"&amp;COUNTA(Tableau1[[Fin]:[Fin]])))),1)),""))</f>
        <v/>
      </c>
      <c r="BA50" s="34" t="str">
        <f t="array" aca="1" ref="BA50" ca="1">IF(OR(WEEKDAY(BA$2,2)&gt;5,COUNTIF(Dates_Feries,BA$2)&gt;0),"",IFERROR(INDEX(Tableau1[[Type]:[Type]],SMALL(IF((Tableau1[[Nom]:[Nom]]=$A50)*(Tableau1[[Prénom]:[Prénom]]=$B50)*(BA$2&gt;=Tableau1[[Début]:[Début]])*(BA$2&lt;=Tableau1[[Fin]:[Fin]]),ROW(INDIRECT("A1:A"&amp;COUNTA(Tableau1[[Fin]:[Fin]])))),1)),""))</f>
        <v/>
      </c>
      <c r="BB50" s="34" t="str">
        <f t="array" aca="1" ref="BB50" ca="1">IF(OR(WEEKDAY(BB$2,2)&gt;5,COUNTIF(Dates_Feries,BB$2)&gt;0),"",IFERROR(INDEX(Tableau1[[Type]:[Type]],SMALL(IF((Tableau1[[Nom]:[Nom]]=$A50)*(Tableau1[[Prénom]:[Prénom]]=$B50)*(BB$2&gt;=Tableau1[[Début]:[Début]])*(BB$2&lt;=Tableau1[[Fin]:[Fin]]),ROW(INDIRECT("A1:A"&amp;COUNTA(Tableau1[[Fin]:[Fin]])))),1)),""))</f>
        <v/>
      </c>
      <c r="BC50" s="34" t="str">
        <f t="array" aca="1" ref="BC50" ca="1">IF(OR(WEEKDAY(BC$2,2)&gt;5,COUNTIF(Dates_Feries,BC$2)&gt;0),"",IFERROR(INDEX(Tableau1[[Type]:[Type]],SMALL(IF((Tableau1[[Nom]:[Nom]]=$A50)*(Tableau1[[Prénom]:[Prénom]]=$B50)*(BC$2&gt;=Tableau1[[Début]:[Début]])*(BC$2&lt;=Tableau1[[Fin]:[Fin]]),ROW(INDIRECT("A1:A"&amp;COUNTA(Tableau1[[Fin]:[Fin]])))),1)),""))</f>
        <v/>
      </c>
      <c r="BD50" s="34" t="str">
        <f t="array" aca="1" ref="BD50" ca="1">IF(OR(WEEKDAY(BD$2,2)&gt;5,COUNTIF(Dates_Feries,BD$2)&gt;0),"",IFERROR(INDEX(Tableau1[[Type]:[Type]],SMALL(IF((Tableau1[[Nom]:[Nom]]=$A50)*(Tableau1[[Prénom]:[Prénom]]=$B50)*(BD$2&gt;=Tableau1[[Début]:[Début]])*(BD$2&lt;=Tableau1[[Fin]:[Fin]]),ROW(INDIRECT("A1:A"&amp;COUNTA(Tableau1[[Fin]:[Fin]])))),1)),""))</f>
        <v/>
      </c>
      <c r="BE50" s="34" t="str">
        <f t="array" aca="1" ref="BE50" ca="1">IF(OR(WEEKDAY(BE$2,2)&gt;5,COUNTIF(Dates_Feries,BE$2)&gt;0),"",IFERROR(INDEX(Tableau1[[Type]:[Type]],SMALL(IF((Tableau1[[Nom]:[Nom]]=$A50)*(Tableau1[[Prénom]:[Prénom]]=$B50)*(BE$2&gt;=Tableau1[[Début]:[Début]])*(BE$2&lt;=Tableau1[[Fin]:[Fin]]),ROW(INDIRECT("A1:A"&amp;COUNTA(Tableau1[[Fin]:[Fin]])))),1)),""))</f>
        <v/>
      </c>
      <c r="BF50" s="34" t="str">
        <f t="array" aca="1" ref="BF50" ca="1">IF(OR(WEEKDAY(BF$2,2)&gt;5,COUNTIF(Dates_Feries,BF$2)&gt;0),"",IFERROR(INDEX(Tableau1[[Type]:[Type]],SMALL(IF((Tableau1[[Nom]:[Nom]]=$A50)*(Tableau1[[Prénom]:[Prénom]]=$B50)*(BF$2&gt;=Tableau1[[Début]:[Début]])*(BF$2&lt;=Tableau1[[Fin]:[Fin]]),ROW(INDIRECT("A1:A"&amp;COUNTA(Tableau1[[Fin]:[Fin]])))),1)),""))</f>
        <v/>
      </c>
      <c r="BG50" s="34" t="str">
        <f t="array" aca="1" ref="BG50" ca="1">IF(OR(WEEKDAY(BG$2,2)&gt;5,COUNTIF(Dates_Feries,BG$2)&gt;0),"",IFERROR(INDEX(Tableau1[[Type]:[Type]],SMALL(IF((Tableau1[[Nom]:[Nom]]=$A50)*(Tableau1[[Prénom]:[Prénom]]=$B50)*(BG$2&gt;=Tableau1[[Début]:[Début]])*(BG$2&lt;=Tableau1[[Fin]:[Fin]]),ROW(INDIRECT("A1:A"&amp;COUNTA(Tableau1[[Fin]:[Fin]])))),1)),""))</f>
        <v/>
      </c>
      <c r="BH50" s="34" t="str">
        <f t="array" aca="1" ref="BH50" ca="1">IF(OR(WEEKDAY(BH$2,2)&gt;5,COUNTIF(Dates_Feries,BH$2)&gt;0),"",IFERROR(INDEX(Tableau1[[Type]:[Type]],SMALL(IF((Tableau1[[Nom]:[Nom]]=$A50)*(Tableau1[[Prénom]:[Prénom]]=$B50)*(BH$2&gt;=Tableau1[[Début]:[Début]])*(BH$2&lt;=Tableau1[[Fin]:[Fin]]),ROW(INDIRECT("A1:A"&amp;COUNTA(Tableau1[[Fin]:[Fin]])))),1)),""))</f>
        <v/>
      </c>
      <c r="BI50" s="34" t="str">
        <f t="array" aca="1" ref="BI50" ca="1">IF(OR(WEEKDAY(BI$2,2)&gt;5,COUNTIF(Dates_Feries,BI$2)&gt;0),"",IFERROR(INDEX(Tableau1[[Type]:[Type]],SMALL(IF((Tableau1[[Nom]:[Nom]]=$A50)*(Tableau1[[Prénom]:[Prénom]]=$B50)*(BI$2&gt;=Tableau1[[Début]:[Début]])*(BI$2&lt;=Tableau1[[Fin]:[Fin]]),ROW(INDIRECT("A1:A"&amp;COUNTA(Tableau1[[Fin]:[Fin]])))),1)),""))</f>
        <v/>
      </c>
      <c r="BJ50" s="34" t="str">
        <f t="array" aca="1" ref="BJ50" ca="1">IF(OR(WEEKDAY(BJ$2,2)&gt;5,COUNTIF(Dates_Feries,BJ$2)&gt;0),"",IFERROR(INDEX(Tableau1[[Type]:[Type]],SMALL(IF((Tableau1[[Nom]:[Nom]]=$A50)*(Tableau1[[Prénom]:[Prénom]]=$B50)*(BJ$2&gt;=Tableau1[[Début]:[Début]])*(BJ$2&lt;=Tableau1[[Fin]:[Fin]]),ROW(INDIRECT("A1:A"&amp;COUNTA(Tableau1[[Fin]:[Fin]])))),1)),""))</f>
        <v/>
      </c>
      <c r="BK50" s="34" t="str">
        <f t="array" aca="1" ref="BK50" ca="1">IF(OR(WEEKDAY(BK$2,2)&gt;5,COUNTIF(Dates_Feries,BK$2)&gt;0),"",IFERROR(INDEX(Tableau1[[Type]:[Type]],SMALL(IF((Tableau1[[Nom]:[Nom]]=$A50)*(Tableau1[[Prénom]:[Prénom]]=$B50)*(BK$2&gt;=Tableau1[[Début]:[Début]])*(BK$2&lt;=Tableau1[[Fin]:[Fin]]),ROW(INDIRECT("A1:A"&amp;COUNTA(Tableau1[[Fin]:[Fin]])))),1)),""))</f>
        <v/>
      </c>
      <c r="BL50" s="34" t="str">
        <f t="array" aca="1" ref="BL50" ca="1">IF(OR(WEEKDAY(BL$2,2)&gt;5,COUNTIF(Dates_Feries,BL$2)&gt;0),"",IFERROR(INDEX(Tableau1[[Type]:[Type]],SMALL(IF((Tableau1[[Nom]:[Nom]]=$A50)*(Tableau1[[Prénom]:[Prénom]]=$B50)*(BL$2&gt;=Tableau1[[Début]:[Début]])*(BL$2&lt;=Tableau1[[Fin]:[Fin]]),ROW(INDIRECT("A1:A"&amp;COUNTA(Tableau1[[Fin]:[Fin]])))),1)),""))</f>
        <v/>
      </c>
      <c r="BM50" s="34" t="str">
        <f t="array" aca="1" ref="BM50" ca="1">IF(OR(WEEKDAY(BM$2,2)&gt;5,COUNTIF(Dates_Feries,BM$2)&gt;0),"",IFERROR(INDEX(Tableau1[[Type]:[Type]],SMALL(IF((Tableau1[[Nom]:[Nom]]=$A50)*(Tableau1[[Prénom]:[Prénom]]=$B50)*(BM$2&gt;=Tableau1[[Début]:[Début]])*(BM$2&lt;=Tableau1[[Fin]:[Fin]]),ROW(INDIRECT("A1:A"&amp;COUNTA(Tableau1[[Fin]:[Fin]])))),1)),""))</f>
        <v/>
      </c>
      <c r="BN50" s="34" t="str">
        <f t="array" aca="1" ref="BN50" ca="1">IF(OR(WEEKDAY(BN$2,2)&gt;5,COUNTIF(Dates_Feries,BN$2)&gt;0),"",IFERROR(INDEX(Tableau1[[Type]:[Type]],SMALL(IF((Tableau1[[Nom]:[Nom]]=$A50)*(Tableau1[[Prénom]:[Prénom]]=$B50)*(BN$2&gt;=Tableau1[[Début]:[Début]])*(BN$2&lt;=Tableau1[[Fin]:[Fin]]),ROW(INDIRECT("A1:A"&amp;COUNTA(Tableau1[[Fin]:[Fin]])))),1)),""))</f>
        <v/>
      </c>
      <c r="BO50" s="34" t="str">
        <f t="array" aca="1" ref="BO50" ca="1">IF(OR(WEEKDAY(BO$2,2)&gt;5,COUNTIF(Dates_Feries,BO$2)&gt;0),"",IFERROR(INDEX(Tableau1[[Type]:[Type]],SMALL(IF((Tableau1[[Nom]:[Nom]]=$A50)*(Tableau1[[Prénom]:[Prénom]]=$B50)*(BO$2&gt;=Tableau1[[Début]:[Début]])*(BO$2&lt;=Tableau1[[Fin]:[Fin]]),ROW(INDIRECT("A1:A"&amp;COUNTA(Tableau1[[Fin]:[Fin]])))),1)),""))</f>
        <v/>
      </c>
      <c r="BP50" s="34" t="str">
        <f t="array" aca="1" ref="BP50" ca="1">IF(OR(WEEKDAY(BP$2,2)&gt;5,COUNTIF(Dates_Feries,BP$2)&gt;0),"",IFERROR(INDEX(Tableau1[[Type]:[Type]],SMALL(IF((Tableau1[[Nom]:[Nom]]=$A50)*(Tableau1[[Prénom]:[Prénom]]=$B50)*(BP$2&gt;=Tableau1[[Début]:[Début]])*(BP$2&lt;=Tableau1[[Fin]:[Fin]]),ROW(INDIRECT("A1:A"&amp;COUNTA(Tableau1[[Fin]:[Fin]])))),1)),""))</f>
        <v/>
      </c>
      <c r="BQ50" s="34" t="str">
        <f t="array" aca="1" ref="BQ50" ca="1">IF(OR(WEEKDAY(BQ$2,2)&gt;5,COUNTIF(Dates_Feries,BQ$2)&gt;0),"",IFERROR(INDEX(Tableau1[[Type]:[Type]],SMALL(IF((Tableau1[[Nom]:[Nom]]=$A50)*(Tableau1[[Prénom]:[Prénom]]=$B50)*(BQ$2&gt;=Tableau1[[Début]:[Début]])*(BQ$2&lt;=Tableau1[[Fin]:[Fin]]),ROW(INDIRECT("A1:A"&amp;COUNTA(Tableau1[[Fin]:[Fin]])))),1)),""))</f>
        <v/>
      </c>
      <c r="BR50" s="34" t="str">
        <f t="array" aca="1" ref="BR50" ca="1">IF(OR(WEEKDAY(BR$2,2)&gt;5,COUNTIF(Dates_Feries,BR$2)&gt;0),"",IFERROR(INDEX(Tableau1[[Type]:[Type]],SMALL(IF((Tableau1[[Nom]:[Nom]]=$A50)*(Tableau1[[Prénom]:[Prénom]]=$B50)*(BR$2&gt;=Tableau1[[Début]:[Début]])*(BR$2&lt;=Tableau1[[Fin]:[Fin]]),ROW(INDIRECT("A1:A"&amp;COUNTA(Tableau1[[Fin]:[Fin]])))),1)),""))</f>
        <v/>
      </c>
      <c r="BS50" s="34" t="str">
        <f t="array" aca="1" ref="BS50" ca="1">IF(OR(WEEKDAY(BS$2,2)&gt;5,COUNTIF(Dates_Feries,BS$2)&gt;0),"",IFERROR(INDEX(Tableau1[[Type]:[Type]],SMALL(IF((Tableau1[[Nom]:[Nom]]=$A50)*(Tableau1[[Prénom]:[Prénom]]=$B50)*(BS$2&gt;=Tableau1[[Début]:[Début]])*(BS$2&lt;=Tableau1[[Fin]:[Fin]]),ROW(INDIRECT("A1:A"&amp;COUNTA(Tableau1[[Fin]:[Fin]])))),1)),""))</f>
        <v/>
      </c>
      <c r="BT50" s="34" t="str">
        <f t="array" aca="1" ref="BT50" ca="1">IF(OR(WEEKDAY(BT$2,2)&gt;5,COUNTIF(Dates_Feries,BT$2)&gt;0),"",IFERROR(INDEX(Tableau1[[Type]:[Type]],SMALL(IF((Tableau1[[Nom]:[Nom]]=$A50)*(Tableau1[[Prénom]:[Prénom]]=$B50)*(BT$2&gt;=Tableau1[[Début]:[Début]])*(BT$2&lt;=Tableau1[[Fin]:[Fin]]),ROW(INDIRECT("A1:A"&amp;COUNTA(Tableau1[[Fin]:[Fin]])))),1)),""))</f>
        <v/>
      </c>
      <c r="BU50" s="34" t="str">
        <f t="array" aca="1" ref="BU50" ca="1">IF(OR(WEEKDAY(BU$2,2)&gt;5,COUNTIF(Dates_Feries,BU$2)&gt;0),"",IFERROR(INDEX(Tableau1[[Type]:[Type]],SMALL(IF((Tableau1[[Nom]:[Nom]]=$A50)*(Tableau1[[Prénom]:[Prénom]]=$B50)*(BU$2&gt;=Tableau1[[Début]:[Début]])*(BU$2&lt;=Tableau1[[Fin]:[Fin]]),ROW(INDIRECT("A1:A"&amp;COUNTA(Tableau1[[Fin]:[Fin]])))),1)),""))</f>
        <v/>
      </c>
      <c r="BV50" s="34" t="str">
        <f t="array" aca="1" ref="BV50" ca="1">IF(OR(WEEKDAY(BV$2,2)&gt;5,COUNTIF(Dates_Feries,BV$2)&gt;0),"",IFERROR(INDEX(Tableau1[[Type]:[Type]],SMALL(IF((Tableau1[[Nom]:[Nom]]=$A50)*(Tableau1[[Prénom]:[Prénom]]=$B50)*(BV$2&gt;=Tableau1[[Début]:[Début]])*(BV$2&lt;=Tableau1[[Fin]:[Fin]]),ROW(INDIRECT("A1:A"&amp;COUNTA(Tableau1[[Fin]:[Fin]])))),1)),""))</f>
        <v/>
      </c>
      <c r="BW50" s="34" t="str">
        <f t="array" aca="1" ref="BW50" ca="1">IF(OR(WEEKDAY(BW$2,2)&gt;5,COUNTIF(Dates_Feries,BW$2)&gt;0),"",IFERROR(INDEX(Tableau1[[Type]:[Type]],SMALL(IF((Tableau1[[Nom]:[Nom]]=$A50)*(Tableau1[[Prénom]:[Prénom]]=$B50)*(BW$2&gt;=Tableau1[[Début]:[Début]])*(BW$2&lt;=Tableau1[[Fin]:[Fin]]),ROW(INDIRECT("A1:A"&amp;COUNTA(Tableau1[[Fin]:[Fin]])))),1)),""))</f>
        <v/>
      </c>
      <c r="BX50" s="34" t="str">
        <f t="array" aca="1" ref="BX50" ca="1">IF(OR(WEEKDAY(BX$2,2)&gt;5,COUNTIF(Dates_Feries,BX$2)&gt;0),"",IFERROR(INDEX(Tableau1[[Type]:[Type]],SMALL(IF((Tableau1[[Nom]:[Nom]]=$A50)*(Tableau1[[Prénom]:[Prénom]]=$B50)*(BX$2&gt;=Tableau1[[Début]:[Début]])*(BX$2&lt;=Tableau1[[Fin]:[Fin]]),ROW(INDIRECT("A1:A"&amp;COUNTA(Tableau1[[Fin]:[Fin]])))),1)),""))</f>
        <v/>
      </c>
      <c r="BY50" s="34" t="str">
        <f t="array" aca="1" ref="BY50" ca="1">IF(OR(WEEKDAY(BY$2,2)&gt;5,COUNTIF(Dates_Feries,BY$2)&gt;0),"",IFERROR(INDEX(Tableau1[[Type]:[Type]],SMALL(IF((Tableau1[[Nom]:[Nom]]=$A50)*(Tableau1[[Prénom]:[Prénom]]=$B50)*(BY$2&gt;=Tableau1[[Début]:[Début]])*(BY$2&lt;=Tableau1[[Fin]:[Fin]]),ROW(INDIRECT("A1:A"&amp;COUNTA(Tableau1[[Fin]:[Fin]])))),1)),""))</f>
        <v/>
      </c>
      <c r="BZ50" s="34" t="str">
        <f t="array" aca="1" ref="BZ50" ca="1">IF(OR(WEEKDAY(BZ$2,2)&gt;5,COUNTIF(Dates_Feries,BZ$2)&gt;0),"",IFERROR(INDEX(Tableau1[[Type]:[Type]],SMALL(IF((Tableau1[[Nom]:[Nom]]=$A50)*(Tableau1[[Prénom]:[Prénom]]=$B50)*(BZ$2&gt;=Tableau1[[Début]:[Début]])*(BZ$2&lt;=Tableau1[[Fin]:[Fin]]),ROW(INDIRECT("A1:A"&amp;COUNTA(Tableau1[[Fin]:[Fin]])))),1)),""))</f>
        <v/>
      </c>
      <c r="CA50" s="34" t="str">
        <f t="array" aca="1" ref="CA50" ca="1">IF(OR(WEEKDAY(CA$2,2)&gt;5,COUNTIF(Dates_Feries,CA$2)&gt;0),"",IFERROR(INDEX(Tableau1[[Type]:[Type]],SMALL(IF((Tableau1[[Nom]:[Nom]]=$A50)*(Tableau1[[Prénom]:[Prénom]]=$B50)*(CA$2&gt;=Tableau1[[Début]:[Début]])*(CA$2&lt;=Tableau1[[Fin]:[Fin]]),ROW(INDIRECT("A1:A"&amp;COUNTA(Tableau1[[Fin]:[Fin]])))),1)),""))</f>
        <v/>
      </c>
      <c r="CB50" s="34" t="str">
        <f t="array" aca="1" ref="CB50" ca="1">IF(OR(WEEKDAY(CB$2,2)&gt;5,COUNTIF(Dates_Feries,CB$2)&gt;0),"",IFERROR(INDEX(Tableau1[[Type]:[Type]],SMALL(IF((Tableau1[[Nom]:[Nom]]=$A50)*(Tableau1[[Prénom]:[Prénom]]=$B50)*(CB$2&gt;=Tableau1[[Début]:[Début]])*(CB$2&lt;=Tableau1[[Fin]:[Fin]]),ROW(INDIRECT("A1:A"&amp;COUNTA(Tableau1[[Fin]:[Fin]])))),1)),""))</f>
        <v/>
      </c>
      <c r="CC50" s="34" t="str">
        <f t="array" aca="1" ref="CC50" ca="1">IF(OR(WEEKDAY(CC$2,2)&gt;5,COUNTIF(Dates_Feries,CC$2)&gt;0),"",IFERROR(INDEX(Tableau1[[Type]:[Type]],SMALL(IF((Tableau1[[Nom]:[Nom]]=$A50)*(Tableau1[[Prénom]:[Prénom]]=$B50)*(CC$2&gt;=Tableau1[[Début]:[Début]])*(CC$2&lt;=Tableau1[[Fin]:[Fin]]),ROW(INDIRECT("A1:A"&amp;COUNTA(Tableau1[[Fin]:[Fin]])))),1)),""))</f>
        <v/>
      </c>
      <c r="CD50" s="34" t="str">
        <f t="array" aca="1" ref="CD50" ca="1">IF(OR(WEEKDAY(CD$2,2)&gt;5,COUNTIF(Dates_Feries,CD$2)&gt;0),"",IFERROR(INDEX(Tableau1[[Type]:[Type]],SMALL(IF((Tableau1[[Nom]:[Nom]]=$A50)*(Tableau1[[Prénom]:[Prénom]]=$B50)*(CD$2&gt;=Tableau1[[Début]:[Début]])*(CD$2&lt;=Tableau1[[Fin]:[Fin]]),ROW(INDIRECT("A1:A"&amp;COUNTA(Tableau1[[Fin]:[Fin]])))),1)),""))</f>
        <v/>
      </c>
      <c r="CE50" s="34" t="str">
        <f t="array" aca="1" ref="CE50" ca="1">IF(OR(WEEKDAY(CE$2,2)&gt;5,COUNTIF(Dates_Feries,CE$2)&gt;0),"",IFERROR(INDEX(Tableau1[[Type]:[Type]],SMALL(IF((Tableau1[[Nom]:[Nom]]=$A50)*(Tableau1[[Prénom]:[Prénom]]=$B50)*(CE$2&gt;=Tableau1[[Début]:[Début]])*(CE$2&lt;=Tableau1[[Fin]:[Fin]]),ROW(INDIRECT("A1:A"&amp;COUNTA(Tableau1[[Fin]:[Fin]])))),1)),""))</f>
        <v/>
      </c>
      <c r="CF50" s="34" t="str">
        <f t="array" aca="1" ref="CF50" ca="1">IF(OR(WEEKDAY(CF$2,2)&gt;5,COUNTIF(Dates_Feries,CF$2)&gt;0),"",IFERROR(INDEX(Tableau1[[Type]:[Type]],SMALL(IF((Tableau1[[Nom]:[Nom]]=$A50)*(Tableau1[[Prénom]:[Prénom]]=$B50)*(CF$2&gt;=Tableau1[[Début]:[Début]])*(CF$2&lt;=Tableau1[[Fin]:[Fin]]),ROW(INDIRECT("A1:A"&amp;COUNTA(Tableau1[[Fin]:[Fin]])))),1)),""))</f>
        <v/>
      </c>
      <c r="CG50" s="34" t="str">
        <f t="array" aca="1" ref="CG50" ca="1">IF(OR(WEEKDAY(CG$2,2)&gt;5,COUNTIF(Dates_Feries,CG$2)&gt;0),"",IFERROR(INDEX(Tableau1[[Type]:[Type]],SMALL(IF((Tableau1[[Nom]:[Nom]]=$A50)*(Tableau1[[Prénom]:[Prénom]]=$B50)*(CG$2&gt;=Tableau1[[Début]:[Début]])*(CG$2&lt;=Tableau1[[Fin]:[Fin]]),ROW(INDIRECT("A1:A"&amp;COUNTA(Tableau1[[Fin]:[Fin]])))),1)),""))</f>
        <v/>
      </c>
      <c r="CH50" s="34" t="str">
        <f t="array" aca="1" ref="CH50" ca="1">IF(OR(WEEKDAY(CH$2,2)&gt;5,COUNTIF(Dates_Feries,CH$2)&gt;0),"",IFERROR(INDEX(Tableau1[[Type]:[Type]],SMALL(IF((Tableau1[[Nom]:[Nom]]=$A50)*(Tableau1[[Prénom]:[Prénom]]=$B50)*(CH$2&gt;=Tableau1[[Début]:[Début]])*(CH$2&lt;=Tableau1[[Fin]:[Fin]]),ROW(INDIRECT("A1:A"&amp;COUNTA(Tableau1[[Fin]:[Fin]])))),1)),""))</f>
        <v/>
      </c>
      <c r="CI50" s="34" t="str">
        <f t="array" aca="1" ref="CI50" ca="1">IF(OR(WEEKDAY(CI$2,2)&gt;5,COUNTIF(Dates_Feries,CI$2)&gt;0),"",IFERROR(INDEX(Tableau1[[Type]:[Type]],SMALL(IF((Tableau1[[Nom]:[Nom]]=$A50)*(Tableau1[[Prénom]:[Prénom]]=$B50)*(CI$2&gt;=Tableau1[[Début]:[Début]])*(CI$2&lt;=Tableau1[[Fin]:[Fin]]),ROW(INDIRECT("A1:A"&amp;COUNTA(Tableau1[[Fin]:[Fin]])))),1)),""))</f>
        <v/>
      </c>
      <c r="CJ50" s="34" t="str">
        <f t="array" aca="1" ref="CJ50" ca="1">IF(OR(WEEKDAY(CJ$2,2)&gt;5,COUNTIF(Dates_Feries,CJ$2)&gt;0),"",IFERROR(INDEX(Tableau1[[Type]:[Type]],SMALL(IF((Tableau1[[Nom]:[Nom]]=$A50)*(Tableau1[[Prénom]:[Prénom]]=$B50)*(CJ$2&gt;=Tableau1[[Début]:[Début]])*(CJ$2&lt;=Tableau1[[Fin]:[Fin]]),ROW(INDIRECT("A1:A"&amp;COUNTA(Tableau1[[Fin]:[Fin]])))),1)),""))</f>
        <v/>
      </c>
      <c r="CK50" s="34" t="str">
        <f t="array" aca="1" ref="CK50" ca="1">IF(OR(WEEKDAY(CK$2,2)&gt;5,COUNTIF(Dates_Feries,CK$2)&gt;0),"",IFERROR(INDEX(Tableau1[[Type]:[Type]],SMALL(IF((Tableau1[[Nom]:[Nom]]=$A50)*(Tableau1[[Prénom]:[Prénom]]=$B50)*(CK$2&gt;=Tableau1[[Début]:[Début]])*(CK$2&lt;=Tableau1[[Fin]:[Fin]]),ROW(INDIRECT("A1:A"&amp;COUNTA(Tableau1[[Fin]:[Fin]])))),1)),""))</f>
        <v/>
      </c>
      <c r="CL50" s="34" t="str">
        <f t="array" aca="1" ref="CL50" ca="1">IF(OR(WEEKDAY(CL$2,2)&gt;5,COUNTIF(Dates_Feries,CL$2)&gt;0),"",IFERROR(INDEX(Tableau1[[Type]:[Type]],SMALL(IF((Tableau1[[Nom]:[Nom]]=$A50)*(Tableau1[[Prénom]:[Prénom]]=$B50)*(CL$2&gt;=Tableau1[[Début]:[Début]])*(CL$2&lt;=Tableau1[[Fin]:[Fin]]),ROW(INDIRECT("A1:A"&amp;COUNTA(Tableau1[[Fin]:[Fin]])))),1)),""))</f>
        <v/>
      </c>
      <c r="CM50" s="34" t="str">
        <f t="array" aca="1" ref="CM50" ca="1">IF(OR(WEEKDAY(CM$2,2)&gt;5,COUNTIF(Dates_Feries,CM$2)&gt;0),"",IFERROR(INDEX(Tableau1[[Type]:[Type]],SMALL(IF((Tableau1[[Nom]:[Nom]]=$A50)*(Tableau1[[Prénom]:[Prénom]]=$B50)*(CM$2&gt;=Tableau1[[Début]:[Début]])*(CM$2&lt;=Tableau1[[Fin]:[Fin]]),ROW(INDIRECT("A1:A"&amp;COUNTA(Tableau1[[Fin]:[Fin]])))),1)),""))</f>
        <v/>
      </c>
      <c r="CN50" s="34" t="str">
        <f t="array" aca="1" ref="CN50" ca="1">IF(OR(WEEKDAY(CN$2,2)&gt;5,COUNTIF(Dates_Feries,CN$2)&gt;0),"",IFERROR(INDEX(Tableau1[[Type]:[Type]],SMALL(IF((Tableau1[[Nom]:[Nom]]=$A50)*(Tableau1[[Prénom]:[Prénom]]=$B50)*(CN$2&gt;=Tableau1[[Début]:[Début]])*(CN$2&lt;=Tableau1[[Fin]:[Fin]]),ROW(INDIRECT("A1:A"&amp;COUNTA(Tableau1[[Fin]:[Fin]])))),1)),""))</f>
        <v/>
      </c>
      <c r="CO50" s="34" t="str">
        <f t="array" aca="1" ref="CO50" ca="1">IF(OR(WEEKDAY(CO$2,2)&gt;5,COUNTIF(Dates_Feries,CO$2)&gt;0),"",IFERROR(INDEX(Tableau1[[Type]:[Type]],SMALL(IF((Tableau1[[Nom]:[Nom]]=$A50)*(Tableau1[[Prénom]:[Prénom]]=$B50)*(CO$2&gt;=Tableau1[[Début]:[Début]])*(CO$2&lt;=Tableau1[[Fin]:[Fin]]),ROW(INDIRECT("A1:A"&amp;COUNTA(Tableau1[[Fin]:[Fin]])))),1)),""))</f>
        <v/>
      </c>
      <c r="CP50" s="34" t="str">
        <f t="array" aca="1" ref="CP50" ca="1">IF(OR(WEEKDAY(CP$2,2)&gt;5,COUNTIF(Dates_Feries,CP$2)&gt;0),"",IFERROR(INDEX(Tableau1[[Type]:[Type]],SMALL(IF((Tableau1[[Nom]:[Nom]]=$A50)*(Tableau1[[Prénom]:[Prénom]]=$B50)*(CP$2&gt;=Tableau1[[Début]:[Début]])*(CP$2&lt;=Tableau1[[Fin]:[Fin]]),ROW(INDIRECT("A1:A"&amp;COUNTA(Tableau1[[Fin]:[Fin]])))),1)),""))</f>
        <v/>
      </c>
      <c r="CQ50" s="34" t="str">
        <f t="array" aca="1" ref="CQ50" ca="1">IF(OR(WEEKDAY(CQ$2,2)&gt;5,COUNTIF(Dates_Feries,CQ$2)&gt;0),"",IFERROR(INDEX(Tableau1[[Type]:[Type]],SMALL(IF((Tableau1[[Nom]:[Nom]]=$A50)*(Tableau1[[Prénom]:[Prénom]]=$B50)*(CQ$2&gt;=Tableau1[[Début]:[Début]])*(CQ$2&lt;=Tableau1[[Fin]:[Fin]]),ROW(INDIRECT("A1:A"&amp;COUNTA(Tableau1[[Fin]:[Fin]])))),1)),""))</f>
        <v/>
      </c>
      <c r="CR50" s="34" t="str">
        <f t="array" aca="1" ref="CR50" ca="1">IF(OR(WEEKDAY(CR$2,2)&gt;5,COUNTIF(Dates_Feries,CR$2)&gt;0),"",IFERROR(INDEX(Tableau1[[Type]:[Type]],SMALL(IF((Tableau1[[Nom]:[Nom]]=$A50)*(Tableau1[[Prénom]:[Prénom]]=$B50)*(CR$2&gt;=Tableau1[[Début]:[Début]])*(CR$2&lt;=Tableau1[[Fin]:[Fin]]),ROW(INDIRECT("A1:A"&amp;COUNTA(Tableau1[[Fin]:[Fin]])))),1)),""))</f>
        <v/>
      </c>
      <c r="CS50" s="34" t="str">
        <f t="array" aca="1" ref="CS50" ca="1">IF(OR(WEEKDAY(CS$2,2)&gt;5,COUNTIF(Dates_Feries,CS$2)&gt;0),"",IFERROR(INDEX(Tableau1[[Type]:[Type]],SMALL(IF((Tableau1[[Nom]:[Nom]]=$A50)*(Tableau1[[Prénom]:[Prénom]]=$B50)*(CS$2&gt;=Tableau1[[Début]:[Début]])*(CS$2&lt;=Tableau1[[Fin]:[Fin]]),ROW(INDIRECT("A1:A"&amp;COUNTA(Tableau1[[Fin]:[Fin]])))),1)),""))</f>
        <v/>
      </c>
      <c r="CT50" s="34" t="str">
        <f t="array" aca="1" ref="CT50" ca="1">IF(OR(WEEKDAY(CT$2,2)&gt;5,COUNTIF(Dates_Feries,CT$2)&gt;0),"",IFERROR(INDEX(Tableau1[[Type]:[Type]],SMALL(IF((Tableau1[[Nom]:[Nom]]=$A50)*(Tableau1[[Prénom]:[Prénom]]=$B50)*(CT$2&gt;=Tableau1[[Début]:[Début]])*(CT$2&lt;=Tableau1[[Fin]:[Fin]]),ROW(INDIRECT("A1:A"&amp;COUNTA(Tableau1[[Fin]:[Fin]])))),1)),""))</f>
        <v/>
      </c>
      <c r="CU50" s="34" t="str">
        <f t="array" aca="1" ref="CU50" ca="1">IF(OR(WEEKDAY(CU$2,2)&gt;5,COUNTIF(Dates_Feries,CU$2)&gt;0),"",IFERROR(INDEX(Tableau1[[Type]:[Type]],SMALL(IF((Tableau1[[Nom]:[Nom]]=$A50)*(Tableau1[[Prénom]:[Prénom]]=$B50)*(CU$2&gt;=Tableau1[[Début]:[Début]])*(CU$2&lt;=Tableau1[[Fin]:[Fin]]),ROW(INDIRECT("A1:A"&amp;COUNTA(Tableau1[[Fin]:[Fin]])))),1)),""))</f>
        <v/>
      </c>
      <c r="CV50" s="34" t="str">
        <f t="array" aca="1" ref="CV50" ca="1">IF(OR(WEEKDAY(CV$2,2)&gt;5,COUNTIF(Dates_Feries,CV$2)&gt;0),"",IFERROR(INDEX(Tableau1[[Type]:[Type]],SMALL(IF((Tableau1[[Nom]:[Nom]]=$A50)*(Tableau1[[Prénom]:[Prénom]]=$B50)*(CV$2&gt;=Tableau1[[Début]:[Début]])*(CV$2&lt;=Tableau1[[Fin]:[Fin]]),ROW(INDIRECT("A1:A"&amp;COUNTA(Tableau1[[Fin]:[Fin]])))),1)),""))</f>
        <v/>
      </c>
      <c r="CW50" s="34" t="str">
        <f t="array" aca="1" ref="CW50" ca="1">IF(OR(WEEKDAY(CW$2,2)&gt;5,COUNTIF(Dates_Feries,CW$2)&gt;0),"",IFERROR(INDEX(Tableau1[[Type]:[Type]],SMALL(IF((Tableau1[[Nom]:[Nom]]=$A50)*(Tableau1[[Prénom]:[Prénom]]=$B50)*(CW$2&gt;=Tableau1[[Début]:[Début]])*(CW$2&lt;=Tableau1[[Fin]:[Fin]]),ROW(INDIRECT("A1:A"&amp;COUNTA(Tableau1[[Fin]:[Fin]])))),1)),""))</f>
        <v/>
      </c>
      <c r="CX50" s="34" t="str">
        <f t="array" aca="1" ref="CX50" ca="1">IF(OR(WEEKDAY(CX$2,2)&gt;5,COUNTIF(Dates_Feries,CX$2)&gt;0),"",IFERROR(INDEX(Tableau1[[Type]:[Type]],SMALL(IF((Tableau1[[Nom]:[Nom]]=$A50)*(Tableau1[[Prénom]:[Prénom]]=$B50)*(CX$2&gt;=Tableau1[[Début]:[Début]])*(CX$2&lt;=Tableau1[[Fin]:[Fin]]),ROW(INDIRECT("A1:A"&amp;COUNTA(Tableau1[[Fin]:[Fin]])))),1)),""))</f>
        <v/>
      </c>
      <c r="CY50" s="34" t="str">
        <f t="array" aca="1" ref="CY50" ca="1">IF(OR(WEEKDAY(CY$2,2)&gt;5,COUNTIF(Dates_Feries,CY$2)&gt;0),"",IFERROR(INDEX(Tableau1[[Type]:[Type]],SMALL(IF((Tableau1[[Nom]:[Nom]]=$A50)*(Tableau1[[Prénom]:[Prénom]]=$B50)*(CY$2&gt;=Tableau1[[Début]:[Début]])*(CY$2&lt;=Tableau1[[Fin]:[Fin]]),ROW(INDIRECT("A1:A"&amp;COUNTA(Tableau1[[Fin]:[Fin]])))),1)),""))</f>
        <v/>
      </c>
      <c r="CZ50" s="34" t="str">
        <f t="array" aca="1" ref="CZ50" ca="1">IF(OR(WEEKDAY(CZ$2,2)&gt;5,COUNTIF(Dates_Feries,CZ$2)&gt;0),"",IFERROR(INDEX(Tableau1[[Type]:[Type]],SMALL(IF((Tableau1[[Nom]:[Nom]]=$A50)*(Tableau1[[Prénom]:[Prénom]]=$B50)*(CZ$2&gt;=Tableau1[[Début]:[Début]])*(CZ$2&lt;=Tableau1[[Fin]:[Fin]]),ROW(INDIRECT("A1:A"&amp;COUNTA(Tableau1[[Fin]:[Fin]])))),1)),""))</f>
        <v/>
      </c>
      <c r="DA50" s="34" t="str">
        <f t="array" aca="1" ref="DA50" ca="1">IF(OR(WEEKDAY(DA$2,2)&gt;5,COUNTIF(Dates_Feries,DA$2)&gt;0),"",IFERROR(INDEX(Tableau1[[Type]:[Type]],SMALL(IF((Tableau1[[Nom]:[Nom]]=$A50)*(Tableau1[[Prénom]:[Prénom]]=$B50)*(DA$2&gt;=Tableau1[[Début]:[Début]])*(DA$2&lt;=Tableau1[[Fin]:[Fin]]),ROW(INDIRECT("A1:A"&amp;COUNTA(Tableau1[[Fin]:[Fin]])))),1)),""))</f>
        <v/>
      </c>
      <c r="DB50" s="34" t="str">
        <f t="array" aca="1" ref="DB50" ca="1">IF(OR(WEEKDAY(DB$2,2)&gt;5,COUNTIF(Dates_Feries,DB$2)&gt;0),"",IFERROR(INDEX(Tableau1[[Type]:[Type]],SMALL(IF((Tableau1[[Nom]:[Nom]]=$A50)*(Tableau1[[Prénom]:[Prénom]]=$B50)*(DB$2&gt;=Tableau1[[Début]:[Début]])*(DB$2&lt;=Tableau1[[Fin]:[Fin]]),ROW(INDIRECT("A1:A"&amp;COUNTA(Tableau1[[Fin]:[Fin]])))),1)),""))</f>
        <v/>
      </c>
      <c r="DC50" s="34" t="str">
        <f t="array" aca="1" ref="DC50" ca="1">IF(OR(WEEKDAY(DC$2,2)&gt;5,COUNTIF(Dates_Feries,DC$2)&gt;0),"",IFERROR(INDEX(Tableau1[[Type]:[Type]],SMALL(IF((Tableau1[[Nom]:[Nom]]=$A50)*(Tableau1[[Prénom]:[Prénom]]=$B50)*(DC$2&gt;=Tableau1[[Début]:[Début]])*(DC$2&lt;=Tableau1[[Fin]:[Fin]]),ROW(INDIRECT("A1:A"&amp;COUNTA(Tableau1[[Fin]:[Fin]])))),1)),""))</f>
        <v/>
      </c>
      <c r="DD50" s="34" t="str">
        <f t="array" aca="1" ref="DD50" ca="1">IF(OR(WEEKDAY(DD$2,2)&gt;5,COUNTIF(Dates_Feries,DD$2)&gt;0),"",IFERROR(INDEX(Tableau1[[Type]:[Type]],SMALL(IF((Tableau1[[Nom]:[Nom]]=$A50)*(Tableau1[[Prénom]:[Prénom]]=$B50)*(DD$2&gt;=Tableau1[[Début]:[Début]])*(DD$2&lt;=Tableau1[[Fin]:[Fin]]),ROW(INDIRECT("A1:A"&amp;COUNTA(Tableau1[[Fin]:[Fin]])))),1)),""))</f>
        <v/>
      </c>
      <c r="DE50" s="34" t="str">
        <f t="array" aca="1" ref="DE50" ca="1">IF(OR(WEEKDAY(DE$2,2)&gt;5,COUNTIF(Dates_Feries,DE$2)&gt;0),"",IFERROR(INDEX(Tableau1[[Type]:[Type]],SMALL(IF((Tableau1[[Nom]:[Nom]]=$A50)*(Tableau1[[Prénom]:[Prénom]]=$B50)*(DE$2&gt;=Tableau1[[Début]:[Début]])*(DE$2&lt;=Tableau1[[Fin]:[Fin]]),ROW(INDIRECT("A1:A"&amp;COUNTA(Tableau1[[Fin]:[Fin]])))),1)),""))</f>
        <v/>
      </c>
      <c r="DF50" s="34" t="str">
        <f t="array" aca="1" ref="DF50" ca="1">IF(OR(WEEKDAY(DF$2,2)&gt;5,COUNTIF(Dates_Feries,DF$2)&gt;0),"",IFERROR(INDEX(Tableau1[[Type]:[Type]],SMALL(IF((Tableau1[[Nom]:[Nom]]=$A50)*(Tableau1[[Prénom]:[Prénom]]=$B50)*(DF$2&gt;=Tableau1[[Début]:[Début]])*(DF$2&lt;=Tableau1[[Fin]:[Fin]]),ROW(INDIRECT("A1:A"&amp;COUNTA(Tableau1[[Fin]:[Fin]])))),1)),""))</f>
        <v/>
      </c>
      <c r="DG50" s="34" t="str">
        <f t="array" aca="1" ref="DG50" ca="1">IF(OR(WEEKDAY(DG$2,2)&gt;5,COUNTIF(Dates_Feries,DG$2)&gt;0),"",IFERROR(INDEX(Tableau1[[Type]:[Type]],SMALL(IF((Tableau1[[Nom]:[Nom]]=$A50)*(Tableau1[[Prénom]:[Prénom]]=$B50)*(DG$2&gt;=Tableau1[[Début]:[Début]])*(DG$2&lt;=Tableau1[[Fin]:[Fin]]),ROW(INDIRECT("A1:A"&amp;COUNTA(Tableau1[[Fin]:[Fin]])))),1)),""))</f>
        <v/>
      </c>
      <c r="DH50" s="34" t="str">
        <f t="array" aca="1" ref="DH50" ca="1">IF(OR(WEEKDAY(DH$2,2)&gt;5,COUNTIF(Dates_Feries,DH$2)&gt;0),"",IFERROR(INDEX(Tableau1[[Type]:[Type]],SMALL(IF((Tableau1[[Nom]:[Nom]]=$A50)*(Tableau1[[Prénom]:[Prénom]]=$B50)*(DH$2&gt;=Tableau1[[Début]:[Début]])*(DH$2&lt;=Tableau1[[Fin]:[Fin]]),ROW(INDIRECT("A1:A"&amp;COUNTA(Tableau1[[Fin]:[Fin]])))),1)),""))</f>
        <v/>
      </c>
      <c r="DI50" s="34" t="str">
        <f t="array" aca="1" ref="DI50" ca="1">IF(OR(WEEKDAY(DI$2,2)&gt;5,COUNTIF(Dates_Feries,DI$2)&gt;0),"",IFERROR(INDEX(Tableau1[[Type]:[Type]],SMALL(IF((Tableau1[[Nom]:[Nom]]=$A50)*(Tableau1[[Prénom]:[Prénom]]=$B50)*(DI$2&gt;=Tableau1[[Début]:[Début]])*(DI$2&lt;=Tableau1[[Fin]:[Fin]]),ROW(INDIRECT("A1:A"&amp;COUNTA(Tableau1[[Fin]:[Fin]])))),1)),""))</f>
        <v/>
      </c>
      <c r="DJ50" s="34" t="str">
        <f t="array" aca="1" ref="DJ50" ca="1">IF(OR(WEEKDAY(DJ$2,2)&gt;5,COUNTIF(Dates_Feries,DJ$2)&gt;0),"",IFERROR(INDEX(Tableau1[[Type]:[Type]],SMALL(IF((Tableau1[[Nom]:[Nom]]=$A50)*(Tableau1[[Prénom]:[Prénom]]=$B50)*(DJ$2&gt;=Tableau1[[Début]:[Début]])*(DJ$2&lt;=Tableau1[[Fin]:[Fin]]),ROW(INDIRECT("A1:A"&amp;COUNTA(Tableau1[[Fin]:[Fin]])))),1)),""))</f>
        <v/>
      </c>
      <c r="DK50" s="34" t="str">
        <f t="array" aca="1" ref="DK50" ca="1">IF(OR(WEEKDAY(DK$2,2)&gt;5,COUNTIF(Dates_Feries,DK$2)&gt;0),"",IFERROR(INDEX(Tableau1[[Type]:[Type]],SMALL(IF((Tableau1[[Nom]:[Nom]]=$A50)*(Tableau1[[Prénom]:[Prénom]]=$B50)*(DK$2&gt;=Tableau1[[Début]:[Début]])*(DK$2&lt;=Tableau1[[Fin]:[Fin]]),ROW(INDIRECT("A1:A"&amp;COUNTA(Tableau1[[Fin]:[Fin]])))),1)),""))</f>
        <v/>
      </c>
      <c r="DL50" s="34" t="str">
        <f t="array" aca="1" ref="DL50" ca="1">IF(OR(WEEKDAY(DL$2,2)&gt;5,COUNTIF(Dates_Feries,DL$2)&gt;0),"",IFERROR(INDEX(Tableau1[[Type]:[Type]],SMALL(IF((Tableau1[[Nom]:[Nom]]=$A50)*(Tableau1[[Prénom]:[Prénom]]=$B50)*(DL$2&gt;=Tableau1[[Début]:[Début]])*(DL$2&lt;=Tableau1[[Fin]:[Fin]]),ROW(INDIRECT("A1:A"&amp;COUNTA(Tableau1[[Fin]:[Fin]])))),1)),""))</f>
        <v/>
      </c>
      <c r="DM50" s="34" t="str">
        <f t="array" aca="1" ref="DM50" ca="1">IF(OR(WEEKDAY(DM$2,2)&gt;5,COUNTIF(Dates_Feries,DM$2)&gt;0),"",IFERROR(INDEX(Tableau1[[Type]:[Type]],SMALL(IF((Tableau1[[Nom]:[Nom]]=$A50)*(Tableau1[[Prénom]:[Prénom]]=$B50)*(DM$2&gt;=Tableau1[[Début]:[Début]])*(DM$2&lt;=Tableau1[[Fin]:[Fin]]),ROW(INDIRECT("A1:A"&amp;COUNTA(Tableau1[[Fin]:[Fin]])))),1)),""))</f>
        <v/>
      </c>
      <c r="DN50" s="34" t="str">
        <f t="array" aca="1" ref="DN50" ca="1">IF(OR(WEEKDAY(DN$2,2)&gt;5,COUNTIF(Dates_Feries,DN$2)&gt;0),"",IFERROR(INDEX(Tableau1[[Type]:[Type]],SMALL(IF((Tableau1[[Nom]:[Nom]]=$A50)*(Tableau1[[Prénom]:[Prénom]]=$B50)*(DN$2&gt;=Tableau1[[Début]:[Début]])*(DN$2&lt;=Tableau1[[Fin]:[Fin]]),ROW(INDIRECT("A1:A"&amp;COUNTA(Tableau1[[Fin]:[Fin]])))),1)),""))</f>
        <v/>
      </c>
      <c r="DO50" s="34" t="str">
        <f t="array" aca="1" ref="DO50" ca="1">IF(OR(WEEKDAY(DO$2,2)&gt;5,COUNTIF(Dates_Feries,DO$2)&gt;0),"",IFERROR(INDEX(Tableau1[[Type]:[Type]],SMALL(IF((Tableau1[[Nom]:[Nom]]=$A50)*(Tableau1[[Prénom]:[Prénom]]=$B50)*(DO$2&gt;=Tableau1[[Début]:[Début]])*(DO$2&lt;=Tableau1[[Fin]:[Fin]]),ROW(INDIRECT("A1:A"&amp;COUNTA(Tableau1[[Fin]:[Fin]])))),1)),""))</f>
        <v/>
      </c>
      <c r="DP50" s="34" t="str">
        <f t="array" aca="1" ref="DP50" ca="1">IF(OR(WEEKDAY(DP$2,2)&gt;5,COUNTIF(Dates_Feries,DP$2)&gt;0),"",IFERROR(INDEX(Tableau1[[Type]:[Type]],SMALL(IF((Tableau1[[Nom]:[Nom]]=$A50)*(Tableau1[[Prénom]:[Prénom]]=$B50)*(DP$2&gt;=Tableau1[[Début]:[Début]])*(DP$2&lt;=Tableau1[[Fin]:[Fin]]),ROW(INDIRECT("A1:A"&amp;COUNTA(Tableau1[[Fin]:[Fin]])))),1)),""))</f>
        <v/>
      </c>
      <c r="DQ50" s="34" t="str">
        <f t="array" aca="1" ref="DQ50" ca="1">IF(OR(WEEKDAY(DQ$2,2)&gt;5,COUNTIF(Dates_Feries,DQ$2)&gt;0),"",IFERROR(INDEX(Tableau1[[Type]:[Type]],SMALL(IF((Tableau1[[Nom]:[Nom]]=$A50)*(Tableau1[[Prénom]:[Prénom]]=$B50)*(DQ$2&gt;=Tableau1[[Début]:[Début]])*(DQ$2&lt;=Tableau1[[Fin]:[Fin]]),ROW(INDIRECT("A1:A"&amp;COUNTA(Tableau1[[Fin]:[Fin]])))),1)),""))</f>
        <v/>
      </c>
      <c r="DR50" s="34" t="str">
        <f t="array" aca="1" ref="DR50" ca="1">IF(OR(WEEKDAY(DR$2,2)&gt;5,COUNTIF(Dates_Feries,DR$2)&gt;0),"",IFERROR(INDEX(Tableau1[[Type]:[Type]],SMALL(IF((Tableau1[[Nom]:[Nom]]=$A50)*(Tableau1[[Prénom]:[Prénom]]=$B50)*(DR$2&gt;=Tableau1[[Début]:[Début]])*(DR$2&lt;=Tableau1[[Fin]:[Fin]]),ROW(INDIRECT("A1:A"&amp;COUNTA(Tableau1[[Fin]:[Fin]])))),1)),""))</f>
        <v/>
      </c>
      <c r="DS50" s="34" t="str">
        <f t="array" aca="1" ref="DS50" ca="1">IF(OR(WEEKDAY(DS$2,2)&gt;5,COUNTIF(Dates_Feries,DS$2)&gt;0),"",IFERROR(INDEX(Tableau1[[Type]:[Type]],SMALL(IF((Tableau1[[Nom]:[Nom]]=$A50)*(Tableau1[[Prénom]:[Prénom]]=$B50)*(DS$2&gt;=Tableau1[[Début]:[Début]])*(DS$2&lt;=Tableau1[[Fin]:[Fin]]),ROW(INDIRECT("A1:A"&amp;COUNTA(Tableau1[[Fin]:[Fin]])))),1)),""))</f>
        <v/>
      </c>
      <c r="DT50" s="34" t="str">
        <f t="array" aca="1" ref="DT50" ca="1">IF(OR(WEEKDAY(DT$2,2)&gt;5,COUNTIF(Dates_Feries,DT$2)&gt;0),"",IFERROR(INDEX(Tableau1[[Type]:[Type]],SMALL(IF((Tableau1[[Nom]:[Nom]]=$A50)*(Tableau1[[Prénom]:[Prénom]]=$B50)*(DT$2&gt;=Tableau1[[Début]:[Début]])*(DT$2&lt;=Tableau1[[Fin]:[Fin]]),ROW(INDIRECT("A1:A"&amp;COUNTA(Tableau1[[Fin]:[Fin]])))),1)),""))</f>
        <v/>
      </c>
      <c r="DU50" s="34" t="str">
        <f t="array" aca="1" ref="DU50" ca="1">IF(OR(WEEKDAY(DU$2,2)&gt;5,COUNTIF(Dates_Feries,DU$2)&gt;0),"",IFERROR(INDEX(Tableau1[[Type]:[Type]],SMALL(IF((Tableau1[[Nom]:[Nom]]=$A50)*(Tableau1[[Prénom]:[Prénom]]=$B50)*(DU$2&gt;=Tableau1[[Début]:[Début]])*(DU$2&lt;=Tableau1[[Fin]:[Fin]]),ROW(INDIRECT("A1:A"&amp;COUNTA(Tableau1[[Fin]:[Fin]])))),1)),""))</f>
        <v/>
      </c>
      <c r="DV50" s="34" t="str">
        <f t="array" aca="1" ref="DV50" ca="1">IF(OR(WEEKDAY(DV$2,2)&gt;5,COUNTIF(Dates_Feries,DV$2)&gt;0),"",IFERROR(INDEX(Tableau1[[Type]:[Type]],SMALL(IF((Tableau1[[Nom]:[Nom]]=$A50)*(Tableau1[[Prénom]:[Prénom]]=$B50)*(DV$2&gt;=Tableau1[[Début]:[Début]])*(DV$2&lt;=Tableau1[[Fin]:[Fin]]),ROW(INDIRECT("A1:A"&amp;COUNTA(Tableau1[[Fin]:[Fin]])))),1)),""))</f>
        <v/>
      </c>
      <c r="DW50" s="34" t="str">
        <f t="array" aca="1" ref="DW50" ca="1">IF(OR(WEEKDAY(DW$2,2)&gt;5,COUNTIF(Dates_Feries,DW$2)&gt;0),"",IFERROR(INDEX(Tableau1[[Type]:[Type]],SMALL(IF((Tableau1[[Nom]:[Nom]]=$A50)*(Tableau1[[Prénom]:[Prénom]]=$B50)*(DW$2&gt;=Tableau1[[Début]:[Début]])*(DW$2&lt;=Tableau1[[Fin]:[Fin]]),ROW(INDIRECT("A1:A"&amp;COUNTA(Tableau1[[Fin]:[Fin]])))),1)),""))</f>
        <v/>
      </c>
      <c r="DX50" s="34" t="str">
        <f t="array" aca="1" ref="DX50" ca="1">IF(OR(WEEKDAY(DX$2,2)&gt;5,COUNTIF(Dates_Feries,DX$2)&gt;0),"",IFERROR(INDEX(Tableau1[[Type]:[Type]],SMALL(IF((Tableau1[[Nom]:[Nom]]=$A50)*(Tableau1[[Prénom]:[Prénom]]=$B50)*(DX$2&gt;=Tableau1[[Début]:[Début]])*(DX$2&lt;=Tableau1[[Fin]:[Fin]]),ROW(INDIRECT("A1:A"&amp;COUNTA(Tableau1[[Fin]:[Fin]])))),1)),""))</f>
        <v/>
      </c>
      <c r="DY50" s="34" t="str">
        <f t="array" aca="1" ref="DY50" ca="1">IF(OR(WEEKDAY(DY$2,2)&gt;5,COUNTIF(Dates_Feries,DY$2)&gt;0),"",IFERROR(INDEX(Tableau1[[Type]:[Type]],SMALL(IF((Tableau1[[Nom]:[Nom]]=$A50)*(Tableau1[[Prénom]:[Prénom]]=$B50)*(DY$2&gt;=Tableau1[[Début]:[Début]])*(DY$2&lt;=Tableau1[[Fin]:[Fin]]),ROW(INDIRECT("A1:A"&amp;COUNTA(Tableau1[[Fin]:[Fin]])))),1)),""))</f>
        <v/>
      </c>
      <c r="DZ50" s="34" t="str">
        <f t="array" aca="1" ref="DZ50" ca="1">IF(OR(WEEKDAY(DZ$2,2)&gt;5,COUNTIF(Dates_Feries,DZ$2)&gt;0),"",IFERROR(INDEX(Tableau1[[Type]:[Type]],SMALL(IF((Tableau1[[Nom]:[Nom]]=$A50)*(Tableau1[[Prénom]:[Prénom]]=$B50)*(DZ$2&gt;=Tableau1[[Début]:[Début]])*(DZ$2&lt;=Tableau1[[Fin]:[Fin]]),ROW(INDIRECT("A1:A"&amp;COUNTA(Tableau1[[Fin]:[Fin]])))),1)),""))</f>
        <v/>
      </c>
      <c r="EA50" s="34" t="str">
        <f t="array" aca="1" ref="EA50" ca="1">IF(OR(WEEKDAY(EA$2,2)&gt;5,COUNTIF(Dates_Feries,EA$2)&gt;0),"",IFERROR(INDEX(Tableau1[[Type]:[Type]],SMALL(IF((Tableau1[[Nom]:[Nom]]=$A50)*(Tableau1[[Prénom]:[Prénom]]=$B50)*(EA$2&gt;=Tableau1[[Début]:[Début]])*(EA$2&lt;=Tableau1[[Fin]:[Fin]]),ROW(INDIRECT("A1:A"&amp;COUNTA(Tableau1[[Fin]:[Fin]])))),1)),""))</f>
        <v/>
      </c>
      <c r="EB50" s="34" t="str">
        <f t="array" aca="1" ref="EB50" ca="1">IF(OR(WEEKDAY(EB$2,2)&gt;5,COUNTIF(Dates_Feries,EB$2)&gt;0),"",IFERROR(INDEX(Tableau1[[Type]:[Type]],SMALL(IF((Tableau1[[Nom]:[Nom]]=$A50)*(Tableau1[[Prénom]:[Prénom]]=$B50)*(EB$2&gt;=Tableau1[[Début]:[Début]])*(EB$2&lt;=Tableau1[[Fin]:[Fin]]),ROW(INDIRECT("A1:A"&amp;COUNTA(Tableau1[[Fin]:[Fin]])))),1)),""))</f>
        <v/>
      </c>
      <c r="EC50" s="34" t="str">
        <f t="array" aca="1" ref="EC50" ca="1">IF(OR(WEEKDAY(EC$2,2)&gt;5,COUNTIF(Dates_Feries,EC$2)&gt;0),"",IFERROR(INDEX(Tableau1[[Type]:[Type]],SMALL(IF((Tableau1[[Nom]:[Nom]]=$A50)*(Tableau1[[Prénom]:[Prénom]]=$B50)*(EC$2&gt;=Tableau1[[Début]:[Début]])*(EC$2&lt;=Tableau1[[Fin]:[Fin]]),ROW(INDIRECT("A1:A"&amp;COUNTA(Tableau1[[Fin]:[Fin]])))),1)),""))</f>
        <v/>
      </c>
      <c r="ED50" s="34" t="str">
        <f t="array" aca="1" ref="ED50" ca="1">IF(OR(WEEKDAY(ED$2,2)&gt;5,COUNTIF(Dates_Feries,ED$2)&gt;0),"",IFERROR(INDEX(Tableau1[[Type]:[Type]],SMALL(IF((Tableau1[[Nom]:[Nom]]=$A50)*(Tableau1[[Prénom]:[Prénom]]=$B50)*(ED$2&gt;=Tableau1[[Début]:[Début]])*(ED$2&lt;=Tableau1[[Fin]:[Fin]]),ROW(INDIRECT("A1:A"&amp;COUNTA(Tableau1[[Fin]:[Fin]])))),1)),""))</f>
        <v/>
      </c>
      <c r="EE50" s="34" t="str">
        <f t="array" aca="1" ref="EE50" ca="1">IF(OR(WEEKDAY(EE$2,2)&gt;5,COUNTIF(Dates_Feries,EE$2)&gt;0),"",IFERROR(INDEX(Tableau1[[Type]:[Type]],SMALL(IF((Tableau1[[Nom]:[Nom]]=$A50)*(Tableau1[[Prénom]:[Prénom]]=$B50)*(EE$2&gt;=Tableau1[[Début]:[Début]])*(EE$2&lt;=Tableau1[[Fin]:[Fin]]),ROW(INDIRECT("A1:A"&amp;COUNTA(Tableau1[[Fin]:[Fin]])))),1)),""))</f>
        <v/>
      </c>
      <c r="EF50" s="34" t="str">
        <f t="array" aca="1" ref="EF50" ca="1">IF(OR(WEEKDAY(EF$2,2)&gt;5,COUNTIF(Dates_Feries,EF$2)&gt;0),"",IFERROR(INDEX(Tableau1[[Type]:[Type]],SMALL(IF((Tableau1[[Nom]:[Nom]]=$A50)*(Tableau1[[Prénom]:[Prénom]]=$B50)*(EF$2&gt;=Tableau1[[Début]:[Début]])*(EF$2&lt;=Tableau1[[Fin]:[Fin]]),ROW(INDIRECT("A1:A"&amp;COUNTA(Tableau1[[Fin]:[Fin]])))),1)),""))</f>
        <v/>
      </c>
      <c r="EG50" s="34" t="str">
        <f t="array" aca="1" ref="EG50" ca="1">IF(OR(WEEKDAY(EG$2,2)&gt;5,COUNTIF(Dates_Feries,EG$2)&gt;0),"",IFERROR(INDEX(Tableau1[[Type]:[Type]],SMALL(IF((Tableau1[[Nom]:[Nom]]=$A50)*(Tableau1[[Prénom]:[Prénom]]=$B50)*(EG$2&gt;=Tableau1[[Début]:[Début]])*(EG$2&lt;=Tableau1[[Fin]:[Fin]]),ROW(INDIRECT("A1:A"&amp;COUNTA(Tableau1[[Fin]:[Fin]])))),1)),""))</f>
        <v/>
      </c>
      <c r="EH50" s="34" t="str">
        <f t="array" aca="1" ref="EH50" ca="1">IF(OR(WEEKDAY(EH$2,2)&gt;5,COUNTIF(Dates_Feries,EH$2)&gt;0),"",IFERROR(INDEX(Tableau1[[Type]:[Type]],SMALL(IF((Tableau1[[Nom]:[Nom]]=$A50)*(Tableau1[[Prénom]:[Prénom]]=$B50)*(EH$2&gt;=Tableau1[[Début]:[Début]])*(EH$2&lt;=Tableau1[[Fin]:[Fin]]),ROW(INDIRECT("A1:A"&amp;COUNTA(Tableau1[[Fin]:[Fin]])))),1)),""))</f>
        <v/>
      </c>
      <c r="EI50" s="34" t="str">
        <f t="array" aca="1" ref="EI50" ca="1">IF(OR(WEEKDAY(EI$2,2)&gt;5,COUNTIF(Dates_Feries,EI$2)&gt;0),"",IFERROR(INDEX(Tableau1[[Type]:[Type]],SMALL(IF((Tableau1[[Nom]:[Nom]]=$A50)*(Tableau1[[Prénom]:[Prénom]]=$B50)*(EI$2&gt;=Tableau1[[Début]:[Début]])*(EI$2&lt;=Tableau1[[Fin]:[Fin]]),ROW(INDIRECT("A1:A"&amp;COUNTA(Tableau1[[Fin]:[Fin]])))),1)),""))</f>
        <v/>
      </c>
      <c r="EJ50" s="34" t="str">
        <f t="array" aca="1" ref="EJ50" ca="1">IF(OR(WEEKDAY(EJ$2,2)&gt;5,COUNTIF(Dates_Feries,EJ$2)&gt;0),"",IFERROR(INDEX(Tableau1[[Type]:[Type]],SMALL(IF((Tableau1[[Nom]:[Nom]]=$A50)*(Tableau1[[Prénom]:[Prénom]]=$B50)*(EJ$2&gt;=Tableau1[[Début]:[Début]])*(EJ$2&lt;=Tableau1[[Fin]:[Fin]]),ROW(INDIRECT("A1:A"&amp;COUNTA(Tableau1[[Fin]:[Fin]])))),1)),""))</f>
        <v/>
      </c>
      <c r="EK50" s="34" t="str">
        <f t="array" aca="1" ref="EK50" ca="1">IF(OR(WEEKDAY(EK$2,2)&gt;5,COUNTIF(Dates_Feries,EK$2)&gt;0),"",IFERROR(INDEX(Tableau1[[Type]:[Type]],SMALL(IF((Tableau1[[Nom]:[Nom]]=$A50)*(Tableau1[[Prénom]:[Prénom]]=$B50)*(EK$2&gt;=Tableau1[[Début]:[Début]])*(EK$2&lt;=Tableau1[[Fin]:[Fin]]),ROW(INDIRECT("A1:A"&amp;COUNTA(Tableau1[[Fin]:[Fin]])))),1)),""))</f>
        <v/>
      </c>
      <c r="EL50" s="34" t="str">
        <f t="array" aca="1" ref="EL50" ca="1">IF(OR(WEEKDAY(EL$2,2)&gt;5,COUNTIF(Dates_Feries,EL$2)&gt;0),"",IFERROR(INDEX(Tableau1[[Type]:[Type]],SMALL(IF((Tableau1[[Nom]:[Nom]]=$A50)*(Tableau1[[Prénom]:[Prénom]]=$B50)*(EL$2&gt;=Tableau1[[Début]:[Début]])*(EL$2&lt;=Tableau1[[Fin]:[Fin]]),ROW(INDIRECT("A1:A"&amp;COUNTA(Tableau1[[Fin]:[Fin]])))),1)),""))</f>
        <v/>
      </c>
      <c r="EM50" s="34" t="str">
        <f t="array" aca="1" ref="EM50" ca="1">IF(OR(WEEKDAY(EM$2,2)&gt;5,COUNTIF(Dates_Feries,EM$2)&gt;0),"",IFERROR(INDEX(Tableau1[[Type]:[Type]],SMALL(IF((Tableau1[[Nom]:[Nom]]=$A50)*(Tableau1[[Prénom]:[Prénom]]=$B50)*(EM$2&gt;=Tableau1[[Début]:[Début]])*(EM$2&lt;=Tableau1[[Fin]:[Fin]]),ROW(INDIRECT("A1:A"&amp;COUNTA(Tableau1[[Fin]:[Fin]])))),1)),""))</f>
        <v/>
      </c>
      <c r="EN50" s="34" t="str">
        <f t="array" aca="1" ref="EN50" ca="1">IF(OR(WEEKDAY(EN$2,2)&gt;5,COUNTIF(Dates_Feries,EN$2)&gt;0),"",IFERROR(INDEX(Tableau1[[Type]:[Type]],SMALL(IF((Tableau1[[Nom]:[Nom]]=$A50)*(Tableau1[[Prénom]:[Prénom]]=$B50)*(EN$2&gt;=Tableau1[[Début]:[Début]])*(EN$2&lt;=Tableau1[[Fin]:[Fin]]),ROW(INDIRECT("A1:A"&amp;COUNTA(Tableau1[[Fin]:[Fin]])))),1)),""))</f>
        <v/>
      </c>
      <c r="EO50" s="34" t="str">
        <f t="array" aca="1" ref="EO50" ca="1">IF(OR(WEEKDAY(EO$2,2)&gt;5,COUNTIF(Dates_Feries,EO$2)&gt;0),"",IFERROR(INDEX(Tableau1[[Type]:[Type]],SMALL(IF((Tableau1[[Nom]:[Nom]]=$A50)*(Tableau1[[Prénom]:[Prénom]]=$B50)*(EO$2&gt;=Tableau1[[Début]:[Début]])*(EO$2&lt;=Tableau1[[Fin]:[Fin]]),ROW(INDIRECT("A1:A"&amp;COUNTA(Tableau1[[Fin]:[Fin]])))),1)),""))</f>
        <v/>
      </c>
      <c r="EP50" s="34" t="str">
        <f t="array" aca="1" ref="EP50" ca="1">IF(OR(WEEKDAY(EP$2,2)&gt;5,COUNTIF(Dates_Feries,EP$2)&gt;0),"",IFERROR(INDEX(Tableau1[[Type]:[Type]],SMALL(IF((Tableau1[[Nom]:[Nom]]=$A50)*(Tableau1[[Prénom]:[Prénom]]=$B50)*(EP$2&gt;=Tableau1[[Début]:[Début]])*(EP$2&lt;=Tableau1[[Fin]:[Fin]]),ROW(INDIRECT("A1:A"&amp;COUNTA(Tableau1[[Fin]:[Fin]])))),1)),""))</f>
        <v/>
      </c>
      <c r="EQ50" s="34" t="str">
        <f t="array" aca="1" ref="EQ50" ca="1">IF(OR(WEEKDAY(EQ$2,2)&gt;5,COUNTIF(Dates_Feries,EQ$2)&gt;0),"",IFERROR(INDEX(Tableau1[[Type]:[Type]],SMALL(IF((Tableau1[[Nom]:[Nom]]=$A50)*(Tableau1[[Prénom]:[Prénom]]=$B50)*(EQ$2&gt;=Tableau1[[Début]:[Début]])*(EQ$2&lt;=Tableau1[[Fin]:[Fin]]),ROW(INDIRECT("A1:A"&amp;COUNTA(Tableau1[[Fin]:[Fin]])))),1)),""))</f>
        <v/>
      </c>
      <c r="ER50" s="34" t="str">
        <f t="array" aca="1" ref="ER50" ca="1">IF(OR(WEEKDAY(ER$2,2)&gt;5,COUNTIF(Dates_Feries,ER$2)&gt;0),"",IFERROR(INDEX(Tableau1[[Type]:[Type]],SMALL(IF((Tableau1[[Nom]:[Nom]]=$A50)*(Tableau1[[Prénom]:[Prénom]]=$B50)*(ER$2&gt;=Tableau1[[Début]:[Début]])*(ER$2&lt;=Tableau1[[Fin]:[Fin]]),ROW(INDIRECT("A1:A"&amp;COUNTA(Tableau1[[Fin]:[Fin]])))),1)),""))</f>
        <v/>
      </c>
      <c r="ES50" s="34" t="str">
        <f t="array" aca="1" ref="ES50" ca="1">IF(OR(WEEKDAY(ES$2,2)&gt;5,COUNTIF(Dates_Feries,ES$2)&gt;0),"",IFERROR(INDEX(Tableau1[[Type]:[Type]],SMALL(IF((Tableau1[[Nom]:[Nom]]=$A50)*(Tableau1[[Prénom]:[Prénom]]=$B50)*(ES$2&gt;=Tableau1[[Début]:[Début]])*(ES$2&lt;=Tableau1[[Fin]:[Fin]]),ROW(INDIRECT("A1:A"&amp;COUNTA(Tableau1[[Fin]:[Fin]])))),1)),""))</f>
        <v/>
      </c>
      <c r="ET50" s="34" t="str">
        <f t="array" aca="1" ref="ET50" ca="1">IF(OR(WEEKDAY(ET$2,2)&gt;5,COUNTIF(Dates_Feries,ET$2)&gt;0),"",IFERROR(INDEX(Tableau1[[Type]:[Type]],SMALL(IF((Tableau1[[Nom]:[Nom]]=$A50)*(Tableau1[[Prénom]:[Prénom]]=$B50)*(ET$2&gt;=Tableau1[[Début]:[Début]])*(ET$2&lt;=Tableau1[[Fin]:[Fin]]),ROW(INDIRECT("A1:A"&amp;COUNTA(Tableau1[[Fin]:[Fin]])))),1)),""))</f>
        <v/>
      </c>
      <c r="EU50" s="34" t="str">
        <f t="array" aca="1" ref="EU50" ca="1">IF(OR(WEEKDAY(EU$2,2)&gt;5,COUNTIF(Dates_Feries,EU$2)&gt;0),"",IFERROR(INDEX(Tableau1[[Type]:[Type]],SMALL(IF((Tableau1[[Nom]:[Nom]]=$A50)*(Tableau1[[Prénom]:[Prénom]]=$B50)*(EU$2&gt;=Tableau1[[Début]:[Début]])*(EU$2&lt;=Tableau1[[Fin]:[Fin]]),ROW(INDIRECT("A1:A"&amp;COUNTA(Tableau1[[Fin]:[Fin]])))),1)),""))</f>
        <v/>
      </c>
      <c r="EV50" s="34" t="str">
        <f t="array" aca="1" ref="EV50" ca="1">IF(OR(WEEKDAY(EV$2,2)&gt;5,COUNTIF(Dates_Feries,EV$2)&gt;0),"",IFERROR(INDEX(Tableau1[[Type]:[Type]],SMALL(IF((Tableau1[[Nom]:[Nom]]=$A50)*(Tableau1[[Prénom]:[Prénom]]=$B50)*(EV$2&gt;=Tableau1[[Début]:[Début]])*(EV$2&lt;=Tableau1[[Fin]:[Fin]]),ROW(INDIRECT("A1:A"&amp;COUNTA(Tableau1[[Fin]:[Fin]])))),1)),""))</f>
        <v/>
      </c>
      <c r="EW50" s="34" t="str">
        <f t="array" aca="1" ref="EW50" ca="1">IF(OR(WEEKDAY(EW$2,2)&gt;5,COUNTIF(Dates_Feries,EW$2)&gt;0),"",IFERROR(INDEX(Tableau1[[Type]:[Type]],SMALL(IF((Tableau1[[Nom]:[Nom]]=$A50)*(Tableau1[[Prénom]:[Prénom]]=$B50)*(EW$2&gt;=Tableau1[[Début]:[Début]])*(EW$2&lt;=Tableau1[[Fin]:[Fin]]),ROW(INDIRECT("A1:A"&amp;COUNTA(Tableau1[[Fin]:[Fin]])))),1)),""))</f>
        <v/>
      </c>
      <c r="EX50" s="34" t="str">
        <f t="array" aca="1" ref="EX50" ca="1">IF(OR(WEEKDAY(EX$2,2)&gt;5,COUNTIF(Dates_Feries,EX$2)&gt;0),"",IFERROR(INDEX(Tableau1[[Type]:[Type]],SMALL(IF((Tableau1[[Nom]:[Nom]]=$A50)*(Tableau1[[Prénom]:[Prénom]]=$B50)*(EX$2&gt;=Tableau1[[Début]:[Début]])*(EX$2&lt;=Tableau1[[Fin]:[Fin]]),ROW(INDIRECT("A1:A"&amp;COUNTA(Tableau1[[Fin]:[Fin]])))),1)),""))</f>
        <v/>
      </c>
      <c r="EY50" s="34" t="str">
        <f t="array" aca="1" ref="EY50" ca="1">IF(OR(WEEKDAY(EY$2,2)&gt;5,COUNTIF(Dates_Feries,EY$2)&gt;0),"",IFERROR(INDEX(Tableau1[[Type]:[Type]],SMALL(IF((Tableau1[[Nom]:[Nom]]=$A50)*(Tableau1[[Prénom]:[Prénom]]=$B50)*(EY$2&gt;=Tableau1[[Début]:[Début]])*(EY$2&lt;=Tableau1[[Fin]:[Fin]]),ROW(INDIRECT("A1:A"&amp;COUNTA(Tableau1[[Fin]:[Fin]])))),1)),""))</f>
        <v/>
      </c>
      <c r="EZ50" s="34" t="str">
        <f t="array" aca="1" ref="EZ50" ca="1">IF(OR(WEEKDAY(EZ$2,2)&gt;5,COUNTIF(Dates_Feries,EZ$2)&gt;0),"",IFERROR(INDEX(Tableau1[[Type]:[Type]],SMALL(IF((Tableau1[[Nom]:[Nom]]=$A50)*(Tableau1[[Prénom]:[Prénom]]=$B50)*(EZ$2&gt;=Tableau1[[Début]:[Début]])*(EZ$2&lt;=Tableau1[[Fin]:[Fin]]),ROW(INDIRECT("A1:A"&amp;COUNTA(Tableau1[[Fin]:[Fin]])))),1)),""))</f>
        <v/>
      </c>
      <c r="FA50" s="34" t="str">
        <f t="array" aca="1" ref="FA50" ca="1">IF(OR(WEEKDAY(FA$2,2)&gt;5,COUNTIF(Dates_Feries,FA$2)&gt;0),"",IFERROR(INDEX(Tableau1[[Type]:[Type]],SMALL(IF((Tableau1[[Nom]:[Nom]]=$A50)*(Tableau1[[Prénom]:[Prénom]]=$B50)*(FA$2&gt;=Tableau1[[Début]:[Début]])*(FA$2&lt;=Tableau1[[Fin]:[Fin]]),ROW(INDIRECT("A1:A"&amp;COUNTA(Tableau1[[Fin]:[Fin]])))),1)),""))</f>
        <v/>
      </c>
      <c r="FB50" s="34" t="str">
        <f t="array" aca="1" ref="FB50" ca="1">IF(OR(WEEKDAY(FB$2,2)&gt;5,COUNTIF(Dates_Feries,FB$2)&gt;0),"",IFERROR(INDEX(Tableau1[[Type]:[Type]],SMALL(IF((Tableau1[[Nom]:[Nom]]=$A50)*(Tableau1[[Prénom]:[Prénom]]=$B50)*(FB$2&gt;=Tableau1[[Début]:[Début]])*(FB$2&lt;=Tableau1[[Fin]:[Fin]]),ROW(INDIRECT("A1:A"&amp;COUNTA(Tableau1[[Fin]:[Fin]])))),1)),""))</f>
        <v/>
      </c>
      <c r="FC50" s="34" t="str">
        <f t="array" aca="1" ref="FC50" ca="1">IF(OR(WEEKDAY(FC$2,2)&gt;5,COUNTIF(Dates_Feries,FC$2)&gt;0),"",IFERROR(INDEX(Tableau1[[Type]:[Type]],SMALL(IF((Tableau1[[Nom]:[Nom]]=$A50)*(Tableau1[[Prénom]:[Prénom]]=$B50)*(FC$2&gt;=Tableau1[[Début]:[Début]])*(FC$2&lt;=Tableau1[[Fin]:[Fin]]),ROW(INDIRECT("A1:A"&amp;COUNTA(Tableau1[[Fin]:[Fin]])))),1)),""))</f>
        <v/>
      </c>
      <c r="FD50" s="34" t="str">
        <f t="array" aca="1" ref="FD50" ca="1">IF(OR(WEEKDAY(FD$2,2)&gt;5,COUNTIF(Dates_Feries,FD$2)&gt;0),"",IFERROR(INDEX(Tableau1[[Type]:[Type]],SMALL(IF((Tableau1[[Nom]:[Nom]]=$A50)*(Tableau1[[Prénom]:[Prénom]]=$B50)*(FD$2&gt;=Tableau1[[Début]:[Début]])*(FD$2&lt;=Tableau1[[Fin]:[Fin]]),ROW(INDIRECT("A1:A"&amp;COUNTA(Tableau1[[Fin]:[Fin]])))),1)),""))</f>
        <v/>
      </c>
      <c r="FE50" s="34" t="str">
        <f t="array" aca="1" ref="FE50" ca="1">IF(OR(WEEKDAY(FE$2,2)&gt;5,COUNTIF(Dates_Feries,FE$2)&gt;0),"",IFERROR(INDEX(Tableau1[[Type]:[Type]],SMALL(IF((Tableau1[[Nom]:[Nom]]=$A50)*(Tableau1[[Prénom]:[Prénom]]=$B50)*(FE$2&gt;=Tableau1[[Début]:[Début]])*(FE$2&lt;=Tableau1[[Fin]:[Fin]]),ROW(INDIRECT("A1:A"&amp;COUNTA(Tableau1[[Fin]:[Fin]])))),1)),""))</f>
        <v/>
      </c>
      <c r="FF50" s="34" t="str">
        <f t="array" aca="1" ref="FF50" ca="1">IF(OR(WEEKDAY(FF$2,2)&gt;5,COUNTIF(Dates_Feries,FF$2)&gt;0),"",IFERROR(INDEX(Tableau1[[Type]:[Type]],SMALL(IF((Tableau1[[Nom]:[Nom]]=$A50)*(Tableau1[[Prénom]:[Prénom]]=$B50)*(FF$2&gt;=Tableau1[[Début]:[Début]])*(FF$2&lt;=Tableau1[[Fin]:[Fin]]),ROW(INDIRECT("A1:A"&amp;COUNTA(Tableau1[[Fin]:[Fin]])))),1)),""))</f>
        <v/>
      </c>
      <c r="FG50" s="34" t="str">
        <f t="array" aca="1" ref="FG50" ca="1">IF(OR(WEEKDAY(FG$2,2)&gt;5,COUNTIF(Dates_Feries,FG$2)&gt;0),"",IFERROR(INDEX(Tableau1[[Type]:[Type]],SMALL(IF((Tableau1[[Nom]:[Nom]]=$A50)*(Tableau1[[Prénom]:[Prénom]]=$B50)*(FG$2&gt;=Tableau1[[Début]:[Début]])*(FG$2&lt;=Tableau1[[Fin]:[Fin]]),ROW(INDIRECT("A1:A"&amp;COUNTA(Tableau1[[Fin]:[Fin]])))),1)),""))</f>
        <v/>
      </c>
      <c r="FH50" s="34" t="str">
        <f t="array" aca="1" ref="FH50" ca="1">IF(OR(WEEKDAY(FH$2,2)&gt;5,COUNTIF(Dates_Feries,FH$2)&gt;0),"",IFERROR(INDEX(Tableau1[[Type]:[Type]],SMALL(IF((Tableau1[[Nom]:[Nom]]=$A50)*(Tableau1[[Prénom]:[Prénom]]=$B50)*(FH$2&gt;=Tableau1[[Début]:[Début]])*(FH$2&lt;=Tableau1[[Fin]:[Fin]]),ROW(INDIRECT("A1:A"&amp;COUNTA(Tableau1[[Fin]:[Fin]])))),1)),""))</f>
        <v/>
      </c>
      <c r="FI50" s="34" t="str">
        <f t="array" aca="1" ref="FI50" ca="1">IF(OR(WEEKDAY(FI$2,2)&gt;5,COUNTIF(Dates_Feries,FI$2)&gt;0),"",IFERROR(INDEX(Tableau1[[Type]:[Type]],SMALL(IF((Tableau1[[Nom]:[Nom]]=$A50)*(Tableau1[[Prénom]:[Prénom]]=$B50)*(FI$2&gt;=Tableau1[[Début]:[Début]])*(FI$2&lt;=Tableau1[[Fin]:[Fin]]),ROW(INDIRECT("A1:A"&amp;COUNTA(Tableau1[[Fin]:[Fin]])))),1)),""))</f>
        <v/>
      </c>
      <c r="FJ50" s="34" t="str">
        <f t="array" aca="1" ref="FJ50" ca="1">IF(OR(WEEKDAY(FJ$2,2)&gt;5,COUNTIF(Dates_Feries,FJ$2)&gt;0),"",IFERROR(INDEX(Tableau1[[Type]:[Type]],SMALL(IF((Tableau1[[Nom]:[Nom]]=$A50)*(Tableau1[[Prénom]:[Prénom]]=$B50)*(FJ$2&gt;=Tableau1[[Début]:[Début]])*(FJ$2&lt;=Tableau1[[Fin]:[Fin]]),ROW(INDIRECT("A1:A"&amp;COUNTA(Tableau1[[Fin]:[Fin]])))),1)),""))</f>
        <v/>
      </c>
      <c r="FK50" s="34" t="str">
        <f t="array" aca="1" ref="FK50" ca="1">IF(OR(WEEKDAY(FK$2,2)&gt;5,COUNTIF(Dates_Feries,FK$2)&gt;0),"",IFERROR(INDEX(Tableau1[[Type]:[Type]],SMALL(IF((Tableau1[[Nom]:[Nom]]=$A50)*(Tableau1[[Prénom]:[Prénom]]=$B50)*(FK$2&gt;=Tableau1[[Début]:[Début]])*(FK$2&lt;=Tableau1[[Fin]:[Fin]]),ROW(INDIRECT("A1:A"&amp;COUNTA(Tableau1[[Fin]:[Fin]])))),1)),""))</f>
        <v/>
      </c>
      <c r="FL50" s="34" t="str">
        <f t="array" aca="1" ref="FL50" ca="1">IF(OR(WEEKDAY(FL$2,2)&gt;5,COUNTIF(Dates_Feries,FL$2)&gt;0),"",IFERROR(INDEX(Tableau1[[Type]:[Type]],SMALL(IF((Tableau1[[Nom]:[Nom]]=$A50)*(Tableau1[[Prénom]:[Prénom]]=$B50)*(FL$2&gt;=Tableau1[[Début]:[Début]])*(FL$2&lt;=Tableau1[[Fin]:[Fin]]),ROW(INDIRECT("A1:A"&amp;COUNTA(Tableau1[[Fin]:[Fin]])))),1)),""))</f>
        <v/>
      </c>
      <c r="FM50" s="34" t="str">
        <f t="array" aca="1" ref="FM50" ca="1">IF(OR(WEEKDAY(FM$2,2)&gt;5,COUNTIF(Dates_Feries,FM$2)&gt;0),"",IFERROR(INDEX(Tableau1[[Type]:[Type]],SMALL(IF((Tableau1[[Nom]:[Nom]]=$A50)*(Tableau1[[Prénom]:[Prénom]]=$B50)*(FM$2&gt;=Tableau1[[Début]:[Début]])*(FM$2&lt;=Tableau1[[Fin]:[Fin]]),ROW(INDIRECT("A1:A"&amp;COUNTA(Tableau1[[Fin]:[Fin]])))),1)),""))</f>
        <v/>
      </c>
      <c r="FN50" s="34" t="str">
        <f t="array" aca="1" ref="FN50" ca="1">IF(OR(WEEKDAY(FN$2,2)&gt;5,COUNTIF(Dates_Feries,FN$2)&gt;0),"",IFERROR(INDEX(Tableau1[[Type]:[Type]],SMALL(IF((Tableau1[[Nom]:[Nom]]=$A50)*(Tableau1[[Prénom]:[Prénom]]=$B50)*(FN$2&gt;=Tableau1[[Début]:[Début]])*(FN$2&lt;=Tableau1[[Fin]:[Fin]]),ROW(INDIRECT("A1:A"&amp;COUNTA(Tableau1[[Fin]:[Fin]])))),1)),""))</f>
        <v/>
      </c>
      <c r="FO50" s="34" t="str">
        <f t="array" aca="1" ref="FO50" ca="1">IF(OR(WEEKDAY(FO$2,2)&gt;5,COUNTIF(Dates_Feries,FO$2)&gt;0),"",IFERROR(INDEX(Tableau1[[Type]:[Type]],SMALL(IF((Tableau1[[Nom]:[Nom]]=$A50)*(Tableau1[[Prénom]:[Prénom]]=$B50)*(FO$2&gt;=Tableau1[[Début]:[Début]])*(FO$2&lt;=Tableau1[[Fin]:[Fin]]),ROW(INDIRECT("A1:A"&amp;COUNTA(Tableau1[[Fin]:[Fin]])))),1)),""))</f>
        <v/>
      </c>
      <c r="FP50" s="34" t="str">
        <f t="array" aca="1" ref="FP50" ca="1">IF(OR(WEEKDAY(FP$2,2)&gt;5,COUNTIF(Dates_Feries,FP$2)&gt;0),"",IFERROR(INDEX(Tableau1[[Type]:[Type]],SMALL(IF((Tableau1[[Nom]:[Nom]]=$A50)*(Tableau1[[Prénom]:[Prénom]]=$B50)*(FP$2&gt;=Tableau1[[Début]:[Début]])*(FP$2&lt;=Tableau1[[Fin]:[Fin]]),ROW(INDIRECT("A1:A"&amp;COUNTA(Tableau1[[Fin]:[Fin]])))),1)),""))</f>
        <v/>
      </c>
      <c r="FQ50" s="34" t="str">
        <f t="array" aca="1" ref="FQ50" ca="1">IF(OR(WEEKDAY(FQ$2,2)&gt;5,COUNTIF(Dates_Feries,FQ$2)&gt;0),"",IFERROR(INDEX(Tableau1[[Type]:[Type]],SMALL(IF((Tableau1[[Nom]:[Nom]]=$A50)*(Tableau1[[Prénom]:[Prénom]]=$B50)*(FQ$2&gt;=Tableau1[[Début]:[Début]])*(FQ$2&lt;=Tableau1[[Fin]:[Fin]]),ROW(INDIRECT("A1:A"&amp;COUNTA(Tableau1[[Fin]:[Fin]])))),1)),""))</f>
        <v/>
      </c>
      <c r="FR50" s="34" t="str">
        <f t="array" aca="1" ref="FR50" ca="1">IF(OR(WEEKDAY(FR$2,2)&gt;5,COUNTIF(Dates_Feries,FR$2)&gt;0),"",IFERROR(INDEX(Tableau1[[Type]:[Type]],SMALL(IF((Tableau1[[Nom]:[Nom]]=$A50)*(Tableau1[[Prénom]:[Prénom]]=$B50)*(FR$2&gt;=Tableau1[[Début]:[Début]])*(FR$2&lt;=Tableau1[[Fin]:[Fin]]),ROW(INDIRECT("A1:A"&amp;COUNTA(Tableau1[[Fin]:[Fin]])))),1)),""))</f>
        <v/>
      </c>
      <c r="FS50" s="34" t="str">
        <f t="array" aca="1" ref="FS50" ca="1">IF(OR(WEEKDAY(FS$2,2)&gt;5,COUNTIF(Dates_Feries,FS$2)&gt;0),"",IFERROR(INDEX(Tableau1[[Type]:[Type]],SMALL(IF((Tableau1[[Nom]:[Nom]]=$A50)*(Tableau1[[Prénom]:[Prénom]]=$B50)*(FS$2&gt;=Tableau1[[Début]:[Début]])*(FS$2&lt;=Tableau1[[Fin]:[Fin]]),ROW(INDIRECT("A1:A"&amp;COUNTA(Tableau1[[Fin]:[Fin]])))),1)),""))</f>
        <v/>
      </c>
      <c r="FT50" s="34" t="str">
        <f t="array" aca="1" ref="FT50" ca="1">IF(OR(WEEKDAY(FT$2,2)&gt;5,COUNTIF(Dates_Feries,FT$2)&gt;0),"",IFERROR(INDEX(Tableau1[[Type]:[Type]],SMALL(IF((Tableau1[[Nom]:[Nom]]=$A50)*(Tableau1[[Prénom]:[Prénom]]=$B50)*(FT$2&gt;=Tableau1[[Début]:[Début]])*(FT$2&lt;=Tableau1[[Fin]:[Fin]]),ROW(INDIRECT("A1:A"&amp;COUNTA(Tableau1[[Fin]:[Fin]])))),1)),""))</f>
        <v/>
      </c>
      <c r="FU50" s="34" t="str">
        <f t="array" aca="1" ref="FU50" ca="1">IF(OR(WEEKDAY(FU$2,2)&gt;5,COUNTIF(Dates_Feries,FU$2)&gt;0),"",IFERROR(INDEX(Tableau1[[Type]:[Type]],SMALL(IF((Tableau1[[Nom]:[Nom]]=$A50)*(Tableau1[[Prénom]:[Prénom]]=$B50)*(FU$2&gt;=Tableau1[[Début]:[Début]])*(FU$2&lt;=Tableau1[[Fin]:[Fin]]),ROW(INDIRECT("A1:A"&amp;COUNTA(Tableau1[[Fin]:[Fin]])))),1)),""))</f>
        <v/>
      </c>
      <c r="FV50" s="34" t="str">
        <f t="array" aca="1" ref="FV50" ca="1">IF(OR(WEEKDAY(FV$2,2)&gt;5,COUNTIF(Dates_Feries,FV$2)&gt;0),"",IFERROR(INDEX(Tableau1[[Type]:[Type]],SMALL(IF((Tableau1[[Nom]:[Nom]]=$A50)*(Tableau1[[Prénom]:[Prénom]]=$B50)*(FV$2&gt;=Tableau1[[Début]:[Début]])*(FV$2&lt;=Tableau1[[Fin]:[Fin]]),ROW(INDIRECT("A1:A"&amp;COUNTA(Tableau1[[Fin]:[Fin]])))),1)),""))</f>
        <v/>
      </c>
      <c r="FW50" s="34" t="str">
        <f t="array" aca="1" ref="FW50" ca="1">IF(OR(WEEKDAY(FW$2,2)&gt;5,COUNTIF(Dates_Feries,FW$2)&gt;0),"",IFERROR(INDEX(Tableau1[[Type]:[Type]],SMALL(IF((Tableau1[[Nom]:[Nom]]=$A50)*(Tableau1[[Prénom]:[Prénom]]=$B50)*(FW$2&gt;=Tableau1[[Début]:[Début]])*(FW$2&lt;=Tableau1[[Fin]:[Fin]]),ROW(INDIRECT("A1:A"&amp;COUNTA(Tableau1[[Fin]:[Fin]])))),1)),""))</f>
        <v/>
      </c>
      <c r="FX50" s="34" t="str">
        <f t="array" aca="1" ref="FX50" ca="1">IF(OR(WEEKDAY(FX$2,2)&gt;5,COUNTIF(Dates_Feries,FX$2)&gt;0),"",IFERROR(INDEX(Tableau1[[Type]:[Type]],SMALL(IF((Tableau1[[Nom]:[Nom]]=$A50)*(Tableau1[[Prénom]:[Prénom]]=$B50)*(FX$2&gt;=Tableau1[[Début]:[Début]])*(FX$2&lt;=Tableau1[[Fin]:[Fin]]),ROW(INDIRECT("A1:A"&amp;COUNTA(Tableau1[[Fin]:[Fin]])))),1)),""))</f>
        <v/>
      </c>
      <c r="FY50" s="34" t="str">
        <f t="array" aca="1" ref="FY50" ca="1">IF(OR(WEEKDAY(FY$2,2)&gt;5,COUNTIF(Dates_Feries,FY$2)&gt;0),"",IFERROR(INDEX(Tableau1[[Type]:[Type]],SMALL(IF((Tableau1[[Nom]:[Nom]]=$A50)*(Tableau1[[Prénom]:[Prénom]]=$B50)*(FY$2&gt;=Tableau1[[Début]:[Début]])*(FY$2&lt;=Tableau1[[Fin]:[Fin]]),ROW(INDIRECT("A1:A"&amp;COUNTA(Tableau1[[Fin]:[Fin]])))),1)),""))</f>
        <v/>
      </c>
      <c r="FZ50" s="34" t="str">
        <f t="array" aca="1" ref="FZ50" ca="1">IF(OR(WEEKDAY(FZ$2,2)&gt;5,COUNTIF(Dates_Feries,FZ$2)&gt;0),"",IFERROR(INDEX(Tableau1[[Type]:[Type]],SMALL(IF((Tableau1[[Nom]:[Nom]]=$A50)*(Tableau1[[Prénom]:[Prénom]]=$B50)*(FZ$2&gt;=Tableau1[[Début]:[Début]])*(FZ$2&lt;=Tableau1[[Fin]:[Fin]]),ROW(INDIRECT("A1:A"&amp;COUNTA(Tableau1[[Fin]:[Fin]])))),1)),""))</f>
        <v/>
      </c>
      <c r="GA50" s="34" t="str">
        <f t="array" aca="1" ref="GA50" ca="1">IF(OR(WEEKDAY(GA$2,2)&gt;5,COUNTIF(Dates_Feries,GA$2)&gt;0),"",IFERROR(INDEX(Tableau1[[Type]:[Type]],SMALL(IF((Tableau1[[Nom]:[Nom]]=$A50)*(Tableau1[[Prénom]:[Prénom]]=$B50)*(GA$2&gt;=Tableau1[[Début]:[Début]])*(GA$2&lt;=Tableau1[[Fin]:[Fin]]),ROW(INDIRECT("A1:A"&amp;COUNTA(Tableau1[[Fin]:[Fin]])))),1)),""))</f>
        <v/>
      </c>
      <c r="GB50" s="34" t="str">
        <f t="array" aca="1" ref="GB50" ca="1">IF(OR(WEEKDAY(GB$2,2)&gt;5,COUNTIF(Dates_Feries,GB$2)&gt;0),"",IFERROR(INDEX(Tableau1[[Type]:[Type]],SMALL(IF((Tableau1[[Nom]:[Nom]]=$A50)*(Tableau1[[Prénom]:[Prénom]]=$B50)*(GB$2&gt;=Tableau1[[Début]:[Début]])*(GB$2&lt;=Tableau1[[Fin]:[Fin]]),ROW(INDIRECT("A1:A"&amp;COUNTA(Tableau1[[Fin]:[Fin]])))),1)),""))</f>
        <v/>
      </c>
      <c r="GC50" s="34" t="str">
        <f t="array" aca="1" ref="GC50" ca="1">IF(OR(WEEKDAY(GC$2,2)&gt;5,COUNTIF(Dates_Feries,GC$2)&gt;0),"",IFERROR(INDEX(Tableau1[[Type]:[Type]],SMALL(IF((Tableau1[[Nom]:[Nom]]=$A50)*(Tableau1[[Prénom]:[Prénom]]=$B50)*(GC$2&gt;=Tableau1[[Début]:[Début]])*(GC$2&lt;=Tableau1[[Fin]:[Fin]]),ROW(INDIRECT("A1:A"&amp;COUNTA(Tableau1[[Fin]:[Fin]])))),1)),""))</f>
        <v/>
      </c>
      <c r="GD50" s="34" t="str">
        <f t="array" aca="1" ref="GD50" ca="1">IF(OR(WEEKDAY(GD$2,2)&gt;5,COUNTIF(Dates_Feries,GD$2)&gt;0),"",IFERROR(INDEX(Tableau1[[Type]:[Type]],SMALL(IF((Tableau1[[Nom]:[Nom]]=$A50)*(Tableau1[[Prénom]:[Prénom]]=$B50)*(GD$2&gt;=Tableau1[[Début]:[Début]])*(GD$2&lt;=Tableau1[[Fin]:[Fin]]),ROW(INDIRECT("A1:A"&amp;COUNTA(Tableau1[[Fin]:[Fin]])))),1)),""))</f>
        <v/>
      </c>
      <c r="GE50" s="34" t="str">
        <f t="array" aca="1" ref="GE50" ca="1">IF(OR(WEEKDAY(GE$2,2)&gt;5,COUNTIF(Dates_Feries,GE$2)&gt;0),"",IFERROR(INDEX(Tableau1[[Type]:[Type]],SMALL(IF((Tableau1[[Nom]:[Nom]]=$A50)*(Tableau1[[Prénom]:[Prénom]]=$B50)*(GE$2&gt;=Tableau1[[Début]:[Début]])*(GE$2&lt;=Tableau1[[Fin]:[Fin]]),ROW(INDIRECT("A1:A"&amp;COUNTA(Tableau1[[Fin]:[Fin]])))),1)),""))</f>
        <v/>
      </c>
      <c r="GF50" s="34" t="str">
        <f t="array" aca="1" ref="GF50" ca="1">IF(OR(WEEKDAY(GF$2,2)&gt;5,COUNTIF(Dates_Feries,GF$2)&gt;0),"",IFERROR(INDEX(Tableau1[[Type]:[Type]],SMALL(IF((Tableau1[[Nom]:[Nom]]=$A50)*(Tableau1[[Prénom]:[Prénom]]=$B50)*(GF$2&gt;=Tableau1[[Début]:[Début]])*(GF$2&lt;=Tableau1[[Fin]:[Fin]]),ROW(INDIRECT("A1:A"&amp;COUNTA(Tableau1[[Fin]:[Fin]])))),1)),""))</f>
        <v/>
      </c>
      <c r="GG50" s="34" t="str">
        <f t="array" aca="1" ref="GG50" ca="1">IF(OR(WEEKDAY(GG$2,2)&gt;5,COUNTIF(Dates_Feries,GG$2)&gt;0),"",IFERROR(INDEX(Tableau1[[Type]:[Type]],SMALL(IF((Tableau1[[Nom]:[Nom]]=$A50)*(Tableau1[[Prénom]:[Prénom]]=$B50)*(GG$2&gt;=Tableau1[[Début]:[Début]])*(GG$2&lt;=Tableau1[[Fin]:[Fin]]),ROW(INDIRECT("A1:A"&amp;COUNTA(Tableau1[[Fin]:[Fin]])))),1)),""))</f>
        <v/>
      </c>
      <c r="GH50" s="34" t="str">
        <f t="array" aca="1" ref="GH50" ca="1">IF(OR(WEEKDAY(GH$2,2)&gt;5,COUNTIF(Dates_Feries,GH$2)&gt;0),"",IFERROR(INDEX(Tableau1[[Type]:[Type]],SMALL(IF((Tableau1[[Nom]:[Nom]]=$A50)*(Tableau1[[Prénom]:[Prénom]]=$B50)*(GH$2&gt;=Tableau1[[Début]:[Début]])*(GH$2&lt;=Tableau1[[Fin]:[Fin]]),ROW(INDIRECT("A1:A"&amp;COUNTA(Tableau1[[Fin]:[Fin]])))),1)),""))</f>
        <v/>
      </c>
      <c r="GI50" s="34" t="str">
        <f t="array" aca="1" ref="GI50" ca="1">IF(OR(WEEKDAY(GI$2,2)&gt;5,COUNTIF(Dates_Feries,GI$2)&gt;0),"",IFERROR(INDEX(Tableau1[[Type]:[Type]],SMALL(IF((Tableau1[[Nom]:[Nom]]=$A50)*(Tableau1[[Prénom]:[Prénom]]=$B50)*(GI$2&gt;=Tableau1[[Début]:[Début]])*(GI$2&lt;=Tableau1[[Fin]:[Fin]]),ROW(INDIRECT("A1:A"&amp;COUNTA(Tableau1[[Fin]:[Fin]])))),1)),""))</f>
        <v/>
      </c>
      <c r="GJ50" s="34" t="str">
        <f t="array" aca="1" ref="GJ50" ca="1">IF(OR(WEEKDAY(GJ$2,2)&gt;5,COUNTIF(Dates_Feries,GJ$2)&gt;0),"",IFERROR(INDEX(Tableau1[[Type]:[Type]],SMALL(IF((Tableau1[[Nom]:[Nom]]=$A50)*(Tableau1[[Prénom]:[Prénom]]=$B50)*(GJ$2&gt;=Tableau1[[Début]:[Début]])*(GJ$2&lt;=Tableau1[[Fin]:[Fin]]),ROW(INDIRECT("A1:A"&amp;COUNTA(Tableau1[[Fin]:[Fin]])))),1)),""))</f>
        <v/>
      </c>
      <c r="GK50" s="34" t="str">
        <f t="array" aca="1" ref="GK50" ca="1">IF(OR(WEEKDAY(GK$2,2)&gt;5,COUNTIF(Dates_Feries,GK$2)&gt;0),"",IFERROR(INDEX(Tableau1[[Type]:[Type]],SMALL(IF((Tableau1[[Nom]:[Nom]]=$A50)*(Tableau1[[Prénom]:[Prénom]]=$B50)*(GK$2&gt;=Tableau1[[Début]:[Début]])*(GK$2&lt;=Tableau1[[Fin]:[Fin]]),ROW(INDIRECT("A1:A"&amp;COUNTA(Tableau1[[Fin]:[Fin]])))),1)),""))</f>
        <v/>
      </c>
      <c r="GL50" s="34" t="str">
        <f t="array" aca="1" ref="GL50" ca="1">IF(OR(WEEKDAY(GL$2,2)&gt;5,COUNTIF(Dates_Feries,GL$2)&gt;0),"",IFERROR(INDEX(Tableau1[[Type]:[Type]],SMALL(IF((Tableau1[[Nom]:[Nom]]=$A50)*(Tableau1[[Prénom]:[Prénom]]=$B50)*(GL$2&gt;=Tableau1[[Début]:[Début]])*(GL$2&lt;=Tableau1[[Fin]:[Fin]]),ROW(INDIRECT("A1:A"&amp;COUNTA(Tableau1[[Fin]:[Fin]])))),1)),""))</f>
        <v/>
      </c>
      <c r="GM50" s="34" t="str">
        <f t="array" aca="1" ref="GM50" ca="1">IF(OR(WEEKDAY(GM$2,2)&gt;5,COUNTIF(Dates_Feries,GM$2)&gt;0),"",IFERROR(INDEX(Tableau1[[Type]:[Type]],SMALL(IF((Tableau1[[Nom]:[Nom]]=$A50)*(Tableau1[[Prénom]:[Prénom]]=$B50)*(GM$2&gt;=Tableau1[[Début]:[Début]])*(GM$2&lt;=Tableau1[[Fin]:[Fin]]),ROW(INDIRECT("A1:A"&amp;COUNTA(Tableau1[[Fin]:[Fin]])))),1)),""))</f>
        <v/>
      </c>
      <c r="GN50" s="34" t="str">
        <f t="array" aca="1" ref="GN50" ca="1">IF(OR(WEEKDAY(GN$2,2)&gt;5,COUNTIF(Dates_Feries,GN$2)&gt;0),"",IFERROR(INDEX(Tableau1[[Type]:[Type]],SMALL(IF((Tableau1[[Nom]:[Nom]]=$A50)*(Tableau1[[Prénom]:[Prénom]]=$B50)*(GN$2&gt;=Tableau1[[Début]:[Début]])*(GN$2&lt;=Tableau1[[Fin]:[Fin]]),ROW(INDIRECT("A1:A"&amp;COUNTA(Tableau1[[Fin]:[Fin]])))),1)),""))</f>
        <v/>
      </c>
      <c r="GO50" s="34" t="str">
        <f t="array" aca="1" ref="GO50" ca="1">IF(OR(WEEKDAY(GO$2,2)&gt;5,COUNTIF(Dates_Feries,GO$2)&gt;0),"",IFERROR(INDEX(Tableau1[[Type]:[Type]],SMALL(IF((Tableau1[[Nom]:[Nom]]=$A50)*(Tableau1[[Prénom]:[Prénom]]=$B50)*(GO$2&gt;=Tableau1[[Début]:[Début]])*(GO$2&lt;=Tableau1[[Fin]:[Fin]]),ROW(INDIRECT("A1:A"&amp;COUNTA(Tableau1[[Fin]:[Fin]])))),1)),""))</f>
        <v/>
      </c>
      <c r="GP50" s="34" t="str">
        <f t="array" aca="1" ref="GP50" ca="1">IF(OR(WEEKDAY(GP$2,2)&gt;5,COUNTIF(Dates_Feries,GP$2)&gt;0),"",IFERROR(INDEX(Tableau1[[Type]:[Type]],SMALL(IF((Tableau1[[Nom]:[Nom]]=$A50)*(Tableau1[[Prénom]:[Prénom]]=$B50)*(GP$2&gt;=Tableau1[[Début]:[Début]])*(GP$2&lt;=Tableau1[[Fin]:[Fin]]),ROW(INDIRECT("A1:A"&amp;COUNTA(Tableau1[[Fin]:[Fin]])))),1)),""))</f>
        <v/>
      </c>
      <c r="GQ50" s="34" t="str">
        <f t="array" aca="1" ref="GQ50" ca="1">IF(OR(WEEKDAY(GQ$2,2)&gt;5,COUNTIF(Dates_Feries,GQ$2)&gt;0),"",IFERROR(INDEX(Tableau1[[Type]:[Type]],SMALL(IF((Tableau1[[Nom]:[Nom]]=$A50)*(Tableau1[[Prénom]:[Prénom]]=$B50)*(GQ$2&gt;=Tableau1[[Début]:[Début]])*(GQ$2&lt;=Tableau1[[Fin]:[Fin]]),ROW(INDIRECT("A1:A"&amp;COUNTA(Tableau1[[Fin]:[Fin]])))),1)),""))</f>
        <v/>
      </c>
      <c r="GR50" s="34" t="str">
        <f t="array" aca="1" ref="GR50" ca="1">IF(OR(WEEKDAY(GR$2,2)&gt;5,COUNTIF(Dates_Feries,GR$2)&gt;0),"",IFERROR(INDEX(Tableau1[[Type]:[Type]],SMALL(IF((Tableau1[[Nom]:[Nom]]=$A50)*(Tableau1[[Prénom]:[Prénom]]=$B50)*(GR$2&gt;=Tableau1[[Début]:[Début]])*(GR$2&lt;=Tableau1[[Fin]:[Fin]]),ROW(INDIRECT("A1:A"&amp;COUNTA(Tableau1[[Fin]:[Fin]])))),1)),""))</f>
        <v/>
      </c>
      <c r="GS50" s="34" t="str">
        <f t="array" aca="1" ref="GS50" ca="1">IF(OR(WEEKDAY(GS$2,2)&gt;5,COUNTIF(Dates_Feries,GS$2)&gt;0),"",IFERROR(INDEX(Tableau1[[Type]:[Type]],SMALL(IF((Tableau1[[Nom]:[Nom]]=$A50)*(Tableau1[[Prénom]:[Prénom]]=$B50)*(GS$2&gt;=Tableau1[[Début]:[Début]])*(GS$2&lt;=Tableau1[[Fin]:[Fin]]),ROW(INDIRECT("A1:A"&amp;COUNTA(Tableau1[[Fin]:[Fin]])))),1)),""))</f>
        <v/>
      </c>
      <c r="GT50" s="34" t="str">
        <f t="array" aca="1" ref="GT50" ca="1">IF(OR(WEEKDAY(GT$2,2)&gt;5,COUNTIF(Dates_Feries,GT$2)&gt;0),"",IFERROR(INDEX(Tableau1[[Type]:[Type]],SMALL(IF((Tableau1[[Nom]:[Nom]]=$A50)*(Tableau1[[Prénom]:[Prénom]]=$B50)*(GT$2&gt;=Tableau1[[Début]:[Début]])*(GT$2&lt;=Tableau1[[Fin]:[Fin]]),ROW(INDIRECT("A1:A"&amp;COUNTA(Tableau1[[Fin]:[Fin]])))),1)),""))</f>
        <v/>
      </c>
      <c r="GU50" s="34" t="str">
        <f t="array" aca="1" ref="GU50" ca="1">IF(OR(WEEKDAY(GU$2,2)&gt;5,COUNTIF(Dates_Feries,GU$2)&gt;0),"",IFERROR(INDEX(Tableau1[[Type]:[Type]],SMALL(IF((Tableau1[[Nom]:[Nom]]=$A50)*(Tableau1[[Prénom]:[Prénom]]=$B50)*(GU$2&gt;=Tableau1[[Début]:[Début]])*(GU$2&lt;=Tableau1[[Fin]:[Fin]]),ROW(INDIRECT("A1:A"&amp;COUNTA(Tableau1[[Fin]:[Fin]])))),1)),""))</f>
        <v/>
      </c>
      <c r="GV50" s="34" t="str">
        <f t="array" aca="1" ref="GV50" ca="1">IF(OR(WEEKDAY(GV$2,2)&gt;5,COUNTIF(Dates_Feries,GV$2)&gt;0),"",IFERROR(INDEX(Tableau1[[Type]:[Type]],SMALL(IF((Tableau1[[Nom]:[Nom]]=$A50)*(Tableau1[[Prénom]:[Prénom]]=$B50)*(GV$2&gt;=Tableau1[[Début]:[Début]])*(GV$2&lt;=Tableau1[[Fin]:[Fin]]),ROW(INDIRECT("A1:A"&amp;COUNTA(Tableau1[[Fin]:[Fin]])))),1)),""))</f>
        <v/>
      </c>
      <c r="GW50" s="34" t="str">
        <f t="array" aca="1" ref="GW50" ca="1">IF(OR(WEEKDAY(GW$2,2)&gt;5,COUNTIF(Dates_Feries,GW$2)&gt;0),"",IFERROR(INDEX(Tableau1[[Type]:[Type]],SMALL(IF((Tableau1[[Nom]:[Nom]]=$A50)*(Tableau1[[Prénom]:[Prénom]]=$B50)*(GW$2&gt;=Tableau1[[Début]:[Début]])*(GW$2&lt;=Tableau1[[Fin]:[Fin]]),ROW(INDIRECT("A1:A"&amp;COUNTA(Tableau1[[Fin]:[Fin]])))),1)),""))</f>
        <v/>
      </c>
      <c r="GX50" s="34" t="str">
        <f t="array" aca="1" ref="GX50" ca="1">IF(OR(WEEKDAY(GX$2,2)&gt;5,COUNTIF(Dates_Feries,GX$2)&gt;0),"",IFERROR(INDEX(Tableau1[[Type]:[Type]],SMALL(IF((Tableau1[[Nom]:[Nom]]=$A50)*(Tableau1[[Prénom]:[Prénom]]=$B50)*(GX$2&gt;=Tableau1[[Début]:[Début]])*(GX$2&lt;=Tableau1[[Fin]:[Fin]]),ROW(INDIRECT("A1:A"&amp;COUNTA(Tableau1[[Fin]:[Fin]])))),1)),""))</f>
        <v/>
      </c>
      <c r="GY50" s="34" t="str">
        <f t="array" aca="1" ref="GY50" ca="1">IF(OR(WEEKDAY(GY$2,2)&gt;5,COUNTIF(Dates_Feries,GY$2)&gt;0),"",IFERROR(INDEX(Tableau1[[Type]:[Type]],SMALL(IF((Tableau1[[Nom]:[Nom]]=$A50)*(Tableau1[[Prénom]:[Prénom]]=$B50)*(GY$2&gt;=Tableau1[[Début]:[Début]])*(GY$2&lt;=Tableau1[[Fin]:[Fin]]),ROW(INDIRECT("A1:A"&amp;COUNTA(Tableau1[[Fin]:[Fin]])))),1)),""))</f>
        <v/>
      </c>
      <c r="GZ50" s="34" t="str">
        <f t="array" aca="1" ref="GZ50" ca="1">IF(OR(WEEKDAY(GZ$2,2)&gt;5,COUNTIF(Dates_Feries,GZ$2)&gt;0),"",IFERROR(INDEX(Tableau1[[Type]:[Type]],SMALL(IF((Tableau1[[Nom]:[Nom]]=$A50)*(Tableau1[[Prénom]:[Prénom]]=$B50)*(GZ$2&gt;=Tableau1[[Début]:[Début]])*(GZ$2&lt;=Tableau1[[Fin]:[Fin]]),ROW(INDIRECT("A1:A"&amp;COUNTA(Tableau1[[Fin]:[Fin]])))),1)),""))</f>
        <v/>
      </c>
      <c r="HA50" s="34" t="str">
        <f t="array" aca="1" ref="HA50" ca="1">IF(OR(WEEKDAY(HA$2,2)&gt;5,COUNTIF(Dates_Feries,HA$2)&gt;0),"",IFERROR(INDEX(Tableau1[[Type]:[Type]],SMALL(IF((Tableau1[[Nom]:[Nom]]=$A50)*(Tableau1[[Prénom]:[Prénom]]=$B50)*(HA$2&gt;=Tableau1[[Début]:[Début]])*(HA$2&lt;=Tableau1[[Fin]:[Fin]]),ROW(INDIRECT("A1:A"&amp;COUNTA(Tableau1[[Fin]:[Fin]])))),1)),""))</f>
        <v/>
      </c>
      <c r="HB50" s="34" t="str">
        <f t="array" aca="1" ref="HB50" ca="1">IF(OR(WEEKDAY(HB$2,2)&gt;5,COUNTIF(Dates_Feries,HB$2)&gt;0),"",IFERROR(INDEX(Tableau1[[Type]:[Type]],SMALL(IF((Tableau1[[Nom]:[Nom]]=$A50)*(Tableau1[[Prénom]:[Prénom]]=$B50)*(HB$2&gt;=Tableau1[[Début]:[Début]])*(HB$2&lt;=Tableau1[[Fin]:[Fin]]),ROW(INDIRECT("A1:A"&amp;COUNTA(Tableau1[[Fin]:[Fin]])))),1)),""))</f>
        <v/>
      </c>
      <c r="HC50" s="34" t="str">
        <f t="array" aca="1" ref="HC50" ca="1">IF(OR(WEEKDAY(HC$2,2)&gt;5,COUNTIF(Dates_Feries,HC$2)&gt;0),"",IFERROR(INDEX(Tableau1[[Type]:[Type]],SMALL(IF((Tableau1[[Nom]:[Nom]]=$A50)*(Tableau1[[Prénom]:[Prénom]]=$B50)*(HC$2&gt;=Tableau1[[Début]:[Début]])*(HC$2&lt;=Tableau1[[Fin]:[Fin]]),ROW(INDIRECT("A1:A"&amp;COUNTA(Tableau1[[Fin]:[Fin]])))),1)),""))</f>
        <v/>
      </c>
      <c r="HD50" s="34" t="str">
        <f t="array" aca="1" ref="HD50" ca="1">IF(OR(WEEKDAY(HD$2,2)&gt;5,COUNTIF(Dates_Feries,HD$2)&gt;0),"",IFERROR(INDEX(Tableau1[[Type]:[Type]],SMALL(IF((Tableau1[[Nom]:[Nom]]=$A50)*(Tableau1[[Prénom]:[Prénom]]=$B50)*(HD$2&gt;=Tableau1[[Début]:[Début]])*(HD$2&lt;=Tableau1[[Fin]:[Fin]]),ROW(INDIRECT("A1:A"&amp;COUNTA(Tableau1[[Fin]:[Fin]])))),1)),""))</f>
        <v/>
      </c>
      <c r="HE50" s="34" t="str">
        <f t="array" aca="1" ref="HE50" ca="1">IF(OR(WEEKDAY(HE$2,2)&gt;5,COUNTIF(Dates_Feries,HE$2)&gt;0),"",IFERROR(INDEX(Tableau1[[Type]:[Type]],SMALL(IF((Tableau1[[Nom]:[Nom]]=$A50)*(Tableau1[[Prénom]:[Prénom]]=$B50)*(HE$2&gt;=Tableau1[[Début]:[Début]])*(HE$2&lt;=Tableau1[[Fin]:[Fin]]),ROW(INDIRECT("A1:A"&amp;COUNTA(Tableau1[[Fin]:[Fin]])))),1)),""))</f>
        <v/>
      </c>
      <c r="HF50" s="34" t="str">
        <f t="array" aca="1" ref="HF50" ca="1">IF(OR(WEEKDAY(HF$2,2)&gt;5,COUNTIF(Dates_Feries,HF$2)&gt;0),"",IFERROR(INDEX(Tableau1[[Type]:[Type]],SMALL(IF((Tableau1[[Nom]:[Nom]]=$A50)*(Tableau1[[Prénom]:[Prénom]]=$B50)*(HF$2&gt;=Tableau1[[Début]:[Début]])*(HF$2&lt;=Tableau1[[Fin]:[Fin]]),ROW(INDIRECT("A1:A"&amp;COUNTA(Tableau1[[Fin]:[Fin]])))),1)),""))</f>
        <v/>
      </c>
      <c r="HG50" s="34" t="str">
        <f t="array" aca="1" ref="HG50" ca="1">IF(OR(WEEKDAY(HG$2,2)&gt;5,COUNTIF(Dates_Feries,HG$2)&gt;0),"",IFERROR(INDEX(Tableau1[[Type]:[Type]],SMALL(IF((Tableau1[[Nom]:[Nom]]=$A50)*(Tableau1[[Prénom]:[Prénom]]=$B50)*(HG$2&gt;=Tableau1[[Début]:[Début]])*(HG$2&lt;=Tableau1[[Fin]:[Fin]]),ROW(INDIRECT("A1:A"&amp;COUNTA(Tableau1[[Fin]:[Fin]])))),1)),""))</f>
        <v/>
      </c>
      <c r="HH50" s="34" t="str">
        <f t="array" aca="1" ref="HH50" ca="1">IF(OR(WEEKDAY(HH$2,2)&gt;5,COUNTIF(Dates_Feries,HH$2)&gt;0),"",IFERROR(INDEX(Tableau1[[Type]:[Type]],SMALL(IF((Tableau1[[Nom]:[Nom]]=$A50)*(Tableau1[[Prénom]:[Prénom]]=$B50)*(HH$2&gt;=Tableau1[[Début]:[Début]])*(HH$2&lt;=Tableau1[[Fin]:[Fin]]),ROW(INDIRECT("A1:A"&amp;COUNTA(Tableau1[[Fin]:[Fin]])))),1)),""))</f>
        <v/>
      </c>
      <c r="HI50" s="34" t="str">
        <f t="array" aca="1" ref="HI50" ca="1">IF(OR(WEEKDAY(HI$2,2)&gt;5,COUNTIF(Dates_Feries,HI$2)&gt;0),"",IFERROR(INDEX(Tableau1[[Type]:[Type]],SMALL(IF((Tableau1[[Nom]:[Nom]]=$A50)*(Tableau1[[Prénom]:[Prénom]]=$B50)*(HI$2&gt;=Tableau1[[Début]:[Début]])*(HI$2&lt;=Tableau1[[Fin]:[Fin]]),ROW(INDIRECT("A1:A"&amp;COUNTA(Tableau1[[Fin]:[Fin]])))),1)),""))</f>
        <v/>
      </c>
      <c r="HJ50" s="34" t="str">
        <f t="array" aca="1" ref="HJ50" ca="1">IF(OR(WEEKDAY(HJ$2,2)&gt;5,COUNTIF(Dates_Feries,HJ$2)&gt;0),"",IFERROR(INDEX(Tableau1[[Type]:[Type]],SMALL(IF((Tableau1[[Nom]:[Nom]]=$A50)*(Tableau1[[Prénom]:[Prénom]]=$B50)*(HJ$2&gt;=Tableau1[[Début]:[Début]])*(HJ$2&lt;=Tableau1[[Fin]:[Fin]]),ROW(INDIRECT("A1:A"&amp;COUNTA(Tableau1[[Fin]:[Fin]])))),1)),""))</f>
        <v/>
      </c>
      <c r="HK50" s="34" t="str">
        <f t="array" aca="1" ref="HK50" ca="1">IF(OR(WEEKDAY(HK$2,2)&gt;5,COUNTIF(Dates_Feries,HK$2)&gt;0),"",IFERROR(INDEX(Tableau1[[Type]:[Type]],SMALL(IF((Tableau1[[Nom]:[Nom]]=$A50)*(Tableau1[[Prénom]:[Prénom]]=$B50)*(HK$2&gt;=Tableau1[[Début]:[Début]])*(HK$2&lt;=Tableau1[[Fin]:[Fin]]),ROW(INDIRECT("A1:A"&amp;COUNTA(Tableau1[[Fin]:[Fin]])))),1)),""))</f>
        <v/>
      </c>
      <c r="HL50" s="34" t="str">
        <f t="array" aca="1" ref="HL50" ca="1">IF(OR(WEEKDAY(HL$2,2)&gt;5,COUNTIF(Dates_Feries,HL$2)&gt;0),"",IFERROR(INDEX(Tableau1[[Type]:[Type]],SMALL(IF((Tableau1[[Nom]:[Nom]]=$A50)*(Tableau1[[Prénom]:[Prénom]]=$B50)*(HL$2&gt;=Tableau1[[Début]:[Début]])*(HL$2&lt;=Tableau1[[Fin]:[Fin]]),ROW(INDIRECT("A1:A"&amp;COUNTA(Tableau1[[Fin]:[Fin]])))),1)),""))</f>
        <v/>
      </c>
      <c r="HM50" s="34" t="str">
        <f t="array" aca="1" ref="HM50" ca="1">IF(OR(WEEKDAY(HM$2,2)&gt;5,COUNTIF(Dates_Feries,HM$2)&gt;0),"",IFERROR(INDEX(Tableau1[[Type]:[Type]],SMALL(IF((Tableau1[[Nom]:[Nom]]=$A50)*(Tableau1[[Prénom]:[Prénom]]=$B50)*(HM$2&gt;=Tableau1[[Début]:[Début]])*(HM$2&lt;=Tableau1[[Fin]:[Fin]]),ROW(INDIRECT("A1:A"&amp;COUNTA(Tableau1[[Fin]:[Fin]])))),1)),""))</f>
        <v/>
      </c>
      <c r="HN50" s="34" t="str">
        <f t="array" aca="1" ref="HN50" ca="1">IF(OR(WEEKDAY(HN$2,2)&gt;5,COUNTIF(Dates_Feries,HN$2)&gt;0),"",IFERROR(INDEX(Tableau1[[Type]:[Type]],SMALL(IF((Tableau1[[Nom]:[Nom]]=$A50)*(Tableau1[[Prénom]:[Prénom]]=$B50)*(HN$2&gt;=Tableau1[[Début]:[Début]])*(HN$2&lt;=Tableau1[[Fin]:[Fin]]),ROW(INDIRECT("A1:A"&amp;COUNTA(Tableau1[[Fin]:[Fin]])))),1)),""))</f>
        <v/>
      </c>
      <c r="HO50" s="34" t="str">
        <f t="array" aca="1" ref="HO50" ca="1">IF(OR(WEEKDAY(HO$2,2)&gt;5,COUNTIF(Dates_Feries,HO$2)&gt;0),"",IFERROR(INDEX(Tableau1[[Type]:[Type]],SMALL(IF((Tableau1[[Nom]:[Nom]]=$A50)*(Tableau1[[Prénom]:[Prénom]]=$B50)*(HO$2&gt;=Tableau1[[Début]:[Début]])*(HO$2&lt;=Tableau1[[Fin]:[Fin]]),ROW(INDIRECT("A1:A"&amp;COUNTA(Tableau1[[Fin]:[Fin]])))),1)),""))</f>
        <v/>
      </c>
      <c r="HP50" s="34" t="str">
        <f t="array" aca="1" ref="HP50" ca="1">IF(OR(WEEKDAY(HP$2,2)&gt;5,COUNTIF(Dates_Feries,HP$2)&gt;0),"",IFERROR(INDEX(Tableau1[[Type]:[Type]],SMALL(IF((Tableau1[[Nom]:[Nom]]=$A50)*(Tableau1[[Prénom]:[Prénom]]=$B50)*(HP$2&gt;=Tableau1[[Début]:[Début]])*(HP$2&lt;=Tableau1[[Fin]:[Fin]]),ROW(INDIRECT("A1:A"&amp;COUNTA(Tableau1[[Fin]:[Fin]])))),1)),""))</f>
        <v/>
      </c>
      <c r="HQ50" s="34" t="str">
        <f t="array" aca="1" ref="HQ50" ca="1">IF(OR(WEEKDAY(HQ$2,2)&gt;5,COUNTIF(Dates_Feries,HQ$2)&gt;0),"",IFERROR(INDEX(Tableau1[[Type]:[Type]],SMALL(IF((Tableau1[[Nom]:[Nom]]=$A50)*(Tableau1[[Prénom]:[Prénom]]=$B50)*(HQ$2&gt;=Tableau1[[Début]:[Début]])*(HQ$2&lt;=Tableau1[[Fin]:[Fin]]),ROW(INDIRECT("A1:A"&amp;COUNTA(Tableau1[[Fin]:[Fin]])))),1)),""))</f>
        <v/>
      </c>
      <c r="HR50" s="34" t="str">
        <f t="array" aca="1" ref="HR50" ca="1">IF(OR(WEEKDAY(HR$2,2)&gt;5,COUNTIF(Dates_Feries,HR$2)&gt;0),"",IFERROR(INDEX(Tableau1[[Type]:[Type]],SMALL(IF((Tableau1[[Nom]:[Nom]]=$A50)*(Tableau1[[Prénom]:[Prénom]]=$B50)*(HR$2&gt;=Tableau1[[Début]:[Début]])*(HR$2&lt;=Tableau1[[Fin]:[Fin]]),ROW(INDIRECT("A1:A"&amp;COUNTA(Tableau1[[Fin]:[Fin]])))),1)),""))</f>
        <v/>
      </c>
      <c r="HS50" s="34" t="str">
        <f t="array" aca="1" ref="HS50" ca="1">IF(OR(WEEKDAY(HS$2,2)&gt;5,COUNTIF(Dates_Feries,HS$2)&gt;0),"",IFERROR(INDEX(Tableau1[[Type]:[Type]],SMALL(IF((Tableau1[[Nom]:[Nom]]=$A50)*(Tableau1[[Prénom]:[Prénom]]=$B50)*(HS$2&gt;=Tableau1[[Début]:[Début]])*(HS$2&lt;=Tableau1[[Fin]:[Fin]]),ROW(INDIRECT("A1:A"&amp;COUNTA(Tableau1[[Fin]:[Fin]])))),1)),""))</f>
        <v/>
      </c>
      <c r="HT50" s="34" t="str">
        <f t="array" aca="1" ref="HT50" ca="1">IF(OR(WEEKDAY(HT$2,2)&gt;5,COUNTIF(Dates_Feries,HT$2)&gt;0),"",IFERROR(INDEX(Tableau1[[Type]:[Type]],SMALL(IF((Tableau1[[Nom]:[Nom]]=$A50)*(Tableau1[[Prénom]:[Prénom]]=$B50)*(HT$2&gt;=Tableau1[[Début]:[Début]])*(HT$2&lt;=Tableau1[[Fin]:[Fin]]),ROW(INDIRECT("A1:A"&amp;COUNTA(Tableau1[[Fin]:[Fin]])))),1)),""))</f>
        <v/>
      </c>
      <c r="HU50" s="34" t="str">
        <f t="array" aca="1" ref="HU50" ca="1">IF(OR(WEEKDAY(HU$2,2)&gt;5,COUNTIF(Dates_Feries,HU$2)&gt;0),"",IFERROR(INDEX(Tableau1[[Type]:[Type]],SMALL(IF((Tableau1[[Nom]:[Nom]]=$A50)*(Tableau1[[Prénom]:[Prénom]]=$B50)*(HU$2&gt;=Tableau1[[Début]:[Début]])*(HU$2&lt;=Tableau1[[Fin]:[Fin]]),ROW(INDIRECT("A1:A"&amp;COUNTA(Tableau1[[Fin]:[Fin]])))),1)),""))</f>
        <v/>
      </c>
      <c r="HV50" s="34" t="str">
        <f t="array" aca="1" ref="HV50" ca="1">IF(OR(WEEKDAY(HV$2,2)&gt;5,COUNTIF(Dates_Feries,HV$2)&gt;0),"",IFERROR(INDEX(Tableau1[[Type]:[Type]],SMALL(IF((Tableau1[[Nom]:[Nom]]=$A50)*(Tableau1[[Prénom]:[Prénom]]=$B50)*(HV$2&gt;=Tableau1[[Début]:[Début]])*(HV$2&lt;=Tableau1[[Fin]:[Fin]]),ROW(INDIRECT("A1:A"&amp;COUNTA(Tableau1[[Fin]:[Fin]])))),1)),""))</f>
        <v/>
      </c>
      <c r="HW50" s="34" t="str">
        <f t="array" aca="1" ref="HW50" ca="1">IF(OR(WEEKDAY(HW$2,2)&gt;5,COUNTIF(Dates_Feries,HW$2)&gt;0),"",IFERROR(INDEX(Tableau1[[Type]:[Type]],SMALL(IF((Tableau1[[Nom]:[Nom]]=$A50)*(Tableau1[[Prénom]:[Prénom]]=$B50)*(HW$2&gt;=Tableau1[[Début]:[Début]])*(HW$2&lt;=Tableau1[[Fin]:[Fin]]),ROW(INDIRECT("A1:A"&amp;COUNTA(Tableau1[[Fin]:[Fin]])))),1)),""))</f>
        <v/>
      </c>
      <c r="HX50" s="34" t="str">
        <f t="array" aca="1" ref="HX50" ca="1">IF(OR(WEEKDAY(HX$2,2)&gt;5,COUNTIF(Dates_Feries,HX$2)&gt;0),"",IFERROR(INDEX(Tableau1[[Type]:[Type]],SMALL(IF((Tableau1[[Nom]:[Nom]]=$A50)*(Tableau1[[Prénom]:[Prénom]]=$B50)*(HX$2&gt;=Tableau1[[Début]:[Début]])*(HX$2&lt;=Tableau1[[Fin]:[Fin]]),ROW(INDIRECT("A1:A"&amp;COUNTA(Tableau1[[Fin]:[Fin]])))),1)),""))</f>
        <v/>
      </c>
      <c r="HY50" s="34" t="str">
        <f t="array" aca="1" ref="HY50" ca="1">IF(OR(WEEKDAY(HY$2,2)&gt;5,COUNTIF(Dates_Feries,HY$2)&gt;0),"",IFERROR(INDEX(Tableau1[[Type]:[Type]],SMALL(IF((Tableau1[[Nom]:[Nom]]=$A50)*(Tableau1[[Prénom]:[Prénom]]=$B50)*(HY$2&gt;=Tableau1[[Début]:[Début]])*(HY$2&lt;=Tableau1[[Fin]:[Fin]]),ROW(INDIRECT("A1:A"&amp;COUNTA(Tableau1[[Fin]:[Fin]])))),1)),""))</f>
        <v/>
      </c>
      <c r="HZ50" s="34" t="str">
        <f t="array" aca="1" ref="HZ50" ca="1">IF(OR(WEEKDAY(HZ$2,2)&gt;5,COUNTIF(Dates_Feries,HZ$2)&gt;0),"",IFERROR(INDEX(Tableau1[[Type]:[Type]],SMALL(IF((Tableau1[[Nom]:[Nom]]=$A50)*(Tableau1[[Prénom]:[Prénom]]=$B50)*(HZ$2&gt;=Tableau1[[Début]:[Début]])*(HZ$2&lt;=Tableau1[[Fin]:[Fin]]),ROW(INDIRECT("A1:A"&amp;COUNTA(Tableau1[[Fin]:[Fin]])))),1)),""))</f>
        <v/>
      </c>
      <c r="IA50" s="34" t="str">
        <f t="array" aca="1" ref="IA50" ca="1">IF(OR(WEEKDAY(IA$2,2)&gt;5,COUNTIF(Dates_Feries,IA$2)&gt;0),"",IFERROR(INDEX(Tableau1[[Type]:[Type]],SMALL(IF((Tableau1[[Nom]:[Nom]]=$A50)*(Tableau1[[Prénom]:[Prénom]]=$B50)*(IA$2&gt;=Tableau1[[Début]:[Début]])*(IA$2&lt;=Tableau1[[Fin]:[Fin]]),ROW(INDIRECT("A1:A"&amp;COUNTA(Tableau1[[Fin]:[Fin]])))),1)),""))</f>
        <v/>
      </c>
      <c r="IB50" s="34" t="str">
        <f t="array" aca="1" ref="IB50" ca="1">IF(OR(WEEKDAY(IB$2,2)&gt;5,COUNTIF(Dates_Feries,IB$2)&gt;0),"",IFERROR(INDEX(Tableau1[[Type]:[Type]],SMALL(IF((Tableau1[[Nom]:[Nom]]=$A50)*(Tableau1[[Prénom]:[Prénom]]=$B50)*(IB$2&gt;=Tableau1[[Début]:[Début]])*(IB$2&lt;=Tableau1[[Fin]:[Fin]]),ROW(INDIRECT("A1:A"&amp;COUNTA(Tableau1[[Fin]:[Fin]])))),1)),""))</f>
        <v/>
      </c>
      <c r="IC50" s="34" t="str">
        <f t="array" aca="1" ref="IC50" ca="1">IF(OR(WEEKDAY(IC$2,2)&gt;5,COUNTIF(Dates_Feries,IC$2)&gt;0),"",IFERROR(INDEX(Tableau1[[Type]:[Type]],SMALL(IF((Tableau1[[Nom]:[Nom]]=$A50)*(Tableau1[[Prénom]:[Prénom]]=$B50)*(IC$2&gt;=Tableau1[[Début]:[Début]])*(IC$2&lt;=Tableau1[[Fin]:[Fin]]),ROW(INDIRECT("A1:A"&amp;COUNTA(Tableau1[[Fin]:[Fin]])))),1)),""))</f>
        <v/>
      </c>
      <c r="ID50" s="34" t="str">
        <f t="array" aca="1" ref="ID50" ca="1">IF(OR(WEEKDAY(ID$2,2)&gt;5,COUNTIF(Dates_Feries,ID$2)&gt;0),"",IFERROR(INDEX(Tableau1[[Type]:[Type]],SMALL(IF((Tableau1[[Nom]:[Nom]]=$A50)*(Tableau1[[Prénom]:[Prénom]]=$B50)*(ID$2&gt;=Tableau1[[Début]:[Début]])*(ID$2&lt;=Tableau1[[Fin]:[Fin]]),ROW(INDIRECT("A1:A"&amp;COUNTA(Tableau1[[Fin]:[Fin]])))),1)),""))</f>
        <v/>
      </c>
      <c r="IE50" s="34" t="str">
        <f t="array" aca="1" ref="IE50" ca="1">IF(OR(WEEKDAY(IE$2,2)&gt;5,COUNTIF(Dates_Feries,IE$2)&gt;0),"",IFERROR(INDEX(Tableau1[[Type]:[Type]],SMALL(IF((Tableau1[[Nom]:[Nom]]=$A50)*(Tableau1[[Prénom]:[Prénom]]=$B50)*(IE$2&gt;=Tableau1[[Début]:[Début]])*(IE$2&lt;=Tableau1[[Fin]:[Fin]]),ROW(INDIRECT("A1:A"&amp;COUNTA(Tableau1[[Fin]:[Fin]])))),1)),""))</f>
        <v/>
      </c>
      <c r="IF50" s="34" t="str">
        <f t="array" aca="1" ref="IF50" ca="1">IF(OR(WEEKDAY(IF$2,2)&gt;5,COUNTIF(Dates_Feries,IF$2)&gt;0),"",IFERROR(INDEX(Tableau1[[Type]:[Type]],SMALL(IF((Tableau1[[Nom]:[Nom]]=$A50)*(Tableau1[[Prénom]:[Prénom]]=$B50)*(IF$2&gt;=Tableau1[[Début]:[Début]])*(IF$2&lt;=Tableau1[[Fin]:[Fin]]),ROW(INDIRECT("A1:A"&amp;COUNTA(Tableau1[[Fin]:[Fin]])))),1)),""))</f>
        <v/>
      </c>
      <c r="IG50" s="34" t="str">
        <f t="array" aca="1" ref="IG50" ca="1">IF(OR(WEEKDAY(IG$2,2)&gt;5,COUNTIF(Dates_Feries,IG$2)&gt;0),"",IFERROR(INDEX(Tableau1[[Type]:[Type]],SMALL(IF((Tableau1[[Nom]:[Nom]]=$A50)*(Tableau1[[Prénom]:[Prénom]]=$B50)*(IG$2&gt;=Tableau1[[Début]:[Début]])*(IG$2&lt;=Tableau1[[Fin]:[Fin]]),ROW(INDIRECT("A1:A"&amp;COUNTA(Tableau1[[Fin]:[Fin]])))),1)),""))</f>
        <v/>
      </c>
      <c r="IH50" s="34" t="str">
        <f t="array" aca="1" ref="IH50" ca="1">IF(OR(WEEKDAY(IH$2,2)&gt;5,COUNTIF(Dates_Feries,IH$2)&gt;0),"",IFERROR(INDEX(Tableau1[[Type]:[Type]],SMALL(IF((Tableau1[[Nom]:[Nom]]=$A50)*(Tableau1[[Prénom]:[Prénom]]=$B50)*(IH$2&gt;=Tableau1[[Début]:[Début]])*(IH$2&lt;=Tableau1[[Fin]:[Fin]]),ROW(INDIRECT("A1:A"&amp;COUNTA(Tableau1[[Fin]:[Fin]])))),1)),""))</f>
        <v/>
      </c>
      <c r="II50" s="34" t="str">
        <f t="array" aca="1" ref="II50" ca="1">IF(OR(WEEKDAY(II$2,2)&gt;5,COUNTIF(Dates_Feries,II$2)&gt;0),"",IFERROR(INDEX(Tableau1[[Type]:[Type]],SMALL(IF((Tableau1[[Nom]:[Nom]]=$A50)*(Tableau1[[Prénom]:[Prénom]]=$B50)*(II$2&gt;=Tableau1[[Début]:[Début]])*(II$2&lt;=Tableau1[[Fin]:[Fin]]),ROW(INDIRECT("A1:A"&amp;COUNTA(Tableau1[[Fin]:[Fin]])))),1)),""))</f>
        <v/>
      </c>
      <c r="IJ50" s="34" t="str">
        <f t="array" aca="1" ref="IJ50" ca="1">IF(OR(WEEKDAY(IJ$2,2)&gt;5,COUNTIF(Dates_Feries,IJ$2)&gt;0),"",IFERROR(INDEX(Tableau1[[Type]:[Type]],SMALL(IF((Tableau1[[Nom]:[Nom]]=$A50)*(Tableau1[[Prénom]:[Prénom]]=$B50)*(IJ$2&gt;=Tableau1[[Début]:[Début]])*(IJ$2&lt;=Tableau1[[Fin]:[Fin]]),ROW(INDIRECT("A1:A"&amp;COUNTA(Tableau1[[Fin]:[Fin]])))),1)),""))</f>
        <v/>
      </c>
      <c r="IK50" s="34" t="str">
        <f t="array" aca="1" ref="IK50" ca="1">IF(OR(WEEKDAY(IK$2,2)&gt;5,COUNTIF(Dates_Feries,IK$2)&gt;0),"",IFERROR(INDEX(Tableau1[[Type]:[Type]],SMALL(IF((Tableau1[[Nom]:[Nom]]=$A50)*(Tableau1[[Prénom]:[Prénom]]=$B50)*(IK$2&gt;=Tableau1[[Début]:[Début]])*(IK$2&lt;=Tableau1[[Fin]:[Fin]]),ROW(INDIRECT("A1:A"&amp;COUNTA(Tableau1[[Fin]:[Fin]])))),1)),""))</f>
        <v/>
      </c>
      <c r="IL50" s="34" t="str">
        <f t="array" aca="1" ref="IL50" ca="1">IF(OR(WEEKDAY(IL$2,2)&gt;5,COUNTIF(Dates_Feries,IL$2)&gt;0),"",IFERROR(INDEX(Tableau1[[Type]:[Type]],SMALL(IF((Tableau1[[Nom]:[Nom]]=$A50)*(Tableau1[[Prénom]:[Prénom]]=$B50)*(IL$2&gt;=Tableau1[[Début]:[Début]])*(IL$2&lt;=Tableau1[[Fin]:[Fin]]),ROW(INDIRECT("A1:A"&amp;COUNTA(Tableau1[[Fin]:[Fin]])))),1)),""))</f>
        <v/>
      </c>
      <c r="IM50" s="34" t="str">
        <f t="array" aca="1" ref="IM50" ca="1">IF(OR(WEEKDAY(IM$2,2)&gt;5,COUNTIF(Dates_Feries,IM$2)&gt;0),"",IFERROR(INDEX(Tableau1[[Type]:[Type]],SMALL(IF((Tableau1[[Nom]:[Nom]]=$A50)*(Tableau1[[Prénom]:[Prénom]]=$B50)*(IM$2&gt;=Tableau1[[Début]:[Début]])*(IM$2&lt;=Tableau1[[Fin]:[Fin]]),ROW(INDIRECT("A1:A"&amp;COUNTA(Tableau1[[Fin]:[Fin]])))),1)),""))</f>
        <v/>
      </c>
      <c r="IN50" s="34" t="str">
        <f t="array" aca="1" ref="IN50" ca="1">IF(OR(WEEKDAY(IN$2,2)&gt;5,COUNTIF(Dates_Feries,IN$2)&gt;0),"",IFERROR(INDEX(Tableau1[[Type]:[Type]],SMALL(IF((Tableau1[[Nom]:[Nom]]=$A50)*(Tableau1[[Prénom]:[Prénom]]=$B50)*(IN$2&gt;=Tableau1[[Début]:[Début]])*(IN$2&lt;=Tableau1[[Fin]:[Fin]]),ROW(INDIRECT("A1:A"&amp;COUNTA(Tableau1[[Fin]:[Fin]])))),1)),""))</f>
        <v/>
      </c>
      <c r="IO50" s="34" t="str">
        <f t="array" aca="1" ref="IO50" ca="1">IF(OR(WEEKDAY(IO$2,2)&gt;5,COUNTIF(Dates_Feries,IO$2)&gt;0),"",IFERROR(INDEX(Tableau1[[Type]:[Type]],SMALL(IF((Tableau1[[Nom]:[Nom]]=$A50)*(Tableau1[[Prénom]:[Prénom]]=$B50)*(IO$2&gt;=Tableau1[[Début]:[Début]])*(IO$2&lt;=Tableau1[[Fin]:[Fin]]),ROW(INDIRECT("A1:A"&amp;COUNTA(Tableau1[[Fin]:[Fin]])))),1)),""))</f>
        <v/>
      </c>
      <c r="IP50" s="34" t="str">
        <f t="array" aca="1" ref="IP50" ca="1">IF(OR(WEEKDAY(IP$2,2)&gt;5,COUNTIF(Dates_Feries,IP$2)&gt;0),"",IFERROR(INDEX(Tableau1[[Type]:[Type]],SMALL(IF((Tableau1[[Nom]:[Nom]]=$A50)*(Tableau1[[Prénom]:[Prénom]]=$B50)*(IP$2&gt;=Tableau1[[Début]:[Début]])*(IP$2&lt;=Tableau1[[Fin]:[Fin]]),ROW(INDIRECT("A1:A"&amp;COUNTA(Tableau1[[Fin]:[Fin]])))),1)),""))</f>
        <v/>
      </c>
      <c r="IQ50" s="34" t="str">
        <f t="array" aca="1" ref="IQ50" ca="1">IF(OR(WEEKDAY(IQ$2,2)&gt;5,COUNTIF(Dates_Feries,IQ$2)&gt;0),"",IFERROR(INDEX(Tableau1[[Type]:[Type]],SMALL(IF((Tableau1[[Nom]:[Nom]]=$A50)*(Tableau1[[Prénom]:[Prénom]]=$B50)*(IQ$2&gt;=Tableau1[[Début]:[Début]])*(IQ$2&lt;=Tableau1[[Fin]:[Fin]]),ROW(INDIRECT("A1:A"&amp;COUNTA(Tableau1[[Fin]:[Fin]])))),1)),""))</f>
        <v/>
      </c>
      <c r="IR50" s="34" t="str">
        <f t="array" aca="1" ref="IR50" ca="1">IF(OR(WEEKDAY(IR$2,2)&gt;5,COUNTIF(Dates_Feries,IR$2)&gt;0),"",IFERROR(INDEX(Tableau1[[Type]:[Type]],SMALL(IF((Tableau1[[Nom]:[Nom]]=$A50)*(Tableau1[[Prénom]:[Prénom]]=$B50)*(IR$2&gt;=Tableau1[[Début]:[Début]])*(IR$2&lt;=Tableau1[[Fin]:[Fin]]),ROW(INDIRECT("A1:A"&amp;COUNTA(Tableau1[[Fin]:[Fin]])))),1)),""))</f>
        <v/>
      </c>
      <c r="IS50" s="34" t="str">
        <f t="array" aca="1" ref="IS50" ca="1">IF(OR(WEEKDAY(IS$2,2)&gt;5,COUNTIF(Dates_Feries,IS$2)&gt;0),"",IFERROR(INDEX(Tableau1[[Type]:[Type]],SMALL(IF((Tableau1[[Nom]:[Nom]]=$A50)*(Tableau1[[Prénom]:[Prénom]]=$B50)*(IS$2&gt;=Tableau1[[Début]:[Début]])*(IS$2&lt;=Tableau1[[Fin]:[Fin]]),ROW(INDIRECT("A1:A"&amp;COUNTA(Tableau1[[Fin]:[Fin]])))),1)),""))</f>
        <v/>
      </c>
      <c r="IT50" s="34" t="str">
        <f t="array" aca="1" ref="IT50" ca="1">IF(OR(WEEKDAY(IT$2,2)&gt;5,COUNTIF(Dates_Feries,IT$2)&gt;0),"",IFERROR(INDEX(Tableau1[[Type]:[Type]],SMALL(IF((Tableau1[[Nom]:[Nom]]=$A50)*(Tableau1[[Prénom]:[Prénom]]=$B50)*(IT$2&gt;=Tableau1[[Début]:[Début]])*(IT$2&lt;=Tableau1[[Fin]:[Fin]]),ROW(INDIRECT("A1:A"&amp;COUNTA(Tableau1[[Fin]:[Fin]])))),1)),""))</f>
        <v/>
      </c>
      <c r="IU50" s="34" t="str">
        <f t="array" aca="1" ref="IU50" ca="1">IF(OR(WEEKDAY(IU$2,2)&gt;5,COUNTIF(Dates_Feries,IU$2)&gt;0),"",IFERROR(INDEX(Tableau1[[Type]:[Type]],SMALL(IF((Tableau1[[Nom]:[Nom]]=$A50)*(Tableau1[[Prénom]:[Prénom]]=$B50)*(IU$2&gt;=Tableau1[[Début]:[Début]])*(IU$2&lt;=Tableau1[[Fin]:[Fin]]),ROW(INDIRECT("A1:A"&amp;COUNTA(Tableau1[[Fin]:[Fin]])))),1)),""))</f>
        <v/>
      </c>
      <c r="IV50" s="34" t="str">
        <f t="array" aca="1" ref="IV50" ca="1">IF(OR(WEEKDAY(IV$2,2)&gt;5,COUNTIF(Dates_Feries,IV$2)&gt;0),"",IFERROR(INDEX(Tableau1[[Type]:[Type]],SMALL(IF((Tableau1[[Nom]:[Nom]]=$A50)*(Tableau1[[Prénom]:[Prénom]]=$B50)*(IV$2&gt;=Tableau1[[Début]:[Début]])*(IV$2&lt;=Tableau1[[Fin]:[Fin]]),ROW(INDIRECT("A1:A"&amp;COUNTA(Tableau1[[Fin]:[Fin]])))),1)),""))</f>
        <v/>
      </c>
      <c r="IW50" s="34" t="str">
        <f t="array" aca="1" ref="IW50" ca="1">IF(OR(WEEKDAY(IW$2,2)&gt;5,COUNTIF(Dates_Feries,IW$2)&gt;0),"",IFERROR(INDEX(Tableau1[[Type]:[Type]],SMALL(IF((Tableau1[[Nom]:[Nom]]=$A50)*(Tableau1[[Prénom]:[Prénom]]=$B50)*(IW$2&gt;=Tableau1[[Début]:[Début]])*(IW$2&lt;=Tableau1[[Fin]:[Fin]]),ROW(INDIRECT("A1:A"&amp;COUNTA(Tableau1[[Fin]:[Fin]])))),1)),""))</f>
        <v/>
      </c>
      <c r="IX50" s="34" t="str">
        <f t="array" aca="1" ref="IX50" ca="1">IF(OR(WEEKDAY(IX$2,2)&gt;5,COUNTIF(Dates_Feries,IX$2)&gt;0),"",IFERROR(INDEX(Tableau1[[Type]:[Type]],SMALL(IF((Tableau1[[Nom]:[Nom]]=$A50)*(Tableau1[[Prénom]:[Prénom]]=$B50)*(IX$2&gt;=Tableau1[[Début]:[Début]])*(IX$2&lt;=Tableau1[[Fin]:[Fin]]),ROW(INDIRECT("A1:A"&amp;COUNTA(Tableau1[[Fin]:[Fin]])))),1)),""))</f>
        <v/>
      </c>
      <c r="IY50" s="34" t="str">
        <f t="array" aca="1" ref="IY50" ca="1">IF(OR(WEEKDAY(IY$2,2)&gt;5,COUNTIF(Dates_Feries,IY$2)&gt;0),"",IFERROR(INDEX(Tableau1[[Type]:[Type]],SMALL(IF((Tableau1[[Nom]:[Nom]]=$A50)*(Tableau1[[Prénom]:[Prénom]]=$B50)*(IY$2&gt;=Tableau1[[Début]:[Début]])*(IY$2&lt;=Tableau1[[Fin]:[Fin]]),ROW(INDIRECT("A1:A"&amp;COUNTA(Tableau1[[Fin]:[Fin]])))),1)),""))</f>
        <v/>
      </c>
      <c r="IZ50" s="34" t="str">
        <f t="array" aca="1" ref="IZ50" ca="1">IF(OR(WEEKDAY(IZ$2,2)&gt;5,COUNTIF(Dates_Feries,IZ$2)&gt;0),"",IFERROR(INDEX(Tableau1[[Type]:[Type]],SMALL(IF((Tableau1[[Nom]:[Nom]]=$A50)*(Tableau1[[Prénom]:[Prénom]]=$B50)*(IZ$2&gt;=Tableau1[[Début]:[Début]])*(IZ$2&lt;=Tableau1[[Fin]:[Fin]]),ROW(INDIRECT("A1:A"&amp;COUNTA(Tableau1[[Fin]:[Fin]])))),1)),""))</f>
        <v/>
      </c>
      <c r="JA50" s="34" t="str">
        <f t="array" aca="1" ref="JA50" ca="1">IF(OR(WEEKDAY(JA$2,2)&gt;5,COUNTIF(Dates_Feries,JA$2)&gt;0),"",IFERROR(INDEX(Tableau1[[Type]:[Type]],SMALL(IF((Tableau1[[Nom]:[Nom]]=$A50)*(Tableau1[[Prénom]:[Prénom]]=$B50)*(JA$2&gt;=Tableau1[[Début]:[Début]])*(JA$2&lt;=Tableau1[[Fin]:[Fin]]),ROW(INDIRECT("A1:A"&amp;COUNTA(Tableau1[[Fin]:[Fin]])))),1)),""))</f>
        <v/>
      </c>
      <c r="JB50" s="34" t="str">
        <f t="array" aca="1" ref="JB50" ca="1">IF(OR(WEEKDAY(JB$2,2)&gt;5,COUNTIF(Dates_Feries,JB$2)&gt;0),"",IFERROR(INDEX(Tableau1[[Type]:[Type]],SMALL(IF((Tableau1[[Nom]:[Nom]]=$A50)*(Tableau1[[Prénom]:[Prénom]]=$B50)*(JB$2&gt;=Tableau1[[Début]:[Début]])*(JB$2&lt;=Tableau1[[Fin]:[Fin]]),ROW(INDIRECT("A1:A"&amp;COUNTA(Tableau1[[Fin]:[Fin]])))),1)),""))</f>
        <v/>
      </c>
      <c r="JC50" s="34" t="str">
        <f t="array" aca="1" ref="JC50" ca="1">IF(OR(WEEKDAY(JC$2,2)&gt;5,COUNTIF(Dates_Feries,JC$2)&gt;0),"",IFERROR(INDEX(Tableau1[[Type]:[Type]],SMALL(IF((Tableau1[[Nom]:[Nom]]=$A50)*(Tableau1[[Prénom]:[Prénom]]=$B50)*(JC$2&gt;=Tableau1[[Début]:[Début]])*(JC$2&lt;=Tableau1[[Fin]:[Fin]]),ROW(INDIRECT("A1:A"&amp;COUNTA(Tableau1[[Fin]:[Fin]])))),1)),""))</f>
        <v/>
      </c>
      <c r="JD50" s="34" t="str">
        <f t="array" aca="1" ref="JD50" ca="1">IF(OR(WEEKDAY(JD$2,2)&gt;5,COUNTIF(Dates_Feries,JD$2)&gt;0),"",IFERROR(INDEX(Tableau1[[Type]:[Type]],SMALL(IF((Tableau1[[Nom]:[Nom]]=$A50)*(Tableau1[[Prénom]:[Prénom]]=$B50)*(JD$2&gt;=Tableau1[[Début]:[Début]])*(JD$2&lt;=Tableau1[[Fin]:[Fin]]),ROW(INDIRECT("A1:A"&amp;COUNTA(Tableau1[[Fin]:[Fin]])))),1)),""))</f>
        <v/>
      </c>
      <c r="JE50" s="34" t="str">
        <f t="array" aca="1" ref="JE50" ca="1">IF(OR(WEEKDAY(JE$2,2)&gt;5,COUNTIF(Dates_Feries,JE$2)&gt;0),"",IFERROR(INDEX(Tableau1[[Type]:[Type]],SMALL(IF((Tableau1[[Nom]:[Nom]]=$A50)*(Tableau1[[Prénom]:[Prénom]]=$B50)*(JE$2&gt;=Tableau1[[Début]:[Début]])*(JE$2&lt;=Tableau1[[Fin]:[Fin]]),ROW(INDIRECT("A1:A"&amp;COUNTA(Tableau1[[Fin]:[Fin]])))),1)),""))</f>
        <v/>
      </c>
      <c r="JF50" s="34" t="str">
        <f t="array" aca="1" ref="JF50" ca="1">IF(OR(WEEKDAY(JF$2,2)&gt;5,COUNTIF(Dates_Feries,JF$2)&gt;0),"",IFERROR(INDEX(Tableau1[[Type]:[Type]],SMALL(IF((Tableau1[[Nom]:[Nom]]=$A50)*(Tableau1[[Prénom]:[Prénom]]=$B50)*(JF$2&gt;=Tableau1[[Début]:[Début]])*(JF$2&lt;=Tableau1[[Fin]:[Fin]]),ROW(INDIRECT("A1:A"&amp;COUNTA(Tableau1[[Fin]:[Fin]])))),1)),""))</f>
        <v/>
      </c>
      <c r="JG50" s="34" t="str">
        <f t="array" aca="1" ref="JG50" ca="1">IF(OR(WEEKDAY(JG$2,2)&gt;5,COUNTIF(Dates_Feries,JG$2)&gt;0),"",IFERROR(INDEX(Tableau1[[Type]:[Type]],SMALL(IF((Tableau1[[Nom]:[Nom]]=$A50)*(Tableau1[[Prénom]:[Prénom]]=$B50)*(JG$2&gt;=Tableau1[[Début]:[Début]])*(JG$2&lt;=Tableau1[[Fin]:[Fin]]),ROW(INDIRECT("A1:A"&amp;COUNTA(Tableau1[[Fin]:[Fin]])))),1)),""))</f>
        <v/>
      </c>
      <c r="JH50" s="34" t="str">
        <f t="array" aca="1" ref="JH50" ca="1">IF(OR(WEEKDAY(JH$2,2)&gt;5,COUNTIF(Dates_Feries,JH$2)&gt;0),"",IFERROR(INDEX(Tableau1[[Type]:[Type]],SMALL(IF((Tableau1[[Nom]:[Nom]]=$A50)*(Tableau1[[Prénom]:[Prénom]]=$B50)*(JH$2&gt;=Tableau1[[Début]:[Début]])*(JH$2&lt;=Tableau1[[Fin]:[Fin]]),ROW(INDIRECT("A1:A"&amp;COUNTA(Tableau1[[Fin]:[Fin]])))),1)),""))</f>
        <v/>
      </c>
      <c r="JI50" s="34" t="str">
        <f t="array" aca="1" ref="JI50" ca="1">IF(OR(WEEKDAY(JI$2,2)&gt;5,COUNTIF(Dates_Feries,JI$2)&gt;0),"",IFERROR(INDEX(Tableau1[[Type]:[Type]],SMALL(IF((Tableau1[[Nom]:[Nom]]=$A50)*(Tableau1[[Prénom]:[Prénom]]=$B50)*(JI$2&gt;=Tableau1[[Début]:[Début]])*(JI$2&lt;=Tableau1[[Fin]:[Fin]]),ROW(INDIRECT("A1:A"&amp;COUNTA(Tableau1[[Fin]:[Fin]])))),1)),""))</f>
        <v/>
      </c>
      <c r="JJ50" s="34" t="str">
        <f t="array" aca="1" ref="JJ50" ca="1">IF(OR(WEEKDAY(JJ$2,2)&gt;5,COUNTIF(Dates_Feries,JJ$2)&gt;0),"",IFERROR(INDEX(Tableau1[[Type]:[Type]],SMALL(IF((Tableau1[[Nom]:[Nom]]=$A50)*(Tableau1[[Prénom]:[Prénom]]=$B50)*(JJ$2&gt;=Tableau1[[Début]:[Début]])*(JJ$2&lt;=Tableau1[[Fin]:[Fin]]),ROW(INDIRECT("A1:A"&amp;COUNTA(Tableau1[[Fin]:[Fin]])))),1)),""))</f>
        <v/>
      </c>
      <c r="JK50" s="34" t="str">
        <f t="array" aca="1" ref="JK50" ca="1">IF(OR(WEEKDAY(JK$2,2)&gt;5,COUNTIF(Dates_Feries,JK$2)&gt;0),"",IFERROR(INDEX(Tableau1[[Type]:[Type]],SMALL(IF((Tableau1[[Nom]:[Nom]]=$A50)*(Tableau1[[Prénom]:[Prénom]]=$B50)*(JK$2&gt;=Tableau1[[Début]:[Début]])*(JK$2&lt;=Tableau1[[Fin]:[Fin]]),ROW(INDIRECT("A1:A"&amp;COUNTA(Tableau1[[Fin]:[Fin]])))),1)),""))</f>
        <v/>
      </c>
      <c r="JL50" s="34" t="str">
        <f t="array" aca="1" ref="JL50" ca="1">IF(OR(WEEKDAY(JL$2,2)&gt;5,COUNTIF(Dates_Feries,JL$2)&gt;0),"",IFERROR(INDEX(Tableau1[[Type]:[Type]],SMALL(IF((Tableau1[[Nom]:[Nom]]=$A50)*(Tableau1[[Prénom]:[Prénom]]=$B50)*(JL$2&gt;=Tableau1[[Début]:[Début]])*(JL$2&lt;=Tableau1[[Fin]:[Fin]]),ROW(INDIRECT("A1:A"&amp;COUNTA(Tableau1[[Fin]:[Fin]])))),1)),""))</f>
        <v/>
      </c>
      <c r="JM50" s="34" t="str">
        <f t="array" aca="1" ref="JM50" ca="1">IF(OR(WEEKDAY(JM$2,2)&gt;5,COUNTIF(Dates_Feries,JM$2)&gt;0),"",IFERROR(INDEX(Tableau1[[Type]:[Type]],SMALL(IF((Tableau1[[Nom]:[Nom]]=$A50)*(Tableau1[[Prénom]:[Prénom]]=$B50)*(JM$2&gt;=Tableau1[[Début]:[Début]])*(JM$2&lt;=Tableau1[[Fin]:[Fin]]),ROW(INDIRECT("A1:A"&amp;COUNTA(Tableau1[[Fin]:[Fin]])))),1)),""))</f>
        <v/>
      </c>
      <c r="JN50" s="34" t="str">
        <f t="array" aca="1" ref="JN50" ca="1">IF(OR(WEEKDAY(JN$2,2)&gt;5,COUNTIF(Dates_Feries,JN$2)&gt;0),"",IFERROR(INDEX(Tableau1[[Type]:[Type]],SMALL(IF((Tableau1[[Nom]:[Nom]]=$A50)*(Tableau1[[Prénom]:[Prénom]]=$B50)*(JN$2&gt;=Tableau1[[Début]:[Début]])*(JN$2&lt;=Tableau1[[Fin]:[Fin]]),ROW(INDIRECT("A1:A"&amp;COUNTA(Tableau1[[Fin]:[Fin]])))),1)),""))</f>
        <v/>
      </c>
      <c r="JO50" s="34" t="str">
        <f t="array" aca="1" ref="JO50" ca="1">IF(OR(WEEKDAY(JO$2,2)&gt;5,COUNTIF(Dates_Feries,JO$2)&gt;0),"",IFERROR(INDEX(Tableau1[[Type]:[Type]],SMALL(IF((Tableau1[[Nom]:[Nom]]=$A50)*(Tableau1[[Prénom]:[Prénom]]=$B50)*(JO$2&gt;=Tableau1[[Début]:[Début]])*(JO$2&lt;=Tableau1[[Fin]:[Fin]]),ROW(INDIRECT("A1:A"&amp;COUNTA(Tableau1[[Fin]:[Fin]])))),1)),""))</f>
        <v/>
      </c>
      <c r="JP50" s="34" t="str">
        <f t="array" aca="1" ref="JP50" ca="1">IF(OR(WEEKDAY(JP$2,2)&gt;5,COUNTIF(Dates_Feries,JP$2)&gt;0),"",IFERROR(INDEX(Tableau1[[Type]:[Type]],SMALL(IF((Tableau1[[Nom]:[Nom]]=$A50)*(Tableau1[[Prénom]:[Prénom]]=$B50)*(JP$2&gt;=Tableau1[[Début]:[Début]])*(JP$2&lt;=Tableau1[[Fin]:[Fin]]),ROW(INDIRECT("A1:A"&amp;COUNTA(Tableau1[[Fin]:[Fin]])))),1)),""))</f>
        <v/>
      </c>
      <c r="JQ50" s="34" t="str">
        <f t="array" aca="1" ref="JQ50" ca="1">IF(OR(WEEKDAY(JQ$2,2)&gt;5,COUNTIF(Dates_Feries,JQ$2)&gt;0),"",IFERROR(INDEX(Tableau1[[Type]:[Type]],SMALL(IF((Tableau1[[Nom]:[Nom]]=$A50)*(Tableau1[[Prénom]:[Prénom]]=$B50)*(JQ$2&gt;=Tableau1[[Début]:[Début]])*(JQ$2&lt;=Tableau1[[Fin]:[Fin]]),ROW(INDIRECT("A1:A"&amp;COUNTA(Tableau1[[Fin]:[Fin]])))),1)),""))</f>
        <v/>
      </c>
      <c r="JR50" s="34" t="str">
        <f t="array" aca="1" ref="JR50" ca="1">IF(OR(WEEKDAY(JR$2,2)&gt;5,COUNTIF(Dates_Feries,JR$2)&gt;0),"",IFERROR(INDEX(Tableau1[[Type]:[Type]],SMALL(IF((Tableau1[[Nom]:[Nom]]=$A50)*(Tableau1[[Prénom]:[Prénom]]=$B50)*(JR$2&gt;=Tableau1[[Début]:[Début]])*(JR$2&lt;=Tableau1[[Fin]:[Fin]]),ROW(INDIRECT("A1:A"&amp;COUNTA(Tableau1[[Fin]:[Fin]])))),1)),""))</f>
        <v/>
      </c>
      <c r="JS50" s="34" t="str">
        <f t="array" aca="1" ref="JS50" ca="1">IF(OR(WEEKDAY(JS$2,2)&gt;5,COUNTIF(Dates_Feries,JS$2)&gt;0),"",IFERROR(INDEX(Tableau1[[Type]:[Type]],SMALL(IF((Tableau1[[Nom]:[Nom]]=$A50)*(Tableau1[[Prénom]:[Prénom]]=$B50)*(JS$2&gt;=Tableau1[[Début]:[Début]])*(JS$2&lt;=Tableau1[[Fin]:[Fin]]),ROW(INDIRECT("A1:A"&amp;COUNTA(Tableau1[[Fin]:[Fin]])))),1)),""))</f>
        <v/>
      </c>
      <c r="JT50" s="34" t="str">
        <f t="array" aca="1" ref="JT50" ca="1">IF(OR(WEEKDAY(JT$2,2)&gt;5,COUNTIF(Dates_Feries,JT$2)&gt;0),"",IFERROR(INDEX(Tableau1[[Type]:[Type]],SMALL(IF((Tableau1[[Nom]:[Nom]]=$A50)*(Tableau1[[Prénom]:[Prénom]]=$B50)*(JT$2&gt;=Tableau1[[Début]:[Début]])*(JT$2&lt;=Tableau1[[Fin]:[Fin]]),ROW(INDIRECT("A1:A"&amp;COUNTA(Tableau1[[Fin]:[Fin]])))),1)),""))</f>
        <v/>
      </c>
      <c r="JU50" s="34" t="str">
        <f t="array" aca="1" ref="JU50" ca="1">IF(OR(WEEKDAY(JU$2,2)&gt;5,COUNTIF(Dates_Feries,JU$2)&gt;0),"",IFERROR(INDEX(Tableau1[[Type]:[Type]],SMALL(IF((Tableau1[[Nom]:[Nom]]=$A50)*(Tableau1[[Prénom]:[Prénom]]=$B50)*(JU$2&gt;=Tableau1[[Début]:[Début]])*(JU$2&lt;=Tableau1[[Fin]:[Fin]]),ROW(INDIRECT("A1:A"&amp;COUNTA(Tableau1[[Fin]:[Fin]])))),1)),""))</f>
        <v/>
      </c>
      <c r="JV50" s="34" t="str">
        <f t="array" aca="1" ref="JV50" ca="1">IF(OR(WEEKDAY(JV$2,2)&gt;5,COUNTIF(Dates_Feries,JV$2)&gt;0),"",IFERROR(INDEX(Tableau1[[Type]:[Type]],SMALL(IF((Tableau1[[Nom]:[Nom]]=$A50)*(Tableau1[[Prénom]:[Prénom]]=$B50)*(JV$2&gt;=Tableau1[[Début]:[Début]])*(JV$2&lt;=Tableau1[[Fin]:[Fin]]),ROW(INDIRECT("A1:A"&amp;COUNTA(Tableau1[[Fin]:[Fin]])))),1)),""))</f>
        <v/>
      </c>
      <c r="JW50" s="34" t="str">
        <f t="array" aca="1" ref="JW50" ca="1">IF(OR(WEEKDAY(JW$2,2)&gt;5,COUNTIF(Dates_Feries,JW$2)&gt;0),"",IFERROR(INDEX(Tableau1[[Type]:[Type]],SMALL(IF((Tableau1[[Nom]:[Nom]]=$A50)*(Tableau1[[Prénom]:[Prénom]]=$B50)*(JW$2&gt;=Tableau1[[Début]:[Début]])*(JW$2&lt;=Tableau1[[Fin]:[Fin]]),ROW(INDIRECT("A1:A"&amp;COUNTA(Tableau1[[Fin]:[Fin]])))),1)),""))</f>
        <v/>
      </c>
      <c r="JX50" s="34" t="str">
        <f t="array" aca="1" ref="JX50" ca="1">IF(OR(WEEKDAY(JX$2,2)&gt;5,COUNTIF(Dates_Feries,JX$2)&gt;0),"",IFERROR(INDEX(Tableau1[[Type]:[Type]],SMALL(IF((Tableau1[[Nom]:[Nom]]=$A50)*(Tableau1[[Prénom]:[Prénom]]=$B50)*(JX$2&gt;=Tableau1[[Début]:[Début]])*(JX$2&lt;=Tableau1[[Fin]:[Fin]]),ROW(INDIRECT("A1:A"&amp;COUNTA(Tableau1[[Fin]:[Fin]])))),1)),""))</f>
        <v/>
      </c>
      <c r="JY50" s="34" t="str">
        <f t="array" aca="1" ref="JY50" ca="1">IF(OR(WEEKDAY(JY$2,2)&gt;5,COUNTIF(Dates_Feries,JY$2)&gt;0),"",IFERROR(INDEX(Tableau1[[Type]:[Type]],SMALL(IF((Tableau1[[Nom]:[Nom]]=$A50)*(Tableau1[[Prénom]:[Prénom]]=$B50)*(JY$2&gt;=Tableau1[[Début]:[Début]])*(JY$2&lt;=Tableau1[[Fin]:[Fin]]),ROW(INDIRECT("A1:A"&amp;COUNTA(Tableau1[[Fin]:[Fin]])))),1)),""))</f>
        <v/>
      </c>
      <c r="JZ50" s="34" t="str">
        <f t="array" aca="1" ref="JZ50" ca="1">IF(OR(WEEKDAY(JZ$2,2)&gt;5,COUNTIF(Dates_Feries,JZ$2)&gt;0),"",IFERROR(INDEX(Tableau1[[Type]:[Type]],SMALL(IF((Tableau1[[Nom]:[Nom]]=$A50)*(Tableau1[[Prénom]:[Prénom]]=$B50)*(JZ$2&gt;=Tableau1[[Début]:[Début]])*(JZ$2&lt;=Tableau1[[Fin]:[Fin]]),ROW(INDIRECT("A1:A"&amp;COUNTA(Tableau1[[Fin]:[Fin]])))),1)),""))</f>
        <v/>
      </c>
      <c r="KA50" s="34" t="str">
        <f t="array" aca="1" ref="KA50" ca="1">IF(OR(WEEKDAY(KA$2,2)&gt;5,COUNTIF(Dates_Feries,KA$2)&gt;0),"",IFERROR(INDEX(Tableau1[[Type]:[Type]],SMALL(IF((Tableau1[[Nom]:[Nom]]=$A50)*(Tableau1[[Prénom]:[Prénom]]=$B50)*(KA$2&gt;=Tableau1[[Début]:[Début]])*(KA$2&lt;=Tableau1[[Fin]:[Fin]]),ROW(INDIRECT("A1:A"&amp;COUNTA(Tableau1[[Fin]:[Fin]])))),1)),""))</f>
        <v/>
      </c>
      <c r="KB50" s="34" t="str">
        <f t="array" aca="1" ref="KB50" ca="1">IF(OR(WEEKDAY(KB$2,2)&gt;5,COUNTIF(Dates_Feries,KB$2)&gt;0),"",IFERROR(INDEX(Tableau1[[Type]:[Type]],SMALL(IF((Tableau1[[Nom]:[Nom]]=$A50)*(Tableau1[[Prénom]:[Prénom]]=$B50)*(KB$2&gt;=Tableau1[[Début]:[Début]])*(KB$2&lt;=Tableau1[[Fin]:[Fin]]),ROW(INDIRECT("A1:A"&amp;COUNTA(Tableau1[[Fin]:[Fin]])))),1)),""))</f>
        <v/>
      </c>
      <c r="KC50" s="34" t="str">
        <f t="array" aca="1" ref="KC50" ca="1">IF(OR(WEEKDAY(KC$2,2)&gt;5,COUNTIF(Dates_Feries,KC$2)&gt;0),"",IFERROR(INDEX(Tableau1[[Type]:[Type]],SMALL(IF((Tableau1[[Nom]:[Nom]]=$A50)*(Tableau1[[Prénom]:[Prénom]]=$B50)*(KC$2&gt;=Tableau1[[Début]:[Début]])*(KC$2&lt;=Tableau1[[Fin]:[Fin]]),ROW(INDIRECT("A1:A"&amp;COUNTA(Tableau1[[Fin]:[Fin]])))),1)),""))</f>
        <v/>
      </c>
      <c r="KD50" s="34" t="str">
        <f t="array" aca="1" ref="KD50" ca="1">IF(OR(WEEKDAY(KD$2,2)&gt;5,COUNTIF(Dates_Feries,KD$2)&gt;0),"",IFERROR(INDEX(Tableau1[[Type]:[Type]],SMALL(IF((Tableau1[[Nom]:[Nom]]=$A50)*(Tableau1[[Prénom]:[Prénom]]=$B50)*(KD$2&gt;=Tableau1[[Début]:[Début]])*(KD$2&lt;=Tableau1[[Fin]:[Fin]]),ROW(INDIRECT("A1:A"&amp;COUNTA(Tableau1[[Fin]:[Fin]])))),1)),""))</f>
        <v/>
      </c>
      <c r="KE50" s="34" t="str">
        <f t="array" aca="1" ref="KE50" ca="1">IF(OR(WEEKDAY(KE$2,2)&gt;5,COUNTIF(Dates_Feries,KE$2)&gt;0),"",IFERROR(INDEX(Tableau1[[Type]:[Type]],SMALL(IF((Tableau1[[Nom]:[Nom]]=$A50)*(Tableau1[[Prénom]:[Prénom]]=$B50)*(KE$2&gt;=Tableau1[[Début]:[Début]])*(KE$2&lt;=Tableau1[[Fin]:[Fin]]),ROW(INDIRECT("A1:A"&amp;COUNTA(Tableau1[[Fin]:[Fin]])))),1)),""))</f>
        <v/>
      </c>
      <c r="KF50" s="34" t="str">
        <f t="array" aca="1" ref="KF50" ca="1">IF(OR(WEEKDAY(KF$2,2)&gt;5,COUNTIF(Dates_Feries,KF$2)&gt;0),"",IFERROR(INDEX(Tableau1[[Type]:[Type]],SMALL(IF((Tableau1[[Nom]:[Nom]]=$A50)*(Tableau1[[Prénom]:[Prénom]]=$B50)*(KF$2&gt;=Tableau1[[Début]:[Début]])*(KF$2&lt;=Tableau1[[Fin]:[Fin]]),ROW(INDIRECT("A1:A"&amp;COUNTA(Tableau1[[Fin]:[Fin]])))),1)),""))</f>
        <v/>
      </c>
      <c r="KG50" s="34" t="str">
        <f t="array" aca="1" ref="KG50" ca="1">IF(OR(WEEKDAY(KG$2,2)&gt;5,COUNTIF(Dates_Feries,KG$2)&gt;0),"",IFERROR(INDEX(Tableau1[[Type]:[Type]],SMALL(IF((Tableau1[[Nom]:[Nom]]=$A50)*(Tableau1[[Prénom]:[Prénom]]=$B50)*(KG$2&gt;=Tableau1[[Début]:[Début]])*(KG$2&lt;=Tableau1[[Fin]:[Fin]]),ROW(INDIRECT("A1:A"&amp;COUNTA(Tableau1[[Fin]:[Fin]])))),1)),""))</f>
        <v/>
      </c>
      <c r="KH50" s="34" t="str">
        <f t="array" aca="1" ref="KH50" ca="1">IF(OR(WEEKDAY(KH$2,2)&gt;5,COUNTIF(Dates_Feries,KH$2)&gt;0),"",IFERROR(INDEX(Tableau1[[Type]:[Type]],SMALL(IF((Tableau1[[Nom]:[Nom]]=$A50)*(Tableau1[[Prénom]:[Prénom]]=$B50)*(KH$2&gt;=Tableau1[[Début]:[Début]])*(KH$2&lt;=Tableau1[[Fin]:[Fin]]),ROW(INDIRECT("A1:A"&amp;COUNTA(Tableau1[[Fin]:[Fin]])))),1)),""))</f>
        <v/>
      </c>
      <c r="KI50" s="34" t="str">
        <f t="array" aca="1" ref="KI50" ca="1">IF(OR(WEEKDAY(KI$2,2)&gt;5,COUNTIF(Dates_Feries,KI$2)&gt;0),"",IFERROR(INDEX(Tableau1[[Type]:[Type]],SMALL(IF((Tableau1[[Nom]:[Nom]]=$A50)*(Tableau1[[Prénom]:[Prénom]]=$B50)*(KI$2&gt;=Tableau1[[Début]:[Début]])*(KI$2&lt;=Tableau1[[Fin]:[Fin]]),ROW(INDIRECT("A1:A"&amp;COUNTA(Tableau1[[Fin]:[Fin]])))),1)),""))</f>
        <v/>
      </c>
      <c r="KJ50" s="34" t="str">
        <f t="array" aca="1" ref="KJ50" ca="1">IF(OR(WEEKDAY(KJ$2,2)&gt;5,COUNTIF(Dates_Feries,KJ$2)&gt;0),"",IFERROR(INDEX(Tableau1[[Type]:[Type]],SMALL(IF((Tableau1[[Nom]:[Nom]]=$A50)*(Tableau1[[Prénom]:[Prénom]]=$B50)*(KJ$2&gt;=Tableau1[[Début]:[Début]])*(KJ$2&lt;=Tableau1[[Fin]:[Fin]]),ROW(INDIRECT("A1:A"&amp;COUNTA(Tableau1[[Fin]:[Fin]])))),1)),""))</f>
        <v/>
      </c>
      <c r="KK50" s="34" t="str">
        <f t="array" aca="1" ref="KK50" ca="1">IF(OR(WEEKDAY(KK$2,2)&gt;5,COUNTIF(Dates_Feries,KK$2)&gt;0),"",IFERROR(INDEX(Tableau1[[Type]:[Type]],SMALL(IF((Tableau1[[Nom]:[Nom]]=$A50)*(Tableau1[[Prénom]:[Prénom]]=$B50)*(KK$2&gt;=Tableau1[[Début]:[Début]])*(KK$2&lt;=Tableau1[[Fin]:[Fin]]),ROW(INDIRECT("A1:A"&amp;COUNTA(Tableau1[[Fin]:[Fin]])))),1)),""))</f>
        <v/>
      </c>
      <c r="KL50" s="34" t="str">
        <f t="array" aca="1" ref="KL50" ca="1">IF(OR(WEEKDAY(KL$2,2)&gt;5,COUNTIF(Dates_Feries,KL$2)&gt;0),"",IFERROR(INDEX(Tableau1[[Type]:[Type]],SMALL(IF((Tableau1[[Nom]:[Nom]]=$A50)*(Tableau1[[Prénom]:[Prénom]]=$B50)*(KL$2&gt;=Tableau1[[Début]:[Début]])*(KL$2&lt;=Tableau1[[Fin]:[Fin]]),ROW(INDIRECT("A1:A"&amp;COUNTA(Tableau1[[Fin]:[Fin]])))),1)),""))</f>
        <v/>
      </c>
      <c r="KM50" s="34" t="str">
        <f t="array" aca="1" ref="KM50" ca="1">IF(OR(WEEKDAY(KM$2,2)&gt;5,COUNTIF(Dates_Feries,KM$2)&gt;0),"",IFERROR(INDEX(Tableau1[[Type]:[Type]],SMALL(IF((Tableau1[[Nom]:[Nom]]=$A50)*(Tableau1[[Prénom]:[Prénom]]=$B50)*(KM$2&gt;=Tableau1[[Début]:[Début]])*(KM$2&lt;=Tableau1[[Fin]:[Fin]]),ROW(INDIRECT("A1:A"&amp;COUNTA(Tableau1[[Fin]:[Fin]])))),1)),""))</f>
        <v/>
      </c>
      <c r="KN50" s="34" t="str">
        <f t="array" aca="1" ref="KN50" ca="1">IF(OR(WEEKDAY(KN$2,2)&gt;5,COUNTIF(Dates_Feries,KN$2)&gt;0),"",IFERROR(INDEX(Tableau1[[Type]:[Type]],SMALL(IF((Tableau1[[Nom]:[Nom]]=$A50)*(Tableau1[[Prénom]:[Prénom]]=$B50)*(KN$2&gt;=Tableau1[[Début]:[Début]])*(KN$2&lt;=Tableau1[[Fin]:[Fin]]),ROW(INDIRECT("A1:A"&amp;COUNTA(Tableau1[[Fin]:[Fin]])))),1)),""))</f>
        <v/>
      </c>
      <c r="KO50" s="34" t="str">
        <f t="array" aca="1" ref="KO50" ca="1">IF(OR(WEEKDAY(KO$2,2)&gt;5,COUNTIF(Dates_Feries,KO$2)&gt;0),"",IFERROR(INDEX(Tableau1[[Type]:[Type]],SMALL(IF((Tableau1[[Nom]:[Nom]]=$A50)*(Tableau1[[Prénom]:[Prénom]]=$B50)*(KO$2&gt;=Tableau1[[Début]:[Début]])*(KO$2&lt;=Tableau1[[Fin]:[Fin]]),ROW(INDIRECT("A1:A"&amp;COUNTA(Tableau1[[Fin]:[Fin]])))),1)),""))</f>
        <v/>
      </c>
      <c r="KP50" s="34" t="str">
        <f t="array" aca="1" ref="KP50" ca="1">IF(OR(WEEKDAY(KP$2,2)&gt;5,COUNTIF(Dates_Feries,KP$2)&gt;0),"",IFERROR(INDEX(Tableau1[[Type]:[Type]],SMALL(IF((Tableau1[[Nom]:[Nom]]=$A50)*(Tableau1[[Prénom]:[Prénom]]=$B50)*(KP$2&gt;=Tableau1[[Début]:[Début]])*(KP$2&lt;=Tableau1[[Fin]:[Fin]]),ROW(INDIRECT("A1:A"&amp;COUNTA(Tableau1[[Fin]:[Fin]])))),1)),""))</f>
        <v/>
      </c>
      <c r="KQ50" s="34" t="str">
        <f t="array" aca="1" ref="KQ50" ca="1">IF(OR(WEEKDAY(KQ$2,2)&gt;5,COUNTIF(Dates_Feries,KQ$2)&gt;0),"",IFERROR(INDEX(Tableau1[[Type]:[Type]],SMALL(IF((Tableau1[[Nom]:[Nom]]=$A50)*(Tableau1[[Prénom]:[Prénom]]=$B50)*(KQ$2&gt;=Tableau1[[Début]:[Début]])*(KQ$2&lt;=Tableau1[[Fin]:[Fin]]),ROW(INDIRECT("A1:A"&amp;COUNTA(Tableau1[[Fin]:[Fin]])))),1)),""))</f>
        <v/>
      </c>
      <c r="KR50" s="34" t="str">
        <f t="array" aca="1" ref="KR50" ca="1">IF(OR(WEEKDAY(KR$2,2)&gt;5,COUNTIF(Dates_Feries,KR$2)&gt;0),"",IFERROR(INDEX(Tableau1[[Type]:[Type]],SMALL(IF((Tableau1[[Nom]:[Nom]]=$A50)*(Tableau1[[Prénom]:[Prénom]]=$B50)*(KR$2&gt;=Tableau1[[Début]:[Début]])*(KR$2&lt;=Tableau1[[Fin]:[Fin]]),ROW(INDIRECT("A1:A"&amp;COUNTA(Tableau1[[Fin]:[Fin]])))),1)),""))</f>
        <v/>
      </c>
      <c r="KS50" s="34" t="str">
        <f t="array" aca="1" ref="KS50" ca="1">IF(OR(WEEKDAY(KS$2,2)&gt;5,COUNTIF(Dates_Feries,KS$2)&gt;0),"",IFERROR(INDEX(Tableau1[[Type]:[Type]],SMALL(IF((Tableau1[[Nom]:[Nom]]=$A50)*(Tableau1[[Prénom]:[Prénom]]=$B50)*(KS$2&gt;=Tableau1[[Début]:[Début]])*(KS$2&lt;=Tableau1[[Fin]:[Fin]]),ROW(INDIRECT("A1:A"&amp;COUNTA(Tableau1[[Fin]:[Fin]])))),1)),""))</f>
        <v/>
      </c>
      <c r="KT50" s="34" t="str">
        <f t="array" aca="1" ref="KT50" ca="1">IF(OR(WEEKDAY(KT$2,2)&gt;5,COUNTIF(Dates_Feries,KT$2)&gt;0),"",IFERROR(INDEX(Tableau1[[Type]:[Type]],SMALL(IF((Tableau1[[Nom]:[Nom]]=$A50)*(Tableau1[[Prénom]:[Prénom]]=$B50)*(KT$2&gt;=Tableau1[[Début]:[Début]])*(KT$2&lt;=Tableau1[[Fin]:[Fin]]),ROW(INDIRECT("A1:A"&amp;COUNTA(Tableau1[[Fin]:[Fin]])))),1)),""))</f>
        <v/>
      </c>
      <c r="KU50" s="34" t="str">
        <f t="array" aca="1" ref="KU50" ca="1">IF(OR(WEEKDAY(KU$2,2)&gt;5,COUNTIF(Dates_Feries,KU$2)&gt;0),"",IFERROR(INDEX(Tableau1[[Type]:[Type]],SMALL(IF((Tableau1[[Nom]:[Nom]]=$A50)*(Tableau1[[Prénom]:[Prénom]]=$B50)*(KU$2&gt;=Tableau1[[Début]:[Début]])*(KU$2&lt;=Tableau1[[Fin]:[Fin]]),ROW(INDIRECT("A1:A"&amp;COUNTA(Tableau1[[Fin]:[Fin]])))),1)),""))</f>
        <v/>
      </c>
      <c r="KV50" s="34" t="str">
        <f t="array" aca="1" ref="KV50" ca="1">IF(OR(WEEKDAY(KV$2,2)&gt;5,COUNTIF(Dates_Feries,KV$2)&gt;0),"",IFERROR(INDEX(Tableau1[[Type]:[Type]],SMALL(IF((Tableau1[[Nom]:[Nom]]=$A50)*(Tableau1[[Prénom]:[Prénom]]=$B50)*(KV$2&gt;=Tableau1[[Début]:[Début]])*(KV$2&lt;=Tableau1[[Fin]:[Fin]]),ROW(INDIRECT("A1:A"&amp;COUNTA(Tableau1[[Fin]:[Fin]])))),1)),""))</f>
        <v/>
      </c>
      <c r="KW50" s="34" t="str">
        <f t="array" aca="1" ref="KW50" ca="1">IF(OR(WEEKDAY(KW$2,2)&gt;5,COUNTIF(Dates_Feries,KW$2)&gt;0),"",IFERROR(INDEX(Tableau1[[Type]:[Type]],SMALL(IF((Tableau1[[Nom]:[Nom]]=$A50)*(Tableau1[[Prénom]:[Prénom]]=$B50)*(KW$2&gt;=Tableau1[[Début]:[Début]])*(KW$2&lt;=Tableau1[[Fin]:[Fin]]),ROW(INDIRECT("A1:A"&amp;COUNTA(Tableau1[[Fin]:[Fin]])))),1)),""))</f>
        <v/>
      </c>
      <c r="KX50" s="34" t="str">
        <f t="array" aca="1" ref="KX50" ca="1">IF(OR(WEEKDAY(KX$2,2)&gt;5,COUNTIF(Dates_Feries,KX$2)&gt;0),"",IFERROR(INDEX(Tableau1[[Type]:[Type]],SMALL(IF((Tableau1[[Nom]:[Nom]]=$A50)*(Tableau1[[Prénom]:[Prénom]]=$B50)*(KX$2&gt;=Tableau1[[Début]:[Début]])*(KX$2&lt;=Tableau1[[Fin]:[Fin]]),ROW(INDIRECT("A1:A"&amp;COUNTA(Tableau1[[Fin]:[Fin]])))),1)),""))</f>
        <v/>
      </c>
      <c r="KY50" s="34" t="str">
        <f t="array" aca="1" ref="KY50" ca="1">IF(OR(WEEKDAY(KY$2,2)&gt;5,COUNTIF(Dates_Feries,KY$2)&gt;0),"",IFERROR(INDEX(Tableau1[[Type]:[Type]],SMALL(IF((Tableau1[[Nom]:[Nom]]=$A50)*(Tableau1[[Prénom]:[Prénom]]=$B50)*(KY$2&gt;=Tableau1[[Début]:[Début]])*(KY$2&lt;=Tableau1[[Fin]:[Fin]]),ROW(INDIRECT("A1:A"&amp;COUNTA(Tableau1[[Fin]:[Fin]])))),1)),""))</f>
        <v/>
      </c>
      <c r="KZ50" s="34" t="str">
        <f t="array" aca="1" ref="KZ50" ca="1">IF(OR(WEEKDAY(KZ$2,2)&gt;5,COUNTIF(Dates_Feries,KZ$2)&gt;0),"",IFERROR(INDEX(Tableau1[[Type]:[Type]],SMALL(IF((Tableau1[[Nom]:[Nom]]=$A50)*(Tableau1[[Prénom]:[Prénom]]=$B50)*(KZ$2&gt;=Tableau1[[Début]:[Début]])*(KZ$2&lt;=Tableau1[[Fin]:[Fin]]),ROW(INDIRECT("A1:A"&amp;COUNTA(Tableau1[[Fin]:[Fin]])))),1)),""))</f>
        <v/>
      </c>
      <c r="LA50" s="34" t="str">
        <f t="array" aca="1" ref="LA50" ca="1">IF(OR(WEEKDAY(LA$2,2)&gt;5,COUNTIF(Dates_Feries,LA$2)&gt;0),"",IFERROR(INDEX(Tableau1[[Type]:[Type]],SMALL(IF((Tableau1[[Nom]:[Nom]]=$A50)*(Tableau1[[Prénom]:[Prénom]]=$B50)*(LA$2&gt;=Tableau1[[Début]:[Début]])*(LA$2&lt;=Tableau1[[Fin]:[Fin]]),ROW(INDIRECT("A1:A"&amp;COUNTA(Tableau1[[Fin]:[Fin]])))),1)),""))</f>
        <v/>
      </c>
      <c r="LB50" s="34" t="str">
        <f t="array" aca="1" ref="LB50" ca="1">IF(OR(WEEKDAY(LB$2,2)&gt;5,COUNTIF(Dates_Feries,LB$2)&gt;0),"",IFERROR(INDEX(Tableau1[[Type]:[Type]],SMALL(IF((Tableau1[[Nom]:[Nom]]=$A50)*(Tableau1[[Prénom]:[Prénom]]=$B50)*(LB$2&gt;=Tableau1[[Début]:[Début]])*(LB$2&lt;=Tableau1[[Fin]:[Fin]]),ROW(INDIRECT("A1:A"&amp;COUNTA(Tableau1[[Fin]:[Fin]])))),1)),""))</f>
        <v/>
      </c>
      <c r="LC50" s="34" t="str">
        <f t="array" aca="1" ref="LC50" ca="1">IF(OR(WEEKDAY(LC$2,2)&gt;5,COUNTIF(Dates_Feries,LC$2)&gt;0),"",IFERROR(INDEX(Tableau1[[Type]:[Type]],SMALL(IF((Tableau1[[Nom]:[Nom]]=$A50)*(Tableau1[[Prénom]:[Prénom]]=$B50)*(LC$2&gt;=Tableau1[[Début]:[Début]])*(LC$2&lt;=Tableau1[[Fin]:[Fin]]),ROW(INDIRECT("A1:A"&amp;COUNTA(Tableau1[[Fin]:[Fin]])))),1)),""))</f>
        <v/>
      </c>
      <c r="LD50" s="34" t="str">
        <f t="array" aca="1" ref="LD50" ca="1">IF(OR(WEEKDAY(LD$2,2)&gt;5,COUNTIF(Dates_Feries,LD$2)&gt;0),"",IFERROR(INDEX(Tableau1[[Type]:[Type]],SMALL(IF((Tableau1[[Nom]:[Nom]]=$A50)*(Tableau1[[Prénom]:[Prénom]]=$B50)*(LD$2&gt;=Tableau1[[Début]:[Début]])*(LD$2&lt;=Tableau1[[Fin]:[Fin]]),ROW(INDIRECT("A1:A"&amp;COUNTA(Tableau1[[Fin]:[Fin]])))),1)),""))</f>
        <v/>
      </c>
      <c r="LE50" s="34" t="str">
        <f t="array" aca="1" ref="LE50" ca="1">IF(OR(WEEKDAY(LE$2,2)&gt;5,COUNTIF(Dates_Feries,LE$2)&gt;0),"",IFERROR(INDEX(Tableau1[[Type]:[Type]],SMALL(IF((Tableau1[[Nom]:[Nom]]=$A50)*(Tableau1[[Prénom]:[Prénom]]=$B50)*(LE$2&gt;=Tableau1[[Début]:[Début]])*(LE$2&lt;=Tableau1[[Fin]:[Fin]]),ROW(INDIRECT("A1:A"&amp;COUNTA(Tableau1[[Fin]:[Fin]])))),1)),""))</f>
        <v/>
      </c>
      <c r="LF50" s="34" t="str">
        <f t="array" aca="1" ref="LF50" ca="1">IF(OR(WEEKDAY(LF$2,2)&gt;5,COUNTIF(Dates_Feries,LF$2)&gt;0),"",IFERROR(INDEX(Tableau1[[Type]:[Type]],SMALL(IF((Tableau1[[Nom]:[Nom]]=$A50)*(Tableau1[[Prénom]:[Prénom]]=$B50)*(LF$2&gt;=Tableau1[[Début]:[Début]])*(LF$2&lt;=Tableau1[[Fin]:[Fin]]),ROW(INDIRECT("A1:A"&amp;COUNTA(Tableau1[[Fin]:[Fin]])))),1)),""))</f>
        <v/>
      </c>
      <c r="LG50" s="34" t="str">
        <f t="array" aca="1" ref="LG50" ca="1">IF(OR(WEEKDAY(LG$2,2)&gt;5,COUNTIF(Dates_Feries,LG$2)&gt;0),"",IFERROR(INDEX(Tableau1[[Type]:[Type]],SMALL(IF((Tableau1[[Nom]:[Nom]]=$A50)*(Tableau1[[Prénom]:[Prénom]]=$B50)*(LG$2&gt;=Tableau1[[Début]:[Début]])*(LG$2&lt;=Tableau1[[Fin]:[Fin]]),ROW(INDIRECT("A1:A"&amp;COUNTA(Tableau1[[Fin]:[Fin]])))),1)),""))</f>
        <v/>
      </c>
      <c r="LH50" s="34" t="str">
        <f t="array" aca="1" ref="LH50" ca="1">IF(OR(WEEKDAY(LH$2,2)&gt;5,COUNTIF(Dates_Feries,LH$2)&gt;0),"",IFERROR(INDEX(Tableau1[[Type]:[Type]],SMALL(IF((Tableau1[[Nom]:[Nom]]=$A50)*(Tableau1[[Prénom]:[Prénom]]=$B50)*(LH$2&gt;=Tableau1[[Début]:[Début]])*(LH$2&lt;=Tableau1[[Fin]:[Fin]]),ROW(INDIRECT("A1:A"&amp;COUNTA(Tableau1[[Fin]:[Fin]])))),1)),""))</f>
        <v/>
      </c>
      <c r="LI50" s="34" t="str">
        <f t="array" aca="1" ref="LI50" ca="1">IF(OR(WEEKDAY(LI$2,2)&gt;5,COUNTIF(Dates_Feries,LI$2)&gt;0),"",IFERROR(INDEX(Tableau1[[Type]:[Type]],SMALL(IF((Tableau1[[Nom]:[Nom]]=$A50)*(Tableau1[[Prénom]:[Prénom]]=$B50)*(LI$2&gt;=Tableau1[[Début]:[Début]])*(LI$2&lt;=Tableau1[[Fin]:[Fin]]),ROW(INDIRECT("A1:A"&amp;COUNTA(Tableau1[[Fin]:[Fin]])))),1)),""))</f>
        <v/>
      </c>
      <c r="LJ50" s="34" t="str">
        <f t="array" aca="1" ref="LJ50" ca="1">IF(OR(WEEKDAY(LJ$2,2)&gt;5,COUNTIF(Dates_Feries,LJ$2)&gt;0),"",IFERROR(INDEX(Tableau1[[Type]:[Type]],SMALL(IF((Tableau1[[Nom]:[Nom]]=$A50)*(Tableau1[[Prénom]:[Prénom]]=$B50)*(LJ$2&gt;=Tableau1[[Début]:[Début]])*(LJ$2&lt;=Tableau1[[Fin]:[Fin]]),ROW(INDIRECT("A1:A"&amp;COUNTA(Tableau1[[Fin]:[Fin]])))),1)),""))</f>
        <v/>
      </c>
      <c r="LK50" s="34" t="str">
        <f t="array" aca="1" ref="LK50" ca="1">IF(OR(WEEKDAY(LK$2,2)&gt;5,COUNTIF(Dates_Feries,LK$2)&gt;0),"",IFERROR(INDEX(Tableau1[[Type]:[Type]],SMALL(IF((Tableau1[[Nom]:[Nom]]=$A50)*(Tableau1[[Prénom]:[Prénom]]=$B50)*(LK$2&gt;=Tableau1[[Début]:[Début]])*(LK$2&lt;=Tableau1[[Fin]:[Fin]]),ROW(INDIRECT("A1:A"&amp;COUNTA(Tableau1[[Fin]:[Fin]])))),1)),""))</f>
        <v/>
      </c>
      <c r="LL50" s="34" t="str">
        <f t="array" aca="1" ref="LL50" ca="1">IF(OR(WEEKDAY(LL$2,2)&gt;5,COUNTIF(Dates_Feries,LL$2)&gt;0),"",IFERROR(INDEX(Tableau1[[Type]:[Type]],SMALL(IF((Tableau1[[Nom]:[Nom]]=$A50)*(Tableau1[[Prénom]:[Prénom]]=$B50)*(LL$2&gt;=Tableau1[[Début]:[Début]])*(LL$2&lt;=Tableau1[[Fin]:[Fin]]),ROW(INDIRECT("A1:A"&amp;COUNTA(Tableau1[[Fin]:[Fin]])))),1)),""))</f>
        <v/>
      </c>
      <c r="LM50" s="34" t="str">
        <f t="array" aca="1" ref="LM50" ca="1">IF(OR(WEEKDAY(LM$2,2)&gt;5,COUNTIF(Dates_Feries,LM$2)&gt;0),"",IFERROR(INDEX(Tableau1[[Type]:[Type]],SMALL(IF((Tableau1[[Nom]:[Nom]]=$A50)*(Tableau1[[Prénom]:[Prénom]]=$B50)*(LM$2&gt;=Tableau1[[Début]:[Début]])*(LM$2&lt;=Tableau1[[Fin]:[Fin]]),ROW(INDIRECT("A1:A"&amp;COUNTA(Tableau1[[Fin]:[Fin]])))),1)),""))</f>
        <v/>
      </c>
      <c r="LN50" s="34" t="str">
        <f t="array" aca="1" ref="LN50" ca="1">IF(OR(WEEKDAY(LN$2,2)&gt;5,COUNTIF(Dates_Feries,LN$2)&gt;0),"",IFERROR(INDEX(Tableau1[[Type]:[Type]],SMALL(IF((Tableau1[[Nom]:[Nom]]=$A50)*(Tableau1[[Prénom]:[Prénom]]=$B50)*(LN$2&gt;=Tableau1[[Début]:[Début]])*(LN$2&lt;=Tableau1[[Fin]:[Fin]]),ROW(INDIRECT("A1:A"&amp;COUNTA(Tableau1[[Fin]:[Fin]])))),1)),""))</f>
        <v/>
      </c>
      <c r="LO50" s="34" t="str">
        <f t="array" aca="1" ref="LO50" ca="1">IF(OR(WEEKDAY(LO$2,2)&gt;5,COUNTIF(Dates_Feries,LO$2)&gt;0),"",IFERROR(INDEX(Tableau1[[Type]:[Type]],SMALL(IF((Tableau1[[Nom]:[Nom]]=$A50)*(Tableau1[[Prénom]:[Prénom]]=$B50)*(LO$2&gt;=Tableau1[[Début]:[Début]])*(LO$2&lt;=Tableau1[[Fin]:[Fin]]),ROW(INDIRECT("A1:A"&amp;COUNTA(Tableau1[[Fin]:[Fin]])))),1)),""))</f>
        <v/>
      </c>
      <c r="LP50" s="34" t="str">
        <f t="array" aca="1" ref="LP50" ca="1">IF(OR(WEEKDAY(LP$2,2)&gt;5,COUNTIF(Dates_Feries,LP$2)&gt;0),"",IFERROR(INDEX(Tableau1[[Type]:[Type]],SMALL(IF((Tableau1[[Nom]:[Nom]]=$A50)*(Tableau1[[Prénom]:[Prénom]]=$B50)*(LP$2&gt;=Tableau1[[Début]:[Début]])*(LP$2&lt;=Tableau1[[Fin]:[Fin]]),ROW(INDIRECT("A1:A"&amp;COUNTA(Tableau1[[Fin]:[Fin]])))),1)),""))</f>
        <v/>
      </c>
      <c r="LQ50" s="34" t="str">
        <f t="array" aca="1" ref="LQ50" ca="1">IF(OR(WEEKDAY(LQ$2,2)&gt;5,COUNTIF(Dates_Feries,LQ$2)&gt;0),"",IFERROR(INDEX(Tableau1[[Type]:[Type]],SMALL(IF((Tableau1[[Nom]:[Nom]]=$A50)*(Tableau1[[Prénom]:[Prénom]]=$B50)*(LQ$2&gt;=Tableau1[[Début]:[Début]])*(LQ$2&lt;=Tableau1[[Fin]:[Fin]]),ROW(INDIRECT("A1:A"&amp;COUNTA(Tableau1[[Fin]:[Fin]])))),1)),""))</f>
        <v/>
      </c>
      <c r="LR50" s="34" t="str">
        <f t="array" aca="1" ref="LR50" ca="1">IF(OR(WEEKDAY(LR$2,2)&gt;5,COUNTIF(Dates_Feries,LR$2)&gt;0),"",IFERROR(INDEX(Tableau1[[Type]:[Type]],SMALL(IF((Tableau1[[Nom]:[Nom]]=$A50)*(Tableau1[[Prénom]:[Prénom]]=$B50)*(LR$2&gt;=Tableau1[[Début]:[Début]])*(LR$2&lt;=Tableau1[[Fin]:[Fin]]),ROW(INDIRECT("A1:A"&amp;COUNTA(Tableau1[[Fin]:[Fin]])))),1)),""))</f>
        <v/>
      </c>
      <c r="LS50" s="34" t="str">
        <f t="array" aca="1" ref="LS50" ca="1">IF(OR(WEEKDAY(LS$2,2)&gt;5,COUNTIF(Dates_Feries,LS$2)&gt;0),"",IFERROR(INDEX(Tableau1[[Type]:[Type]],SMALL(IF((Tableau1[[Nom]:[Nom]]=$A50)*(Tableau1[[Prénom]:[Prénom]]=$B50)*(LS$2&gt;=Tableau1[[Début]:[Début]])*(LS$2&lt;=Tableau1[[Fin]:[Fin]]),ROW(INDIRECT("A1:A"&amp;COUNTA(Tableau1[[Fin]:[Fin]])))),1)),""))</f>
        <v/>
      </c>
      <c r="LT50" s="34" t="str">
        <f t="array" aca="1" ref="LT50" ca="1">IF(OR(WEEKDAY(LT$2,2)&gt;5,COUNTIF(Dates_Feries,LT$2)&gt;0),"",IFERROR(INDEX(Tableau1[[Type]:[Type]],SMALL(IF((Tableau1[[Nom]:[Nom]]=$A50)*(Tableau1[[Prénom]:[Prénom]]=$B50)*(LT$2&gt;=Tableau1[[Début]:[Début]])*(LT$2&lt;=Tableau1[[Fin]:[Fin]]),ROW(INDIRECT("A1:A"&amp;COUNTA(Tableau1[[Fin]:[Fin]])))),1)),""))</f>
        <v/>
      </c>
      <c r="LU50" s="34" t="str">
        <f t="array" aca="1" ref="LU50" ca="1">IF(OR(WEEKDAY(LU$2,2)&gt;5,COUNTIF(Dates_Feries,LU$2)&gt;0),"",IFERROR(INDEX(Tableau1[[Type]:[Type]],SMALL(IF((Tableau1[[Nom]:[Nom]]=$A50)*(Tableau1[[Prénom]:[Prénom]]=$B50)*(LU$2&gt;=Tableau1[[Début]:[Début]])*(LU$2&lt;=Tableau1[[Fin]:[Fin]]),ROW(INDIRECT("A1:A"&amp;COUNTA(Tableau1[[Fin]:[Fin]])))),1)),""))</f>
        <v/>
      </c>
      <c r="LV50" s="34" t="str">
        <f t="array" aca="1" ref="LV50" ca="1">IF(OR(WEEKDAY(LV$2,2)&gt;5,COUNTIF(Dates_Feries,LV$2)&gt;0),"",IFERROR(INDEX(Tableau1[[Type]:[Type]],SMALL(IF((Tableau1[[Nom]:[Nom]]=$A50)*(Tableau1[[Prénom]:[Prénom]]=$B50)*(LV$2&gt;=Tableau1[[Début]:[Début]])*(LV$2&lt;=Tableau1[[Fin]:[Fin]]),ROW(INDIRECT("A1:A"&amp;COUNTA(Tableau1[[Fin]:[Fin]])))),1)),""))</f>
        <v/>
      </c>
      <c r="LW50" s="34" t="str">
        <f t="array" aca="1" ref="LW50" ca="1">IF(OR(WEEKDAY(LW$2,2)&gt;5,COUNTIF(Dates_Feries,LW$2)&gt;0),"",IFERROR(INDEX(Tableau1[[Type]:[Type]],SMALL(IF((Tableau1[[Nom]:[Nom]]=$A50)*(Tableau1[[Prénom]:[Prénom]]=$B50)*(LW$2&gt;=Tableau1[[Début]:[Début]])*(LW$2&lt;=Tableau1[[Fin]:[Fin]]),ROW(INDIRECT("A1:A"&amp;COUNTA(Tableau1[[Fin]:[Fin]])))),1)),""))</f>
        <v/>
      </c>
      <c r="LX50" s="34" t="str">
        <f t="array" aca="1" ref="LX50" ca="1">IF(OR(WEEKDAY(LX$2,2)&gt;5,COUNTIF(Dates_Feries,LX$2)&gt;0),"",IFERROR(INDEX(Tableau1[[Type]:[Type]],SMALL(IF((Tableau1[[Nom]:[Nom]]=$A50)*(Tableau1[[Prénom]:[Prénom]]=$B50)*(LX$2&gt;=Tableau1[[Début]:[Début]])*(LX$2&lt;=Tableau1[[Fin]:[Fin]]),ROW(INDIRECT("A1:A"&amp;COUNTA(Tableau1[[Fin]:[Fin]])))),1)),""))</f>
        <v/>
      </c>
      <c r="LY50" s="34" t="str">
        <f t="array" aca="1" ref="LY50" ca="1">IF(OR(WEEKDAY(LY$2,2)&gt;5,COUNTIF(Dates_Feries,LY$2)&gt;0),"",IFERROR(INDEX(Tableau1[[Type]:[Type]],SMALL(IF((Tableau1[[Nom]:[Nom]]=$A50)*(Tableau1[[Prénom]:[Prénom]]=$B50)*(LY$2&gt;=Tableau1[[Début]:[Début]])*(LY$2&lt;=Tableau1[[Fin]:[Fin]]),ROW(INDIRECT("A1:A"&amp;COUNTA(Tableau1[[Fin]:[Fin]])))),1)),""))</f>
        <v/>
      </c>
      <c r="LZ50" s="34" t="str">
        <f t="array" aca="1" ref="LZ50" ca="1">IF(OR(WEEKDAY(LZ$2,2)&gt;5,COUNTIF(Dates_Feries,LZ$2)&gt;0),"",IFERROR(INDEX(Tableau1[[Type]:[Type]],SMALL(IF((Tableau1[[Nom]:[Nom]]=$A50)*(Tableau1[[Prénom]:[Prénom]]=$B50)*(LZ$2&gt;=Tableau1[[Début]:[Début]])*(LZ$2&lt;=Tableau1[[Fin]:[Fin]]),ROW(INDIRECT("A1:A"&amp;COUNTA(Tableau1[[Fin]:[Fin]])))),1)),""))</f>
        <v/>
      </c>
      <c r="MA50" s="34" t="str">
        <f t="array" aca="1" ref="MA50" ca="1">IF(OR(WEEKDAY(MA$2,2)&gt;5,COUNTIF(Dates_Feries,MA$2)&gt;0),"",IFERROR(INDEX(Tableau1[[Type]:[Type]],SMALL(IF((Tableau1[[Nom]:[Nom]]=$A50)*(Tableau1[[Prénom]:[Prénom]]=$B50)*(MA$2&gt;=Tableau1[[Début]:[Début]])*(MA$2&lt;=Tableau1[[Fin]:[Fin]]),ROW(INDIRECT("A1:A"&amp;COUNTA(Tableau1[[Fin]:[Fin]])))),1)),""))</f>
        <v/>
      </c>
      <c r="MB50" s="34" t="str">
        <f t="array" aca="1" ref="MB50" ca="1">IF(OR(WEEKDAY(MB$2,2)&gt;5,COUNTIF(Dates_Feries,MB$2)&gt;0),"",IFERROR(INDEX(Tableau1[[Type]:[Type]],SMALL(IF((Tableau1[[Nom]:[Nom]]=$A50)*(Tableau1[[Prénom]:[Prénom]]=$B50)*(MB$2&gt;=Tableau1[[Début]:[Début]])*(MB$2&lt;=Tableau1[[Fin]:[Fin]]),ROW(INDIRECT("A1:A"&amp;COUNTA(Tableau1[[Fin]:[Fin]])))),1)),""))</f>
        <v/>
      </c>
      <c r="MC50" s="34" t="str">
        <f t="array" aca="1" ref="MC50" ca="1">IF(OR(WEEKDAY(MC$2,2)&gt;5,COUNTIF(Dates_Feries,MC$2)&gt;0),"",IFERROR(INDEX(Tableau1[[Type]:[Type]],SMALL(IF((Tableau1[[Nom]:[Nom]]=$A50)*(Tableau1[[Prénom]:[Prénom]]=$B50)*(MC$2&gt;=Tableau1[[Début]:[Début]])*(MC$2&lt;=Tableau1[[Fin]:[Fin]]),ROW(INDIRECT("A1:A"&amp;COUNTA(Tableau1[[Fin]:[Fin]])))),1)),""))</f>
        <v/>
      </c>
      <c r="MD50" s="34" t="str">
        <f t="array" aca="1" ref="MD50" ca="1">IF(OR(WEEKDAY(MD$2,2)&gt;5,COUNTIF(Dates_Feries,MD$2)&gt;0),"",IFERROR(INDEX(Tableau1[[Type]:[Type]],SMALL(IF((Tableau1[[Nom]:[Nom]]=$A50)*(Tableau1[[Prénom]:[Prénom]]=$B50)*(MD$2&gt;=Tableau1[[Début]:[Début]])*(MD$2&lt;=Tableau1[[Fin]:[Fin]]),ROW(INDIRECT("A1:A"&amp;COUNTA(Tableau1[[Fin]:[Fin]])))),1)),""))</f>
        <v/>
      </c>
      <c r="ME50" s="34" t="str">
        <f t="array" aca="1" ref="ME50" ca="1">IF(OR(WEEKDAY(ME$2,2)&gt;5,COUNTIF(Dates_Feries,ME$2)&gt;0),"",IFERROR(INDEX(Tableau1[[Type]:[Type]],SMALL(IF((Tableau1[[Nom]:[Nom]]=$A50)*(Tableau1[[Prénom]:[Prénom]]=$B50)*(ME$2&gt;=Tableau1[[Début]:[Début]])*(ME$2&lt;=Tableau1[[Fin]:[Fin]]),ROW(INDIRECT("A1:A"&amp;COUNTA(Tableau1[[Fin]:[Fin]])))),1)),""))</f>
        <v/>
      </c>
      <c r="MF50" s="34" t="str">
        <f t="array" aca="1" ref="MF50" ca="1">IF(OR(WEEKDAY(MF$2,2)&gt;5,COUNTIF(Dates_Feries,MF$2)&gt;0),"",IFERROR(INDEX(Tableau1[[Type]:[Type]],SMALL(IF((Tableau1[[Nom]:[Nom]]=$A50)*(Tableau1[[Prénom]:[Prénom]]=$B50)*(MF$2&gt;=Tableau1[[Début]:[Début]])*(MF$2&lt;=Tableau1[[Fin]:[Fin]]),ROW(INDIRECT("A1:A"&amp;COUNTA(Tableau1[[Fin]:[Fin]])))),1)),""))</f>
        <v/>
      </c>
      <c r="MG50" s="34" t="str">
        <f t="array" aca="1" ref="MG50" ca="1">IF(OR(WEEKDAY(MG$2,2)&gt;5,COUNTIF(Dates_Feries,MG$2)&gt;0),"",IFERROR(INDEX(Tableau1[[Type]:[Type]],SMALL(IF((Tableau1[[Nom]:[Nom]]=$A50)*(Tableau1[[Prénom]:[Prénom]]=$B50)*(MG$2&gt;=Tableau1[[Début]:[Début]])*(MG$2&lt;=Tableau1[[Fin]:[Fin]]),ROW(INDIRECT("A1:A"&amp;COUNTA(Tableau1[[Fin]:[Fin]])))),1)),""))</f>
        <v/>
      </c>
      <c r="MH50" s="34" t="str">
        <f t="array" aca="1" ref="MH50" ca="1">IF(OR(WEEKDAY(MH$2,2)&gt;5,COUNTIF(Dates_Feries,MH$2)&gt;0),"",IFERROR(INDEX(Tableau1[[Type]:[Type]],SMALL(IF((Tableau1[[Nom]:[Nom]]=$A50)*(Tableau1[[Prénom]:[Prénom]]=$B50)*(MH$2&gt;=Tableau1[[Début]:[Début]])*(MH$2&lt;=Tableau1[[Fin]:[Fin]]),ROW(INDIRECT("A1:A"&amp;COUNTA(Tableau1[[Fin]:[Fin]])))),1)),""))</f>
        <v/>
      </c>
      <c r="MI50" s="34" t="str">
        <f t="array" aca="1" ref="MI50" ca="1">IF(OR(WEEKDAY(MI$2,2)&gt;5,COUNTIF(Dates_Feries,MI$2)&gt;0),"",IFERROR(INDEX(Tableau1[[Type]:[Type]],SMALL(IF((Tableau1[[Nom]:[Nom]]=$A50)*(Tableau1[[Prénom]:[Prénom]]=$B50)*(MI$2&gt;=Tableau1[[Début]:[Début]])*(MI$2&lt;=Tableau1[[Fin]:[Fin]]),ROW(INDIRECT("A1:A"&amp;COUNTA(Tableau1[[Fin]:[Fin]])))),1)),""))</f>
        <v/>
      </c>
      <c r="MJ50" s="34" t="str">
        <f t="array" aca="1" ref="MJ50" ca="1">IF(OR(WEEKDAY(MJ$2,2)&gt;5,COUNTIF(Dates_Feries,MJ$2)&gt;0),"",IFERROR(INDEX(Tableau1[[Type]:[Type]],SMALL(IF((Tableau1[[Nom]:[Nom]]=$A50)*(Tableau1[[Prénom]:[Prénom]]=$B50)*(MJ$2&gt;=Tableau1[[Début]:[Début]])*(MJ$2&lt;=Tableau1[[Fin]:[Fin]]),ROW(INDIRECT("A1:A"&amp;COUNTA(Tableau1[[Fin]:[Fin]])))),1)),""))</f>
        <v/>
      </c>
      <c r="MK50" s="34" t="str">
        <f t="array" aca="1" ref="MK50" ca="1">IF(OR(WEEKDAY(MK$2,2)&gt;5,COUNTIF(Dates_Feries,MK$2)&gt;0),"",IFERROR(INDEX(Tableau1[[Type]:[Type]],SMALL(IF((Tableau1[[Nom]:[Nom]]=$A50)*(Tableau1[[Prénom]:[Prénom]]=$B50)*(MK$2&gt;=Tableau1[[Début]:[Début]])*(MK$2&lt;=Tableau1[[Fin]:[Fin]]),ROW(INDIRECT("A1:A"&amp;COUNTA(Tableau1[[Fin]:[Fin]])))),1)),""))</f>
        <v/>
      </c>
      <c r="ML50" s="34" t="str">
        <f t="array" aca="1" ref="ML50" ca="1">IF(OR(WEEKDAY(ML$2,2)&gt;5,COUNTIF(Dates_Feries,ML$2)&gt;0),"",IFERROR(INDEX(Tableau1[[Type]:[Type]],SMALL(IF((Tableau1[[Nom]:[Nom]]=$A50)*(Tableau1[[Prénom]:[Prénom]]=$B50)*(ML$2&gt;=Tableau1[[Début]:[Début]])*(ML$2&lt;=Tableau1[[Fin]:[Fin]]),ROW(INDIRECT("A1:A"&amp;COUNTA(Tableau1[[Fin]:[Fin]])))),1)),""))</f>
        <v/>
      </c>
      <c r="MM50" s="34" t="str">
        <f t="array" aca="1" ref="MM50" ca="1">IF(OR(WEEKDAY(MM$2,2)&gt;5,COUNTIF(Dates_Feries,MM$2)&gt;0),"",IFERROR(INDEX(Tableau1[[Type]:[Type]],SMALL(IF((Tableau1[[Nom]:[Nom]]=$A50)*(Tableau1[[Prénom]:[Prénom]]=$B50)*(MM$2&gt;=Tableau1[[Début]:[Début]])*(MM$2&lt;=Tableau1[[Fin]:[Fin]]),ROW(INDIRECT("A1:A"&amp;COUNTA(Tableau1[[Fin]:[Fin]])))),1)),""))</f>
        <v/>
      </c>
      <c r="MN50" s="34" t="str">
        <f t="array" aca="1" ref="MN50" ca="1">IF(OR(WEEKDAY(MN$2,2)&gt;5,COUNTIF(Dates_Feries,MN$2)&gt;0),"",IFERROR(INDEX(Tableau1[[Type]:[Type]],SMALL(IF((Tableau1[[Nom]:[Nom]]=$A50)*(Tableau1[[Prénom]:[Prénom]]=$B50)*(MN$2&gt;=Tableau1[[Début]:[Début]])*(MN$2&lt;=Tableau1[[Fin]:[Fin]]),ROW(INDIRECT("A1:A"&amp;COUNTA(Tableau1[[Fin]:[Fin]])))),1)),""))</f>
        <v/>
      </c>
      <c r="MO50" s="34" t="str">
        <f t="array" aca="1" ref="MO50" ca="1">IF(OR(WEEKDAY(MO$2,2)&gt;5,COUNTIF(Dates_Feries,MO$2)&gt;0),"",IFERROR(INDEX(Tableau1[[Type]:[Type]],SMALL(IF((Tableau1[[Nom]:[Nom]]=$A50)*(Tableau1[[Prénom]:[Prénom]]=$B50)*(MO$2&gt;=Tableau1[[Début]:[Début]])*(MO$2&lt;=Tableau1[[Fin]:[Fin]]),ROW(INDIRECT("A1:A"&amp;COUNTA(Tableau1[[Fin]:[Fin]])))),1)),""))</f>
        <v/>
      </c>
      <c r="MP50" s="34" t="str">
        <f t="array" aca="1" ref="MP50" ca="1">IF(OR(WEEKDAY(MP$2,2)&gt;5,COUNTIF(Dates_Feries,MP$2)&gt;0),"",IFERROR(INDEX(Tableau1[[Type]:[Type]],SMALL(IF((Tableau1[[Nom]:[Nom]]=$A50)*(Tableau1[[Prénom]:[Prénom]]=$B50)*(MP$2&gt;=Tableau1[[Début]:[Début]])*(MP$2&lt;=Tableau1[[Fin]:[Fin]]),ROW(INDIRECT("A1:A"&amp;COUNTA(Tableau1[[Fin]:[Fin]])))),1)),""))</f>
        <v/>
      </c>
      <c r="MQ50" s="34" t="str">
        <f t="array" aca="1" ref="MQ50" ca="1">IF(OR(WEEKDAY(MQ$2,2)&gt;5,COUNTIF(Dates_Feries,MQ$2)&gt;0),"",IFERROR(INDEX(Tableau1[[Type]:[Type]],SMALL(IF((Tableau1[[Nom]:[Nom]]=$A50)*(Tableau1[[Prénom]:[Prénom]]=$B50)*(MQ$2&gt;=Tableau1[[Début]:[Début]])*(MQ$2&lt;=Tableau1[[Fin]:[Fin]]),ROW(INDIRECT("A1:A"&amp;COUNTA(Tableau1[[Fin]:[Fin]])))),1)),""))</f>
        <v/>
      </c>
      <c r="MR50" s="34" t="str">
        <f t="array" aca="1" ref="MR50" ca="1">IF(OR(WEEKDAY(MR$2,2)&gt;5,COUNTIF(Dates_Feries,MR$2)&gt;0),"",IFERROR(INDEX(Tableau1[[Type]:[Type]],SMALL(IF((Tableau1[[Nom]:[Nom]]=$A50)*(Tableau1[[Prénom]:[Prénom]]=$B50)*(MR$2&gt;=Tableau1[[Début]:[Début]])*(MR$2&lt;=Tableau1[[Fin]:[Fin]]),ROW(INDIRECT("A1:A"&amp;COUNTA(Tableau1[[Fin]:[Fin]])))),1)),""))</f>
        <v/>
      </c>
      <c r="MS50" s="34" t="str">
        <f t="array" aca="1" ref="MS50" ca="1">IF(OR(WEEKDAY(MS$2,2)&gt;5,COUNTIF(Dates_Feries,MS$2)&gt;0),"",IFERROR(INDEX(Tableau1[[Type]:[Type]],SMALL(IF((Tableau1[[Nom]:[Nom]]=$A50)*(Tableau1[[Prénom]:[Prénom]]=$B50)*(MS$2&gt;=Tableau1[[Début]:[Début]])*(MS$2&lt;=Tableau1[[Fin]:[Fin]]),ROW(INDIRECT("A1:A"&amp;COUNTA(Tableau1[[Fin]:[Fin]])))),1)),""))</f>
        <v/>
      </c>
      <c r="MT50" s="34" t="str">
        <f t="array" aca="1" ref="MT50" ca="1">IF(OR(WEEKDAY(MT$2,2)&gt;5,COUNTIF(Dates_Feries,MT$2)&gt;0),"",IFERROR(INDEX(Tableau1[[Type]:[Type]],SMALL(IF((Tableau1[[Nom]:[Nom]]=$A50)*(Tableau1[[Prénom]:[Prénom]]=$B50)*(MT$2&gt;=Tableau1[[Début]:[Début]])*(MT$2&lt;=Tableau1[[Fin]:[Fin]]),ROW(INDIRECT("A1:A"&amp;COUNTA(Tableau1[[Fin]:[Fin]])))),1)),""))</f>
        <v/>
      </c>
      <c r="MU50" s="34" t="str">
        <f t="array" aca="1" ref="MU50" ca="1">IF(OR(WEEKDAY(MU$2,2)&gt;5,COUNTIF(Dates_Feries,MU$2)&gt;0),"",IFERROR(INDEX(Tableau1[[Type]:[Type]],SMALL(IF((Tableau1[[Nom]:[Nom]]=$A50)*(Tableau1[[Prénom]:[Prénom]]=$B50)*(MU$2&gt;=Tableau1[[Début]:[Début]])*(MU$2&lt;=Tableau1[[Fin]:[Fin]]),ROW(INDIRECT("A1:A"&amp;COUNTA(Tableau1[[Fin]:[Fin]])))),1)),""))</f>
        <v/>
      </c>
      <c r="MV50" s="34" t="str">
        <f t="array" aca="1" ref="MV50" ca="1">IF(OR(WEEKDAY(MV$2,2)&gt;5,COUNTIF(Dates_Feries,MV$2)&gt;0),"",IFERROR(INDEX(Tableau1[[Type]:[Type]],SMALL(IF((Tableau1[[Nom]:[Nom]]=$A50)*(Tableau1[[Prénom]:[Prénom]]=$B50)*(MV$2&gt;=Tableau1[[Début]:[Début]])*(MV$2&lt;=Tableau1[[Fin]:[Fin]]),ROW(INDIRECT("A1:A"&amp;COUNTA(Tableau1[[Fin]:[Fin]])))),1)),""))</f>
        <v/>
      </c>
      <c r="MW50" s="34" t="str">
        <f t="array" aca="1" ref="MW50" ca="1">IF(OR(WEEKDAY(MW$2,2)&gt;5,COUNTIF(Dates_Feries,MW$2)&gt;0),"",IFERROR(INDEX(Tableau1[[Type]:[Type]],SMALL(IF((Tableau1[[Nom]:[Nom]]=$A50)*(Tableau1[[Prénom]:[Prénom]]=$B50)*(MW$2&gt;=Tableau1[[Début]:[Début]])*(MW$2&lt;=Tableau1[[Fin]:[Fin]]),ROW(INDIRECT("A1:A"&amp;COUNTA(Tableau1[[Fin]:[Fin]])))),1)),""))</f>
        <v/>
      </c>
      <c r="MX50" s="34" t="str">
        <f t="array" aca="1" ref="MX50" ca="1">IF(OR(WEEKDAY(MX$2,2)&gt;5,COUNTIF(Dates_Feries,MX$2)&gt;0),"",IFERROR(INDEX(Tableau1[[Type]:[Type]],SMALL(IF((Tableau1[[Nom]:[Nom]]=$A50)*(Tableau1[[Prénom]:[Prénom]]=$B50)*(MX$2&gt;=Tableau1[[Début]:[Début]])*(MX$2&lt;=Tableau1[[Fin]:[Fin]]),ROW(INDIRECT("A1:A"&amp;COUNTA(Tableau1[[Fin]:[Fin]])))),1)),""))</f>
        <v/>
      </c>
      <c r="MY50" s="34" t="str">
        <f t="array" aca="1" ref="MY50" ca="1">IF(OR(WEEKDAY(MY$2,2)&gt;5,COUNTIF(Dates_Feries,MY$2)&gt;0),"",IFERROR(INDEX(Tableau1[[Type]:[Type]],SMALL(IF((Tableau1[[Nom]:[Nom]]=$A50)*(Tableau1[[Prénom]:[Prénom]]=$B50)*(MY$2&gt;=Tableau1[[Début]:[Début]])*(MY$2&lt;=Tableau1[[Fin]:[Fin]]),ROW(INDIRECT("A1:A"&amp;COUNTA(Tableau1[[Fin]:[Fin]])))),1)),""))</f>
        <v/>
      </c>
      <c r="MZ50" s="34" t="str">
        <f t="array" aca="1" ref="MZ50" ca="1">IF(OR(WEEKDAY(MZ$2,2)&gt;5,COUNTIF(Dates_Feries,MZ$2)&gt;0),"",IFERROR(INDEX(Tableau1[[Type]:[Type]],SMALL(IF((Tableau1[[Nom]:[Nom]]=$A50)*(Tableau1[[Prénom]:[Prénom]]=$B50)*(MZ$2&gt;=Tableau1[[Début]:[Début]])*(MZ$2&lt;=Tableau1[[Fin]:[Fin]]),ROW(INDIRECT("A1:A"&amp;COUNTA(Tableau1[[Fin]:[Fin]])))),1)),""))</f>
        <v/>
      </c>
      <c r="NA50" s="34" t="str">
        <f t="array" aca="1" ref="NA50" ca="1">IF(OR(WEEKDAY(NA$2,2)&gt;5,COUNTIF(Dates_Feries,NA$2)&gt;0),"",IFERROR(INDEX(Tableau1[[Type]:[Type]],SMALL(IF((Tableau1[[Nom]:[Nom]]=$A50)*(Tableau1[[Prénom]:[Prénom]]=$B50)*(NA$2&gt;=Tableau1[[Début]:[Début]])*(NA$2&lt;=Tableau1[[Fin]:[Fin]]),ROW(INDIRECT("A1:A"&amp;COUNTA(Tableau1[[Fin]:[Fin]])))),1)),""))</f>
        <v/>
      </c>
      <c r="NB50" s="34" t="str">
        <f t="array" aca="1" ref="NB50" ca="1">IF(OR(WEEKDAY(NB$2,2)&gt;5,COUNTIF(Dates_Feries,NB$2)&gt;0),"",IFERROR(INDEX(Tableau1[[Type]:[Type]],SMALL(IF((Tableau1[[Nom]:[Nom]]=$A50)*(Tableau1[[Prénom]:[Prénom]]=$B50)*(NB$2&gt;=Tableau1[[Début]:[Début]])*(NB$2&lt;=Tableau1[[Fin]:[Fin]]),ROW(INDIRECT("A1:A"&amp;COUNTA(Tableau1[[Fin]:[Fin]])))),1)),""))</f>
        <v/>
      </c>
      <c r="NC50" s="34" t="str">
        <f t="array" aca="1" ref="NC50" ca="1">IF(OR(WEEKDAY(NC$2,2)&gt;5,COUNTIF(Dates_Feries,NC$2)&gt;0),"",IFERROR(INDEX(Tableau1[[Type]:[Type]],SMALL(IF((Tableau1[[Nom]:[Nom]]=$A50)*(Tableau1[[Prénom]:[Prénom]]=$B50)*(NC$2&gt;=Tableau1[[Début]:[Début]])*(NC$2&lt;=Tableau1[[Fin]:[Fin]]),ROW(INDIRECT("A1:A"&amp;COUNTA(Tableau1[[Fin]:[Fin]])))),1)),""))</f>
        <v/>
      </c>
      <c r="ND50" s="34" t="str">
        <f t="array" aca="1" ref="ND50" ca="1">IF(OR(WEEKDAY(ND$2,2)&gt;5,COUNTIF(Dates_Feries,ND$2)&gt;0),"",IFERROR(INDEX(Tableau1[[Type]:[Type]],SMALL(IF((Tableau1[[Nom]:[Nom]]=$A50)*(Tableau1[[Prénom]:[Prénom]]=$B50)*(ND$2&gt;=Tableau1[[Début]:[Début]])*(ND$2&lt;=Tableau1[[Fin]:[Fin]]),ROW(INDIRECT("A1:A"&amp;COUNTA(Tableau1[[Fin]:[Fin]])))),1)),""))</f>
        <v/>
      </c>
      <c r="NE50" s="35" t="str">
        <f t="array" aca="1" ref="NE50" ca="1">IF(OR(WEEKDAY(NE$2,2)&gt;5,COUNTIF(Dates_Feries,NE$2)&gt;0),"",IFERROR(INDEX(Tableau1[[Type]:[Type]],SMALL(IF((Tableau1[[Nom]:[Nom]]=$A50)*(Tableau1[[Prénom]:[Prénom]]=$B50)*(NE$2&gt;=Tableau1[[Début]:[Début]])*(NE$2&lt;=Tableau1[[Fin]:[Fin]]),ROW(INDIRECT("A1:A"&amp;COUNTA(Tableau1[[Fin]:[Fin]])))),1)),""))</f>
        <v/>
      </c>
      <c r="NF50" s="2">
        <v>62</v>
      </c>
    </row>
    <row r="51" spans="1:370" ht="15" customHeight="1">
      <c r="A51" s="10"/>
      <c r="B51" s="11"/>
      <c r="C51" s="5">
        <f t="shared" ca="1" si="18"/>
        <v>0</v>
      </c>
      <c r="D51" s="29">
        <f t="shared" ca="1" si="19"/>
        <v>0</v>
      </c>
      <c r="E51" s="34" t="str">
        <f t="array" aca="1" ref="E51" ca="1">IF(OR(WEEKDAY(E$2,2)&gt;5,COUNTIF(Dates_Feries,E$2)&gt;0),"",IFERROR(INDEX(Tableau1[[Type]:[Type]],SMALL(IF((Tableau1[[Nom]:[Nom]]=$A51)*(Tableau1[[Prénom]:[Prénom]]=$B51)*(E$2&gt;=Tableau1[[Début]:[Début]])*(E$2&lt;=Tableau1[[Fin]:[Fin]]),ROW(INDIRECT("A1:A"&amp;COUNTA(Tableau1[[Fin]:[Fin]])))),1)),""))</f>
        <v/>
      </c>
      <c r="F51" s="34" t="str">
        <f t="array" aca="1" ref="F51" ca="1">IF(OR(WEEKDAY(F$2,2)&gt;5,COUNTIF(Dates_Feries,F$2)&gt;0),"",IFERROR(INDEX(Tableau1[[Type]:[Type]],SMALL(IF((Tableau1[[Nom]:[Nom]]=$A51)*(Tableau1[[Prénom]:[Prénom]]=$B51)*(F$2&gt;=Tableau1[[Début]:[Début]])*(F$2&lt;=Tableau1[[Fin]:[Fin]]),ROW(INDIRECT("A1:A"&amp;COUNTA(Tableau1[[Fin]:[Fin]])))),1)),""))</f>
        <v/>
      </c>
      <c r="G51" s="34" t="str">
        <f t="array" aca="1" ref="G51" ca="1">IF(OR(WEEKDAY(G$2,2)&gt;5,COUNTIF(Dates_Feries,G$2)&gt;0),"",IFERROR(INDEX(Tableau1[[Type]:[Type]],SMALL(IF((Tableau1[[Nom]:[Nom]]=$A51)*(Tableau1[[Prénom]:[Prénom]]=$B51)*(G$2&gt;=Tableau1[[Début]:[Début]])*(G$2&lt;=Tableau1[[Fin]:[Fin]]),ROW(INDIRECT("A1:A"&amp;COUNTA(Tableau1[[Fin]:[Fin]])))),1)),""))</f>
        <v/>
      </c>
      <c r="H51" s="34" t="str">
        <f t="array" aca="1" ref="H51" ca="1">IF(OR(WEEKDAY(H$2,2)&gt;5,COUNTIF(Dates_Feries,H$2)&gt;0),"",IFERROR(INDEX(Tableau1[[Type]:[Type]],SMALL(IF((Tableau1[[Nom]:[Nom]]=$A51)*(Tableau1[[Prénom]:[Prénom]]=$B51)*(H$2&gt;=Tableau1[[Début]:[Début]])*(H$2&lt;=Tableau1[[Fin]:[Fin]]),ROW(INDIRECT("A1:A"&amp;COUNTA(Tableau1[[Fin]:[Fin]])))),1)),""))</f>
        <v/>
      </c>
      <c r="I51" s="34" t="str">
        <f t="array" aca="1" ref="I51" ca="1">IF(OR(WEEKDAY(I$2,2)&gt;5,COUNTIF(Dates_Feries,I$2)&gt;0),"",IFERROR(INDEX(Tableau1[[Type]:[Type]],SMALL(IF((Tableau1[[Nom]:[Nom]]=$A51)*(Tableau1[[Prénom]:[Prénom]]=$B51)*(I$2&gt;=Tableau1[[Début]:[Début]])*(I$2&lt;=Tableau1[[Fin]:[Fin]]),ROW(INDIRECT("A1:A"&amp;COUNTA(Tableau1[[Fin]:[Fin]])))),1)),""))</f>
        <v/>
      </c>
      <c r="J51" s="34" t="str">
        <f t="array" aca="1" ref="J51" ca="1">IF(OR(WEEKDAY(J$2,2)&gt;5,COUNTIF(Dates_Feries,J$2)&gt;0),"",IFERROR(INDEX(Tableau1[[Type]:[Type]],SMALL(IF((Tableau1[[Nom]:[Nom]]=$A51)*(Tableau1[[Prénom]:[Prénom]]=$B51)*(J$2&gt;=Tableau1[[Début]:[Début]])*(J$2&lt;=Tableau1[[Fin]:[Fin]]),ROW(INDIRECT("A1:A"&amp;COUNTA(Tableau1[[Fin]:[Fin]])))),1)),""))</f>
        <v/>
      </c>
      <c r="K51" s="34" t="str">
        <f t="array" aca="1" ref="K51" ca="1">IF(OR(WEEKDAY(K$2,2)&gt;5,COUNTIF(Dates_Feries,K$2)&gt;0),"",IFERROR(INDEX(Tableau1[[Type]:[Type]],SMALL(IF((Tableau1[[Nom]:[Nom]]=$A51)*(Tableau1[[Prénom]:[Prénom]]=$B51)*(K$2&gt;=Tableau1[[Début]:[Début]])*(K$2&lt;=Tableau1[[Fin]:[Fin]]),ROW(INDIRECT("A1:A"&amp;COUNTA(Tableau1[[Fin]:[Fin]])))),1)),""))</f>
        <v/>
      </c>
      <c r="L51" s="34" t="str">
        <f t="array" aca="1" ref="L51" ca="1">IF(OR(WEEKDAY(L$2,2)&gt;5,COUNTIF(Dates_Feries,L$2)&gt;0),"",IFERROR(INDEX(Tableau1[[Type]:[Type]],SMALL(IF((Tableau1[[Nom]:[Nom]]=$A51)*(Tableau1[[Prénom]:[Prénom]]=$B51)*(L$2&gt;=Tableau1[[Début]:[Début]])*(L$2&lt;=Tableau1[[Fin]:[Fin]]),ROW(INDIRECT("A1:A"&amp;COUNTA(Tableau1[[Fin]:[Fin]])))),1)),""))</f>
        <v/>
      </c>
      <c r="M51" s="34" t="str">
        <f t="array" aca="1" ref="M51" ca="1">IF(OR(WEEKDAY(M$2,2)&gt;5,COUNTIF(Dates_Feries,M$2)&gt;0),"",IFERROR(INDEX(Tableau1[[Type]:[Type]],SMALL(IF((Tableau1[[Nom]:[Nom]]=$A51)*(Tableau1[[Prénom]:[Prénom]]=$B51)*(M$2&gt;=Tableau1[[Début]:[Début]])*(M$2&lt;=Tableau1[[Fin]:[Fin]]),ROW(INDIRECT("A1:A"&amp;COUNTA(Tableau1[[Fin]:[Fin]])))),1)),""))</f>
        <v/>
      </c>
      <c r="N51" s="34" t="str">
        <f t="array" aca="1" ref="N51" ca="1">IF(OR(WEEKDAY(N$2,2)&gt;5,COUNTIF(Dates_Feries,N$2)&gt;0),"",IFERROR(INDEX(Tableau1[[Type]:[Type]],SMALL(IF((Tableau1[[Nom]:[Nom]]=$A51)*(Tableau1[[Prénom]:[Prénom]]=$B51)*(N$2&gt;=Tableau1[[Début]:[Début]])*(N$2&lt;=Tableau1[[Fin]:[Fin]]),ROW(INDIRECT("A1:A"&amp;COUNTA(Tableau1[[Fin]:[Fin]])))),1)),""))</f>
        <v/>
      </c>
      <c r="O51" s="34" t="str">
        <f t="array" aca="1" ref="O51" ca="1">IF(OR(WEEKDAY(O$2,2)&gt;5,COUNTIF(Dates_Feries,O$2)&gt;0),"",IFERROR(INDEX(Tableau1[[Type]:[Type]],SMALL(IF((Tableau1[[Nom]:[Nom]]=$A51)*(Tableau1[[Prénom]:[Prénom]]=$B51)*(O$2&gt;=Tableau1[[Début]:[Début]])*(O$2&lt;=Tableau1[[Fin]:[Fin]]),ROW(INDIRECT("A1:A"&amp;COUNTA(Tableau1[[Fin]:[Fin]])))),1)),""))</f>
        <v/>
      </c>
      <c r="P51" s="34" t="str">
        <f t="array" aca="1" ref="P51" ca="1">IF(OR(WEEKDAY(P$2,2)&gt;5,COUNTIF(Dates_Feries,P$2)&gt;0),"",IFERROR(INDEX(Tableau1[[Type]:[Type]],SMALL(IF((Tableau1[[Nom]:[Nom]]=$A51)*(Tableau1[[Prénom]:[Prénom]]=$B51)*(P$2&gt;=Tableau1[[Début]:[Début]])*(P$2&lt;=Tableau1[[Fin]:[Fin]]),ROW(INDIRECT("A1:A"&amp;COUNTA(Tableau1[[Fin]:[Fin]])))),1)),""))</f>
        <v/>
      </c>
      <c r="Q51" s="34" t="str">
        <f t="array" aca="1" ref="Q51" ca="1">IF(OR(WEEKDAY(Q$2,2)&gt;5,COUNTIF(Dates_Feries,Q$2)&gt;0),"",IFERROR(INDEX(Tableau1[[Type]:[Type]],SMALL(IF((Tableau1[[Nom]:[Nom]]=$A51)*(Tableau1[[Prénom]:[Prénom]]=$B51)*(Q$2&gt;=Tableau1[[Début]:[Début]])*(Q$2&lt;=Tableau1[[Fin]:[Fin]]),ROW(INDIRECT("A1:A"&amp;COUNTA(Tableau1[[Fin]:[Fin]])))),1)),""))</f>
        <v/>
      </c>
      <c r="R51" s="34" t="str">
        <f t="array" aca="1" ref="R51" ca="1">IF(OR(WEEKDAY(R$2,2)&gt;5,COUNTIF(Dates_Feries,R$2)&gt;0),"",IFERROR(INDEX(Tableau1[[Type]:[Type]],SMALL(IF((Tableau1[[Nom]:[Nom]]=$A51)*(Tableau1[[Prénom]:[Prénom]]=$B51)*(R$2&gt;=Tableau1[[Début]:[Début]])*(R$2&lt;=Tableau1[[Fin]:[Fin]]),ROW(INDIRECT("A1:A"&amp;COUNTA(Tableau1[[Fin]:[Fin]])))),1)),""))</f>
        <v/>
      </c>
      <c r="S51" s="34" t="str">
        <f t="array" aca="1" ref="S51" ca="1">IF(OR(WEEKDAY(S$2,2)&gt;5,COUNTIF(Dates_Feries,S$2)&gt;0),"",IFERROR(INDEX(Tableau1[[Type]:[Type]],SMALL(IF((Tableau1[[Nom]:[Nom]]=$A51)*(Tableau1[[Prénom]:[Prénom]]=$B51)*(S$2&gt;=Tableau1[[Début]:[Début]])*(S$2&lt;=Tableau1[[Fin]:[Fin]]),ROW(INDIRECT("A1:A"&amp;COUNTA(Tableau1[[Fin]:[Fin]])))),1)),""))</f>
        <v/>
      </c>
      <c r="T51" s="34" t="str">
        <f t="array" aca="1" ref="T51" ca="1">IF(OR(WEEKDAY(T$2,2)&gt;5,COUNTIF(Dates_Feries,T$2)&gt;0),"",IFERROR(INDEX(Tableau1[[Type]:[Type]],SMALL(IF((Tableau1[[Nom]:[Nom]]=$A51)*(Tableau1[[Prénom]:[Prénom]]=$B51)*(T$2&gt;=Tableau1[[Début]:[Début]])*(T$2&lt;=Tableau1[[Fin]:[Fin]]),ROW(INDIRECT("A1:A"&amp;COUNTA(Tableau1[[Fin]:[Fin]])))),1)),""))</f>
        <v/>
      </c>
      <c r="U51" s="34" t="str">
        <f t="array" aca="1" ref="U51" ca="1">IF(OR(WEEKDAY(U$2,2)&gt;5,COUNTIF(Dates_Feries,U$2)&gt;0),"",IFERROR(INDEX(Tableau1[[Type]:[Type]],SMALL(IF((Tableau1[[Nom]:[Nom]]=$A51)*(Tableau1[[Prénom]:[Prénom]]=$B51)*(U$2&gt;=Tableau1[[Début]:[Début]])*(U$2&lt;=Tableau1[[Fin]:[Fin]]),ROW(INDIRECT("A1:A"&amp;COUNTA(Tableau1[[Fin]:[Fin]])))),1)),""))</f>
        <v/>
      </c>
      <c r="V51" s="34" t="str">
        <f t="array" aca="1" ref="V51" ca="1">IF(OR(WEEKDAY(V$2,2)&gt;5,COUNTIF(Dates_Feries,V$2)&gt;0),"",IFERROR(INDEX(Tableau1[[Type]:[Type]],SMALL(IF((Tableau1[[Nom]:[Nom]]=$A51)*(Tableau1[[Prénom]:[Prénom]]=$B51)*(V$2&gt;=Tableau1[[Début]:[Début]])*(V$2&lt;=Tableau1[[Fin]:[Fin]]),ROW(INDIRECT("A1:A"&amp;COUNTA(Tableau1[[Fin]:[Fin]])))),1)),""))</f>
        <v/>
      </c>
      <c r="W51" s="34" t="str">
        <f t="array" aca="1" ref="W51" ca="1">IF(OR(WEEKDAY(W$2,2)&gt;5,COUNTIF(Dates_Feries,W$2)&gt;0),"",IFERROR(INDEX(Tableau1[[Type]:[Type]],SMALL(IF((Tableau1[[Nom]:[Nom]]=$A51)*(Tableau1[[Prénom]:[Prénom]]=$B51)*(W$2&gt;=Tableau1[[Début]:[Début]])*(W$2&lt;=Tableau1[[Fin]:[Fin]]),ROW(INDIRECT("A1:A"&amp;COUNTA(Tableau1[[Fin]:[Fin]])))),1)),""))</f>
        <v/>
      </c>
      <c r="X51" s="34" t="str">
        <f t="array" aca="1" ref="X51" ca="1">IF(OR(WEEKDAY(X$2,2)&gt;5,COUNTIF(Dates_Feries,X$2)&gt;0),"",IFERROR(INDEX(Tableau1[[Type]:[Type]],SMALL(IF((Tableau1[[Nom]:[Nom]]=$A51)*(Tableau1[[Prénom]:[Prénom]]=$B51)*(X$2&gt;=Tableau1[[Début]:[Début]])*(X$2&lt;=Tableau1[[Fin]:[Fin]]),ROW(INDIRECT("A1:A"&amp;COUNTA(Tableau1[[Fin]:[Fin]])))),1)),""))</f>
        <v/>
      </c>
      <c r="Y51" s="34" t="str">
        <f t="array" aca="1" ref="Y51" ca="1">IF(OR(WEEKDAY(Y$2,2)&gt;5,COUNTIF(Dates_Feries,Y$2)&gt;0),"",IFERROR(INDEX(Tableau1[[Type]:[Type]],SMALL(IF((Tableau1[[Nom]:[Nom]]=$A51)*(Tableau1[[Prénom]:[Prénom]]=$B51)*(Y$2&gt;=Tableau1[[Début]:[Début]])*(Y$2&lt;=Tableau1[[Fin]:[Fin]]),ROW(INDIRECT("A1:A"&amp;COUNTA(Tableau1[[Fin]:[Fin]])))),1)),""))</f>
        <v/>
      </c>
      <c r="Z51" s="34" t="str">
        <f t="array" aca="1" ref="Z51" ca="1">IF(OR(WEEKDAY(Z$2,2)&gt;5,COUNTIF(Dates_Feries,Z$2)&gt;0),"",IFERROR(INDEX(Tableau1[[Type]:[Type]],SMALL(IF((Tableau1[[Nom]:[Nom]]=$A51)*(Tableau1[[Prénom]:[Prénom]]=$B51)*(Z$2&gt;=Tableau1[[Début]:[Début]])*(Z$2&lt;=Tableau1[[Fin]:[Fin]]),ROW(INDIRECT("A1:A"&amp;COUNTA(Tableau1[[Fin]:[Fin]])))),1)),""))</f>
        <v/>
      </c>
      <c r="AA51" s="34" t="str">
        <f t="array" aca="1" ref="AA51" ca="1">IF(OR(WEEKDAY(AA$2,2)&gt;5,COUNTIF(Dates_Feries,AA$2)&gt;0),"",IFERROR(INDEX(Tableau1[[Type]:[Type]],SMALL(IF((Tableau1[[Nom]:[Nom]]=$A51)*(Tableau1[[Prénom]:[Prénom]]=$B51)*(AA$2&gt;=Tableau1[[Début]:[Début]])*(AA$2&lt;=Tableau1[[Fin]:[Fin]]),ROW(INDIRECT("A1:A"&amp;COUNTA(Tableau1[[Fin]:[Fin]])))),1)),""))</f>
        <v/>
      </c>
      <c r="AB51" s="34" t="str">
        <f t="array" aca="1" ref="AB51" ca="1">IF(OR(WEEKDAY(AB$2,2)&gt;5,COUNTIF(Dates_Feries,AB$2)&gt;0),"",IFERROR(INDEX(Tableau1[[Type]:[Type]],SMALL(IF((Tableau1[[Nom]:[Nom]]=$A51)*(Tableau1[[Prénom]:[Prénom]]=$B51)*(AB$2&gt;=Tableau1[[Début]:[Début]])*(AB$2&lt;=Tableau1[[Fin]:[Fin]]),ROW(INDIRECT("A1:A"&amp;COUNTA(Tableau1[[Fin]:[Fin]])))),1)),""))</f>
        <v/>
      </c>
      <c r="AC51" s="34" t="str">
        <f t="array" aca="1" ref="AC51" ca="1">IF(OR(WEEKDAY(AC$2,2)&gt;5,COUNTIF(Dates_Feries,AC$2)&gt;0),"",IFERROR(INDEX(Tableau1[[Type]:[Type]],SMALL(IF((Tableau1[[Nom]:[Nom]]=$A51)*(Tableau1[[Prénom]:[Prénom]]=$B51)*(AC$2&gt;=Tableau1[[Début]:[Début]])*(AC$2&lt;=Tableau1[[Fin]:[Fin]]),ROW(INDIRECT("A1:A"&amp;COUNTA(Tableau1[[Fin]:[Fin]])))),1)),""))</f>
        <v/>
      </c>
      <c r="AD51" s="34" t="str">
        <f t="array" aca="1" ref="AD51" ca="1">IF(OR(WEEKDAY(AD$2,2)&gt;5,COUNTIF(Dates_Feries,AD$2)&gt;0),"",IFERROR(INDEX(Tableau1[[Type]:[Type]],SMALL(IF((Tableau1[[Nom]:[Nom]]=$A51)*(Tableau1[[Prénom]:[Prénom]]=$B51)*(AD$2&gt;=Tableau1[[Début]:[Début]])*(AD$2&lt;=Tableau1[[Fin]:[Fin]]),ROW(INDIRECT("A1:A"&amp;COUNTA(Tableau1[[Fin]:[Fin]])))),1)),""))</f>
        <v/>
      </c>
      <c r="AE51" s="34" t="str">
        <f t="array" aca="1" ref="AE51" ca="1">IF(OR(WEEKDAY(AE$2,2)&gt;5,COUNTIF(Dates_Feries,AE$2)&gt;0),"",IFERROR(INDEX(Tableau1[[Type]:[Type]],SMALL(IF((Tableau1[[Nom]:[Nom]]=$A51)*(Tableau1[[Prénom]:[Prénom]]=$B51)*(AE$2&gt;=Tableau1[[Début]:[Début]])*(AE$2&lt;=Tableau1[[Fin]:[Fin]]),ROW(INDIRECT("A1:A"&amp;COUNTA(Tableau1[[Fin]:[Fin]])))),1)),""))</f>
        <v/>
      </c>
      <c r="AF51" s="34" t="str">
        <f t="array" aca="1" ref="AF51" ca="1">IF(OR(WEEKDAY(AF$2,2)&gt;5,COUNTIF(Dates_Feries,AF$2)&gt;0),"",IFERROR(INDEX(Tableau1[[Type]:[Type]],SMALL(IF((Tableau1[[Nom]:[Nom]]=$A51)*(Tableau1[[Prénom]:[Prénom]]=$B51)*(AF$2&gt;=Tableau1[[Début]:[Début]])*(AF$2&lt;=Tableau1[[Fin]:[Fin]]),ROW(INDIRECT("A1:A"&amp;COUNTA(Tableau1[[Fin]:[Fin]])))),1)),""))</f>
        <v/>
      </c>
      <c r="AG51" s="34" t="str">
        <f t="array" aca="1" ref="AG51" ca="1">IF(OR(WEEKDAY(AG$2,2)&gt;5,COUNTIF(Dates_Feries,AG$2)&gt;0),"",IFERROR(INDEX(Tableau1[[Type]:[Type]],SMALL(IF((Tableau1[[Nom]:[Nom]]=$A51)*(Tableau1[[Prénom]:[Prénom]]=$B51)*(AG$2&gt;=Tableau1[[Début]:[Début]])*(AG$2&lt;=Tableau1[[Fin]:[Fin]]),ROW(INDIRECT("A1:A"&amp;COUNTA(Tableau1[[Fin]:[Fin]])))),1)),""))</f>
        <v/>
      </c>
      <c r="AH51" s="34" t="str">
        <f t="array" aca="1" ref="AH51" ca="1">IF(OR(WEEKDAY(AH$2,2)&gt;5,COUNTIF(Dates_Feries,AH$2)&gt;0),"",IFERROR(INDEX(Tableau1[[Type]:[Type]],SMALL(IF((Tableau1[[Nom]:[Nom]]=$A51)*(Tableau1[[Prénom]:[Prénom]]=$B51)*(AH$2&gt;=Tableau1[[Début]:[Début]])*(AH$2&lt;=Tableau1[[Fin]:[Fin]]),ROW(INDIRECT("A1:A"&amp;COUNTA(Tableau1[[Fin]:[Fin]])))),1)),""))</f>
        <v/>
      </c>
      <c r="AI51" s="34" t="str">
        <f t="array" aca="1" ref="AI51" ca="1">IF(OR(WEEKDAY(AI$2,2)&gt;5,COUNTIF(Dates_Feries,AI$2)&gt;0),"",IFERROR(INDEX(Tableau1[[Type]:[Type]],SMALL(IF((Tableau1[[Nom]:[Nom]]=$A51)*(Tableau1[[Prénom]:[Prénom]]=$B51)*(AI$2&gt;=Tableau1[[Début]:[Début]])*(AI$2&lt;=Tableau1[[Fin]:[Fin]]),ROW(INDIRECT("A1:A"&amp;COUNTA(Tableau1[[Fin]:[Fin]])))),1)),""))</f>
        <v/>
      </c>
      <c r="AJ51" s="34" t="str">
        <f t="array" aca="1" ref="AJ51" ca="1">IF(OR(WEEKDAY(AJ$2,2)&gt;5,COUNTIF(Dates_Feries,AJ$2)&gt;0),"",IFERROR(INDEX(Tableau1[[Type]:[Type]],SMALL(IF((Tableau1[[Nom]:[Nom]]=$A51)*(Tableau1[[Prénom]:[Prénom]]=$B51)*(AJ$2&gt;=Tableau1[[Début]:[Début]])*(AJ$2&lt;=Tableau1[[Fin]:[Fin]]),ROW(INDIRECT("A1:A"&amp;COUNTA(Tableau1[[Fin]:[Fin]])))),1)),""))</f>
        <v/>
      </c>
      <c r="AK51" s="34" t="str">
        <f t="array" aca="1" ref="AK51" ca="1">IF(OR(WEEKDAY(AK$2,2)&gt;5,COUNTIF(Dates_Feries,AK$2)&gt;0),"",IFERROR(INDEX(Tableau1[[Type]:[Type]],SMALL(IF((Tableau1[[Nom]:[Nom]]=$A51)*(Tableau1[[Prénom]:[Prénom]]=$B51)*(AK$2&gt;=Tableau1[[Début]:[Début]])*(AK$2&lt;=Tableau1[[Fin]:[Fin]]),ROW(INDIRECT("A1:A"&amp;COUNTA(Tableau1[[Fin]:[Fin]])))),1)),""))</f>
        <v/>
      </c>
      <c r="AL51" s="34" t="str">
        <f t="array" aca="1" ref="AL51" ca="1">IF(OR(WEEKDAY(AL$2,2)&gt;5,COUNTIF(Dates_Feries,AL$2)&gt;0),"",IFERROR(INDEX(Tableau1[[Type]:[Type]],SMALL(IF((Tableau1[[Nom]:[Nom]]=$A51)*(Tableau1[[Prénom]:[Prénom]]=$B51)*(AL$2&gt;=Tableau1[[Début]:[Début]])*(AL$2&lt;=Tableau1[[Fin]:[Fin]]),ROW(INDIRECT("A1:A"&amp;COUNTA(Tableau1[[Fin]:[Fin]])))),1)),""))</f>
        <v/>
      </c>
      <c r="AM51" s="34" t="str">
        <f t="array" aca="1" ref="AM51" ca="1">IF(OR(WEEKDAY(AM$2,2)&gt;5,COUNTIF(Dates_Feries,AM$2)&gt;0),"",IFERROR(INDEX(Tableau1[[Type]:[Type]],SMALL(IF((Tableau1[[Nom]:[Nom]]=$A51)*(Tableau1[[Prénom]:[Prénom]]=$B51)*(AM$2&gt;=Tableau1[[Début]:[Début]])*(AM$2&lt;=Tableau1[[Fin]:[Fin]]),ROW(INDIRECT("A1:A"&amp;COUNTA(Tableau1[[Fin]:[Fin]])))),1)),""))</f>
        <v/>
      </c>
      <c r="AN51" s="34" t="str">
        <f t="array" aca="1" ref="AN51" ca="1">IF(OR(WEEKDAY(AN$2,2)&gt;5,COUNTIF(Dates_Feries,AN$2)&gt;0),"",IFERROR(INDEX(Tableau1[[Type]:[Type]],SMALL(IF((Tableau1[[Nom]:[Nom]]=$A51)*(Tableau1[[Prénom]:[Prénom]]=$B51)*(AN$2&gt;=Tableau1[[Début]:[Début]])*(AN$2&lt;=Tableau1[[Fin]:[Fin]]),ROW(INDIRECT("A1:A"&amp;COUNTA(Tableau1[[Fin]:[Fin]])))),1)),""))</f>
        <v/>
      </c>
      <c r="AO51" s="34" t="str">
        <f t="array" aca="1" ref="AO51" ca="1">IF(OR(WEEKDAY(AO$2,2)&gt;5,COUNTIF(Dates_Feries,AO$2)&gt;0),"",IFERROR(INDEX(Tableau1[[Type]:[Type]],SMALL(IF((Tableau1[[Nom]:[Nom]]=$A51)*(Tableau1[[Prénom]:[Prénom]]=$B51)*(AO$2&gt;=Tableau1[[Début]:[Début]])*(AO$2&lt;=Tableau1[[Fin]:[Fin]]),ROW(INDIRECT("A1:A"&amp;COUNTA(Tableau1[[Fin]:[Fin]])))),1)),""))</f>
        <v/>
      </c>
      <c r="AP51" s="34" t="str">
        <f t="array" aca="1" ref="AP51" ca="1">IF(OR(WEEKDAY(AP$2,2)&gt;5,COUNTIF(Dates_Feries,AP$2)&gt;0),"",IFERROR(INDEX(Tableau1[[Type]:[Type]],SMALL(IF((Tableau1[[Nom]:[Nom]]=$A51)*(Tableau1[[Prénom]:[Prénom]]=$B51)*(AP$2&gt;=Tableau1[[Début]:[Début]])*(AP$2&lt;=Tableau1[[Fin]:[Fin]]),ROW(INDIRECT("A1:A"&amp;COUNTA(Tableau1[[Fin]:[Fin]])))),1)),""))</f>
        <v/>
      </c>
      <c r="AQ51" s="34" t="str">
        <f t="array" aca="1" ref="AQ51" ca="1">IF(OR(WEEKDAY(AQ$2,2)&gt;5,COUNTIF(Dates_Feries,AQ$2)&gt;0),"",IFERROR(INDEX(Tableau1[[Type]:[Type]],SMALL(IF((Tableau1[[Nom]:[Nom]]=$A51)*(Tableau1[[Prénom]:[Prénom]]=$B51)*(AQ$2&gt;=Tableau1[[Début]:[Début]])*(AQ$2&lt;=Tableau1[[Fin]:[Fin]]),ROW(INDIRECT("A1:A"&amp;COUNTA(Tableau1[[Fin]:[Fin]])))),1)),""))</f>
        <v/>
      </c>
      <c r="AR51" s="34" t="str">
        <f t="array" aca="1" ref="AR51" ca="1">IF(OR(WEEKDAY(AR$2,2)&gt;5,COUNTIF(Dates_Feries,AR$2)&gt;0),"",IFERROR(INDEX(Tableau1[[Type]:[Type]],SMALL(IF((Tableau1[[Nom]:[Nom]]=$A51)*(Tableau1[[Prénom]:[Prénom]]=$B51)*(AR$2&gt;=Tableau1[[Début]:[Début]])*(AR$2&lt;=Tableau1[[Fin]:[Fin]]),ROW(INDIRECT("A1:A"&amp;COUNTA(Tableau1[[Fin]:[Fin]])))),1)),""))</f>
        <v/>
      </c>
      <c r="AS51" s="34" t="str">
        <f t="array" aca="1" ref="AS51" ca="1">IF(OR(WEEKDAY(AS$2,2)&gt;5,COUNTIF(Dates_Feries,AS$2)&gt;0),"",IFERROR(INDEX(Tableau1[[Type]:[Type]],SMALL(IF((Tableau1[[Nom]:[Nom]]=$A51)*(Tableau1[[Prénom]:[Prénom]]=$B51)*(AS$2&gt;=Tableau1[[Début]:[Début]])*(AS$2&lt;=Tableau1[[Fin]:[Fin]]),ROW(INDIRECT("A1:A"&amp;COUNTA(Tableau1[[Fin]:[Fin]])))),1)),""))</f>
        <v/>
      </c>
      <c r="AT51" s="34" t="str">
        <f t="array" aca="1" ref="AT51" ca="1">IF(OR(WEEKDAY(AT$2,2)&gt;5,COUNTIF(Dates_Feries,AT$2)&gt;0),"",IFERROR(INDEX(Tableau1[[Type]:[Type]],SMALL(IF((Tableau1[[Nom]:[Nom]]=$A51)*(Tableau1[[Prénom]:[Prénom]]=$B51)*(AT$2&gt;=Tableau1[[Début]:[Début]])*(AT$2&lt;=Tableau1[[Fin]:[Fin]]),ROW(INDIRECT("A1:A"&amp;COUNTA(Tableau1[[Fin]:[Fin]])))),1)),""))</f>
        <v/>
      </c>
      <c r="AU51" s="34" t="str">
        <f t="array" aca="1" ref="AU51" ca="1">IF(OR(WEEKDAY(AU$2,2)&gt;5,COUNTIF(Dates_Feries,AU$2)&gt;0),"",IFERROR(INDEX(Tableau1[[Type]:[Type]],SMALL(IF((Tableau1[[Nom]:[Nom]]=$A51)*(Tableau1[[Prénom]:[Prénom]]=$B51)*(AU$2&gt;=Tableau1[[Début]:[Début]])*(AU$2&lt;=Tableau1[[Fin]:[Fin]]),ROW(INDIRECT("A1:A"&amp;COUNTA(Tableau1[[Fin]:[Fin]])))),1)),""))</f>
        <v/>
      </c>
      <c r="AV51" s="34" t="str">
        <f t="array" aca="1" ref="AV51" ca="1">IF(OR(WEEKDAY(AV$2,2)&gt;5,COUNTIF(Dates_Feries,AV$2)&gt;0),"",IFERROR(INDEX(Tableau1[[Type]:[Type]],SMALL(IF((Tableau1[[Nom]:[Nom]]=$A51)*(Tableau1[[Prénom]:[Prénom]]=$B51)*(AV$2&gt;=Tableau1[[Début]:[Début]])*(AV$2&lt;=Tableau1[[Fin]:[Fin]]),ROW(INDIRECT("A1:A"&amp;COUNTA(Tableau1[[Fin]:[Fin]])))),1)),""))</f>
        <v/>
      </c>
      <c r="AW51" s="34" t="str">
        <f t="array" aca="1" ref="AW51" ca="1">IF(OR(WEEKDAY(AW$2,2)&gt;5,COUNTIF(Dates_Feries,AW$2)&gt;0),"",IFERROR(INDEX(Tableau1[[Type]:[Type]],SMALL(IF((Tableau1[[Nom]:[Nom]]=$A51)*(Tableau1[[Prénom]:[Prénom]]=$B51)*(AW$2&gt;=Tableau1[[Début]:[Début]])*(AW$2&lt;=Tableau1[[Fin]:[Fin]]),ROW(INDIRECT("A1:A"&amp;COUNTA(Tableau1[[Fin]:[Fin]])))),1)),""))</f>
        <v/>
      </c>
      <c r="AX51" s="34" t="str">
        <f t="array" aca="1" ref="AX51" ca="1">IF(OR(WEEKDAY(AX$2,2)&gt;5,COUNTIF(Dates_Feries,AX$2)&gt;0),"",IFERROR(INDEX(Tableau1[[Type]:[Type]],SMALL(IF((Tableau1[[Nom]:[Nom]]=$A51)*(Tableau1[[Prénom]:[Prénom]]=$B51)*(AX$2&gt;=Tableau1[[Début]:[Début]])*(AX$2&lt;=Tableau1[[Fin]:[Fin]]),ROW(INDIRECT("A1:A"&amp;COUNTA(Tableau1[[Fin]:[Fin]])))),1)),""))</f>
        <v/>
      </c>
      <c r="AY51" s="34" t="str">
        <f t="array" aca="1" ref="AY51" ca="1">IF(OR(WEEKDAY(AY$2,2)&gt;5,COUNTIF(Dates_Feries,AY$2)&gt;0),"",IFERROR(INDEX(Tableau1[[Type]:[Type]],SMALL(IF((Tableau1[[Nom]:[Nom]]=$A51)*(Tableau1[[Prénom]:[Prénom]]=$B51)*(AY$2&gt;=Tableau1[[Début]:[Début]])*(AY$2&lt;=Tableau1[[Fin]:[Fin]]),ROW(INDIRECT("A1:A"&amp;COUNTA(Tableau1[[Fin]:[Fin]])))),1)),""))</f>
        <v/>
      </c>
      <c r="AZ51" s="34" t="str">
        <f t="array" aca="1" ref="AZ51" ca="1">IF(OR(WEEKDAY(AZ$2,2)&gt;5,COUNTIF(Dates_Feries,AZ$2)&gt;0),"",IFERROR(INDEX(Tableau1[[Type]:[Type]],SMALL(IF((Tableau1[[Nom]:[Nom]]=$A51)*(Tableau1[[Prénom]:[Prénom]]=$B51)*(AZ$2&gt;=Tableau1[[Début]:[Début]])*(AZ$2&lt;=Tableau1[[Fin]:[Fin]]),ROW(INDIRECT("A1:A"&amp;COUNTA(Tableau1[[Fin]:[Fin]])))),1)),""))</f>
        <v/>
      </c>
      <c r="BA51" s="34" t="str">
        <f t="array" aca="1" ref="BA51" ca="1">IF(OR(WEEKDAY(BA$2,2)&gt;5,COUNTIF(Dates_Feries,BA$2)&gt;0),"",IFERROR(INDEX(Tableau1[[Type]:[Type]],SMALL(IF((Tableau1[[Nom]:[Nom]]=$A51)*(Tableau1[[Prénom]:[Prénom]]=$B51)*(BA$2&gt;=Tableau1[[Début]:[Début]])*(BA$2&lt;=Tableau1[[Fin]:[Fin]]),ROW(INDIRECT("A1:A"&amp;COUNTA(Tableau1[[Fin]:[Fin]])))),1)),""))</f>
        <v/>
      </c>
      <c r="BB51" s="34" t="str">
        <f t="array" aca="1" ref="BB51" ca="1">IF(OR(WEEKDAY(BB$2,2)&gt;5,COUNTIF(Dates_Feries,BB$2)&gt;0),"",IFERROR(INDEX(Tableau1[[Type]:[Type]],SMALL(IF((Tableau1[[Nom]:[Nom]]=$A51)*(Tableau1[[Prénom]:[Prénom]]=$B51)*(BB$2&gt;=Tableau1[[Début]:[Début]])*(BB$2&lt;=Tableau1[[Fin]:[Fin]]),ROW(INDIRECT("A1:A"&amp;COUNTA(Tableau1[[Fin]:[Fin]])))),1)),""))</f>
        <v/>
      </c>
      <c r="BC51" s="34" t="str">
        <f t="array" aca="1" ref="BC51" ca="1">IF(OR(WEEKDAY(BC$2,2)&gt;5,COUNTIF(Dates_Feries,BC$2)&gt;0),"",IFERROR(INDEX(Tableau1[[Type]:[Type]],SMALL(IF((Tableau1[[Nom]:[Nom]]=$A51)*(Tableau1[[Prénom]:[Prénom]]=$B51)*(BC$2&gt;=Tableau1[[Début]:[Début]])*(BC$2&lt;=Tableau1[[Fin]:[Fin]]),ROW(INDIRECT("A1:A"&amp;COUNTA(Tableau1[[Fin]:[Fin]])))),1)),""))</f>
        <v/>
      </c>
      <c r="BD51" s="34" t="str">
        <f t="array" aca="1" ref="BD51" ca="1">IF(OR(WEEKDAY(BD$2,2)&gt;5,COUNTIF(Dates_Feries,BD$2)&gt;0),"",IFERROR(INDEX(Tableau1[[Type]:[Type]],SMALL(IF((Tableau1[[Nom]:[Nom]]=$A51)*(Tableau1[[Prénom]:[Prénom]]=$B51)*(BD$2&gt;=Tableau1[[Début]:[Début]])*(BD$2&lt;=Tableau1[[Fin]:[Fin]]),ROW(INDIRECT("A1:A"&amp;COUNTA(Tableau1[[Fin]:[Fin]])))),1)),""))</f>
        <v/>
      </c>
      <c r="BE51" s="34" t="str">
        <f t="array" aca="1" ref="BE51" ca="1">IF(OR(WEEKDAY(BE$2,2)&gt;5,COUNTIF(Dates_Feries,BE$2)&gt;0),"",IFERROR(INDEX(Tableau1[[Type]:[Type]],SMALL(IF((Tableau1[[Nom]:[Nom]]=$A51)*(Tableau1[[Prénom]:[Prénom]]=$B51)*(BE$2&gt;=Tableau1[[Début]:[Début]])*(BE$2&lt;=Tableau1[[Fin]:[Fin]]),ROW(INDIRECT("A1:A"&amp;COUNTA(Tableau1[[Fin]:[Fin]])))),1)),""))</f>
        <v/>
      </c>
      <c r="BF51" s="34" t="str">
        <f t="array" aca="1" ref="BF51" ca="1">IF(OR(WEEKDAY(BF$2,2)&gt;5,COUNTIF(Dates_Feries,BF$2)&gt;0),"",IFERROR(INDEX(Tableau1[[Type]:[Type]],SMALL(IF((Tableau1[[Nom]:[Nom]]=$A51)*(Tableau1[[Prénom]:[Prénom]]=$B51)*(BF$2&gt;=Tableau1[[Début]:[Début]])*(BF$2&lt;=Tableau1[[Fin]:[Fin]]),ROW(INDIRECT("A1:A"&amp;COUNTA(Tableau1[[Fin]:[Fin]])))),1)),""))</f>
        <v/>
      </c>
      <c r="BG51" s="34" t="str">
        <f t="array" aca="1" ref="BG51" ca="1">IF(OR(WEEKDAY(BG$2,2)&gt;5,COUNTIF(Dates_Feries,BG$2)&gt;0),"",IFERROR(INDEX(Tableau1[[Type]:[Type]],SMALL(IF((Tableau1[[Nom]:[Nom]]=$A51)*(Tableau1[[Prénom]:[Prénom]]=$B51)*(BG$2&gt;=Tableau1[[Début]:[Début]])*(BG$2&lt;=Tableau1[[Fin]:[Fin]]),ROW(INDIRECT("A1:A"&amp;COUNTA(Tableau1[[Fin]:[Fin]])))),1)),""))</f>
        <v/>
      </c>
      <c r="BH51" s="34" t="str">
        <f t="array" aca="1" ref="BH51" ca="1">IF(OR(WEEKDAY(BH$2,2)&gt;5,COUNTIF(Dates_Feries,BH$2)&gt;0),"",IFERROR(INDEX(Tableau1[[Type]:[Type]],SMALL(IF((Tableau1[[Nom]:[Nom]]=$A51)*(Tableau1[[Prénom]:[Prénom]]=$B51)*(BH$2&gt;=Tableau1[[Début]:[Début]])*(BH$2&lt;=Tableau1[[Fin]:[Fin]]),ROW(INDIRECT("A1:A"&amp;COUNTA(Tableau1[[Fin]:[Fin]])))),1)),""))</f>
        <v/>
      </c>
      <c r="BI51" s="34" t="str">
        <f t="array" aca="1" ref="BI51" ca="1">IF(OR(WEEKDAY(BI$2,2)&gt;5,COUNTIF(Dates_Feries,BI$2)&gt;0),"",IFERROR(INDEX(Tableau1[[Type]:[Type]],SMALL(IF((Tableau1[[Nom]:[Nom]]=$A51)*(Tableau1[[Prénom]:[Prénom]]=$B51)*(BI$2&gt;=Tableau1[[Début]:[Début]])*(BI$2&lt;=Tableau1[[Fin]:[Fin]]),ROW(INDIRECT("A1:A"&amp;COUNTA(Tableau1[[Fin]:[Fin]])))),1)),""))</f>
        <v/>
      </c>
      <c r="BJ51" s="34" t="str">
        <f t="array" aca="1" ref="BJ51" ca="1">IF(OR(WEEKDAY(BJ$2,2)&gt;5,COUNTIF(Dates_Feries,BJ$2)&gt;0),"",IFERROR(INDEX(Tableau1[[Type]:[Type]],SMALL(IF((Tableau1[[Nom]:[Nom]]=$A51)*(Tableau1[[Prénom]:[Prénom]]=$B51)*(BJ$2&gt;=Tableau1[[Début]:[Début]])*(BJ$2&lt;=Tableau1[[Fin]:[Fin]]),ROW(INDIRECT("A1:A"&amp;COUNTA(Tableau1[[Fin]:[Fin]])))),1)),""))</f>
        <v/>
      </c>
      <c r="BK51" s="34" t="str">
        <f t="array" aca="1" ref="BK51" ca="1">IF(OR(WEEKDAY(BK$2,2)&gt;5,COUNTIF(Dates_Feries,BK$2)&gt;0),"",IFERROR(INDEX(Tableau1[[Type]:[Type]],SMALL(IF((Tableau1[[Nom]:[Nom]]=$A51)*(Tableau1[[Prénom]:[Prénom]]=$B51)*(BK$2&gt;=Tableau1[[Début]:[Début]])*(BK$2&lt;=Tableau1[[Fin]:[Fin]]),ROW(INDIRECT("A1:A"&amp;COUNTA(Tableau1[[Fin]:[Fin]])))),1)),""))</f>
        <v/>
      </c>
      <c r="BL51" s="34" t="str">
        <f t="array" aca="1" ref="BL51" ca="1">IF(OR(WEEKDAY(BL$2,2)&gt;5,COUNTIF(Dates_Feries,BL$2)&gt;0),"",IFERROR(INDEX(Tableau1[[Type]:[Type]],SMALL(IF((Tableau1[[Nom]:[Nom]]=$A51)*(Tableau1[[Prénom]:[Prénom]]=$B51)*(BL$2&gt;=Tableau1[[Début]:[Début]])*(BL$2&lt;=Tableau1[[Fin]:[Fin]]),ROW(INDIRECT("A1:A"&amp;COUNTA(Tableau1[[Fin]:[Fin]])))),1)),""))</f>
        <v/>
      </c>
      <c r="BM51" s="34" t="str">
        <f t="array" aca="1" ref="BM51" ca="1">IF(OR(WEEKDAY(BM$2,2)&gt;5,COUNTIF(Dates_Feries,BM$2)&gt;0),"",IFERROR(INDEX(Tableau1[[Type]:[Type]],SMALL(IF((Tableau1[[Nom]:[Nom]]=$A51)*(Tableau1[[Prénom]:[Prénom]]=$B51)*(BM$2&gt;=Tableau1[[Début]:[Début]])*(BM$2&lt;=Tableau1[[Fin]:[Fin]]),ROW(INDIRECT("A1:A"&amp;COUNTA(Tableau1[[Fin]:[Fin]])))),1)),""))</f>
        <v/>
      </c>
      <c r="BN51" s="34" t="str">
        <f t="array" aca="1" ref="BN51" ca="1">IF(OR(WEEKDAY(BN$2,2)&gt;5,COUNTIF(Dates_Feries,BN$2)&gt;0),"",IFERROR(INDEX(Tableau1[[Type]:[Type]],SMALL(IF((Tableau1[[Nom]:[Nom]]=$A51)*(Tableau1[[Prénom]:[Prénom]]=$B51)*(BN$2&gt;=Tableau1[[Début]:[Début]])*(BN$2&lt;=Tableau1[[Fin]:[Fin]]),ROW(INDIRECT("A1:A"&amp;COUNTA(Tableau1[[Fin]:[Fin]])))),1)),""))</f>
        <v/>
      </c>
      <c r="BO51" s="34" t="str">
        <f t="array" aca="1" ref="BO51" ca="1">IF(OR(WEEKDAY(BO$2,2)&gt;5,COUNTIF(Dates_Feries,BO$2)&gt;0),"",IFERROR(INDEX(Tableau1[[Type]:[Type]],SMALL(IF((Tableau1[[Nom]:[Nom]]=$A51)*(Tableau1[[Prénom]:[Prénom]]=$B51)*(BO$2&gt;=Tableau1[[Début]:[Début]])*(BO$2&lt;=Tableau1[[Fin]:[Fin]]),ROW(INDIRECT("A1:A"&amp;COUNTA(Tableau1[[Fin]:[Fin]])))),1)),""))</f>
        <v/>
      </c>
      <c r="BP51" s="34" t="str">
        <f t="array" aca="1" ref="BP51" ca="1">IF(OR(WEEKDAY(BP$2,2)&gt;5,COUNTIF(Dates_Feries,BP$2)&gt;0),"",IFERROR(INDEX(Tableau1[[Type]:[Type]],SMALL(IF((Tableau1[[Nom]:[Nom]]=$A51)*(Tableau1[[Prénom]:[Prénom]]=$B51)*(BP$2&gt;=Tableau1[[Début]:[Début]])*(BP$2&lt;=Tableau1[[Fin]:[Fin]]),ROW(INDIRECT("A1:A"&amp;COUNTA(Tableau1[[Fin]:[Fin]])))),1)),""))</f>
        <v/>
      </c>
      <c r="BQ51" s="34" t="str">
        <f t="array" aca="1" ref="BQ51" ca="1">IF(OR(WEEKDAY(BQ$2,2)&gt;5,COUNTIF(Dates_Feries,BQ$2)&gt;0),"",IFERROR(INDEX(Tableau1[[Type]:[Type]],SMALL(IF((Tableau1[[Nom]:[Nom]]=$A51)*(Tableau1[[Prénom]:[Prénom]]=$B51)*(BQ$2&gt;=Tableau1[[Début]:[Début]])*(BQ$2&lt;=Tableau1[[Fin]:[Fin]]),ROW(INDIRECT("A1:A"&amp;COUNTA(Tableau1[[Fin]:[Fin]])))),1)),""))</f>
        <v/>
      </c>
      <c r="BR51" s="34" t="str">
        <f t="array" aca="1" ref="BR51" ca="1">IF(OR(WEEKDAY(BR$2,2)&gt;5,COUNTIF(Dates_Feries,BR$2)&gt;0),"",IFERROR(INDEX(Tableau1[[Type]:[Type]],SMALL(IF((Tableau1[[Nom]:[Nom]]=$A51)*(Tableau1[[Prénom]:[Prénom]]=$B51)*(BR$2&gt;=Tableau1[[Début]:[Début]])*(BR$2&lt;=Tableau1[[Fin]:[Fin]]),ROW(INDIRECT("A1:A"&amp;COUNTA(Tableau1[[Fin]:[Fin]])))),1)),""))</f>
        <v/>
      </c>
      <c r="BS51" s="34" t="str">
        <f t="array" aca="1" ref="BS51" ca="1">IF(OR(WEEKDAY(BS$2,2)&gt;5,COUNTIF(Dates_Feries,BS$2)&gt;0),"",IFERROR(INDEX(Tableau1[[Type]:[Type]],SMALL(IF((Tableau1[[Nom]:[Nom]]=$A51)*(Tableau1[[Prénom]:[Prénom]]=$B51)*(BS$2&gt;=Tableau1[[Début]:[Début]])*(BS$2&lt;=Tableau1[[Fin]:[Fin]]),ROW(INDIRECT("A1:A"&amp;COUNTA(Tableau1[[Fin]:[Fin]])))),1)),""))</f>
        <v/>
      </c>
      <c r="BT51" s="34" t="str">
        <f t="array" aca="1" ref="BT51" ca="1">IF(OR(WEEKDAY(BT$2,2)&gt;5,COUNTIF(Dates_Feries,BT$2)&gt;0),"",IFERROR(INDEX(Tableau1[[Type]:[Type]],SMALL(IF((Tableau1[[Nom]:[Nom]]=$A51)*(Tableau1[[Prénom]:[Prénom]]=$B51)*(BT$2&gt;=Tableau1[[Début]:[Début]])*(BT$2&lt;=Tableau1[[Fin]:[Fin]]),ROW(INDIRECT("A1:A"&amp;COUNTA(Tableau1[[Fin]:[Fin]])))),1)),""))</f>
        <v/>
      </c>
      <c r="BU51" s="34" t="str">
        <f t="array" aca="1" ref="BU51" ca="1">IF(OR(WEEKDAY(BU$2,2)&gt;5,COUNTIF(Dates_Feries,BU$2)&gt;0),"",IFERROR(INDEX(Tableau1[[Type]:[Type]],SMALL(IF((Tableau1[[Nom]:[Nom]]=$A51)*(Tableau1[[Prénom]:[Prénom]]=$B51)*(BU$2&gt;=Tableau1[[Début]:[Début]])*(BU$2&lt;=Tableau1[[Fin]:[Fin]]),ROW(INDIRECT("A1:A"&amp;COUNTA(Tableau1[[Fin]:[Fin]])))),1)),""))</f>
        <v/>
      </c>
      <c r="BV51" s="34" t="str">
        <f t="array" aca="1" ref="BV51" ca="1">IF(OR(WEEKDAY(BV$2,2)&gt;5,COUNTIF(Dates_Feries,BV$2)&gt;0),"",IFERROR(INDEX(Tableau1[[Type]:[Type]],SMALL(IF((Tableau1[[Nom]:[Nom]]=$A51)*(Tableau1[[Prénom]:[Prénom]]=$B51)*(BV$2&gt;=Tableau1[[Début]:[Début]])*(BV$2&lt;=Tableau1[[Fin]:[Fin]]),ROW(INDIRECT("A1:A"&amp;COUNTA(Tableau1[[Fin]:[Fin]])))),1)),""))</f>
        <v/>
      </c>
      <c r="BW51" s="34" t="str">
        <f t="array" aca="1" ref="BW51" ca="1">IF(OR(WEEKDAY(BW$2,2)&gt;5,COUNTIF(Dates_Feries,BW$2)&gt;0),"",IFERROR(INDEX(Tableau1[[Type]:[Type]],SMALL(IF((Tableau1[[Nom]:[Nom]]=$A51)*(Tableau1[[Prénom]:[Prénom]]=$B51)*(BW$2&gt;=Tableau1[[Début]:[Début]])*(BW$2&lt;=Tableau1[[Fin]:[Fin]]),ROW(INDIRECT("A1:A"&amp;COUNTA(Tableau1[[Fin]:[Fin]])))),1)),""))</f>
        <v/>
      </c>
      <c r="BX51" s="34" t="str">
        <f t="array" aca="1" ref="BX51" ca="1">IF(OR(WEEKDAY(BX$2,2)&gt;5,COUNTIF(Dates_Feries,BX$2)&gt;0),"",IFERROR(INDEX(Tableau1[[Type]:[Type]],SMALL(IF((Tableau1[[Nom]:[Nom]]=$A51)*(Tableau1[[Prénom]:[Prénom]]=$B51)*(BX$2&gt;=Tableau1[[Début]:[Début]])*(BX$2&lt;=Tableau1[[Fin]:[Fin]]),ROW(INDIRECT("A1:A"&amp;COUNTA(Tableau1[[Fin]:[Fin]])))),1)),""))</f>
        <v/>
      </c>
      <c r="BY51" s="34" t="str">
        <f t="array" aca="1" ref="BY51" ca="1">IF(OR(WEEKDAY(BY$2,2)&gt;5,COUNTIF(Dates_Feries,BY$2)&gt;0),"",IFERROR(INDEX(Tableau1[[Type]:[Type]],SMALL(IF((Tableau1[[Nom]:[Nom]]=$A51)*(Tableau1[[Prénom]:[Prénom]]=$B51)*(BY$2&gt;=Tableau1[[Début]:[Début]])*(BY$2&lt;=Tableau1[[Fin]:[Fin]]),ROW(INDIRECT("A1:A"&amp;COUNTA(Tableau1[[Fin]:[Fin]])))),1)),""))</f>
        <v/>
      </c>
      <c r="BZ51" s="34" t="str">
        <f t="array" aca="1" ref="BZ51" ca="1">IF(OR(WEEKDAY(BZ$2,2)&gt;5,COUNTIF(Dates_Feries,BZ$2)&gt;0),"",IFERROR(INDEX(Tableau1[[Type]:[Type]],SMALL(IF((Tableau1[[Nom]:[Nom]]=$A51)*(Tableau1[[Prénom]:[Prénom]]=$B51)*(BZ$2&gt;=Tableau1[[Début]:[Début]])*(BZ$2&lt;=Tableau1[[Fin]:[Fin]]),ROW(INDIRECT("A1:A"&amp;COUNTA(Tableau1[[Fin]:[Fin]])))),1)),""))</f>
        <v/>
      </c>
      <c r="CA51" s="34" t="str">
        <f t="array" aca="1" ref="CA51" ca="1">IF(OR(WEEKDAY(CA$2,2)&gt;5,COUNTIF(Dates_Feries,CA$2)&gt;0),"",IFERROR(INDEX(Tableau1[[Type]:[Type]],SMALL(IF((Tableau1[[Nom]:[Nom]]=$A51)*(Tableau1[[Prénom]:[Prénom]]=$B51)*(CA$2&gt;=Tableau1[[Début]:[Début]])*(CA$2&lt;=Tableau1[[Fin]:[Fin]]),ROW(INDIRECT("A1:A"&amp;COUNTA(Tableau1[[Fin]:[Fin]])))),1)),""))</f>
        <v/>
      </c>
      <c r="CB51" s="34" t="str">
        <f t="array" aca="1" ref="CB51" ca="1">IF(OR(WEEKDAY(CB$2,2)&gt;5,COUNTIF(Dates_Feries,CB$2)&gt;0),"",IFERROR(INDEX(Tableau1[[Type]:[Type]],SMALL(IF((Tableau1[[Nom]:[Nom]]=$A51)*(Tableau1[[Prénom]:[Prénom]]=$B51)*(CB$2&gt;=Tableau1[[Début]:[Début]])*(CB$2&lt;=Tableau1[[Fin]:[Fin]]),ROW(INDIRECT("A1:A"&amp;COUNTA(Tableau1[[Fin]:[Fin]])))),1)),""))</f>
        <v/>
      </c>
      <c r="CC51" s="34" t="str">
        <f t="array" aca="1" ref="CC51" ca="1">IF(OR(WEEKDAY(CC$2,2)&gt;5,COUNTIF(Dates_Feries,CC$2)&gt;0),"",IFERROR(INDEX(Tableau1[[Type]:[Type]],SMALL(IF((Tableau1[[Nom]:[Nom]]=$A51)*(Tableau1[[Prénom]:[Prénom]]=$B51)*(CC$2&gt;=Tableau1[[Début]:[Début]])*(CC$2&lt;=Tableau1[[Fin]:[Fin]]),ROW(INDIRECT("A1:A"&amp;COUNTA(Tableau1[[Fin]:[Fin]])))),1)),""))</f>
        <v/>
      </c>
      <c r="CD51" s="34" t="str">
        <f t="array" aca="1" ref="CD51" ca="1">IF(OR(WEEKDAY(CD$2,2)&gt;5,COUNTIF(Dates_Feries,CD$2)&gt;0),"",IFERROR(INDEX(Tableau1[[Type]:[Type]],SMALL(IF((Tableau1[[Nom]:[Nom]]=$A51)*(Tableau1[[Prénom]:[Prénom]]=$B51)*(CD$2&gt;=Tableau1[[Début]:[Début]])*(CD$2&lt;=Tableau1[[Fin]:[Fin]]),ROW(INDIRECT("A1:A"&amp;COUNTA(Tableau1[[Fin]:[Fin]])))),1)),""))</f>
        <v/>
      </c>
      <c r="CE51" s="34" t="str">
        <f t="array" aca="1" ref="CE51" ca="1">IF(OR(WEEKDAY(CE$2,2)&gt;5,COUNTIF(Dates_Feries,CE$2)&gt;0),"",IFERROR(INDEX(Tableau1[[Type]:[Type]],SMALL(IF((Tableau1[[Nom]:[Nom]]=$A51)*(Tableau1[[Prénom]:[Prénom]]=$B51)*(CE$2&gt;=Tableau1[[Début]:[Début]])*(CE$2&lt;=Tableau1[[Fin]:[Fin]]),ROW(INDIRECT("A1:A"&amp;COUNTA(Tableau1[[Fin]:[Fin]])))),1)),""))</f>
        <v/>
      </c>
      <c r="CF51" s="34" t="str">
        <f t="array" aca="1" ref="CF51" ca="1">IF(OR(WEEKDAY(CF$2,2)&gt;5,COUNTIF(Dates_Feries,CF$2)&gt;0),"",IFERROR(INDEX(Tableau1[[Type]:[Type]],SMALL(IF((Tableau1[[Nom]:[Nom]]=$A51)*(Tableau1[[Prénom]:[Prénom]]=$B51)*(CF$2&gt;=Tableau1[[Début]:[Début]])*(CF$2&lt;=Tableau1[[Fin]:[Fin]]),ROW(INDIRECT("A1:A"&amp;COUNTA(Tableau1[[Fin]:[Fin]])))),1)),""))</f>
        <v/>
      </c>
      <c r="CG51" s="34" t="str">
        <f t="array" aca="1" ref="CG51" ca="1">IF(OR(WEEKDAY(CG$2,2)&gt;5,COUNTIF(Dates_Feries,CG$2)&gt;0),"",IFERROR(INDEX(Tableau1[[Type]:[Type]],SMALL(IF((Tableau1[[Nom]:[Nom]]=$A51)*(Tableau1[[Prénom]:[Prénom]]=$B51)*(CG$2&gt;=Tableau1[[Début]:[Début]])*(CG$2&lt;=Tableau1[[Fin]:[Fin]]),ROW(INDIRECT("A1:A"&amp;COUNTA(Tableau1[[Fin]:[Fin]])))),1)),""))</f>
        <v/>
      </c>
      <c r="CH51" s="34" t="str">
        <f t="array" aca="1" ref="CH51" ca="1">IF(OR(WEEKDAY(CH$2,2)&gt;5,COUNTIF(Dates_Feries,CH$2)&gt;0),"",IFERROR(INDEX(Tableau1[[Type]:[Type]],SMALL(IF((Tableau1[[Nom]:[Nom]]=$A51)*(Tableau1[[Prénom]:[Prénom]]=$B51)*(CH$2&gt;=Tableau1[[Début]:[Début]])*(CH$2&lt;=Tableau1[[Fin]:[Fin]]),ROW(INDIRECT("A1:A"&amp;COUNTA(Tableau1[[Fin]:[Fin]])))),1)),""))</f>
        <v/>
      </c>
      <c r="CI51" s="34" t="str">
        <f t="array" aca="1" ref="CI51" ca="1">IF(OR(WEEKDAY(CI$2,2)&gt;5,COUNTIF(Dates_Feries,CI$2)&gt;0),"",IFERROR(INDEX(Tableau1[[Type]:[Type]],SMALL(IF((Tableau1[[Nom]:[Nom]]=$A51)*(Tableau1[[Prénom]:[Prénom]]=$B51)*(CI$2&gt;=Tableau1[[Début]:[Début]])*(CI$2&lt;=Tableau1[[Fin]:[Fin]]),ROW(INDIRECT("A1:A"&amp;COUNTA(Tableau1[[Fin]:[Fin]])))),1)),""))</f>
        <v/>
      </c>
      <c r="CJ51" s="34" t="str">
        <f t="array" aca="1" ref="CJ51" ca="1">IF(OR(WEEKDAY(CJ$2,2)&gt;5,COUNTIF(Dates_Feries,CJ$2)&gt;0),"",IFERROR(INDEX(Tableau1[[Type]:[Type]],SMALL(IF((Tableau1[[Nom]:[Nom]]=$A51)*(Tableau1[[Prénom]:[Prénom]]=$B51)*(CJ$2&gt;=Tableau1[[Début]:[Début]])*(CJ$2&lt;=Tableau1[[Fin]:[Fin]]),ROW(INDIRECT("A1:A"&amp;COUNTA(Tableau1[[Fin]:[Fin]])))),1)),""))</f>
        <v/>
      </c>
      <c r="CK51" s="34" t="str">
        <f t="array" aca="1" ref="CK51" ca="1">IF(OR(WEEKDAY(CK$2,2)&gt;5,COUNTIF(Dates_Feries,CK$2)&gt;0),"",IFERROR(INDEX(Tableau1[[Type]:[Type]],SMALL(IF((Tableau1[[Nom]:[Nom]]=$A51)*(Tableau1[[Prénom]:[Prénom]]=$B51)*(CK$2&gt;=Tableau1[[Début]:[Début]])*(CK$2&lt;=Tableau1[[Fin]:[Fin]]),ROW(INDIRECT("A1:A"&amp;COUNTA(Tableau1[[Fin]:[Fin]])))),1)),""))</f>
        <v/>
      </c>
      <c r="CL51" s="34" t="str">
        <f t="array" aca="1" ref="CL51" ca="1">IF(OR(WEEKDAY(CL$2,2)&gt;5,COUNTIF(Dates_Feries,CL$2)&gt;0),"",IFERROR(INDEX(Tableau1[[Type]:[Type]],SMALL(IF((Tableau1[[Nom]:[Nom]]=$A51)*(Tableau1[[Prénom]:[Prénom]]=$B51)*(CL$2&gt;=Tableau1[[Début]:[Début]])*(CL$2&lt;=Tableau1[[Fin]:[Fin]]),ROW(INDIRECT("A1:A"&amp;COUNTA(Tableau1[[Fin]:[Fin]])))),1)),""))</f>
        <v/>
      </c>
      <c r="CM51" s="34" t="str">
        <f t="array" aca="1" ref="CM51" ca="1">IF(OR(WEEKDAY(CM$2,2)&gt;5,COUNTIF(Dates_Feries,CM$2)&gt;0),"",IFERROR(INDEX(Tableau1[[Type]:[Type]],SMALL(IF((Tableau1[[Nom]:[Nom]]=$A51)*(Tableau1[[Prénom]:[Prénom]]=$B51)*(CM$2&gt;=Tableau1[[Début]:[Début]])*(CM$2&lt;=Tableau1[[Fin]:[Fin]]),ROW(INDIRECT("A1:A"&amp;COUNTA(Tableau1[[Fin]:[Fin]])))),1)),""))</f>
        <v/>
      </c>
      <c r="CN51" s="34" t="str">
        <f t="array" aca="1" ref="CN51" ca="1">IF(OR(WEEKDAY(CN$2,2)&gt;5,COUNTIF(Dates_Feries,CN$2)&gt;0),"",IFERROR(INDEX(Tableau1[[Type]:[Type]],SMALL(IF((Tableau1[[Nom]:[Nom]]=$A51)*(Tableau1[[Prénom]:[Prénom]]=$B51)*(CN$2&gt;=Tableau1[[Début]:[Début]])*(CN$2&lt;=Tableau1[[Fin]:[Fin]]),ROW(INDIRECT("A1:A"&amp;COUNTA(Tableau1[[Fin]:[Fin]])))),1)),""))</f>
        <v/>
      </c>
      <c r="CO51" s="34" t="str">
        <f t="array" aca="1" ref="CO51" ca="1">IF(OR(WEEKDAY(CO$2,2)&gt;5,COUNTIF(Dates_Feries,CO$2)&gt;0),"",IFERROR(INDEX(Tableau1[[Type]:[Type]],SMALL(IF((Tableau1[[Nom]:[Nom]]=$A51)*(Tableau1[[Prénom]:[Prénom]]=$B51)*(CO$2&gt;=Tableau1[[Début]:[Début]])*(CO$2&lt;=Tableau1[[Fin]:[Fin]]),ROW(INDIRECT("A1:A"&amp;COUNTA(Tableau1[[Fin]:[Fin]])))),1)),""))</f>
        <v/>
      </c>
      <c r="CP51" s="34" t="str">
        <f t="array" aca="1" ref="CP51" ca="1">IF(OR(WEEKDAY(CP$2,2)&gt;5,COUNTIF(Dates_Feries,CP$2)&gt;0),"",IFERROR(INDEX(Tableau1[[Type]:[Type]],SMALL(IF((Tableau1[[Nom]:[Nom]]=$A51)*(Tableau1[[Prénom]:[Prénom]]=$B51)*(CP$2&gt;=Tableau1[[Début]:[Début]])*(CP$2&lt;=Tableau1[[Fin]:[Fin]]),ROW(INDIRECT("A1:A"&amp;COUNTA(Tableau1[[Fin]:[Fin]])))),1)),""))</f>
        <v/>
      </c>
      <c r="CQ51" s="34" t="str">
        <f t="array" aca="1" ref="CQ51" ca="1">IF(OR(WEEKDAY(CQ$2,2)&gt;5,COUNTIF(Dates_Feries,CQ$2)&gt;0),"",IFERROR(INDEX(Tableau1[[Type]:[Type]],SMALL(IF((Tableau1[[Nom]:[Nom]]=$A51)*(Tableau1[[Prénom]:[Prénom]]=$B51)*(CQ$2&gt;=Tableau1[[Début]:[Début]])*(CQ$2&lt;=Tableau1[[Fin]:[Fin]]),ROW(INDIRECT("A1:A"&amp;COUNTA(Tableau1[[Fin]:[Fin]])))),1)),""))</f>
        <v/>
      </c>
      <c r="CR51" s="34" t="str">
        <f t="array" aca="1" ref="CR51" ca="1">IF(OR(WEEKDAY(CR$2,2)&gt;5,COUNTIF(Dates_Feries,CR$2)&gt;0),"",IFERROR(INDEX(Tableau1[[Type]:[Type]],SMALL(IF((Tableau1[[Nom]:[Nom]]=$A51)*(Tableau1[[Prénom]:[Prénom]]=$B51)*(CR$2&gt;=Tableau1[[Début]:[Début]])*(CR$2&lt;=Tableau1[[Fin]:[Fin]]),ROW(INDIRECT("A1:A"&amp;COUNTA(Tableau1[[Fin]:[Fin]])))),1)),""))</f>
        <v/>
      </c>
      <c r="CS51" s="34" t="str">
        <f t="array" aca="1" ref="CS51" ca="1">IF(OR(WEEKDAY(CS$2,2)&gt;5,COUNTIF(Dates_Feries,CS$2)&gt;0),"",IFERROR(INDEX(Tableau1[[Type]:[Type]],SMALL(IF((Tableau1[[Nom]:[Nom]]=$A51)*(Tableau1[[Prénom]:[Prénom]]=$B51)*(CS$2&gt;=Tableau1[[Début]:[Début]])*(CS$2&lt;=Tableau1[[Fin]:[Fin]]),ROW(INDIRECT("A1:A"&amp;COUNTA(Tableau1[[Fin]:[Fin]])))),1)),""))</f>
        <v/>
      </c>
      <c r="CT51" s="34" t="str">
        <f t="array" aca="1" ref="CT51" ca="1">IF(OR(WEEKDAY(CT$2,2)&gt;5,COUNTIF(Dates_Feries,CT$2)&gt;0),"",IFERROR(INDEX(Tableau1[[Type]:[Type]],SMALL(IF((Tableau1[[Nom]:[Nom]]=$A51)*(Tableau1[[Prénom]:[Prénom]]=$B51)*(CT$2&gt;=Tableau1[[Début]:[Début]])*(CT$2&lt;=Tableau1[[Fin]:[Fin]]),ROW(INDIRECT("A1:A"&amp;COUNTA(Tableau1[[Fin]:[Fin]])))),1)),""))</f>
        <v/>
      </c>
      <c r="CU51" s="34" t="str">
        <f t="array" aca="1" ref="CU51" ca="1">IF(OR(WEEKDAY(CU$2,2)&gt;5,COUNTIF(Dates_Feries,CU$2)&gt;0),"",IFERROR(INDEX(Tableau1[[Type]:[Type]],SMALL(IF((Tableau1[[Nom]:[Nom]]=$A51)*(Tableau1[[Prénom]:[Prénom]]=$B51)*(CU$2&gt;=Tableau1[[Début]:[Début]])*(CU$2&lt;=Tableau1[[Fin]:[Fin]]),ROW(INDIRECT("A1:A"&amp;COUNTA(Tableau1[[Fin]:[Fin]])))),1)),""))</f>
        <v/>
      </c>
      <c r="CV51" s="34" t="str">
        <f t="array" aca="1" ref="CV51" ca="1">IF(OR(WEEKDAY(CV$2,2)&gt;5,COUNTIF(Dates_Feries,CV$2)&gt;0),"",IFERROR(INDEX(Tableau1[[Type]:[Type]],SMALL(IF((Tableau1[[Nom]:[Nom]]=$A51)*(Tableau1[[Prénom]:[Prénom]]=$B51)*(CV$2&gt;=Tableau1[[Début]:[Début]])*(CV$2&lt;=Tableau1[[Fin]:[Fin]]),ROW(INDIRECT("A1:A"&amp;COUNTA(Tableau1[[Fin]:[Fin]])))),1)),""))</f>
        <v/>
      </c>
      <c r="CW51" s="34" t="str">
        <f t="array" aca="1" ref="CW51" ca="1">IF(OR(WEEKDAY(CW$2,2)&gt;5,COUNTIF(Dates_Feries,CW$2)&gt;0),"",IFERROR(INDEX(Tableau1[[Type]:[Type]],SMALL(IF((Tableau1[[Nom]:[Nom]]=$A51)*(Tableau1[[Prénom]:[Prénom]]=$B51)*(CW$2&gt;=Tableau1[[Début]:[Début]])*(CW$2&lt;=Tableau1[[Fin]:[Fin]]),ROW(INDIRECT("A1:A"&amp;COUNTA(Tableau1[[Fin]:[Fin]])))),1)),""))</f>
        <v/>
      </c>
      <c r="CX51" s="34" t="str">
        <f t="array" aca="1" ref="CX51" ca="1">IF(OR(WEEKDAY(CX$2,2)&gt;5,COUNTIF(Dates_Feries,CX$2)&gt;0),"",IFERROR(INDEX(Tableau1[[Type]:[Type]],SMALL(IF((Tableau1[[Nom]:[Nom]]=$A51)*(Tableau1[[Prénom]:[Prénom]]=$B51)*(CX$2&gt;=Tableau1[[Début]:[Début]])*(CX$2&lt;=Tableau1[[Fin]:[Fin]]),ROW(INDIRECT("A1:A"&amp;COUNTA(Tableau1[[Fin]:[Fin]])))),1)),""))</f>
        <v/>
      </c>
      <c r="CY51" s="34" t="str">
        <f t="array" aca="1" ref="CY51" ca="1">IF(OR(WEEKDAY(CY$2,2)&gt;5,COUNTIF(Dates_Feries,CY$2)&gt;0),"",IFERROR(INDEX(Tableau1[[Type]:[Type]],SMALL(IF((Tableau1[[Nom]:[Nom]]=$A51)*(Tableau1[[Prénom]:[Prénom]]=$B51)*(CY$2&gt;=Tableau1[[Début]:[Début]])*(CY$2&lt;=Tableau1[[Fin]:[Fin]]),ROW(INDIRECT("A1:A"&amp;COUNTA(Tableau1[[Fin]:[Fin]])))),1)),""))</f>
        <v/>
      </c>
      <c r="CZ51" s="34" t="str">
        <f t="array" aca="1" ref="CZ51" ca="1">IF(OR(WEEKDAY(CZ$2,2)&gt;5,COUNTIF(Dates_Feries,CZ$2)&gt;0),"",IFERROR(INDEX(Tableau1[[Type]:[Type]],SMALL(IF((Tableau1[[Nom]:[Nom]]=$A51)*(Tableau1[[Prénom]:[Prénom]]=$B51)*(CZ$2&gt;=Tableau1[[Début]:[Début]])*(CZ$2&lt;=Tableau1[[Fin]:[Fin]]),ROW(INDIRECT("A1:A"&amp;COUNTA(Tableau1[[Fin]:[Fin]])))),1)),""))</f>
        <v/>
      </c>
      <c r="DA51" s="34" t="str">
        <f t="array" aca="1" ref="DA51" ca="1">IF(OR(WEEKDAY(DA$2,2)&gt;5,COUNTIF(Dates_Feries,DA$2)&gt;0),"",IFERROR(INDEX(Tableau1[[Type]:[Type]],SMALL(IF((Tableau1[[Nom]:[Nom]]=$A51)*(Tableau1[[Prénom]:[Prénom]]=$B51)*(DA$2&gt;=Tableau1[[Début]:[Début]])*(DA$2&lt;=Tableau1[[Fin]:[Fin]]),ROW(INDIRECT("A1:A"&amp;COUNTA(Tableau1[[Fin]:[Fin]])))),1)),""))</f>
        <v/>
      </c>
      <c r="DB51" s="34" t="str">
        <f t="array" aca="1" ref="DB51" ca="1">IF(OR(WEEKDAY(DB$2,2)&gt;5,COUNTIF(Dates_Feries,DB$2)&gt;0),"",IFERROR(INDEX(Tableau1[[Type]:[Type]],SMALL(IF((Tableau1[[Nom]:[Nom]]=$A51)*(Tableau1[[Prénom]:[Prénom]]=$B51)*(DB$2&gt;=Tableau1[[Début]:[Début]])*(DB$2&lt;=Tableau1[[Fin]:[Fin]]),ROW(INDIRECT("A1:A"&amp;COUNTA(Tableau1[[Fin]:[Fin]])))),1)),""))</f>
        <v/>
      </c>
      <c r="DC51" s="34" t="str">
        <f t="array" aca="1" ref="DC51" ca="1">IF(OR(WEEKDAY(DC$2,2)&gt;5,COUNTIF(Dates_Feries,DC$2)&gt;0),"",IFERROR(INDEX(Tableau1[[Type]:[Type]],SMALL(IF((Tableau1[[Nom]:[Nom]]=$A51)*(Tableau1[[Prénom]:[Prénom]]=$B51)*(DC$2&gt;=Tableau1[[Début]:[Début]])*(DC$2&lt;=Tableau1[[Fin]:[Fin]]),ROW(INDIRECT("A1:A"&amp;COUNTA(Tableau1[[Fin]:[Fin]])))),1)),""))</f>
        <v/>
      </c>
      <c r="DD51" s="34" t="str">
        <f t="array" aca="1" ref="DD51" ca="1">IF(OR(WEEKDAY(DD$2,2)&gt;5,COUNTIF(Dates_Feries,DD$2)&gt;0),"",IFERROR(INDEX(Tableau1[[Type]:[Type]],SMALL(IF((Tableau1[[Nom]:[Nom]]=$A51)*(Tableau1[[Prénom]:[Prénom]]=$B51)*(DD$2&gt;=Tableau1[[Début]:[Début]])*(DD$2&lt;=Tableau1[[Fin]:[Fin]]),ROW(INDIRECT("A1:A"&amp;COUNTA(Tableau1[[Fin]:[Fin]])))),1)),""))</f>
        <v/>
      </c>
      <c r="DE51" s="34" t="str">
        <f t="array" aca="1" ref="DE51" ca="1">IF(OR(WEEKDAY(DE$2,2)&gt;5,COUNTIF(Dates_Feries,DE$2)&gt;0),"",IFERROR(INDEX(Tableau1[[Type]:[Type]],SMALL(IF((Tableau1[[Nom]:[Nom]]=$A51)*(Tableau1[[Prénom]:[Prénom]]=$B51)*(DE$2&gt;=Tableau1[[Début]:[Début]])*(DE$2&lt;=Tableau1[[Fin]:[Fin]]),ROW(INDIRECT("A1:A"&amp;COUNTA(Tableau1[[Fin]:[Fin]])))),1)),""))</f>
        <v/>
      </c>
      <c r="DF51" s="34" t="str">
        <f t="array" aca="1" ref="DF51" ca="1">IF(OR(WEEKDAY(DF$2,2)&gt;5,COUNTIF(Dates_Feries,DF$2)&gt;0),"",IFERROR(INDEX(Tableau1[[Type]:[Type]],SMALL(IF((Tableau1[[Nom]:[Nom]]=$A51)*(Tableau1[[Prénom]:[Prénom]]=$B51)*(DF$2&gt;=Tableau1[[Début]:[Début]])*(DF$2&lt;=Tableau1[[Fin]:[Fin]]),ROW(INDIRECT("A1:A"&amp;COUNTA(Tableau1[[Fin]:[Fin]])))),1)),""))</f>
        <v/>
      </c>
      <c r="DG51" s="34" t="str">
        <f t="array" aca="1" ref="DG51" ca="1">IF(OR(WEEKDAY(DG$2,2)&gt;5,COUNTIF(Dates_Feries,DG$2)&gt;0),"",IFERROR(INDEX(Tableau1[[Type]:[Type]],SMALL(IF((Tableau1[[Nom]:[Nom]]=$A51)*(Tableau1[[Prénom]:[Prénom]]=$B51)*(DG$2&gt;=Tableau1[[Début]:[Début]])*(DG$2&lt;=Tableau1[[Fin]:[Fin]]),ROW(INDIRECT("A1:A"&amp;COUNTA(Tableau1[[Fin]:[Fin]])))),1)),""))</f>
        <v/>
      </c>
      <c r="DH51" s="34" t="str">
        <f t="array" aca="1" ref="DH51" ca="1">IF(OR(WEEKDAY(DH$2,2)&gt;5,COUNTIF(Dates_Feries,DH$2)&gt;0),"",IFERROR(INDEX(Tableau1[[Type]:[Type]],SMALL(IF((Tableau1[[Nom]:[Nom]]=$A51)*(Tableau1[[Prénom]:[Prénom]]=$B51)*(DH$2&gt;=Tableau1[[Début]:[Début]])*(DH$2&lt;=Tableau1[[Fin]:[Fin]]),ROW(INDIRECT("A1:A"&amp;COUNTA(Tableau1[[Fin]:[Fin]])))),1)),""))</f>
        <v/>
      </c>
      <c r="DI51" s="34" t="str">
        <f t="array" aca="1" ref="DI51" ca="1">IF(OR(WEEKDAY(DI$2,2)&gt;5,COUNTIF(Dates_Feries,DI$2)&gt;0),"",IFERROR(INDEX(Tableau1[[Type]:[Type]],SMALL(IF((Tableau1[[Nom]:[Nom]]=$A51)*(Tableau1[[Prénom]:[Prénom]]=$B51)*(DI$2&gt;=Tableau1[[Début]:[Début]])*(DI$2&lt;=Tableau1[[Fin]:[Fin]]),ROW(INDIRECT("A1:A"&amp;COUNTA(Tableau1[[Fin]:[Fin]])))),1)),""))</f>
        <v/>
      </c>
      <c r="DJ51" s="34" t="str">
        <f t="array" aca="1" ref="DJ51" ca="1">IF(OR(WEEKDAY(DJ$2,2)&gt;5,COUNTIF(Dates_Feries,DJ$2)&gt;0),"",IFERROR(INDEX(Tableau1[[Type]:[Type]],SMALL(IF((Tableau1[[Nom]:[Nom]]=$A51)*(Tableau1[[Prénom]:[Prénom]]=$B51)*(DJ$2&gt;=Tableau1[[Début]:[Début]])*(DJ$2&lt;=Tableau1[[Fin]:[Fin]]),ROW(INDIRECT("A1:A"&amp;COUNTA(Tableau1[[Fin]:[Fin]])))),1)),""))</f>
        <v/>
      </c>
      <c r="DK51" s="34" t="str">
        <f t="array" aca="1" ref="DK51" ca="1">IF(OR(WEEKDAY(DK$2,2)&gt;5,COUNTIF(Dates_Feries,DK$2)&gt;0),"",IFERROR(INDEX(Tableau1[[Type]:[Type]],SMALL(IF((Tableau1[[Nom]:[Nom]]=$A51)*(Tableau1[[Prénom]:[Prénom]]=$B51)*(DK$2&gt;=Tableau1[[Début]:[Début]])*(DK$2&lt;=Tableau1[[Fin]:[Fin]]),ROW(INDIRECT("A1:A"&amp;COUNTA(Tableau1[[Fin]:[Fin]])))),1)),""))</f>
        <v/>
      </c>
      <c r="DL51" s="34" t="str">
        <f t="array" aca="1" ref="DL51" ca="1">IF(OR(WEEKDAY(DL$2,2)&gt;5,COUNTIF(Dates_Feries,DL$2)&gt;0),"",IFERROR(INDEX(Tableau1[[Type]:[Type]],SMALL(IF((Tableau1[[Nom]:[Nom]]=$A51)*(Tableau1[[Prénom]:[Prénom]]=$B51)*(DL$2&gt;=Tableau1[[Début]:[Début]])*(DL$2&lt;=Tableau1[[Fin]:[Fin]]),ROW(INDIRECT("A1:A"&amp;COUNTA(Tableau1[[Fin]:[Fin]])))),1)),""))</f>
        <v/>
      </c>
      <c r="DM51" s="34" t="str">
        <f t="array" aca="1" ref="DM51" ca="1">IF(OR(WEEKDAY(DM$2,2)&gt;5,COUNTIF(Dates_Feries,DM$2)&gt;0),"",IFERROR(INDEX(Tableau1[[Type]:[Type]],SMALL(IF((Tableau1[[Nom]:[Nom]]=$A51)*(Tableau1[[Prénom]:[Prénom]]=$B51)*(DM$2&gt;=Tableau1[[Début]:[Début]])*(DM$2&lt;=Tableau1[[Fin]:[Fin]]),ROW(INDIRECT("A1:A"&amp;COUNTA(Tableau1[[Fin]:[Fin]])))),1)),""))</f>
        <v/>
      </c>
      <c r="DN51" s="34" t="str">
        <f t="array" aca="1" ref="DN51" ca="1">IF(OR(WEEKDAY(DN$2,2)&gt;5,COUNTIF(Dates_Feries,DN$2)&gt;0),"",IFERROR(INDEX(Tableau1[[Type]:[Type]],SMALL(IF((Tableau1[[Nom]:[Nom]]=$A51)*(Tableau1[[Prénom]:[Prénom]]=$B51)*(DN$2&gt;=Tableau1[[Début]:[Début]])*(DN$2&lt;=Tableau1[[Fin]:[Fin]]),ROW(INDIRECT("A1:A"&amp;COUNTA(Tableau1[[Fin]:[Fin]])))),1)),""))</f>
        <v/>
      </c>
      <c r="DO51" s="34" t="str">
        <f t="array" aca="1" ref="DO51" ca="1">IF(OR(WEEKDAY(DO$2,2)&gt;5,COUNTIF(Dates_Feries,DO$2)&gt;0),"",IFERROR(INDEX(Tableau1[[Type]:[Type]],SMALL(IF((Tableau1[[Nom]:[Nom]]=$A51)*(Tableau1[[Prénom]:[Prénom]]=$B51)*(DO$2&gt;=Tableau1[[Début]:[Début]])*(DO$2&lt;=Tableau1[[Fin]:[Fin]]),ROW(INDIRECT("A1:A"&amp;COUNTA(Tableau1[[Fin]:[Fin]])))),1)),""))</f>
        <v/>
      </c>
      <c r="DP51" s="34" t="str">
        <f t="array" aca="1" ref="DP51" ca="1">IF(OR(WEEKDAY(DP$2,2)&gt;5,COUNTIF(Dates_Feries,DP$2)&gt;0),"",IFERROR(INDEX(Tableau1[[Type]:[Type]],SMALL(IF((Tableau1[[Nom]:[Nom]]=$A51)*(Tableau1[[Prénom]:[Prénom]]=$B51)*(DP$2&gt;=Tableau1[[Début]:[Début]])*(DP$2&lt;=Tableau1[[Fin]:[Fin]]),ROW(INDIRECT("A1:A"&amp;COUNTA(Tableau1[[Fin]:[Fin]])))),1)),""))</f>
        <v/>
      </c>
      <c r="DQ51" s="34" t="str">
        <f t="array" aca="1" ref="DQ51" ca="1">IF(OR(WEEKDAY(DQ$2,2)&gt;5,COUNTIF(Dates_Feries,DQ$2)&gt;0),"",IFERROR(INDEX(Tableau1[[Type]:[Type]],SMALL(IF((Tableau1[[Nom]:[Nom]]=$A51)*(Tableau1[[Prénom]:[Prénom]]=$B51)*(DQ$2&gt;=Tableau1[[Début]:[Début]])*(DQ$2&lt;=Tableau1[[Fin]:[Fin]]),ROW(INDIRECT("A1:A"&amp;COUNTA(Tableau1[[Fin]:[Fin]])))),1)),""))</f>
        <v/>
      </c>
      <c r="DR51" s="34" t="str">
        <f t="array" aca="1" ref="DR51" ca="1">IF(OR(WEEKDAY(DR$2,2)&gt;5,COUNTIF(Dates_Feries,DR$2)&gt;0),"",IFERROR(INDEX(Tableau1[[Type]:[Type]],SMALL(IF((Tableau1[[Nom]:[Nom]]=$A51)*(Tableau1[[Prénom]:[Prénom]]=$B51)*(DR$2&gt;=Tableau1[[Début]:[Début]])*(DR$2&lt;=Tableau1[[Fin]:[Fin]]),ROW(INDIRECT("A1:A"&amp;COUNTA(Tableau1[[Fin]:[Fin]])))),1)),""))</f>
        <v/>
      </c>
      <c r="DS51" s="34" t="str">
        <f t="array" aca="1" ref="DS51" ca="1">IF(OR(WEEKDAY(DS$2,2)&gt;5,COUNTIF(Dates_Feries,DS$2)&gt;0),"",IFERROR(INDEX(Tableau1[[Type]:[Type]],SMALL(IF((Tableau1[[Nom]:[Nom]]=$A51)*(Tableau1[[Prénom]:[Prénom]]=$B51)*(DS$2&gt;=Tableau1[[Début]:[Début]])*(DS$2&lt;=Tableau1[[Fin]:[Fin]]),ROW(INDIRECT("A1:A"&amp;COUNTA(Tableau1[[Fin]:[Fin]])))),1)),""))</f>
        <v/>
      </c>
      <c r="DT51" s="34" t="str">
        <f t="array" aca="1" ref="DT51" ca="1">IF(OR(WEEKDAY(DT$2,2)&gt;5,COUNTIF(Dates_Feries,DT$2)&gt;0),"",IFERROR(INDEX(Tableau1[[Type]:[Type]],SMALL(IF((Tableau1[[Nom]:[Nom]]=$A51)*(Tableau1[[Prénom]:[Prénom]]=$B51)*(DT$2&gt;=Tableau1[[Début]:[Début]])*(DT$2&lt;=Tableau1[[Fin]:[Fin]]),ROW(INDIRECT("A1:A"&amp;COUNTA(Tableau1[[Fin]:[Fin]])))),1)),""))</f>
        <v/>
      </c>
      <c r="DU51" s="34" t="str">
        <f t="array" aca="1" ref="DU51" ca="1">IF(OR(WEEKDAY(DU$2,2)&gt;5,COUNTIF(Dates_Feries,DU$2)&gt;0),"",IFERROR(INDEX(Tableau1[[Type]:[Type]],SMALL(IF((Tableau1[[Nom]:[Nom]]=$A51)*(Tableau1[[Prénom]:[Prénom]]=$B51)*(DU$2&gt;=Tableau1[[Début]:[Début]])*(DU$2&lt;=Tableau1[[Fin]:[Fin]]),ROW(INDIRECT("A1:A"&amp;COUNTA(Tableau1[[Fin]:[Fin]])))),1)),""))</f>
        <v/>
      </c>
      <c r="DV51" s="34" t="str">
        <f t="array" aca="1" ref="DV51" ca="1">IF(OR(WEEKDAY(DV$2,2)&gt;5,COUNTIF(Dates_Feries,DV$2)&gt;0),"",IFERROR(INDEX(Tableau1[[Type]:[Type]],SMALL(IF((Tableau1[[Nom]:[Nom]]=$A51)*(Tableau1[[Prénom]:[Prénom]]=$B51)*(DV$2&gt;=Tableau1[[Début]:[Début]])*(DV$2&lt;=Tableau1[[Fin]:[Fin]]),ROW(INDIRECT("A1:A"&amp;COUNTA(Tableau1[[Fin]:[Fin]])))),1)),""))</f>
        <v/>
      </c>
      <c r="DW51" s="34" t="str">
        <f t="array" aca="1" ref="DW51" ca="1">IF(OR(WEEKDAY(DW$2,2)&gt;5,COUNTIF(Dates_Feries,DW$2)&gt;0),"",IFERROR(INDEX(Tableau1[[Type]:[Type]],SMALL(IF((Tableau1[[Nom]:[Nom]]=$A51)*(Tableau1[[Prénom]:[Prénom]]=$B51)*(DW$2&gt;=Tableau1[[Début]:[Début]])*(DW$2&lt;=Tableau1[[Fin]:[Fin]]),ROW(INDIRECT("A1:A"&amp;COUNTA(Tableau1[[Fin]:[Fin]])))),1)),""))</f>
        <v/>
      </c>
      <c r="DX51" s="34" t="str">
        <f t="array" aca="1" ref="DX51" ca="1">IF(OR(WEEKDAY(DX$2,2)&gt;5,COUNTIF(Dates_Feries,DX$2)&gt;0),"",IFERROR(INDEX(Tableau1[[Type]:[Type]],SMALL(IF((Tableau1[[Nom]:[Nom]]=$A51)*(Tableau1[[Prénom]:[Prénom]]=$B51)*(DX$2&gt;=Tableau1[[Début]:[Début]])*(DX$2&lt;=Tableau1[[Fin]:[Fin]]),ROW(INDIRECT("A1:A"&amp;COUNTA(Tableau1[[Fin]:[Fin]])))),1)),""))</f>
        <v/>
      </c>
      <c r="DY51" s="34" t="str">
        <f t="array" aca="1" ref="DY51" ca="1">IF(OR(WEEKDAY(DY$2,2)&gt;5,COUNTIF(Dates_Feries,DY$2)&gt;0),"",IFERROR(INDEX(Tableau1[[Type]:[Type]],SMALL(IF((Tableau1[[Nom]:[Nom]]=$A51)*(Tableau1[[Prénom]:[Prénom]]=$B51)*(DY$2&gt;=Tableau1[[Début]:[Début]])*(DY$2&lt;=Tableau1[[Fin]:[Fin]]),ROW(INDIRECT("A1:A"&amp;COUNTA(Tableau1[[Fin]:[Fin]])))),1)),""))</f>
        <v/>
      </c>
      <c r="DZ51" s="34" t="str">
        <f t="array" aca="1" ref="DZ51" ca="1">IF(OR(WEEKDAY(DZ$2,2)&gt;5,COUNTIF(Dates_Feries,DZ$2)&gt;0),"",IFERROR(INDEX(Tableau1[[Type]:[Type]],SMALL(IF((Tableau1[[Nom]:[Nom]]=$A51)*(Tableau1[[Prénom]:[Prénom]]=$B51)*(DZ$2&gt;=Tableau1[[Début]:[Début]])*(DZ$2&lt;=Tableau1[[Fin]:[Fin]]),ROW(INDIRECT("A1:A"&amp;COUNTA(Tableau1[[Fin]:[Fin]])))),1)),""))</f>
        <v/>
      </c>
      <c r="EA51" s="34" t="str">
        <f t="array" aca="1" ref="EA51" ca="1">IF(OR(WEEKDAY(EA$2,2)&gt;5,COUNTIF(Dates_Feries,EA$2)&gt;0),"",IFERROR(INDEX(Tableau1[[Type]:[Type]],SMALL(IF((Tableau1[[Nom]:[Nom]]=$A51)*(Tableau1[[Prénom]:[Prénom]]=$B51)*(EA$2&gt;=Tableau1[[Début]:[Début]])*(EA$2&lt;=Tableau1[[Fin]:[Fin]]),ROW(INDIRECT("A1:A"&amp;COUNTA(Tableau1[[Fin]:[Fin]])))),1)),""))</f>
        <v/>
      </c>
      <c r="EB51" s="34" t="str">
        <f t="array" aca="1" ref="EB51" ca="1">IF(OR(WEEKDAY(EB$2,2)&gt;5,COUNTIF(Dates_Feries,EB$2)&gt;0),"",IFERROR(INDEX(Tableau1[[Type]:[Type]],SMALL(IF((Tableau1[[Nom]:[Nom]]=$A51)*(Tableau1[[Prénom]:[Prénom]]=$B51)*(EB$2&gt;=Tableau1[[Début]:[Début]])*(EB$2&lt;=Tableau1[[Fin]:[Fin]]),ROW(INDIRECT("A1:A"&amp;COUNTA(Tableau1[[Fin]:[Fin]])))),1)),""))</f>
        <v/>
      </c>
      <c r="EC51" s="34" t="str">
        <f t="array" aca="1" ref="EC51" ca="1">IF(OR(WEEKDAY(EC$2,2)&gt;5,COUNTIF(Dates_Feries,EC$2)&gt;0),"",IFERROR(INDEX(Tableau1[[Type]:[Type]],SMALL(IF((Tableau1[[Nom]:[Nom]]=$A51)*(Tableau1[[Prénom]:[Prénom]]=$B51)*(EC$2&gt;=Tableau1[[Début]:[Début]])*(EC$2&lt;=Tableau1[[Fin]:[Fin]]),ROW(INDIRECT("A1:A"&amp;COUNTA(Tableau1[[Fin]:[Fin]])))),1)),""))</f>
        <v/>
      </c>
      <c r="ED51" s="34" t="str">
        <f t="array" aca="1" ref="ED51" ca="1">IF(OR(WEEKDAY(ED$2,2)&gt;5,COUNTIF(Dates_Feries,ED$2)&gt;0),"",IFERROR(INDEX(Tableau1[[Type]:[Type]],SMALL(IF((Tableau1[[Nom]:[Nom]]=$A51)*(Tableau1[[Prénom]:[Prénom]]=$B51)*(ED$2&gt;=Tableau1[[Début]:[Début]])*(ED$2&lt;=Tableau1[[Fin]:[Fin]]),ROW(INDIRECT("A1:A"&amp;COUNTA(Tableau1[[Fin]:[Fin]])))),1)),""))</f>
        <v/>
      </c>
      <c r="EE51" s="34" t="str">
        <f t="array" aca="1" ref="EE51" ca="1">IF(OR(WEEKDAY(EE$2,2)&gt;5,COUNTIF(Dates_Feries,EE$2)&gt;0),"",IFERROR(INDEX(Tableau1[[Type]:[Type]],SMALL(IF((Tableau1[[Nom]:[Nom]]=$A51)*(Tableau1[[Prénom]:[Prénom]]=$B51)*(EE$2&gt;=Tableau1[[Début]:[Début]])*(EE$2&lt;=Tableau1[[Fin]:[Fin]]),ROW(INDIRECT("A1:A"&amp;COUNTA(Tableau1[[Fin]:[Fin]])))),1)),""))</f>
        <v/>
      </c>
      <c r="EF51" s="34" t="str">
        <f t="array" aca="1" ref="EF51" ca="1">IF(OR(WEEKDAY(EF$2,2)&gt;5,COUNTIF(Dates_Feries,EF$2)&gt;0),"",IFERROR(INDEX(Tableau1[[Type]:[Type]],SMALL(IF((Tableau1[[Nom]:[Nom]]=$A51)*(Tableau1[[Prénom]:[Prénom]]=$B51)*(EF$2&gt;=Tableau1[[Début]:[Début]])*(EF$2&lt;=Tableau1[[Fin]:[Fin]]),ROW(INDIRECT("A1:A"&amp;COUNTA(Tableau1[[Fin]:[Fin]])))),1)),""))</f>
        <v/>
      </c>
      <c r="EG51" s="34" t="str">
        <f t="array" aca="1" ref="EG51" ca="1">IF(OR(WEEKDAY(EG$2,2)&gt;5,COUNTIF(Dates_Feries,EG$2)&gt;0),"",IFERROR(INDEX(Tableau1[[Type]:[Type]],SMALL(IF((Tableau1[[Nom]:[Nom]]=$A51)*(Tableau1[[Prénom]:[Prénom]]=$B51)*(EG$2&gt;=Tableau1[[Début]:[Début]])*(EG$2&lt;=Tableau1[[Fin]:[Fin]]),ROW(INDIRECT("A1:A"&amp;COUNTA(Tableau1[[Fin]:[Fin]])))),1)),""))</f>
        <v/>
      </c>
      <c r="EH51" s="34" t="str">
        <f t="array" aca="1" ref="EH51" ca="1">IF(OR(WEEKDAY(EH$2,2)&gt;5,COUNTIF(Dates_Feries,EH$2)&gt;0),"",IFERROR(INDEX(Tableau1[[Type]:[Type]],SMALL(IF((Tableau1[[Nom]:[Nom]]=$A51)*(Tableau1[[Prénom]:[Prénom]]=$B51)*(EH$2&gt;=Tableau1[[Début]:[Début]])*(EH$2&lt;=Tableau1[[Fin]:[Fin]]),ROW(INDIRECT("A1:A"&amp;COUNTA(Tableau1[[Fin]:[Fin]])))),1)),""))</f>
        <v/>
      </c>
      <c r="EI51" s="34" t="str">
        <f t="array" aca="1" ref="EI51" ca="1">IF(OR(WEEKDAY(EI$2,2)&gt;5,COUNTIF(Dates_Feries,EI$2)&gt;0),"",IFERROR(INDEX(Tableau1[[Type]:[Type]],SMALL(IF((Tableau1[[Nom]:[Nom]]=$A51)*(Tableau1[[Prénom]:[Prénom]]=$B51)*(EI$2&gt;=Tableau1[[Début]:[Début]])*(EI$2&lt;=Tableau1[[Fin]:[Fin]]),ROW(INDIRECT("A1:A"&amp;COUNTA(Tableau1[[Fin]:[Fin]])))),1)),""))</f>
        <v/>
      </c>
      <c r="EJ51" s="34" t="str">
        <f t="array" aca="1" ref="EJ51" ca="1">IF(OR(WEEKDAY(EJ$2,2)&gt;5,COUNTIF(Dates_Feries,EJ$2)&gt;0),"",IFERROR(INDEX(Tableau1[[Type]:[Type]],SMALL(IF((Tableau1[[Nom]:[Nom]]=$A51)*(Tableau1[[Prénom]:[Prénom]]=$B51)*(EJ$2&gt;=Tableau1[[Début]:[Début]])*(EJ$2&lt;=Tableau1[[Fin]:[Fin]]),ROW(INDIRECT("A1:A"&amp;COUNTA(Tableau1[[Fin]:[Fin]])))),1)),""))</f>
        <v/>
      </c>
      <c r="EK51" s="34" t="str">
        <f t="array" aca="1" ref="EK51" ca="1">IF(OR(WEEKDAY(EK$2,2)&gt;5,COUNTIF(Dates_Feries,EK$2)&gt;0),"",IFERROR(INDEX(Tableau1[[Type]:[Type]],SMALL(IF((Tableau1[[Nom]:[Nom]]=$A51)*(Tableau1[[Prénom]:[Prénom]]=$B51)*(EK$2&gt;=Tableau1[[Début]:[Début]])*(EK$2&lt;=Tableau1[[Fin]:[Fin]]),ROW(INDIRECT("A1:A"&amp;COUNTA(Tableau1[[Fin]:[Fin]])))),1)),""))</f>
        <v/>
      </c>
      <c r="EL51" s="34" t="str">
        <f t="array" aca="1" ref="EL51" ca="1">IF(OR(WEEKDAY(EL$2,2)&gt;5,COUNTIF(Dates_Feries,EL$2)&gt;0),"",IFERROR(INDEX(Tableau1[[Type]:[Type]],SMALL(IF((Tableau1[[Nom]:[Nom]]=$A51)*(Tableau1[[Prénom]:[Prénom]]=$B51)*(EL$2&gt;=Tableau1[[Début]:[Début]])*(EL$2&lt;=Tableau1[[Fin]:[Fin]]),ROW(INDIRECT("A1:A"&amp;COUNTA(Tableau1[[Fin]:[Fin]])))),1)),""))</f>
        <v/>
      </c>
      <c r="EM51" s="34" t="str">
        <f t="array" aca="1" ref="EM51" ca="1">IF(OR(WEEKDAY(EM$2,2)&gt;5,COUNTIF(Dates_Feries,EM$2)&gt;0),"",IFERROR(INDEX(Tableau1[[Type]:[Type]],SMALL(IF((Tableau1[[Nom]:[Nom]]=$A51)*(Tableau1[[Prénom]:[Prénom]]=$B51)*(EM$2&gt;=Tableau1[[Début]:[Début]])*(EM$2&lt;=Tableau1[[Fin]:[Fin]]),ROW(INDIRECT("A1:A"&amp;COUNTA(Tableau1[[Fin]:[Fin]])))),1)),""))</f>
        <v/>
      </c>
      <c r="EN51" s="34" t="str">
        <f t="array" aca="1" ref="EN51" ca="1">IF(OR(WEEKDAY(EN$2,2)&gt;5,COUNTIF(Dates_Feries,EN$2)&gt;0),"",IFERROR(INDEX(Tableau1[[Type]:[Type]],SMALL(IF((Tableau1[[Nom]:[Nom]]=$A51)*(Tableau1[[Prénom]:[Prénom]]=$B51)*(EN$2&gt;=Tableau1[[Début]:[Début]])*(EN$2&lt;=Tableau1[[Fin]:[Fin]]),ROW(INDIRECT("A1:A"&amp;COUNTA(Tableau1[[Fin]:[Fin]])))),1)),""))</f>
        <v/>
      </c>
      <c r="EO51" s="34" t="str">
        <f t="array" aca="1" ref="EO51" ca="1">IF(OR(WEEKDAY(EO$2,2)&gt;5,COUNTIF(Dates_Feries,EO$2)&gt;0),"",IFERROR(INDEX(Tableau1[[Type]:[Type]],SMALL(IF((Tableau1[[Nom]:[Nom]]=$A51)*(Tableau1[[Prénom]:[Prénom]]=$B51)*(EO$2&gt;=Tableau1[[Début]:[Début]])*(EO$2&lt;=Tableau1[[Fin]:[Fin]]),ROW(INDIRECT("A1:A"&amp;COUNTA(Tableau1[[Fin]:[Fin]])))),1)),""))</f>
        <v/>
      </c>
      <c r="EP51" s="34" t="str">
        <f t="array" aca="1" ref="EP51" ca="1">IF(OR(WEEKDAY(EP$2,2)&gt;5,COUNTIF(Dates_Feries,EP$2)&gt;0),"",IFERROR(INDEX(Tableau1[[Type]:[Type]],SMALL(IF((Tableau1[[Nom]:[Nom]]=$A51)*(Tableau1[[Prénom]:[Prénom]]=$B51)*(EP$2&gt;=Tableau1[[Début]:[Début]])*(EP$2&lt;=Tableau1[[Fin]:[Fin]]),ROW(INDIRECT("A1:A"&amp;COUNTA(Tableau1[[Fin]:[Fin]])))),1)),""))</f>
        <v/>
      </c>
      <c r="EQ51" s="34" t="str">
        <f t="array" aca="1" ref="EQ51" ca="1">IF(OR(WEEKDAY(EQ$2,2)&gt;5,COUNTIF(Dates_Feries,EQ$2)&gt;0),"",IFERROR(INDEX(Tableau1[[Type]:[Type]],SMALL(IF((Tableau1[[Nom]:[Nom]]=$A51)*(Tableau1[[Prénom]:[Prénom]]=$B51)*(EQ$2&gt;=Tableau1[[Début]:[Début]])*(EQ$2&lt;=Tableau1[[Fin]:[Fin]]),ROW(INDIRECT("A1:A"&amp;COUNTA(Tableau1[[Fin]:[Fin]])))),1)),""))</f>
        <v/>
      </c>
      <c r="ER51" s="34" t="str">
        <f t="array" aca="1" ref="ER51" ca="1">IF(OR(WEEKDAY(ER$2,2)&gt;5,COUNTIF(Dates_Feries,ER$2)&gt;0),"",IFERROR(INDEX(Tableau1[[Type]:[Type]],SMALL(IF((Tableau1[[Nom]:[Nom]]=$A51)*(Tableau1[[Prénom]:[Prénom]]=$B51)*(ER$2&gt;=Tableau1[[Début]:[Début]])*(ER$2&lt;=Tableau1[[Fin]:[Fin]]),ROW(INDIRECT("A1:A"&amp;COUNTA(Tableau1[[Fin]:[Fin]])))),1)),""))</f>
        <v/>
      </c>
      <c r="ES51" s="34" t="str">
        <f t="array" aca="1" ref="ES51" ca="1">IF(OR(WEEKDAY(ES$2,2)&gt;5,COUNTIF(Dates_Feries,ES$2)&gt;0),"",IFERROR(INDEX(Tableau1[[Type]:[Type]],SMALL(IF((Tableau1[[Nom]:[Nom]]=$A51)*(Tableau1[[Prénom]:[Prénom]]=$B51)*(ES$2&gt;=Tableau1[[Début]:[Début]])*(ES$2&lt;=Tableau1[[Fin]:[Fin]]),ROW(INDIRECT("A1:A"&amp;COUNTA(Tableau1[[Fin]:[Fin]])))),1)),""))</f>
        <v/>
      </c>
      <c r="ET51" s="34" t="str">
        <f t="array" aca="1" ref="ET51" ca="1">IF(OR(WEEKDAY(ET$2,2)&gt;5,COUNTIF(Dates_Feries,ET$2)&gt;0),"",IFERROR(INDEX(Tableau1[[Type]:[Type]],SMALL(IF((Tableau1[[Nom]:[Nom]]=$A51)*(Tableau1[[Prénom]:[Prénom]]=$B51)*(ET$2&gt;=Tableau1[[Début]:[Début]])*(ET$2&lt;=Tableau1[[Fin]:[Fin]]),ROW(INDIRECT("A1:A"&amp;COUNTA(Tableau1[[Fin]:[Fin]])))),1)),""))</f>
        <v/>
      </c>
      <c r="EU51" s="34" t="str">
        <f t="array" aca="1" ref="EU51" ca="1">IF(OR(WEEKDAY(EU$2,2)&gt;5,COUNTIF(Dates_Feries,EU$2)&gt;0),"",IFERROR(INDEX(Tableau1[[Type]:[Type]],SMALL(IF((Tableau1[[Nom]:[Nom]]=$A51)*(Tableau1[[Prénom]:[Prénom]]=$B51)*(EU$2&gt;=Tableau1[[Début]:[Début]])*(EU$2&lt;=Tableau1[[Fin]:[Fin]]),ROW(INDIRECT("A1:A"&amp;COUNTA(Tableau1[[Fin]:[Fin]])))),1)),""))</f>
        <v/>
      </c>
      <c r="EV51" s="34" t="str">
        <f t="array" aca="1" ref="EV51" ca="1">IF(OR(WEEKDAY(EV$2,2)&gt;5,COUNTIF(Dates_Feries,EV$2)&gt;0),"",IFERROR(INDEX(Tableau1[[Type]:[Type]],SMALL(IF((Tableau1[[Nom]:[Nom]]=$A51)*(Tableau1[[Prénom]:[Prénom]]=$B51)*(EV$2&gt;=Tableau1[[Début]:[Début]])*(EV$2&lt;=Tableau1[[Fin]:[Fin]]),ROW(INDIRECT("A1:A"&amp;COUNTA(Tableau1[[Fin]:[Fin]])))),1)),""))</f>
        <v/>
      </c>
      <c r="EW51" s="34" t="str">
        <f t="array" aca="1" ref="EW51" ca="1">IF(OR(WEEKDAY(EW$2,2)&gt;5,COUNTIF(Dates_Feries,EW$2)&gt;0),"",IFERROR(INDEX(Tableau1[[Type]:[Type]],SMALL(IF((Tableau1[[Nom]:[Nom]]=$A51)*(Tableau1[[Prénom]:[Prénom]]=$B51)*(EW$2&gt;=Tableau1[[Début]:[Début]])*(EW$2&lt;=Tableau1[[Fin]:[Fin]]),ROW(INDIRECT("A1:A"&amp;COUNTA(Tableau1[[Fin]:[Fin]])))),1)),""))</f>
        <v/>
      </c>
      <c r="EX51" s="34" t="str">
        <f t="array" aca="1" ref="EX51" ca="1">IF(OR(WEEKDAY(EX$2,2)&gt;5,COUNTIF(Dates_Feries,EX$2)&gt;0),"",IFERROR(INDEX(Tableau1[[Type]:[Type]],SMALL(IF((Tableau1[[Nom]:[Nom]]=$A51)*(Tableau1[[Prénom]:[Prénom]]=$B51)*(EX$2&gt;=Tableau1[[Début]:[Début]])*(EX$2&lt;=Tableau1[[Fin]:[Fin]]),ROW(INDIRECT("A1:A"&amp;COUNTA(Tableau1[[Fin]:[Fin]])))),1)),""))</f>
        <v/>
      </c>
      <c r="EY51" s="34" t="str">
        <f t="array" aca="1" ref="EY51" ca="1">IF(OR(WEEKDAY(EY$2,2)&gt;5,COUNTIF(Dates_Feries,EY$2)&gt;0),"",IFERROR(INDEX(Tableau1[[Type]:[Type]],SMALL(IF((Tableau1[[Nom]:[Nom]]=$A51)*(Tableau1[[Prénom]:[Prénom]]=$B51)*(EY$2&gt;=Tableau1[[Début]:[Début]])*(EY$2&lt;=Tableau1[[Fin]:[Fin]]),ROW(INDIRECT("A1:A"&amp;COUNTA(Tableau1[[Fin]:[Fin]])))),1)),""))</f>
        <v/>
      </c>
      <c r="EZ51" s="34" t="str">
        <f t="array" aca="1" ref="EZ51" ca="1">IF(OR(WEEKDAY(EZ$2,2)&gt;5,COUNTIF(Dates_Feries,EZ$2)&gt;0),"",IFERROR(INDEX(Tableau1[[Type]:[Type]],SMALL(IF((Tableau1[[Nom]:[Nom]]=$A51)*(Tableau1[[Prénom]:[Prénom]]=$B51)*(EZ$2&gt;=Tableau1[[Début]:[Début]])*(EZ$2&lt;=Tableau1[[Fin]:[Fin]]),ROW(INDIRECT("A1:A"&amp;COUNTA(Tableau1[[Fin]:[Fin]])))),1)),""))</f>
        <v/>
      </c>
      <c r="FA51" s="34" t="str">
        <f t="array" aca="1" ref="FA51" ca="1">IF(OR(WEEKDAY(FA$2,2)&gt;5,COUNTIF(Dates_Feries,FA$2)&gt;0),"",IFERROR(INDEX(Tableau1[[Type]:[Type]],SMALL(IF((Tableau1[[Nom]:[Nom]]=$A51)*(Tableau1[[Prénom]:[Prénom]]=$B51)*(FA$2&gt;=Tableau1[[Début]:[Début]])*(FA$2&lt;=Tableau1[[Fin]:[Fin]]),ROW(INDIRECT("A1:A"&amp;COUNTA(Tableau1[[Fin]:[Fin]])))),1)),""))</f>
        <v/>
      </c>
      <c r="FB51" s="34" t="str">
        <f t="array" aca="1" ref="FB51" ca="1">IF(OR(WEEKDAY(FB$2,2)&gt;5,COUNTIF(Dates_Feries,FB$2)&gt;0),"",IFERROR(INDEX(Tableau1[[Type]:[Type]],SMALL(IF((Tableau1[[Nom]:[Nom]]=$A51)*(Tableau1[[Prénom]:[Prénom]]=$B51)*(FB$2&gt;=Tableau1[[Début]:[Début]])*(FB$2&lt;=Tableau1[[Fin]:[Fin]]),ROW(INDIRECT("A1:A"&amp;COUNTA(Tableau1[[Fin]:[Fin]])))),1)),""))</f>
        <v/>
      </c>
      <c r="FC51" s="34" t="str">
        <f t="array" aca="1" ref="FC51" ca="1">IF(OR(WEEKDAY(FC$2,2)&gt;5,COUNTIF(Dates_Feries,FC$2)&gt;0),"",IFERROR(INDEX(Tableau1[[Type]:[Type]],SMALL(IF((Tableau1[[Nom]:[Nom]]=$A51)*(Tableau1[[Prénom]:[Prénom]]=$B51)*(FC$2&gt;=Tableau1[[Début]:[Début]])*(FC$2&lt;=Tableau1[[Fin]:[Fin]]),ROW(INDIRECT("A1:A"&amp;COUNTA(Tableau1[[Fin]:[Fin]])))),1)),""))</f>
        <v/>
      </c>
      <c r="FD51" s="34" t="str">
        <f t="array" aca="1" ref="FD51" ca="1">IF(OR(WEEKDAY(FD$2,2)&gt;5,COUNTIF(Dates_Feries,FD$2)&gt;0),"",IFERROR(INDEX(Tableau1[[Type]:[Type]],SMALL(IF((Tableau1[[Nom]:[Nom]]=$A51)*(Tableau1[[Prénom]:[Prénom]]=$B51)*(FD$2&gt;=Tableau1[[Début]:[Début]])*(FD$2&lt;=Tableau1[[Fin]:[Fin]]),ROW(INDIRECT("A1:A"&amp;COUNTA(Tableau1[[Fin]:[Fin]])))),1)),""))</f>
        <v/>
      </c>
      <c r="FE51" s="34" t="str">
        <f t="array" aca="1" ref="FE51" ca="1">IF(OR(WEEKDAY(FE$2,2)&gt;5,COUNTIF(Dates_Feries,FE$2)&gt;0),"",IFERROR(INDEX(Tableau1[[Type]:[Type]],SMALL(IF((Tableau1[[Nom]:[Nom]]=$A51)*(Tableau1[[Prénom]:[Prénom]]=$B51)*(FE$2&gt;=Tableau1[[Début]:[Début]])*(FE$2&lt;=Tableau1[[Fin]:[Fin]]),ROW(INDIRECT("A1:A"&amp;COUNTA(Tableau1[[Fin]:[Fin]])))),1)),""))</f>
        <v/>
      </c>
      <c r="FF51" s="34" t="str">
        <f t="array" aca="1" ref="FF51" ca="1">IF(OR(WEEKDAY(FF$2,2)&gt;5,COUNTIF(Dates_Feries,FF$2)&gt;0),"",IFERROR(INDEX(Tableau1[[Type]:[Type]],SMALL(IF((Tableau1[[Nom]:[Nom]]=$A51)*(Tableau1[[Prénom]:[Prénom]]=$B51)*(FF$2&gt;=Tableau1[[Début]:[Début]])*(FF$2&lt;=Tableau1[[Fin]:[Fin]]),ROW(INDIRECT("A1:A"&amp;COUNTA(Tableau1[[Fin]:[Fin]])))),1)),""))</f>
        <v/>
      </c>
      <c r="FG51" s="34" t="str">
        <f t="array" aca="1" ref="FG51" ca="1">IF(OR(WEEKDAY(FG$2,2)&gt;5,COUNTIF(Dates_Feries,FG$2)&gt;0),"",IFERROR(INDEX(Tableau1[[Type]:[Type]],SMALL(IF((Tableau1[[Nom]:[Nom]]=$A51)*(Tableau1[[Prénom]:[Prénom]]=$B51)*(FG$2&gt;=Tableau1[[Début]:[Début]])*(FG$2&lt;=Tableau1[[Fin]:[Fin]]),ROW(INDIRECT("A1:A"&amp;COUNTA(Tableau1[[Fin]:[Fin]])))),1)),""))</f>
        <v/>
      </c>
      <c r="FH51" s="34" t="str">
        <f t="array" aca="1" ref="FH51" ca="1">IF(OR(WEEKDAY(FH$2,2)&gt;5,COUNTIF(Dates_Feries,FH$2)&gt;0),"",IFERROR(INDEX(Tableau1[[Type]:[Type]],SMALL(IF((Tableau1[[Nom]:[Nom]]=$A51)*(Tableau1[[Prénom]:[Prénom]]=$B51)*(FH$2&gt;=Tableau1[[Début]:[Début]])*(FH$2&lt;=Tableau1[[Fin]:[Fin]]),ROW(INDIRECT("A1:A"&amp;COUNTA(Tableau1[[Fin]:[Fin]])))),1)),""))</f>
        <v/>
      </c>
      <c r="FI51" s="34" t="str">
        <f t="array" aca="1" ref="FI51" ca="1">IF(OR(WEEKDAY(FI$2,2)&gt;5,COUNTIF(Dates_Feries,FI$2)&gt;0),"",IFERROR(INDEX(Tableau1[[Type]:[Type]],SMALL(IF((Tableau1[[Nom]:[Nom]]=$A51)*(Tableau1[[Prénom]:[Prénom]]=$B51)*(FI$2&gt;=Tableau1[[Début]:[Début]])*(FI$2&lt;=Tableau1[[Fin]:[Fin]]),ROW(INDIRECT("A1:A"&amp;COUNTA(Tableau1[[Fin]:[Fin]])))),1)),""))</f>
        <v/>
      </c>
      <c r="FJ51" s="34" t="str">
        <f t="array" aca="1" ref="FJ51" ca="1">IF(OR(WEEKDAY(FJ$2,2)&gt;5,COUNTIF(Dates_Feries,FJ$2)&gt;0),"",IFERROR(INDEX(Tableau1[[Type]:[Type]],SMALL(IF((Tableau1[[Nom]:[Nom]]=$A51)*(Tableau1[[Prénom]:[Prénom]]=$B51)*(FJ$2&gt;=Tableau1[[Début]:[Début]])*(FJ$2&lt;=Tableau1[[Fin]:[Fin]]),ROW(INDIRECT("A1:A"&amp;COUNTA(Tableau1[[Fin]:[Fin]])))),1)),""))</f>
        <v/>
      </c>
      <c r="FK51" s="34" t="str">
        <f t="array" aca="1" ref="FK51" ca="1">IF(OR(WEEKDAY(FK$2,2)&gt;5,COUNTIF(Dates_Feries,FK$2)&gt;0),"",IFERROR(INDEX(Tableau1[[Type]:[Type]],SMALL(IF((Tableau1[[Nom]:[Nom]]=$A51)*(Tableau1[[Prénom]:[Prénom]]=$B51)*(FK$2&gt;=Tableau1[[Début]:[Début]])*(FK$2&lt;=Tableau1[[Fin]:[Fin]]),ROW(INDIRECT("A1:A"&amp;COUNTA(Tableau1[[Fin]:[Fin]])))),1)),""))</f>
        <v/>
      </c>
      <c r="FL51" s="34" t="str">
        <f t="array" aca="1" ref="FL51" ca="1">IF(OR(WEEKDAY(FL$2,2)&gt;5,COUNTIF(Dates_Feries,FL$2)&gt;0),"",IFERROR(INDEX(Tableau1[[Type]:[Type]],SMALL(IF((Tableau1[[Nom]:[Nom]]=$A51)*(Tableau1[[Prénom]:[Prénom]]=$B51)*(FL$2&gt;=Tableau1[[Début]:[Début]])*(FL$2&lt;=Tableau1[[Fin]:[Fin]]),ROW(INDIRECT("A1:A"&amp;COUNTA(Tableau1[[Fin]:[Fin]])))),1)),""))</f>
        <v/>
      </c>
      <c r="FM51" s="34" t="str">
        <f t="array" aca="1" ref="FM51" ca="1">IF(OR(WEEKDAY(FM$2,2)&gt;5,COUNTIF(Dates_Feries,FM$2)&gt;0),"",IFERROR(INDEX(Tableau1[[Type]:[Type]],SMALL(IF((Tableau1[[Nom]:[Nom]]=$A51)*(Tableau1[[Prénom]:[Prénom]]=$B51)*(FM$2&gt;=Tableau1[[Début]:[Début]])*(FM$2&lt;=Tableau1[[Fin]:[Fin]]),ROW(INDIRECT("A1:A"&amp;COUNTA(Tableau1[[Fin]:[Fin]])))),1)),""))</f>
        <v/>
      </c>
      <c r="FN51" s="34" t="str">
        <f t="array" aca="1" ref="FN51" ca="1">IF(OR(WEEKDAY(FN$2,2)&gt;5,COUNTIF(Dates_Feries,FN$2)&gt;0),"",IFERROR(INDEX(Tableau1[[Type]:[Type]],SMALL(IF((Tableau1[[Nom]:[Nom]]=$A51)*(Tableau1[[Prénom]:[Prénom]]=$B51)*(FN$2&gt;=Tableau1[[Début]:[Début]])*(FN$2&lt;=Tableau1[[Fin]:[Fin]]),ROW(INDIRECT("A1:A"&amp;COUNTA(Tableau1[[Fin]:[Fin]])))),1)),""))</f>
        <v/>
      </c>
      <c r="FO51" s="34" t="str">
        <f t="array" aca="1" ref="FO51" ca="1">IF(OR(WEEKDAY(FO$2,2)&gt;5,COUNTIF(Dates_Feries,FO$2)&gt;0),"",IFERROR(INDEX(Tableau1[[Type]:[Type]],SMALL(IF((Tableau1[[Nom]:[Nom]]=$A51)*(Tableau1[[Prénom]:[Prénom]]=$B51)*(FO$2&gt;=Tableau1[[Début]:[Début]])*(FO$2&lt;=Tableau1[[Fin]:[Fin]]),ROW(INDIRECT("A1:A"&amp;COUNTA(Tableau1[[Fin]:[Fin]])))),1)),""))</f>
        <v/>
      </c>
      <c r="FP51" s="34" t="str">
        <f t="array" aca="1" ref="FP51" ca="1">IF(OR(WEEKDAY(FP$2,2)&gt;5,COUNTIF(Dates_Feries,FP$2)&gt;0),"",IFERROR(INDEX(Tableau1[[Type]:[Type]],SMALL(IF((Tableau1[[Nom]:[Nom]]=$A51)*(Tableau1[[Prénom]:[Prénom]]=$B51)*(FP$2&gt;=Tableau1[[Début]:[Début]])*(FP$2&lt;=Tableau1[[Fin]:[Fin]]),ROW(INDIRECT("A1:A"&amp;COUNTA(Tableau1[[Fin]:[Fin]])))),1)),""))</f>
        <v/>
      </c>
      <c r="FQ51" s="34" t="str">
        <f t="array" aca="1" ref="FQ51" ca="1">IF(OR(WEEKDAY(FQ$2,2)&gt;5,COUNTIF(Dates_Feries,FQ$2)&gt;0),"",IFERROR(INDEX(Tableau1[[Type]:[Type]],SMALL(IF((Tableau1[[Nom]:[Nom]]=$A51)*(Tableau1[[Prénom]:[Prénom]]=$B51)*(FQ$2&gt;=Tableau1[[Début]:[Début]])*(FQ$2&lt;=Tableau1[[Fin]:[Fin]]),ROW(INDIRECT("A1:A"&amp;COUNTA(Tableau1[[Fin]:[Fin]])))),1)),""))</f>
        <v/>
      </c>
      <c r="FR51" s="34" t="str">
        <f t="array" aca="1" ref="FR51" ca="1">IF(OR(WEEKDAY(FR$2,2)&gt;5,COUNTIF(Dates_Feries,FR$2)&gt;0),"",IFERROR(INDEX(Tableau1[[Type]:[Type]],SMALL(IF((Tableau1[[Nom]:[Nom]]=$A51)*(Tableau1[[Prénom]:[Prénom]]=$B51)*(FR$2&gt;=Tableau1[[Début]:[Début]])*(FR$2&lt;=Tableau1[[Fin]:[Fin]]),ROW(INDIRECT("A1:A"&amp;COUNTA(Tableau1[[Fin]:[Fin]])))),1)),""))</f>
        <v/>
      </c>
      <c r="FS51" s="34" t="str">
        <f t="array" aca="1" ref="FS51" ca="1">IF(OR(WEEKDAY(FS$2,2)&gt;5,COUNTIF(Dates_Feries,FS$2)&gt;0),"",IFERROR(INDEX(Tableau1[[Type]:[Type]],SMALL(IF((Tableau1[[Nom]:[Nom]]=$A51)*(Tableau1[[Prénom]:[Prénom]]=$B51)*(FS$2&gt;=Tableau1[[Début]:[Début]])*(FS$2&lt;=Tableau1[[Fin]:[Fin]]),ROW(INDIRECT("A1:A"&amp;COUNTA(Tableau1[[Fin]:[Fin]])))),1)),""))</f>
        <v/>
      </c>
      <c r="FT51" s="34" t="str">
        <f t="array" aca="1" ref="FT51" ca="1">IF(OR(WEEKDAY(FT$2,2)&gt;5,COUNTIF(Dates_Feries,FT$2)&gt;0),"",IFERROR(INDEX(Tableau1[[Type]:[Type]],SMALL(IF((Tableau1[[Nom]:[Nom]]=$A51)*(Tableau1[[Prénom]:[Prénom]]=$B51)*(FT$2&gt;=Tableau1[[Début]:[Début]])*(FT$2&lt;=Tableau1[[Fin]:[Fin]]),ROW(INDIRECT("A1:A"&amp;COUNTA(Tableau1[[Fin]:[Fin]])))),1)),""))</f>
        <v/>
      </c>
      <c r="FU51" s="34" t="str">
        <f t="array" aca="1" ref="FU51" ca="1">IF(OR(WEEKDAY(FU$2,2)&gt;5,COUNTIF(Dates_Feries,FU$2)&gt;0),"",IFERROR(INDEX(Tableau1[[Type]:[Type]],SMALL(IF((Tableau1[[Nom]:[Nom]]=$A51)*(Tableau1[[Prénom]:[Prénom]]=$B51)*(FU$2&gt;=Tableau1[[Début]:[Début]])*(FU$2&lt;=Tableau1[[Fin]:[Fin]]),ROW(INDIRECT("A1:A"&amp;COUNTA(Tableau1[[Fin]:[Fin]])))),1)),""))</f>
        <v/>
      </c>
      <c r="FV51" s="34" t="str">
        <f t="array" aca="1" ref="FV51" ca="1">IF(OR(WEEKDAY(FV$2,2)&gt;5,COUNTIF(Dates_Feries,FV$2)&gt;0),"",IFERROR(INDEX(Tableau1[[Type]:[Type]],SMALL(IF((Tableau1[[Nom]:[Nom]]=$A51)*(Tableau1[[Prénom]:[Prénom]]=$B51)*(FV$2&gt;=Tableau1[[Début]:[Début]])*(FV$2&lt;=Tableau1[[Fin]:[Fin]]),ROW(INDIRECT("A1:A"&amp;COUNTA(Tableau1[[Fin]:[Fin]])))),1)),""))</f>
        <v/>
      </c>
      <c r="FW51" s="34" t="str">
        <f t="array" aca="1" ref="FW51" ca="1">IF(OR(WEEKDAY(FW$2,2)&gt;5,COUNTIF(Dates_Feries,FW$2)&gt;0),"",IFERROR(INDEX(Tableau1[[Type]:[Type]],SMALL(IF((Tableau1[[Nom]:[Nom]]=$A51)*(Tableau1[[Prénom]:[Prénom]]=$B51)*(FW$2&gt;=Tableau1[[Début]:[Début]])*(FW$2&lt;=Tableau1[[Fin]:[Fin]]),ROW(INDIRECT("A1:A"&amp;COUNTA(Tableau1[[Fin]:[Fin]])))),1)),""))</f>
        <v/>
      </c>
      <c r="FX51" s="34" t="str">
        <f t="array" aca="1" ref="FX51" ca="1">IF(OR(WEEKDAY(FX$2,2)&gt;5,COUNTIF(Dates_Feries,FX$2)&gt;0),"",IFERROR(INDEX(Tableau1[[Type]:[Type]],SMALL(IF((Tableau1[[Nom]:[Nom]]=$A51)*(Tableau1[[Prénom]:[Prénom]]=$B51)*(FX$2&gt;=Tableau1[[Début]:[Début]])*(FX$2&lt;=Tableau1[[Fin]:[Fin]]),ROW(INDIRECT("A1:A"&amp;COUNTA(Tableau1[[Fin]:[Fin]])))),1)),""))</f>
        <v/>
      </c>
      <c r="FY51" s="34" t="str">
        <f t="array" aca="1" ref="FY51" ca="1">IF(OR(WEEKDAY(FY$2,2)&gt;5,COUNTIF(Dates_Feries,FY$2)&gt;0),"",IFERROR(INDEX(Tableau1[[Type]:[Type]],SMALL(IF((Tableau1[[Nom]:[Nom]]=$A51)*(Tableau1[[Prénom]:[Prénom]]=$B51)*(FY$2&gt;=Tableau1[[Début]:[Début]])*(FY$2&lt;=Tableau1[[Fin]:[Fin]]),ROW(INDIRECT("A1:A"&amp;COUNTA(Tableau1[[Fin]:[Fin]])))),1)),""))</f>
        <v/>
      </c>
      <c r="FZ51" s="34" t="str">
        <f t="array" aca="1" ref="FZ51" ca="1">IF(OR(WEEKDAY(FZ$2,2)&gt;5,COUNTIF(Dates_Feries,FZ$2)&gt;0),"",IFERROR(INDEX(Tableau1[[Type]:[Type]],SMALL(IF((Tableau1[[Nom]:[Nom]]=$A51)*(Tableau1[[Prénom]:[Prénom]]=$B51)*(FZ$2&gt;=Tableau1[[Début]:[Début]])*(FZ$2&lt;=Tableau1[[Fin]:[Fin]]),ROW(INDIRECT("A1:A"&amp;COUNTA(Tableau1[[Fin]:[Fin]])))),1)),""))</f>
        <v/>
      </c>
      <c r="GA51" s="34" t="str">
        <f t="array" aca="1" ref="GA51" ca="1">IF(OR(WEEKDAY(GA$2,2)&gt;5,COUNTIF(Dates_Feries,GA$2)&gt;0),"",IFERROR(INDEX(Tableau1[[Type]:[Type]],SMALL(IF((Tableau1[[Nom]:[Nom]]=$A51)*(Tableau1[[Prénom]:[Prénom]]=$B51)*(GA$2&gt;=Tableau1[[Début]:[Début]])*(GA$2&lt;=Tableau1[[Fin]:[Fin]]),ROW(INDIRECT("A1:A"&amp;COUNTA(Tableau1[[Fin]:[Fin]])))),1)),""))</f>
        <v/>
      </c>
      <c r="GB51" s="34" t="str">
        <f t="array" aca="1" ref="GB51" ca="1">IF(OR(WEEKDAY(GB$2,2)&gt;5,COUNTIF(Dates_Feries,GB$2)&gt;0),"",IFERROR(INDEX(Tableau1[[Type]:[Type]],SMALL(IF((Tableau1[[Nom]:[Nom]]=$A51)*(Tableau1[[Prénom]:[Prénom]]=$B51)*(GB$2&gt;=Tableau1[[Début]:[Début]])*(GB$2&lt;=Tableau1[[Fin]:[Fin]]),ROW(INDIRECT("A1:A"&amp;COUNTA(Tableau1[[Fin]:[Fin]])))),1)),""))</f>
        <v/>
      </c>
      <c r="GC51" s="34" t="str">
        <f t="array" aca="1" ref="GC51" ca="1">IF(OR(WEEKDAY(GC$2,2)&gt;5,COUNTIF(Dates_Feries,GC$2)&gt;0),"",IFERROR(INDEX(Tableau1[[Type]:[Type]],SMALL(IF((Tableau1[[Nom]:[Nom]]=$A51)*(Tableau1[[Prénom]:[Prénom]]=$B51)*(GC$2&gt;=Tableau1[[Début]:[Début]])*(GC$2&lt;=Tableau1[[Fin]:[Fin]]),ROW(INDIRECT("A1:A"&amp;COUNTA(Tableau1[[Fin]:[Fin]])))),1)),""))</f>
        <v/>
      </c>
      <c r="GD51" s="34" t="str">
        <f t="array" aca="1" ref="GD51" ca="1">IF(OR(WEEKDAY(GD$2,2)&gt;5,COUNTIF(Dates_Feries,GD$2)&gt;0),"",IFERROR(INDEX(Tableau1[[Type]:[Type]],SMALL(IF((Tableau1[[Nom]:[Nom]]=$A51)*(Tableau1[[Prénom]:[Prénom]]=$B51)*(GD$2&gt;=Tableau1[[Début]:[Début]])*(GD$2&lt;=Tableau1[[Fin]:[Fin]]),ROW(INDIRECT("A1:A"&amp;COUNTA(Tableau1[[Fin]:[Fin]])))),1)),""))</f>
        <v/>
      </c>
      <c r="GE51" s="34" t="str">
        <f t="array" aca="1" ref="GE51" ca="1">IF(OR(WEEKDAY(GE$2,2)&gt;5,COUNTIF(Dates_Feries,GE$2)&gt;0),"",IFERROR(INDEX(Tableau1[[Type]:[Type]],SMALL(IF((Tableau1[[Nom]:[Nom]]=$A51)*(Tableau1[[Prénom]:[Prénom]]=$B51)*(GE$2&gt;=Tableau1[[Début]:[Début]])*(GE$2&lt;=Tableau1[[Fin]:[Fin]]),ROW(INDIRECT("A1:A"&amp;COUNTA(Tableau1[[Fin]:[Fin]])))),1)),""))</f>
        <v/>
      </c>
      <c r="GF51" s="34" t="str">
        <f t="array" aca="1" ref="GF51" ca="1">IF(OR(WEEKDAY(GF$2,2)&gt;5,COUNTIF(Dates_Feries,GF$2)&gt;0),"",IFERROR(INDEX(Tableau1[[Type]:[Type]],SMALL(IF((Tableau1[[Nom]:[Nom]]=$A51)*(Tableau1[[Prénom]:[Prénom]]=$B51)*(GF$2&gt;=Tableau1[[Début]:[Début]])*(GF$2&lt;=Tableau1[[Fin]:[Fin]]),ROW(INDIRECT("A1:A"&amp;COUNTA(Tableau1[[Fin]:[Fin]])))),1)),""))</f>
        <v/>
      </c>
      <c r="GG51" s="34" t="str">
        <f t="array" aca="1" ref="GG51" ca="1">IF(OR(WEEKDAY(GG$2,2)&gt;5,COUNTIF(Dates_Feries,GG$2)&gt;0),"",IFERROR(INDEX(Tableau1[[Type]:[Type]],SMALL(IF((Tableau1[[Nom]:[Nom]]=$A51)*(Tableau1[[Prénom]:[Prénom]]=$B51)*(GG$2&gt;=Tableau1[[Début]:[Début]])*(GG$2&lt;=Tableau1[[Fin]:[Fin]]),ROW(INDIRECT("A1:A"&amp;COUNTA(Tableau1[[Fin]:[Fin]])))),1)),""))</f>
        <v/>
      </c>
      <c r="GH51" s="34" t="str">
        <f t="array" aca="1" ref="GH51" ca="1">IF(OR(WEEKDAY(GH$2,2)&gt;5,COUNTIF(Dates_Feries,GH$2)&gt;0),"",IFERROR(INDEX(Tableau1[[Type]:[Type]],SMALL(IF((Tableau1[[Nom]:[Nom]]=$A51)*(Tableau1[[Prénom]:[Prénom]]=$B51)*(GH$2&gt;=Tableau1[[Début]:[Début]])*(GH$2&lt;=Tableau1[[Fin]:[Fin]]),ROW(INDIRECT("A1:A"&amp;COUNTA(Tableau1[[Fin]:[Fin]])))),1)),""))</f>
        <v/>
      </c>
      <c r="GI51" s="34" t="str">
        <f t="array" aca="1" ref="GI51" ca="1">IF(OR(WEEKDAY(GI$2,2)&gt;5,COUNTIF(Dates_Feries,GI$2)&gt;0),"",IFERROR(INDEX(Tableau1[[Type]:[Type]],SMALL(IF((Tableau1[[Nom]:[Nom]]=$A51)*(Tableau1[[Prénom]:[Prénom]]=$B51)*(GI$2&gt;=Tableau1[[Début]:[Début]])*(GI$2&lt;=Tableau1[[Fin]:[Fin]]),ROW(INDIRECT("A1:A"&amp;COUNTA(Tableau1[[Fin]:[Fin]])))),1)),""))</f>
        <v/>
      </c>
      <c r="GJ51" s="34" t="str">
        <f t="array" aca="1" ref="GJ51" ca="1">IF(OR(WEEKDAY(GJ$2,2)&gt;5,COUNTIF(Dates_Feries,GJ$2)&gt;0),"",IFERROR(INDEX(Tableau1[[Type]:[Type]],SMALL(IF((Tableau1[[Nom]:[Nom]]=$A51)*(Tableau1[[Prénom]:[Prénom]]=$B51)*(GJ$2&gt;=Tableau1[[Début]:[Début]])*(GJ$2&lt;=Tableau1[[Fin]:[Fin]]),ROW(INDIRECT("A1:A"&amp;COUNTA(Tableau1[[Fin]:[Fin]])))),1)),""))</f>
        <v/>
      </c>
      <c r="GK51" s="34" t="str">
        <f t="array" aca="1" ref="GK51" ca="1">IF(OR(WEEKDAY(GK$2,2)&gt;5,COUNTIF(Dates_Feries,GK$2)&gt;0),"",IFERROR(INDEX(Tableau1[[Type]:[Type]],SMALL(IF((Tableau1[[Nom]:[Nom]]=$A51)*(Tableau1[[Prénom]:[Prénom]]=$B51)*(GK$2&gt;=Tableau1[[Début]:[Début]])*(GK$2&lt;=Tableau1[[Fin]:[Fin]]),ROW(INDIRECT("A1:A"&amp;COUNTA(Tableau1[[Fin]:[Fin]])))),1)),""))</f>
        <v/>
      </c>
      <c r="GL51" s="34" t="str">
        <f t="array" aca="1" ref="GL51" ca="1">IF(OR(WEEKDAY(GL$2,2)&gt;5,COUNTIF(Dates_Feries,GL$2)&gt;0),"",IFERROR(INDEX(Tableau1[[Type]:[Type]],SMALL(IF((Tableau1[[Nom]:[Nom]]=$A51)*(Tableau1[[Prénom]:[Prénom]]=$B51)*(GL$2&gt;=Tableau1[[Début]:[Début]])*(GL$2&lt;=Tableau1[[Fin]:[Fin]]),ROW(INDIRECT("A1:A"&amp;COUNTA(Tableau1[[Fin]:[Fin]])))),1)),""))</f>
        <v/>
      </c>
      <c r="GM51" s="34" t="str">
        <f t="array" aca="1" ref="GM51" ca="1">IF(OR(WEEKDAY(GM$2,2)&gt;5,COUNTIF(Dates_Feries,GM$2)&gt;0),"",IFERROR(INDEX(Tableau1[[Type]:[Type]],SMALL(IF((Tableau1[[Nom]:[Nom]]=$A51)*(Tableau1[[Prénom]:[Prénom]]=$B51)*(GM$2&gt;=Tableau1[[Début]:[Début]])*(GM$2&lt;=Tableau1[[Fin]:[Fin]]),ROW(INDIRECT("A1:A"&amp;COUNTA(Tableau1[[Fin]:[Fin]])))),1)),""))</f>
        <v/>
      </c>
      <c r="GN51" s="34" t="str">
        <f t="array" aca="1" ref="GN51" ca="1">IF(OR(WEEKDAY(GN$2,2)&gt;5,COUNTIF(Dates_Feries,GN$2)&gt;0),"",IFERROR(INDEX(Tableau1[[Type]:[Type]],SMALL(IF((Tableau1[[Nom]:[Nom]]=$A51)*(Tableau1[[Prénom]:[Prénom]]=$B51)*(GN$2&gt;=Tableau1[[Début]:[Début]])*(GN$2&lt;=Tableau1[[Fin]:[Fin]]),ROW(INDIRECT("A1:A"&amp;COUNTA(Tableau1[[Fin]:[Fin]])))),1)),""))</f>
        <v/>
      </c>
      <c r="GO51" s="34" t="str">
        <f t="array" aca="1" ref="GO51" ca="1">IF(OR(WEEKDAY(GO$2,2)&gt;5,COUNTIF(Dates_Feries,GO$2)&gt;0),"",IFERROR(INDEX(Tableau1[[Type]:[Type]],SMALL(IF((Tableau1[[Nom]:[Nom]]=$A51)*(Tableau1[[Prénom]:[Prénom]]=$B51)*(GO$2&gt;=Tableau1[[Début]:[Début]])*(GO$2&lt;=Tableau1[[Fin]:[Fin]]),ROW(INDIRECT("A1:A"&amp;COUNTA(Tableau1[[Fin]:[Fin]])))),1)),""))</f>
        <v/>
      </c>
      <c r="GP51" s="34" t="str">
        <f t="array" aca="1" ref="GP51" ca="1">IF(OR(WEEKDAY(GP$2,2)&gt;5,COUNTIF(Dates_Feries,GP$2)&gt;0),"",IFERROR(INDEX(Tableau1[[Type]:[Type]],SMALL(IF((Tableau1[[Nom]:[Nom]]=$A51)*(Tableau1[[Prénom]:[Prénom]]=$B51)*(GP$2&gt;=Tableau1[[Début]:[Début]])*(GP$2&lt;=Tableau1[[Fin]:[Fin]]),ROW(INDIRECT("A1:A"&amp;COUNTA(Tableau1[[Fin]:[Fin]])))),1)),""))</f>
        <v/>
      </c>
      <c r="GQ51" s="34" t="str">
        <f t="array" aca="1" ref="GQ51" ca="1">IF(OR(WEEKDAY(GQ$2,2)&gt;5,COUNTIF(Dates_Feries,GQ$2)&gt;0),"",IFERROR(INDEX(Tableau1[[Type]:[Type]],SMALL(IF((Tableau1[[Nom]:[Nom]]=$A51)*(Tableau1[[Prénom]:[Prénom]]=$B51)*(GQ$2&gt;=Tableau1[[Début]:[Début]])*(GQ$2&lt;=Tableau1[[Fin]:[Fin]]),ROW(INDIRECT("A1:A"&amp;COUNTA(Tableau1[[Fin]:[Fin]])))),1)),""))</f>
        <v/>
      </c>
      <c r="GR51" s="34" t="str">
        <f t="array" aca="1" ref="GR51" ca="1">IF(OR(WEEKDAY(GR$2,2)&gt;5,COUNTIF(Dates_Feries,GR$2)&gt;0),"",IFERROR(INDEX(Tableau1[[Type]:[Type]],SMALL(IF((Tableau1[[Nom]:[Nom]]=$A51)*(Tableau1[[Prénom]:[Prénom]]=$B51)*(GR$2&gt;=Tableau1[[Début]:[Début]])*(GR$2&lt;=Tableau1[[Fin]:[Fin]]),ROW(INDIRECT("A1:A"&amp;COUNTA(Tableau1[[Fin]:[Fin]])))),1)),""))</f>
        <v/>
      </c>
      <c r="GS51" s="34" t="str">
        <f t="array" aca="1" ref="GS51" ca="1">IF(OR(WEEKDAY(GS$2,2)&gt;5,COUNTIF(Dates_Feries,GS$2)&gt;0),"",IFERROR(INDEX(Tableau1[[Type]:[Type]],SMALL(IF((Tableau1[[Nom]:[Nom]]=$A51)*(Tableau1[[Prénom]:[Prénom]]=$B51)*(GS$2&gt;=Tableau1[[Début]:[Début]])*(GS$2&lt;=Tableau1[[Fin]:[Fin]]),ROW(INDIRECT("A1:A"&amp;COUNTA(Tableau1[[Fin]:[Fin]])))),1)),""))</f>
        <v/>
      </c>
      <c r="GT51" s="34" t="str">
        <f t="array" aca="1" ref="GT51" ca="1">IF(OR(WEEKDAY(GT$2,2)&gt;5,COUNTIF(Dates_Feries,GT$2)&gt;0),"",IFERROR(INDEX(Tableau1[[Type]:[Type]],SMALL(IF((Tableau1[[Nom]:[Nom]]=$A51)*(Tableau1[[Prénom]:[Prénom]]=$B51)*(GT$2&gt;=Tableau1[[Début]:[Début]])*(GT$2&lt;=Tableau1[[Fin]:[Fin]]),ROW(INDIRECT("A1:A"&amp;COUNTA(Tableau1[[Fin]:[Fin]])))),1)),""))</f>
        <v/>
      </c>
      <c r="GU51" s="34" t="str">
        <f t="array" aca="1" ref="GU51" ca="1">IF(OR(WEEKDAY(GU$2,2)&gt;5,COUNTIF(Dates_Feries,GU$2)&gt;0),"",IFERROR(INDEX(Tableau1[[Type]:[Type]],SMALL(IF((Tableau1[[Nom]:[Nom]]=$A51)*(Tableau1[[Prénom]:[Prénom]]=$B51)*(GU$2&gt;=Tableau1[[Début]:[Début]])*(GU$2&lt;=Tableau1[[Fin]:[Fin]]),ROW(INDIRECT("A1:A"&amp;COUNTA(Tableau1[[Fin]:[Fin]])))),1)),""))</f>
        <v/>
      </c>
      <c r="GV51" s="34" t="str">
        <f t="array" aca="1" ref="GV51" ca="1">IF(OR(WEEKDAY(GV$2,2)&gt;5,COUNTIF(Dates_Feries,GV$2)&gt;0),"",IFERROR(INDEX(Tableau1[[Type]:[Type]],SMALL(IF((Tableau1[[Nom]:[Nom]]=$A51)*(Tableau1[[Prénom]:[Prénom]]=$B51)*(GV$2&gt;=Tableau1[[Début]:[Début]])*(GV$2&lt;=Tableau1[[Fin]:[Fin]]),ROW(INDIRECT("A1:A"&amp;COUNTA(Tableau1[[Fin]:[Fin]])))),1)),""))</f>
        <v/>
      </c>
      <c r="GW51" s="34" t="str">
        <f t="array" aca="1" ref="GW51" ca="1">IF(OR(WEEKDAY(GW$2,2)&gt;5,COUNTIF(Dates_Feries,GW$2)&gt;0),"",IFERROR(INDEX(Tableau1[[Type]:[Type]],SMALL(IF((Tableau1[[Nom]:[Nom]]=$A51)*(Tableau1[[Prénom]:[Prénom]]=$B51)*(GW$2&gt;=Tableau1[[Début]:[Début]])*(GW$2&lt;=Tableau1[[Fin]:[Fin]]),ROW(INDIRECT("A1:A"&amp;COUNTA(Tableau1[[Fin]:[Fin]])))),1)),""))</f>
        <v/>
      </c>
      <c r="GX51" s="34" t="str">
        <f t="array" aca="1" ref="GX51" ca="1">IF(OR(WEEKDAY(GX$2,2)&gt;5,COUNTIF(Dates_Feries,GX$2)&gt;0),"",IFERROR(INDEX(Tableau1[[Type]:[Type]],SMALL(IF((Tableau1[[Nom]:[Nom]]=$A51)*(Tableau1[[Prénom]:[Prénom]]=$B51)*(GX$2&gt;=Tableau1[[Début]:[Début]])*(GX$2&lt;=Tableau1[[Fin]:[Fin]]),ROW(INDIRECT("A1:A"&amp;COUNTA(Tableau1[[Fin]:[Fin]])))),1)),""))</f>
        <v/>
      </c>
      <c r="GY51" s="34" t="str">
        <f t="array" aca="1" ref="GY51" ca="1">IF(OR(WEEKDAY(GY$2,2)&gt;5,COUNTIF(Dates_Feries,GY$2)&gt;0),"",IFERROR(INDEX(Tableau1[[Type]:[Type]],SMALL(IF((Tableau1[[Nom]:[Nom]]=$A51)*(Tableau1[[Prénom]:[Prénom]]=$B51)*(GY$2&gt;=Tableau1[[Début]:[Début]])*(GY$2&lt;=Tableau1[[Fin]:[Fin]]),ROW(INDIRECT("A1:A"&amp;COUNTA(Tableau1[[Fin]:[Fin]])))),1)),""))</f>
        <v/>
      </c>
      <c r="GZ51" s="34" t="str">
        <f t="array" aca="1" ref="GZ51" ca="1">IF(OR(WEEKDAY(GZ$2,2)&gt;5,COUNTIF(Dates_Feries,GZ$2)&gt;0),"",IFERROR(INDEX(Tableau1[[Type]:[Type]],SMALL(IF((Tableau1[[Nom]:[Nom]]=$A51)*(Tableau1[[Prénom]:[Prénom]]=$B51)*(GZ$2&gt;=Tableau1[[Début]:[Début]])*(GZ$2&lt;=Tableau1[[Fin]:[Fin]]),ROW(INDIRECT("A1:A"&amp;COUNTA(Tableau1[[Fin]:[Fin]])))),1)),""))</f>
        <v/>
      </c>
      <c r="HA51" s="34" t="str">
        <f t="array" aca="1" ref="HA51" ca="1">IF(OR(WEEKDAY(HA$2,2)&gt;5,COUNTIF(Dates_Feries,HA$2)&gt;0),"",IFERROR(INDEX(Tableau1[[Type]:[Type]],SMALL(IF((Tableau1[[Nom]:[Nom]]=$A51)*(Tableau1[[Prénom]:[Prénom]]=$B51)*(HA$2&gt;=Tableau1[[Début]:[Début]])*(HA$2&lt;=Tableau1[[Fin]:[Fin]]),ROW(INDIRECT("A1:A"&amp;COUNTA(Tableau1[[Fin]:[Fin]])))),1)),""))</f>
        <v/>
      </c>
      <c r="HB51" s="34" t="str">
        <f t="array" aca="1" ref="HB51" ca="1">IF(OR(WEEKDAY(HB$2,2)&gt;5,COUNTIF(Dates_Feries,HB$2)&gt;0),"",IFERROR(INDEX(Tableau1[[Type]:[Type]],SMALL(IF((Tableau1[[Nom]:[Nom]]=$A51)*(Tableau1[[Prénom]:[Prénom]]=$B51)*(HB$2&gt;=Tableau1[[Début]:[Début]])*(HB$2&lt;=Tableau1[[Fin]:[Fin]]),ROW(INDIRECT("A1:A"&amp;COUNTA(Tableau1[[Fin]:[Fin]])))),1)),""))</f>
        <v/>
      </c>
      <c r="HC51" s="34" t="str">
        <f t="array" aca="1" ref="HC51" ca="1">IF(OR(WEEKDAY(HC$2,2)&gt;5,COUNTIF(Dates_Feries,HC$2)&gt;0),"",IFERROR(INDEX(Tableau1[[Type]:[Type]],SMALL(IF((Tableau1[[Nom]:[Nom]]=$A51)*(Tableau1[[Prénom]:[Prénom]]=$B51)*(HC$2&gt;=Tableau1[[Début]:[Début]])*(HC$2&lt;=Tableau1[[Fin]:[Fin]]),ROW(INDIRECT("A1:A"&amp;COUNTA(Tableau1[[Fin]:[Fin]])))),1)),""))</f>
        <v/>
      </c>
      <c r="HD51" s="34" t="str">
        <f t="array" aca="1" ref="HD51" ca="1">IF(OR(WEEKDAY(HD$2,2)&gt;5,COUNTIF(Dates_Feries,HD$2)&gt;0),"",IFERROR(INDEX(Tableau1[[Type]:[Type]],SMALL(IF((Tableau1[[Nom]:[Nom]]=$A51)*(Tableau1[[Prénom]:[Prénom]]=$B51)*(HD$2&gt;=Tableau1[[Début]:[Début]])*(HD$2&lt;=Tableau1[[Fin]:[Fin]]),ROW(INDIRECT("A1:A"&amp;COUNTA(Tableau1[[Fin]:[Fin]])))),1)),""))</f>
        <v/>
      </c>
      <c r="HE51" s="34" t="str">
        <f t="array" aca="1" ref="HE51" ca="1">IF(OR(WEEKDAY(HE$2,2)&gt;5,COUNTIF(Dates_Feries,HE$2)&gt;0),"",IFERROR(INDEX(Tableau1[[Type]:[Type]],SMALL(IF((Tableau1[[Nom]:[Nom]]=$A51)*(Tableau1[[Prénom]:[Prénom]]=$B51)*(HE$2&gt;=Tableau1[[Début]:[Début]])*(HE$2&lt;=Tableau1[[Fin]:[Fin]]),ROW(INDIRECT("A1:A"&amp;COUNTA(Tableau1[[Fin]:[Fin]])))),1)),""))</f>
        <v/>
      </c>
      <c r="HF51" s="34" t="str">
        <f t="array" aca="1" ref="HF51" ca="1">IF(OR(WEEKDAY(HF$2,2)&gt;5,COUNTIF(Dates_Feries,HF$2)&gt;0),"",IFERROR(INDEX(Tableau1[[Type]:[Type]],SMALL(IF((Tableau1[[Nom]:[Nom]]=$A51)*(Tableau1[[Prénom]:[Prénom]]=$B51)*(HF$2&gt;=Tableau1[[Début]:[Début]])*(HF$2&lt;=Tableau1[[Fin]:[Fin]]),ROW(INDIRECT("A1:A"&amp;COUNTA(Tableau1[[Fin]:[Fin]])))),1)),""))</f>
        <v/>
      </c>
      <c r="HG51" s="34" t="str">
        <f t="array" aca="1" ref="HG51" ca="1">IF(OR(WEEKDAY(HG$2,2)&gt;5,COUNTIF(Dates_Feries,HG$2)&gt;0),"",IFERROR(INDEX(Tableau1[[Type]:[Type]],SMALL(IF((Tableau1[[Nom]:[Nom]]=$A51)*(Tableau1[[Prénom]:[Prénom]]=$B51)*(HG$2&gt;=Tableau1[[Début]:[Début]])*(HG$2&lt;=Tableau1[[Fin]:[Fin]]),ROW(INDIRECT("A1:A"&amp;COUNTA(Tableau1[[Fin]:[Fin]])))),1)),""))</f>
        <v/>
      </c>
      <c r="HH51" s="34" t="str">
        <f t="array" aca="1" ref="HH51" ca="1">IF(OR(WEEKDAY(HH$2,2)&gt;5,COUNTIF(Dates_Feries,HH$2)&gt;0),"",IFERROR(INDEX(Tableau1[[Type]:[Type]],SMALL(IF((Tableau1[[Nom]:[Nom]]=$A51)*(Tableau1[[Prénom]:[Prénom]]=$B51)*(HH$2&gt;=Tableau1[[Début]:[Début]])*(HH$2&lt;=Tableau1[[Fin]:[Fin]]),ROW(INDIRECT("A1:A"&amp;COUNTA(Tableau1[[Fin]:[Fin]])))),1)),""))</f>
        <v/>
      </c>
      <c r="HI51" s="34" t="str">
        <f t="array" aca="1" ref="HI51" ca="1">IF(OR(WEEKDAY(HI$2,2)&gt;5,COUNTIF(Dates_Feries,HI$2)&gt;0),"",IFERROR(INDEX(Tableau1[[Type]:[Type]],SMALL(IF((Tableau1[[Nom]:[Nom]]=$A51)*(Tableau1[[Prénom]:[Prénom]]=$B51)*(HI$2&gt;=Tableau1[[Début]:[Début]])*(HI$2&lt;=Tableau1[[Fin]:[Fin]]),ROW(INDIRECT("A1:A"&amp;COUNTA(Tableau1[[Fin]:[Fin]])))),1)),""))</f>
        <v/>
      </c>
      <c r="HJ51" s="34" t="str">
        <f t="array" aca="1" ref="HJ51" ca="1">IF(OR(WEEKDAY(HJ$2,2)&gt;5,COUNTIF(Dates_Feries,HJ$2)&gt;0),"",IFERROR(INDEX(Tableau1[[Type]:[Type]],SMALL(IF((Tableau1[[Nom]:[Nom]]=$A51)*(Tableau1[[Prénom]:[Prénom]]=$B51)*(HJ$2&gt;=Tableau1[[Début]:[Début]])*(HJ$2&lt;=Tableau1[[Fin]:[Fin]]),ROW(INDIRECT("A1:A"&amp;COUNTA(Tableau1[[Fin]:[Fin]])))),1)),""))</f>
        <v/>
      </c>
      <c r="HK51" s="34" t="str">
        <f t="array" aca="1" ref="HK51" ca="1">IF(OR(WEEKDAY(HK$2,2)&gt;5,COUNTIF(Dates_Feries,HK$2)&gt;0),"",IFERROR(INDEX(Tableau1[[Type]:[Type]],SMALL(IF((Tableau1[[Nom]:[Nom]]=$A51)*(Tableau1[[Prénom]:[Prénom]]=$B51)*(HK$2&gt;=Tableau1[[Début]:[Début]])*(HK$2&lt;=Tableau1[[Fin]:[Fin]]),ROW(INDIRECT("A1:A"&amp;COUNTA(Tableau1[[Fin]:[Fin]])))),1)),""))</f>
        <v/>
      </c>
      <c r="HL51" s="34" t="str">
        <f t="array" aca="1" ref="HL51" ca="1">IF(OR(WEEKDAY(HL$2,2)&gt;5,COUNTIF(Dates_Feries,HL$2)&gt;0),"",IFERROR(INDEX(Tableau1[[Type]:[Type]],SMALL(IF((Tableau1[[Nom]:[Nom]]=$A51)*(Tableau1[[Prénom]:[Prénom]]=$B51)*(HL$2&gt;=Tableau1[[Début]:[Début]])*(HL$2&lt;=Tableau1[[Fin]:[Fin]]),ROW(INDIRECT("A1:A"&amp;COUNTA(Tableau1[[Fin]:[Fin]])))),1)),""))</f>
        <v/>
      </c>
      <c r="HM51" s="34" t="str">
        <f t="array" aca="1" ref="HM51" ca="1">IF(OR(WEEKDAY(HM$2,2)&gt;5,COUNTIF(Dates_Feries,HM$2)&gt;0),"",IFERROR(INDEX(Tableau1[[Type]:[Type]],SMALL(IF((Tableau1[[Nom]:[Nom]]=$A51)*(Tableau1[[Prénom]:[Prénom]]=$B51)*(HM$2&gt;=Tableau1[[Début]:[Début]])*(HM$2&lt;=Tableau1[[Fin]:[Fin]]),ROW(INDIRECT("A1:A"&amp;COUNTA(Tableau1[[Fin]:[Fin]])))),1)),""))</f>
        <v/>
      </c>
      <c r="HN51" s="34" t="str">
        <f t="array" aca="1" ref="HN51" ca="1">IF(OR(WEEKDAY(HN$2,2)&gt;5,COUNTIF(Dates_Feries,HN$2)&gt;0),"",IFERROR(INDEX(Tableau1[[Type]:[Type]],SMALL(IF((Tableau1[[Nom]:[Nom]]=$A51)*(Tableau1[[Prénom]:[Prénom]]=$B51)*(HN$2&gt;=Tableau1[[Début]:[Début]])*(HN$2&lt;=Tableau1[[Fin]:[Fin]]),ROW(INDIRECT("A1:A"&amp;COUNTA(Tableau1[[Fin]:[Fin]])))),1)),""))</f>
        <v/>
      </c>
      <c r="HO51" s="34" t="str">
        <f t="array" aca="1" ref="HO51" ca="1">IF(OR(WEEKDAY(HO$2,2)&gt;5,COUNTIF(Dates_Feries,HO$2)&gt;0),"",IFERROR(INDEX(Tableau1[[Type]:[Type]],SMALL(IF((Tableau1[[Nom]:[Nom]]=$A51)*(Tableau1[[Prénom]:[Prénom]]=$B51)*(HO$2&gt;=Tableau1[[Début]:[Début]])*(HO$2&lt;=Tableau1[[Fin]:[Fin]]),ROW(INDIRECT("A1:A"&amp;COUNTA(Tableau1[[Fin]:[Fin]])))),1)),""))</f>
        <v/>
      </c>
      <c r="HP51" s="34" t="str">
        <f t="array" aca="1" ref="HP51" ca="1">IF(OR(WEEKDAY(HP$2,2)&gt;5,COUNTIF(Dates_Feries,HP$2)&gt;0),"",IFERROR(INDEX(Tableau1[[Type]:[Type]],SMALL(IF((Tableau1[[Nom]:[Nom]]=$A51)*(Tableau1[[Prénom]:[Prénom]]=$B51)*(HP$2&gt;=Tableau1[[Début]:[Début]])*(HP$2&lt;=Tableau1[[Fin]:[Fin]]),ROW(INDIRECT("A1:A"&amp;COUNTA(Tableau1[[Fin]:[Fin]])))),1)),""))</f>
        <v/>
      </c>
      <c r="HQ51" s="34" t="str">
        <f t="array" aca="1" ref="HQ51" ca="1">IF(OR(WEEKDAY(HQ$2,2)&gt;5,COUNTIF(Dates_Feries,HQ$2)&gt;0),"",IFERROR(INDEX(Tableau1[[Type]:[Type]],SMALL(IF((Tableau1[[Nom]:[Nom]]=$A51)*(Tableau1[[Prénom]:[Prénom]]=$B51)*(HQ$2&gt;=Tableau1[[Début]:[Début]])*(HQ$2&lt;=Tableau1[[Fin]:[Fin]]),ROW(INDIRECT("A1:A"&amp;COUNTA(Tableau1[[Fin]:[Fin]])))),1)),""))</f>
        <v/>
      </c>
      <c r="HR51" s="34" t="str">
        <f t="array" aca="1" ref="HR51" ca="1">IF(OR(WEEKDAY(HR$2,2)&gt;5,COUNTIF(Dates_Feries,HR$2)&gt;0),"",IFERROR(INDEX(Tableau1[[Type]:[Type]],SMALL(IF((Tableau1[[Nom]:[Nom]]=$A51)*(Tableau1[[Prénom]:[Prénom]]=$B51)*(HR$2&gt;=Tableau1[[Début]:[Début]])*(HR$2&lt;=Tableau1[[Fin]:[Fin]]),ROW(INDIRECT("A1:A"&amp;COUNTA(Tableau1[[Fin]:[Fin]])))),1)),""))</f>
        <v/>
      </c>
      <c r="HS51" s="34" t="str">
        <f t="array" aca="1" ref="HS51" ca="1">IF(OR(WEEKDAY(HS$2,2)&gt;5,COUNTIF(Dates_Feries,HS$2)&gt;0),"",IFERROR(INDEX(Tableau1[[Type]:[Type]],SMALL(IF((Tableau1[[Nom]:[Nom]]=$A51)*(Tableau1[[Prénom]:[Prénom]]=$B51)*(HS$2&gt;=Tableau1[[Début]:[Début]])*(HS$2&lt;=Tableau1[[Fin]:[Fin]]),ROW(INDIRECT("A1:A"&amp;COUNTA(Tableau1[[Fin]:[Fin]])))),1)),""))</f>
        <v/>
      </c>
      <c r="HT51" s="34" t="str">
        <f t="array" aca="1" ref="HT51" ca="1">IF(OR(WEEKDAY(HT$2,2)&gt;5,COUNTIF(Dates_Feries,HT$2)&gt;0),"",IFERROR(INDEX(Tableau1[[Type]:[Type]],SMALL(IF((Tableau1[[Nom]:[Nom]]=$A51)*(Tableau1[[Prénom]:[Prénom]]=$B51)*(HT$2&gt;=Tableau1[[Début]:[Début]])*(HT$2&lt;=Tableau1[[Fin]:[Fin]]),ROW(INDIRECT("A1:A"&amp;COUNTA(Tableau1[[Fin]:[Fin]])))),1)),""))</f>
        <v/>
      </c>
      <c r="HU51" s="34" t="str">
        <f t="array" aca="1" ref="HU51" ca="1">IF(OR(WEEKDAY(HU$2,2)&gt;5,COUNTIF(Dates_Feries,HU$2)&gt;0),"",IFERROR(INDEX(Tableau1[[Type]:[Type]],SMALL(IF((Tableau1[[Nom]:[Nom]]=$A51)*(Tableau1[[Prénom]:[Prénom]]=$B51)*(HU$2&gt;=Tableau1[[Début]:[Début]])*(HU$2&lt;=Tableau1[[Fin]:[Fin]]),ROW(INDIRECT("A1:A"&amp;COUNTA(Tableau1[[Fin]:[Fin]])))),1)),""))</f>
        <v/>
      </c>
      <c r="HV51" s="34" t="str">
        <f t="array" aca="1" ref="HV51" ca="1">IF(OR(WEEKDAY(HV$2,2)&gt;5,COUNTIF(Dates_Feries,HV$2)&gt;0),"",IFERROR(INDEX(Tableau1[[Type]:[Type]],SMALL(IF((Tableau1[[Nom]:[Nom]]=$A51)*(Tableau1[[Prénom]:[Prénom]]=$B51)*(HV$2&gt;=Tableau1[[Début]:[Début]])*(HV$2&lt;=Tableau1[[Fin]:[Fin]]),ROW(INDIRECT("A1:A"&amp;COUNTA(Tableau1[[Fin]:[Fin]])))),1)),""))</f>
        <v/>
      </c>
      <c r="HW51" s="34" t="str">
        <f t="array" aca="1" ref="HW51" ca="1">IF(OR(WEEKDAY(HW$2,2)&gt;5,COUNTIF(Dates_Feries,HW$2)&gt;0),"",IFERROR(INDEX(Tableau1[[Type]:[Type]],SMALL(IF((Tableau1[[Nom]:[Nom]]=$A51)*(Tableau1[[Prénom]:[Prénom]]=$B51)*(HW$2&gt;=Tableau1[[Début]:[Début]])*(HW$2&lt;=Tableau1[[Fin]:[Fin]]),ROW(INDIRECT("A1:A"&amp;COUNTA(Tableau1[[Fin]:[Fin]])))),1)),""))</f>
        <v/>
      </c>
      <c r="HX51" s="34" t="str">
        <f t="array" aca="1" ref="HX51" ca="1">IF(OR(WEEKDAY(HX$2,2)&gt;5,COUNTIF(Dates_Feries,HX$2)&gt;0),"",IFERROR(INDEX(Tableau1[[Type]:[Type]],SMALL(IF((Tableau1[[Nom]:[Nom]]=$A51)*(Tableau1[[Prénom]:[Prénom]]=$B51)*(HX$2&gt;=Tableau1[[Début]:[Début]])*(HX$2&lt;=Tableau1[[Fin]:[Fin]]),ROW(INDIRECT("A1:A"&amp;COUNTA(Tableau1[[Fin]:[Fin]])))),1)),""))</f>
        <v/>
      </c>
      <c r="HY51" s="34" t="str">
        <f t="array" aca="1" ref="HY51" ca="1">IF(OR(WEEKDAY(HY$2,2)&gt;5,COUNTIF(Dates_Feries,HY$2)&gt;0),"",IFERROR(INDEX(Tableau1[[Type]:[Type]],SMALL(IF((Tableau1[[Nom]:[Nom]]=$A51)*(Tableau1[[Prénom]:[Prénom]]=$B51)*(HY$2&gt;=Tableau1[[Début]:[Début]])*(HY$2&lt;=Tableau1[[Fin]:[Fin]]),ROW(INDIRECT("A1:A"&amp;COUNTA(Tableau1[[Fin]:[Fin]])))),1)),""))</f>
        <v/>
      </c>
      <c r="HZ51" s="34" t="str">
        <f t="array" aca="1" ref="HZ51" ca="1">IF(OR(WEEKDAY(HZ$2,2)&gt;5,COUNTIF(Dates_Feries,HZ$2)&gt;0),"",IFERROR(INDEX(Tableau1[[Type]:[Type]],SMALL(IF((Tableau1[[Nom]:[Nom]]=$A51)*(Tableau1[[Prénom]:[Prénom]]=$B51)*(HZ$2&gt;=Tableau1[[Début]:[Début]])*(HZ$2&lt;=Tableau1[[Fin]:[Fin]]),ROW(INDIRECT("A1:A"&amp;COUNTA(Tableau1[[Fin]:[Fin]])))),1)),""))</f>
        <v/>
      </c>
      <c r="IA51" s="34" t="str">
        <f t="array" aca="1" ref="IA51" ca="1">IF(OR(WEEKDAY(IA$2,2)&gt;5,COUNTIF(Dates_Feries,IA$2)&gt;0),"",IFERROR(INDEX(Tableau1[[Type]:[Type]],SMALL(IF((Tableau1[[Nom]:[Nom]]=$A51)*(Tableau1[[Prénom]:[Prénom]]=$B51)*(IA$2&gt;=Tableau1[[Début]:[Début]])*(IA$2&lt;=Tableau1[[Fin]:[Fin]]),ROW(INDIRECT("A1:A"&amp;COUNTA(Tableau1[[Fin]:[Fin]])))),1)),""))</f>
        <v/>
      </c>
      <c r="IB51" s="34" t="str">
        <f t="array" aca="1" ref="IB51" ca="1">IF(OR(WEEKDAY(IB$2,2)&gt;5,COUNTIF(Dates_Feries,IB$2)&gt;0),"",IFERROR(INDEX(Tableau1[[Type]:[Type]],SMALL(IF((Tableau1[[Nom]:[Nom]]=$A51)*(Tableau1[[Prénom]:[Prénom]]=$B51)*(IB$2&gt;=Tableau1[[Début]:[Début]])*(IB$2&lt;=Tableau1[[Fin]:[Fin]]),ROW(INDIRECT("A1:A"&amp;COUNTA(Tableau1[[Fin]:[Fin]])))),1)),""))</f>
        <v/>
      </c>
      <c r="IC51" s="34" t="str">
        <f t="array" aca="1" ref="IC51" ca="1">IF(OR(WEEKDAY(IC$2,2)&gt;5,COUNTIF(Dates_Feries,IC$2)&gt;0),"",IFERROR(INDEX(Tableau1[[Type]:[Type]],SMALL(IF((Tableau1[[Nom]:[Nom]]=$A51)*(Tableau1[[Prénom]:[Prénom]]=$B51)*(IC$2&gt;=Tableau1[[Début]:[Début]])*(IC$2&lt;=Tableau1[[Fin]:[Fin]]),ROW(INDIRECT("A1:A"&amp;COUNTA(Tableau1[[Fin]:[Fin]])))),1)),""))</f>
        <v/>
      </c>
      <c r="ID51" s="34" t="str">
        <f t="array" aca="1" ref="ID51" ca="1">IF(OR(WEEKDAY(ID$2,2)&gt;5,COUNTIF(Dates_Feries,ID$2)&gt;0),"",IFERROR(INDEX(Tableau1[[Type]:[Type]],SMALL(IF((Tableau1[[Nom]:[Nom]]=$A51)*(Tableau1[[Prénom]:[Prénom]]=$B51)*(ID$2&gt;=Tableau1[[Début]:[Début]])*(ID$2&lt;=Tableau1[[Fin]:[Fin]]),ROW(INDIRECT("A1:A"&amp;COUNTA(Tableau1[[Fin]:[Fin]])))),1)),""))</f>
        <v/>
      </c>
      <c r="IE51" s="34" t="str">
        <f t="array" aca="1" ref="IE51" ca="1">IF(OR(WEEKDAY(IE$2,2)&gt;5,COUNTIF(Dates_Feries,IE$2)&gt;0),"",IFERROR(INDEX(Tableau1[[Type]:[Type]],SMALL(IF((Tableau1[[Nom]:[Nom]]=$A51)*(Tableau1[[Prénom]:[Prénom]]=$B51)*(IE$2&gt;=Tableau1[[Début]:[Début]])*(IE$2&lt;=Tableau1[[Fin]:[Fin]]),ROW(INDIRECT("A1:A"&amp;COUNTA(Tableau1[[Fin]:[Fin]])))),1)),""))</f>
        <v/>
      </c>
      <c r="IF51" s="34" t="str">
        <f t="array" aca="1" ref="IF51" ca="1">IF(OR(WEEKDAY(IF$2,2)&gt;5,COUNTIF(Dates_Feries,IF$2)&gt;0),"",IFERROR(INDEX(Tableau1[[Type]:[Type]],SMALL(IF((Tableau1[[Nom]:[Nom]]=$A51)*(Tableau1[[Prénom]:[Prénom]]=$B51)*(IF$2&gt;=Tableau1[[Début]:[Début]])*(IF$2&lt;=Tableau1[[Fin]:[Fin]]),ROW(INDIRECT("A1:A"&amp;COUNTA(Tableau1[[Fin]:[Fin]])))),1)),""))</f>
        <v/>
      </c>
      <c r="IG51" s="34" t="str">
        <f t="array" aca="1" ref="IG51" ca="1">IF(OR(WEEKDAY(IG$2,2)&gt;5,COUNTIF(Dates_Feries,IG$2)&gt;0),"",IFERROR(INDEX(Tableau1[[Type]:[Type]],SMALL(IF((Tableau1[[Nom]:[Nom]]=$A51)*(Tableau1[[Prénom]:[Prénom]]=$B51)*(IG$2&gt;=Tableau1[[Début]:[Début]])*(IG$2&lt;=Tableau1[[Fin]:[Fin]]),ROW(INDIRECT("A1:A"&amp;COUNTA(Tableau1[[Fin]:[Fin]])))),1)),""))</f>
        <v/>
      </c>
      <c r="IH51" s="34" t="str">
        <f t="array" aca="1" ref="IH51" ca="1">IF(OR(WEEKDAY(IH$2,2)&gt;5,COUNTIF(Dates_Feries,IH$2)&gt;0),"",IFERROR(INDEX(Tableau1[[Type]:[Type]],SMALL(IF((Tableau1[[Nom]:[Nom]]=$A51)*(Tableau1[[Prénom]:[Prénom]]=$B51)*(IH$2&gt;=Tableau1[[Début]:[Début]])*(IH$2&lt;=Tableau1[[Fin]:[Fin]]),ROW(INDIRECT("A1:A"&amp;COUNTA(Tableau1[[Fin]:[Fin]])))),1)),""))</f>
        <v/>
      </c>
      <c r="II51" s="34" t="str">
        <f t="array" aca="1" ref="II51" ca="1">IF(OR(WEEKDAY(II$2,2)&gt;5,COUNTIF(Dates_Feries,II$2)&gt;0),"",IFERROR(INDEX(Tableau1[[Type]:[Type]],SMALL(IF((Tableau1[[Nom]:[Nom]]=$A51)*(Tableau1[[Prénom]:[Prénom]]=$B51)*(II$2&gt;=Tableau1[[Début]:[Début]])*(II$2&lt;=Tableau1[[Fin]:[Fin]]),ROW(INDIRECT("A1:A"&amp;COUNTA(Tableau1[[Fin]:[Fin]])))),1)),""))</f>
        <v/>
      </c>
      <c r="IJ51" s="34" t="str">
        <f t="array" aca="1" ref="IJ51" ca="1">IF(OR(WEEKDAY(IJ$2,2)&gt;5,COUNTIF(Dates_Feries,IJ$2)&gt;0),"",IFERROR(INDEX(Tableau1[[Type]:[Type]],SMALL(IF((Tableau1[[Nom]:[Nom]]=$A51)*(Tableau1[[Prénom]:[Prénom]]=$B51)*(IJ$2&gt;=Tableau1[[Début]:[Début]])*(IJ$2&lt;=Tableau1[[Fin]:[Fin]]),ROW(INDIRECT("A1:A"&amp;COUNTA(Tableau1[[Fin]:[Fin]])))),1)),""))</f>
        <v/>
      </c>
      <c r="IK51" s="34" t="str">
        <f t="array" aca="1" ref="IK51" ca="1">IF(OR(WEEKDAY(IK$2,2)&gt;5,COUNTIF(Dates_Feries,IK$2)&gt;0),"",IFERROR(INDEX(Tableau1[[Type]:[Type]],SMALL(IF((Tableau1[[Nom]:[Nom]]=$A51)*(Tableau1[[Prénom]:[Prénom]]=$B51)*(IK$2&gt;=Tableau1[[Début]:[Début]])*(IK$2&lt;=Tableau1[[Fin]:[Fin]]),ROW(INDIRECT("A1:A"&amp;COUNTA(Tableau1[[Fin]:[Fin]])))),1)),""))</f>
        <v/>
      </c>
      <c r="IL51" s="34" t="str">
        <f t="array" aca="1" ref="IL51" ca="1">IF(OR(WEEKDAY(IL$2,2)&gt;5,COUNTIF(Dates_Feries,IL$2)&gt;0),"",IFERROR(INDEX(Tableau1[[Type]:[Type]],SMALL(IF((Tableau1[[Nom]:[Nom]]=$A51)*(Tableau1[[Prénom]:[Prénom]]=$B51)*(IL$2&gt;=Tableau1[[Début]:[Début]])*(IL$2&lt;=Tableau1[[Fin]:[Fin]]),ROW(INDIRECT("A1:A"&amp;COUNTA(Tableau1[[Fin]:[Fin]])))),1)),""))</f>
        <v/>
      </c>
      <c r="IM51" s="34" t="str">
        <f t="array" aca="1" ref="IM51" ca="1">IF(OR(WEEKDAY(IM$2,2)&gt;5,COUNTIF(Dates_Feries,IM$2)&gt;0),"",IFERROR(INDEX(Tableau1[[Type]:[Type]],SMALL(IF((Tableau1[[Nom]:[Nom]]=$A51)*(Tableau1[[Prénom]:[Prénom]]=$B51)*(IM$2&gt;=Tableau1[[Début]:[Début]])*(IM$2&lt;=Tableau1[[Fin]:[Fin]]),ROW(INDIRECT("A1:A"&amp;COUNTA(Tableau1[[Fin]:[Fin]])))),1)),""))</f>
        <v/>
      </c>
      <c r="IN51" s="34" t="str">
        <f t="array" aca="1" ref="IN51" ca="1">IF(OR(WEEKDAY(IN$2,2)&gt;5,COUNTIF(Dates_Feries,IN$2)&gt;0),"",IFERROR(INDEX(Tableau1[[Type]:[Type]],SMALL(IF((Tableau1[[Nom]:[Nom]]=$A51)*(Tableau1[[Prénom]:[Prénom]]=$B51)*(IN$2&gt;=Tableau1[[Début]:[Début]])*(IN$2&lt;=Tableau1[[Fin]:[Fin]]),ROW(INDIRECT("A1:A"&amp;COUNTA(Tableau1[[Fin]:[Fin]])))),1)),""))</f>
        <v/>
      </c>
      <c r="IO51" s="34" t="str">
        <f t="array" aca="1" ref="IO51" ca="1">IF(OR(WEEKDAY(IO$2,2)&gt;5,COUNTIF(Dates_Feries,IO$2)&gt;0),"",IFERROR(INDEX(Tableau1[[Type]:[Type]],SMALL(IF((Tableau1[[Nom]:[Nom]]=$A51)*(Tableau1[[Prénom]:[Prénom]]=$B51)*(IO$2&gt;=Tableau1[[Début]:[Début]])*(IO$2&lt;=Tableau1[[Fin]:[Fin]]),ROW(INDIRECT("A1:A"&amp;COUNTA(Tableau1[[Fin]:[Fin]])))),1)),""))</f>
        <v/>
      </c>
      <c r="IP51" s="34" t="str">
        <f t="array" aca="1" ref="IP51" ca="1">IF(OR(WEEKDAY(IP$2,2)&gt;5,COUNTIF(Dates_Feries,IP$2)&gt;0),"",IFERROR(INDEX(Tableau1[[Type]:[Type]],SMALL(IF((Tableau1[[Nom]:[Nom]]=$A51)*(Tableau1[[Prénom]:[Prénom]]=$B51)*(IP$2&gt;=Tableau1[[Début]:[Début]])*(IP$2&lt;=Tableau1[[Fin]:[Fin]]),ROW(INDIRECT("A1:A"&amp;COUNTA(Tableau1[[Fin]:[Fin]])))),1)),""))</f>
        <v/>
      </c>
      <c r="IQ51" s="34" t="str">
        <f t="array" aca="1" ref="IQ51" ca="1">IF(OR(WEEKDAY(IQ$2,2)&gt;5,COUNTIF(Dates_Feries,IQ$2)&gt;0),"",IFERROR(INDEX(Tableau1[[Type]:[Type]],SMALL(IF((Tableau1[[Nom]:[Nom]]=$A51)*(Tableau1[[Prénom]:[Prénom]]=$B51)*(IQ$2&gt;=Tableau1[[Début]:[Début]])*(IQ$2&lt;=Tableau1[[Fin]:[Fin]]),ROW(INDIRECT("A1:A"&amp;COUNTA(Tableau1[[Fin]:[Fin]])))),1)),""))</f>
        <v/>
      </c>
      <c r="IR51" s="34" t="str">
        <f t="array" aca="1" ref="IR51" ca="1">IF(OR(WEEKDAY(IR$2,2)&gt;5,COUNTIF(Dates_Feries,IR$2)&gt;0),"",IFERROR(INDEX(Tableau1[[Type]:[Type]],SMALL(IF((Tableau1[[Nom]:[Nom]]=$A51)*(Tableau1[[Prénom]:[Prénom]]=$B51)*(IR$2&gt;=Tableau1[[Début]:[Début]])*(IR$2&lt;=Tableau1[[Fin]:[Fin]]),ROW(INDIRECT("A1:A"&amp;COUNTA(Tableau1[[Fin]:[Fin]])))),1)),""))</f>
        <v/>
      </c>
      <c r="IS51" s="34" t="str">
        <f t="array" aca="1" ref="IS51" ca="1">IF(OR(WEEKDAY(IS$2,2)&gt;5,COUNTIF(Dates_Feries,IS$2)&gt;0),"",IFERROR(INDEX(Tableau1[[Type]:[Type]],SMALL(IF((Tableau1[[Nom]:[Nom]]=$A51)*(Tableau1[[Prénom]:[Prénom]]=$B51)*(IS$2&gt;=Tableau1[[Début]:[Début]])*(IS$2&lt;=Tableau1[[Fin]:[Fin]]),ROW(INDIRECT("A1:A"&amp;COUNTA(Tableau1[[Fin]:[Fin]])))),1)),""))</f>
        <v/>
      </c>
      <c r="IT51" s="34" t="str">
        <f t="array" aca="1" ref="IT51" ca="1">IF(OR(WEEKDAY(IT$2,2)&gt;5,COUNTIF(Dates_Feries,IT$2)&gt;0),"",IFERROR(INDEX(Tableau1[[Type]:[Type]],SMALL(IF((Tableau1[[Nom]:[Nom]]=$A51)*(Tableau1[[Prénom]:[Prénom]]=$B51)*(IT$2&gt;=Tableau1[[Début]:[Début]])*(IT$2&lt;=Tableau1[[Fin]:[Fin]]),ROW(INDIRECT("A1:A"&amp;COUNTA(Tableau1[[Fin]:[Fin]])))),1)),""))</f>
        <v/>
      </c>
      <c r="IU51" s="34" t="str">
        <f t="array" aca="1" ref="IU51" ca="1">IF(OR(WEEKDAY(IU$2,2)&gt;5,COUNTIF(Dates_Feries,IU$2)&gt;0),"",IFERROR(INDEX(Tableau1[[Type]:[Type]],SMALL(IF((Tableau1[[Nom]:[Nom]]=$A51)*(Tableau1[[Prénom]:[Prénom]]=$B51)*(IU$2&gt;=Tableau1[[Début]:[Début]])*(IU$2&lt;=Tableau1[[Fin]:[Fin]]),ROW(INDIRECT("A1:A"&amp;COUNTA(Tableau1[[Fin]:[Fin]])))),1)),""))</f>
        <v/>
      </c>
      <c r="IV51" s="34" t="str">
        <f t="array" aca="1" ref="IV51" ca="1">IF(OR(WEEKDAY(IV$2,2)&gt;5,COUNTIF(Dates_Feries,IV$2)&gt;0),"",IFERROR(INDEX(Tableau1[[Type]:[Type]],SMALL(IF((Tableau1[[Nom]:[Nom]]=$A51)*(Tableau1[[Prénom]:[Prénom]]=$B51)*(IV$2&gt;=Tableau1[[Début]:[Début]])*(IV$2&lt;=Tableau1[[Fin]:[Fin]]),ROW(INDIRECT("A1:A"&amp;COUNTA(Tableau1[[Fin]:[Fin]])))),1)),""))</f>
        <v/>
      </c>
      <c r="IW51" s="34" t="str">
        <f t="array" aca="1" ref="IW51" ca="1">IF(OR(WEEKDAY(IW$2,2)&gt;5,COUNTIF(Dates_Feries,IW$2)&gt;0),"",IFERROR(INDEX(Tableau1[[Type]:[Type]],SMALL(IF((Tableau1[[Nom]:[Nom]]=$A51)*(Tableau1[[Prénom]:[Prénom]]=$B51)*(IW$2&gt;=Tableau1[[Début]:[Début]])*(IW$2&lt;=Tableau1[[Fin]:[Fin]]),ROW(INDIRECT("A1:A"&amp;COUNTA(Tableau1[[Fin]:[Fin]])))),1)),""))</f>
        <v/>
      </c>
      <c r="IX51" s="34" t="str">
        <f t="array" aca="1" ref="IX51" ca="1">IF(OR(WEEKDAY(IX$2,2)&gt;5,COUNTIF(Dates_Feries,IX$2)&gt;0),"",IFERROR(INDEX(Tableau1[[Type]:[Type]],SMALL(IF((Tableau1[[Nom]:[Nom]]=$A51)*(Tableau1[[Prénom]:[Prénom]]=$B51)*(IX$2&gt;=Tableau1[[Début]:[Début]])*(IX$2&lt;=Tableau1[[Fin]:[Fin]]),ROW(INDIRECT("A1:A"&amp;COUNTA(Tableau1[[Fin]:[Fin]])))),1)),""))</f>
        <v/>
      </c>
      <c r="IY51" s="34" t="str">
        <f t="array" aca="1" ref="IY51" ca="1">IF(OR(WEEKDAY(IY$2,2)&gt;5,COUNTIF(Dates_Feries,IY$2)&gt;0),"",IFERROR(INDEX(Tableau1[[Type]:[Type]],SMALL(IF((Tableau1[[Nom]:[Nom]]=$A51)*(Tableau1[[Prénom]:[Prénom]]=$B51)*(IY$2&gt;=Tableau1[[Début]:[Début]])*(IY$2&lt;=Tableau1[[Fin]:[Fin]]),ROW(INDIRECT("A1:A"&amp;COUNTA(Tableau1[[Fin]:[Fin]])))),1)),""))</f>
        <v/>
      </c>
      <c r="IZ51" s="34" t="str">
        <f t="array" aca="1" ref="IZ51" ca="1">IF(OR(WEEKDAY(IZ$2,2)&gt;5,COUNTIF(Dates_Feries,IZ$2)&gt;0),"",IFERROR(INDEX(Tableau1[[Type]:[Type]],SMALL(IF((Tableau1[[Nom]:[Nom]]=$A51)*(Tableau1[[Prénom]:[Prénom]]=$B51)*(IZ$2&gt;=Tableau1[[Début]:[Début]])*(IZ$2&lt;=Tableau1[[Fin]:[Fin]]),ROW(INDIRECT("A1:A"&amp;COUNTA(Tableau1[[Fin]:[Fin]])))),1)),""))</f>
        <v/>
      </c>
      <c r="JA51" s="34" t="str">
        <f t="array" aca="1" ref="JA51" ca="1">IF(OR(WEEKDAY(JA$2,2)&gt;5,COUNTIF(Dates_Feries,JA$2)&gt;0),"",IFERROR(INDEX(Tableau1[[Type]:[Type]],SMALL(IF((Tableau1[[Nom]:[Nom]]=$A51)*(Tableau1[[Prénom]:[Prénom]]=$B51)*(JA$2&gt;=Tableau1[[Début]:[Début]])*(JA$2&lt;=Tableau1[[Fin]:[Fin]]),ROW(INDIRECT("A1:A"&amp;COUNTA(Tableau1[[Fin]:[Fin]])))),1)),""))</f>
        <v/>
      </c>
      <c r="JB51" s="34" t="str">
        <f t="array" aca="1" ref="JB51" ca="1">IF(OR(WEEKDAY(JB$2,2)&gt;5,COUNTIF(Dates_Feries,JB$2)&gt;0),"",IFERROR(INDEX(Tableau1[[Type]:[Type]],SMALL(IF((Tableau1[[Nom]:[Nom]]=$A51)*(Tableau1[[Prénom]:[Prénom]]=$B51)*(JB$2&gt;=Tableau1[[Début]:[Début]])*(JB$2&lt;=Tableau1[[Fin]:[Fin]]),ROW(INDIRECT("A1:A"&amp;COUNTA(Tableau1[[Fin]:[Fin]])))),1)),""))</f>
        <v/>
      </c>
      <c r="JC51" s="34" t="str">
        <f t="array" aca="1" ref="JC51" ca="1">IF(OR(WEEKDAY(JC$2,2)&gt;5,COUNTIF(Dates_Feries,JC$2)&gt;0),"",IFERROR(INDEX(Tableau1[[Type]:[Type]],SMALL(IF((Tableau1[[Nom]:[Nom]]=$A51)*(Tableau1[[Prénom]:[Prénom]]=$B51)*(JC$2&gt;=Tableau1[[Début]:[Début]])*(JC$2&lt;=Tableau1[[Fin]:[Fin]]),ROW(INDIRECT("A1:A"&amp;COUNTA(Tableau1[[Fin]:[Fin]])))),1)),""))</f>
        <v/>
      </c>
      <c r="JD51" s="34" t="str">
        <f t="array" aca="1" ref="JD51" ca="1">IF(OR(WEEKDAY(JD$2,2)&gt;5,COUNTIF(Dates_Feries,JD$2)&gt;0),"",IFERROR(INDEX(Tableau1[[Type]:[Type]],SMALL(IF((Tableau1[[Nom]:[Nom]]=$A51)*(Tableau1[[Prénom]:[Prénom]]=$B51)*(JD$2&gt;=Tableau1[[Début]:[Début]])*(JD$2&lt;=Tableau1[[Fin]:[Fin]]),ROW(INDIRECT("A1:A"&amp;COUNTA(Tableau1[[Fin]:[Fin]])))),1)),""))</f>
        <v/>
      </c>
      <c r="JE51" s="34" t="str">
        <f t="array" aca="1" ref="JE51" ca="1">IF(OR(WEEKDAY(JE$2,2)&gt;5,COUNTIF(Dates_Feries,JE$2)&gt;0),"",IFERROR(INDEX(Tableau1[[Type]:[Type]],SMALL(IF((Tableau1[[Nom]:[Nom]]=$A51)*(Tableau1[[Prénom]:[Prénom]]=$B51)*(JE$2&gt;=Tableau1[[Début]:[Début]])*(JE$2&lt;=Tableau1[[Fin]:[Fin]]),ROW(INDIRECT("A1:A"&amp;COUNTA(Tableau1[[Fin]:[Fin]])))),1)),""))</f>
        <v/>
      </c>
      <c r="JF51" s="34" t="str">
        <f t="array" aca="1" ref="JF51" ca="1">IF(OR(WEEKDAY(JF$2,2)&gt;5,COUNTIF(Dates_Feries,JF$2)&gt;0),"",IFERROR(INDEX(Tableau1[[Type]:[Type]],SMALL(IF((Tableau1[[Nom]:[Nom]]=$A51)*(Tableau1[[Prénom]:[Prénom]]=$B51)*(JF$2&gt;=Tableau1[[Début]:[Début]])*(JF$2&lt;=Tableau1[[Fin]:[Fin]]),ROW(INDIRECT("A1:A"&amp;COUNTA(Tableau1[[Fin]:[Fin]])))),1)),""))</f>
        <v/>
      </c>
      <c r="JG51" s="34" t="str">
        <f t="array" aca="1" ref="JG51" ca="1">IF(OR(WEEKDAY(JG$2,2)&gt;5,COUNTIF(Dates_Feries,JG$2)&gt;0),"",IFERROR(INDEX(Tableau1[[Type]:[Type]],SMALL(IF((Tableau1[[Nom]:[Nom]]=$A51)*(Tableau1[[Prénom]:[Prénom]]=$B51)*(JG$2&gt;=Tableau1[[Début]:[Début]])*(JG$2&lt;=Tableau1[[Fin]:[Fin]]),ROW(INDIRECT("A1:A"&amp;COUNTA(Tableau1[[Fin]:[Fin]])))),1)),""))</f>
        <v/>
      </c>
      <c r="JH51" s="34" t="str">
        <f t="array" aca="1" ref="JH51" ca="1">IF(OR(WEEKDAY(JH$2,2)&gt;5,COUNTIF(Dates_Feries,JH$2)&gt;0),"",IFERROR(INDEX(Tableau1[[Type]:[Type]],SMALL(IF((Tableau1[[Nom]:[Nom]]=$A51)*(Tableau1[[Prénom]:[Prénom]]=$B51)*(JH$2&gt;=Tableau1[[Début]:[Début]])*(JH$2&lt;=Tableau1[[Fin]:[Fin]]),ROW(INDIRECT("A1:A"&amp;COUNTA(Tableau1[[Fin]:[Fin]])))),1)),""))</f>
        <v/>
      </c>
      <c r="JI51" s="34" t="str">
        <f t="array" aca="1" ref="JI51" ca="1">IF(OR(WEEKDAY(JI$2,2)&gt;5,COUNTIF(Dates_Feries,JI$2)&gt;0),"",IFERROR(INDEX(Tableau1[[Type]:[Type]],SMALL(IF((Tableau1[[Nom]:[Nom]]=$A51)*(Tableau1[[Prénom]:[Prénom]]=$B51)*(JI$2&gt;=Tableau1[[Début]:[Début]])*(JI$2&lt;=Tableau1[[Fin]:[Fin]]),ROW(INDIRECT("A1:A"&amp;COUNTA(Tableau1[[Fin]:[Fin]])))),1)),""))</f>
        <v/>
      </c>
      <c r="JJ51" s="34" t="str">
        <f t="array" aca="1" ref="JJ51" ca="1">IF(OR(WEEKDAY(JJ$2,2)&gt;5,COUNTIF(Dates_Feries,JJ$2)&gt;0),"",IFERROR(INDEX(Tableau1[[Type]:[Type]],SMALL(IF((Tableau1[[Nom]:[Nom]]=$A51)*(Tableau1[[Prénom]:[Prénom]]=$B51)*(JJ$2&gt;=Tableau1[[Début]:[Début]])*(JJ$2&lt;=Tableau1[[Fin]:[Fin]]),ROW(INDIRECT("A1:A"&amp;COUNTA(Tableau1[[Fin]:[Fin]])))),1)),""))</f>
        <v/>
      </c>
      <c r="JK51" s="34" t="str">
        <f t="array" aca="1" ref="JK51" ca="1">IF(OR(WEEKDAY(JK$2,2)&gt;5,COUNTIF(Dates_Feries,JK$2)&gt;0),"",IFERROR(INDEX(Tableau1[[Type]:[Type]],SMALL(IF((Tableau1[[Nom]:[Nom]]=$A51)*(Tableau1[[Prénom]:[Prénom]]=$B51)*(JK$2&gt;=Tableau1[[Début]:[Début]])*(JK$2&lt;=Tableau1[[Fin]:[Fin]]),ROW(INDIRECT("A1:A"&amp;COUNTA(Tableau1[[Fin]:[Fin]])))),1)),""))</f>
        <v/>
      </c>
      <c r="JL51" s="34" t="str">
        <f t="array" aca="1" ref="JL51" ca="1">IF(OR(WEEKDAY(JL$2,2)&gt;5,COUNTIF(Dates_Feries,JL$2)&gt;0),"",IFERROR(INDEX(Tableau1[[Type]:[Type]],SMALL(IF((Tableau1[[Nom]:[Nom]]=$A51)*(Tableau1[[Prénom]:[Prénom]]=$B51)*(JL$2&gt;=Tableau1[[Début]:[Début]])*(JL$2&lt;=Tableau1[[Fin]:[Fin]]),ROW(INDIRECT("A1:A"&amp;COUNTA(Tableau1[[Fin]:[Fin]])))),1)),""))</f>
        <v/>
      </c>
      <c r="JM51" s="34" t="str">
        <f t="array" aca="1" ref="JM51" ca="1">IF(OR(WEEKDAY(JM$2,2)&gt;5,COUNTIF(Dates_Feries,JM$2)&gt;0),"",IFERROR(INDEX(Tableau1[[Type]:[Type]],SMALL(IF((Tableau1[[Nom]:[Nom]]=$A51)*(Tableau1[[Prénom]:[Prénom]]=$B51)*(JM$2&gt;=Tableau1[[Début]:[Début]])*(JM$2&lt;=Tableau1[[Fin]:[Fin]]),ROW(INDIRECT("A1:A"&amp;COUNTA(Tableau1[[Fin]:[Fin]])))),1)),""))</f>
        <v/>
      </c>
      <c r="JN51" s="34" t="str">
        <f t="array" aca="1" ref="JN51" ca="1">IF(OR(WEEKDAY(JN$2,2)&gt;5,COUNTIF(Dates_Feries,JN$2)&gt;0),"",IFERROR(INDEX(Tableau1[[Type]:[Type]],SMALL(IF((Tableau1[[Nom]:[Nom]]=$A51)*(Tableau1[[Prénom]:[Prénom]]=$B51)*(JN$2&gt;=Tableau1[[Début]:[Début]])*(JN$2&lt;=Tableau1[[Fin]:[Fin]]),ROW(INDIRECT("A1:A"&amp;COUNTA(Tableau1[[Fin]:[Fin]])))),1)),""))</f>
        <v/>
      </c>
      <c r="JO51" s="34" t="str">
        <f t="array" aca="1" ref="JO51" ca="1">IF(OR(WEEKDAY(JO$2,2)&gt;5,COUNTIF(Dates_Feries,JO$2)&gt;0),"",IFERROR(INDEX(Tableau1[[Type]:[Type]],SMALL(IF((Tableau1[[Nom]:[Nom]]=$A51)*(Tableau1[[Prénom]:[Prénom]]=$B51)*(JO$2&gt;=Tableau1[[Début]:[Début]])*(JO$2&lt;=Tableau1[[Fin]:[Fin]]),ROW(INDIRECT("A1:A"&amp;COUNTA(Tableau1[[Fin]:[Fin]])))),1)),""))</f>
        <v/>
      </c>
      <c r="JP51" s="34" t="str">
        <f t="array" aca="1" ref="JP51" ca="1">IF(OR(WEEKDAY(JP$2,2)&gt;5,COUNTIF(Dates_Feries,JP$2)&gt;0),"",IFERROR(INDEX(Tableau1[[Type]:[Type]],SMALL(IF((Tableau1[[Nom]:[Nom]]=$A51)*(Tableau1[[Prénom]:[Prénom]]=$B51)*(JP$2&gt;=Tableau1[[Début]:[Début]])*(JP$2&lt;=Tableau1[[Fin]:[Fin]]),ROW(INDIRECT("A1:A"&amp;COUNTA(Tableau1[[Fin]:[Fin]])))),1)),""))</f>
        <v/>
      </c>
      <c r="JQ51" s="34" t="str">
        <f t="array" aca="1" ref="JQ51" ca="1">IF(OR(WEEKDAY(JQ$2,2)&gt;5,COUNTIF(Dates_Feries,JQ$2)&gt;0),"",IFERROR(INDEX(Tableau1[[Type]:[Type]],SMALL(IF((Tableau1[[Nom]:[Nom]]=$A51)*(Tableau1[[Prénom]:[Prénom]]=$B51)*(JQ$2&gt;=Tableau1[[Début]:[Début]])*(JQ$2&lt;=Tableau1[[Fin]:[Fin]]),ROW(INDIRECT("A1:A"&amp;COUNTA(Tableau1[[Fin]:[Fin]])))),1)),""))</f>
        <v/>
      </c>
      <c r="JR51" s="34" t="str">
        <f t="array" aca="1" ref="JR51" ca="1">IF(OR(WEEKDAY(JR$2,2)&gt;5,COUNTIF(Dates_Feries,JR$2)&gt;0),"",IFERROR(INDEX(Tableau1[[Type]:[Type]],SMALL(IF((Tableau1[[Nom]:[Nom]]=$A51)*(Tableau1[[Prénom]:[Prénom]]=$B51)*(JR$2&gt;=Tableau1[[Début]:[Début]])*(JR$2&lt;=Tableau1[[Fin]:[Fin]]),ROW(INDIRECT("A1:A"&amp;COUNTA(Tableau1[[Fin]:[Fin]])))),1)),""))</f>
        <v/>
      </c>
      <c r="JS51" s="34" t="str">
        <f t="array" aca="1" ref="JS51" ca="1">IF(OR(WEEKDAY(JS$2,2)&gt;5,COUNTIF(Dates_Feries,JS$2)&gt;0),"",IFERROR(INDEX(Tableau1[[Type]:[Type]],SMALL(IF((Tableau1[[Nom]:[Nom]]=$A51)*(Tableau1[[Prénom]:[Prénom]]=$B51)*(JS$2&gt;=Tableau1[[Début]:[Début]])*(JS$2&lt;=Tableau1[[Fin]:[Fin]]),ROW(INDIRECT("A1:A"&amp;COUNTA(Tableau1[[Fin]:[Fin]])))),1)),""))</f>
        <v/>
      </c>
      <c r="JT51" s="34" t="str">
        <f t="array" aca="1" ref="JT51" ca="1">IF(OR(WEEKDAY(JT$2,2)&gt;5,COUNTIF(Dates_Feries,JT$2)&gt;0),"",IFERROR(INDEX(Tableau1[[Type]:[Type]],SMALL(IF((Tableau1[[Nom]:[Nom]]=$A51)*(Tableau1[[Prénom]:[Prénom]]=$B51)*(JT$2&gt;=Tableau1[[Début]:[Début]])*(JT$2&lt;=Tableau1[[Fin]:[Fin]]),ROW(INDIRECT("A1:A"&amp;COUNTA(Tableau1[[Fin]:[Fin]])))),1)),""))</f>
        <v/>
      </c>
      <c r="JU51" s="34" t="str">
        <f t="array" aca="1" ref="JU51" ca="1">IF(OR(WEEKDAY(JU$2,2)&gt;5,COUNTIF(Dates_Feries,JU$2)&gt;0),"",IFERROR(INDEX(Tableau1[[Type]:[Type]],SMALL(IF((Tableau1[[Nom]:[Nom]]=$A51)*(Tableau1[[Prénom]:[Prénom]]=$B51)*(JU$2&gt;=Tableau1[[Début]:[Début]])*(JU$2&lt;=Tableau1[[Fin]:[Fin]]),ROW(INDIRECT("A1:A"&amp;COUNTA(Tableau1[[Fin]:[Fin]])))),1)),""))</f>
        <v/>
      </c>
      <c r="JV51" s="34" t="str">
        <f t="array" aca="1" ref="JV51" ca="1">IF(OR(WEEKDAY(JV$2,2)&gt;5,COUNTIF(Dates_Feries,JV$2)&gt;0),"",IFERROR(INDEX(Tableau1[[Type]:[Type]],SMALL(IF((Tableau1[[Nom]:[Nom]]=$A51)*(Tableau1[[Prénom]:[Prénom]]=$B51)*(JV$2&gt;=Tableau1[[Début]:[Début]])*(JV$2&lt;=Tableau1[[Fin]:[Fin]]),ROW(INDIRECT("A1:A"&amp;COUNTA(Tableau1[[Fin]:[Fin]])))),1)),""))</f>
        <v/>
      </c>
      <c r="JW51" s="34" t="str">
        <f t="array" aca="1" ref="JW51" ca="1">IF(OR(WEEKDAY(JW$2,2)&gt;5,COUNTIF(Dates_Feries,JW$2)&gt;0),"",IFERROR(INDEX(Tableau1[[Type]:[Type]],SMALL(IF((Tableau1[[Nom]:[Nom]]=$A51)*(Tableau1[[Prénom]:[Prénom]]=$B51)*(JW$2&gt;=Tableau1[[Début]:[Début]])*(JW$2&lt;=Tableau1[[Fin]:[Fin]]),ROW(INDIRECT("A1:A"&amp;COUNTA(Tableau1[[Fin]:[Fin]])))),1)),""))</f>
        <v/>
      </c>
      <c r="JX51" s="34" t="str">
        <f t="array" aca="1" ref="JX51" ca="1">IF(OR(WEEKDAY(JX$2,2)&gt;5,COUNTIF(Dates_Feries,JX$2)&gt;0),"",IFERROR(INDEX(Tableau1[[Type]:[Type]],SMALL(IF((Tableau1[[Nom]:[Nom]]=$A51)*(Tableau1[[Prénom]:[Prénom]]=$B51)*(JX$2&gt;=Tableau1[[Début]:[Début]])*(JX$2&lt;=Tableau1[[Fin]:[Fin]]),ROW(INDIRECT("A1:A"&amp;COUNTA(Tableau1[[Fin]:[Fin]])))),1)),""))</f>
        <v/>
      </c>
      <c r="JY51" s="34" t="str">
        <f t="array" aca="1" ref="JY51" ca="1">IF(OR(WEEKDAY(JY$2,2)&gt;5,COUNTIF(Dates_Feries,JY$2)&gt;0),"",IFERROR(INDEX(Tableau1[[Type]:[Type]],SMALL(IF((Tableau1[[Nom]:[Nom]]=$A51)*(Tableau1[[Prénom]:[Prénom]]=$B51)*(JY$2&gt;=Tableau1[[Début]:[Début]])*(JY$2&lt;=Tableau1[[Fin]:[Fin]]),ROW(INDIRECT("A1:A"&amp;COUNTA(Tableau1[[Fin]:[Fin]])))),1)),""))</f>
        <v/>
      </c>
      <c r="JZ51" s="34" t="str">
        <f t="array" aca="1" ref="JZ51" ca="1">IF(OR(WEEKDAY(JZ$2,2)&gt;5,COUNTIF(Dates_Feries,JZ$2)&gt;0),"",IFERROR(INDEX(Tableau1[[Type]:[Type]],SMALL(IF((Tableau1[[Nom]:[Nom]]=$A51)*(Tableau1[[Prénom]:[Prénom]]=$B51)*(JZ$2&gt;=Tableau1[[Début]:[Début]])*(JZ$2&lt;=Tableau1[[Fin]:[Fin]]),ROW(INDIRECT("A1:A"&amp;COUNTA(Tableau1[[Fin]:[Fin]])))),1)),""))</f>
        <v/>
      </c>
      <c r="KA51" s="34" t="str">
        <f t="array" aca="1" ref="KA51" ca="1">IF(OR(WEEKDAY(KA$2,2)&gt;5,COUNTIF(Dates_Feries,KA$2)&gt;0),"",IFERROR(INDEX(Tableau1[[Type]:[Type]],SMALL(IF((Tableau1[[Nom]:[Nom]]=$A51)*(Tableau1[[Prénom]:[Prénom]]=$B51)*(KA$2&gt;=Tableau1[[Début]:[Début]])*(KA$2&lt;=Tableau1[[Fin]:[Fin]]),ROW(INDIRECT("A1:A"&amp;COUNTA(Tableau1[[Fin]:[Fin]])))),1)),""))</f>
        <v/>
      </c>
      <c r="KB51" s="34" t="str">
        <f t="array" aca="1" ref="KB51" ca="1">IF(OR(WEEKDAY(KB$2,2)&gt;5,COUNTIF(Dates_Feries,KB$2)&gt;0),"",IFERROR(INDEX(Tableau1[[Type]:[Type]],SMALL(IF((Tableau1[[Nom]:[Nom]]=$A51)*(Tableau1[[Prénom]:[Prénom]]=$B51)*(KB$2&gt;=Tableau1[[Début]:[Début]])*(KB$2&lt;=Tableau1[[Fin]:[Fin]]),ROW(INDIRECT("A1:A"&amp;COUNTA(Tableau1[[Fin]:[Fin]])))),1)),""))</f>
        <v/>
      </c>
      <c r="KC51" s="34" t="str">
        <f t="array" aca="1" ref="KC51" ca="1">IF(OR(WEEKDAY(KC$2,2)&gt;5,COUNTIF(Dates_Feries,KC$2)&gt;0),"",IFERROR(INDEX(Tableau1[[Type]:[Type]],SMALL(IF((Tableau1[[Nom]:[Nom]]=$A51)*(Tableau1[[Prénom]:[Prénom]]=$B51)*(KC$2&gt;=Tableau1[[Début]:[Début]])*(KC$2&lt;=Tableau1[[Fin]:[Fin]]),ROW(INDIRECT("A1:A"&amp;COUNTA(Tableau1[[Fin]:[Fin]])))),1)),""))</f>
        <v/>
      </c>
      <c r="KD51" s="34" t="str">
        <f t="array" aca="1" ref="KD51" ca="1">IF(OR(WEEKDAY(KD$2,2)&gt;5,COUNTIF(Dates_Feries,KD$2)&gt;0),"",IFERROR(INDEX(Tableau1[[Type]:[Type]],SMALL(IF((Tableau1[[Nom]:[Nom]]=$A51)*(Tableau1[[Prénom]:[Prénom]]=$B51)*(KD$2&gt;=Tableau1[[Début]:[Début]])*(KD$2&lt;=Tableau1[[Fin]:[Fin]]),ROW(INDIRECT("A1:A"&amp;COUNTA(Tableau1[[Fin]:[Fin]])))),1)),""))</f>
        <v/>
      </c>
      <c r="KE51" s="34" t="str">
        <f t="array" aca="1" ref="KE51" ca="1">IF(OR(WEEKDAY(KE$2,2)&gt;5,COUNTIF(Dates_Feries,KE$2)&gt;0),"",IFERROR(INDEX(Tableau1[[Type]:[Type]],SMALL(IF((Tableau1[[Nom]:[Nom]]=$A51)*(Tableau1[[Prénom]:[Prénom]]=$B51)*(KE$2&gt;=Tableau1[[Début]:[Début]])*(KE$2&lt;=Tableau1[[Fin]:[Fin]]),ROW(INDIRECT("A1:A"&amp;COUNTA(Tableau1[[Fin]:[Fin]])))),1)),""))</f>
        <v/>
      </c>
      <c r="KF51" s="34" t="str">
        <f t="array" aca="1" ref="KF51" ca="1">IF(OR(WEEKDAY(KF$2,2)&gt;5,COUNTIF(Dates_Feries,KF$2)&gt;0),"",IFERROR(INDEX(Tableau1[[Type]:[Type]],SMALL(IF((Tableau1[[Nom]:[Nom]]=$A51)*(Tableau1[[Prénom]:[Prénom]]=$B51)*(KF$2&gt;=Tableau1[[Début]:[Début]])*(KF$2&lt;=Tableau1[[Fin]:[Fin]]),ROW(INDIRECT("A1:A"&amp;COUNTA(Tableau1[[Fin]:[Fin]])))),1)),""))</f>
        <v/>
      </c>
      <c r="KG51" s="34" t="str">
        <f t="array" aca="1" ref="KG51" ca="1">IF(OR(WEEKDAY(KG$2,2)&gt;5,COUNTIF(Dates_Feries,KG$2)&gt;0),"",IFERROR(INDEX(Tableau1[[Type]:[Type]],SMALL(IF((Tableau1[[Nom]:[Nom]]=$A51)*(Tableau1[[Prénom]:[Prénom]]=$B51)*(KG$2&gt;=Tableau1[[Début]:[Début]])*(KG$2&lt;=Tableau1[[Fin]:[Fin]]),ROW(INDIRECT("A1:A"&amp;COUNTA(Tableau1[[Fin]:[Fin]])))),1)),""))</f>
        <v/>
      </c>
      <c r="KH51" s="34" t="str">
        <f t="array" aca="1" ref="KH51" ca="1">IF(OR(WEEKDAY(KH$2,2)&gt;5,COUNTIF(Dates_Feries,KH$2)&gt;0),"",IFERROR(INDEX(Tableau1[[Type]:[Type]],SMALL(IF((Tableau1[[Nom]:[Nom]]=$A51)*(Tableau1[[Prénom]:[Prénom]]=$B51)*(KH$2&gt;=Tableau1[[Début]:[Début]])*(KH$2&lt;=Tableau1[[Fin]:[Fin]]),ROW(INDIRECT("A1:A"&amp;COUNTA(Tableau1[[Fin]:[Fin]])))),1)),""))</f>
        <v/>
      </c>
      <c r="KI51" s="34" t="str">
        <f t="array" aca="1" ref="KI51" ca="1">IF(OR(WEEKDAY(KI$2,2)&gt;5,COUNTIF(Dates_Feries,KI$2)&gt;0),"",IFERROR(INDEX(Tableau1[[Type]:[Type]],SMALL(IF((Tableau1[[Nom]:[Nom]]=$A51)*(Tableau1[[Prénom]:[Prénom]]=$B51)*(KI$2&gt;=Tableau1[[Début]:[Début]])*(KI$2&lt;=Tableau1[[Fin]:[Fin]]),ROW(INDIRECT("A1:A"&amp;COUNTA(Tableau1[[Fin]:[Fin]])))),1)),""))</f>
        <v/>
      </c>
      <c r="KJ51" s="34" t="str">
        <f t="array" aca="1" ref="KJ51" ca="1">IF(OR(WEEKDAY(KJ$2,2)&gt;5,COUNTIF(Dates_Feries,KJ$2)&gt;0),"",IFERROR(INDEX(Tableau1[[Type]:[Type]],SMALL(IF((Tableau1[[Nom]:[Nom]]=$A51)*(Tableau1[[Prénom]:[Prénom]]=$B51)*(KJ$2&gt;=Tableau1[[Début]:[Début]])*(KJ$2&lt;=Tableau1[[Fin]:[Fin]]),ROW(INDIRECT("A1:A"&amp;COUNTA(Tableau1[[Fin]:[Fin]])))),1)),""))</f>
        <v/>
      </c>
      <c r="KK51" s="34" t="str">
        <f t="array" aca="1" ref="KK51" ca="1">IF(OR(WEEKDAY(KK$2,2)&gt;5,COUNTIF(Dates_Feries,KK$2)&gt;0),"",IFERROR(INDEX(Tableau1[[Type]:[Type]],SMALL(IF((Tableau1[[Nom]:[Nom]]=$A51)*(Tableau1[[Prénom]:[Prénom]]=$B51)*(KK$2&gt;=Tableau1[[Début]:[Début]])*(KK$2&lt;=Tableau1[[Fin]:[Fin]]),ROW(INDIRECT("A1:A"&amp;COUNTA(Tableau1[[Fin]:[Fin]])))),1)),""))</f>
        <v/>
      </c>
      <c r="KL51" s="34" t="str">
        <f t="array" aca="1" ref="KL51" ca="1">IF(OR(WEEKDAY(KL$2,2)&gt;5,COUNTIF(Dates_Feries,KL$2)&gt;0),"",IFERROR(INDEX(Tableau1[[Type]:[Type]],SMALL(IF((Tableau1[[Nom]:[Nom]]=$A51)*(Tableau1[[Prénom]:[Prénom]]=$B51)*(KL$2&gt;=Tableau1[[Début]:[Début]])*(KL$2&lt;=Tableau1[[Fin]:[Fin]]),ROW(INDIRECT("A1:A"&amp;COUNTA(Tableau1[[Fin]:[Fin]])))),1)),""))</f>
        <v/>
      </c>
      <c r="KM51" s="34" t="str">
        <f t="array" aca="1" ref="KM51" ca="1">IF(OR(WEEKDAY(KM$2,2)&gt;5,COUNTIF(Dates_Feries,KM$2)&gt;0),"",IFERROR(INDEX(Tableau1[[Type]:[Type]],SMALL(IF((Tableau1[[Nom]:[Nom]]=$A51)*(Tableau1[[Prénom]:[Prénom]]=$B51)*(KM$2&gt;=Tableau1[[Début]:[Début]])*(KM$2&lt;=Tableau1[[Fin]:[Fin]]),ROW(INDIRECT("A1:A"&amp;COUNTA(Tableau1[[Fin]:[Fin]])))),1)),""))</f>
        <v/>
      </c>
      <c r="KN51" s="34" t="str">
        <f t="array" aca="1" ref="KN51" ca="1">IF(OR(WEEKDAY(KN$2,2)&gt;5,COUNTIF(Dates_Feries,KN$2)&gt;0),"",IFERROR(INDEX(Tableau1[[Type]:[Type]],SMALL(IF((Tableau1[[Nom]:[Nom]]=$A51)*(Tableau1[[Prénom]:[Prénom]]=$B51)*(KN$2&gt;=Tableau1[[Début]:[Début]])*(KN$2&lt;=Tableau1[[Fin]:[Fin]]),ROW(INDIRECT("A1:A"&amp;COUNTA(Tableau1[[Fin]:[Fin]])))),1)),""))</f>
        <v/>
      </c>
      <c r="KO51" s="34" t="str">
        <f t="array" aca="1" ref="KO51" ca="1">IF(OR(WEEKDAY(KO$2,2)&gt;5,COUNTIF(Dates_Feries,KO$2)&gt;0),"",IFERROR(INDEX(Tableau1[[Type]:[Type]],SMALL(IF((Tableau1[[Nom]:[Nom]]=$A51)*(Tableau1[[Prénom]:[Prénom]]=$B51)*(KO$2&gt;=Tableau1[[Début]:[Début]])*(KO$2&lt;=Tableau1[[Fin]:[Fin]]),ROW(INDIRECT("A1:A"&amp;COUNTA(Tableau1[[Fin]:[Fin]])))),1)),""))</f>
        <v/>
      </c>
      <c r="KP51" s="34" t="str">
        <f t="array" aca="1" ref="KP51" ca="1">IF(OR(WEEKDAY(KP$2,2)&gt;5,COUNTIF(Dates_Feries,KP$2)&gt;0),"",IFERROR(INDEX(Tableau1[[Type]:[Type]],SMALL(IF((Tableau1[[Nom]:[Nom]]=$A51)*(Tableau1[[Prénom]:[Prénom]]=$B51)*(KP$2&gt;=Tableau1[[Début]:[Début]])*(KP$2&lt;=Tableau1[[Fin]:[Fin]]),ROW(INDIRECT("A1:A"&amp;COUNTA(Tableau1[[Fin]:[Fin]])))),1)),""))</f>
        <v/>
      </c>
      <c r="KQ51" s="34" t="str">
        <f t="array" aca="1" ref="KQ51" ca="1">IF(OR(WEEKDAY(KQ$2,2)&gt;5,COUNTIF(Dates_Feries,KQ$2)&gt;0),"",IFERROR(INDEX(Tableau1[[Type]:[Type]],SMALL(IF((Tableau1[[Nom]:[Nom]]=$A51)*(Tableau1[[Prénom]:[Prénom]]=$B51)*(KQ$2&gt;=Tableau1[[Début]:[Début]])*(KQ$2&lt;=Tableau1[[Fin]:[Fin]]),ROW(INDIRECT("A1:A"&amp;COUNTA(Tableau1[[Fin]:[Fin]])))),1)),""))</f>
        <v/>
      </c>
      <c r="KR51" s="34" t="str">
        <f t="array" aca="1" ref="KR51" ca="1">IF(OR(WEEKDAY(KR$2,2)&gt;5,COUNTIF(Dates_Feries,KR$2)&gt;0),"",IFERROR(INDEX(Tableau1[[Type]:[Type]],SMALL(IF((Tableau1[[Nom]:[Nom]]=$A51)*(Tableau1[[Prénom]:[Prénom]]=$B51)*(KR$2&gt;=Tableau1[[Début]:[Début]])*(KR$2&lt;=Tableau1[[Fin]:[Fin]]),ROW(INDIRECT("A1:A"&amp;COUNTA(Tableau1[[Fin]:[Fin]])))),1)),""))</f>
        <v/>
      </c>
      <c r="KS51" s="34" t="str">
        <f t="array" aca="1" ref="KS51" ca="1">IF(OR(WEEKDAY(KS$2,2)&gt;5,COUNTIF(Dates_Feries,KS$2)&gt;0),"",IFERROR(INDEX(Tableau1[[Type]:[Type]],SMALL(IF((Tableau1[[Nom]:[Nom]]=$A51)*(Tableau1[[Prénom]:[Prénom]]=$B51)*(KS$2&gt;=Tableau1[[Début]:[Début]])*(KS$2&lt;=Tableau1[[Fin]:[Fin]]),ROW(INDIRECT("A1:A"&amp;COUNTA(Tableau1[[Fin]:[Fin]])))),1)),""))</f>
        <v/>
      </c>
      <c r="KT51" s="34" t="str">
        <f t="array" aca="1" ref="KT51" ca="1">IF(OR(WEEKDAY(KT$2,2)&gt;5,COUNTIF(Dates_Feries,KT$2)&gt;0),"",IFERROR(INDEX(Tableau1[[Type]:[Type]],SMALL(IF((Tableau1[[Nom]:[Nom]]=$A51)*(Tableau1[[Prénom]:[Prénom]]=$B51)*(KT$2&gt;=Tableau1[[Début]:[Début]])*(KT$2&lt;=Tableau1[[Fin]:[Fin]]),ROW(INDIRECT("A1:A"&amp;COUNTA(Tableau1[[Fin]:[Fin]])))),1)),""))</f>
        <v/>
      </c>
      <c r="KU51" s="34" t="str">
        <f t="array" aca="1" ref="KU51" ca="1">IF(OR(WEEKDAY(KU$2,2)&gt;5,COUNTIF(Dates_Feries,KU$2)&gt;0),"",IFERROR(INDEX(Tableau1[[Type]:[Type]],SMALL(IF((Tableau1[[Nom]:[Nom]]=$A51)*(Tableau1[[Prénom]:[Prénom]]=$B51)*(KU$2&gt;=Tableau1[[Début]:[Début]])*(KU$2&lt;=Tableau1[[Fin]:[Fin]]),ROW(INDIRECT("A1:A"&amp;COUNTA(Tableau1[[Fin]:[Fin]])))),1)),""))</f>
        <v/>
      </c>
      <c r="KV51" s="34" t="str">
        <f t="array" aca="1" ref="KV51" ca="1">IF(OR(WEEKDAY(KV$2,2)&gt;5,COUNTIF(Dates_Feries,KV$2)&gt;0),"",IFERROR(INDEX(Tableau1[[Type]:[Type]],SMALL(IF((Tableau1[[Nom]:[Nom]]=$A51)*(Tableau1[[Prénom]:[Prénom]]=$B51)*(KV$2&gt;=Tableau1[[Début]:[Début]])*(KV$2&lt;=Tableau1[[Fin]:[Fin]]),ROW(INDIRECT("A1:A"&amp;COUNTA(Tableau1[[Fin]:[Fin]])))),1)),""))</f>
        <v/>
      </c>
      <c r="KW51" s="34" t="str">
        <f t="array" aca="1" ref="KW51" ca="1">IF(OR(WEEKDAY(KW$2,2)&gt;5,COUNTIF(Dates_Feries,KW$2)&gt;0),"",IFERROR(INDEX(Tableau1[[Type]:[Type]],SMALL(IF((Tableau1[[Nom]:[Nom]]=$A51)*(Tableau1[[Prénom]:[Prénom]]=$B51)*(KW$2&gt;=Tableau1[[Début]:[Début]])*(KW$2&lt;=Tableau1[[Fin]:[Fin]]),ROW(INDIRECT("A1:A"&amp;COUNTA(Tableau1[[Fin]:[Fin]])))),1)),""))</f>
        <v/>
      </c>
      <c r="KX51" s="34" t="str">
        <f t="array" aca="1" ref="KX51" ca="1">IF(OR(WEEKDAY(KX$2,2)&gt;5,COUNTIF(Dates_Feries,KX$2)&gt;0),"",IFERROR(INDEX(Tableau1[[Type]:[Type]],SMALL(IF((Tableau1[[Nom]:[Nom]]=$A51)*(Tableau1[[Prénom]:[Prénom]]=$B51)*(KX$2&gt;=Tableau1[[Début]:[Début]])*(KX$2&lt;=Tableau1[[Fin]:[Fin]]),ROW(INDIRECT("A1:A"&amp;COUNTA(Tableau1[[Fin]:[Fin]])))),1)),""))</f>
        <v/>
      </c>
      <c r="KY51" s="34" t="str">
        <f t="array" aca="1" ref="KY51" ca="1">IF(OR(WEEKDAY(KY$2,2)&gt;5,COUNTIF(Dates_Feries,KY$2)&gt;0),"",IFERROR(INDEX(Tableau1[[Type]:[Type]],SMALL(IF((Tableau1[[Nom]:[Nom]]=$A51)*(Tableau1[[Prénom]:[Prénom]]=$B51)*(KY$2&gt;=Tableau1[[Début]:[Début]])*(KY$2&lt;=Tableau1[[Fin]:[Fin]]),ROW(INDIRECT("A1:A"&amp;COUNTA(Tableau1[[Fin]:[Fin]])))),1)),""))</f>
        <v/>
      </c>
      <c r="KZ51" s="34" t="str">
        <f t="array" aca="1" ref="KZ51" ca="1">IF(OR(WEEKDAY(KZ$2,2)&gt;5,COUNTIF(Dates_Feries,KZ$2)&gt;0),"",IFERROR(INDEX(Tableau1[[Type]:[Type]],SMALL(IF((Tableau1[[Nom]:[Nom]]=$A51)*(Tableau1[[Prénom]:[Prénom]]=$B51)*(KZ$2&gt;=Tableau1[[Début]:[Début]])*(KZ$2&lt;=Tableau1[[Fin]:[Fin]]),ROW(INDIRECT("A1:A"&amp;COUNTA(Tableau1[[Fin]:[Fin]])))),1)),""))</f>
        <v/>
      </c>
      <c r="LA51" s="34" t="str">
        <f t="array" aca="1" ref="LA51" ca="1">IF(OR(WEEKDAY(LA$2,2)&gt;5,COUNTIF(Dates_Feries,LA$2)&gt;0),"",IFERROR(INDEX(Tableau1[[Type]:[Type]],SMALL(IF((Tableau1[[Nom]:[Nom]]=$A51)*(Tableau1[[Prénom]:[Prénom]]=$B51)*(LA$2&gt;=Tableau1[[Début]:[Début]])*(LA$2&lt;=Tableau1[[Fin]:[Fin]]),ROW(INDIRECT("A1:A"&amp;COUNTA(Tableau1[[Fin]:[Fin]])))),1)),""))</f>
        <v/>
      </c>
      <c r="LB51" s="34" t="str">
        <f t="array" aca="1" ref="LB51" ca="1">IF(OR(WEEKDAY(LB$2,2)&gt;5,COUNTIF(Dates_Feries,LB$2)&gt;0),"",IFERROR(INDEX(Tableau1[[Type]:[Type]],SMALL(IF((Tableau1[[Nom]:[Nom]]=$A51)*(Tableau1[[Prénom]:[Prénom]]=$B51)*(LB$2&gt;=Tableau1[[Début]:[Début]])*(LB$2&lt;=Tableau1[[Fin]:[Fin]]),ROW(INDIRECT("A1:A"&amp;COUNTA(Tableau1[[Fin]:[Fin]])))),1)),""))</f>
        <v/>
      </c>
      <c r="LC51" s="34" t="str">
        <f t="array" aca="1" ref="LC51" ca="1">IF(OR(WEEKDAY(LC$2,2)&gt;5,COUNTIF(Dates_Feries,LC$2)&gt;0),"",IFERROR(INDEX(Tableau1[[Type]:[Type]],SMALL(IF((Tableau1[[Nom]:[Nom]]=$A51)*(Tableau1[[Prénom]:[Prénom]]=$B51)*(LC$2&gt;=Tableau1[[Début]:[Début]])*(LC$2&lt;=Tableau1[[Fin]:[Fin]]),ROW(INDIRECT("A1:A"&amp;COUNTA(Tableau1[[Fin]:[Fin]])))),1)),""))</f>
        <v/>
      </c>
      <c r="LD51" s="34" t="str">
        <f t="array" aca="1" ref="LD51" ca="1">IF(OR(WEEKDAY(LD$2,2)&gt;5,COUNTIF(Dates_Feries,LD$2)&gt;0),"",IFERROR(INDEX(Tableau1[[Type]:[Type]],SMALL(IF((Tableau1[[Nom]:[Nom]]=$A51)*(Tableau1[[Prénom]:[Prénom]]=$B51)*(LD$2&gt;=Tableau1[[Début]:[Début]])*(LD$2&lt;=Tableau1[[Fin]:[Fin]]),ROW(INDIRECT("A1:A"&amp;COUNTA(Tableau1[[Fin]:[Fin]])))),1)),""))</f>
        <v/>
      </c>
      <c r="LE51" s="34" t="str">
        <f t="array" aca="1" ref="LE51" ca="1">IF(OR(WEEKDAY(LE$2,2)&gt;5,COUNTIF(Dates_Feries,LE$2)&gt;0),"",IFERROR(INDEX(Tableau1[[Type]:[Type]],SMALL(IF((Tableau1[[Nom]:[Nom]]=$A51)*(Tableau1[[Prénom]:[Prénom]]=$B51)*(LE$2&gt;=Tableau1[[Début]:[Début]])*(LE$2&lt;=Tableau1[[Fin]:[Fin]]),ROW(INDIRECT("A1:A"&amp;COUNTA(Tableau1[[Fin]:[Fin]])))),1)),""))</f>
        <v/>
      </c>
      <c r="LF51" s="34" t="str">
        <f t="array" aca="1" ref="LF51" ca="1">IF(OR(WEEKDAY(LF$2,2)&gt;5,COUNTIF(Dates_Feries,LF$2)&gt;0),"",IFERROR(INDEX(Tableau1[[Type]:[Type]],SMALL(IF((Tableau1[[Nom]:[Nom]]=$A51)*(Tableau1[[Prénom]:[Prénom]]=$B51)*(LF$2&gt;=Tableau1[[Début]:[Début]])*(LF$2&lt;=Tableau1[[Fin]:[Fin]]),ROW(INDIRECT("A1:A"&amp;COUNTA(Tableau1[[Fin]:[Fin]])))),1)),""))</f>
        <v/>
      </c>
      <c r="LG51" s="34" t="str">
        <f t="array" aca="1" ref="LG51" ca="1">IF(OR(WEEKDAY(LG$2,2)&gt;5,COUNTIF(Dates_Feries,LG$2)&gt;0),"",IFERROR(INDEX(Tableau1[[Type]:[Type]],SMALL(IF((Tableau1[[Nom]:[Nom]]=$A51)*(Tableau1[[Prénom]:[Prénom]]=$B51)*(LG$2&gt;=Tableau1[[Début]:[Début]])*(LG$2&lt;=Tableau1[[Fin]:[Fin]]),ROW(INDIRECT("A1:A"&amp;COUNTA(Tableau1[[Fin]:[Fin]])))),1)),""))</f>
        <v/>
      </c>
      <c r="LH51" s="34" t="str">
        <f t="array" aca="1" ref="LH51" ca="1">IF(OR(WEEKDAY(LH$2,2)&gt;5,COUNTIF(Dates_Feries,LH$2)&gt;0),"",IFERROR(INDEX(Tableau1[[Type]:[Type]],SMALL(IF((Tableau1[[Nom]:[Nom]]=$A51)*(Tableau1[[Prénom]:[Prénom]]=$B51)*(LH$2&gt;=Tableau1[[Début]:[Début]])*(LH$2&lt;=Tableau1[[Fin]:[Fin]]),ROW(INDIRECT("A1:A"&amp;COUNTA(Tableau1[[Fin]:[Fin]])))),1)),""))</f>
        <v/>
      </c>
      <c r="LI51" s="34" t="str">
        <f t="array" aca="1" ref="LI51" ca="1">IF(OR(WEEKDAY(LI$2,2)&gt;5,COUNTIF(Dates_Feries,LI$2)&gt;0),"",IFERROR(INDEX(Tableau1[[Type]:[Type]],SMALL(IF((Tableau1[[Nom]:[Nom]]=$A51)*(Tableau1[[Prénom]:[Prénom]]=$B51)*(LI$2&gt;=Tableau1[[Début]:[Début]])*(LI$2&lt;=Tableau1[[Fin]:[Fin]]),ROW(INDIRECT("A1:A"&amp;COUNTA(Tableau1[[Fin]:[Fin]])))),1)),""))</f>
        <v/>
      </c>
      <c r="LJ51" s="34" t="str">
        <f t="array" aca="1" ref="LJ51" ca="1">IF(OR(WEEKDAY(LJ$2,2)&gt;5,COUNTIF(Dates_Feries,LJ$2)&gt;0),"",IFERROR(INDEX(Tableau1[[Type]:[Type]],SMALL(IF((Tableau1[[Nom]:[Nom]]=$A51)*(Tableau1[[Prénom]:[Prénom]]=$B51)*(LJ$2&gt;=Tableau1[[Début]:[Début]])*(LJ$2&lt;=Tableau1[[Fin]:[Fin]]),ROW(INDIRECT("A1:A"&amp;COUNTA(Tableau1[[Fin]:[Fin]])))),1)),""))</f>
        <v/>
      </c>
      <c r="LK51" s="34" t="str">
        <f t="array" aca="1" ref="LK51" ca="1">IF(OR(WEEKDAY(LK$2,2)&gt;5,COUNTIF(Dates_Feries,LK$2)&gt;0),"",IFERROR(INDEX(Tableau1[[Type]:[Type]],SMALL(IF((Tableau1[[Nom]:[Nom]]=$A51)*(Tableau1[[Prénom]:[Prénom]]=$B51)*(LK$2&gt;=Tableau1[[Début]:[Début]])*(LK$2&lt;=Tableau1[[Fin]:[Fin]]),ROW(INDIRECT("A1:A"&amp;COUNTA(Tableau1[[Fin]:[Fin]])))),1)),""))</f>
        <v/>
      </c>
      <c r="LL51" s="34" t="str">
        <f t="array" aca="1" ref="LL51" ca="1">IF(OR(WEEKDAY(LL$2,2)&gt;5,COUNTIF(Dates_Feries,LL$2)&gt;0),"",IFERROR(INDEX(Tableau1[[Type]:[Type]],SMALL(IF((Tableau1[[Nom]:[Nom]]=$A51)*(Tableau1[[Prénom]:[Prénom]]=$B51)*(LL$2&gt;=Tableau1[[Début]:[Début]])*(LL$2&lt;=Tableau1[[Fin]:[Fin]]),ROW(INDIRECT("A1:A"&amp;COUNTA(Tableau1[[Fin]:[Fin]])))),1)),""))</f>
        <v/>
      </c>
      <c r="LM51" s="34" t="str">
        <f t="array" aca="1" ref="LM51" ca="1">IF(OR(WEEKDAY(LM$2,2)&gt;5,COUNTIF(Dates_Feries,LM$2)&gt;0),"",IFERROR(INDEX(Tableau1[[Type]:[Type]],SMALL(IF((Tableau1[[Nom]:[Nom]]=$A51)*(Tableau1[[Prénom]:[Prénom]]=$B51)*(LM$2&gt;=Tableau1[[Début]:[Début]])*(LM$2&lt;=Tableau1[[Fin]:[Fin]]),ROW(INDIRECT("A1:A"&amp;COUNTA(Tableau1[[Fin]:[Fin]])))),1)),""))</f>
        <v/>
      </c>
      <c r="LN51" s="34" t="str">
        <f t="array" aca="1" ref="LN51" ca="1">IF(OR(WEEKDAY(LN$2,2)&gt;5,COUNTIF(Dates_Feries,LN$2)&gt;0),"",IFERROR(INDEX(Tableau1[[Type]:[Type]],SMALL(IF((Tableau1[[Nom]:[Nom]]=$A51)*(Tableau1[[Prénom]:[Prénom]]=$B51)*(LN$2&gt;=Tableau1[[Début]:[Début]])*(LN$2&lt;=Tableau1[[Fin]:[Fin]]),ROW(INDIRECT("A1:A"&amp;COUNTA(Tableau1[[Fin]:[Fin]])))),1)),""))</f>
        <v/>
      </c>
      <c r="LO51" s="34" t="str">
        <f t="array" aca="1" ref="LO51" ca="1">IF(OR(WEEKDAY(LO$2,2)&gt;5,COUNTIF(Dates_Feries,LO$2)&gt;0),"",IFERROR(INDEX(Tableau1[[Type]:[Type]],SMALL(IF((Tableau1[[Nom]:[Nom]]=$A51)*(Tableau1[[Prénom]:[Prénom]]=$B51)*(LO$2&gt;=Tableau1[[Début]:[Début]])*(LO$2&lt;=Tableau1[[Fin]:[Fin]]),ROW(INDIRECT("A1:A"&amp;COUNTA(Tableau1[[Fin]:[Fin]])))),1)),""))</f>
        <v/>
      </c>
      <c r="LP51" s="34" t="str">
        <f t="array" aca="1" ref="LP51" ca="1">IF(OR(WEEKDAY(LP$2,2)&gt;5,COUNTIF(Dates_Feries,LP$2)&gt;0),"",IFERROR(INDEX(Tableau1[[Type]:[Type]],SMALL(IF((Tableau1[[Nom]:[Nom]]=$A51)*(Tableau1[[Prénom]:[Prénom]]=$B51)*(LP$2&gt;=Tableau1[[Début]:[Début]])*(LP$2&lt;=Tableau1[[Fin]:[Fin]]),ROW(INDIRECT("A1:A"&amp;COUNTA(Tableau1[[Fin]:[Fin]])))),1)),""))</f>
        <v/>
      </c>
      <c r="LQ51" s="34" t="str">
        <f t="array" aca="1" ref="LQ51" ca="1">IF(OR(WEEKDAY(LQ$2,2)&gt;5,COUNTIF(Dates_Feries,LQ$2)&gt;0),"",IFERROR(INDEX(Tableau1[[Type]:[Type]],SMALL(IF((Tableau1[[Nom]:[Nom]]=$A51)*(Tableau1[[Prénom]:[Prénom]]=$B51)*(LQ$2&gt;=Tableau1[[Début]:[Début]])*(LQ$2&lt;=Tableau1[[Fin]:[Fin]]),ROW(INDIRECT("A1:A"&amp;COUNTA(Tableau1[[Fin]:[Fin]])))),1)),""))</f>
        <v/>
      </c>
      <c r="LR51" s="34" t="str">
        <f t="array" aca="1" ref="LR51" ca="1">IF(OR(WEEKDAY(LR$2,2)&gt;5,COUNTIF(Dates_Feries,LR$2)&gt;0),"",IFERROR(INDEX(Tableau1[[Type]:[Type]],SMALL(IF((Tableau1[[Nom]:[Nom]]=$A51)*(Tableau1[[Prénom]:[Prénom]]=$B51)*(LR$2&gt;=Tableau1[[Début]:[Début]])*(LR$2&lt;=Tableau1[[Fin]:[Fin]]),ROW(INDIRECT("A1:A"&amp;COUNTA(Tableau1[[Fin]:[Fin]])))),1)),""))</f>
        <v/>
      </c>
      <c r="LS51" s="34" t="str">
        <f t="array" aca="1" ref="LS51" ca="1">IF(OR(WEEKDAY(LS$2,2)&gt;5,COUNTIF(Dates_Feries,LS$2)&gt;0),"",IFERROR(INDEX(Tableau1[[Type]:[Type]],SMALL(IF((Tableau1[[Nom]:[Nom]]=$A51)*(Tableau1[[Prénom]:[Prénom]]=$B51)*(LS$2&gt;=Tableau1[[Début]:[Début]])*(LS$2&lt;=Tableau1[[Fin]:[Fin]]),ROW(INDIRECT("A1:A"&amp;COUNTA(Tableau1[[Fin]:[Fin]])))),1)),""))</f>
        <v/>
      </c>
      <c r="LT51" s="34" t="str">
        <f t="array" aca="1" ref="LT51" ca="1">IF(OR(WEEKDAY(LT$2,2)&gt;5,COUNTIF(Dates_Feries,LT$2)&gt;0),"",IFERROR(INDEX(Tableau1[[Type]:[Type]],SMALL(IF((Tableau1[[Nom]:[Nom]]=$A51)*(Tableau1[[Prénom]:[Prénom]]=$B51)*(LT$2&gt;=Tableau1[[Début]:[Début]])*(LT$2&lt;=Tableau1[[Fin]:[Fin]]),ROW(INDIRECT("A1:A"&amp;COUNTA(Tableau1[[Fin]:[Fin]])))),1)),""))</f>
        <v/>
      </c>
      <c r="LU51" s="34" t="str">
        <f t="array" aca="1" ref="LU51" ca="1">IF(OR(WEEKDAY(LU$2,2)&gt;5,COUNTIF(Dates_Feries,LU$2)&gt;0),"",IFERROR(INDEX(Tableau1[[Type]:[Type]],SMALL(IF((Tableau1[[Nom]:[Nom]]=$A51)*(Tableau1[[Prénom]:[Prénom]]=$B51)*(LU$2&gt;=Tableau1[[Début]:[Début]])*(LU$2&lt;=Tableau1[[Fin]:[Fin]]),ROW(INDIRECT("A1:A"&amp;COUNTA(Tableau1[[Fin]:[Fin]])))),1)),""))</f>
        <v/>
      </c>
      <c r="LV51" s="34" t="str">
        <f t="array" aca="1" ref="LV51" ca="1">IF(OR(WEEKDAY(LV$2,2)&gt;5,COUNTIF(Dates_Feries,LV$2)&gt;0),"",IFERROR(INDEX(Tableau1[[Type]:[Type]],SMALL(IF((Tableau1[[Nom]:[Nom]]=$A51)*(Tableau1[[Prénom]:[Prénom]]=$B51)*(LV$2&gt;=Tableau1[[Début]:[Début]])*(LV$2&lt;=Tableau1[[Fin]:[Fin]]),ROW(INDIRECT("A1:A"&amp;COUNTA(Tableau1[[Fin]:[Fin]])))),1)),""))</f>
        <v/>
      </c>
      <c r="LW51" s="34" t="str">
        <f t="array" aca="1" ref="LW51" ca="1">IF(OR(WEEKDAY(LW$2,2)&gt;5,COUNTIF(Dates_Feries,LW$2)&gt;0),"",IFERROR(INDEX(Tableau1[[Type]:[Type]],SMALL(IF((Tableau1[[Nom]:[Nom]]=$A51)*(Tableau1[[Prénom]:[Prénom]]=$B51)*(LW$2&gt;=Tableau1[[Début]:[Début]])*(LW$2&lt;=Tableau1[[Fin]:[Fin]]),ROW(INDIRECT("A1:A"&amp;COUNTA(Tableau1[[Fin]:[Fin]])))),1)),""))</f>
        <v/>
      </c>
      <c r="LX51" s="34" t="str">
        <f t="array" aca="1" ref="LX51" ca="1">IF(OR(WEEKDAY(LX$2,2)&gt;5,COUNTIF(Dates_Feries,LX$2)&gt;0),"",IFERROR(INDEX(Tableau1[[Type]:[Type]],SMALL(IF((Tableau1[[Nom]:[Nom]]=$A51)*(Tableau1[[Prénom]:[Prénom]]=$B51)*(LX$2&gt;=Tableau1[[Début]:[Début]])*(LX$2&lt;=Tableau1[[Fin]:[Fin]]),ROW(INDIRECT("A1:A"&amp;COUNTA(Tableau1[[Fin]:[Fin]])))),1)),""))</f>
        <v/>
      </c>
      <c r="LY51" s="34" t="str">
        <f t="array" aca="1" ref="LY51" ca="1">IF(OR(WEEKDAY(LY$2,2)&gt;5,COUNTIF(Dates_Feries,LY$2)&gt;0),"",IFERROR(INDEX(Tableau1[[Type]:[Type]],SMALL(IF((Tableau1[[Nom]:[Nom]]=$A51)*(Tableau1[[Prénom]:[Prénom]]=$B51)*(LY$2&gt;=Tableau1[[Début]:[Début]])*(LY$2&lt;=Tableau1[[Fin]:[Fin]]),ROW(INDIRECT("A1:A"&amp;COUNTA(Tableau1[[Fin]:[Fin]])))),1)),""))</f>
        <v/>
      </c>
      <c r="LZ51" s="34" t="str">
        <f t="array" aca="1" ref="LZ51" ca="1">IF(OR(WEEKDAY(LZ$2,2)&gt;5,COUNTIF(Dates_Feries,LZ$2)&gt;0),"",IFERROR(INDEX(Tableau1[[Type]:[Type]],SMALL(IF((Tableau1[[Nom]:[Nom]]=$A51)*(Tableau1[[Prénom]:[Prénom]]=$B51)*(LZ$2&gt;=Tableau1[[Début]:[Début]])*(LZ$2&lt;=Tableau1[[Fin]:[Fin]]),ROW(INDIRECT("A1:A"&amp;COUNTA(Tableau1[[Fin]:[Fin]])))),1)),""))</f>
        <v/>
      </c>
      <c r="MA51" s="34" t="str">
        <f t="array" aca="1" ref="MA51" ca="1">IF(OR(WEEKDAY(MA$2,2)&gt;5,COUNTIF(Dates_Feries,MA$2)&gt;0),"",IFERROR(INDEX(Tableau1[[Type]:[Type]],SMALL(IF((Tableau1[[Nom]:[Nom]]=$A51)*(Tableau1[[Prénom]:[Prénom]]=$B51)*(MA$2&gt;=Tableau1[[Début]:[Début]])*(MA$2&lt;=Tableau1[[Fin]:[Fin]]),ROW(INDIRECT("A1:A"&amp;COUNTA(Tableau1[[Fin]:[Fin]])))),1)),""))</f>
        <v/>
      </c>
      <c r="MB51" s="34" t="str">
        <f t="array" aca="1" ref="MB51" ca="1">IF(OR(WEEKDAY(MB$2,2)&gt;5,COUNTIF(Dates_Feries,MB$2)&gt;0),"",IFERROR(INDEX(Tableau1[[Type]:[Type]],SMALL(IF((Tableau1[[Nom]:[Nom]]=$A51)*(Tableau1[[Prénom]:[Prénom]]=$B51)*(MB$2&gt;=Tableau1[[Début]:[Début]])*(MB$2&lt;=Tableau1[[Fin]:[Fin]]),ROW(INDIRECT("A1:A"&amp;COUNTA(Tableau1[[Fin]:[Fin]])))),1)),""))</f>
        <v/>
      </c>
      <c r="MC51" s="34" t="str">
        <f t="array" aca="1" ref="MC51" ca="1">IF(OR(WEEKDAY(MC$2,2)&gt;5,COUNTIF(Dates_Feries,MC$2)&gt;0),"",IFERROR(INDEX(Tableau1[[Type]:[Type]],SMALL(IF((Tableau1[[Nom]:[Nom]]=$A51)*(Tableau1[[Prénom]:[Prénom]]=$B51)*(MC$2&gt;=Tableau1[[Début]:[Début]])*(MC$2&lt;=Tableau1[[Fin]:[Fin]]),ROW(INDIRECT("A1:A"&amp;COUNTA(Tableau1[[Fin]:[Fin]])))),1)),""))</f>
        <v/>
      </c>
      <c r="MD51" s="34" t="str">
        <f t="array" aca="1" ref="MD51" ca="1">IF(OR(WEEKDAY(MD$2,2)&gt;5,COUNTIF(Dates_Feries,MD$2)&gt;0),"",IFERROR(INDEX(Tableau1[[Type]:[Type]],SMALL(IF((Tableau1[[Nom]:[Nom]]=$A51)*(Tableau1[[Prénom]:[Prénom]]=$B51)*(MD$2&gt;=Tableau1[[Début]:[Début]])*(MD$2&lt;=Tableau1[[Fin]:[Fin]]),ROW(INDIRECT("A1:A"&amp;COUNTA(Tableau1[[Fin]:[Fin]])))),1)),""))</f>
        <v/>
      </c>
      <c r="ME51" s="34" t="str">
        <f t="array" aca="1" ref="ME51" ca="1">IF(OR(WEEKDAY(ME$2,2)&gt;5,COUNTIF(Dates_Feries,ME$2)&gt;0),"",IFERROR(INDEX(Tableau1[[Type]:[Type]],SMALL(IF((Tableau1[[Nom]:[Nom]]=$A51)*(Tableau1[[Prénom]:[Prénom]]=$B51)*(ME$2&gt;=Tableau1[[Début]:[Début]])*(ME$2&lt;=Tableau1[[Fin]:[Fin]]),ROW(INDIRECT("A1:A"&amp;COUNTA(Tableau1[[Fin]:[Fin]])))),1)),""))</f>
        <v/>
      </c>
      <c r="MF51" s="34" t="str">
        <f t="array" aca="1" ref="MF51" ca="1">IF(OR(WEEKDAY(MF$2,2)&gt;5,COUNTIF(Dates_Feries,MF$2)&gt;0),"",IFERROR(INDEX(Tableau1[[Type]:[Type]],SMALL(IF((Tableau1[[Nom]:[Nom]]=$A51)*(Tableau1[[Prénom]:[Prénom]]=$B51)*(MF$2&gt;=Tableau1[[Début]:[Début]])*(MF$2&lt;=Tableau1[[Fin]:[Fin]]),ROW(INDIRECT("A1:A"&amp;COUNTA(Tableau1[[Fin]:[Fin]])))),1)),""))</f>
        <v/>
      </c>
      <c r="MG51" s="34" t="str">
        <f t="array" aca="1" ref="MG51" ca="1">IF(OR(WEEKDAY(MG$2,2)&gt;5,COUNTIF(Dates_Feries,MG$2)&gt;0),"",IFERROR(INDEX(Tableau1[[Type]:[Type]],SMALL(IF((Tableau1[[Nom]:[Nom]]=$A51)*(Tableau1[[Prénom]:[Prénom]]=$B51)*(MG$2&gt;=Tableau1[[Début]:[Début]])*(MG$2&lt;=Tableau1[[Fin]:[Fin]]),ROW(INDIRECT("A1:A"&amp;COUNTA(Tableau1[[Fin]:[Fin]])))),1)),""))</f>
        <v/>
      </c>
      <c r="MH51" s="34" t="str">
        <f t="array" aca="1" ref="MH51" ca="1">IF(OR(WEEKDAY(MH$2,2)&gt;5,COUNTIF(Dates_Feries,MH$2)&gt;0),"",IFERROR(INDEX(Tableau1[[Type]:[Type]],SMALL(IF((Tableau1[[Nom]:[Nom]]=$A51)*(Tableau1[[Prénom]:[Prénom]]=$B51)*(MH$2&gt;=Tableau1[[Début]:[Début]])*(MH$2&lt;=Tableau1[[Fin]:[Fin]]),ROW(INDIRECT("A1:A"&amp;COUNTA(Tableau1[[Fin]:[Fin]])))),1)),""))</f>
        <v/>
      </c>
      <c r="MI51" s="34" t="str">
        <f t="array" aca="1" ref="MI51" ca="1">IF(OR(WEEKDAY(MI$2,2)&gt;5,COUNTIF(Dates_Feries,MI$2)&gt;0),"",IFERROR(INDEX(Tableau1[[Type]:[Type]],SMALL(IF((Tableau1[[Nom]:[Nom]]=$A51)*(Tableau1[[Prénom]:[Prénom]]=$B51)*(MI$2&gt;=Tableau1[[Début]:[Début]])*(MI$2&lt;=Tableau1[[Fin]:[Fin]]),ROW(INDIRECT("A1:A"&amp;COUNTA(Tableau1[[Fin]:[Fin]])))),1)),""))</f>
        <v/>
      </c>
      <c r="MJ51" s="34" t="str">
        <f t="array" aca="1" ref="MJ51" ca="1">IF(OR(WEEKDAY(MJ$2,2)&gt;5,COUNTIF(Dates_Feries,MJ$2)&gt;0),"",IFERROR(INDEX(Tableau1[[Type]:[Type]],SMALL(IF((Tableau1[[Nom]:[Nom]]=$A51)*(Tableau1[[Prénom]:[Prénom]]=$B51)*(MJ$2&gt;=Tableau1[[Début]:[Début]])*(MJ$2&lt;=Tableau1[[Fin]:[Fin]]),ROW(INDIRECT("A1:A"&amp;COUNTA(Tableau1[[Fin]:[Fin]])))),1)),""))</f>
        <v/>
      </c>
      <c r="MK51" s="34" t="str">
        <f t="array" aca="1" ref="MK51" ca="1">IF(OR(WEEKDAY(MK$2,2)&gt;5,COUNTIF(Dates_Feries,MK$2)&gt;0),"",IFERROR(INDEX(Tableau1[[Type]:[Type]],SMALL(IF((Tableau1[[Nom]:[Nom]]=$A51)*(Tableau1[[Prénom]:[Prénom]]=$B51)*(MK$2&gt;=Tableau1[[Début]:[Début]])*(MK$2&lt;=Tableau1[[Fin]:[Fin]]),ROW(INDIRECT("A1:A"&amp;COUNTA(Tableau1[[Fin]:[Fin]])))),1)),""))</f>
        <v/>
      </c>
      <c r="ML51" s="34" t="str">
        <f t="array" aca="1" ref="ML51" ca="1">IF(OR(WEEKDAY(ML$2,2)&gt;5,COUNTIF(Dates_Feries,ML$2)&gt;0),"",IFERROR(INDEX(Tableau1[[Type]:[Type]],SMALL(IF((Tableau1[[Nom]:[Nom]]=$A51)*(Tableau1[[Prénom]:[Prénom]]=$B51)*(ML$2&gt;=Tableau1[[Début]:[Début]])*(ML$2&lt;=Tableau1[[Fin]:[Fin]]),ROW(INDIRECT("A1:A"&amp;COUNTA(Tableau1[[Fin]:[Fin]])))),1)),""))</f>
        <v/>
      </c>
      <c r="MM51" s="34" t="str">
        <f t="array" aca="1" ref="MM51" ca="1">IF(OR(WEEKDAY(MM$2,2)&gt;5,COUNTIF(Dates_Feries,MM$2)&gt;0),"",IFERROR(INDEX(Tableau1[[Type]:[Type]],SMALL(IF((Tableau1[[Nom]:[Nom]]=$A51)*(Tableau1[[Prénom]:[Prénom]]=$B51)*(MM$2&gt;=Tableau1[[Début]:[Début]])*(MM$2&lt;=Tableau1[[Fin]:[Fin]]),ROW(INDIRECT("A1:A"&amp;COUNTA(Tableau1[[Fin]:[Fin]])))),1)),""))</f>
        <v/>
      </c>
      <c r="MN51" s="34" t="str">
        <f t="array" aca="1" ref="MN51" ca="1">IF(OR(WEEKDAY(MN$2,2)&gt;5,COUNTIF(Dates_Feries,MN$2)&gt;0),"",IFERROR(INDEX(Tableau1[[Type]:[Type]],SMALL(IF((Tableau1[[Nom]:[Nom]]=$A51)*(Tableau1[[Prénom]:[Prénom]]=$B51)*(MN$2&gt;=Tableau1[[Début]:[Début]])*(MN$2&lt;=Tableau1[[Fin]:[Fin]]),ROW(INDIRECT("A1:A"&amp;COUNTA(Tableau1[[Fin]:[Fin]])))),1)),""))</f>
        <v/>
      </c>
      <c r="MO51" s="34" t="str">
        <f t="array" aca="1" ref="MO51" ca="1">IF(OR(WEEKDAY(MO$2,2)&gt;5,COUNTIF(Dates_Feries,MO$2)&gt;0),"",IFERROR(INDEX(Tableau1[[Type]:[Type]],SMALL(IF((Tableau1[[Nom]:[Nom]]=$A51)*(Tableau1[[Prénom]:[Prénom]]=$B51)*(MO$2&gt;=Tableau1[[Début]:[Début]])*(MO$2&lt;=Tableau1[[Fin]:[Fin]]),ROW(INDIRECT("A1:A"&amp;COUNTA(Tableau1[[Fin]:[Fin]])))),1)),""))</f>
        <v/>
      </c>
      <c r="MP51" s="34" t="str">
        <f t="array" aca="1" ref="MP51" ca="1">IF(OR(WEEKDAY(MP$2,2)&gt;5,COUNTIF(Dates_Feries,MP$2)&gt;0),"",IFERROR(INDEX(Tableau1[[Type]:[Type]],SMALL(IF((Tableau1[[Nom]:[Nom]]=$A51)*(Tableau1[[Prénom]:[Prénom]]=$B51)*(MP$2&gt;=Tableau1[[Début]:[Début]])*(MP$2&lt;=Tableau1[[Fin]:[Fin]]),ROW(INDIRECT("A1:A"&amp;COUNTA(Tableau1[[Fin]:[Fin]])))),1)),""))</f>
        <v/>
      </c>
      <c r="MQ51" s="34" t="str">
        <f t="array" aca="1" ref="MQ51" ca="1">IF(OR(WEEKDAY(MQ$2,2)&gt;5,COUNTIF(Dates_Feries,MQ$2)&gt;0),"",IFERROR(INDEX(Tableau1[[Type]:[Type]],SMALL(IF((Tableau1[[Nom]:[Nom]]=$A51)*(Tableau1[[Prénom]:[Prénom]]=$B51)*(MQ$2&gt;=Tableau1[[Début]:[Début]])*(MQ$2&lt;=Tableau1[[Fin]:[Fin]]),ROW(INDIRECT("A1:A"&amp;COUNTA(Tableau1[[Fin]:[Fin]])))),1)),""))</f>
        <v/>
      </c>
      <c r="MR51" s="34" t="str">
        <f t="array" aca="1" ref="MR51" ca="1">IF(OR(WEEKDAY(MR$2,2)&gt;5,COUNTIF(Dates_Feries,MR$2)&gt;0),"",IFERROR(INDEX(Tableau1[[Type]:[Type]],SMALL(IF((Tableau1[[Nom]:[Nom]]=$A51)*(Tableau1[[Prénom]:[Prénom]]=$B51)*(MR$2&gt;=Tableau1[[Début]:[Début]])*(MR$2&lt;=Tableau1[[Fin]:[Fin]]),ROW(INDIRECT("A1:A"&amp;COUNTA(Tableau1[[Fin]:[Fin]])))),1)),""))</f>
        <v/>
      </c>
      <c r="MS51" s="34" t="str">
        <f t="array" aca="1" ref="MS51" ca="1">IF(OR(WEEKDAY(MS$2,2)&gt;5,COUNTIF(Dates_Feries,MS$2)&gt;0),"",IFERROR(INDEX(Tableau1[[Type]:[Type]],SMALL(IF((Tableau1[[Nom]:[Nom]]=$A51)*(Tableau1[[Prénom]:[Prénom]]=$B51)*(MS$2&gt;=Tableau1[[Début]:[Début]])*(MS$2&lt;=Tableau1[[Fin]:[Fin]]),ROW(INDIRECT("A1:A"&amp;COUNTA(Tableau1[[Fin]:[Fin]])))),1)),""))</f>
        <v/>
      </c>
      <c r="MT51" s="34" t="str">
        <f t="array" aca="1" ref="MT51" ca="1">IF(OR(WEEKDAY(MT$2,2)&gt;5,COUNTIF(Dates_Feries,MT$2)&gt;0),"",IFERROR(INDEX(Tableau1[[Type]:[Type]],SMALL(IF((Tableau1[[Nom]:[Nom]]=$A51)*(Tableau1[[Prénom]:[Prénom]]=$B51)*(MT$2&gt;=Tableau1[[Début]:[Début]])*(MT$2&lt;=Tableau1[[Fin]:[Fin]]),ROW(INDIRECT("A1:A"&amp;COUNTA(Tableau1[[Fin]:[Fin]])))),1)),""))</f>
        <v/>
      </c>
      <c r="MU51" s="34" t="str">
        <f t="array" aca="1" ref="MU51" ca="1">IF(OR(WEEKDAY(MU$2,2)&gt;5,COUNTIF(Dates_Feries,MU$2)&gt;0),"",IFERROR(INDEX(Tableau1[[Type]:[Type]],SMALL(IF((Tableau1[[Nom]:[Nom]]=$A51)*(Tableau1[[Prénom]:[Prénom]]=$B51)*(MU$2&gt;=Tableau1[[Début]:[Début]])*(MU$2&lt;=Tableau1[[Fin]:[Fin]]),ROW(INDIRECT("A1:A"&amp;COUNTA(Tableau1[[Fin]:[Fin]])))),1)),""))</f>
        <v/>
      </c>
      <c r="MV51" s="34" t="str">
        <f t="array" aca="1" ref="MV51" ca="1">IF(OR(WEEKDAY(MV$2,2)&gt;5,COUNTIF(Dates_Feries,MV$2)&gt;0),"",IFERROR(INDEX(Tableau1[[Type]:[Type]],SMALL(IF((Tableau1[[Nom]:[Nom]]=$A51)*(Tableau1[[Prénom]:[Prénom]]=$B51)*(MV$2&gt;=Tableau1[[Début]:[Début]])*(MV$2&lt;=Tableau1[[Fin]:[Fin]]),ROW(INDIRECT("A1:A"&amp;COUNTA(Tableau1[[Fin]:[Fin]])))),1)),""))</f>
        <v/>
      </c>
      <c r="MW51" s="34" t="str">
        <f t="array" aca="1" ref="MW51" ca="1">IF(OR(WEEKDAY(MW$2,2)&gt;5,COUNTIF(Dates_Feries,MW$2)&gt;0),"",IFERROR(INDEX(Tableau1[[Type]:[Type]],SMALL(IF((Tableau1[[Nom]:[Nom]]=$A51)*(Tableau1[[Prénom]:[Prénom]]=$B51)*(MW$2&gt;=Tableau1[[Début]:[Début]])*(MW$2&lt;=Tableau1[[Fin]:[Fin]]),ROW(INDIRECT("A1:A"&amp;COUNTA(Tableau1[[Fin]:[Fin]])))),1)),""))</f>
        <v/>
      </c>
      <c r="MX51" s="34" t="str">
        <f t="array" aca="1" ref="MX51" ca="1">IF(OR(WEEKDAY(MX$2,2)&gt;5,COUNTIF(Dates_Feries,MX$2)&gt;0),"",IFERROR(INDEX(Tableau1[[Type]:[Type]],SMALL(IF((Tableau1[[Nom]:[Nom]]=$A51)*(Tableau1[[Prénom]:[Prénom]]=$B51)*(MX$2&gt;=Tableau1[[Début]:[Début]])*(MX$2&lt;=Tableau1[[Fin]:[Fin]]),ROW(INDIRECT("A1:A"&amp;COUNTA(Tableau1[[Fin]:[Fin]])))),1)),""))</f>
        <v/>
      </c>
      <c r="MY51" s="34" t="str">
        <f t="array" aca="1" ref="MY51" ca="1">IF(OR(WEEKDAY(MY$2,2)&gt;5,COUNTIF(Dates_Feries,MY$2)&gt;0),"",IFERROR(INDEX(Tableau1[[Type]:[Type]],SMALL(IF((Tableau1[[Nom]:[Nom]]=$A51)*(Tableau1[[Prénom]:[Prénom]]=$B51)*(MY$2&gt;=Tableau1[[Début]:[Début]])*(MY$2&lt;=Tableau1[[Fin]:[Fin]]),ROW(INDIRECT("A1:A"&amp;COUNTA(Tableau1[[Fin]:[Fin]])))),1)),""))</f>
        <v/>
      </c>
      <c r="MZ51" s="34" t="str">
        <f t="array" aca="1" ref="MZ51" ca="1">IF(OR(WEEKDAY(MZ$2,2)&gt;5,COUNTIF(Dates_Feries,MZ$2)&gt;0),"",IFERROR(INDEX(Tableau1[[Type]:[Type]],SMALL(IF((Tableau1[[Nom]:[Nom]]=$A51)*(Tableau1[[Prénom]:[Prénom]]=$B51)*(MZ$2&gt;=Tableau1[[Début]:[Début]])*(MZ$2&lt;=Tableau1[[Fin]:[Fin]]),ROW(INDIRECT("A1:A"&amp;COUNTA(Tableau1[[Fin]:[Fin]])))),1)),""))</f>
        <v/>
      </c>
      <c r="NA51" s="34" t="str">
        <f t="array" aca="1" ref="NA51" ca="1">IF(OR(WEEKDAY(NA$2,2)&gt;5,COUNTIF(Dates_Feries,NA$2)&gt;0),"",IFERROR(INDEX(Tableau1[[Type]:[Type]],SMALL(IF((Tableau1[[Nom]:[Nom]]=$A51)*(Tableau1[[Prénom]:[Prénom]]=$B51)*(NA$2&gt;=Tableau1[[Début]:[Début]])*(NA$2&lt;=Tableau1[[Fin]:[Fin]]),ROW(INDIRECT("A1:A"&amp;COUNTA(Tableau1[[Fin]:[Fin]])))),1)),""))</f>
        <v/>
      </c>
      <c r="NB51" s="34" t="str">
        <f t="array" aca="1" ref="NB51" ca="1">IF(OR(WEEKDAY(NB$2,2)&gt;5,COUNTIF(Dates_Feries,NB$2)&gt;0),"",IFERROR(INDEX(Tableau1[[Type]:[Type]],SMALL(IF((Tableau1[[Nom]:[Nom]]=$A51)*(Tableau1[[Prénom]:[Prénom]]=$B51)*(NB$2&gt;=Tableau1[[Début]:[Début]])*(NB$2&lt;=Tableau1[[Fin]:[Fin]]),ROW(INDIRECT("A1:A"&amp;COUNTA(Tableau1[[Fin]:[Fin]])))),1)),""))</f>
        <v/>
      </c>
      <c r="NC51" s="34" t="str">
        <f t="array" aca="1" ref="NC51" ca="1">IF(OR(WEEKDAY(NC$2,2)&gt;5,COUNTIF(Dates_Feries,NC$2)&gt;0),"",IFERROR(INDEX(Tableau1[[Type]:[Type]],SMALL(IF((Tableau1[[Nom]:[Nom]]=$A51)*(Tableau1[[Prénom]:[Prénom]]=$B51)*(NC$2&gt;=Tableau1[[Début]:[Début]])*(NC$2&lt;=Tableau1[[Fin]:[Fin]]),ROW(INDIRECT("A1:A"&amp;COUNTA(Tableau1[[Fin]:[Fin]])))),1)),""))</f>
        <v/>
      </c>
      <c r="ND51" s="34" t="str">
        <f t="array" aca="1" ref="ND51" ca="1">IF(OR(WEEKDAY(ND$2,2)&gt;5,COUNTIF(Dates_Feries,ND$2)&gt;0),"",IFERROR(INDEX(Tableau1[[Type]:[Type]],SMALL(IF((Tableau1[[Nom]:[Nom]]=$A51)*(Tableau1[[Prénom]:[Prénom]]=$B51)*(ND$2&gt;=Tableau1[[Début]:[Début]])*(ND$2&lt;=Tableau1[[Fin]:[Fin]]),ROW(INDIRECT("A1:A"&amp;COUNTA(Tableau1[[Fin]:[Fin]])))),1)),""))</f>
        <v/>
      </c>
      <c r="NE51" s="35" t="str">
        <f t="array" aca="1" ref="NE51" ca="1">IF(OR(WEEKDAY(NE$2,2)&gt;5,COUNTIF(Dates_Feries,NE$2)&gt;0),"",IFERROR(INDEX(Tableau1[[Type]:[Type]],SMALL(IF((Tableau1[[Nom]:[Nom]]=$A51)*(Tableau1[[Prénom]:[Prénom]]=$B51)*(NE$2&gt;=Tableau1[[Début]:[Début]])*(NE$2&lt;=Tableau1[[Fin]:[Fin]]),ROW(INDIRECT("A1:A"&amp;COUNTA(Tableau1[[Fin]:[Fin]])))),1)),""))</f>
        <v/>
      </c>
      <c r="NF51" s="2">
        <v>46</v>
      </c>
    </row>
    <row r="52" spans="1:370" ht="15" customHeight="1">
      <c r="A52" s="10"/>
      <c r="B52" s="11"/>
      <c r="C52" s="5">
        <f t="shared" ca="1" si="18"/>
        <v>0</v>
      </c>
      <c r="D52" s="29">
        <f t="shared" ca="1" si="19"/>
        <v>0</v>
      </c>
      <c r="E52" s="34" t="str">
        <f t="array" aca="1" ref="E52" ca="1">IF(OR(WEEKDAY(E$2,2)&gt;5,COUNTIF(Dates_Feries,E$2)&gt;0),"",IFERROR(INDEX(Tableau1[[Type]:[Type]],SMALL(IF((Tableau1[[Nom]:[Nom]]=$A52)*(Tableau1[[Prénom]:[Prénom]]=$B52)*(E$2&gt;=Tableau1[[Début]:[Début]])*(E$2&lt;=Tableau1[[Fin]:[Fin]]),ROW(INDIRECT("A1:A"&amp;COUNTA(Tableau1[[Fin]:[Fin]])))),1)),""))</f>
        <v/>
      </c>
      <c r="F52" s="34" t="str">
        <f t="array" aca="1" ref="F52" ca="1">IF(OR(WEEKDAY(F$2,2)&gt;5,COUNTIF(Dates_Feries,F$2)&gt;0),"",IFERROR(INDEX(Tableau1[[Type]:[Type]],SMALL(IF((Tableau1[[Nom]:[Nom]]=$A52)*(Tableau1[[Prénom]:[Prénom]]=$B52)*(F$2&gt;=Tableau1[[Début]:[Début]])*(F$2&lt;=Tableau1[[Fin]:[Fin]]),ROW(INDIRECT("A1:A"&amp;COUNTA(Tableau1[[Fin]:[Fin]])))),1)),""))</f>
        <v/>
      </c>
      <c r="G52" s="34" t="str">
        <f t="array" aca="1" ref="G52" ca="1">IF(OR(WEEKDAY(G$2,2)&gt;5,COUNTIF(Dates_Feries,G$2)&gt;0),"",IFERROR(INDEX(Tableau1[[Type]:[Type]],SMALL(IF((Tableau1[[Nom]:[Nom]]=$A52)*(Tableau1[[Prénom]:[Prénom]]=$B52)*(G$2&gt;=Tableau1[[Début]:[Début]])*(G$2&lt;=Tableau1[[Fin]:[Fin]]),ROW(INDIRECT("A1:A"&amp;COUNTA(Tableau1[[Fin]:[Fin]])))),1)),""))</f>
        <v/>
      </c>
      <c r="H52" s="34" t="str">
        <f t="array" aca="1" ref="H52" ca="1">IF(OR(WEEKDAY(H$2,2)&gt;5,COUNTIF(Dates_Feries,H$2)&gt;0),"",IFERROR(INDEX(Tableau1[[Type]:[Type]],SMALL(IF((Tableau1[[Nom]:[Nom]]=$A52)*(Tableau1[[Prénom]:[Prénom]]=$B52)*(H$2&gt;=Tableau1[[Début]:[Début]])*(H$2&lt;=Tableau1[[Fin]:[Fin]]),ROW(INDIRECT("A1:A"&amp;COUNTA(Tableau1[[Fin]:[Fin]])))),1)),""))</f>
        <v/>
      </c>
      <c r="I52" s="34" t="str">
        <f t="array" aca="1" ref="I52" ca="1">IF(OR(WEEKDAY(I$2,2)&gt;5,COUNTIF(Dates_Feries,I$2)&gt;0),"",IFERROR(INDEX(Tableau1[[Type]:[Type]],SMALL(IF((Tableau1[[Nom]:[Nom]]=$A52)*(Tableau1[[Prénom]:[Prénom]]=$B52)*(I$2&gt;=Tableau1[[Début]:[Début]])*(I$2&lt;=Tableau1[[Fin]:[Fin]]),ROW(INDIRECT("A1:A"&amp;COUNTA(Tableau1[[Fin]:[Fin]])))),1)),""))</f>
        <v/>
      </c>
      <c r="J52" s="34" t="str">
        <f t="array" aca="1" ref="J52" ca="1">IF(OR(WEEKDAY(J$2,2)&gt;5,COUNTIF(Dates_Feries,J$2)&gt;0),"",IFERROR(INDEX(Tableau1[[Type]:[Type]],SMALL(IF((Tableau1[[Nom]:[Nom]]=$A52)*(Tableau1[[Prénom]:[Prénom]]=$B52)*(J$2&gt;=Tableau1[[Début]:[Début]])*(J$2&lt;=Tableau1[[Fin]:[Fin]]),ROW(INDIRECT("A1:A"&amp;COUNTA(Tableau1[[Fin]:[Fin]])))),1)),""))</f>
        <v/>
      </c>
      <c r="K52" s="34" t="str">
        <f t="array" aca="1" ref="K52" ca="1">IF(OR(WEEKDAY(K$2,2)&gt;5,COUNTIF(Dates_Feries,K$2)&gt;0),"",IFERROR(INDEX(Tableau1[[Type]:[Type]],SMALL(IF((Tableau1[[Nom]:[Nom]]=$A52)*(Tableau1[[Prénom]:[Prénom]]=$B52)*(K$2&gt;=Tableau1[[Début]:[Début]])*(K$2&lt;=Tableau1[[Fin]:[Fin]]),ROW(INDIRECT("A1:A"&amp;COUNTA(Tableau1[[Fin]:[Fin]])))),1)),""))</f>
        <v/>
      </c>
      <c r="L52" s="34" t="str">
        <f t="array" aca="1" ref="L52" ca="1">IF(OR(WEEKDAY(L$2,2)&gt;5,COUNTIF(Dates_Feries,L$2)&gt;0),"",IFERROR(INDEX(Tableau1[[Type]:[Type]],SMALL(IF((Tableau1[[Nom]:[Nom]]=$A52)*(Tableau1[[Prénom]:[Prénom]]=$B52)*(L$2&gt;=Tableau1[[Début]:[Début]])*(L$2&lt;=Tableau1[[Fin]:[Fin]]),ROW(INDIRECT("A1:A"&amp;COUNTA(Tableau1[[Fin]:[Fin]])))),1)),""))</f>
        <v/>
      </c>
      <c r="M52" s="34" t="str">
        <f t="array" aca="1" ref="M52" ca="1">IF(OR(WEEKDAY(M$2,2)&gt;5,COUNTIF(Dates_Feries,M$2)&gt;0),"",IFERROR(INDEX(Tableau1[[Type]:[Type]],SMALL(IF((Tableau1[[Nom]:[Nom]]=$A52)*(Tableau1[[Prénom]:[Prénom]]=$B52)*(M$2&gt;=Tableau1[[Début]:[Début]])*(M$2&lt;=Tableau1[[Fin]:[Fin]]),ROW(INDIRECT("A1:A"&amp;COUNTA(Tableau1[[Fin]:[Fin]])))),1)),""))</f>
        <v/>
      </c>
      <c r="N52" s="34" t="str">
        <f t="array" aca="1" ref="N52" ca="1">IF(OR(WEEKDAY(N$2,2)&gt;5,COUNTIF(Dates_Feries,N$2)&gt;0),"",IFERROR(INDEX(Tableau1[[Type]:[Type]],SMALL(IF((Tableau1[[Nom]:[Nom]]=$A52)*(Tableau1[[Prénom]:[Prénom]]=$B52)*(N$2&gt;=Tableau1[[Début]:[Début]])*(N$2&lt;=Tableau1[[Fin]:[Fin]]),ROW(INDIRECT("A1:A"&amp;COUNTA(Tableau1[[Fin]:[Fin]])))),1)),""))</f>
        <v/>
      </c>
      <c r="O52" s="34" t="str">
        <f t="array" aca="1" ref="O52" ca="1">IF(OR(WEEKDAY(O$2,2)&gt;5,COUNTIF(Dates_Feries,O$2)&gt;0),"",IFERROR(INDEX(Tableau1[[Type]:[Type]],SMALL(IF((Tableau1[[Nom]:[Nom]]=$A52)*(Tableau1[[Prénom]:[Prénom]]=$B52)*(O$2&gt;=Tableau1[[Début]:[Début]])*(O$2&lt;=Tableau1[[Fin]:[Fin]]),ROW(INDIRECT("A1:A"&amp;COUNTA(Tableau1[[Fin]:[Fin]])))),1)),""))</f>
        <v/>
      </c>
      <c r="P52" s="34" t="str">
        <f t="array" aca="1" ref="P52" ca="1">IF(OR(WEEKDAY(P$2,2)&gt;5,COUNTIF(Dates_Feries,P$2)&gt;0),"",IFERROR(INDEX(Tableau1[[Type]:[Type]],SMALL(IF((Tableau1[[Nom]:[Nom]]=$A52)*(Tableau1[[Prénom]:[Prénom]]=$B52)*(P$2&gt;=Tableau1[[Début]:[Début]])*(P$2&lt;=Tableau1[[Fin]:[Fin]]),ROW(INDIRECT("A1:A"&amp;COUNTA(Tableau1[[Fin]:[Fin]])))),1)),""))</f>
        <v/>
      </c>
      <c r="Q52" s="34" t="str">
        <f t="array" aca="1" ref="Q52" ca="1">IF(OR(WEEKDAY(Q$2,2)&gt;5,COUNTIF(Dates_Feries,Q$2)&gt;0),"",IFERROR(INDEX(Tableau1[[Type]:[Type]],SMALL(IF((Tableau1[[Nom]:[Nom]]=$A52)*(Tableau1[[Prénom]:[Prénom]]=$B52)*(Q$2&gt;=Tableau1[[Début]:[Début]])*(Q$2&lt;=Tableau1[[Fin]:[Fin]]),ROW(INDIRECT("A1:A"&amp;COUNTA(Tableau1[[Fin]:[Fin]])))),1)),""))</f>
        <v/>
      </c>
      <c r="R52" s="34" t="str">
        <f t="array" aca="1" ref="R52" ca="1">IF(OR(WEEKDAY(R$2,2)&gt;5,COUNTIF(Dates_Feries,R$2)&gt;0),"",IFERROR(INDEX(Tableau1[[Type]:[Type]],SMALL(IF((Tableau1[[Nom]:[Nom]]=$A52)*(Tableau1[[Prénom]:[Prénom]]=$B52)*(R$2&gt;=Tableau1[[Début]:[Début]])*(R$2&lt;=Tableau1[[Fin]:[Fin]]),ROW(INDIRECT("A1:A"&amp;COUNTA(Tableau1[[Fin]:[Fin]])))),1)),""))</f>
        <v/>
      </c>
      <c r="S52" s="34" t="str">
        <f t="array" aca="1" ref="S52" ca="1">IF(OR(WEEKDAY(S$2,2)&gt;5,COUNTIF(Dates_Feries,S$2)&gt;0),"",IFERROR(INDEX(Tableau1[[Type]:[Type]],SMALL(IF((Tableau1[[Nom]:[Nom]]=$A52)*(Tableau1[[Prénom]:[Prénom]]=$B52)*(S$2&gt;=Tableau1[[Début]:[Début]])*(S$2&lt;=Tableau1[[Fin]:[Fin]]),ROW(INDIRECT("A1:A"&amp;COUNTA(Tableau1[[Fin]:[Fin]])))),1)),""))</f>
        <v/>
      </c>
      <c r="T52" s="34" t="str">
        <f t="array" aca="1" ref="T52" ca="1">IF(OR(WEEKDAY(T$2,2)&gt;5,COUNTIF(Dates_Feries,T$2)&gt;0),"",IFERROR(INDEX(Tableau1[[Type]:[Type]],SMALL(IF((Tableau1[[Nom]:[Nom]]=$A52)*(Tableau1[[Prénom]:[Prénom]]=$B52)*(T$2&gt;=Tableau1[[Début]:[Début]])*(T$2&lt;=Tableau1[[Fin]:[Fin]]),ROW(INDIRECT("A1:A"&amp;COUNTA(Tableau1[[Fin]:[Fin]])))),1)),""))</f>
        <v/>
      </c>
      <c r="U52" s="34" t="str">
        <f t="array" aca="1" ref="U52" ca="1">IF(OR(WEEKDAY(U$2,2)&gt;5,COUNTIF(Dates_Feries,U$2)&gt;0),"",IFERROR(INDEX(Tableau1[[Type]:[Type]],SMALL(IF((Tableau1[[Nom]:[Nom]]=$A52)*(Tableau1[[Prénom]:[Prénom]]=$B52)*(U$2&gt;=Tableau1[[Début]:[Début]])*(U$2&lt;=Tableau1[[Fin]:[Fin]]),ROW(INDIRECT("A1:A"&amp;COUNTA(Tableau1[[Fin]:[Fin]])))),1)),""))</f>
        <v/>
      </c>
      <c r="V52" s="34" t="str">
        <f t="array" aca="1" ref="V52" ca="1">IF(OR(WEEKDAY(V$2,2)&gt;5,COUNTIF(Dates_Feries,V$2)&gt;0),"",IFERROR(INDEX(Tableau1[[Type]:[Type]],SMALL(IF((Tableau1[[Nom]:[Nom]]=$A52)*(Tableau1[[Prénom]:[Prénom]]=$B52)*(V$2&gt;=Tableau1[[Début]:[Début]])*(V$2&lt;=Tableau1[[Fin]:[Fin]]),ROW(INDIRECT("A1:A"&amp;COUNTA(Tableau1[[Fin]:[Fin]])))),1)),""))</f>
        <v/>
      </c>
      <c r="W52" s="34" t="str">
        <f t="array" aca="1" ref="W52" ca="1">IF(OR(WEEKDAY(W$2,2)&gt;5,COUNTIF(Dates_Feries,W$2)&gt;0),"",IFERROR(INDEX(Tableau1[[Type]:[Type]],SMALL(IF((Tableau1[[Nom]:[Nom]]=$A52)*(Tableau1[[Prénom]:[Prénom]]=$B52)*(W$2&gt;=Tableau1[[Début]:[Début]])*(W$2&lt;=Tableau1[[Fin]:[Fin]]),ROW(INDIRECT("A1:A"&amp;COUNTA(Tableau1[[Fin]:[Fin]])))),1)),""))</f>
        <v/>
      </c>
      <c r="X52" s="34" t="str">
        <f t="array" aca="1" ref="X52" ca="1">IF(OR(WEEKDAY(X$2,2)&gt;5,COUNTIF(Dates_Feries,X$2)&gt;0),"",IFERROR(INDEX(Tableau1[[Type]:[Type]],SMALL(IF((Tableau1[[Nom]:[Nom]]=$A52)*(Tableau1[[Prénom]:[Prénom]]=$B52)*(X$2&gt;=Tableau1[[Début]:[Début]])*(X$2&lt;=Tableau1[[Fin]:[Fin]]),ROW(INDIRECT("A1:A"&amp;COUNTA(Tableau1[[Fin]:[Fin]])))),1)),""))</f>
        <v/>
      </c>
      <c r="Y52" s="34" t="str">
        <f t="array" aca="1" ref="Y52" ca="1">IF(OR(WEEKDAY(Y$2,2)&gt;5,COUNTIF(Dates_Feries,Y$2)&gt;0),"",IFERROR(INDEX(Tableau1[[Type]:[Type]],SMALL(IF((Tableau1[[Nom]:[Nom]]=$A52)*(Tableau1[[Prénom]:[Prénom]]=$B52)*(Y$2&gt;=Tableau1[[Début]:[Début]])*(Y$2&lt;=Tableau1[[Fin]:[Fin]]),ROW(INDIRECT("A1:A"&amp;COUNTA(Tableau1[[Fin]:[Fin]])))),1)),""))</f>
        <v/>
      </c>
      <c r="Z52" s="34" t="str">
        <f t="array" aca="1" ref="Z52" ca="1">IF(OR(WEEKDAY(Z$2,2)&gt;5,COUNTIF(Dates_Feries,Z$2)&gt;0),"",IFERROR(INDEX(Tableau1[[Type]:[Type]],SMALL(IF((Tableau1[[Nom]:[Nom]]=$A52)*(Tableau1[[Prénom]:[Prénom]]=$B52)*(Z$2&gt;=Tableau1[[Début]:[Début]])*(Z$2&lt;=Tableau1[[Fin]:[Fin]]),ROW(INDIRECT("A1:A"&amp;COUNTA(Tableau1[[Fin]:[Fin]])))),1)),""))</f>
        <v/>
      </c>
      <c r="AA52" s="34" t="str">
        <f t="array" aca="1" ref="AA52" ca="1">IF(OR(WEEKDAY(AA$2,2)&gt;5,COUNTIF(Dates_Feries,AA$2)&gt;0),"",IFERROR(INDEX(Tableau1[[Type]:[Type]],SMALL(IF((Tableau1[[Nom]:[Nom]]=$A52)*(Tableau1[[Prénom]:[Prénom]]=$B52)*(AA$2&gt;=Tableau1[[Début]:[Début]])*(AA$2&lt;=Tableau1[[Fin]:[Fin]]),ROW(INDIRECT("A1:A"&amp;COUNTA(Tableau1[[Fin]:[Fin]])))),1)),""))</f>
        <v/>
      </c>
      <c r="AB52" s="34" t="str">
        <f t="array" aca="1" ref="AB52" ca="1">IF(OR(WEEKDAY(AB$2,2)&gt;5,COUNTIF(Dates_Feries,AB$2)&gt;0),"",IFERROR(INDEX(Tableau1[[Type]:[Type]],SMALL(IF((Tableau1[[Nom]:[Nom]]=$A52)*(Tableau1[[Prénom]:[Prénom]]=$B52)*(AB$2&gt;=Tableau1[[Début]:[Début]])*(AB$2&lt;=Tableau1[[Fin]:[Fin]]),ROW(INDIRECT("A1:A"&amp;COUNTA(Tableau1[[Fin]:[Fin]])))),1)),""))</f>
        <v/>
      </c>
      <c r="AC52" s="34" t="str">
        <f t="array" aca="1" ref="AC52" ca="1">IF(OR(WEEKDAY(AC$2,2)&gt;5,COUNTIF(Dates_Feries,AC$2)&gt;0),"",IFERROR(INDEX(Tableau1[[Type]:[Type]],SMALL(IF((Tableau1[[Nom]:[Nom]]=$A52)*(Tableau1[[Prénom]:[Prénom]]=$B52)*(AC$2&gt;=Tableau1[[Début]:[Début]])*(AC$2&lt;=Tableau1[[Fin]:[Fin]]),ROW(INDIRECT("A1:A"&amp;COUNTA(Tableau1[[Fin]:[Fin]])))),1)),""))</f>
        <v/>
      </c>
      <c r="AD52" s="34" t="str">
        <f t="array" aca="1" ref="AD52" ca="1">IF(OR(WEEKDAY(AD$2,2)&gt;5,COUNTIF(Dates_Feries,AD$2)&gt;0),"",IFERROR(INDEX(Tableau1[[Type]:[Type]],SMALL(IF((Tableau1[[Nom]:[Nom]]=$A52)*(Tableau1[[Prénom]:[Prénom]]=$B52)*(AD$2&gt;=Tableau1[[Début]:[Début]])*(AD$2&lt;=Tableau1[[Fin]:[Fin]]),ROW(INDIRECT("A1:A"&amp;COUNTA(Tableau1[[Fin]:[Fin]])))),1)),""))</f>
        <v/>
      </c>
      <c r="AE52" s="34" t="str">
        <f t="array" aca="1" ref="AE52" ca="1">IF(OR(WEEKDAY(AE$2,2)&gt;5,COUNTIF(Dates_Feries,AE$2)&gt;0),"",IFERROR(INDEX(Tableau1[[Type]:[Type]],SMALL(IF((Tableau1[[Nom]:[Nom]]=$A52)*(Tableau1[[Prénom]:[Prénom]]=$B52)*(AE$2&gt;=Tableau1[[Début]:[Début]])*(AE$2&lt;=Tableau1[[Fin]:[Fin]]),ROW(INDIRECT("A1:A"&amp;COUNTA(Tableau1[[Fin]:[Fin]])))),1)),""))</f>
        <v/>
      </c>
      <c r="AF52" s="34" t="str">
        <f t="array" aca="1" ref="AF52" ca="1">IF(OR(WEEKDAY(AF$2,2)&gt;5,COUNTIF(Dates_Feries,AF$2)&gt;0),"",IFERROR(INDEX(Tableau1[[Type]:[Type]],SMALL(IF((Tableau1[[Nom]:[Nom]]=$A52)*(Tableau1[[Prénom]:[Prénom]]=$B52)*(AF$2&gt;=Tableau1[[Début]:[Début]])*(AF$2&lt;=Tableau1[[Fin]:[Fin]]),ROW(INDIRECT("A1:A"&amp;COUNTA(Tableau1[[Fin]:[Fin]])))),1)),""))</f>
        <v/>
      </c>
      <c r="AG52" s="34" t="str">
        <f t="array" aca="1" ref="AG52" ca="1">IF(OR(WEEKDAY(AG$2,2)&gt;5,COUNTIF(Dates_Feries,AG$2)&gt;0),"",IFERROR(INDEX(Tableau1[[Type]:[Type]],SMALL(IF((Tableau1[[Nom]:[Nom]]=$A52)*(Tableau1[[Prénom]:[Prénom]]=$B52)*(AG$2&gt;=Tableau1[[Début]:[Début]])*(AG$2&lt;=Tableau1[[Fin]:[Fin]]),ROW(INDIRECT("A1:A"&amp;COUNTA(Tableau1[[Fin]:[Fin]])))),1)),""))</f>
        <v/>
      </c>
      <c r="AH52" s="34" t="str">
        <f t="array" aca="1" ref="AH52" ca="1">IF(OR(WEEKDAY(AH$2,2)&gt;5,COUNTIF(Dates_Feries,AH$2)&gt;0),"",IFERROR(INDEX(Tableau1[[Type]:[Type]],SMALL(IF((Tableau1[[Nom]:[Nom]]=$A52)*(Tableau1[[Prénom]:[Prénom]]=$B52)*(AH$2&gt;=Tableau1[[Début]:[Début]])*(AH$2&lt;=Tableau1[[Fin]:[Fin]]),ROW(INDIRECT("A1:A"&amp;COUNTA(Tableau1[[Fin]:[Fin]])))),1)),""))</f>
        <v/>
      </c>
      <c r="AI52" s="34" t="str">
        <f t="array" aca="1" ref="AI52" ca="1">IF(OR(WEEKDAY(AI$2,2)&gt;5,COUNTIF(Dates_Feries,AI$2)&gt;0),"",IFERROR(INDEX(Tableau1[[Type]:[Type]],SMALL(IF((Tableau1[[Nom]:[Nom]]=$A52)*(Tableau1[[Prénom]:[Prénom]]=$B52)*(AI$2&gt;=Tableau1[[Début]:[Début]])*(AI$2&lt;=Tableau1[[Fin]:[Fin]]),ROW(INDIRECT("A1:A"&amp;COUNTA(Tableau1[[Fin]:[Fin]])))),1)),""))</f>
        <v/>
      </c>
      <c r="AJ52" s="34" t="str">
        <f t="array" aca="1" ref="AJ52" ca="1">IF(OR(WEEKDAY(AJ$2,2)&gt;5,COUNTIF(Dates_Feries,AJ$2)&gt;0),"",IFERROR(INDEX(Tableau1[[Type]:[Type]],SMALL(IF((Tableau1[[Nom]:[Nom]]=$A52)*(Tableau1[[Prénom]:[Prénom]]=$B52)*(AJ$2&gt;=Tableau1[[Début]:[Début]])*(AJ$2&lt;=Tableau1[[Fin]:[Fin]]),ROW(INDIRECT("A1:A"&amp;COUNTA(Tableau1[[Fin]:[Fin]])))),1)),""))</f>
        <v/>
      </c>
      <c r="AK52" s="34" t="str">
        <f t="array" aca="1" ref="AK52" ca="1">IF(OR(WEEKDAY(AK$2,2)&gt;5,COUNTIF(Dates_Feries,AK$2)&gt;0),"",IFERROR(INDEX(Tableau1[[Type]:[Type]],SMALL(IF((Tableau1[[Nom]:[Nom]]=$A52)*(Tableau1[[Prénom]:[Prénom]]=$B52)*(AK$2&gt;=Tableau1[[Début]:[Début]])*(AK$2&lt;=Tableau1[[Fin]:[Fin]]),ROW(INDIRECT("A1:A"&amp;COUNTA(Tableau1[[Fin]:[Fin]])))),1)),""))</f>
        <v/>
      </c>
      <c r="AL52" s="34" t="str">
        <f t="array" aca="1" ref="AL52" ca="1">IF(OR(WEEKDAY(AL$2,2)&gt;5,COUNTIF(Dates_Feries,AL$2)&gt;0),"",IFERROR(INDEX(Tableau1[[Type]:[Type]],SMALL(IF((Tableau1[[Nom]:[Nom]]=$A52)*(Tableau1[[Prénom]:[Prénom]]=$B52)*(AL$2&gt;=Tableau1[[Début]:[Début]])*(AL$2&lt;=Tableau1[[Fin]:[Fin]]),ROW(INDIRECT("A1:A"&amp;COUNTA(Tableau1[[Fin]:[Fin]])))),1)),""))</f>
        <v/>
      </c>
      <c r="AM52" s="34" t="str">
        <f t="array" aca="1" ref="AM52" ca="1">IF(OR(WEEKDAY(AM$2,2)&gt;5,COUNTIF(Dates_Feries,AM$2)&gt;0),"",IFERROR(INDEX(Tableau1[[Type]:[Type]],SMALL(IF((Tableau1[[Nom]:[Nom]]=$A52)*(Tableau1[[Prénom]:[Prénom]]=$B52)*(AM$2&gt;=Tableau1[[Début]:[Début]])*(AM$2&lt;=Tableau1[[Fin]:[Fin]]),ROW(INDIRECT("A1:A"&amp;COUNTA(Tableau1[[Fin]:[Fin]])))),1)),""))</f>
        <v/>
      </c>
      <c r="AN52" s="34" t="str">
        <f t="array" aca="1" ref="AN52" ca="1">IF(OR(WEEKDAY(AN$2,2)&gt;5,COUNTIF(Dates_Feries,AN$2)&gt;0),"",IFERROR(INDEX(Tableau1[[Type]:[Type]],SMALL(IF((Tableau1[[Nom]:[Nom]]=$A52)*(Tableau1[[Prénom]:[Prénom]]=$B52)*(AN$2&gt;=Tableau1[[Début]:[Début]])*(AN$2&lt;=Tableau1[[Fin]:[Fin]]),ROW(INDIRECT("A1:A"&amp;COUNTA(Tableau1[[Fin]:[Fin]])))),1)),""))</f>
        <v/>
      </c>
      <c r="AO52" s="34" t="str">
        <f t="array" aca="1" ref="AO52" ca="1">IF(OR(WEEKDAY(AO$2,2)&gt;5,COUNTIF(Dates_Feries,AO$2)&gt;0),"",IFERROR(INDEX(Tableau1[[Type]:[Type]],SMALL(IF((Tableau1[[Nom]:[Nom]]=$A52)*(Tableau1[[Prénom]:[Prénom]]=$B52)*(AO$2&gt;=Tableau1[[Début]:[Début]])*(AO$2&lt;=Tableau1[[Fin]:[Fin]]),ROW(INDIRECT("A1:A"&amp;COUNTA(Tableau1[[Fin]:[Fin]])))),1)),""))</f>
        <v/>
      </c>
      <c r="AP52" s="34" t="str">
        <f t="array" aca="1" ref="AP52" ca="1">IF(OR(WEEKDAY(AP$2,2)&gt;5,COUNTIF(Dates_Feries,AP$2)&gt;0),"",IFERROR(INDEX(Tableau1[[Type]:[Type]],SMALL(IF((Tableau1[[Nom]:[Nom]]=$A52)*(Tableau1[[Prénom]:[Prénom]]=$B52)*(AP$2&gt;=Tableau1[[Début]:[Début]])*(AP$2&lt;=Tableau1[[Fin]:[Fin]]),ROW(INDIRECT("A1:A"&amp;COUNTA(Tableau1[[Fin]:[Fin]])))),1)),""))</f>
        <v/>
      </c>
      <c r="AQ52" s="34" t="str">
        <f t="array" aca="1" ref="AQ52" ca="1">IF(OR(WEEKDAY(AQ$2,2)&gt;5,COUNTIF(Dates_Feries,AQ$2)&gt;0),"",IFERROR(INDEX(Tableau1[[Type]:[Type]],SMALL(IF((Tableau1[[Nom]:[Nom]]=$A52)*(Tableau1[[Prénom]:[Prénom]]=$B52)*(AQ$2&gt;=Tableau1[[Début]:[Début]])*(AQ$2&lt;=Tableau1[[Fin]:[Fin]]),ROW(INDIRECT("A1:A"&amp;COUNTA(Tableau1[[Fin]:[Fin]])))),1)),""))</f>
        <v/>
      </c>
      <c r="AR52" s="34" t="str">
        <f t="array" aca="1" ref="AR52" ca="1">IF(OR(WEEKDAY(AR$2,2)&gt;5,COUNTIF(Dates_Feries,AR$2)&gt;0),"",IFERROR(INDEX(Tableau1[[Type]:[Type]],SMALL(IF((Tableau1[[Nom]:[Nom]]=$A52)*(Tableau1[[Prénom]:[Prénom]]=$B52)*(AR$2&gt;=Tableau1[[Début]:[Début]])*(AR$2&lt;=Tableau1[[Fin]:[Fin]]),ROW(INDIRECT("A1:A"&amp;COUNTA(Tableau1[[Fin]:[Fin]])))),1)),""))</f>
        <v/>
      </c>
      <c r="AS52" s="34" t="str">
        <f t="array" aca="1" ref="AS52" ca="1">IF(OR(WEEKDAY(AS$2,2)&gt;5,COUNTIF(Dates_Feries,AS$2)&gt;0),"",IFERROR(INDEX(Tableau1[[Type]:[Type]],SMALL(IF((Tableau1[[Nom]:[Nom]]=$A52)*(Tableau1[[Prénom]:[Prénom]]=$B52)*(AS$2&gt;=Tableau1[[Début]:[Début]])*(AS$2&lt;=Tableau1[[Fin]:[Fin]]),ROW(INDIRECT("A1:A"&amp;COUNTA(Tableau1[[Fin]:[Fin]])))),1)),""))</f>
        <v/>
      </c>
      <c r="AT52" s="34" t="str">
        <f t="array" aca="1" ref="AT52" ca="1">IF(OR(WEEKDAY(AT$2,2)&gt;5,COUNTIF(Dates_Feries,AT$2)&gt;0),"",IFERROR(INDEX(Tableau1[[Type]:[Type]],SMALL(IF((Tableau1[[Nom]:[Nom]]=$A52)*(Tableau1[[Prénom]:[Prénom]]=$B52)*(AT$2&gt;=Tableau1[[Début]:[Début]])*(AT$2&lt;=Tableau1[[Fin]:[Fin]]),ROW(INDIRECT("A1:A"&amp;COUNTA(Tableau1[[Fin]:[Fin]])))),1)),""))</f>
        <v/>
      </c>
      <c r="AU52" s="34" t="str">
        <f t="array" aca="1" ref="AU52" ca="1">IF(OR(WEEKDAY(AU$2,2)&gt;5,COUNTIF(Dates_Feries,AU$2)&gt;0),"",IFERROR(INDEX(Tableau1[[Type]:[Type]],SMALL(IF((Tableau1[[Nom]:[Nom]]=$A52)*(Tableau1[[Prénom]:[Prénom]]=$B52)*(AU$2&gt;=Tableau1[[Début]:[Début]])*(AU$2&lt;=Tableau1[[Fin]:[Fin]]),ROW(INDIRECT("A1:A"&amp;COUNTA(Tableau1[[Fin]:[Fin]])))),1)),""))</f>
        <v/>
      </c>
      <c r="AV52" s="34" t="str">
        <f t="array" aca="1" ref="AV52" ca="1">IF(OR(WEEKDAY(AV$2,2)&gt;5,COUNTIF(Dates_Feries,AV$2)&gt;0),"",IFERROR(INDEX(Tableau1[[Type]:[Type]],SMALL(IF((Tableau1[[Nom]:[Nom]]=$A52)*(Tableau1[[Prénom]:[Prénom]]=$B52)*(AV$2&gt;=Tableau1[[Début]:[Début]])*(AV$2&lt;=Tableau1[[Fin]:[Fin]]),ROW(INDIRECT("A1:A"&amp;COUNTA(Tableau1[[Fin]:[Fin]])))),1)),""))</f>
        <v/>
      </c>
      <c r="AW52" s="34" t="str">
        <f t="array" aca="1" ref="AW52" ca="1">IF(OR(WEEKDAY(AW$2,2)&gt;5,COUNTIF(Dates_Feries,AW$2)&gt;0),"",IFERROR(INDEX(Tableau1[[Type]:[Type]],SMALL(IF((Tableau1[[Nom]:[Nom]]=$A52)*(Tableau1[[Prénom]:[Prénom]]=$B52)*(AW$2&gt;=Tableau1[[Début]:[Début]])*(AW$2&lt;=Tableau1[[Fin]:[Fin]]),ROW(INDIRECT("A1:A"&amp;COUNTA(Tableau1[[Fin]:[Fin]])))),1)),""))</f>
        <v/>
      </c>
      <c r="AX52" s="34" t="str">
        <f t="array" aca="1" ref="AX52" ca="1">IF(OR(WEEKDAY(AX$2,2)&gt;5,COUNTIF(Dates_Feries,AX$2)&gt;0),"",IFERROR(INDEX(Tableau1[[Type]:[Type]],SMALL(IF((Tableau1[[Nom]:[Nom]]=$A52)*(Tableau1[[Prénom]:[Prénom]]=$B52)*(AX$2&gt;=Tableau1[[Début]:[Début]])*(AX$2&lt;=Tableau1[[Fin]:[Fin]]),ROW(INDIRECT("A1:A"&amp;COUNTA(Tableau1[[Fin]:[Fin]])))),1)),""))</f>
        <v/>
      </c>
      <c r="AY52" s="34" t="str">
        <f t="array" aca="1" ref="AY52" ca="1">IF(OR(WEEKDAY(AY$2,2)&gt;5,COUNTIF(Dates_Feries,AY$2)&gt;0),"",IFERROR(INDEX(Tableau1[[Type]:[Type]],SMALL(IF((Tableau1[[Nom]:[Nom]]=$A52)*(Tableau1[[Prénom]:[Prénom]]=$B52)*(AY$2&gt;=Tableau1[[Début]:[Début]])*(AY$2&lt;=Tableau1[[Fin]:[Fin]]),ROW(INDIRECT("A1:A"&amp;COUNTA(Tableau1[[Fin]:[Fin]])))),1)),""))</f>
        <v/>
      </c>
      <c r="AZ52" s="34" t="str">
        <f t="array" aca="1" ref="AZ52" ca="1">IF(OR(WEEKDAY(AZ$2,2)&gt;5,COUNTIF(Dates_Feries,AZ$2)&gt;0),"",IFERROR(INDEX(Tableau1[[Type]:[Type]],SMALL(IF((Tableau1[[Nom]:[Nom]]=$A52)*(Tableau1[[Prénom]:[Prénom]]=$B52)*(AZ$2&gt;=Tableau1[[Début]:[Début]])*(AZ$2&lt;=Tableau1[[Fin]:[Fin]]),ROW(INDIRECT("A1:A"&amp;COUNTA(Tableau1[[Fin]:[Fin]])))),1)),""))</f>
        <v/>
      </c>
      <c r="BA52" s="34" t="str">
        <f t="array" aca="1" ref="BA52" ca="1">IF(OR(WEEKDAY(BA$2,2)&gt;5,COUNTIF(Dates_Feries,BA$2)&gt;0),"",IFERROR(INDEX(Tableau1[[Type]:[Type]],SMALL(IF((Tableau1[[Nom]:[Nom]]=$A52)*(Tableau1[[Prénom]:[Prénom]]=$B52)*(BA$2&gt;=Tableau1[[Début]:[Début]])*(BA$2&lt;=Tableau1[[Fin]:[Fin]]),ROW(INDIRECT("A1:A"&amp;COUNTA(Tableau1[[Fin]:[Fin]])))),1)),""))</f>
        <v/>
      </c>
      <c r="BB52" s="34" t="str">
        <f t="array" aca="1" ref="BB52" ca="1">IF(OR(WEEKDAY(BB$2,2)&gt;5,COUNTIF(Dates_Feries,BB$2)&gt;0),"",IFERROR(INDEX(Tableau1[[Type]:[Type]],SMALL(IF((Tableau1[[Nom]:[Nom]]=$A52)*(Tableau1[[Prénom]:[Prénom]]=$B52)*(BB$2&gt;=Tableau1[[Début]:[Début]])*(BB$2&lt;=Tableau1[[Fin]:[Fin]]),ROW(INDIRECT("A1:A"&amp;COUNTA(Tableau1[[Fin]:[Fin]])))),1)),""))</f>
        <v/>
      </c>
      <c r="BC52" s="34" t="str">
        <f t="array" aca="1" ref="BC52" ca="1">IF(OR(WEEKDAY(BC$2,2)&gt;5,COUNTIF(Dates_Feries,BC$2)&gt;0),"",IFERROR(INDEX(Tableau1[[Type]:[Type]],SMALL(IF((Tableau1[[Nom]:[Nom]]=$A52)*(Tableau1[[Prénom]:[Prénom]]=$B52)*(BC$2&gt;=Tableau1[[Début]:[Début]])*(BC$2&lt;=Tableau1[[Fin]:[Fin]]),ROW(INDIRECT("A1:A"&amp;COUNTA(Tableau1[[Fin]:[Fin]])))),1)),""))</f>
        <v/>
      </c>
      <c r="BD52" s="34" t="str">
        <f t="array" aca="1" ref="BD52" ca="1">IF(OR(WEEKDAY(BD$2,2)&gt;5,COUNTIF(Dates_Feries,BD$2)&gt;0),"",IFERROR(INDEX(Tableau1[[Type]:[Type]],SMALL(IF((Tableau1[[Nom]:[Nom]]=$A52)*(Tableau1[[Prénom]:[Prénom]]=$B52)*(BD$2&gt;=Tableau1[[Début]:[Début]])*(BD$2&lt;=Tableau1[[Fin]:[Fin]]),ROW(INDIRECT("A1:A"&amp;COUNTA(Tableau1[[Fin]:[Fin]])))),1)),""))</f>
        <v/>
      </c>
      <c r="BE52" s="34" t="str">
        <f t="array" aca="1" ref="BE52" ca="1">IF(OR(WEEKDAY(BE$2,2)&gt;5,COUNTIF(Dates_Feries,BE$2)&gt;0),"",IFERROR(INDEX(Tableau1[[Type]:[Type]],SMALL(IF((Tableau1[[Nom]:[Nom]]=$A52)*(Tableau1[[Prénom]:[Prénom]]=$B52)*(BE$2&gt;=Tableau1[[Début]:[Début]])*(BE$2&lt;=Tableau1[[Fin]:[Fin]]),ROW(INDIRECT("A1:A"&amp;COUNTA(Tableau1[[Fin]:[Fin]])))),1)),""))</f>
        <v/>
      </c>
      <c r="BF52" s="34" t="str">
        <f t="array" aca="1" ref="BF52" ca="1">IF(OR(WEEKDAY(BF$2,2)&gt;5,COUNTIF(Dates_Feries,BF$2)&gt;0),"",IFERROR(INDEX(Tableau1[[Type]:[Type]],SMALL(IF((Tableau1[[Nom]:[Nom]]=$A52)*(Tableau1[[Prénom]:[Prénom]]=$B52)*(BF$2&gt;=Tableau1[[Début]:[Début]])*(BF$2&lt;=Tableau1[[Fin]:[Fin]]),ROW(INDIRECT("A1:A"&amp;COUNTA(Tableau1[[Fin]:[Fin]])))),1)),""))</f>
        <v/>
      </c>
      <c r="BG52" s="34" t="str">
        <f t="array" aca="1" ref="BG52" ca="1">IF(OR(WEEKDAY(BG$2,2)&gt;5,COUNTIF(Dates_Feries,BG$2)&gt;0),"",IFERROR(INDEX(Tableau1[[Type]:[Type]],SMALL(IF((Tableau1[[Nom]:[Nom]]=$A52)*(Tableau1[[Prénom]:[Prénom]]=$B52)*(BG$2&gt;=Tableau1[[Début]:[Début]])*(BG$2&lt;=Tableau1[[Fin]:[Fin]]),ROW(INDIRECT("A1:A"&amp;COUNTA(Tableau1[[Fin]:[Fin]])))),1)),""))</f>
        <v/>
      </c>
      <c r="BH52" s="34" t="str">
        <f t="array" aca="1" ref="BH52" ca="1">IF(OR(WEEKDAY(BH$2,2)&gt;5,COUNTIF(Dates_Feries,BH$2)&gt;0),"",IFERROR(INDEX(Tableau1[[Type]:[Type]],SMALL(IF((Tableau1[[Nom]:[Nom]]=$A52)*(Tableau1[[Prénom]:[Prénom]]=$B52)*(BH$2&gt;=Tableau1[[Début]:[Début]])*(BH$2&lt;=Tableau1[[Fin]:[Fin]]),ROW(INDIRECT("A1:A"&amp;COUNTA(Tableau1[[Fin]:[Fin]])))),1)),""))</f>
        <v/>
      </c>
      <c r="BI52" s="34" t="str">
        <f t="array" aca="1" ref="BI52" ca="1">IF(OR(WEEKDAY(BI$2,2)&gt;5,COUNTIF(Dates_Feries,BI$2)&gt;0),"",IFERROR(INDEX(Tableau1[[Type]:[Type]],SMALL(IF((Tableau1[[Nom]:[Nom]]=$A52)*(Tableau1[[Prénom]:[Prénom]]=$B52)*(BI$2&gt;=Tableau1[[Début]:[Début]])*(BI$2&lt;=Tableau1[[Fin]:[Fin]]),ROW(INDIRECT("A1:A"&amp;COUNTA(Tableau1[[Fin]:[Fin]])))),1)),""))</f>
        <v/>
      </c>
      <c r="BJ52" s="34" t="str">
        <f t="array" aca="1" ref="BJ52" ca="1">IF(OR(WEEKDAY(BJ$2,2)&gt;5,COUNTIF(Dates_Feries,BJ$2)&gt;0),"",IFERROR(INDEX(Tableau1[[Type]:[Type]],SMALL(IF((Tableau1[[Nom]:[Nom]]=$A52)*(Tableau1[[Prénom]:[Prénom]]=$B52)*(BJ$2&gt;=Tableau1[[Début]:[Début]])*(BJ$2&lt;=Tableau1[[Fin]:[Fin]]),ROW(INDIRECT("A1:A"&amp;COUNTA(Tableau1[[Fin]:[Fin]])))),1)),""))</f>
        <v/>
      </c>
      <c r="BK52" s="34" t="str">
        <f t="array" aca="1" ref="BK52" ca="1">IF(OR(WEEKDAY(BK$2,2)&gt;5,COUNTIF(Dates_Feries,BK$2)&gt;0),"",IFERROR(INDEX(Tableau1[[Type]:[Type]],SMALL(IF((Tableau1[[Nom]:[Nom]]=$A52)*(Tableau1[[Prénom]:[Prénom]]=$B52)*(BK$2&gt;=Tableau1[[Début]:[Début]])*(BK$2&lt;=Tableau1[[Fin]:[Fin]]),ROW(INDIRECT("A1:A"&amp;COUNTA(Tableau1[[Fin]:[Fin]])))),1)),""))</f>
        <v/>
      </c>
      <c r="BL52" s="34" t="str">
        <f t="array" aca="1" ref="BL52" ca="1">IF(OR(WEEKDAY(BL$2,2)&gt;5,COUNTIF(Dates_Feries,BL$2)&gt;0),"",IFERROR(INDEX(Tableau1[[Type]:[Type]],SMALL(IF((Tableau1[[Nom]:[Nom]]=$A52)*(Tableau1[[Prénom]:[Prénom]]=$B52)*(BL$2&gt;=Tableau1[[Début]:[Début]])*(BL$2&lt;=Tableau1[[Fin]:[Fin]]),ROW(INDIRECT("A1:A"&amp;COUNTA(Tableau1[[Fin]:[Fin]])))),1)),""))</f>
        <v/>
      </c>
      <c r="BM52" s="34" t="str">
        <f t="array" aca="1" ref="BM52" ca="1">IF(OR(WEEKDAY(BM$2,2)&gt;5,COUNTIF(Dates_Feries,BM$2)&gt;0),"",IFERROR(INDEX(Tableau1[[Type]:[Type]],SMALL(IF((Tableau1[[Nom]:[Nom]]=$A52)*(Tableau1[[Prénom]:[Prénom]]=$B52)*(BM$2&gt;=Tableau1[[Début]:[Début]])*(BM$2&lt;=Tableau1[[Fin]:[Fin]]),ROW(INDIRECT("A1:A"&amp;COUNTA(Tableau1[[Fin]:[Fin]])))),1)),""))</f>
        <v/>
      </c>
      <c r="BN52" s="34" t="str">
        <f t="array" aca="1" ref="BN52" ca="1">IF(OR(WEEKDAY(BN$2,2)&gt;5,COUNTIF(Dates_Feries,BN$2)&gt;0),"",IFERROR(INDEX(Tableau1[[Type]:[Type]],SMALL(IF((Tableau1[[Nom]:[Nom]]=$A52)*(Tableau1[[Prénom]:[Prénom]]=$B52)*(BN$2&gt;=Tableau1[[Début]:[Début]])*(BN$2&lt;=Tableau1[[Fin]:[Fin]]),ROW(INDIRECT("A1:A"&amp;COUNTA(Tableau1[[Fin]:[Fin]])))),1)),""))</f>
        <v/>
      </c>
      <c r="BO52" s="34" t="str">
        <f t="array" aca="1" ref="BO52" ca="1">IF(OR(WEEKDAY(BO$2,2)&gt;5,COUNTIF(Dates_Feries,BO$2)&gt;0),"",IFERROR(INDEX(Tableau1[[Type]:[Type]],SMALL(IF((Tableau1[[Nom]:[Nom]]=$A52)*(Tableau1[[Prénom]:[Prénom]]=$B52)*(BO$2&gt;=Tableau1[[Début]:[Début]])*(BO$2&lt;=Tableau1[[Fin]:[Fin]]),ROW(INDIRECT("A1:A"&amp;COUNTA(Tableau1[[Fin]:[Fin]])))),1)),""))</f>
        <v/>
      </c>
      <c r="BP52" s="34" t="str">
        <f t="array" aca="1" ref="BP52" ca="1">IF(OR(WEEKDAY(BP$2,2)&gt;5,COUNTIF(Dates_Feries,BP$2)&gt;0),"",IFERROR(INDEX(Tableau1[[Type]:[Type]],SMALL(IF((Tableau1[[Nom]:[Nom]]=$A52)*(Tableau1[[Prénom]:[Prénom]]=$B52)*(BP$2&gt;=Tableau1[[Début]:[Début]])*(BP$2&lt;=Tableau1[[Fin]:[Fin]]),ROW(INDIRECT("A1:A"&amp;COUNTA(Tableau1[[Fin]:[Fin]])))),1)),""))</f>
        <v/>
      </c>
      <c r="BQ52" s="34" t="str">
        <f t="array" aca="1" ref="BQ52" ca="1">IF(OR(WEEKDAY(BQ$2,2)&gt;5,COUNTIF(Dates_Feries,BQ$2)&gt;0),"",IFERROR(INDEX(Tableau1[[Type]:[Type]],SMALL(IF((Tableau1[[Nom]:[Nom]]=$A52)*(Tableau1[[Prénom]:[Prénom]]=$B52)*(BQ$2&gt;=Tableau1[[Début]:[Début]])*(BQ$2&lt;=Tableau1[[Fin]:[Fin]]),ROW(INDIRECT("A1:A"&amp;COUNTA(Tableau1[[Fin]:[Fin]])))),1)),""))</f>
        <v/>
      </c>
      <c r="BR52" s="34" t="str">
        <f t="array" aca="1" ref="BR52" ca="1">IF(OR(WEEKDAY(BR$2,2)&gt;5,COUNTIF(Dates_Feries,BR$2)&gt;0),"",IFERROR(INDEX(Tableau1[[Type]:[Type]],SMALL(IF((Tableau1[[Nom]:[Nom]]=$A52)*(Tableau1[[Prénom]:[Prénom]]=$B52)*(BR$2&gt;=Tableau1[[Début]:[Début]])*(BR$2&lt;=Tableau1[[Fin]:[Fin]]),ROW(INDIRECT("A1:A"&amp;COUNTA(Tableau1[[Fin]:[Fin]])))),1)),""))</f>
        <v/>
      </c>
      <c r="BS52" s="34" t="str">
        <f t="array" aca="1" ref="BS52" ca="1">IF(OR(WEEKDAY(BS$2,2)&gt;5,COUNTIF(Dates_Feries,BS$2)&gt;0),"",IFERROR(INDEX(Tableau1[[Type]:[Type]],SMALL(IF((Tableau1[[Nom]:[Nom]]=$A52)*(Tableau1[[Prénom]:[Prénom]]=$B52)*(BS$2&gt;=Tableau1[[Début]:[Début]])*(BS$2&lt;=Tableau1[[Fin]:[Fin]]),ROW(INDIRECT("A1:A"&amp;COUNTA(Tableau1[[Fin]:[Fin]])))),1)),""))</f>
        <v/>
      </c>
      <c r="BT52" s="34" t="str">
        <f t="array" aca="1" ref="BT52" ca="1">IF(OR(WEEKDAY(BT$2,2)&gt;5,COUNTIF(Dates_Feries,BT$2)&gt;0),"",IFERROR(INDEX(Tableau1[[Type]:[Type]],SMALL(IF((Tableau1[[Nom]:[Nom]]=$A52)*(Tableau1[[Prénom]:[Prénom]]=$B52)*(BT$2&gt;=Tableau1[[Début]:[Début]])*(BT$2&lt;=Tableau1[[Fin]:[Fin]]),ROW(INDIRECT("A1:A"&amp;COUNTA(Tableau1[[Fin]:[Fin]])))),1)),""))</f>
        <v/>
      </c>
      <c r="BU52" s="34" t="str">
        <f t="array" aca="1" ref="BU52" ca="1">IF(OR(WEEKDAY(BU$2,2)&gt;5,COUNTIF(Dates_Feries,BU$2)&gt;0),"",IFERROR(INDEX(Tableau1[[Type]:[Type]],SMALL(IF((Tableau1[[Nom]:[Nom]]=$A52)*(Tableau1[[Prénom]:[Prénom]]=$B52)*(BU$2&gt;=Tableau1[[Début]:[Début]])*(BU$2&lt;=Tableau1[[Fin]:[Fin]]),ROW(INDIRECT("A1:A"&amp;COUNTA(Tableau1[[Fin]:[Fin]])))),1)),""))</f>
        <v/>
      </c>
      <c r="BV52" s="34" t="str">
        <f t="array" aca="1" ref="BV52" ca="1">IF(OR(WEEKDAY(BV$2,2)&gt;5,COUNTIF(Dates_Feries,BV$2)&gt;0),"",IFERROR(INDEX(Tableau1[[Type]:[Type]],SMALL(IF((Tableau1[[Nom]:[Nom]]=$A52)*(Tableau1[[Prénom]:[Prénom]]=$B52)*(BV$2&gt;=Tableau1[[Début]:[Début]])*(BV$2&lt;=Tableau1[[Fin]:[Fin]]),ROW(INDIRECT("A1:A"&amp;COUNTA(Tableau1[[Fin]:[Fin]])))),1)),""))</f>
        <v/>
      </c>
      <c r="BW52" s="34" t="str">
        <f t="array" aca="1" ref="BW52" ca="1">IF(OR(WEEKDAY(BW$2,2)&gt;5,COUNTIF(Dates_Feries,BW$2)&gt;0),"",IFERROR(INDEX(Tableau1[[Type]:[Type]],SMALL(IF((Tableau1[[Nom]:[Nom]]=$A52)*(Tableau1[[Prénom]:[Prénom]]=$B52)*(BW$2&gt;=Tableau1[[Début]:[Début]])*(BW$2&lt;=Tableau1[[Fin]:[Fin]]),ROW(INDIRECT("A1:A"&amp;COUNTA(Tableau1[[Fin]:[Fin]])))),1)),""))</f>
        <v/>
      </c>
      <c r="BX52" s="34" t="str">
        <f t="array" aca="1" ref="BX52" ca="1">IF(OR(WEEKDAY(BX$2,2)&gt;5,COUNTIF(Dates_Feries,BX$2)&gt;0),"",IFERROR(INDEX(Tableau1[[Type]:[Type]],SMALL(IF((Tableau1[[Nom]:[Nom]]=$A52)*(Tableau1[[Prénom]:[Prénom]]=$B52)*(BX$2&gt;=Tableau1[[Début]:[Début]])*(BX$2&lt;=Tableau1[[Fin]:[Fin]]),ROW(INDIRECT("A1:A"&amp;COUNTA(Tableau1[[Fin]:[Fin]])))),1)),""))</f>
        <v/>
      </c>
      <c r="BY52" s="34" t="str">
        <f t="array" aca="1" ref="BY52" ca="1">IF(OR(WEEKDAY(BY$2,2)&gt;5,COUNTIF(Dates_Feries,BY$2)&gt;0),"",IFERROR(INDEX(Tableau1[[Type]:[Type]],SMALL(IF((Tableau1[[Nom]:[Nom]]=$A52)*(Tableau1[[Prénom]:[Prénom]]=$B52)*(BY$2&gt;=Tableau1[[Début]:[Début]])*(BY$2&lt;=Tableau1[[Fin]:[Fin]]),ROW(INDIRECT("A1:A"&amp;COUNTA(Tableau1[[Fin]:[Fin]])))),1)),""))</f>
        <v/>
      </c>
      <c r="BZ52" s="34" t="str">
        <f t="array" aca="1" ref="BZ52" ca="1">IF(OR(WEEKDAY(BZ$2,2)&gt;5,COUNTIF(Dates_Feries,BZ$2)&gt;0),"",IFERROR(INDEX(Tableau1[[Type]:[Type]],SMALL(IF((Tableau1[[Nom]:[Nom]]=$A52)*(Tableau1[[Prénom]:[Prénom]]=$B52)*(BZ$2&gt;=Tableau1[[Début]:[Début]])*(BZ$2&lt;=Tableau1[[Fin]:[Fin]]),ROW(INDIRECT("A1:A"&amp;COUNTA(Tableau1[[Fin]:[Fin]])))),1)),""))</f>
        <v/>
      </c>
      <c r="CA52" s="34" t="str">
        <f t="array" aca="1" ref="CA52" ca="1">IF(OR(WEEKDAY(CA$2,2)&gt;5,COUNTIF(Dates_Feries,CA$2)&gt;0),"",IFERROR(INDEX(Tableau1[[Type]:[Type]],SMALL(IF((Tableau1[[Nom]:[Nom]]=$A52)*(Tableau1[[Prénom]:[Prénom]]=$B52)*(CA$2&gt;=Tableau1[[Début]:[Début]])*(CA$2&lt;=Tableau1[[Fin]:[Fin]]),ROW(INDIRECT("A1:A"&amp;COUNTA(Tableau1[[Fin]:[Fin]])))),1)),""))</f>
        <v/>
      </c>
      <c r="CB52" s="34" t="str">
        <f t="array" aca="1" ref="CB52" ca="1">IF(OR(WEEKDAY(CB$2,2)&gt;5,COUNTIF(Dates_Feries,CB$2)&gt;0),"",IFERROR(INDEX(Tableau1[[Type]:[Type]],SMALL(IF((Tableau1[[Nom]:[Nom]]=$A52)*(Tableau1[[Prénom]:[Prénom]]=$B52)*(CB$2&gt;=Tableau1[[Début]:[Début]])*(CB$2&lt;=Tableau1[[Fin]:[Fin]]),ROW(INDIRECT("A1:A"&amp;COUNTA(Tableau1[[Fin]:[Fin]])))),1)),""))</f>
        <v/>
      </c>
      <c r="CC52" s="34" t="str">
        <f t="array" aca="1" ref="CC52" ca="1">IF(OR(WEEKDAY(CC$2,2)&gt;5,COUNTIF(Dates_Feries,CC$2)&gt;0),"",IFERROR(INDEX(Tableau1[[Type]:[Type]],SMALL(IF((Tableau1[[Nom]:[Nom]]=$A52)*(Tableau1[[Prénom]:[Prénom]]=$B52)*(CC$2&gt;=Tableau1[[Début]:[Début]])*(CC$2&lt;=Tableau1[[Fin]:[Fin]]),ROW(INDIRECT("A1:A"&amp;COUNTA(Tableau1[[Fin]:[Fin]])))),1)),""))</f>
        <v/>
      </c>
      <c r="CD52" s="34" t="str">
        <f t="array" aca="1" ref="CD52" ca="1">IF(OR(WEEKDAY(CD$2,2)&gt;5,COUNTIF(Dates_Feries,CD$2)&gt;0),"",IFERROR(INDEX(Tableau1[[Type]:[Type]],SMALL(IF((Tableau1[[Nom]:[Nom]]=$A52)*(Tableau1[[Prénom]:[Prénom]]=$B52)*(CD$2&gt;=Tableau1[[Début]:[Début]])*(CD$2&lt;=Tableau1[[Fin]:[Fin]]),ROW(INDIRECT("A1:A"&amp;COUNTA(Tableau1[[Fin]:[Fin]])))),1)),""))</f>
        <v/>
      </c>
      <c r="CE52" s="34" t="str">
        <f t="array" aca="1" ref="CE52" ca="1">IF(OR(WEEKDAY(CE$2,2)&gt;5,COUNTIF(Dates_Feries,CE$2)&gt;0),"",IFERROR(INDEX(Tableau1[[Type]:[Type]],SMALL(IF((Tableau1[[Nom]:[Nom]]=$A52)*(Tableau1[[Prénom]:[Prénom]]=$B52)*(CE$2&gt;=Tableau1[[Début]:[Début]])*(CE$2&lt;=Tableau1[[Fin]:[Fin]]),ROW(INDIRECT("A1:A"&amp;COUNTA(Tableau1[[Fin]:[Fin]])))),1)),""))</f>
        <v/>
      </c>
      <c r="CF52" s="34" t="str">
        <f t="array" aca="1" ref="CF52" ca="1">IF(OR(WEEKDAY(CF$2,2)&gt;5,COUNTIF(Dates_Feries,CF$2)&gt;0),"",IFERROR(INDEX(Tableau1[[Type]:[Type]],SMALL(IF((Tableau1[[Nom]:[Nom]]=$A52)*(Tableau1[[Prénom]:[Prénom]]=$B52)*(CF$2&gt;=Tableau1[[Début]:[Début]])*(CF$2&lt;=Tableau1[[Fin]:[Fin]]),ROW(INDIRECT("A1:A"&amp;COUNTA(Tableau1[[Fin]:[Fin]])))),1)),""))</f>
        <v/>
      </c>
      <c r="CG52" s="34" t="str">
        <f t="array" aca="1" ref="CG52" ca="1">IF(OR(WEEKDAY(CG$2,2)&gt;5,COUNTIF(Dates_Feries,CG$2)&gt;0),"",IFERROR(INDEX(Tableau1[[Type]:[Type]],SMALL(IF((Tableau1[[Nom]:[Nom]]=$A52)*(Tableau1[[Prénom]:[Prénom]]=$B52)*(CG$2&gt;=Tableau1[[Début]:[Début]])*(CG$2&lt;=Tableau1[[Fin]:[Fin]]),ROW(INDIRECT("A1:A"&amp;COUNTA(Tableau1[[Fin]:[Fin]])))),1)),""))</f>
        <v/>
      </c>
      <c r="CH52" s="34" t="str">
        <f t="array" aca="1" ref="CH52" ca="1">IF(OR(WEEKDAY(CH$2,2)&gt;5,COUNTIF(Dates_Feries,CH$2)&gt;0),"",IFERROR(INDEX(Tableau1[[Type]:[Type]],SMALL(IF((Tableau1[[Nom]:[Nom]]=$A52)*(Tableau1[[Prénom]:[Prénom]]=$B52)*(CH$2&gt;=Tableau1[[Début]:[Début]])*(CH$2&lt;=Tableau1[[Fin]:[Fin]]),ROW(INDIRECT("A1:A"&amp;COUNTA(Tableau1[[Fin]:[Fin]])))),1)),""))</f>
        <v/>
      </c>
      <c r="CI52" s="34" t="str">
        <f t="array" aca="1" ref="CI52" ca="1">IF(OR(WEEKDAY(CI$2,2)&gt;5,COUNTIF(Dates_Feries,CI$2)&gt;0),"",IFERROR(INDEX(Tableau1[[Type]:[Type]],SMALL(IF((Tableau1[[Nom]:[Nom]]=$A52)*(Tableau1[[Prénom]:[Prénom]]=$B52)*(CI$2&gt;=Tableau1[[Début]:[Début]])*(CI$2&lt;=Tableau1[[Fin]:[Fin]]),ROW(INDIRECT("A1:A"&amp;COUNTA(Tableau1[[Fin]:[Fin]])))),1)),""))</f>
        <v/>
      </c>
      <c r="CJ52" s="34" t="str">
        <f t="array" aca="1" ref="CJ52" ca="1">IF(OR(WEEKDAY(CJ$2,2)&gt;5,COUNTIF(Dates_Feries,CJ$2)&gt;0),"",IFERROR(INDEX(Tableau1[[Type]:[Type]],SMALL(IF((Tableau1[[Nom]:[Nom]]=$A52)*(Tableau1[[Prénom]:[Prénom]]=$B52)*(CJ$2&gt;=Tableau1[[Début]:[Début]])*(CJ$2&lt;=Tableau1[[Fin]:[Fin]]),ROW(INDIRECT("A1:A"&amp;COUNTA(Tableau1[[Fin]:[Fin]])))),1)),""))</f>
        <v/>
      </c>
      <c r="CK52" s="34" t="str">
        <f t="array" aca="1" ref="CK52" ca="1">IF(OR(WEEKDAY(CK$2,2)&gt;5,COUNTIF(Dates_Feries,CK$2)&gt;0),"",IFERROR(INDEX(Tableau1[[Type]:[Type]],SMALL(IF((Tableau1[[Nom]:[Nom]]=$A52)*(Tableau1[[Prénom]:[Prénom]]=$B52)*(CK$2&gt;=Tableau1[[Début]:[Début]])*(CK$2&lt;=Tableau1[[Fin]:[Fin]]),ROW(INDIRECT("A1:A"&amp;COUNTA(Tableau1[[Fin]:[Fin]])))),1)),""))</f>
        <v/>
      </c>
      <c r="CL52" s="34" t="str">
        <f t="array" aca="1" ref="CL52" ca="1">IF(OR(WEEKDAY(CL$2,2)&gt;5,COUNTIF(Dates_Feries,CL$2)&gt;0),"",IFERROR(INDEX(Tableau1[[Type]:[Type]],SMALL(IF((Tableau1[[Nom]:[Nom]]=$A52)*(Tableau1[[Prénom]:[Prénom]]=$B52)*(CL$2&gt;=Tableau1[[Début]:[Début]])*(CL$2&lt;=Tableau1[[Fin]:[Fin]]),ROW(INDIRECT("A1:A"&amp;COUNTA(Tableau1[[Fin]:[Fin]])))),1)),""))</f>
        <v/>
      </c>
      <c r="CM52" s="34" t="str">
        <f t="array" aca="1" ref="CM52" ca="1">IF(OR(WEEKDAY(CM$2,2)&gt;5,COUNTIF(Dates_Feries,CM$2)&gt;0),"",IFERROR(INDEX(Tableau1[[Type]:[Type]],SMALL(IF((Tableau1[[Nom]:[Nom]]=$A52)*(Tableau1[[Prénom]:[Prénom]]=$B52)*(CM$2&gt;=Tableau1[[Début]:[Début]])*(CM$2&lt;=Tableau1[[Fin]:[Fin]]),ROW(INDIRECT("A1:A"&amp;COUNTA(Tableau1[[Fin]:[Fin]])))),1)),""))</f>
        <v/>
      </c>
      <c r="CN52" s="34" t="str">
        <f t="array" aca="1" ref="CN52" ca="1">IF(OR(WEEKDAY(CN$2,2)&gt;5,COUNTIF(Dates_Feries,CN$2)&gt;0),"",IFERROR(INDEX(Tableau1[[Type]:[Type]],SMALL(IF((Tableau1[[Nom]:[Nom]]=$A52)*(Tableau1[[Prénom]:[Prénom]]=$B52)*(CN$2&gt;=Tableau1[[Début]:[Début]])*(CN$2&lt;=Tableau1[[Fin]:[Fin]]),ROW(INDIRECT("A1:A"&amp;COUNTA(Tableau1[[Fin]:[Fin]])))),1)),""))</f>
        <v/>
      </c>
      <c r="CO52" s="34" t="str">
        <f t="array" aca="1" ref="CO52" ca="1">IF(OR(WEEKDAY(CO$2,2)&gt;5,COUNTIF(Dates_Feries,CO$2)&gt;0),"",IFERROR(INDEX(Tableau1[[Type]:[Type]],SMALL(IF((Tableau1[[Nom]:[Nom]]=$A52)*(Tableau1[[Prénom]:[Prénom]]=$B52)*(CO$2&gt;=Tableau1[[Début]:[Début]])*(CO$2&lt;=Tableau1[[Fin]:[Fin]]),ROW(INDIRECT("A1:A"&amp;COUNTA(Tableau1[[Fin]:[Fin]])))),1)),""))</f>
        <v/>
      </c>
      <c r="CP52" s="34" t="str">
        <f t="array" aca="1" ref="CP52" ca="1">IF(OR(WEEKDAY(CP$2,2)&gt;5,COUNTIF(Dates_Feries,CP$2)&gt;0),"",IFERROR(INDEX(Tableau1[[Type]:[Type]],SMALL(IF((Tableau1[[Nom]:[Nom]]=$A52)*(Tableau1[[Prénom]:[Prénom]]=$B52)*(CP$2&gt;=Tableau1[[Début]:[Début]])*(CP$2&lt;=Tableau1[[Fin]:[Fin]]),ROW(INDIRECT("A1:A"&amp;COUNTA(Tableau1[[Fin]:[Fin]])))),1)),""))</f>
        <v/>
      </c>
      <c r="CQ52" s="34" t="str">
        <f t="array" aca="1" ref="CQ52" ca="1">IF(OR(WEEKDAY(CQ$2,2)&gt;5,COUNTIF(Dates_Feries,CQ$2)&gt;0),"",IFERROR(INDEX(Tableau1[[Type]:[Type]],SMALL(IF((Tableau1[[Nom]:[Nom]]=$A52)*(Tableau1[[Prénom]:[Prénom]]=$B52)*(CQ$2&gt;=Tableau1[[Début]:[Début]])*(CQ$2&lt;=Tableau1[[Fin]:[Fin]]),ROW(INDIRECT("A1:A"&amp;COUNTA(Tableau1[[Fin]:[Fin]])))),1)),""))</f>
        <v/>
      </c>
      <c r="CR52" s="34" t="str">
        <f t="array" aca="1" ref="CR52" ca="1">IF(OR(WEEKDAY(CR$2,2)&gt;5,COUNTIF(Dates_Feries,CR$2)&gt;0),"",IFERROR(INDEX(Tableau1[[Type]:[Type]],SMALL(IF((Tableau1[[Nom]:[Nom]]=$A52)*(Tableau1[[Prénom]:[Prénom]]=$B52)*(CR$2&gt;=Tableau1[[Début]:[Début]])*(CR$2&lt;=Tableau1[[Fin]:[Fin]]),ROW(INDIRECT("A1:A"&amp;COUNTA(Tableau1[[Fin]:[Fin]])))),1)),""))</f>
        <v/>
      </c>
      <c r="CS52" s="34" t="str">
        <f t="array" aca="1" ref="CS52" ca="1">IF(OR(WEEKDAY(CS$2,2)&gt;5,COUNTIF(Dates_Feries,CS$2)&gt;0),"",IFERROR(INDEX(Tableau1[[Type]:[Type]],SMALL(IF((Tableau1[[Nom]:[Nom]]=$A52)*(Tableau1[[Prénom]:[Prénom]]=$B52)*(CS$2&gt;=Tableau1[[Début]:[Début]])*(CS$2&lt;=Tableau1[[Fin]:[Fin]]),ROW(INDIRECT("A1:A"&amp;COUNTA(Tableau1[[Fin]:[Fin]])))),1)),""))</f>
        <v/>
      </c>
      <c r="CT52" s="34" t="str">
        <f t="array" aca="1" ref="CT52" ca="1">IF(OR(WEEKDAY(CT$2,2)&gt;5,COUNTIF(Dates_Feries,CT$2)&gt;0),"",IFERROR(INDEX(Tableau1[[Type]:[Type]],SMALL(IF((Tableau1[[Nom]:[Nom]]=$A52)*(Tableau1[[Prénom]:[Prénom]]=$B52)*(CT$2&gt;=Tableau1[[Début]:[Début]])*(CT$2&lt;=Tableau1[[Fin]:[Fin]]),ROW(INDIRECT("A1:A"&amp;COUNTA(Tableau1[[Fin]:[Fin]])))),1)),""))</f>
        <v/>
      </c>
      <c r="CU52" s="34" t="str">
        <f t="array" aca="1" ref="CU52" ca="1">IF(OR(WEEKDAY(CU$2,2)&gt;5,COUNTIF(Dates_Feries,CU$2)&gt;0),"",IFERROR(INDEX(Tableau1[[Type]:[Type]],SMALL(IF((Tableau1[[Nom]:[Nom]]=$A52)*(Tableau1[[Prénom]:[Prénom]]=$B52)*(CU$2&gt;=Tableau1[[Début]:[Début]])*(CU$2&lt;=Tableau1[[Fin]:[Fin]]),ROW(INDIRECT("A1:A"&amp;COUNTA(Tableau1[[Fin]:[Fin]])))),1)),""))</f>
        <v/>
      </c>
      <c r="CV52" s="34" t="str">
        <f t="array" aca="1" ref="CV52" ca="1">IF(OR(WEEKDAY(CV$2,2)&gt;5,COUNTIF(Dates_Feries,CV$2)&gt;0),"",IFERROR(INDEX(Tableau1[[Type]:[Type]],SMALL(IF((Tableau1[[Nom]:[Nom]]=$A52)*(Tableau1[[Prénom]:[Prénom]]=$B52)*(CV$2&gt;=Tableau1[[Début]:[Début]])*(CV$2&lt;=Tableau1[[Fin]:[Fin]]),ROW(INDIRECT("A1:A"&amp;COUNTA(Tableau1[[Fin]:[Fin]])))),1)),""))</f>
        <v/>
      </c>
      <c r="CW52" s="34" t="str">
        <f t="array" aca="1" ref="CW52" ca="1">IF(OR(WEEKDAY(CW$2,2)&gt;5,COUNTIF(Dates_Feries,CW$2)&gt;0),"",IFERROR(INDEX(Tableau1[[Type]:[Type]],SMALL(IF((Tableau1[[Nom]:[Nom]]=$A52)*(Tableau1[[Prénom]:[Prénom]]=$B52)*(CW$2&gt;=Tableau1[[Début]:[Début]])*(CW$2&lt;=Tableau1[[Fin]:[Fin]]),ROW(INDIRECT("A1:A"&amp;COUNTA(Tableau1[[Fin]:[Fin]])))),1)),""))</f>
        <v/>
      </c>
      <c r="CX52" s="34" t="str">
        <f t="array" aca="1" ref="CX52" ca="1">IF(OR(WEEKDAY(CX$2,2)&gt;5,COUNTIF(Dates_Feries,CX$2)&gt;0),"",IFERROR(INDEX(Tableau1[[Type]:[Type]],SMALL(IF((Tableau1[[Nom]:[Nom]]=$A52)*(Tableau1[[Prénom]:[Prénom]]=$B52)*(CX$2&gt;=Tableau1[[Début]:[Début]])*(CX$2&lt;=Tableau1[[Fin]:[Fin]]),ROW(INDIRECT("A1:A"&amp;COUNTA(Tableau1[[Fin]:[Fin]])))),1)),""))</f>
        <v/>
      </c>
      <c r="CY52" s="34" t="str">
        <f t="array" aca="1" ref="CY52" ca="1">IF(OR(WEEKDAY(CY$2,2)&gt;5,COUNTIF(Dates_Feries,CY$2)&gt;0),"",IFERROR(INDEX(Tableau1[[Type]:[Type]],SMALL(IF((Tableau1[[Nom]:[Nom]]=$A52)*(Tableau1[[Prénom]:[Prénom]]=$B52)*(CY$2&gt;=Tableau1[[Début]:[Début]])*(CY$2&lt;=Tableau1[[Fin]:[Fin]]),ROW(INDIRECT("A1:A"&amp;COUNTA(Tableau1[[Fin]:[Fin]])))),1)),""))</f>
        <v/>
      </c>
      <c r="CZ52" s="34" t="str">
        <f t="array" aca="1" ref="CZ52" ca="1">IF(OR(WEEKDAY(CZ$2,2)&gt;5,COUNTIF(Dates_Feries,CZ$2)&gt;0),"",IFERROR(INDEX(Tableau1[[Type]:[Type]],SMALL(IF((Tableau1[[Nom]:[Nom]]=$A52)*(Tableau1[[Prénom]:[Prénom]]=$B52)*(CZ$2&gt;=Tableau1[[Début]:[Début]])*(CZ$2&lt;=Tableau1[[Fin]:[Fin]]),ROW(INDIRECT("A1:A"&amp;COUNTA(Tableau1[[Fin]:[Fin]])))),1)),""))</f>
        <v/>
      </c>
      <c r="DA52" s="34" t="str">
        <f t="array" aca="1" ref="DA52" ca="1">IF(OR(WEEKDAY(DA$2,2)&gt;5,COUNTIF(Dates_Feries,DA$2)&gt;0),"",IFERROR(INDEX(Tableau1[[Type]:[Type]],SMALL(IF((Tableau1[[Nom]:[Nom]]=$A52)*(Tableau1[[Prénom]:[Prénom]]=$B52)*(DA$2&gt;=Tableau1[[Début]:[Début]])*(DA$2&lt;=Tableau1[[Fin]:[Fin]]),ROW(INDIRECT("A1:A"&amp;COUNTA(Tableau1[[Fin]:[Fin]])))),1)),""))</f>
        <v/>
      </c>
      <c r="DB52" s="34" t="str">
        <f t="array" aca="1" ref="DB52" ca="1">IF(OR(WEEKDAY(DB$2,2)&gt;5,COUNTIF(Dates_Feries,DB$2)&gt;0),"",IFERROR(INDEX(Tableau1[[Type]:[Type]],SMALL(IF((Tableau1[[Nom]:[Nom]]=$A52)*(Tableau1[[Prénom]:[Prénom]]=$B52)*(DB$2&gt;=Tableau1[[Début]:[Début]])*(DB$2&lt;=Tableau1[[Fin]:[Fin]]),ROW(INDIRECT("A1:A"&amp;COUNTA(Tableau1[[Fin]:[Fin]])))),1)),""))</f>
        <v/>
      </c>
      <c r="DC52" s="34" t="str">
        <f t="array" aca="1" ref="DC52" ca="1">IF(OR(WEEKDAY(DC$2,2)&gt;5,COUNTIF(Dates_Feries,DC$2)&gt;0),"",IFERROR(INDEX(Tableau1[[Type]:[Type]],SMALL(IF((Tableau1[[Nom]:[Nom]]=$A52)*(Tableau1[[Prénom]:[Prénom]]=$B52)*(DC$2&gt;=Tableau1[[Début]:[Début]])*(DC$2&lt;=Tableau1[[Fin]:[Fin]]),ROW(INDIRECT("A1:A"&amp;COUNTA(Tableau1[[Fin]:[Fin]])))),1)),""))</f>
        <v/>
      </c>
      <c r="DD52" s="34" t="str">
        <f t="array" aca="1" ref="DD52" ca="1">IF(OR(WEEKDAY(DD$2,2)&gt;5,COUNTIF(Dates_Feries,DD$2)&gt;0),"",IFERROR(INDEX(Tableau1[[Type]:[Type]],SMALL(IF((Tableau1[[Nom]:[Nom]]=$A52)*(Tableau1[[Prénom]:[Prénom]]=$B52)*(DD$2&gt;=Tableau1[[Début]:[Début]])*(DD$2&lt;=Tableau1[[Fin]:[Fin]]),ROW(INDIRECT("A1:A"&amp;COUNTA(Tableau1[[Fin]:[Fin]])))),1)),""))</f>
        <v/>
      </c>
      <c r="DE52" s="34" t="str">
        <f t="array" aca="1" ref="DE52" ca="1">IF(OR(WEEKDAY(DE$2,2)&gt;5,COUNTIF(Dates_Feries,DE$2)&gt;0),"",IFERROR(INDEX(Tableau1[[Type]:[Type]],SMALL(IF((Tableau1[[Nom]:[Nom]]=$A52)*(Tableau1[[Prénom]:[Prénom]]=$B52)*(DE$2&gt;=Tableau1[[Début]:[Début]])*(DE$2&lt;=Tableau1[[Fin]:[Fin]]),ROW(INDIRECT("A1:A"&amp;COUNTA(Tableau1[[Fin]:[Fin]])))),1)),""))</f>
        <v/>
      </c>
      <c r="DF52" s="34" t="str">
        <f t="array" aca="1" ref="DF52" ca="1">IF(OR(WEEKDAY(DF$2,2)&gt;5,COUNTIF(Dates_Feries,DF$2)&gt;0),"",IFERROR(INDEX(Tableau1[[Type]:[Type]],SMALL(IF((Tableau1[[Nom]:[Nom]]=$A52)*(Tableau1[[Prénom]:[Prénom]]=$B52)*(DF$2&gt;=Tableau1[[Début]:[Début]])*(DF$2&lt;=Tableau1[[Fin]:[Fin]]),ROW(INDIRECT("A1:A"&amp;COUNTA(Tableau1[[Fin]:[Fin]])))),1)),""))</f>
        <v/>
      </c>
      <c r="DG52" s="34" t="str">
        <f t="array" aca="1" ref="DG52" ca="1">IF(OR(WEEKDAY(DG$2,2)&gt;5,COUNTIF(Dates_Feries,DG$2)&gt;0),"",IFERROR(INDEX(Tableau1[[Type]:[Type]],SMALL(IF((Tableau1[[Nom]:[Nom]]=$A52)*(Tableau1[[Prénom]:[Prénom]]=$B52)*(DG$2&gt;=Tableau1[[Début]:[Début]])*(DG$2&lt;=Tableau1[[Fin]:[Fin]]),ROW(INDIRECT("A1:A"&amp;COUNTA(Tableau1[[Fin]:[Fin]])))),1)),""))</f>
        <v/>
      </c>
      <c r="DH52" s="34" t="str">
        <f t="array" aca="1" ref="DH52" ca="1">IF(OR(WEEKDAY(DH$2,2)&gt;5,COUNTIF(Dates_Feries,DH$2)&gt;0),"",IFERROR(INDEX(Tableau1[[Type]:[Type]],SMALL(IF((Tableau1[[Nom]:[Nom]]=$A52)*(Tableau1[[Prénom]:[Prénom]]=$B52)*(DH$2&gt;=Tableau1[[Début]:[Début]])*(DH$2&lt;=Tableau1[[Fin]:[Fin]]),ROW(INDIRECT("A1:A"&amp;COUNTA(Tableau1[[Fin]:[Fin]])))),1)),""))</f>
        <v/>
      </c>
      <c r="DI52" s="34" t="str">
        <f t="array" aca="1" ref="DI52" ca="1">IF(OR(WEEKDAY(DI$2,2)&gt;5,COUNTIF(Dates_Feries,DI$2)&gt;0),"",IFERROR(INDEX(Tableau1[[Type]:[Type]],SMALL(IF((Tableau1[[Nom]:[Nom]]=$A52)*(Tableau1[[Prénom]:[Prénom]]=$B52)*(DI$2&gt;=Tableau1[[Début]:[Début]])*(DI$2&lt;=Tableau1[[Fin]:[Fin]]),ROW(INDIRECT("A1:A"&amp;COUNTA(Tableau1[[Fin]:[Fin]])))),1)),""))</f>
        <v/>
      </c>
      <c r="DJ52" s="34" t="str">
        <f t="array" aca="1" ref="DJ52" ca="1">IF(OR(WEEKDAY(DJ$2,2)&gt;5,COUNTIF(Dates_Feries,DJ$2)&gt;0),"",IFERROR(INDEX(Tableau1[[Type]:[Type]],SMALL(IF((Tableau1[[Nom]:[Nom]]=$A52)*(Tableau1[[Prénom]:[Prénom]]=$B52)*(DJ$2&gt;=Tableau1[[Début]:[Début]])*(DJ$2&lt;=Tableau1[[Fin]:[Fin]]),ROW(INDIRECT("A1:A"&amp;COUNTA(Tableau1[[Fin]:[Fin]])))),1)),""))</f>
        <v/>
      </c>
      <c r="DK52" s="34" t="str">
        <f t="array" aca="1" ref="DK52" ca="1">IF(OR(WEEKDAY(DK$2,2)&gt;5,COUNTIF(Dates_Feries,DK$2)&gt;0),"",IFERROR(INDEX(Tableau1[[Type]:[Type]],SMALL(IF((Tableau1[[Nom]:[Nom]]=$A52)*(Tableau1[[Prénom]:[Prénom]]=$B52)*(DK$2&gt;=Tableau1[[Début]:[Début]])*(DK$2&lt;=Tableau1[[Fin]:[Fin]]),ROW(INDIRECT("A1:A"&amp;COUNTA(Tableau1[[Fin]:[Fin]])))),1)),""))</f>
        <v/>
      </c>
      <c r="DL52" s="34" t="str">
        <f t="array" aca="1" ref="DL52" ca="1">IF(OR(WEEKDAY(DL$2,2)&gt;5,COUNTIF(Dates_Feries,DL$2)&gt;0),"",IFERROR(INDEX(Tableau1[[Type]:[Type]],SMALL(IF((Tableau1[[Nom]:[Nom]]=$A52)*(Tableau1[[Prénom]:[Prénom]]=$B52)*(DL$2&gt;=Tableau1[[Début]:[Début]])*(DL$2&lt;=Tableau1[[Fin]:[Fin]]),ROW(INDIRECT("A1:A"&amp;COUNTA(Tableau1[[Fin]:[Fin]])))),1)),""))</f>
        <v/>
      </c>
      <c r="DM52" s="34" t="str">
        <f t="array" aca="1" ref="DM52" ca="1">IF(OR(WEEKDAY(DM$2,2)&gt;5,COUNTIF(Dates_Feries,DM$2)&gt;0),"",IFERROR(INDEX(Tableau1[[Type]:[Type]],SMALL(IF((Tableau1[[Nom]:[Nom]]=$A52)*(Tableau1[[Prénom]:[Prénom]]=$B52)*(DM$2&gt;=Tableau1[[Début]:[Début]])*(DM$2&lt;=Tableau1[[Fin]:[Fin]]),ROW(INDIRECT("A1:A"&amp;COUNTA(Tableau1[[Fin]:[Fin]])))),1)),""))</f>
        <v/>
      </c>
      <c r="DN52" s="34" t="str">
        <f t="array" aca="1" ref="DN52" ca="1">IF(OR(WEEKDAY(DN$2,2)&gt;5,COUNTIF(Dates_Feries,DN$2)&gt;0),"",IFERROR(INDEX(Tableau1[[Type]:[Type]],SMALL(IF((Tableau1[[Nom]:[Nom]]=$A52)*(Tableau1[[Prénom]:[Prénom]]=$B52)*(DN$2&gt;=Tableau1[[Début]:[Début]])*(DN$2&lt;=Tableau1[[Fin]:[Fin]]),ROW(INDIRECT("A1:A"&amp;COUNTA(Tableau1[[Fin]:[Fin]])))),1)),""))</f>
        <v/>
      </c>
      <c r="DO52" s="34" t="str">
        <f t="array" aca="1" ref="DO52" ca="1">IF(OR(WEEKDAY(DO$2,2)&gt;5,COUNTIF(Dates_Feries,DO$2)&gt;0),"",IFERROR(INDEX(Tableau1[[Type]:[Type]],SMALL(IF((Tableau1[[Nom]:[Nom]]=$A52)*(Tableau1[[Prénom]:[Prénom]]=$B52)*(DO$2&gt;=Tableau1[[Début]:[Début]])*(DO$2&lt;=Tableau1[[Fin]:[Fin]]),ROW(INDIRECT("A1:A"&amp;COUNTA(Tableau1[[Fin]:[Fin]])))),1)),""))</f>
        <v/>
      </c>
      <c r="DP52" s="34" t="str">
        <f t="array" aca="1" ref="DP52" ca="1">IF(OR(WEEKDAY(DP$2,2)&gt;5,COUNTIF(Dates_Feries,DP$2)&gt;0),"",IFERROR(INDEX(Tableau1[[Type]:[Type]],SMALL(IF((Tableau1[[Nom]:[Nom]]=$A52)*(Tableau1[[Prénom]:[Prénom]]=$B52)*(DP$2&gt;=Tableau1[[Début]:[Début]])*(DP$2&lt;=Tableau1[[Fin]:[Fin]]),ROW(INDIRECT("A1:A"&amp;COUNTA(Tableau1[[Fin]:[Fin]])))),1)),""))</f>
        <v/>
      </c>
      <c r="DQ52" s="34" t="str">
        <f t="array" aca="1" ref="DQ52" ca="1">IF(OR(WEEKDAY(DQ$2,2)&gt;5,COUNTIF(Dates_Feries,DQ$2)&gt;0),"",IFERROR(INDEX(Tableau1[[Type]:[Type]],SMALL(IF((Tableau1[[Nom]:[Nom]]=$A52)*(Tableau1[[Prénom]:[Prénom]]=$B52)*(DQ$2&gt;=Tableau1[[Début]:[Début]])*(DQ$2&lt;=Tableau1[[Fin]:[Fin]]),ROW(INDIRECT("A1:A"&amp;COUNTA(Tableau1[[Fin]:[Fin]])))),1)),""))</f>
        <v/>
      </c>
      <c r="DR52" s="34" t="str">
        <f t="array" aca="1" ref="DR52" ca="1">IF(OR(WEEKDAY(DR$2,2)&gt;5,COUNTIF(Dates_Feries,DR$2)&gt;0),"",IFERROR(INDEX(Tableau1[[Type]:[Type]],SMALL(IF((Tableau1[[Nom]:[Nom]]=$A52)*(Tableau1[[Prénom]:[Prénom]]=$B52)*(DR$2&gt;=Tableau1[[Début]:[Début]])*(DR$2&lt;=Tableau1[[Fin]:[Fin]]),ROW(INDIRECT("A1:A"&amp;COUNTA(Tableau1[[Fin]:[Fin]])))),1)),""))</f>
        <v/>
      </c>
      <c r="DS52" s="34" t="str">
        <f t="array" aca="1" ref="DS52" ca="1">IF(OR(WEEKDAY(DS$2,2)&gt;5,COUNTIF(Dates_Feries,DS$2)&gt;0),"",IFERROR(INDEX(Tableau1[[Type]:[Type]],SMALL(IF((Tableau1[[Nom]:[Nom]]=$A52)*(Tableau1[[Prénom]:[Prénom]]=$B52)*(DS$2&gt;=Tableau1[[Début]:[Début]])*(DS$2&lt;=Tableau1[[Fin]:[Fin]]),ROW(INDIRECT("A1:A"&amp;COUNTA(Tableau1[[Fin]:[Fin]])))),1)),""))</f>
        <v/>
      </c>
      <c r="DT52" s="34" t="str">
        <f t="array" aca="1" ref="DT52" ca="1">IF(OR(WEEKDAY(DT$2,2)&gt;5,COUNTIF(Dates_Feries,DT$2)&gt;0),"",IFERROR(INDEX(Tableau1[[Type]:[Type]],SMALL(IF((Tableau1[[Nom]:[Nom]]=$A52)*(Tableau1[[Prénom]:[Prénom]]=$B52)*(DT$2&gt;=Tableau1[[Début]:[Début]])*(DT$2&lt;=Tableau1[[Fin]:[Fin]]),ROW(INDIRECT("A1:A"&amp;COUNTA(Tableau1[[Fin]:[Fin]])))),1)),""))</f>
        <v/>
      </c>
      <c r="DU52" s="34" t="str">
        <f t="array" aca="1" ref="DU52" ca="1">IF(OR(WEEKDAY(DU$2,2)&gt;5,COUNTIF(Dates_Feries,DU$2)&gt;0),"",IFERROR(INDEX(Tableau1[[Type]:[Type]],SMALL(IF((Tableau1[[Nom]:[Nom]]=$A52)*(Tableau1[[Prénom]:[Prénom]]=$B52)*(DU$2&gt;=Tableau1[[Début]:[Début]])*(DU$2&lt;=Tableau1[[Fin]:[Fin]]),ROW(INDIRECT("A1:A"&amp;COUNTA(Tableau1[[Fin]:[Fin]])))),1)),""))</f>
        <v/>
      </c>
      <c r="DV52" s="34" t="str">
        <f t="array" aca="1" ref="DV52" ca="1">IF(OR(WEEKDAY(DV$2,2)&gt;5,COUNTIF(Dates_Feries,DV$2)&gt;0),"",IFERROR(INDEX(Tableau1[[Type]:[Type]],SMALL(IF((Tableau1[[Nom]:[Nom]]=$A52)*(Tableau1[[Prénom]:[Prénom]]=$B52)*(DV$2&gt;=Tableau1[[Début]:[Début]])*(DV$2&lt;=Tableau1[[Fin]:[Fin]]),ROW(INDIRECT("A1:A"&amp;COUNTA(Tableau1[[Fin]:[Fin]])))),1)),""))</f>
        <v/>
      </c>
      <c r="DW52" s="34" t="str">
        <f t="array" aca="1" ref="DW52" ca="1">IF(OR(WEEKDAY(DW$2,2)&gt;5,COUNTIF(Dates_Feries,DW$2)&gt;0),"",IFERROR(INDEX(Tableau1[[Type]:[Type]],SMALL(IF((Tableau1[[Nom]:[Nom]]=$A52)*(Tableau1[[Prénom]:[Prénom]]=$B52)*(DW$2&gt;=Tableau1[[Début]:[Début]])*(DW$2&lt;=Tableau1[[Fin]:[Fin]]),ROW(INDIRECT("A1:A"&amp;COUNTA(Tableau1[[Fin]:[Fin]])))),1)),""))</f>
        <v/>
      </c>
      <c r="DX52" s="34" t="str">
        <f t="array" aca="1" ref="DX52" ca="1">IF(OR(WEEKDAY(DX$2,2)&gt;5,COUNTIF(Dates_Feries,DX$2)&gt;0),"",IFERROR(INDEX(Tableau1[[Type]:[Type]],SMALL(IF((Tableau1[[Nom]:[Nom]]=$A52)*(Tableau1[[Prénom]:[Prénom]]=$B52)*(DX$2&gt;=Tableau1[[Début]:[Début]])*(DX$2&lt;=Tableau1[[Fin]:[Fin]]),ROW(INDIRECT("A1:A"&amp;COUNTA(Tableau1[[Fin]:[Fin]])))),1)),""))</f>
        <v/>
      </c>
      <c r="DY52" s="34" t="str">
        <f t="array" aca="1" ref="DY52" ca="1">IF(OR(WEEKDAY(DY$2,2)&gt;5,COUNTIF(Dates_Feries,DY$2)&gt;0),"",IFERROR(INDEX(Tableau1[[Type]:[Type]],SMALL(IF((Tableau1[[Nom]:[Nom]]=$A52)*(Tableau1[[Prénom]:[Prénom]]=$B52)*(DY$2&gt;=Tableau1[[Début]:[Début]])*(DY$2&lt;=Tableau1[[Fin]:[Fin]]),ROW(INDIRECT("A1:A"&amp;COUNTA(Tableau1[[Fin]:[Fin]])))),1)),""))</f>
        <v/>
      </c>
      <c r="DZ52" s="34" t="str">
        <f t="array" aca="1" ref="DZ52" ca="1">IF(OR(WEEKDAY(DZ$2,2)&gt;5,COUNTIF(Dates_Feries,DZ$2)&gt;0),"",IFERROR(INDEX(Tableau1[[Type]:[Type]],SMALL(IF((Tableau1[[Nom]:[Nom]]=$A52)*(Tableau1[[Prénom]:[Prénom]]=$B52)*(DZ$2&gt;=Tableau1[[Début]:[Début]])*(DZ$2&lt;=Tableau1[[Fin]:[Fin]]),ROW(INDIRECT("A1:A"&amp;COUNTA(Tableau1[[Fin]:[Fin]])))),1)),""))</f>
        <v/>
      </c>
      <c r="EA52" s="34" t="str">
        <f t="array" aca="1" ref="EA52" ca="1">IF(OR(WEEKDAY(EA$2,2)&gt;5,COUNTIF(Dates_Feries,EA$2)&gt;0),"",IFERROR(INDEX(Tableau1[[Type]:[Type]],SMALL(IF((Tableau1[[Nom]:[Nom]]=$A52)*(Tableau1[[Prénom]:[Prénom]]=$B52)*(EA$2&gt;=Tableau1[[Début]:[Début]])*(EA$2&lt;=Tableau1[[Fin]:[Fin]]),ROW(INDIRECT("A1:A"&amp;COUNTA(Tableau1[[Fin]:[Fin]])))),1)),""))</f>
        <v/>
      </c>
      <c r="EB52" s="34" t="str">
        <f t="array" aca="1" ref="EB52" ca="1">IF(OR(WEEKDAY(EB$2,2)&gt;5,COUNTIF(Dates_Feries,EB$2)&gt;0),"",IFERROR(INDEX(Tableau1[[Type]:[Type]],SMALL(IF((Tableau1[[Nom]:[Nom]]=$A52)*(Tableau1[[Prénom]:[Prénom]]=$B52)*(EB$2&gt;=Tableau1[[Début]:[Début]])*(EB$2&lt;=Tableau1[[Fin]:[Fin]]),ROW(INDIRECT("A1:A"&amp;COUNTA(Tableau1[[Fin]:[Fin]])))),1)),""))</f>
        <v/>
      </c>
      <c r="EC52" s="34" t="str">
        <f t="array" aca="1" ref="EC52" ca="1">IF(OR(WEEKDAY(EC$2,2)&gt;5,COUNTIF(Dates_Feries,EC$2)&gt;0),"",IFERROR(INDEX(Tableau1[[Type]:[Type]],SMALL(IF((Tableau1[[Nom]:[Nom]]=$A52)*(Tableau1[[Prénom]:[Prénom]]=$B52)*(EC$2&gt;=Tableau1[[Début]:[Début]])*(EC$2&lt;=Tableau1[[Fin]:[Fin]]),ROW(INDIRECT("A1:A"&amp;COUNTA(Tableau1[[Fin]:[Fin]])))),1)),""))</f>
        <v/>
      </c>
      <c r="ED52" s="34" t="str">
        <f t="array" aca="1" ref="ED52" ca="1">IF(OR(WEEKDAY(ED$2,2)&gt;5,COUNTIF(Dates_Feries,ED$2)&gt;0),"",IFERROR(INDEX(Tableau1[[Type]:[Type]],SMALL(IF((Tableau1[[Nom]:[Nom]]=$A52)*(Tableau1[[Prénom]:[Prénom]]=$B52)*(ED$2&gt;=Tableau1[[Début]:[Début]])*(ED$2&lt;=Tableau1[[Fin]:[Fin]]),ROW(INDIRECT("A1:A"&amp;COUNTA(Tableau1[[Fin]:[Fin]])))),1)),""))</f>
        <v/>
      </c>
      <c r="EE52" s="34" t="str">
        <f t="array" aca="1" ref="EE52" ca="1">IF(OR(WEEKDAY(EE$2,2)&gt;5,COUNTIF(Dates_Feries,EE$2)&gt;0),"",IFERROR(INDEX(Tableau1[[Type]:[Type]],SMALL(IF((Tableau1[[Nom]:[Nom]]=$A52)*(Tableau1[[Prénom]:[Prénom]]=$B52)*(EE$2&gt;=Tableau1[[Début]:[Début]])*(EE$2&lt;=Tableau1[[Fin]:[Fin]]),ROW(INDIRECT("A1:A"&amp;COUNTA(Tableau1[[Fin]:[Fin]])))),1)),""))</f>
        <v/>
      </c>
      <c r="EF52" s="34" t="str">
        <f t="array" aca="1" ref="EF52" ca="1">IF(OR(WEEKDAY(EF$2,2)&gt;5,COUNTIF(Dates_Feries,EF$2)&gt;0),"",IFERROR(INDEX(Tableau1[[Type]:[Type]],SMALL(IF((Tableau1[[Nom]:[Nom]]=$A52)*(Tableau1[[Prénom]:[Prénom]]=$B52)*(EF$2&gt;=Tableau1[[Début]:[Début]])*(EF$2&lt;=Tableau1[[Fin]:[Fin]]),ROW(INDIRECT("A1:A"&amp;COUNTA(Tableau1[[Fin]:[Fin]])))),1)),""))</f>
        <v/>
      </c>
      <c r="EG52" s="34" t="str">
        <f t="array" aca="1" ref="EG52" ca="1">IF(OR(WEEKDAY(EG$2,2)&gt;5,COUNTIF(Dates_Feries,EG$2)&gt;0),"",IFERROR(INDEX(Tableau1[[Type]:[Type]],SMALL(IF((Tableau1[[Nom]:[Nom]]=$A52)*(Tableau1[[Prénom]:[Prénom]]=$B52)*(EG$2&gt;=Tableau1[[Début]:[Début]])*(EG$2&lt;=Tableau1[[Fin]:[Fin]]),ROW(INDIRECT("A1:A"&amp;COUNTA(Tableau1[[Fin]:[Fin]])))),1)),""))</f>
        <v/>
      </c>
      <c r="EH52" s="34" t="str">
        <f t="array" aca="1" ref="EH52" ca="1">IF(OR(WEEKDAY(EH$2,2)&gt;5,COUNTIF(Dates_Feries,EH$2)&gt;0),"",IFERROR(INDEX(Tableau1[[Type]:[Type]],SMALL(IF((Tableau1[[Nom]:[Nom]]=$A52)*(Tableau1[[Prénom]:[Prénom]]=$B52)*(EH$2&gt;=Tableau1[[Début]:[Début]])*(EH$2&lt;=Tableau1[[Fin]:[Fin]]),ROW(INDIRECT("A1:A"&amp;COUNTA(Tableau1[[Fin]:[Fin]])))),1)),""))</f>
        <v/>
      </c>
      <c r="EI52" s="34" t="str">
        <f t="array" aca="1" ref="EI52" ca="1">IF(OR(WEEKDAY(EI$2,2)&gt;5,COUNTIF(Dates_Feries,EI$2)&gt;0),"",IFERROR(INDEX(Tableau1[[Type]:[Type]],SMALL(IF((Tableau1[[Nom]:[Nom]]=$A52)*(Tableau1[[Prénom]:[Prénom]]=$B52)*(EI$2&gt;=Tableau1[[Début]:[Début]])*(EI$2&lt;=Tableau1[[Fin]:[Fin]]),ROW(INDIRECT("A1:A"&amp;COUNTA(Tableau1[[Fin]:[Fin]])))),1)),""))</f>
        <v/>
      </c>
      <c r="EJ52" s="34" t="str">
        <f t="array" aca="1" ref="EJ52" ca="1">IF(OR(WEEKDAY(EJ$2,2)&gt;5,COUNTIF(Dates_Feries,EJ$2)&gt;0),"",IFERROR(INDEX(Tableau1[[Type]:[Type]],SMALL(IF((Tableau1[[Nom]:[Nom]]=$A52)*(Tableau1[[Prénom]:[Prénom]]=$B52)*(EJ$2&gt;=Tableau1[[Début]:[Début]])*(EJ$2&lt;=Tableau1[[Fin]:[Fin]]),ROW(INDIRECT("A1:A"&amp;COUNTA(Tableau1[[Fin]:[Fin]])))),1)),""))</f>
        <v/>
      </c>
      <c r="EK52" s="34" t="str">
        <f t="array" aca="1" ref="EK52" ca="1">IF(OR(WEEKDAY(EK$2,2)&gt;5,COUNTIF(Dates_Feries,EK$2)&gt;0),"",IFERROR(INDEX(Tableau1[[Type]:[Type]],SMALL(IF((Tableau1[[Nom]:[Nom]]=$A52)*(Tableau1[[Prénom]:[Prénom]]=$B52)*(EK$2&gt;=Tableau1[[Début]:[Début]])*(EK$2&lt;=Tableau1[[Fin]:[Fin]]),ROW(INDIRECT("A1:A"&amp;COUNTA(Tableau1[[Fin]:[Fin]])))),1)),""))</f>
        <v/>
      </c>
      <c r="EL52" s="34" t="str">
        <f t="array" aca="1" ref="EL52" ca="1">IF(OR(WEEKDAY(EL$2,2)&gt;5,COUNTIF(Dates_Feries,EL$2)&gt;0),"",IFERROR(INDEX(Tableau1[[Type]:[Type]],SMALL(IF((Tableau1[[Nom]:[Nom]]=$A52)*(Tableau1[[Prénom]:[Prénom]]=$B52)*(EL$2&gt;=Tableau1[[Début]:[Début]])*(EL$2&lt;=Tableau1[[Fin]:[Fin]]),ROW(INDIRECT("A1:A"&amp;COUNTA(Tableau1[[Fin]:[Fin]])))),1)),""))</f>
        <v/>
      </c>
      <c r="EM52" s="34" t="str">
        <f t="array" aca="1" ref="EM52" ca="1">IF(OR(WEEKDAY(EM$2,2)&gt;5,COUNTIF(Dates_Feries,EM$2)&gt;0),"",IFERROR(INDEX(Tableau1[[Type]:[Type]],SMALL(IF((Tableau1[[Nom]:[Nom]]=$A52)*(Tableau1[[Prénom]:[Prénom]]=$B52)*(EM$2&gt;=Tableau1[[Début]:[Début]])*(EM$2&lt;=Tableau1[[Fin]:[Fin]]),ROW(INDIRECT("A1:A"&amp;COUNTA(Tableau1[[Fin]:[Fin]])))),1)),""))</f>
        <v/>
      </c>
      <c r="EN52" s="34" t="str">
        <f t="array" aca="1" ref="EN52" ca="1">IF(OR(WEEKDAY(EN$2,2)&gt;5,COUNTIF(Dates_Feries,EN$2)&gt;0),"",IFERROR(INDEX(Tableau1[[Type]:[Type]],SMALL(IF((Tableau1[[Nom]:[Nom]]=$A52)*(Tableau1[[Prénom]:[Prénom]]=$B52)*(EN$2&gt;=Tableau1[[Début]:[Début]])*(EN$2&lt;=Tableau1[[Fin]:[Fin]]),ROW(INDIRECT("A1:A"&amp;COUNTA(Tableau1[[Fin]:[Fin]])))),1)),""))</f>
        <v/>
      </c>
      <c r="EO52" s="34" t="str">
        <f t="array" aca="1" ref="EO52" ca="1">IF(OR(WEEKDAY(EO$2,2)&gt;5,COUNTIF(Dates_Feries,EO$2)&gt;0),"",IFERROR(INDEX(Tableau1[[Type]:[Type]],SMALL(IF((Tableau1[[Nom]:[Nom]]=$A52)*(Tableau1[[Prénom]:[Prénom]]=$B52)*(EO$2&gt;=Tableau1[[Début]:[Début]])*(EO$2&lt;=Tableau1[[Fin]:[Fin]]),ROW(INDIRECT("A1:A"&amp;COUNTA(Tableau1[[Fin]:[Fin]])))),1)),""))</f>
        <v/>
      </c>
      <c r="EP52" s="34" t="str">
        <f t="array" aca="1" ref="EP52" ca="1">IF(OR(WEEKDAY(EP$2,2)&gt;5,COUNTIF(Dates_Feries,EP$2)&gt;0),"",IFERROR(INDEX(Tableau1[[Type]:[Type]],SMALL(IF((Tableau1[[Nom]:[Nom]]=$A52)*(Tableau1[[Prénom]:[Prénom]]=$B52)*(EP$2&gt;=Tableau1[[Début]:[Début]])*(EP$2&lt;=Tableau1[[Fin]:[Fin]]),ROW(INDIRECT("A1:A"&amp;COUNTA(Tableau1[[Fin]:[Fin]])))),1)),""))</f>
        <v/>
      </c>
      <c r="EQ52" s="34" t="str">
        <f t="array" aca="1" ref="EQ52" ca="1">IF(OR(WEEKDAY(EQ$2,2)&gt;5,COUNTIF(Dates_Feries,EQ$2)&gt;0),"",IFERROR(INDEX(Tableau1[[Type]:[Type]],SMALL(IF((Tableau1[[Nom]:[Nom]]=$A52)*(Tableau1[[Prénom]:[Prénom]]=$B52)*(EQ$2&gt;=Tableau1[[Début]:[Début]])*(EQ$2&lt;=Tableau1[[Fin]:[Fin]]),ROW(INDIRECT("A1:A"&amp;COUNTA(Tableau1[[Fin]:[Fin]])))),1)),""))</f>
        <v/>
      </c>
      <c r="ER52" s="34" t="str">
        <f t="array" aca="1" ref="ER52" ca="1">IF(OR(WEEKDAY(ER$2,2)&gt;5,COUNTIF(Dates_Feries,ER$2)&gt;0),"",IFERROR(INDEX(Tableau1[[Type]:[Type]],SMALL(IF((Tableau1[[Nom]:[Nom]]=$A52)*(Tableau1[[Prénom]:[Prénom]]=$B52)*(ER$2&gt;=Tableau1[[Début]:[Début]])*(ER$2&lt;=Tableau1[[Fin]:[Fin]]),ROW(INDIRECT("A1:A"&amp;COUNTA(Tableau1[[Fin]:[Fin]])))),1)),""))</f>
        <v/>
      </c>
      <c r="ES52" s="34" t="str">
        <f t="array" aca="1" ref="ES52" ca="1">IF(OR(WEEKDAY(ES$2,2)&gt;5,COUNTIF(Dates_Feries,ES$2)&gt;0),"",IFERROR(INDEX(Tableau1[[Type]:[Type]],SMALL(IF((Tableau1[[Nom]:[Nom]]=$A52)*(Tableau1[[Prénom]:[Prénom]]=$B52)*(ES$2&gt;=Tableau1[[Début]:[Début]])*(ES$2&lt;=Tableau1[[Fin]:[Fin]]),ROW(INDIRECT("A1:A"&amp;COUNTA(Tableau1[[Fin]:[Fin]])))),1)),""))</f>
        <v/>
      </c>
      <c r="ET52" s="34" t="str">
        <f t="array" aca="1" ref="ET52" ca="1">IF(OR(WEEKDAY(ET$2,2)&gt;5,COUNTIF(Dates_Feries,ET$2)&gt;0),"",IFERROR(INDEX(Tableau1[[Type]:[Type]],SMALL(IF((Tableau1[[Nom]:[Nom]]=$A52)*(Tableau1[[Prénom]:[Prénom]]=$B52)*(ET$2&gt;=Tableau1[[Début]:[Début]])*(ET$2&lt;=Tableau1[[Fin]:[Fin]]),ROW(INDIRECT("A1:A"&amp;COUNTA(Tableau1[[Fin]:[Fin]])))),1)),""))</f>
        <v/>
      </c>
      <c r="EU52" s="34" t="str">
        <f t="array" aca="1" ref="EU52" ca="1">IF(OR(WEEKDAY(EU$2,2)&gt;5,COUNTIF(Dates_Feries,EU$2)&gt;0),"",IFERROR(INDEX(Tableau1[[Type]:[Type]],SMALL(IF((Tableau1[[Nom]:[Nom]]=$A52)*(Tableau1[[Prénom]:[Prénom]]=$B52)*(EU$2&gt;=Tableau1[[Début]:[Début]])*(EU$2&lt;=Tableau1[[Fin]:[Fin]]),ROW(INDIRECT("A1:A"&amp;COUNTA(Tableau1[[Fin]:[Fin]])))),1)),""))</f>
        <v/>
      </c>
      <c r="EV52" s="34" t="str">
        <f t="array" aca="1" ref="EV52" ca="1">IF(OR(WEEKDAY(EV$2,2)&gt;5,COUNTIF(Dates_Feries,EV$2)&gt;0),"",IFERROR(INDEX(Tableau1[[Type]:[Type]],SMALL(IF((Tableau1[[Nom]:[Nom]]=$A52)*(Tableau1[[Prénom]:[Prénom]]=$B52)*(EV$2&gt;=Tableau1[[Début]:[Début]])*(EV$2&lt;=Tableau1[[Fin]:[Fin]]),ROW(INDIRECT("A1:A"&amp;COUNTA(Tableau1[[Fin]:[Fin]])))),1)),""))</f>
        <v/>
      </c>
      <c r="EW52" s="34" t="str">
        <f t="array" aca="1" ref="EW52" ca="1">IF(OR(WEEKDAY(EW$2,2)&gt;5,COUNTIF(Dates_Feries,EW$2)&gt;0),"",IFERROR(INDEX(Tableau1[[Type]:[Type]],SMALL(IF((Tableau1[[Nom]:[Nom]]=$A52)*(Tableau1[[Prénom]:[Prénom]]=$B52)*(EW$2&gt;=Tableau1[[Début]:[Début]])*(EW$2&lt;=Tableau1[[Fin]:[Fin]]),ROW(INDIRECT("A1:A"&amp;COUNTA(Tableau1[[Fin]:[Fin]])))),1)),""))</f>
        <v/>
      </c>
      <c r="EX52" s="34" t="str">
        <f t="array" aca="1" ref="EX52" ca="1">IF(OR(WEEKDAY(EX$2,2)&gt;5,COUNTIF(Dates_Feries,EX$2)&gt;0),"",IFERROR(INDEX(Tableau1[[Type]:[Type]],SMALL(IF((Tableau1[[Nom]:[Nom]]=$A52)*(Tableau1[[Prénom]:[Prénom]]=$B52)*(EX$2&gt;=Tableau1[[Début]:[Début]])*(EX$2&lt;=Tableau1[[Fin]:[Fin]]),ROW(INDIRECT("A1:A"&amp;COUNTA(Tableau1[[Fin]:[Fin]])))),1)),""))</f>
        <v/>
      </c>
      <c r="EY52" s="34" t="str">
        <f t="array" aca="1" ref="EY52" ca="1">IF(OR(WEEKDAY(EY$2,2)&gt;5,COUNTIF(Dates_Feries,EY$2)&gt;0),"",IFERROR(INDEX(Tableau1[[Type]:[Type]],SMALL(IF((Tableau1[[Nom]:[Nom]]=$A52)*(Tableau1[[Prénom]:[Prénom]]=$B52)*(EY$2&gt;=Tableau1[[Début]:[Début]])*(EY$2&lt;=Tableau1[[Fin]:[Fin]]),ROW(INDIRECT("A1:A"&amp;COUNTA(Tableau1[[Fin]:[Fin]])))),1)),""))</f>
        <v/>
      </c>
      <c r="EZ52" s="34" t="str">
        <f t="array" aca="1" ref="EZ52" ca="1">IF(OR(WEEKDAY(EZ$2,2)&gt;5,COUNTIF(Dates_Feries,EZ$2)&gt;0),"",IFERROR(INDEX(Tableau1[[Type]:[Type]],SMALL(IF((Tableau1[[Nom]:[Nom]]=$A52)*(Tableau1[[Prénom]:[Prénom]]=$B52)*(EZ$2&gt;=Tableau1[[Début]:[Début]])*(EZ$2&lt;=Tableau1[[Fin]:[Fin]]),ROW(INDIRECT("A1:A"&amp;COUNTA(Tableau1[[Fin]:[Fin]])))),1)),""))</f>
        <v/>
      </c>
      <c r="FA52" s="34" t="str">
        <f t="array" aca="1" ref="FA52" ca="1">IF(OR(WEEKDAY(FA$2,2)&gt;5,COUNTIF(Dates_Feries,FA$2)&gt;0),"",IFERROR(INDEX(Tableau1[[Type]:[Type]],SMALL(IF((Tableau1[[Nom]:[Nom]]=$A52)*(Tableau1[[Prénom]:[Prénom]]=$B52)*(FA$2&gt;=Tableau1[[Début]:[Début]])*(FA$2&lt;=Tableau1[[Fin]:[Fin]]),ROW(INDIRECT("A1:A"&amp;COUNTA(Tableau1[[Fin]:[Fin]])))),1)),""))</f>
        <v/>
      </c>
      <c r="FB52" s="34" t="str">
        <f t="array" aca="1" ref="FB52" ca="1">IF(OR(WEEKDAY(FB$2,2)&gt;5,COUNTIF(Dates_Feries,FB$2)&gt;0),"",IFERROR(INDEX(Tableau1[[Type]:[Type]],SMALL(IF((Tableau1[[Nom]:[Nom]]=$A52)*(Tableau1[[Prénom]:[Prénom]]=$B52)*(FB$2&gt;=Tableau1[[Début]:[Début]])*(FB$2&lt;=Tableau1[[Fin]:[Fin]]),ROW(INDIRECT("A1:A"&amp;COUNTA(Tableau1[[Fin]:[Fin]])))),1)),""))</f>
        <v/>
      </c>
      <c r="FC52" s="34" t="str">
        <f t="array" aca="1" ref="FC52" ca="1">IF(OR(WEEKDAY(FC$2,2)&gt;5,COUNTIF(Dates_Feries,FC$2)&gt;0),"",IFERROR(INDEX(Tableau1[[Type]:[Type]],SMALL(IF((Tableau1[[Nom]:[Nom]]=$A52)*(Tableau1[[Prénom]:[Prénom]]=$B52)*(FC$2&gt;=Tableau1[[Début]:[Début]])*(FC$2&lt;=Tableau1[[Fin]:[Fin]]),ROW(INDIRECT("A1:A"&amp;COUNTA(Tableau1[[Fin]:[Fin]])))),1)),""))</f>
        <v/>
      </c>
      <c r="FD52" s="34" t="str">
        <f t="array" aca="1" ref="FD52" ca="1">IF(OR(WEEKDAY(FD$2,2)&gt;5,COUNTIF(Dates_Feries,FD$2)&gt;0),"",IFERROR(INDEX(Tableau1[[Type]:[Type]],SMALL(IF((Tableau1[[Nom]:[Nom]]=$A52)*(Tableau1[[Prénom]:[Prénom]]=$B52)*(FD$2&gt;=Tableau1[[Début]:[Début]])*(FD$2&lt;=Tableau1[[Fin]:[Fin]]),ROW(INDIRECT("A1:A"&amp;COUNTA(Tableau1[[Fin]:[Fin]])))),1)),""))</f>
        <v/>
      </c>
      <c r="FE52" s="34" t="str">
        <f t="array" aca="1" ref="FE52" ca="1">IF(OR(WEEKDAY(FE$2,2)&gt;5,COUNTIF(Dates_Feries,FE$2)&gt;0),"",IFERROR(INDEX(Tableau1[[Type]:[Type]],SMALL(IF((Tableau1[[Nom]:[Nom]]=$A52)*(Tableau1[[Prénom]:[Prénom]]=$B52)*(FE$2&gt;=Tableau1[[Début]:[Début]])*(FE$2&lt;=Tableau1[[Fin]:[Fin]]),ROW(INDIRECT("A1:A"&amp;COUNTA(Tableau1[[Fin]:[Fin]])))),1)),""))</f>
        <v/>
      </c>
      <c r="FF52" s="34" t="str">
        <f t="array" aca="1" ref="FF52" ca="1">IF(OR(WEEKDAY(FF$2,2)&gt;5,COUNTIF(Dates_Feries,FF$2)&gt;0),"",IFERROR(INDEX(Tableau1[[Type]:[Type]],SMALL(IF((Tableau1[[Nom]:[Nom]]=$A52)*(Tableau1[[Prénom]:[Prénom]]=$B52)*(FF$2&gt;=Tableau1[[Début]:[Début]])*(FF$2&lt;=Tableau1[[Fin]:[Fin]]),ROW(INDIRECT("A1:A"&amp;COUNTA(Tableau1[[Fin]:[Fin]])))),1)),""))</f>
        <v/>
      </c>
      <c r="FG52" s="34" t="str">
        <f t="array" aca="1" ref="FG52" ca="1">IF(OR(WEEKDAY(FG$2,2)&gt;5,COUNTIF(Dates_Feries,FG$2)&gt;0),"",IFERROR(INDEX(Tableau1[[Type]:[Type]],SMALL(IF((Tableau1[[Nom]:[Nom]]=$A52)*(Tableau1[[Prénom]:[Prénom]]=$B52)*(FG$2&gt;=Tableau1[[Début]:[Début]])*(FG$2&lt;=Tableau1[[Fin]:[Fin]]),ROW(INDIRECT("A1:A"&amp;COUNTA(Tableau1[[Fin]:[Fin]])))),1)),""))</f>
        <v/>
      </c>
      <c r="FH52" s="34" t="str">
        <f t="array" aca="1" ref="FH52" ca="1">IF(OR(WEEKDAY(FH$2,2)&gt;5,COUNTIF(Dates_Feries,FH$2)&gt;0),"",IFERROR(INDEX(Tableau1[[Type]:[Type]],SMALL(IF((Tableau1[[Nom]:[Nom]]=$A52)*(Tableau1[[Prénom]:[Prénom]]=$B52)*(FH$2&gt;=Tableau1[[Début]:[Début]])*(FH$2&lt;=Tableau1[[Fin]:[Fin]]),ROW(INDIRECT("A1:A"&amp;COUNTA(Tableau1[[Fin]:[Fin]])))),1)),""))</f>
        <v/>
      </c>
      <c r="FI52" s="34" t="str">
        <f t="array" aca="1" ref="FI52" ca="1">IF(OR(WEEKDAY(FI$2,2)&gt;5,COUNTIF(Dates_Feries,FI$2)&gt;0),"",IFERROR(INDEX(Tableau1[[Type]:[Type]],SMALL(IF((Tableau1[[Nom]:[Nom]]=$A52)*(Tableau1[[Prénom]:[Prénom]]=$B52)*(FI$2&gt;=Tableau1[[Début]:[Début]])*(FI$2&lt;=Tableau1[[Fin]:[Fin]]),ROW(INDIRECT("A1:A"&amp;COUNTA(Tableau1[[Fin]:[Fin]])))),1)),""))</f>
        <v/>
      </c>
      <c r="FJ52" s="34" t="str">
        <f t="array" aca="1" ref="FJ52" ca="1">IF(OR(WEEKDAY(FJ$2,2)&gt;5,COUNTIF(Dates_Feries,FJ$2)&gt;0),"",IFERROR(INDEX(Tableau1[[Type]:[Type]],SMALL(IF((Tableau1[[Nom]:[Nom]]=$A52)*(Tableau1[[Prénom]:[Prénom]]=$B52)*(FJ$2&gt;=Tableau1[[Début]:[Début]])*(FJ$2&lt;=Tableau1[[Fin]:[Fin]]),ROW(INDIRECT("A1:A"&amp;COUNTA(Tableau1[[Fin]:[Fin]])))),1)),""))</f>
        <v/>
      </c>
      <c r="FK52" s="34" t="str">
        <f t="array" aca="1" ref="FK52" ca="1">IF(OR(WEEKDAY(FK$2,2)&gt;5,COUNTIF(Dates_Feries,FK$2)&gt;0),"",IFERROR(INDEX(Tableau1[[Type]:[Type]],SMALL(IF((Tableau1[[Nom]:[Nom]]=$A52)*(Tableau1[[Prénom]:[Prénom]]=$B52)*(FK$2&gt;=Tableau1[[Début]:[Début]])*(FK$2&lt;=Tableau1[[Fin]:[Fin]]),ROW(INDIRECT("A1:A"&amp;COUNTA(Tableau1[[Fin]:[Fin]])))),1)),""))</f>
        <v/>
      </c>
      <c r="FL52" s="34" t="str">
        <f t="array" aca="1" ref="FL52" ca="1">IF(OR(WEEKDAY(FL$2,2)&gt;5,COUNTIF(Dates_Feries,FL$2)&gt;0),"",IFERROR(INDEX(Tableau1[[Type]:[Type]],SMALL(IF((Tableau1[[Nom]:[Nom]]=$A52)*(Tableau1[[Prénom]:[Prénom]]=$B52)*(FL$2&gt;=Tableau1[[Début]:[Début]])*(FL$2&lt;=Tableau1[[Fin]:[Fin]]),ROW(INDIRECT("A1:A"&amp;COUNTA(Tableau1[[Fin]:[Fin]])))),1)),""))</f>
        <v/>
      </c>
      <c r="FM52" s="34" t="str">
        <f t="array" aca="1" ref="FM52" ca="1">IF(OR(WEEKDAY(FM$2,2)&gt;5,COUNTIF(Dates_Feries,FM$2)&gt;0),"",IFERROR(INDEX(Tableau1[[Type]:[Type]],SMALL(IF((Tableau1[[Nom]:[Nom]]=$A52)*(Tableau1[[Prénom]:[Prénom]]=$B52)*(FM$2&gt;=Tableau1[[Début]:[Début]])*(FM$2&lt;=Tableau1[[Fin]:[Fin]]),ROW(INDIRECT("A1:A"&amp;COUNTA(Tableau1[[Fin]:[Fin]])))),1)),""))</f>
        <v/>
      </c>
      <c r="FN52" s="34" t="str">
        <f t="array" aca="1" ref="FN52" ca="1">IF(OR(WEEKDAY(FN$2,2)&gt;5,COUNTIF(Dates_Feries,FN$2)&gt;0),"",IFERROR(INDEX(Tableau1[[Type]:[Type]],SMALL(IF((Tableau1[[Nom]:[Nom]]=$A52)*(Tableau1[[Prénom]:[Prénom]]=$B52)*(FN$2&gt;=Tableau1[[Début]:[Début]])*(FN$2&lt;=Tableau1[[Fin]:[Fin]]),ROW(INDIRECT("A1:A"&amp;COUNTA(Tableau1[[Fin]:[Fin]])))),1)),""))</f>
        <v/>
      </c>
      <c r="FO52" s="34" t="str">
        <f t="array" aca="1" ref="FO52" ca="1">IF(OR(WEEKDAY(FO$2,2)&gt;5,COUNTIF(Dates_Feries,FO$2)&gt;0),"",IFERROR(INDEX(Tableau1[[Type]:[Type]],SMALL(IF((Tableau1[[Nom]:[Nom]]=$A52)*(Tableau1[[Prénom]:[Prénom]]=$B52)*(FO$2&gt;=Tableau1[[Début]:[Début]])*(FO$2&lt;=Tableau1[[Fin]:[Fin]]),ROW(INDIRECT("A1:A"&amp;COUNTA(Tableau1[[Fin]:[Fin]])))),1)),""))</f>
        <v/>
      </c>
      <c r="FP52" s="34" t="str">
        <f t="array" aca="1" ref="FP52" ca="1">IF(OR(WEEKDAY(FP$2,2)&gt;5,COUNTIF(Dates_Feries,FP$2)&gt;0),"",IFERROR(INDEX(Tableau1[[Type]:[Type]],SMALL(IF((Tableau1[[Nom]:[Nom]]=$A52)*(Tableau1[[Prénom]:[Prénom]]=$B52)*(FP$2&gt;=Tableau1[[Début]:[Début]])*(FP$2&lt;=Tableau1[[Fin]:[Fin]]),ROW(INDIRECT("A1:A"&amp;COUNTA(Tableau1[[Fin]:[Fin]])))),1)),""))</f>
        <v/>
      </c>
      <c r="FQ52" s="34" t="str">
        <f t="array" aca="1" ref="FQ52" ca="1">IF(OR(WEEKDAY(FQ$2,2)&gt;5,COUNTIF(Dates_Feries,FQ$2)&gt;0),"",IFERROR(INDEX(Tableau1[[Type]:[Type]],SMALL(IF((Tableau1[[Nom]:[Nom]]=$A52)*(Tableau1[[Prénom]:[Prénom]]=$B52)*(FQ$2&gt;=Tableau1[[Début]:[Début]])*(FQ$2&lt;=Tableau1[[Fin]:[Fin]]),ROW(INDIRECT("A1:A"&amp;COUNTA(Tableau1[[Fin]:[Fin]])))),1)),""))</f>
        <v/>
      </c>
      <c r="FR52" s="34" t="str">
        <f t="array" aca="1" ref="FR52" ca="1">IF(OR(WEEKDAY(FR$2,2)&gt;5,COUNTIF(Dates_Feries,FR$2)&gt;0),"",IFERROR(INDEX(Tableau1[[Type]:[Type]],SMALL(IF((Tableau1[[Nom]:[Nom]]=$A52)*(Tableau1[[Prénom]:[Prénom]]=$B52)*(FR$2&gt;=Tableau1[[Début]:[Début]])*(FR$2&lt;=Tableau1[[Fin]:[Fin]]),ROW(INDIRECT("A1:A"&amp;COUNTA(Tableau1[[Fin]:[Fin]])))),1)),""))</f>
        <v/>
      </c>
      <c r="FS52" s="34" t="str">
        <f t="array" aca="1" ref="FS52" ca="1">IF(OR(WEEKDAY(FS$2,2)&gt;5,COUNTIF(Dates_Feries,FS$2)&gt;0),"",IFERROR(INDEX(Tableau1[[Type]:[Type]],SMALL(IF((Tableau1[[Nom]:[Nom]]=$A52)*(Tableau1[[Prénom]:[Prénom]]=$B52)*(FS$2&gt;=Tableau1[[Début]:[Début]])*(FS$2&lt;=Tableau1[[Fin]:[Fin]]),ROW(INDIRECT("A1:A"&amp;COUNTA(Tableau1[[Fin]:[Fin]])))),1)),""))</f>
        <v/>
      </c>
      <c r="FT52" s="34" t="str">
        <f t="array" aca="1" ref="FT52" ca="1">IF(OR(WEEKDAY(FT$2,2)&gt;5,COUNTIF(Dates_Feries,FT$2)&gt;0),"",IFERROR(INDEX(Tableau1[[Type]:[Type]],SMALL(IF((Tableau1[[Nom]:[Nom]]=$A52)*(Tableau1[[Prénom]:[Prénom]]=$B52)*(FT$2&gt;=Tableau1[[Début]:[Début]])*(FT$2&lt;=Tableau1[[Fin]:[Fin]]),ROW(INDIRECT("A1:A"&amp;COUNTA(Tableau1[[Fin]:[Fin]])))),1)),""))</f>
        <v/>
      </c>
      <c r="FU52" s="34" t="str">
        <f t="array" aca="1" ref="FU52" ca="1">IF(OR(WEEKDAY(FU$2,2)&gt;5,COUNTIF(Dates_Feries,FU$2)&gt;0),"",IFERROR(INDEX(Tableau1[[Type]:[Type]],SMALL(IF((Tableau1[[Nom]:[Nom]]=$A52)*(Tableau1[[Prénom]:[Prénom]]=$B52)*(FU$2&gt;=Tableau1[[Début]:[Début]])*(FU$2&lt;=Tableau1[[Fin]:[Fin]]),ROW(INDIRECT("A1:A"&amp;COUNTA(Tableau1[[Fin]:[Fin]])))),1)),""))</f>
        <v/>
      </c>
      <c r="FV52" s="34" t="str">
        <f t="array" aca="1" ref="FV52" ca="1">IF(OR(WEEKDAY(FV$2,2)&gt;5,COUNTIF(Dates_Feries,FV$2)&gt;0),"",IFERROR(INDEX(Tableau1[[Type]:[Type]],SMALL(IF((Tableau1[[Nom]:[Nom]]=$A52)*(Tableau1[[Prénom]:[Prénom]]=$B52)*(FV$2&gt;=Tableau1[[Début]:[Début]])*(FV$2&lt;=Tableau1[[Fin]:[Fin]]),ROW(INDIRECT("A1:A"&amp;COUNTA(Tableau1[[Fin]:[Fin]])))),1)),""))</f>
        <v/>
      </c>
      <c r="FW52" s="34" t="str">
        <f t="array" aca="1" ref="FW52" ca="1">IF(OR(WEEKDAY(FW$2,2)&gt;5,COUNTIF(Dates_Feries,FW$2)&gt;0),"",IFERROR(INDEX(Tableau1[[Type]:[Type]],SMALL(IF((Tableau1[[Nom]:[Nom]]=$A52)*(Tableau1[[Prénom]:[Prénom]]=$B52)*(FW$2&gt;=Tableau1[[Début]:[Début]])*(FW$2&lt;=Tableau1[[Fin]:[Fin]]),ROW(INDIRECT("A1:A"&amp;COUNTA(Tableau1[[Fin]:[Fin]])))),1)),""))</f>
        <v/>
      </c>
      <c r="FX52" s="34" t="str">
        <f t="array" aca="1" ref="FX52" ca="1">IF(OR(WEEKDAY(FX$2,2)&gt;5,COUNTIF(Dates_Feries,FX$2)&gt;0),"",IFERROR(INDEX(Tableau1[[Type]:[Type]],SMALL(IF((Tableau1[[Nom]:[Nom]]=$A52)*(Tableau1[[Prénom]:[Prénom]]=$B52)*(FX$2&gt;=Tableau1[[Début]:[Début]])*(FX$2&lt;=Tableau1[[Fin]:[Fin]]),ROW(INDIRECT("A1:A"&amp;COUNTA(Tableau1[[Fin]:[Fin]])))),1)),""))</f>
        <v/>
      </c>
      <c r="FY52" s="34" t="str">
        <f t="array" aca="1" ref="FY52" ca="1">IF(OR(WEEKDAY(FY$2,2)&gt;5,COUNTIF(Dates_Feries,FY$2)&gt;0),"",IFERROR(INDEX(Tableau1[[Type]:[Type]],SMALL(IF((Tableau1[[Nom]:[Nom]]=$A52)*(Tableau1[[Prénom]:[Prénom]]=$B52)*(FY$2&gt;=Tableau1[[Début]:[Début]])*(FY$2&lt;=Tableau1[[Fin]:[Fin]]),ROW(INDIRECT("A1:A"&amp;COUNTA(Tableau1[[Fin]:[Fin]])))),1)),""))</f>
        <v/>
      </c>
      <c r="FZ52" s="34" t="str">
        <f t="array" aca="1" ref="FZ52" ca="1">IF(OR(WEEKDAY(FZ$2,2)&gt;5,COUNTIF(Dates_Feries,FZ$2)&gt;0),"",IFERROR(INDEX(Tableau1[[Type]:[Type]],SMALL(IF((Tableau1[[Nom]:[Nom]]=$A52)*(Tableau1[[Prénom]:[Prénom]]=$B52)*(FZ$2&gt;=Tableau1[[Début]:[Début]])*(FZ$2&lt;=Tableau1[[Fin]:[Fin]]),ROW(INDIRECT("A1:A"&amp;COUNTA(Tableau1[[Fin]:[Fin]])))),1)),""))</f>
        <v/>
      </c>
      <c r="GA52" s="34" t="str">
        <f t="array" aca="1" ref="GA52" ca="1">IF(OR(WEEKDAY(GA$2,2)&gt;5,COUNTIF(Dates_Feries,GA$2)&gt;0),"",IFERROR(INDEX(Tableau1[[Type]:[Type]],SMALL(IF((Tableau1[[Nom]:[Nom]]=$A52)*(Tableau1[[Prénom]:[Prénom]]=$B52)*(GA$2&gt;=Tableau1[[Début]:[Début]])*(GA$2&lt;=Tableau1[[Fin]:[Fin]]),ROW(INDIRECT("A1:A"&amp;COUNTA(Tableau1[[Fin]:[Fin]])))),1)),""))</f>
        <v/>
      </c>
      <c r="GB52" s="34" t="str">
        <f t="array" aca="1" ref="GB52" ca="1">IF(OR(WEEKDAY(GB$2,2)&gt;5,COUNTIF(Dates_Feries,GB$2)&gt;0),"",IFERROR(INDEX(Tableau1[[Type]:[Type]],SMALL(IF((Tableau1[[Nom]:[Nom]]=$A52)*(Tableau1[[Prénom]:[Prénom]]=$B52)*(GB$2&gt;=Tableau1[[Début]:[Début]])*(GB$2&lt;=Tableau1[[Fin]:[Fin]]),ROW(INDIRECT("A1:A"&amp;COUNTA(Tableau1[[Fin]:[Fin]])))),1)),""))</f>
        <v/>
      </c>
      <c r="GC52" s="34" t="str">
        <f t="array" aca="1" ref="GC52" ca="1">IF(OR(WEEKDAY(GC$2,2)&gt;5,COUNTIF(Dates_Feries,GC$2)&gt;0),"",IFERROR(INDEX(Tableau1[[Type]:[Type]],SMALL(IF((Tableau1[[Nom]:[Nom]]=$A52)*(Tableau1[[Prénom]:[Prénom]]=$B52)*(GC$2&gt;=Tableau1[[Début]:[Début]])*(GC$2&lt;=Tableau1[[Fin]:[Fin]]),ROW(INDIRECT("A1:A"&amp;COUNTA(Tableau1[[Fin]:[Fin]])))),1)),""))</f>
        <v/>
      </c>
      <c r="GD52" s="34" t="str">
        <f t="array" aca="1" ref="GD52" ca="1">IF(OR(WEEKDAY(GD$2,2)&gt;5,COUNTIF(Dates_Feries,GD$2)&gt;0),"",IFERROR(INDEX(Tableau1[[Type]:[Type]],SMALL(IF((Tableau1[[Nom]:[Nom]]=$A52)*(Tableau1[[Prénom]:[Prénom]]=$B52)*(GD$2&gt;=Tableau1[[Début]:[Début]])*(GD$2&lt;=Tableau1[[Fin]:[Fin]]),ROW(INDIRECT("A1:A"&amp;COUNTA(Tableau1[[Fin]:[Fin]])))),1)),""))</f>
        <v/>
      </c>
      <c r="GE52" s="34" t="str">
        <f t="array" aca="1" ref="GE52" ca="1">IF(OR(WEEKDAY(GE$2,2)&gt;5,COUNTIF(Dates_Feries,GE$2)&gt;0),"",IFERROR(INDEX(Tableau1[[Type]:[Type]],SMALL(IF((Tableau1[[Nom]:[Nom]]=$A52)*(Tableau1[[Prénom]:[Prénom]]=$B52)*(GE$2&gt;=Tableau1[[Début]:[Début]])*(GE$2&lt;=Tableau1[[Fin]:[Fin]]),ROW(INDIRECT("A1:A"&amp;COUNTA(Tableau1[[Fin]:[Fin]])))),1)),""))</f>
        <v/>
      </c>
      <c r="GF52" s="34" t="str">
        <f t="array" aca="1" ref="GF52" ca="1">IF(OR(WEEKDAY(GF$2,2)&gt;5,COUNTIF(Dates_Feries,GF$2)&gt;0),"",IFERROR(INDEX(Tableau1[[Type]:[Type]],SMALL(IF((Tableau1[[Nom]:[Nom]]=$A52)*(Tableau1[[Prénom]:[Prénom]]=$B52)*(GF$2&gt;=Tableau1[[Début]:[Début]])*(GF$2&lt;=Tableau1[[Fin]:[Fin]]),ROW(INDIRECT("A1:A"&amp;COUNTA(Tableau1[[Fin]:[Fin]])))),1)),""))</f>
        <v/>
      </c>
      <c r="GG52" s="34" t="str">
        <f t="array" aca="1" ref="GG52" ca="1">IF(OR(WEEKDAY(GG$2,2)&gt;5,COUNTIF(Dates_Feries,GG$2)&gt;0),"",IFERROR(INDEX(Tableau1[[Type]:[Type]],SMALL(IF((Tableau1[[Nom]:[Nom]]=$A52)*(Tableau1[[Prénom]:[Prénom]]=$B52)*(GG$2&gt;=Tableau1[[Début]:[Début]])*(GG$2&lt;=Tableau1[[Fin]:[Fin]]),ROW(INDIRECT("A1:A"&amp;COUNTA(Tableau1[[Fin]:[Fin]])))),1)),""))</f>
        <v/>
      </c>
      <c r="GH52" s="34" t="str">
        <f t="array" aca="1" ref="GH52" ca="1">IF(OR(WEEKDAY(GH$2,2)&gt;5,COUNTIF(Dates_Feries,GH$2)&gt;0),"",IFERROR(INDEX(Tableau1[[Type]:[Type]],SMALL(IF((Tableau1[[Nom]:[Nom]]=$A52)*(Tableau1[[Prénom]:[Prénom]]=$B52)*(GH$2&gt;=Tableau1[[Début]:[Début]])*(GH$2&lt;=Tableau1[[Fin]:[Fin]]),ROW(INDIRECT("A1:A"&amp;COUNTA(Tableau1[[Fin]:[Fin]])))),1)),""))</f>
        <v/>
      </c>
      <c r="GI52" s="34" t="str">
        <f t="array" aca="1" ref="GI52" ca="1">IF(OR(WEEKDAY(GI$2,2)&gt;5,COUNTIF(Dates_Feries,GI$2)&gt;0),"",IFERROR(INDEX(Tableau1[[Type]:[Type]],SMALL(IF((Tableau1[[Nom]:[Nom]]=$A52)*(Tableau1[[Prénom]:[Prénom]]=$B52)*(GI$2&gt;=Tableau1[[Début]:[Début]])*(GI$2&lt;=Tableau1[[Fin]:[Fin]]),ROW(INDIRECT("A1:A"&amp;COUNTA(Tableau1[[Fin]:[Fin]])))),1)),""))</f>
        <v/>
      </c>
      <c r="GJ52" s="34" t="str">
        <f t="array" aca="1" ref="GJ52" ca="1">IF(OR(WEEKDAY(GJ$2,2)&gt;5,COUNTIF(Dates_Feries,GJ$2)&gt;0),"",IFERROR(INDEX(Tableau1[[Type]:[Type]],SMALL(IF((Tableau1[[Nom]:[Nom]]=$A52)*(Tableau1[[Prénom]:[Prénom]]=$B52)*(GJ$2&gt;=Tableau1[[Début]:[Début]])*(GJ$2&lt;=Tableau1[[Fin]:[Fin]]),ROW(INDIRECT("A1:A"&amp;COUNTA(Tableau1[[Fin]:[Fin]])))),1)),""))</f>
        <v/>
      </c>
      <c r="GK52" s="34" t="str">
        <f t="array" aca="1" ref="GK52" ca="1">IF(OR(WEEKDAY(GK$2,2)&gt;5,COUNTIF(Dates_Feries,GK$2)&gt;0),"",IFERROR(INDEX(Tableau1[[Type]:[Type]],SMALL(IF((Tableau1[[Nom]:[Nom]]=$A52)*(Tableau1[[Prénom]:[Prénom]]=$B52)*(GK$2&gt;=Tableau1[[Début]:[Début]])*(GK$2&lt;=Tableau1[[Fin]:[Fin]]),ROW(INDIRECT("A1:A"&amp;COUNTA(Tableau1[[Fin]:[Fin]])))),1)),""))</f>
        <v/>
      </c>
      <c r="GL52" s="34" t="str">
        <f t="array" aca="1" ref="GL52" ca="1">IF(OR(WEEKDAY(GL$2,2)&gt;5,COUNTIF(Dates_Feries,GL$2)&gt;0),"",IFERROR(INDEX(Tableau1[[Type]:[Type]],SMALL(IF((Tableau1[[Nom]:[Nom]]=$A52)*(Tableau1[[Prénom]:[Prénom]]=$B52)*(GL$2&gt;=Tableau1[[Début]:[Début]])*(GL$2&lt;=Tableau1[[Fin]:[Fin]]),ROW(INDIRECT("A1:A"&amp;COUNTA(Tableau1[[Fin]:[Fin]])))),1)),""))</f>
        <v/>
      </c>
      <c r="GM52" s="34" t="str">
        <f t="array" aca="1" ref="GM52" ca="1">IF(OR(WEEKDAY(GM$2,2)&gt;5,COUNTIF(Dates_Feries,GM$2)&gt;0),"",IFERROR(INDEX(Tableau1[[Type]:[Type]],SMALL(IF((Tableau1[[Nom]:[Nom]]=$A52)*(Tableau1[[Prénom]:[Prénom]]=$B52)*(GM$2&gt;=Tableau1[[Début]:[Début]])*(GM$2&lt;=Tableau1[[Fin]:[Fin]]),ROW(INDIRECT("A1:A"&amp;COUNTA(Tableau1[[Fin]:[Fin]])))),1)),""))</f>
        <v/>
      </c>
      <c r="GN52" s="34" t="str">
        <f t="array" aca="1" ref="GN52" ca="1">IF(OR(WEEKDAY(GN$2,2)&gt;5,COUNTIF(Dates_Feries,GN$2)&gt;0),"",IFERROR(INDEX(Tableau1[[Type]:[Type]],SMALL(IF((Tableau1[[Nom]:[Nom]]=$A52)*(Tableau1[[Prénom]:[Prénom]]=$B52)*(GN$2&gt;=Tableau1[[Début]:[Début]])*(GN$2&lt;=Tableau1[[Fin]:[Fin]]),ROW(INDIRECT("A1:A"&amp;COUNTA(Tableau1[[Fin]:[Fin]])))),1)),""))</f>
        <v/>
      </c>
      <c r="GO52" s="34" t="str">
        <f t="array" aca="1" ref="GO52" ca="1">IF(OR(WEEKDAY(GO$2,2)&gt;5,COUNTIF(Dates_Feries,GO$2)&gt;0),"",IFERROR(INDEX(Tableau1[[Type]:[Type]],SMALL(IF((Tableau1[[Nom]:[Nom]]=$A52)*(Tableau1[[Prénom]:[Prénom]]=$B52)*(GO$2&gt;=Tableau1[[Début]:[Début]])*(GO$2&lt;=Tableau1[[Fin]:[Fin]]),ROW(INDIRECT("A1:A"&amp;COUNTA(Tableau1[[Fin]:[Fin]])))),1)),""))</f>
        <v/>
      </c>
      <c r="GP52" s="34" t="str">
        <f t="array" aca="1" ref="GP52" ca="1">IF(OR(WEEKDAY(GP$2,2)&gt;5,COUNTIF(Dates_Feries,GP$2)&gt;0),"",IFERROR(INDEX(Tableau1[[Type]:[Type]],SMALL(IF((Tableau1[[Nom]:[Nom]]=$A52)*(Tableau1[[Prénom]:[Prénom]]=$B52)*(GP$2&gt;=Tableau1[[Début]:[Début]])*(GP$2&lt;=Tableau1[[Fin]:[Fin]]),ROW(INDIRECT("A1:A"&amp;COUNTA(Tableau1[[Fin]:[Fin]])))),1)),""))</f>
        <v/>
      </c>
      <c r="GQ52" s="34" t="str">
        <f t="array" aca="1" ref="GQ52" ca="1">IF(OR(WEEKDAY(GQ$2,2)&gt;5,COUNTIF(Dates_Feries,GQ$2)&gt;0),"",IFERROR(INDEX(Tableau1[[Type]:[Type]],SMALL(IF((Tableau1[[Nom]:[Nom]]=$A52)*(Tableau1[[Prénom]:[Prénom]]=$B52)*(GQ$2&gt;=Tableau1[[Début]:[Début]])*(GQ$2&lt;=Tableau1[[Fin]:[Fin]]),ROW(INDIRECT("A1:A"&amp;COUNTA(Tableau1[[Fin]:[Fin]])))),1)),""))</f>
        <v/>
      </c>
      <c r="GR52" s="34" t="str">
        <f t="array" aca="1" ref="GR52" ca="1">IF(OR(WEEKDAY(GR$2,2)&gt;5,COUNTIF(Dates_Feries,GR$2)&gt;0),"",IFERROR(INDEX(Tableau1[[Type]:[Type]],SMALL(IF((Tableau1[[Nom]:[Nom]]=$A52)*(Tableau1[[Prénom]:[Prénom]]=$B52)*(GR$2&gt;=Tableau1[[Début]:[Début]])*(GR$2&lt;=Tableau1[[Fin]:[Fin]]),ROW(INDIRECT("A1:A"&amp;COUNTA(Tableau1[[Fin]:[Fin]])))),1)),""))</f>
        <v/>
      </c>
      <c r="GS52" s="34" t="str">
        <f t="array" aca="1" ref="GS52" ca="1">IF(OR(WEEKDAY(GS$2,2)&gt;5,COUNTIF(Dates_Feries,GS$2)&gt;0),"",IFERROR(INDEX(Tableau1[[Type]:[Type]],SMALL(IF((Tableau1[[Nom]:[Nom]]=$A52)*(Tableau1[[Prénom]:[Prénom]]=$B52)*(GS$2&gt;=Tableau1[[Début]:[Début]])*(GS$2&lt;=Tableau1[[Fin]:[Fin]]),ROW(INDIRECT("A1:A"&amp;COUNTA(Tableau1[[Fin]:[Fin]])))),1)),""))</f>
        <v/>
      </c>
      <c r="GT52" s="34" t="str">
        <f t="array" aca="1" ref="GT52" ca="1">IF(OR(WEEKDAY(GT$2,2)&gt;5,COUNTIF(Dates_Feries,GT$2)&gt;0),"",IFERROR(INDEX(Tableau1[[Type]:[Type]],SMALL(IF((Tableau1[[Nom]:[Nom]]=$A52)*(Tableau1[[Prénom]:[Prénom]]=$B52)*(GT$2&gt;=Tableau1[[Début]:[Début]])*(GT$2&lt;=Tableau1[[Fin]:[Fin]]),ROW(INDIRECT("A1:A"&amp;COUNTA(Tableau1[[Fin]:[Fin]])))),1)),""))</f>
        <v/>
      </c>
      <c r="GU52" s="34" t="str">
        <f t="array" aca="1" ref="GU52" ca="1">IF(OR(WEEKDAY(GU$2,2)&gt;5,COUNTIF(Dates_Feries,GU$2)&gt;0),"",IFERROR(INDEX(Tableau1[[Type]:[Type]],SMALL(IF((Tableau1[[Nom]:[Nom]]=$A52)*(Tableau1[[Prénom]:[Prénom]]=$B52)*(GU$2&gt;=Tableau1[[Début]:[Début]])*(GU$2&lt;=Tableau1[[Fin]:[Fin]]),ROW(INDIRECT("A1:A"&amp;COUNTA(Tableau1[[Fin]:[Fin]])))),1)),""))</f>
        <v/>
      </c>
      <c r="GV52" s="34" t="str">
        <f t="array" aca="1" ref="GV52" ca="1">IF(OR(WEEKDAY(GV$2,2)&gt;5,COUNTIF(Dates_Feries,GV$2)&gt;0),"",IFERROR(INDEX(Tableau1[[Type]:[Type]],SMALL(IF((Tableau1[[Nom]:[Nom]]=$A52)*(Tableau1[[Prénom]:[Prénom]]=$B52)*(GV$2&gt;=Tableau1[[Début]:[Début]])*(GV$2&lt;=Tableau1[[Fin]:[Fin]]),ROW(INDIRECT("A1:A"&amp;COUNTA(Tableau1[[Fin]:[Fin]])))),1)),""))</f>
        <v/>
      </c>
      <c r="GW52" s="34" t="str">
        <f t="array" aca="1" ref="GW52" ca="1">IF(OR(WEEKDAY(GW$2,2)&gt;5,COUNTIF(Dates_Feries,GW$2)&gt;0),"",IFERROR(INDEX(Tableau1[[Type]:[Type]],SMALL(IF((Tableau1[[Nom]:[Nom]]=$A52)*(Tableau1[[Prénom]:[Prénom]]=$B52)*(GW$2&gt;=Tableau1[[Début]:[Début]])*(GW$2&lt;=Tableau1[[Fin]:[Fin]]),ROW(INDIRECT("A1:A"&amp;COUNTA(Tableau1[[Fin]:[Fin]])))),1)),""))</f>
        <v/>
      </c>
      <c r="GX52" s="34" t="str">
        <f t="array" aca="1" ref="GX52" ca="1">IF(OR(WEEKDAY(GX$2,2)&gt;5,COUNTIF(Dates_Feries,GX$2)&gt;0),"",IFERROR(INDEX(Tableau1[[Type]:[Type]],SMALL(IF((Tableau1[[Nom]:[Nom]]=$A52)*(Tableau1[[Prénom]:[Prénom]]=$B52)*(GX$2&gt;=Tableau1[[Début]:[Début]])*(GX$2&lt;=Tableau1[[Fin]:[Fin]]),ROW(INDIRECT("A1:A"&amp;COUNTA(Tableau1[[Fin]:[Fin]])))),1)),""))</f>
        <v/>
      </c>
      <c r="GY52" s="34" t="str">
        <f t="array" aca="1" ref="GY52" ca="1">IF(OR(WEEKDAY(GY$2,2)&gt;5,COUNTIF(Dates_Feries,GY$2)&gt;0),"",IFERROR(INDEX(Tableau1[[Type]:[Type]],SMALL(IF((Tableau1[[Nom]:[Nom]]=$A52)*(Tableau1[[Prénom]:[Prénom]]=$B52)*(GY$2&gt;=Tableau1[[Début]:[Début]])*(GY$2&lt;=Tableau1[[Fin]:[Fin]]),ROW(INDIRECT("A1:A"&amp;COUNTA(Tableau1[[Fin]:[Fin]])))),1)),""))</f>
        <v/>
      </c>
      <c r="GZ52" s="34" t="str">
        <f t="array" aca="1" ref="GZ52" ca="1">IF(OR(WEEKDAY(GZ$2,2)&gt;5,COUNTIF(Dates_Feries,GZ$2)&gt;0),"",IFERROR(INDEX(Tableau1[[Type]:[Type]],SMALL(IF((Tableau1[[Nom]:[Nom]]=$A52)*(Tableau1[[Prénom]:[Prénom]]=$B52)*(GZ$2&gt;=Tableau1[[Début]:[Début]])*(GZ$2&lt;=Tableau1[[Fin]:[Fin]]),ROW(INDIRECT("A1:A"&amp;COUNTA(Tableau1[[Fin]:[Fin]])))),1)),""))</f>
        <v/>
      </c>
      <c r="HA52" s="34" t="str">
        <f t="array" aca="1" ref="HA52" ca="1">IF(OR(WEEKDAY(HA$2,2)&gt;5,COUNTIF(Dates_Feries,HA$2)&gt;0),"",IFERROR(INDEX(Tableau1[[Type]:[Type]],SMALL(IF((Tableau1[[Nom]:[Nom]]=$A52)*(Tableau1[[Prénom]:[Prénom]]=$B52)*(HA$2&gt;=Tableau1[[Début]:[Début]])*(HA$2&lt;=Tableau1[[Fin]:[Fin]]),ROW(INDIRECT("A1:A"&amp;COUNTA(Tableau1[[Fin]:[Fin]])))),1)),""))</f>
        <v/>
      </c>
      <c r="HB52" s="34" t="str">
        <f t="array" aca="1" ref="HB52" ca="1">IF(OR(WEEKDAY(HB$2,2)&gt;5,COUNTIF(Dates_Feries,HB$2)&gt;0),"",IFERROR(INDEX(Tableau1[[Type]:[Type]],SMALL(IF((Tableau1[[Nom]:[Nom]]=$A52)*(Tableau1[[Prénom]:[Prénom]]=$B52)*(HB$2&gt;=Tableau1[[Début]:[Début]])*(HB$2&lt;=Tableau1[[Fin]:[Fin]]),ROW(INDIRECT("A1:A"&amp;COUNTA(Tableau1[[Fin]:[Fin]])))),1)),""))</f>
        <v/>
      </c>
      <c r="HC52" s="34" t="str">
        <f t="array" aca="1" ref="HC52" ca="1">IF(OR(WEEKDAY(HC$2,2)&gt;5,COUNTIF(Dates_Feries,HC$2)&gt;0),"",IFERROR(INDEX(Tableau1[[Type]:[Type]],SMALL(IF((Tableau1[[Nom]:[Nom]]=$A52)*(Tableau1[[Prénom]:[Prénom]]=$B52)*(HC$2&gt;=Tableau1[[Début]:[Début]])*(HC$2&lt;=Tableau1[[Fin]:[Fin]]),ROW(INDIRECT("A1:A"&amp;COUNTA(Tableau1[[Fin]:[Fin]])))),1)),""))</f>
        <v/>
      </c>
      <c r="HD52" s="34" t="str">
        <f t="array" aca="1" ref="HD52" ca="1">IF(OR(WEEKDAY(HD$2,2)&gt;5,COUNTIF(Dates_Feries,HD$2)&gt;0),"",IFERROR(INDEX(Tableau1[[Type]:[Type]],SMALL(IF((Tableau1[[Nom]:[Nom]]=$A52)*(Tableau1[[Prénom]:[Prénom]]=$B52)*(HD$2&gt;=Tableau1[[Début]:[Début]])*(HD$2&lt;=Tableau1[[Fin]:[Fin]]),ROW(INDIRECT("A1:A"&amp;COUNTA(Tableau1[[Fin]:[Fin]])))),1)),""))</f>
        <v/>
      </c>
      <c r="HE52" s="34" t="str">
        <f t="array" aca="1" ref="HE52" ca="1">IF(OR(WEEKDAY(HE$2,2)&gt;5,COUNTIF(Dates_Feries,HE$2)&gt;0),"",IFERROR(INDEX(Tableau1[[Type]:[Type]],SMALL(IF((Tableau1[[Nom]:[Nom]]=$A52)*(Tableau1[[Prénom]:[Prénom]]=$B52)*(HE$2&gt;=Tableau1[[Début]:[Début]])*(HE$2&lt;=Tableau1[[Fin]:[Fin]]),ROW(INDIRECT("A1:A"&amp;COUNTA(Tableau1[[Fin]:[Fin]])))),1)),""))</f>
        <v/>
      </c>
      <c r="HF52" s="34" t="str">
        <f t="array" aca="1" ref="HF52" ca="1">IF(OR(WEEKDAY(HF$2,2)&gt;5,COUNTIF(Dates_Feries,HF$2)&gt;0),"",IFERROR(INDEX(Tableau1[[Type]:[Type]],SMALL(IF((Tableau1[[Nom]:[Nom]]=$A52)*(Tableau1[[Prénom]:[Prénom]]=$B52)*(HF$2&gt;=Tableau1[[Début]:[Début]])*(HF$2&lt;=Tableau1[[Fin]:[Fin]]),ROW(INDIRECT("A1:A"&amp;COUNTA(Tableau1[[Fin]:[Fin]])))),1)),""))</f>
        <v/>
      </c>
      <c r="HG52" s="34" t="str">
        <f t="array" aca="1" ref="HG52" ca="1">IF(OR(WEEKDAY(HG$2,2)&gt;5,COUNTIF(Dates_Feries,HG$2)&gt;0),"",IFERROR(INDEX(Tableau1[[Type]:[Type]],SMALL(IF((Tableau1[[Nom]:[Nom]]=$A52)*(Tableau1[[Prénom]:[Prénom]]=$B52)*(HG$2&gt;=Tableau1[[Début]:[Début]])*(HG$2&lt;=Tableau1[[Fin]:[Fin]]),ROW(INDIRECT("A1:A"&amp;COUNTA(Tableau1[[Fin]:[Fin]])))),1)),""))</f>
        <v/>
      </c>
      <c r="HH52" s="34" t="str">
        <f t="array" aca="1" ref="HH52" ca="1">IF(OR(WEEKDAY(HH$2,2)&gt;5,COUNTIF(Dates_Feries,HH$2)&gt;0),"",IFERROR(INDEX(Tableau1[[Type]:[Type]],SMALL(IF((Tableau1[[Nom]:[Nom]]=$A52)*(Tableau1[[Prénom]:[Prénom]]=$B52)*(HH$2&gt;=Tableau1[[Début]:[Début]])*(HH$2&lt;=Tableau1[[Fin]:[Fin]]),ROW(INDIRECT("A1:A"&amp;COUNTA(Tableau1[[Fin]:[Fin]])))),1)),""))</f>
        <v/>
      </c>
      <c r="HI52" s="34" t="str">
        <f t="array" aca="1" ref="HI52" ca="1">IF(OR(WEEKDAY(HI$2,2)&gt;5,COUNTIF(Dates_Feries,HI$2)&gt;0),"",IFERROR(INDEX(Tableau1[[Type]:[Type]],SMALL(IF((Tableau1[[Nom]:[Nom]]=$A52)*(Tableau1[[Prénom]:[Prénom]]=$B52)*(HI$2&gt;=Tableau1[[Début]:[Début]])*(HI$2&lt;=Tableau1[[Fin]:[Fin]]),ROW(INDIRECT("A1:A"&amp;COUNTA(Tableau1[[Fin]:[Fin]])))),1)),""))</f>
        <v/>
      </c>
      <c r="HJ52" s="34" t="str">
        <f t="array" aca="1" ref="HJ52" ca="1">IF(OR(WEEKDAY(HJ$2,2)&gt;5,COUNTIF(Dates_Feries,HJ$2)&gt;0),"",IFERROR(INDEX(Tableau1[[Type]:[Type]],SMALL(IF((Tableau1[[Nom]:[Nom]]=$A52)*(Tableau1[[Prénom]:[Prénom]]=$B52)*(HJ$2&gt;=Tableau1[[Début]:[Début]])*(HJ$2&lt;=Tableau1[[Fin]:[Fin]]),ROW(INDIRECT("A1:A"&amp;COUNTA(Tableau1[[Fin]:[Fin]])))),1)),""))</f>
        <v/>
      </c>
      <c r="HK52" s="34" t="str">
        <f t="array" aca="1" ref="HK52" ca="1">IF(OR(WEEKDAY(HK$2,2)&gt;5,COUNTIF(Dates_Feries,HK$2)&gt;0),"",IFERROR(INDEX(Tableau1[[Type]:[Type]],SMALL(IF((Tableau1[[Nom]:[Nom]]=$A52)*(Tableau1[[Prénom]:[Prénom]]=$B52)*(HK$2&gt;=Tableau1[[Début]:[Début]])*(HK$2&lt;=Tableau1[[Fin]:[Fin]]),ROW(INDIRECT("A1:A"&amp;COUNTA(Tableau1[[Fin]:[Fin]])))),1)),""))</f>
        <v/>
      </c>
      <c r="HL52" s="34" t="str">
        <f t="array" aca="1" ref="HL52" ca="1">IF(OR(WEEKDAY(HL$2,2)&gt;5,COUNTIF(Dates_Feries,HL$2)&gt;0),"",IFERROR(INDEX(Tableau1[[Type]:[Type]],SMALL(IF((Tableau1[[Nom]:[Nom]]=$A52)*(Tableau1[[Prénom]:[Prénom]]=$B52)*(HL$2&gt;=Tableau1[[Début]:[Début]])*(HL$2&lt;=Tableau1[[Fin]:[Fin]]),ROW(INDIRECT("A1:A"&amp;COUNTA(Tableau1[[Fin]:[Fin]])))),1)),""))</f>
        <v/>
      </c>
      <c r="HM52" s="34" t="str">
        <f t="array" aca="1" ref="HM52" ca="1">IF(OR(WEEKDAY(HM$2,2)&gt;5,COUNTIF(Dates_Feries,HM$2)&gt;0),"",IFERROR(INDEX(Tableau1[[Type]:[Type]],SMALL(IF((Tableau1[[Nom]:[Nom]]=$A52)*(Tableau1[[Prénom]:[Prénom]]=$B52)*(HM$2&gt;=Tableau1[[Début]:[Début]])*(HM$2&lt;=Tableau1[[Fin]:[Fin]]),ROW(INDIRECT("A1:A"&amp;COUNTA(Tableau1[[Fin]:[Fin]])))),1)),""))</f>
        <v/>
      </c>
      <c r="HN52" s="34" t="str">
        <f t="array" aca="1" ref="HN52" ca="1">IF(OR(WEEKDAY(HN$2,2)&gt;5,COUNTIF(Dates_Feries,HN$2)&gt;0),"",IFERROR(INDEX(Tableau1[[Type]:[Type]],SMALL(IF((Tableau1[[Nom]:[Nom]]=$A52)*(Tableau1[[Prénom]:[Prénom]]=$B52)*(HN$2&gt;=Tableau1[[Début]:[Début]])*(HN$2&lt;=Tableau1[[Fin]:[Fin]]),ROW(INDIRECT("A1:A"&amp;COUNTA(Tableau1[[Fin]:[Fin]])))),1)),""))</f>
        <v/>
      </c>
      <c r="HO52" s="34" t="str">
        <f t="array" aca="1" ref="HO52" ca="1">IF(OR(WEEKDAY(HO$2,2)&gt;5,COUNTIF(Dates_Feries,HO$2)&gt;0),"",IFERROR(INDEX(Tableau1[[Type]:[Type]],SMALL(IF((Tableau1[[Nom]:[Nom]]=$A52)*(Tableau1[[Prénom]:[Prénom]]=$B52)*(HO$2&gt;=Tableau1[[Début]:[Début]])*(HO$2&lt;=Tableau1[[Fin]:[Fin]]),ROW(INDIRECT("A1:A"&amp;COUNTA(Tableau1[[Fin]:[Fin]])))),1)),""))</f>
        <v/>
      </c>
      <c r="HP52" s="34" t="str">
        <f t="array" aca="1" ref="HP52" ca="1">IF(OR(WEEKDAY(HP$2,2)&gt;5,COUNTIF(Dates_Feries,HP$2)&gt;0),"",IFERROR(INDEX(Tableau1[[Type]:[Type]],SMALL(IF((Tableau1[[Nom]:[Nom]]=$A52)*(Tableau1[[Prénom]:[Prénom]]=$B52)*(HP$2&gt;=Tableau1[[Début]:[Début]])*(HP$2&lt;=Tableau1[[Fin]:[Fin]]),ROW(INDIRECT("A1:A"&amp;COUNTA(Tableau1[[Fin]:[Fin]])))),1)),""))</f>
        <v/>
      </c>
      <c r="HQ52" s="34" t="str">
        <f t="array" aca="1" ref="HQ52" ca="1">IF(OR(WEEKDAY(HQ$2,2)&gt;5,COUNTIF(Dates_Feries,HQ$2)&gt;0),"",IFERROR(INDEX(Tableau1[[Type]:[Type]],SMALL(IF((Tableau1[[Nom]:[Nom]]=$A52)*(Tableau1[[Prénom]:[Prénom]]=$B52)*(HQ$2&gt;=Tableau1[[Début]:[Début]])*(HQ$2&lt;=Tableau1[[Fin]:[Fin]]),ROW(INDIRECT("A1:A"&amp;COUNTA(Tableau1[[Fin]:[Fin]])))),1)),""))</f>
        <v/>
      </c>
      <c r="HR52" s="34" t="str">
        <f t="array" aca="1" ref="HR52" ca="1">IF(OR(WEEKDAY(HR$2,2)&gt;5,COUNTIF(Dates_Feries,HR$2)&gt;0),"",IFERROR(INDEX(Tableau1[[Type]:[Type]],SMALL(IF((Tableau1[[Nom]:[Nom]]=$A52)*(Tableau1[[Prénom]:[Prénom]]=$B52)*(HR$2&gt;=Tableau1[[Début]:[Début]])*(HR$2&lt;=Tableau1[[Fin]:[Fin]]),ROW(INDIRECT("A1:A"&amp;COUNTA(Tableau1[[Fin]:[Fin]])))),1)),""))</f>
        <v/>
      </c>
      <c r="HS52" s="34" t="str">
        <f t="array" aca="1" ref="HS52" ca="1">IF(OR(WEEKDAY(HS$2,2)&gt;5,COUNTIF(Dates_Feries,HS$2)&gt;0),"",IFERROR(INDEX(Tableau1[[Type]:[Type]],SMALL(IF((Tableau1[[Nom]:[Nom]]=$A52)*(Tableau1[[Prénom]:[Prénom]]=$B52)*(HS$2&gt;=Tableau1[[Début]:[Début]])*(HS$2&lt;=Tableau1[[Fin]:[Fin]]),ROW(INDIRECT("A1:A"&amp;COUNTA(Tableau1[[Fin]:[Fin]])))),1)),""))</f>
        <v/>
      </c>
      <c r="HT52" s="34" t="str">
        <f t="array" aca="1" ref="HT52" ca="1">IF(OR(WEEKDAY(HT$2,2)&gt;5,COUNTIF(Dates_Feries,HT$2)&gt;0),"",IFERROR(INDEX(Tableau1[[Type]:[Type]],SMALL(IF((Tableau1[[Nom]:[Nom]]=$A52)*(Tableau1[[Prénom]:[Prénom]]=$B52)*(HT$2&gt;=Tableau1[[Début]:[Début]])*(HT$2&lt;=Tableau1[[Fin]:[Fin]]),ROW(INDIRECT("A1:A"&amp;COUNTA(Tableau1[[Fin]:[Fin]])))),1)),""))</f>
        <v/>
      </c>
      <c r="HU52" s="34" t="str">
        <f t="array" aca="1" ref="HU52" ca="1">IF(OR(WEEKDAY(HU$2,2)&gt;5,COUNTIF(Dates_Feries,HU$2)&gt;0),"",IFERROR(INDEX(Tableau1[[Type]:[Type]],SMALL(IF((Tableau1[[Nom]:[Nom]]=$A52)*(Tableau1[[Prénom]:[Prénom]]=$B52)*(HU$2&gt;=Tableau1[[Début]:[Début]])*(HU$2&lt;=Tableau1[[Fin]:[Fin]]),ROW(INDIRECT("A1:A"&amp;COUNTA(Tableau1[[Fin]:[Fin]])))),1)),""))</f>
        <v/>
      </c>
      <c r="HV52" s="34" t="str">
        <f t="array" aca="1" ref="HV52" ca="1">IF(OR(WEEKDAY(HV$2,2)&gt;5,COUNTIF(Dates_Feries,HV$2)&gt;0),"",IFERROR(INDEX(Tableau1[[Type]:[Type]],SMALL(IF((Tableau1[[Nom]:[Nom]]=$A52)*(Tableau1[[Prénom]:[Prénom]]=$B52)*(HV$2&gt;=Tableau1[[Début]:[Début]])*(HV$2&lt;=Tableau1[[Fin]:[Fin]]),ROW(INDIRECT("A1:A"&amp;COUNTA(Tableau1[[Fin]:[Fin]])))),1)),""))</f>
        <v/>
      </c>
      <c r="HW52" s="34" t="str">
        <f t="array" aca="1" ref="HW52" ca="1">IF(OR(WEEKDAY(HW$2,2)&gt;5,COUNTIF(Dates_Feries,HW$2)&gt;0),"",IFERROR(INDEX(Tableau1[[Type]:[Type]],SMALL(IF((Tableau1[[Nom]:[Nom]]=$A52)*(Tableau1[[Prénom]:[Prénom]]=$B52)*(HW$2&gt;=Tableau1[[Début]:[Début]])*(HW$2&lt;=Tableau1[[Fin]:[Fin]]),ROW(INDIRECT("A1:A"&amp;COUNTA(Tableau1[[Fin]:[Fin]])))),1)),""))</f>
        <v/>
      </c>
      <c r="HX52" s="34" t="str">
        <f t="array" aca="1" ref="HX52" ca="1">IF(OR(WEEKDAY(HX$2,2)&gt;5,COUNTIF(Dates_Feries,HX$2)&gt;0),"",IFERROR(INDEX(Tableau1[[Type]:[Type]],SMALL(IF((Tableau1[[Nom]:[Nom]]=$A52)*(Tableau1[[Prénom]:[Prénom]]=$B52)*(HX$2&gt;=Tableau1[[Début]:[Début]])*(HX$2&lt;=Tableau1[[Fin]:[Fin]]),ROW(INDIRECT("A1:A"&amp;COUNTA(Tableau1[[Fin]:[Fin]])))),1)),""))</f>
        <v/>
      </c>
      <c r="HY52" s="34" t="str">
        <f t="array" aca="1" ref="HY52" ca="1">IF(OR(WEEKDAY(HY$2,2)&gt;5,COUNTIF(Dates_Feries,HY$2)&gt;0),"",IFERROR(INDEX(Tableau1[[Type]:[Type]],SMALL(IF((Tableau1[[Nom]:[Nom]]=$A52)*(Tableau1[[Prénom]:[Prénom]]=$B52)*(HY$2&gt;=Tableau1[[Début]:[Début]])*(HY$2&lt;=Tableau1[[Fin]:[Fin]]),ROW(INDIRECT("A1:A"&amp;COUNTA(Tableau1[[Fin]:[Fin]])))),1)),""))</f>
        <v/>
      </c>
      <c r="HZ52" s="34" t="str">
        <f t="array" aca="1" ref="HZ52" ca="1">IF(OR(WEEKDAY(HZ$2,2)&gt;5,COUNTIF(Dates_Feries,HZ$2)&gt;0),"",IFERROR(INDEX(Tableau1[[Type]:[Type]],SMALL(IF((Tableau1[[Nom]:[Nom]]=$A52)*(Tableau1[[Prénom]:[Prénom]]=$B52)*(HZ$2&gt;=Tableau1[[Début]:[Début]])*(HZ$2&lt;=Tableau1[[Fin]:[Fin]]),ROW(INDIRECT("A1:A"&amp;COUNTA(Tableau1[[Fin]:[Fin]])))),1)),""))</f>
        <v/>
      </c>
      <c r="IA52" s="34" t="str">
        <f t="array" aca="1" ref="IA52" ca="1">IF(OR(WEEKDAY(IA$2,2)&gt;5,COUNTIF(Dates_Feries,IA$2)&gt;0),"",IFERROR(INDEX(Tableau1[[Type]:[Type]],SMALL(IF((Tableau1[[Nom]:[Nom]]=$A52)*(Tableau1[[Prénom]:[Prénom]]=$B52)*(IA$2&gt;=Tableau1[[Début]:[Début]])*(IA$2&lt;=Tableau1[[Fin]:[Fin]]),ROW(INDIRECT("A1:A"&amp;COUNTA(Tableau1[[Fin]:[Fin]])))),1)),""))</f>
        <v/>
      </c>
      <c r="IB52" s="34" t="str">
        <f t="array" aca="1" ref="IB52" ca="1">IF(OR(WEEKDAY(IB$2,2)&gt;5,COUNTIF(Dates_Feries,IB$2)&gt;0),"",IFERROR(INDEX(Tableau1[[Type]:[Type]],SMALL(IF((Tableau1[[Nom]:[Nom]]=$A52)*(Tableau1[[Prénom]:[Prénom]]=$B52)*(IB$2&gt;=Tableau1[[Début]:[Début]])*(IB$2&lt;=Tableau1[[Fin]:[Fin]]),ROW(INDIRECT("A1:A"&amp;COUNTA(Tableau1[[Fin]:[Fin]])))),1)),""))</f>
        <v/>
      </c>
      <c r="IC52" s="34" t="str">
        <f t="array" aca="1" ref="IC52" ca="1">IF(OR(WEEKDAY(IC$2,2)&gt;5,COUNTIF(Dates_Feries,IC$2)&gt;0),"",IFERROR(INDEX(Tableau1[[Type]:[Type]],SMALL(IF((Tableau1[[Nom]:[Nom]]=$A52)*(Tableau1[[Prénom]:[Prénom]]=$B52)*(IC$2&gt;=Tableau1[[Début]:[Début]])*(IC$2&lt;=Tableau1[[Fin]:[Fin]]),ROW(INDIRECT("A1:A"&amp;COUNTA(Tableau1[[Fin]:[Fin]])))),1)),""))</f>
        <v/>
      </c>
      <c r="ID52" s="34" t="str">
        <f t="array" aca="1" ref="ID52" ca="1">IF(OR(WEEKDAY(ID$2,2)&gt;5,COUNTIF(Dates_Feries,ID$2)&gt;0),"",IFERROR(INDEX(Tableau1[[Type]:[Type]],SMALL(IF((Tableau1[[Nom]:[Nom]]=$A52)*(Tableau1[[Prénom]:[Prénom]]=$B52)*(ID$2&gt;=Tableau1[[Début]:[Début]])*(ID$2&lt;=Tableau1[[Fin]:[Fin]]),ROW(INDIRECT("A1:A"&amp;COUNTA(Tableau1[[Fin]:[Fin]])))),1)),""))</f>
        <v/>
      </c>
      <c r="IE52" s="34" t="str">
        <f t="array" aca="1" ref="IE52" ca="1">IF(OR(WEEKDAY(IE$2,2)&gt;5,COUNTIF(Dates_Feries,IE$2)&gt;0),"",IFERROR(INDEX(Tableau1[[Type]:[Type]],SMALL(IF((Tableau1[[Nom]:[Nom]]=$A52)*(Tableau1[[Prénom]:[Prénom]]=$B52)*(IE$2&gt;=Tableau1[[Début]:[Début]])*(IE$2&lt;=Tableau1[[Fin]:[Fin]]),ROW(INDIRECT("A1:A"&amp;COUNTA(Tableau1[[Fin]:[Fin]])))),1)),""))</f>
        <v/>
      </c>
      <c r="IF52" s="34" t="str">
        <f t="array" aca="1" ref="IF52" ca="1">IF(OR(WEEKDAY(IF$2,2)&gt;5,COUNTIF(Dates_Feries,IF$2)&gt;0),"",IFERROR(INDEX(Tableau1[[Type]:[Type]],SMALL(IF((Tableau1[[Nom]:[Nom]]=$A52)*(Tableau1[[Prénom]:[Prénom]]=$B52)*(IF$2&gt;=Tableau1[[Début]:[Début]])*(IF$2&lt;=Tableau1[[Fin]:[Fin]]),ROW(INDIRECT("A1:A"&amp;COUNTA(Tableau1[[Fin]:[Fin]])))),1)),""))</f>
        <v/>
      </c>
      <c r="IG52" s="34" t="str">
        <f t="array" aca="1" ref="IG52" ca="1">IF(OR(WEEKDAY(IG$2,2)&gt;5,COUNTIF(Dates_Feries,IG$2)&gt;0),"",IFERROR(INDEX(Tableau1[[Type]:[Type]],SMALL(IF((Tableau1[[Nom]:[Nom]]=$A52)*(Tableau1[[Prénom]:[Prénom]]=$B52)*(IG$2&gt;=Tableau1[[Début]:[Début]])*(IG$2&lt;=Tableau1[[Fin]:[Fin]]),ROW(INDIRECT("A1:A"&amp;COUNTA(Tableau1[[Fin]:[Fin]])))),1)),""))</f>
        <v/>
      </c>
      <c r="IH52" s="34" t="str">
        <f t="array" aca="1" ref="IH52" ca="1">IF(OR(WEEKDAY(IH$2,2)&gt;5,COUNTIF(Dates_Feries,IH$2)&gt;0),"",IFERROR(INDEX(Tableau1[[Type]:[Type]],SMALL(IF((Tableau1[[Nom]:[Nom]]=$A52)*(Tableau1[[Prénom]:[Prénom]]=$B52)*(IH$2&gt;=Tableau1[[Début]:[Début]])*(IH$2&lt;=Tableau1[[Fin]:[Fin]]),ROW(INDIRECT("A1:A"&amp;COUNTA(Tableau1[[Fin]:[Fin]])))),1)),""))</f>
        <v/>
      </c>
      <c r="II52" s="34" t="str">
        <f t="array" aca="1" ref="II52" ca="1">IF(OR(WEEKDAY(II$2,2)&gt;5,COUNTIF(Dates_Feries,II$2)&gt;0),"",IFERROR(INDEX(Tableau1[[Type]:[Type]],SMALL(IF((Tableau1[[Nom]:[Nom]]=$A52)*(Tableau1[[Prénom]:[Prénom]]=$B52)*(II$2&gt;=Tableau1[[Début]:[Début]])*(II$2&lt;=Tableau1[[Fin]:[Fin]]),ROW(INDIRECT("A1:A"&amp;COUNTA(Tableau1[[Fin]:[Fin]])))),1)),""))</f>
        <v/>
      </c>
      <c r="IJ52" s="34" t="str">
        <f t="array" aca="1" ref="IJ52" ca="1">IF(OR(WEEKDAY(IJ$2,2)&gt;5,COUNTIF(Dates_Feries,IJ$2)&gt;0),"",IFERROR(INDEX(Tableau1[[Type]:[Type]],SMALL(IF((Tableau1[[Nom]:[Nom]]=$A52)*(Tableau1[[Prénom]:[Prénom]]=$B52)*(IJ$2&gt;=Tableau1[[Début]:[Début]])*(IJ$2&lt;=Tableau1[[Fin]:[Fin]]),ROW(INDIRECT("A1:A"&amp;COUNTA(Tableau1[[Fin]:[Fin]])))),1)),""))</f>
        <v/>
      </c>
      <c r="IK52" s="34" t="str">
        <f t="array" aca="1" ref="IK52" ca="1">IF(OR(WEEKDAY(IK$2,2)&gt;5,COUNTIF(Dates_Feries,IK$2)&gt;0),"",IFERROR(INDEX(Tableau1[[Type]:[Type]],SMALL(IF((Tableau1[[Nom]:[Nom]]=$A52)*(Tableau1[[Prénom]:[Prénom]]=$B52)*(IK$2&gt;=Tableau1[[Début]:[Début]])*(IK$2&lt;=Tableau1[[Fin]:[Fin]]),ROW(INDIRECT("A1:A"&amp;COUNTA(Tableau1[[Fin]:[Fin]])))),1)),""))</f>
        <v/>
      </c>
      <c r="IL52" s="34" t="str">
        <f t="array" aca="1" ref="IL52" ca="1">IF(OR(WEEKDAY(IL$2,2)&gt;5,COUNTIF(Dates_Feries,IL$2)&gt;0),"",IFERROR(INDEX(Tableau1[[Type]:[Type]],SMALL(IF((Tableau1[[Nom]:[Nom]]=$A52)*(Tableau1[[Prénom]:[Prénom]]=$B52)*(IL$2&gt;=Tableau1[[Début]:[Début]])*(IL$2&lt;=Tableau1[[Fin]:[Fin]]),ROW(INDIRECT("A1:A"&amp;COUNTA(Tableau1[[Fin]:[Fin]])))),1)),""))</f>
        <v/>
      </c>
      <c r="IM52" s="34" t="str">
        <f t="array" aca="1" ref="IM52" ca="1">IF(OR(WEEKDAY(IM$2,2)&gt;5,COUNTIF(Dates_Feries,IM$2)&gt;0),"",IFERROR(INDEX(Tableau1[[Type]:[Type]],SMALL(IF((Tableau1[[Nom]:[Nom]]=$A52)*(Tableau1[[Prénom]:[Prénom]]=$B52)*(IM$2&gt;=Tableau1[[Début]:[Début]])*(IM$2&lt;=Tableau1[[Fin]:[Fin]]),ROW(INDIRECT("A1:A"&amp;COUNTA(Tableau1[[Fin]:[Fin]])))),1)),""))</f>
        <v/>
      </c>
      <c r="IN52" s="34" t="str">
        <f t="array" aca="1" ref="IN52" ca="1">IF(OR(WEEKDAY(IN$2,2)&gt;5,COUNTIF(Dates_Feries,IN$2)&gt;0),"",IFERROR(INDEX(Tableau1[[Type]:[Type]],SMALL(IF((Tableau1[[Nom]:[Nom]]=$A52)*(Tableau1[[Prénom]:[Prénom]]=$B52)*(IN$2&gt;=Tableau1[[Début]:[Début]])*(IN$2&lt;=Tableau1[[Fin]:[Fin]]),ROW(INDIRECT("A1:A"&amp;COUNTA(Tableau1[[Fin]:[Fin]])))),1)),""))</f>
        <v/>
      </c>
      <c r="IO52" s="34" t="str">
        <f t="array" aca="1" ref="IO52" ca="1">IF(OR(WEEKDAY(IO$2,2)&gt;5,COUNTIF(Dates_Feries,IO$2)&gt;0),"",IFERROR(INDEX(Tableau1[[Type]:[Type]],SMALL(IF((Tableau1[[Nom]:[Nom]]=$A52)*(Tableau1[[Prénom]:[Prénom]]=$B52)*(IO$2&gt;=Tableau1[[Début]:[Début]])*(IO$2&lt;=Tableau1[[Fin]:[Fin]]),ROW(INDIRECT("A1:A"&amp;COUNTA(Tableau1[[Fin]:[Fin]])))),1)),""))</f>
        <v/>
      </c>
      <c r="IP52" s="34" t="str">
        <f t="array" aca="1" ref="IP52" ca="1">IF(OR(WEEKDAY(IP$2,2)&gt;5,COUNTIF(Dates_Feries,IP$2)&gt;0),"",IFERROR(INDEX(Tableau1[[Type]:[Type]],SMALL(IF((Tableau1[[Nom]:[Nom]]=$A52)*(Tableau1[[Prénom]:[Prénom]]=$B52)*(IP$2&gt;=Tableau1[[Début]:[Début]])*(IP$2&lt;=Tableau1[[Fin]:[Fin]]),ROW(INDIRECT("A1:A"&amp;COUNTA(Tableau1[[Fin]:[Fin]])))),1)),""))</f>
        <v/>
      </c>
      <c r="IQ52" s="34" t="str">
        <f t="array" aca="1" ref="IQ52" ca="1">IF(OR(WEEKDAY(IQ$2,2)&gt;5,COUNTIF(Dates_Feries,IQ$2)&gt;0),"",IFERROR(INDEX(Tableau1[[Type]:[Type]],SMALL(IF((Tableau1[[Nom]:[Nom]]=$A52)*(Tableau1[[Prénom]:[Prénom]]=$B52)*(IQ$2&gt;=Tableau1[[Début]:[Début]])*(IQ$2&lt;=Tableau1[[Fin]:[Fin]]),ROW(INDIRECT("A1:A"&amp;COUNTA(Tableau1[[Fin]:[Fin]])))),1)),""))</f>
        <v/>
      </c>
      <c r="IR52" s="34" t="str">
        <f t="array" aca="1" ref="IR52" ca="1">IF(OR(WEEKDAY(IR$2,2)&gt;5,COUNTIF(Dates_Feries,IR$2)&gt;0),"",IFERROR(INDEX(Tableau1[[Type]:[Type]],SMALL(IF((Tableau1[[Nom]:[Nom]]=$A52)*(Tableau1[[Prénom]:[Prénom]]=$B52)*(IR$2&gt;=Tableau1[[Début]:[Début]])*(IR$2&lt;=Tableau1[[Fin]:[Fin]]),ROW(INDIRECT("A1:A"&amp;COUNTA(Tableau1[[Fin]:[Fin]])))),1)),""))</f>
        <v/>
      </c>
      <c r="IS52" s="34" t="str">
        <f t="array" aca="1" ref="IS52" ca="1">IF(OR(WEEKDAY(IS$2,2)&gt;5,COUNTIF(Dates_Feries,IS$2)&gt;0),"",IFERROR(INDEX(Tableau1[[Type]:[Type]],SMALL(IF((Tableau1[[Nom]:[Nom]]=$A52)*(Tableau1[[Prénom]:[Prénom]]=$B52)*(IS$2&gt;=Tableau1[[Début]:[Début]])*(IS$2&lt;=Tableau1[[Fin]:[Fin]]),ROW(INDIRECT("A1:A"&amp;COUNTA(Tableau1[[Fin]:[Fin]])))),1)),""))</f>
        <v/>
      </c>
      <c r="IT52" s="34" t="str">
        <f t="array" aca="1" ref="IT52" ca="1">IF(OR(WEEKDAY(IT$2,2)&gt;5,COUNTIF(Dates_Feries,IT$2)&gt;0),"",IFERROR(INDEX(Tableau1[[Type]:[Type]],SMALL(IF((Tableau1[[Nom]:[Nom]]=$A52)*(Tableau1[[Prénom]:[Prénom]]=$B52)*(IT$2&gt;=Tableau1[[Début]:[Début]])*(IT$2&lt;=Tableau1[[Fin]:[Fin]]),ROW(INDIRECT("A1:A"&amp;COUNTA(Tableau1[[Fin]:[Fin]])))),1)),""))</f>
        <v/>
      </c>
      <c r="IU52" s="34" t="str">
        <f t="array" aca="1" ref="IU52" ca="1">IF(OR(WEEKDAY(IU$2,2)&gt;5,COUNTIF(Dates_Feries,IU$2)&gt;0),"",IFERROR(INDEX(Tableau1[[Type]:[Type]],SMALL(IF((Tableau1[[Nom]:[Nom]]=$A52)*(Tableau1[[Prénom]:[Prénom]]=$B52)*(IU$2&gt;=Tableau1[[Début]:[Début]])*(IU$2&lt;=Tableau1[[Fin]:[Fin]]),ROW(INDIRECT("A1:A"&amp;COUNTA(Tableau1[[Fin]:[Fin]])))),1)),""))</f>
        <v/>
      </c>
      <c r="IV52" s="34" t="str">
        <f t="array" aca="1" ref="IV52" ca="1">IF(OR(WEEKDAY(IV$2,2)&gt;5,COUNTIF(Dates_Feries,IV$2)&gt;0),"",IFERROR(INDEX(Tableau1[[Type]:[Type]],SMALL(IF((Tableau1[[Nom]:[Nom]]=$A52)*(Tableau1[[Prénom]:[Prénom]]=$B52)*(IV$2&gt;=Tableau1[[Début]:[Début]])*(IV$2&lt;=Tableau1[[Fin]:[Fin]]),ROW(INDIRECT("A1:A"&amp;COUNTA(Tableau1[[Fin]:[Fin]])))),1)),""))</f>
        <v/>
      </c>
      <c r="IW52" s="34" t="str">
        <f t="array" aca="1" ref="IW52" ca="1">IF(OR(WEEKDAY(IW$2,2)&gt;5,COUNTIF(Dates_Feries,IW$2)&gt;0),"",IFERROR(INDEX(Tableau1[[Type]:[Type]],SMALL(IF((Tableau1[[Nom]:[Nom]]=$A52)*(Tableau1[[Prénom]:[Prénom]]=$B52)*(IW$2&gt;=Tableau1[[Début]:[Début]])*(IW$2&lt;=Tableau1[[Fin]:[Fin]]),ROW(INDIRECT("A1:A"&amp;COUNTA(Tableau1[[Fin]:[Fin]])))),1)),""))</f>
        <v/>
      </c>
      <c r="IX52" s="34" t="str">
        <f t="array" aca="1" ref="IX52" ca="1">IF(OR(WEEKDAY(IX$2,2)&gt;5,COUNTIF(Dates_Feries,IX$2)&gt;0),"",IFERROR(INDEX(Tableau1[[Type]:[Type]],SMALL(IF((Tableau1[[Nom]:[Nom]]=$A52)*(Tableau1[[Prénom]:[Prénom]]=$B52)*(IX$2&gt;=Tableau1[[Début]:[Début]])*(IX$2&lt;=Tableau1[[Fin]:[Fin]]),ROW(INDIRECT("A1:A"&amp;COUNTA(Tableau1[[Fin]:[Fin]])))),1)),""))</f>
        <v/>
      </c>
      <c r="IY52" s="34" t="str">
        <f t="array" aca="1" ref="IY52" ca="1">IF(OR(WEEKDAY(IY$2,2)&gt;5,COUNTIF(Dates_Feries,IY$2)&gt;0),"",IFERROR(INDEX(Tableau1[[Type]:[Type]],SMALL(IF((Tableau1[[Nom]:[Nom]]=$A52)*(Tableau1[[Prénom]:[Prénom]]=$B52)*(IY$2&gt;=Tableau1[[Début]:[Début]])*(IY$2&lt;=Tableau1[[Fin]:[Fin]]),ROW(INDIRECT("A1:A"&amp;COUNTA(Tableau1[[Fin]:[Fin]])))),1)),""))</f>
        <v/>
      </c>
      <c r="IZ52" s="34" t="str">
        <f t="array" aca="1" ref="IZ52" ca="1">IF(OR(WEEKDAY(IZ$2,2)&gt;5,COUNTIF(Dates_Feries,IZ$2)&gt;0),"",IFERROR(INDEX(Tableau1[[Type]:[Type]],SMALL(IF((Tableau1[[Nom]:[Nom]]=$A52)*(Tableau1[[Prénom]:[Prénom]]=$B52)*(IZ$2&gt;=Tableau1[[Début]:[Début]])*(IZ$2&lt;=Tableau1[[Fin]:[Fin]]),ROW(INDIRECT("A1:A"&amp;COUNTA(Tableau1[[Fin]:[Fin]])))),1)),""))</f>
        <v/>
      </c>
      <c r="JA52" s="34" t="str">
        <f t="array" aca="1" ref="JA52" ca="1">IF(OR(WEEKDAY(JA$2,2)&gt;5,COUNTIF(Dates_Feries,JA$2)&gt;0),"",IFERROR(INDEX(Tableau1[[Type]:[Type]],SMALL(IF((Tableau1[[Nom]:[Nom]]=$A52)*(Tableau1[[Prénom]:[Prénom]]=$B52)*(JA$2&gt;=Tableau1[[Début]:[Début]])*(JA$2&lt;=Tableau1[[Fin]:[Fin]]),ROW(INDIRECT("A1:A"&amp;COUNTA(Tableau1[[Fin]:[Fin]])))),1)),""))</f>
        <v/>
      </c>
      <c r="JB52" s="34" t="str">
        <f t="array" aca="1" ref="JB52" ca="1">IF(OR(WEEKDAY(JB$2,2)&gt;5,COUNTIF(Dates_Feries,JB$2)&gt;0),"",IFERROR(INDEX(Tableau1[[Type]:[Type]],SMALL(IF((Tableau1[[Nom]:[Nom]]=$A52)*(Tableau1[[Prénom]:[Prénom]]=$B52)*(JB$2&gt;=Tableau1[[Début]:[Début]])*(JB$2&lt;=Tableau1[[Fin]:[Fin]]),ROW(INDIRECT("A1:A"&amp;COUNTA(Tableau1[[Fin]:[Fin]])))),1)),""))</f>
        <v/>
      </c>
      <c r="JC52" s="34" t="str">
        <f t="array" aca="1" ref="JC52" ca="1">IF(OR(WEEKDAY(JC$2,2)&gt;5,COUNTIF(Dates_Feries,JC$2)&gt;0),"",IFERROR(INDEX(Tableau1[[Type]:[Type]],SMALL(IF((Tableau1[[Nom]:[Nom]]=$A52)*(Tableau1[[Prénom]:[Prénom]]=$B52)*(JC$2&gt;=Tableau1[[Début]:[Début]])*(JC$2&lt;=Tableau1[[Fin]:[Fin]]),ROW(INDIRECT("A1:A"&amp;COUNTA(Tableau1[[Fin]:[Fin]])))),1)),""))</f>
        <v/>
      </c>
      <c r="JD52" s="34" t="str">
        <f t="array" aca="1" ref="JD52" ca="1">IF(OR(WEEKDAY(JD$2,2)&gt;5,COUNTIF(Dates_Feries,JD$2)&gt;0),"",IFERROR(INDEX(Tableau1[[Type]:[Type]],SMALL(IF((Tableau1[[Nom]:[Nom]]=$A52)*(Tableau1[[Prénom]:[Prénom]]=$B52)*(JD$2&gt;=Tableau1[[Début]:[Début]])*(JD$2&lt;=Tableau1[[Fin]:[Fin]]),ROW(INDIRECT("A1:A"&amp;COUNTA(Tableau1[[Fin]:[Fin]])))),1)),""))</f>
        <v/>
      </c>
      <c r="JE52" s="34" t="str">
        <f t="array" aca="1" ref="JE52" ca="1">IF(OR(WEEKDAY(JE$2,2)&gt;5,COUNTIF(Dates_Feries,JE$2)&gt;0),"",IFERROR(INDEX(Tableau1[[Type]:[Type]],SMALL(IF((Tableau1[[Nom]:[Nom]]=$A52)*(Tableau1[[Prénom]:[Prénom]]=$B52)*(JE$2&gt;=Tableau1[[Début]:[Début]])*(JE$2&lt;=Tableau1[[Fin]:[Fin]]),ROW(INDIRECT("A1:A"&amp;COUNTA(Tableau1[[Fin]:[Fin]])))),1)),""))</f>
        <v/>
      </c>
      <c r="JF52" s="34" t="str">
        <f t="array" aca="1" ref="JF52" ca="1">IF(OR(WEEKDAY(JF$2,2)&gt;5,COUNTIF(Dates_Feries,JF$2)&gt;0),"",IFERROR(INDEX(Tableau1[[Type]:[Type]],SMALL(IF((Tableau1[[Nom]:[Nom]]=$A52)*(Tableau1[[Prénom]:[Prénom]]=$B52)*(JF$2&gt;=Tableau1[[Début]:[Début]])*(JF$2&lt;=Tableau1[[Fin]:[Fin]]),ROW(INDIRECT("A1:A"&amp;COUNTA(Tableau1[[Fin]:[Fin]])))),1)),""))</f>
        <v/>
      </c>
      <c r="JG52" s="34" t="str">
        <f t="array" aca="1" ref="JG52" ca="1">IF(OR(WEEKDAY(JG$2,2)&gt;5,COUNTIF(Dates_Feries,JG$2)&gt;0),"",IFERROR(INDEX(Tableau1[[Type]:[Type]],SMALL(IF((Tableau1[[Nom]:[Nom]]=$A52)*(Tableau1[[Prénom]:[Prénom]]=$B52)*(JG$2&gt;=Tableau1[[Début]:[Début]])*(JG$2&lt;=Tableau1[[Fin]:[Fin]]),ROW(INDIRECT("A1:A"&amp;COUNTA(Tableau1[[Fin]:[Fin]])))),1)),""))</f>
        <v/>
      </c>
      <c r="JH52" s="34" t="str">
        <f t="array" aca="1" ref="JH52" ca="1">IF(OR(WEEKDAY(JH$2,2)&gt;5,COUNTIF(Dates_Feries,JH$2)&gt;0),"",IFERROR(INDEX(Tableau1[[Type]:[Type]],SMALL(IF((Tableau1[[Nom]:[Nom]]=$A52)*(Tableau1[[Prénom]:[Prénom]]=$B52)*(JH$2&gt;=Tableau1[[Début]:[Début]])*(JH$2&lt;=Tableau1[[Fin]:[Fin]]),ROW(INDIRECT("A1:A"&amp;COUNTA(Tableau1[[Fin]:[Fin]])))),1)),""))</f>
        <v/>
      </c>
      <c r="JI52" s="34" t="str">
        <f t="array" aca="1" ref="JI52" ca="1">IF(OR(WEEKDAY(JI$2,2)&gt;5,COUNTIF(Dates_Feries,JI$2)&gt;0),"",IFERROR(INDEX(Tableau1[[Type]:[Type]],SMALL(IF((Tableau1[[Nom]:[Nom]]=$A52)*(Tableau1[[Prénom]:[Prénom]]=$B52)*(JI$2&gt;=Tableau1[[Début]:[Début]])*(JI$2&lt;=Tableau1[[Fin]:[Fin]]),ROW(INDIRECT("A1:A"&amp;COUNTA(Tableau1[[Fin]:[Fin]])))),1)),""))</f>
        <v/>
      </c>
      <c r="JJ52" s="34" t="str">
        <f t="array" aca="1" ref="JJ52" ca="1">IF(OR(WEEKDAY(JJ$2,2)&gt;5,COUNTIF(Dates_Feries,JJ$2)&gt;0),"",IFERROR(INDEX(Tableau1[[Type]:[Type]],SMALL(IF((Tableau1[[Nom]:[Nom]]=$A52)*(Tableau1[[Prénom]:[Prénom]]=$B52)*(JJ$2&gt;=Tableau1[[Début]:[Début]])*(JJ$2&lt;=Tableau1[[Fin]:[Fin]]),ROW(INDIRECT("A1:A"&amp;COUNTA(Tableau1[[Fin]:[Fin]])))),1)),""))</f>
        <v/>
      </c>
      <c r="JK52" s="34" t="str">
        <f t="array" aca="1" ref="JK52" ca="1">IF(OR(WEEKDAY(JK$2,2)&gt;5,COUNTIF(Dates_Feries,JK$2)&gt;0),"",IFERROR(INDEX(Tableau1[[Type]:[Type]],SMALL(IF((Tableau1[[Nom]:[Nom]]=$A52)*(Tableau1[[Prénom]:[Prénom]]=$B52)*(JK$2&gt;=Tableau1[[Début]:[Début]])*(JK$2&lt;=Tableau1[[Fin]:[Fin]]),ROW(INDIRECT("A1:A"&amp;COUNTA(Tableau1[[Fin]:[Fin]])))),1)),""))</f>
        <v/>
      </c>
      <c r="JL52" s="34" t="str">
        <f t="array" aca="1" ref="JL52" ca="1">IF(OR(WEEKDAY(JL$2,2)&gt;5,COUNTIF(Dates_Feries,JL$2)&gt;0),"",IFERROR(INDEX(Tableau1[[Type]:[Type]],SMALL(IF((Tableau1[[Nom]:[Nom]]=$A52)*(Tableau1[[Prénom]:[Prénom]]=$B52)*(JL$2&gt;=Tableau1[[Début]:[Début]])*(JL$2&lt;=Tableau1[[Fin]:[Fin]]),ROW(INDIRECT("A1:A"&amp;COUNTA(Tableau1[[Fin]:[Fin]])))),1)),""))</f>
        <v/>
      </c>
      <c r="JM52" s="34" t="str">
        <f t="array" aca="1" ref="JM52" ca="1">IF(OR(WEEKDAY(JM$2,2)&gt;5,COUNTIF(Dates_Feries,JM$2)&gt;0),"",IFERROR(INDEX(Tableau1[[Type]:[Type]],SMALL(IF((Tableau1[[Nom]:[Nom]]=$A52)*(Tableau1[[Prénom]:[Prénom]]=$B52)*(JM$2&gt;=Tableau1[[Début]:[Début]])*(JM$2&lt;=Tableau1[[Fin]:[Fin]]),ROW(INDIRECT("A1:A"&amp;COUNTA(Tableau1[[Fin]:[Fin]])))),1)),""))</f>
        <v/>
      </c>
      <c r="JN52" s="34" t="str">
        <f t="array" aca="1" ref="JN52" ca="1">IF(OR(WEEKDAY(JN$2,2)&gt;5,COUNTIF(Dates_Feries,JN$2)&gt;0),"",IFERROR(INDEX(Tableau1[[Type]:[Type]],SMALL(IF((Tableau1[[Nom]:[Nom]]=$A52)*(Tableau1[[Prénom]:[Prénom]]=$B52)*(JN$2&gt;=Tableau1[[Début]:[Début]])*(JN$2&lt;=Tableau1[[Fin]:[Fin]]),ROW(INDIRECT("A1:A"&amp;COUNTA(Tableau1[[Fin]:[Fin]])))),1)),""))</f>
        <v/>
      </c>
      <c r="JO52" s="34" t="str">
        <f t="array" aca="1" ref="JO52" ca="1">IF(OR(WEEKDAY(JO$2,2)&gt;5,COUNTIF(Dates_Feries,JO$2)&gt;0),"",IFERROR(INDEX(Tableau1[[Type]:[Type]],SMALL(IF((Tableau1[[Nom]:[Nom]]=$A52)*(Tableau1[[Prénom]:[Prénom]]=$B52)*(JO$2&gt;=Tableau1[[Début]:[Début]])*(JO$2&lt;=Tableau1[[Fin]:[Fin]]),ROW(INDIRECT("A1:A"&amp;COUNTA(Tableau1[[Fin]:[Fin]])))),1)),""))</f>
        <v/>
      </c>
      <c r="JP52" s="34" t="str">
        <f t="array" aca="1" ref="JP52" ca="1">IF(OR(WEEKDAY(JP$2,2)&gt;5,COUNTIF(Dates_Feries,JP$2)&gt;0),"",IFERROR(INDEX(Tableau1[[Type]:[Type]],SMALL(IF((Tableau1[[Nom]:[Nom]]=$A52)*(Tableau1[[Prénom]:[Prénom]]=$B52)*(JP$2&gt;=Tableau1[[Début]:[Début]])*(JP$2&lt;=Tableau1[[Fin]:[Fin]]),ROW(INDIRECT("A1:A"&amp;COUNTA(Tableau1[[Fin]:[Fin]])))),1)),""))</f>
        <v/>
      </c>
      <c r="JQ52" s="34" t="str">
        <f t="array" aca="1" ref="JQ52" ca="1">IF(OR(WEEKDAY(JQ$2,2)&gt;5,COUNTIF(Dates_Feries,JQ$2)&gt;0),"",IFERROR(INDEX(Tableau1[[Type]:[Type]],SMALL(IF((Tableau1[[Nom]:[Nom]]=$A52)*(Tableau1[[Prénom]:[Prénom]]=$B52)*(JQ$2&gt;=Tableau1[[Début]:[Début]])*(JQ$2&lt;=Tableau1[[Fin]:[Fin]]),ROW(INDIRECT("A1:A"&amp;COUNTA(Tableau1[[Fin]:[Fin]])))),1)),""))</f>
        <v/>
      </c>
      <c r="JR52" s="34" t="str">
        <f t="array" aca="1" ref="JR52" ca="1">IF(OR(WEEKDAY(JR$2,2)&gt;5,COUNTIF(Dates_Feries,JR$2)&gt;0),"",IFERROR(INDEX(Tableau1[[Type]:[Type]],SMALL(IF((Tableau1[[Nom]:[Nom]]=$A52)*(Tableau1[[Prénom]:[Prénom]]=$B52)*(JR$2&gt;=Tableau1[[Début]:[Début]])*(JR$2&lt;=Tableau1[[Fin]:[Fin]]),ROW(INDIRECT("A1:A"&amp;COUNTA(Tableau1[[Fin]:[Fin]])))),1)),""))</f>
        <v/>
      </c>
      <c r="JS52" s="34" t="str">
        <f t="array" aca="1" ref="JS52" ca="1">IF(OR(WEEKDAY(JS$2,2)&gt;5,COUNTIF(Dates_Feries,JS$2)&gt;0),"",IFERROR(INDEX(Tableau1[[Type]:[Type]],SMALL(IF((Tableau1[[Nom]:[Nom]]=$A52)*(Tableau1[[Prénom]:[Prénom]]=$B52)*(JS$2&gt;=Tableau1[[Début]:[Début]])*(JS$2&lt;=Tableau1[[Fin]:[Fin]]),ROW(INDIRECT("A1:A"&amp;COUNTA(Tableau1[[Fin]:[Fin]])))),1)),""))</f>
        <v/>
      </c>
      <c r="JT52" s="34" t="str">
        <f t="array" aca="1" ref="JT52" ca="1">IF(OR(WEEKDAY(JT$2,2)&gt;5,COUNTIF(Dates_Feries,JT$2)&gt;0),"",IFERROR(INDEX(Tableau1[[Type]:[Type]],SMALL(IF((Tableau1[[Nom]:[Nom]]=$A52)*(Tableau1[[Prénom]:[Prénom]]=$B52)*(JT$2&gt;=Tableau1[[Début]:[Début]])*(JT$2&lt;=Tableau1[[Fin]:[Fin]]),ROW(INDIRECT("A1:A"&amp;COUNTA(Tableau1[[Fin]:[Fin]])))),1)),""))</f>
        <v/>
      </c>
      <c r="JU52" s="34" t="str">
        <f t="array" aca="1" ref="JU52" ca="1">IF(OR(WEEKDAY(JU$2,2)&gt;5,COUNTIF(Dates_Feries,JU$2)&gt;0),"",IFERROR(INDEX(Tableau1[[Type]:[Type]],SMALL(IF((Tableau1[[Nom]:[Nom]]=$A52)*(Tableau1[[Prénom]:[Prénom]]=$B52)*(JU$2&gt;=Tableau1[[Début]:[Début]])*(JU$2&lt;=Tableau1[[Fin]:[Fin]]),ROW(INDIRECT("A1:A"&amp;COUNTA(Tableau1[[Fin]:[Fin]])))),1)),""))</f>
        <v/>
      </c>
      <c r="JV52" s="34" t="str">
        <f t="array" aca="1" ref="JV52" ca="1">IF(OR(WEEKDAY(JV$2,2)&gt;5,COUNTIF(Dates_Feries,JV$2)&gt;0),"",IFERROR(INDEX(Tableau1[[Type]:[Type]],SMALL(IF((Tableau1[[Nom]:[Nom]]=$A52)*(Tableau1[[Prénom]:[Prénom]]=$B52)*(JV$2&gt;=Tableau1[[Début]:[Début]])*(JV$2&lt;=Tableau1[[Fin]:[Fin]]),ROW(INDIRECT("A1:A"&amp;COUNTA(Tableau1[[Fin]:[Fin]])))),1)),""))</f>
        <v/>
      </c>
      <c r="JW52" s="34" t="str">
        <f t="array" aca="1" ref="JW52" ca="1">IF(OR(WEEKDAY(JW$2,2)&gt;5,COUNTIF(Dates_Feries,JW$2)&gt;0),"",IFERROR(INDEX(Tableau1[[Type]:[Type]],SMALL(IF((Tableau1[[Nom]:[Nom]]=$A52)*(Tableau1[[Prénom]:[Prénom]]=$B52)*(JW$2&gt;=Tableau1[[Début]:[Début]])*(JW$2&lt;=Tableau1[[Fin]:[Fin]]),ROW(INDIRECT("A1:A"&amp;COUNTA(Tableau1[[Fin]:[Fin]])))),1)),""))</f>
        <v/>
      </c>
      <c r="JX52" s="34" t="str">
        <f t="array" aca="1" ref="JX52" ca="1">IF(OR(WEEKDAY(JX$2,2)&gt;5,COUNTIF(Dates_Feries,JX$2)&gt;0),"",IFERROR(INDEX(Tableau1[[Type]:[Type]],SMALL(IF((Tableau1[[Nom]:[Nom]]=$A52)*(Tableau1[[Prénom]:[Prénom]]=$B52)*(JX$2&gt;=Tableau1[[Début]:[Début]])*(JX$2&lt;=Tableau1[[Fin]:[Fin]]),ROW(INDIRECT("A1:A"&amp;COUNTA(Tableau1[[Fin]:[Fin]])))),1)),""))</f>
        <v/>
      </c>
      <c r="JY52" s="34" t="str">
        <f t="array" aca="1" ref="JY52" ca="1">IF(OR(WEEKDAY(JY$2,2)&gt;5,COUNTIF(Dates_Feries,JY$2)&gt;0),"",IFERROR(INDEX(Tableau1[[Type]:[Type]],SMALL(IF((Tableau1[[Nom]:[Nom]]=$A52)*(Tableau1[[Prénom]:[Prénom]]=$B52)*(JY$2&gt;=Tableau1[[Début]:[Début]])*(JY$2&lt;=Tableau1[[Fin]:[Fin]]),ROW(INDIRECT("A1:A"&amp;COUNTA(Tableau1[[Fin]:[Fin]])))),1)),""))</f>
        <v/>
      </c>
      <c r="JZ52" s="34" t="str">
        <f t="array" aca="1" ref="JZ52" ca="1">IF(OR(WEEKDAY(JZ$2,2)&gt;5,COUNTIF(Dates_Feries,JZ$2)&gt;0),"",IFERROR(INDEX(Tableau1[[Type]:[Type]],SMALL(IF((Tableau1[[Nom]:[Nom]]=$A52)*(Tableau1[[Prénom]:[Prénom]]=$B52)*(JZ$2&gt;=Tableau1[[Début]:[Début]])*(JZ$2&lt;=Tableau1[[Fin]:[Fin]]),ROW(INDIRECT("A1:A"&amp;COUNTA(Tableau1[[Fin]:[Fin]])))),1)),""))</f>
        <v/>
      </c>
      <c r="KA52" s="34" t="str">
        <f t="array" aca="1" ref="KA52" ca="1">IF(OR(WEEKDAY(KA$2,2)&gt;5,COUNTIF(Dates_Feries,KA$2)&gt;0),"",IFERROR(INDEX(Tableau1[[Type]:[Type]],SMALL(IF((Tableau1[[Nom]:[Nom]]=$A52)*(Tableau1[[Prénom]:[Prénom]]=$B52)*(KA$2&gt;=Tableau1[[Début]:[Début]])*(KA$2&lt;=Tableau1[[Fin]:[Fin]]),ROW(INDIRECT("A1:A"&amp;COUNTA(Tableau1[[Fin]:[Fin]])))),1)),""))</f>
        <v/>
      </c>
      <c r="KB52" s="34" t="str">
        <f t="array" aca="1" ref="KB52" ca="1">IF(OR(WEEKDAY(KB$2,2)&gt;5,COUNTIF(Dates_Feries,KB$2)&gt;0),"",IFERROR(INDEX(Tableau1[[Type]:[Type]],SMALL(IF((Tableau1[[Nom]:[Nom]]=$A52)*(Tableau1[[Prénom]:[Prénom]]=$B52)*(KB$2&gt;=Tableau1[[Début]:[Début]])*(KB$2&lt;=Tableau1[[Fin]:[Fin]]),ROW(INDIRECT("A1:A"&amp;COUNTA(Tableau1[[Fin]:[Fin]])))),1)),""))</f>
        <v/>
      </c>
      <c r="KC52" s="34" t="str">
        <f t="array" aca="1" ref="KC52" ca="1">IF(OR(WEEKDAY(KC$2,2)&gt;5,COUNTIF(Dates_Feries,KC$2)&gt;0),"",IFERROR(INDEX(Tableau1[[Type]:[Type]],SMALL(IF((Tableau1[[Nom]:[Nom]]=$A52)*(Tableau1[[Prénom]:[Prénom]]=$B52)*(KC$2&gt;=Tableau1[[Début]:[Début]])*(KC$2&lt;=Tableau1[[Fin]:[Fin]]),ROW(INDIRECT("A1:A"&amp;COUNTA(Tableau1[[Fin]:[Fin]])))),1)),""))</f>
        <v/>
      </c>
      <c r="KD52" s="34" t="str">
        <f t="array" aca="1" ref="KD52" ca="1">IF(OR(WEEKDAY(KD$2,2)&gt;5,COUNTIF(Dates_Feries,KD$2)&gt;0),"",IFERROR(INDEX(Tableau1[[Type]:[Type]],SMALL(IF((Tableau1[[Nom]:[Nom]]=$A52)*(Tableau1[[Prénom]:[Prénom]]=$B52)*(KD$2&gt;=Tableau1[[Début]:[Début]])*(KD$2&lt;=Tableau1[[Fin]:[Fin]]),ROW(INDIRECT("A1:A"&amp;COUNTA(Tableau1[[Fin]:[Fin]])))),1)),""))</f>
        <v/>
      </c>
      <c r="KE52" s="34" t="str">
        <f t="array" aca="1" ref="KE52" ca="1">IF(OR(WEEKDAY(KE$2,2)&gt;5,COUNTIF(Dates_Feries,KE$2)&gt;0),"",IFERROR(INDEX(Tableau1[[Type]:[Type]],SMALL(IF((Tableau1[[Nom]:[Nom]]=$A52)*(Tableau1[[Prénom]:[Prénom]]=$B52)*(KE$2&gt;=Tableau1[[Début]:[Début]])*(KE$2&lt;=Tableau1[[Fin]:[Fin]]),ROW(INDIRECT("A1:A"&amp;COUNTA(Tableau1[[Fin]:[Fin]])))),1)),""))</f>
        <v/>
      </c>
      <c r="KF52" s="34" t="str">
        <f t="array" aca="1" ref="KF52" ca="1">IF(OR(WEEKDAY(KF$2,2)&gt;5,COUNTIF(Dates_Feries,KF$2)&gt;0),"",IFERROR(INDEX(Tableau1[[Type]:[Type]],SMALL(IF((Tableau1[[Nom]:[Nom]]=$A52)*(Tableau1[[Prénom]:[Prénom]]=$B52)*(KF$2&gt;=Tableau1[[Début]:[Début]])*(KF$2&lt;=Tableau1[[Fin]:[Fin]]),ROW(INDIRECT("A1:A"&amp;COUNTA(Tableau1[[Fin]:[Fin]])))),1)),""))</f>
        <v/>
      </c>
      <c r="KG52" s="34" t="str">
        <f t="array" aca="1" ref="KG52" ca="1">IF(OR(WEEKDAY(KG$2,2)&gt;5,COUNTIF(Dates_Feries,KG$2)&gt;0),"",IFERROR(INDEX(Tableau1[[Type]:[Type]],SMALL(IF((Tableau1[[Nom]:[Nom]]=$A52)*(Tableau1[[Prénom]:[Prénom]]=$B52)*(KG$2&gt;=Tableau1[[Début]:[Début]])*(KG$2&lt;=Tableau1[[Fin]:[Fin]]),ROW(INDIRECT("A1:A"&amp;COUNTA(Tableau1[[Fin]:[Fin]])))),1)),""))</f>
        <v/>
      </c>
      <c r="KH52" s="34" t="str">
        <f t="array" aca="1" ref="KH52" ca="1">IF(OR(WEEKDAY(KH$2,2)&gt;5,COUNTIF(Dates_Feries,KH$2)&gt;0),"",IFERROR(INDEX(Tableau1[[Type]:[Type]],SMALL(IF((Tableau1[[Nom]:[Nom]]=$A52)*(Tableau1[[Prénom]:[Prénom]]=$B52)*(KH$2&gt;=Tableau1[[Début]:[Début]])*(KH$2&lt;=Tableau1[[Fin]:[Fin]]),ROW(INDIRECT("A1:A"&amp;COUNTA(Tableau1[[Fin]:[Fin]])))),1)),""))</f>
        <v/>
      </c>
      <c r="KI52" s="34" t="str">
        <f t="array" aca="1" ref="KI52" ca="1">IF(OR(WEEKDAY(KI$2,2)&gt;5,COUNTIF(Dates_Feries,KI$2)&gt;0),"",IFERROR(INDEX(Tableau1[[Type]:[Type]],SMALL(IF((Tableau1[[Nom]:[Nom]]=$A52)*(Tableau1[[Prénom]:[Prénom]]=$B52)*(KI$2&gt;=Tableau1[[Début]:[Début]])*(KI$2&lt;=Tableau1[[Fin]:[Fin]]),ROW(INDIRECT("A1:A"&amp;COUNTA(Tableau1[[Fin]:[Fin]])))),1)),""))</f>
        <v/>
      </c>
      <c r="KJ52" s="34" t="str">
        <f t="array" aca="1" ref="KJ52" ca="1">IF(OR(WEEKDAY(KJ$2,2)&gt;5,COUNTIF(Dates_Feries,KJ$2)&gt;0),"",IFERROR(INDEX(Tableau1[[Type]:[Type]],SMALL(IF((Tableau1[[Nom]:[Nom]]=$A52)*(Tableau1[[Prénom]:[Prénom]]=$B52)*(KJ$2&gt;=Tableau1[[Début]:[Début]])*(KJ$2&lt;=Tableau1[[Fin]:[Fin]]),ROW(INDIRECT("A1:A"&amp;COUNTA(Tableau1[[Fin]:[Fin]])))),1)),""))</f>
        <v/>
      </c>
      <c r="KK52" s="34" t="str">
        <f t="array" aca="1" ref="KK52" ca="1">IF(OR(WEEKDAY(KK$2,2)&gt;5,COUNTIF(Dates_Feries,KK$2)&gt;0),"",IFERROR(INDEX(Tableau1[[Type]:[Type]],SMALL(IF((Tableau1[[Nom]:[Nom]]=$A52)*(Tableau1[[Prénom]:[Prénom]]=$B52)*(KK$2&gt;=Tableau1[[Début]:[Début]])*(KK$2&lt;=Tableau1[[Fin]:[Fin]]),ROW(INDIRECT("A1:A"&amp;COUNTA(Tableau1[[Fin]:[Fin]])))),1)),""))</f>
        <v/>
      </c>
      <c r="KL52" s="34" t="str">
        <f t="array" aca="1" ref="KL52" ca="1">IF(OR(WEEKDAY(KL$2,2)&gt;5,COUNTIF(Dates_Feries,KL$2)&gt;0),"",IFERROR(INDEX(Tableau1[[Type]:[Type]],SMALL(IF((Tableau1[[Nom]:[Nom]]=$A52)*(Tableau1[[Prénom]:[Prénom]]=$B52)*(KL$2&gt;=Tableau1[[Début]:[Début]])*(KL$2&lt;=Tableau1[[Fin]:[Fin]]),ROW(INDIRECT("A1:A"&amp;COUNTA(Tableau1[[Fin]:[Fin]])))),1)),""))</f>
        <v/>
      </c>
      <c r="KM52" s="34" t="str">
        <f t="array" aca="1" ref="KM52" ca="1">IF(OR(WEEKDAY(KM$2,2)&gt;5,COUNTIF(Dates_Feries,KM$2)&gt;0),"",IFERROR(INDEX(Tableau1[[Type]:[Type]],SMALL(IF((Tableau1[[Nom]:[Nom]]=$A52)*(Tableau1[[Prénom]:[Prénom]]=$B52)*(KM$2&gt;=Tableau1[[Début]:[Début]])*(KM$2&lt;=Tableau1[[Fin]:[Fin]]),ROW(INDIRECT("A1:A"&amp;COUNTA(Tableau1[[Fin]:[Fin]])))),1)),""))</f>
        <v/>
      </c>
      <c r="KN52" s="34" t="str">
        <f t="array" aca="1" ref="KN52" ca="1">IF(OR(WEEKDAY(KN$2,2)&gt;5,COUNTIF(Dates_Feries,KN$2)&gt;0),"",IFERROR(INDEX(Tableau1[[Type]:[Type]],SMALL(IF((Tableau1[[Nom]:[Nom]]=$A52)*(Tableau1[[Prénom]:[Prénom]]=$B52)*(KN$2&gt;=Tableau1[[Début]:[Début]])*(KN$2&lt;=Tableau1[[Fin]:[Fin]]),ROW(INDIRECT("A1:A"&amp;COUNTA(Tableau1[[Fin]:[Fin]])))),1)),""))</f>
        <v/>
      </c>
      <c r="KO52" s="34" t="str">
        <f t="array" aca="1" ref="KO52" ca="1">IF(OR(WEEKDAY(KO$2,2)&gt;5,COUNTIF(Dates_Feries,KO$2)&gt;0),"",IFERROR(INDEX(Tableau1[[Type]:[Type]],SMALL(IF((Tableau1[[Nom]:[Nom]]=$A52)*(Tableau1[[Prénom]:[Prénom]]=$B52)*(KO$2&gt;=Tableau1[[Début]:[Début]])*(KO$2&lt;=Tableau1[[Fin]:[Fin]]),ROW(INDIRECT("A1:A"&amp;COUNTA(Tableau1[[Fin]:[Fin]])))),1)),""))</f>
        <v/>
      </c>
      <c r="KP52" s="34" t="str">
        <f t="array" aca="1" ref="KP52" ca="1">IF(OR(WEEKDAY(KP$2,2)&gt;5,COUNTIF(Dates_Feries,KP$2)&gt;0),"",IFERROR(INDEX(Tableau1[[Type]:[Type]],SMALL(IF((Tableau1[[Nom]:[Nom]]=$A52)*(Tableau1[[Prénom]:[Prénom]]=$B52)*(KP$2&gt;=Tableau1[[Début]:[Début]])*(KP$2&lt;=Tableau1[[Fin]:[Fin]]),ROW(INDIRECT("A1:A"&amp;COUNTA(Tableau1[[Fin]:[Fin]])))),1)),""))</f>
        <v/>
      </c>
      <c r="KQ52" s="34" t="str">
        <f t="array" aca="1" ref="KQ52" ca="1">IF(OR(WEEKDAY(KQ$2,2)&gt;5,COUNTIF(Dates_Feries,KQ$2)&gt;0),"",IFERROR(INDEX(Tableau1[[Type]:[Type]],SMALL(IF((Tableau1[[Nom]:[Nom]]=$A52)*(Tableau1[[Prénom]:[Prénom]]=$B52)*(KQ$2&gt;=Tableau1[[Début]:[Début]])*(KQ$2&lt;=Tableau1[[Fin]:[Fin]]),ROW(INDIRECT("A1:A"&amp;COUNTA(Tableau1[[Fin]:[Fin]])))),1)),""))</f>
        <v/>
      </c>
      <c r="KR52" s="34" t="str">
        <f t="array" aca="1" ref="KR52" ca="1">IF(OR(WEEKDAY(KR$2,2)&gt;5,COUNTIF(Dates_Feries,KR$2)&gt;0),"",IFERROR(INDEX(Tableau1[[Type]:[Type]],SMALL(IF((Tableau1[[Nom]:[Nom]]=$A52)*(Tableau1[[Prénom]:[Prénom]]=$B52)*(KR$2&gt;=Tableau1[[Début]:[Début]])*(KR$2&lt;=Tableau1[[Fin]:[Fin]]),ROW(INDIRECT("A1:A"&amp;COUNTA(Tableau1[[Fin]:[Fin]])))),1)),""))</f>
        <v/>
      </c>
      <c r="KS52" s="34" t="str">
        <f t="array" aca="1" ref="KS52" ca="1">IF(OR(WEEKDAY(KS$2,2)&gt;5,COUNTIF(Dates_Feries,KS$2)&gt;0),"",IFERROR(INDEX(Tableau1[[Type]:[Type]],SMALL(IF((Tableau1[[Nom]:[Nom]]=$A52)*(Tableau1[[Prénom]:[Prénom]]=$B52)*(KS$2&gt;=Tableau1[[Début]:[Début]])*(KS$2&lt;=Tableau1[[Fin]:[Fin]]),ROW(INDIRECT("A1:A"&amp;COUNTA(Tableau1[[Fin]:[Fin]])))),1)),""))</f>
        <v/>
      </c>
      <c r="KT52" s="34" t="str">
        <f t="array" aca="1" ref="KT52" ca="1">IF(OR(WEEKDAY(KT$2,2)&gt;5,COUNTIF(Dates_Feries,KT$2)&gt;0),"",IFERROR(INDEX(Tableau1[[Type]:[Type]],SMALL(IF((Tableau1[[Nom]:[Nom]]=$A52)*(Tableau1[[Prénom]:[Prénom]]=$B52)*(KT$2&gt;=Tableau1[[Début]:[Début]])*(KT$2&lt;=Tableau1[[Fin]:[Fin]]),ROW(INDIRECT("A1:A"&amp;COUNTA(Tableau1[[Fin]:[Fin]])))),1)),""))</f>
        <v/>
      </c>
      <c r="KU52" s="34" t="str">
        <f t="array" aca="1" ref="KU52" ca="1">IF(OR(WEEKDAY(KU$2,2)&gt;5,COUNTIF(Dates_Feries,KU$2)&gt;0),"",IFERROR(INDEX(Tableau1[[Type]:[Type]],SMALL(IF((Tableau1[[Nom]:[Nom]]=$A52)*(Tableau1[[Prénom]:[Prénom]]=$B52)*(KU$2&gt;=Tableau1[[Début]:[Début]])*(KU$2&lt;=Tableau1[[Fin]:[Fin]]),ROW(INDIRECT("A1:A"&amp;COUNTA(Tableau1[[Fin]:[Fin]])))),1)),""))</f>
        <v/>
      </c>
      <c r="KV52" s="34" t="str">
        <f t="array" aca="1" ref="KV52" ca="1">IF(OR(WEEKDAY(KV$2,2)&gt;5,COUNTIF(Dates_Feries,KV$2)&gt;0),"",IFERROR(INDEX(Tableau1[[Type]:[Type]],SMALL(IF((Tableau1[[Nom]:[Nom]]=$A52)*(Tableau1[[Prénom]:[Prénom]]=$B52)*(KV$2&gt;=Tableau1[[Début]:[Début]])*(KV$2&lt;=Tableau1[[Fin]:[Fin]]),ROW(INDIRECT("A1:A"&amp;COUNTA(Tableau1[[Fin]:[Fin]])))),1)),""))</f>
        <v/>
      </c>
      <c r="KW52" s="34" t="str">
        <f t="array" aca="1" ref="KW52" ca="1">IF(OR(WEEKDAY(KW$2,2)&gt;5,COUNTIF(Dates_Feries,KW$2)&gt;0),"",IFERROR(INDEX(Tableau1[[Type]:[Type]],SMALL(IF((Tableau1[[Nom]:[Nom]]=$A52)*(Tableau1[[Prénom]:[Prénom]]=$B52)*(KW$2&gt;=Tableau1[[Début]:[Début]])*(KW$2&lt;=Tableau1[[Fin]:[Fin]]),ROW(INDIRECT("A1:A"&amp;COUNTA(Tableau1[[Fin]:[Fin]])))),1)),""))</f>
        <v/>
      </c>
      <c r="KX52" s="34" t="str">
        <f t="array" aca="1" ref="KX52" ca="1">IF(OR(WEEKDAY(KX$2,2)&gt;5,COUNTIF(Dates_Feries,KX$2)&gt;0),"",IFERROR(INDEX(Tableau1[[Type]:[Type]],SMALL(IF((Tableau1[[Nom]:[Nom]]=$A52)*(Tableau1[[Prénom]:[Prénom]]=$B52)*(KX$2&gt;=Tableau1[[Début]:[Début]])*(KX$2&lt;=Tableau1[[Fin]:[Fin]]),ROW(INDIRECT("A1:A"&amp;COUNTA(Tableau1[[Fin]:[Fin]])))),1)),""))</f>
        <v/>
      </c>
      <c r="KY52" s="34" t="str">
        <f t="array" aca="1" ref="KY52" ca="1">IF(OR(WEEKDAY(KY$2,2)&gt;5,COUNTIF(Dates_Feries,KY$2)&gt;0),"",IFERROR(INDEX(Tableau1[[Type]:[Type]],SMALL(IF((Tableau1[[Nom]:[Nom]]=$A52)*(Tableau1[[Prénom]:[Prénom]]=$B52)*(KY$2&gt;=Tableau1[[Début]:[Début]])*(KY$2&lt;=Tableau1[[Fin]:[Fin]]),ROW(INDIRECT("A1:A"&amp;COUNTA(Tableau1[[Fin]:[Fin]])))),1)),""))</f>
        <v/>
      </c>
      <c r="KZ52" s="34" t="str">
        <f t="array" aca="1" ref="KZ52" ca="1">IF(OR(WEEKDAY(KZ$2,2)&gt;5,COUNTIF(Dates_Feries,KZ$2)&gt;0),"",IFERROR(INDEX(Tableau1[[Type]:[Type]],SMALL(IF((Tableau1[[Nom]:[Nom]]=$A52)*(Tableau1[[Prénom]:[Prénom]]=$B52)*(KZ$2&gt;=Tableau1[[Début]:[Début]])*(KZ$2&lt;=Tableau1[[Fin]:[Fin]]),ROW(INDIRECT("A1:A"&amp;COUNTA(Tableau1[[Fin]:[Fin]])))),1)),""))</f>
        <v/>
      </c>
      <c r="LA52" s="34" t="str">
        <f t="array" aca="1" ref="LA52" ca="1">IF(OR(WEEKDAY(LA$2,2)&gt;5,COUNTIF(Dates_Feries,LA$2)&gt;0),"",IFERROR(INDEX(Tableau1[[Type]:[Type]],SMALL(IF((Tableau1[[Nom]:[Nom]]=$A52)*(Tableau1[[Prénom]:[Prénom]]=$B52)*(LA$2&gt;=Tableau1[[Début]:[Début]])*(LA$2&lt;=Tableau1[[Fin]:[Fin]]),ROW(INDIRECT("A1:A"&amp;COUNTA(Tableau1[[Fin]:[Fin]])))),1)),""))</f>
        <v/>
      </c>
      <c r="LB52" s="34" t="str">
        <f t="array" aca="1" ref="LB52" ca="1">IF(OR(WEEKDAY(LB$2,2)&gt;5,COUNTIF(Dates_Feries,LB$2)&gt;0),"",IFERROR(INDEX(Tableau1[[Type]:[Type]],SMALL(IF((Tableau1[[Nom]:[Nom]]=$A52)*(Tableau1[[Prénom]:[Prénom]]=$B52)*(LB$2&gt;=Tableau1[[Début]:[Début]])*(LB$2&lt;=Tableau1[[Fin]:[Fin]]),ROW(INDIRECT("A1:A"&amp;COUNTA(Tableau1[[Fin]:[Fin]])))),1)),""))</f>
        <v/>
      </c>
      <c r="LC52" s="34" t="str">
        <f t="array" aca="1" ref="LC52" ca="1">IF(OR(WEEKDAY(LC$2,2)&gt;5,COUNTIF(Dates_Feries,LC$2)&gt;0),"",IFERROR(INDEX(Tableau1[[Type]:[Type]],SMALL(IF((Tableau1[[Nom]:[Nom]]=$A52)*(Tableau1[[Prénom]:[Prénom]]=$B52)*(LC$2&gt;=Tableau1[[Début]:[Début]])*(LC$2&lt;=Tableau1[[Fin]:[Fin]]),ROW(INDIRECT("A1:A"&amp;COUNTA(Tableau1[[Fin]:[Fin]])))),1)),""))</f>
        <v/>
      </c>
      <c r="LD52" s="34" t="str">
        <f t="array" aca="1" ref="LD52" ca="1">IF(OR(WEEKDAY(LD$2,2)&gt;5,COUNTIF(Dates_Feries,LD$2)&gt;0),"",IFERROR(INDEX(Tableau1[[Type]:[Type]],SMALL(IF((Tableau1[[Nom]:[Nom]]=$A52)*(Tableau1[[Prénom]:[Prénom]]=$B52)*(LD$2&gt;=Tableau1[[Début]:[Début]])*(LD$2&lt;=Tableau1[[Fin]:[Fin]]),ROW(INDIRECT("A1:A"&amp;COUNTA(Tableau1[[Fin]:[Fin]])))),1)),""))</f>
        <v/>
      </c>
      <c r="LE52" s="34" t="str">
        <f t="array" aca="1" ref="LE52" ca="1">IF(OR(WEEKDAY(LE$2,2)&gt;5,COUNTIF(Dates_Feries,LE$2)&gt;0),"",IFERROR(INDEX(Tableau1[[Type]:[Type]],SMALL(IF((Tableau1[[Nom]:[Nom]]=$A52)*(Tableau1[[Prénom]:[Prénom]]=$B52)*(LE$2&gt;=Tableau1[[Début]:[Début]])*(LE$2&lt;=Tableau1[[Fin]:[Fin]]),ROW(INDIRECT("A1:A"&amp;COUNTA(Tableau1[[Fin]:[Fin]])))),1)),""))</f>
        <v/>
      </c>
      <c r="LF52" s="34" t="str">
        <f t="array" aca="1" ref="LF52" ca="1">IF(OR(WEEKDAY(LF$2,2)&gt;5,COUNTIF(Dates_Feries,LF$2)&gt;0),"",IFERROR(INDEX(Tableau1[[Type]:[Type]],SMALL(IF((Tableau1[[Nom]:[Nom]]=$A52)*(Tableau1[[Prénom]:[Prénom]]=$B52)*(LF$2&gt;=Tableau1[[Début]:[Début]])*(LF$2&lt;=Tableau1[[Fin]:[Fin]]),ROW(INDIRECT("A1:A"&amp;COUNTA(Tableau1[[Fin]:[Fin]])))),1)),""))</f>
        <v/>
      </c>
      <c r="LG52" s="34" t="str">
        <f t="array" aca="1" ref="LG52" ca="1">IF(OR(WEEKDAY(LG$2,2)&gt;5,COUNTIF(Dates_Feries,LG$2)&gt;0),"",IFERROR(INDEX(Tableau1[[Type]:[Type]],SMALL(IF((Tableau1[[Nom]:[Nom]]=$A52)*(Tableau1[[Prénom]:[Prénom]]=$B52)*(LG$2&gt;=Tableau1[[Début]:[Début]])*(LG$2&lt;=Tableau1[[Fin]:[Fin]]),ROW(INDIRECT("A1:A"&amp;COUNTA(Tableau1[[Fin]:[Fin]])))),1)),""))</f>
        <v/>
      </c>
      <c r="LH52" s="34" t="str">
        <f t="array" aca="1" ref="LH52" ca="1">IF(OR(WEEKDAY(LH$2,2)&gt;5,COUNTIF(Dates_Feries,LH$2)&gt;0),"",IFERROR(INDEX(Tableau1[[Type]:[Type]],SMALL(IF((Tableau1[[Nom]:[Nom]]=$A52)*(Tableau1[[Prénom]:[Prénom]]=$B52)*(LH$2&gt;=Tableau1[[Début]:[Début]])*(LH$2&lt;=Tableau1[[Fin]:[Fin]]),ROW(INDIRECT("A1:A"&amp;COUNTA(Tableau1[[Fin]:[Fin]])))),1)),""))</f>
        <v/>
      </c>
      <c r="LI52" s="34" t="str">
        <f t="array" aca="1" ref="LI52" ca="1">IF(OR(WEEKDAY(LI$2,2)&gt;5,COUNTIF(Dates_Feries,LI$2)&gt;0),"",IFERROR(INDEX(Tableau1[[Type]:[Type]],SMALL(IF((Tableau1[[Nom]:[Nom]]=$A52)*(Tableau1[[Prénom]:[Prénom]]=$B52)*(LI$2&gt;=Tableau1[[Début]:[Début]])*(LI$2&lt;=Tableau1[[Fin]:[Fin]]),ROW(INDIRECT("A1:A"&amp;COUNTA(Tableau1[[Fin]:[Fin]])))),1)),""))</f>
        <v/>
      </c>
      <c r="LJ52" s="34" t="str">
        <f t="array" aca="1" ref="LJ52" ca="1">IF(OR(WEEKDAY(LJ$2,2)&gt;5,COUNTIF(Dates_Feries,LJ$2)&gt;0),"",IFERROR(INDEX(Tableau1[[Type]:[Type]],SMALL(IF((Tableau1[[Nom]:[Nom]]=$A52)*(Tableau1[[Prénom]:[Prénom]]=$B52)*(LJ$2&gt;=Tableau1[[Début]:[Début]])*(LJ$2&lt;=Tableau1[[Fin]:[Fin]]),ROW(INDIRECT("A1:A"&amp;COUNTA(Tableau1[[Fin]:[Fin]])))),1)),""))</f>
        <v/>
      </c>
      <c r="LK52" s="34" t="str">
        <f t="array" aca="1" ref="LK52" ca="1">IF(OR(WEEKDAY(LK$2,2)&gt;5,COUNTIF(Dates_Feries,LK$2)&gt;0),"",IFERROR(INDEX(Tableau1[[Type]:[Type]],SMALL(IF((Tableau1[[Nom]:[Nom]]=$A52)*(Tableau1[[Prénom]:[Prénom]]=$B52)*(LK$2&gt;=Tableau1[[Début]:[Début]])*(LK$2&lt;=Tableau1[[Fin]:[Fin]]),ROW(INDIRECT("A1:A"&amp;COUNTA(Tableau1[[Fin]:[Fin]])))),1)),""))</f>
        <v/>
      </c>
      <c r="LL52" s="34" t="str">
        <f t="array" aca="1" ref="LL52" ca="1">IF(OR(WEEKDAY(LL$2,2)&gt;5,COUNTIF(Dates_Feries,LL$2)&gt;0),"",IFERROR(INDEX(Tableau1[[Type]:[Type]],SMALL(IF((Tableau1[[Nom]:[Nom]]=$A52)*(Tableau1[[Prénom]:[Prénom]]=$B52)*(LL$2&gt;=Tableau1[[Début]:[Début]])*(LL$2&lt;=Tableau1[[Fin]:[Fin]]),ROW(INDIRECT("A1:A"&amp;COUNTA(Tableau1[[Fin]:[Fin]])))),1)),""))</f>
        <v/>
      </c>
      <c r="LM52" s="34" t="str">
        <f t="array" aca="1" ref="LM52" ca="1">IF(OR(WEEKDAY(LM$2,2)&gt;5,COUNTIF(Dates_Feries,LM$2)&gt;0),"",IFERROR(INDEX(Tableau1[[Type]:[Type]],SMALL(IF((Tableau1[[Nom]:[Nom]]=$A52)*(Tableau1[[Prénom]:[Prénom]]=$B52)*(LM$2&gt;=Tableau1[[Début]:[Début]])*(LM$2&lt;=Tableau1[[Fin]:[Fin]]),ROW(INDIRECT("A1:A"&amp;COUNTA(Tableau1[[Fin]:[Fin]])))),1)),""))</f>
        <v/>
      </c>
      <c r="LN52" s="34" t="str">
        <f t="array" aca="1" ref="LN52" ca="1">IF(OR(WEEKDAY(LN$2,2)&gt;5,COUNTIF(Dates_Feries,LN$2)&gt;0),"",IFERROR(INDEX(Tableau1[[Type]:[Type]],SMALL(IF((Tableau1[[Nom]:[Nom]]=$A52)*(Tableau1[[Prénom]:[Prénom]]=$B52)*(LN$2&gt;=Tableau1[[Début]:[Début]])*(LN$2&lt;=Tableau1[[Fin]:[Fin]]),ROW(INDIRECT("A1:A"&amp;COUNTA(Tableau1[[Fin]:[Fin]])))),1)),""))</f>
        <v/>
      </c>
      <c r="LO52" s="34" t="str">
        <f t="array" aca="1" ref="LO52" ca="1">IF(OR(WEEKDAY(LO$2,2)&gt;5,COUNTIF(Dates_Feries,LO$2)&gt;0),"",IFERROR(INDEX(Tableau1[[Type]:[Type]],SMALL(IF((Tableau1[[Nom]:[Nom]]=$A52)*(Tableau1[[Prénom]:[Prénom]]=$B52)*(LO$2&gt;=Tableau1[[Début]:[Début]])*(LO$2&lt;=Tableau1[[Fin]:[Fin]]),ROW(INDIRECT("A1:A"&amp;COUNTA(Tableau1[[Fin]:[Fin]])))),1)),""))</f>
        <v/>
      </c>
      <c r="LP52" s="34" t="str">
        <f t="array" aca="1" ref="LP52" ca="1">IF(OR(WEEKDAY(LP$2,2)&gt;5,COUNTIF(Dates_Feries,LP$2)&gt;0),"",IFERROR(INDEX(Tableau1[[Type]:[Type]],SMALL(IF((Tableau1[[Nom]:[Nom]]=$A52)*(Tableau1[[Prénom]:[Prénom]]=$B52)*(LP$2&gt;=Tableau1[[Début]:[Début]])*(LP$2&lt;=Tableau1[[Fin]:[Fin]]),ROW(INDIRECT("A1:A"&amp;COUNTA(Tableau1[[Fin]:[Fin]])))),1)),""))</f>
        <v/>
      </c>
      <c r="LQ52" s="34" t="str">
        <f t="array" aca="1" ref="LQ52" ca="1">IF(OR(WEEKDAY(LQ$2,2)&gt;5,COUNTIF(Dates_Feries,LQ$2)&gt;0),"",IFERROR(INDEX(Tableau1[[Type]:[Type]],SMALL(IF((Tableau1[[Nom]:[Nom]]=$A52)*(Tableau1[[Prénom]:[Prénom]]=$B52)*(LQ$2&gt;=Tableau1[[Début]:[Début]])*(LQ$2&lt;=Tableau1[[Fin]:[Fin]]),ROW(INDIRECT("A1:A"&amp;COUNTA(Tableau1[[Fin]:[Fin]])))),1)),""))</f>
        <v/>
      </c>
      <c r="LR52" s="34" t="str">
        <f t="array" aca="1" ref="LR52" ca="1">IF(OR(WEEKDAY(LR$2,2)&gt;5,COUNTIF(Dates_Feries,LR$2)&gt;0),"",IFERROR(INDEX(Tableau1[[Type]:[Type]],SMALL(IF((Tableau1[[Nom]:[Nom]]=$A52)*(Tableau1[[Prénom]:[Prénom]]=$B52)*(LR$2&gt;=Tableau1[[Début]:[Début]])*(LR$2&lt;=Tableau1[[Fin]:[Fin]]),ROW(INDIRECT("A1:A"&amp;COUNTA(Tableau1[[Fin]:[Fin]])))),1)),""))</f>
        <v/>
      </c>
      <c r="LS52" s="34" t="str">
        <f t="array" aca="1" ref="LS52" ca="1">IF(OR(WEEKDAY(LS$2,2)&gt;5,COUNTIF(Dates_Feries,LS$2)&gt;0),"",IFERROR(INDEX(Tableau1[[Type]:[Type]],SMALL(IF((Tableau1[[Nom]:[Nom]]=$A52)*(Tableau1[[Prénom]:[Prénom]]=$B52)*(LS$2&gt;=Tableau1[[Début]:[Début]])*(LS$2&lt;=Tableau1[[Fin]:[Fin]]),ROW(INDIRECT("A1:A"&amp;COUNTA(Tableau1[[Fin]:[Fin]])))),1)),""))</f>
        <v/>
      </c>
      <c r="LT52" s="34" t="str">
        <f t="array" aca="1" ref="LT52" ca="1">IF(OR(WEEKDAY(LT$2,2)&gt;5,COUNTIF(Dates_Feries,LT$2)&gt;0),"",IFERROR(INDEX(Tableau1[[Type]:[Type]],SMALL(IF((Tableau1[[Nom]:[Nom]]=$A52)*(Tableau1[[Prénom]:[Prénom]]=$B52)*(LT$2&gt;=Tableau1[[Début]:[Début]])*(LT$2&lt;=Tableau1[[Fin]:[Fin]]),ROW(INDIRECT("A1:A"&amp;COUNTA(Tableau1[[Fin]:[Fin]])))),1)),""))</f>
        <v/>
      </c>
      <c r="LU52" s="34" t="str">
        <f t="array" aca="1" ref="LU52" ca="1">IF(OR(WEEKDAY(LU$2,2)&gt;5,COUNTIF(Dates_Feries,LU$2)&gt;0),"",IFERROR(INDEX(Tableau1[[Type]:[Type]],SMALL(IF((Tableau1[[Nom]:[Nom]]=$A52)*(Tableau1[[Prénom]:[Prénom]]=$B52)*(LU$2&gt;=Tableau1[[Début]:[Début]])*(LU$2&lt;=Tableau1[[Fin]:[Fin]]),ROW(INDIRECT("A1:A"&amp;COUNTA(Tableau1[[Fin]:[Fin]])))),1)),""))</f>
        <v/>
      </c>
      <c r="LV52" s="34" t="str">
        <f t="array" aca="1" ref="LV52" ca="1">IF(OR(WEEKDAY(LV$2,2)&gt;5,COUNTIF(Dates_Feries,LV$2)&gt;0),"",IFERROR(INDEX(Tableau1[[Type]:[Type]],SMALL(IF((Tableau1[[Nom]:[Nom]]=$A52)*(Tableau1[[Prénom]:[Prénom]]=$B52)*(LV$2&gt;=Tableau1[[Début]:[Début]])*(LV$2&lt;=Tableau1[[Fin]:[Fin]]),ROW(INDIRECT("A1:A"&amp;COUNTA(Tableau1[[Fin]:[Fin]])))),1)),""))</f>
        <v/>
      </c>
      <c r="LW52" s="34" t="str">
        <f t="array" aca="1" ref="LW52" ca="1">IF(OR(WEEKDAY(LW$2,2)&gt;5,COUNTIF(Dates_Feries,LW$2)&gt;0),"",IFERROR(INDEX(Tableau1[[Type]:[Type]],SMALL(IF((Tableau1[[Nom]:[Nom]]=$A52)*(Tableau1[[Prénom]:[Prénom]]=$B52)*(LW$2&gt;=Tableau1[[Début]:[Début]])*(LW$2&lt;=Tableau1[[Fin]:[Fin]]),ROW(INDIRECT("A1:A"&amp;COUNTA(Tableau1[[Fin]:[Fin]])))),1)),""))</f>
        <v/>
      </c>
      <c r="LX52" s="34" t="str">
        <f t="array" aca="1" ref="LX52" ca="1">IF(OR(WEEKDAY(LX$2,2)&gt;5,COUNTIF(Dates_Feries,LX$2)&gt;0),"",IFERROR(INDEX(Tableau1[[Type]:[Type]],SMALL(IF((Tableau1[[Nom]:[Nom]]=$A52)*(Tableau1[[Prénom]:[Prénom]]=$B52)*(LX$2&gt;=Tableau1[[Début]:[Début]])*(LX$2&lt;=Tableau1[[Fin]:[Fin]]),ROW(INDIRECT("A1:A"&amp;COUNTA(Tableau1[[Fin]:[Fin]])))),1)),""))</f>
        <v/>
      </c>
      <c r="LY52" s="34" t="str">
        <f t="array" aca="1" ref="LY52" ca="1">IF(OR(WEEKDAY(LY$2,2)&gt;5,COUNTIF(Dates_Feries,LY$2)&gt;0),"",IFERROR(INDEX(Tableau1[[Type]:[Type]],SMALL(IF((Tableau1[[Nom]:[Nom]]=$A52)*(Tableau1[[Prénom]:[Prénom]]=$B52)*(LY$2&gt;=Tableau1[[Début]:[Début]])*(LY$2&lt;=Tableau1[[Fin]:[Fin]]),ROW(INDIRECT("A1:A"&amp;COUNTA(Tableau1[[Fin]:[Fin]])))),1)),""))</f>
        <v/>
      </c>
      <c r="LZ52" s="34" t="str">
        <f t="array" aca="1" ref="LZ52" ca="1">IF(OR(WEEKDAY(LZ$2,2)&gt;5,COUNTIF(Dates_Feries,LZ$2)&gt;0),"",IFERROR(INDEX(Tableau1[[Type]:[Type]],SMALL(IF((Tableau1[[Nom]:[Nom]]=$A52)*(Tableau1[[Prénom]:[Prénom]]=$B52)*(LZ$2&gt;=Tableau1[[Début]:[Début]])*(LZ$2&lt;=Tableau1[[Fin]:[Fin]]),ROW(INDIRECT("A1:A"&amp;COUNTA(Tableau1[[Fin]:[Fin]])))),1)),""))</f>
        <v/>
      </c>
      <c r="MA52" s="34" t="str">
        <f t="array" aca="1" ref="MA52" ca="1">IF(OR(WEEKDAY(MA$2,2)&gt;5,COUNTIF(Dates_Feries,MA$2)&gt;0),"",IFERROR(INDEX(Tableau1[[Type]:[Type]],SMALL(IF((Tableau1[[Nom]:[Nom]]=$A52)*(Tableau1[[Prénom]:[Prénom]]=$B52)*(MA$2&gt;=Tableau1[[Début]:[Début]])*(MA$2&lt;=Tableau1[[Fin]:[Fin]]),ROW(INDIRECT("A1:A"&amp;COUNTA(Tableau1[[Fin]:[Fin]])))),1)),""))</f>
        <v/>
      </c>
      <c r="MB52" s="34" t="str">
        <f t="array" aca="1" ref="MB52" ca="1">IF(OR(WEEKDAY(MB$2,2)&gt;5,COUNTIF(Dates_Feries,MB$2)&gt;0),"",IFERROR(INDEX(Tableau1[[Type]:[Type]],SMALL(IF((Tableau1[[Nom]:[Nom]]=$A52)*(Tableau1[[Prénom]:[Prénom]]=$B52)*(MB$2&gt;=Tableau1[[Début]:[Début]])*(MB$2&lt;=Tableau1[[Fin]:[Fin]]),ROW(INDIRECT("A1:A"&amp;COUNTA(Tableau1[[Fin]:[Fin]])))),1)),""))</f>
        <v/>
      </c>
      <c r="MC52" s="34" t="str">
        <f t="array" aca="1" ref="MC52" ca="1">IF(OR(WEEKDAY(MC$2,2)&gt;5,COUNTIF(Dates_Feries,MC$2)&gt;0),"",IFERROR(INDEX(Tableau1[[Type]:[Type]],SMALL(IF((Tableau1[[Nom]:[Nom]]=$A52)*(Tableau1[[Prénom]:[Prénom]]=$B52)*(MC$2&gt;=Tableau1[[Début]:[Début]])*(MC$2&lt;=Tableau1[[Fin]:[Fin]]),ROW(INDIRECT("A1:A"&amp;COUNTA(Tableau1[[Fin]:[Fin]])))),1)),""))</f>
        <v/>
      </c>
      <c r="MD52" s="34" t="str">
        <f t="array" aca="1" ref="MD52" ca="1">IF(OR(WEEKDAY(MD$2,2)&gt;5,COUNTIF(Dates_Feries,MD$2)&gt;0),"",IFERROR(INDEX(Tableau1[[Type]:[Type]],SMALL(IF((Tableau1[[Nom]:[Nom]]=$A52)*(Tableau1[[Prénom]:[Prénom]]=$B52)*(MD$2&gt;=Tableau1[[Début]:[Début]])*(MD$2&lt;=Tableau1[[Fin]:[Fin]]),ROW(INDIRECT("A1:A"&amp;COUNTA(Tableau1[[Fin]:[Fin]])))),1)),""))</f>
        <v/>
      </c>
      <c r="ME52" s="34" t="str">
        <f t="array" aca="1" ref="ME52" ca="1">IF(OR(WEEKDAY(ME$2,2)&gt;5,COUNTIF(Dates_Feries,ME$2)&gt;0),"",IFERROR(INDEX(Tableau1[[Type]:[Type]],SMALL(IF((Tableau1[[Nom]:[Nom]]=$A52)*(Tableau1[[Prénom]:[Prénom]]=$B52)*(ME$2&gt;=Tableau1[[Début]:[Début]])*(ME$2&lt;=Tableau1[[Fin]:[Fin]]),ROW(INDIRECT("A1:A"&amp;COUNTA(Tableau1[[Fin]:[Fin]])))),1)),""))</f>
        <v/>
      </c>
      <c r="MF52" s="34" t="str">
        <f t="array" aca="1" ref="MF52" ca="1">IF(OR(WEEKDAY(MF$2,2)&gt;5,COUNTIF(Dates_Feries,MF$2)&gt;0),"",IFERROR(INDEX(Tableau1[[Type]:[Type]],SMALL(IF((Tableau1[[Nom]:[Nom]]=$A52)*(Tableau1[[Prénom]:[Prénom]]=$B52)*(MF$2&gt;=Tableau1[[Début]:[Début]])*(MF$2&lt;=Tableau1[[Fin]:[Fin]]),ROW(INDIRECT("A1:A"&amp;COUNTA(Tableau1[[Fin]:[Fin]])))),1)),""))</f>
        <v/>
      </c>
      <c r="MG52" s="34" t="str">
        <f t="array" aca="1" ref="MG52" ca="1">IF(OR(WEEKDAY(MG$2,2)&gt;5,COUNTIF(Dates_Feries,MG$2)&gt;0),"",IFERROR(INDEX(Tableau1[[Type]:[Type]],SMALL(IF((Tableau1[[Nom]:[Nom]]=$A52)*(Tableau1[[Prénom]:[Prénom]]=$B52)*(MG$2&gt;=Tableau1[[Début]:[Début]])*(MG$2&lt;=Tableau1[[Fin]:[Fin]]),ROW(INDIRECT("A1:A"&amp;COUNTA(Tableau1[[Fin]:[Fin]])))),1)),""))</f>
        <v/>
      </c>
      <c r="MH52" s="34" t="str">
        <f t="array" aca="1" ref="MH52" ca="1">IF(OR(WEEKDAY(MH$2,2)&gt;5,COUNTIF(Dates_Feries,MH$2)&gt;0),"",IFERROR(INDEX(Tableau1[[Type]:[Type]],SMALL(IF((Tableau1[[Nom]:[Nom]]=$A52)*(Tableau1[[Prénom]:[Prénom]]=$B52)*(MH$2&gt;=Tableau1[[Début]:[Début]])*(MH$2&lt;=Tableau1[[Fin]:[Fin]]),ROW(INDIRECT("A1:A"&amp;COUNTA(Tableau1[[Fin]:[Fin]])))),1)),""))</f>
        <v/>
      </c>
      <c r="MI52" s="34" t="str">
        <f t="array" aca="1" ref="MI52" ca="1">IF(OR(WEEKDAY(MI$2,2)&gt;5,COUNTIF(Dates_Feries,MI$2)&gt;0),"",IFERROR(INDEX(Tableau1[[Type]:[Type]],SMALL(IF((Tableau1[[Nom]:[Nom]]=$A52)*(Tableau1[[Prénom]:[Prénom]]=$B52)*(MI$2&gt;=Tableau1[[Début]:[Début]])*(MI$2&lt;=Tableau1[[Fin]:[Fin]]),ROW(INDIRECT("A1:A"&amp;COUNTA(Tableau1[[Fin]:[Fin]])))),1)),""))</f>
        <v/>
      </c>
      <c r="MJ52" s="34" t="str">
        <f t="array" aca="1" ref="MJ52" ca="1">IF(OR(WEEKDAY(MJ$2,2)&gt;5,COUNTIF(Dates_Feries,MJ$2)&gt;0),"",IFERROR(INDEX(Tableau1[[Type]:[Type]],SMALL(IF((Tableau1[[Nom]:[Nom]]=$A52)*(Tableau1[[Prénom]:[Prénom]]=$B52)*(MJ$2&gt;=Tableau1[[Début]:[Début]])*(MJ$2&lt;=Tableau1[[Fin]:[Fin]]),ROW(INDIRECT("A1:A"&amp;COUNTA(Tableau1[[Fin]:[Fin]])))),1)),""))</f>
        <v/>
      </c>
      <c r="MK52" s="34" t="str">
        <f t="array" aca="1" ref="MK52" ca="1">IF(OR(WEEKDAY(MK$2,2)&gt;5,COUNTIF(Dates_Feries,MK$2)&gt;0),"",IFERROR(INDEX(Tableau1[[Type]:[Type]],SMALL(IF((Tableau1[[Nom]:[Nom]]=$A52)*(Tableau1[[Prénom]:[Prénom]]=$B52)*(MK$2&gt;=Tableau1[[Début]:[Début]])*(MK$2&lt;=Tableau1[[Fin]:[Fin]]),ROW(INDIRECT("A1:A"&amp;COUNTA(Tableau1[[Fin]:[Fin]])))),1)),""))</f>
        <v/>
      </c>
      <c r="ML52" s="34" t="str">
        <f t="array" aca="1" ref="ML52" ca="1">IF(OR(WEEKDAY(ML$2,2)&gt;5,COUNTIF(Dates_Feries,ML$2)&gt;0),"",IFERROR(INDEX(Tableau1[[Type]:[Type]],SMALL(IF((Tableau1[[Nom]:[Nom]]=$A52)*(Tableau1[[Prénom]:[Prénom]]=$B52)*(ML$2&gt;=Tableau1[[Début]:[Début]])*(ML$2&lt;=Tableau1[[Fin]:[Fin]]),ROW(INDIRECT("A1:A"&amp;COUNTA(Tableau1[[Fin]:[Fin]])))),1)),""))</f>
        <v/>
      </c>
      <c r="MM52" s="34" t="str">
        <f t="array" aca="1" ref="MM52" ca="1">IF(OR(WEEKDAY(MM$2,2)&gt;5,COUNTIF(Dates_Feries,MM$2)&gt;0),"",IFERROR(INDEX(Tableau1[[Type]:[Type]],SMALL(IF((Tableau1[[Nom]:[Nom]]=$A52)*(Tableau1[[Prénom]:[Prénom]]=$B52)*(MM$2&gt;=Tableau1[[Début]:[Début]])*(MM$2&lt;=Tableau1[[Fin]:[Fin]]),ROW(INDIRECT("A1:A"&amp;COUNTA(Tableau1[[Fin]:[Fin]])))),1)),""))</f>
        <v/>
      </c>
      <c r="MN52" s="34" t="str">
        <f t="array" aca="1" ref="MN52" ca="1">IF(OR(WEEKDAY(MN$2,2)&gt;5,COUNTIF(Dates_Feries,MN$2)&gt;0),"",IFERROR(INDEX(Tableau1[[Type]:[Type]],SMALL(IF((Tableau1[[Nom]:[Nom]]=$A52)*(Tableau1[[Prénom]:[Prénom]]=$B52)*(MN$2&gt;=Tableau1[[Début]:[Début]])*(MN$2&lt;=Tableau1[[Fin]:[Fin]]),ROW(INDIRECT("A1:A"&amp;COUNTA(Tableau1[[Fin]:[Fin]])))),1)),""))</f>
        <v/>
      </c>
      <c r="MO52" s="34" t="str">
        <f t="array" aca="1" ref="MO52" ca="1">IF(OR(WEEKDAY(MO$2,2)&gt;5,COUNTIF(Dates_Feries,MO$2)&gt;0),"",IFERROR(INDEX(Tableau1[[Type]:[Type]],SMALL(IF((Tableau1[[Nom]:[Nom]]=$A52)*(Tableau1[[Prénom]:[Prénom]]=$B52)*(MO$2&gt;=Tableau1[[Début]:[Début]])*(MO$2&lt;=Tableau1[[Fin]:[Fin]]),ROW(INDIRECT("A1:A"&amp;COUNTA(Tableau1[[Fin]:[Fin]])))),1)),""))</f>
        <v/>
      </c>
      <c r="MP52" s="34" t="str">
        <f t="array" aca="1" ref="MP52" ca="1">IF(OR(WEEKDAY(MP$2,2)&gt;5,COUNTIF(Dates_Feries,MP$2)&gt;0),"",IFERROR(INDEX(Tableau1[[Type]:[Type]],SMALL(IF((Tableau1[[Nom]:[Nom]]=$A52)*(Tableau1[[Prénom]:[Prénom]]=$B52)*(MP$2&gt;=Tableau1[[Début]:[Début]])*(MP$2&lt;=Tableau1[[Fin]:[Fin]]),ROW(INDIRECT("A1:A"&amp;COUNTA(Tableau1[[Fin]:[Fin]])))),1)),""))</f>
        <v/>
      </c>
      <c r="MQ52" s="34" t="str">
        <f t="array" aca="1" ref="MQ52" ca="1">IF(OR(WEEKDAY(MQ$2,2)&gt;5,COUNTIF(Dates_Feries,MQ$2)&gt;0),"",IFERROR(INDEX(Tableau1[[Type]:[Type]],SMALL(IF((Tableau1[[Nom]:[Nom]]=$A52)*(Tableau1[[Prénom]:[Prénom]]=$B52)*(MQ$2&gt;=Tableau1[[Début]:[Début]])*(MQ$2&lt;=Tableau1[[Fin]:[Fin]]),ROW(INDIRECT("A1:A"&amp;COUNTA(Tableau1[[Fin]:[Fin]])))),1)),""))</f>
        <v/>
      </c>
      <c r="MR52" s="34" t="str">
        <f t="array" aca="1" ref="MR52" ca="1">IF(OR(WEEKDAY(MR$2,2)&gt;5,COUNTIF(Dates_Feries,MR$2)&gt;0),"",IFERROR(INDEX(Tableau1[[Type]:[Type]],SMALL(IF((Tableau1[[Nom]:[Nom]]=$A52)*(Tableau1[[Prénom]:[Prénom]]=$B52)*(MR$2&gt;=Tableau1[[Début]:[Début]])*(MR$2&lt;=Tableau1[[Fin]:[Fin]]),ROW(INDIRECT("A1:A"&amp;COUNTA(Tableau1[[Fin]:[Fin]])))),1)),""))</f>
        <v/>
      </c>
      <c r="MS52" s="34" t="str">
        <f t="array" aca="1" ref="MS52" ca="1">IF(OR(WEEKDAY(MS$2,2)&gt;5,COUNTIF(Dates_Feries,MS$2)&gt;0),"",IFERROR(INDEX(Tableau1[[Type]:[Type]],SMALL(IF((Tableau1[[Nom]:[Nom]]=$A52)*(Tableau1[[Prénom]:[Prénom]]=$B52)*(MS$2&gt;=Tableau1[[Début]:[Début]])*(MS$2&lt;=Tableau1[[Fin]:[Fin]]),ROW(INDIRECT("A1:A"&amp;COUNTA(Tableau1[[Fin]:[Fin]])))),1)),""))</f>
        <v/>
      </c>
      <c r="MT52" s="34" t="str">
        <f t="array" aca="1" ref="MT52" ca="1">IF(OR(WEEKDAY(MT$2,2)&gt;5,COUNTIF(Dates_Feries,MT$2)&gt;0),"",IFERROR(INDEX(Tableau1[[Type]:[Type]],SMALL(IF((Tableau1[[Nom]:[Nom]]=$A52)*(Tableau1[[Prénom]:[Prénom]]=$B52)*(MT$2&gt;=Tableau1[[Début]:[Début]])*(MT$2&lt;=Tableau1[[Fin]:[Fin]]),ROW(INDIRECT("A1:A"&amp;COUNTA(Tableau1[[Fin]:[Fin]])))),1)),""))</f>
        <v/>
      </c>
      <c r="MU52" s="34" t="str">
        <f t="array" aca="1" ref="MU52" ca="1">IF(OR(WEEKDAY(MU$2,2)&gt;5,COUNTIF(Dates_Feries,MU$2)&gt;0),"",IFERROR(INDEX(Tableau1[[Type]:[Type]],SMALL(IF((Tableau1[[Nom]:[Nom]]=$A52)*(Tableau1[[Prénom]:[Prénom]]=$B52)*(MU$2&gt;=Tableau1[[Début]:[Début]])*(MU$2&lt;=Tableau1[[Fin]:[Fin]]),ROW(INDIRECT("A1:A"&amp;COUNTA(Tableau1[[Fin]:[Fin]])))),1)),""))</f>
        <v/>
      </c>
      <c r="MV52" s="34" t="str">
        <f t="array" aca="1" ref="MV52" ca="1">IF(OR(WEEKDAY(MV$2,2)&gt;5,COUNTIF(Dates_Feries,MV$2)&gt;0),"",IFERROR(INDEX(Tableau1[[Type]:[Type]],SMALL(IF((Tableau1[[Nom]:[Nom]]=$A52)*(Tableau1[[Prénom]:[Prénom]]=$B52)*(MV$2&gt;=Tableau1[[Début]:[Début]])*(MV$2&lt;=Tableau1[[Fin]:[Fin]]),ROW(INDIRECT("A1:A"&amp;COUNTA(Tableau1[[Fin]:[Fin]])))),1)),""))</f>
        <v/>
      </c>
      <c r="MW52" s="34" t="str">
        <f t="array" aca="1" ref="MW52" ca="1">IF(OR(WEEKDAY(MW$2,2)&gt;5,COUNTIF(Dates_Feries,MW$2)&gt;0),"",IFERROR(INDEX(Tableau1[[Type]:[Type]],SMALL(IF((Tableau1[[Nom]:[Nom]]=$A52)*(Tableau1[[Prénom]:[Prénom]]=$B52)*(MW$2&gt;=Tableau1[[Début]:[Début]])*(MW$2&lt;=Tableau1[[Fin]:[Fin]]),ROW(INDIRECT("A1:A"&amp;COUNTA(Tableau1[[Fin]:[Fin]])))),1)),""))</f>
        <v/>
      </c>
      <c r="MX52" s="34" t="str">
        <f t="array" aca="1" ref="MX52" ca="1">IF(OR(WEEKDAY(MX$2,2)&gt;5,COUNTIF(Dates_Feries,MX$2)&gt;0),"",IFERROR(INDEX(Tableau1[[Type]:[Type]],SMALL(IF((Tableau1[[Nom]:[Nom]]=$A52)*(Tableau1[[Prénom]:[Prénom]]=$B52)*(MX$2&gt;=Tableau1[[Début]:[Début]])*(MX$2&lt;=Tableau1[[Fin]:[Fin]]),ROW(INDIRECT("A1:A"&amp;COUNTA(Tableau1[[Fin]:[Fin]])))),1)),""))</f>
        <v/>
      </c>
      <c r="MY52" s="34" t="str">
        <f t="array" aca="1" ref="MY52" ca="1">IF(OR(WEEKDAY(MY$2,2)&gt;5,COUNTIF(Dates_Feries,MY$2)&gt;0),"",IFERROR(INDEX(Tableau1[[Type]:[Type]],SMALL(IF((Tableau1[[Nom]:[Nom]]=$A52)*(Tableau1[[Prénom]:[Prénom]]=$B52)*(MY$2&gt;=Tableau1[[Début]:[Début]])*(MY$2&lt;=Tableau1[[Fin]:[Fin]]),ROW(INDIRECT("A1:A"&amp;COUNTA(Tableau1[[Fin]:[Fin]])))),1)),""))</f>
        <v/>
      </c>
      <c r="MZ52" s="34" t="str">
        <f t="array" aca="1" ref="MZ52" ca="1">IF(OR(WEEKDAY(MZ$2,2)&gt;5,COUNTIF(Dates_Feries,MZ$2)&gt;0),"",IFERROR(INDEX(Tableau1[[Type]:[Type]],SMALL(IF((Tableau1[[Nom]:[Nom]]=$A52)*(Tableau1[[Prénom]:[Prénom]]=$B52)*(MZ$2&gt;=Tableau1[[Début]:[Début]])*(MZ$2&lt;=Tableau1[[Fin]:[Fin]]),ROW(INDIRECT("A1:A"&amp;COUNTA(Tableau1[[Fin]:[Fin]])))),1)),""))</f>
        <v/>
      </c>
      <c r="NA52" s="34" t="str">
        <f t="array" aca="1" ref="NA52" ca="1">IF(OR(WEEKDAY(NA$2,2)&gt;5,COUNTIF(Dates_Feries,NA$2)&gt;0),"",IFERROR(INDEX(Tableau1[[Type]:[Type]],SMALL(IF((Tableau1[[Nom]:[Nom]]=$A52)*(Tableau1[[Prénom]:[Prénom]]=$B52)*(NA$2&gt;=Tableau1[[Début]:[Début]])*(NA$2&lt;=Tableau1[[Fin]:[Fin]]),ROW(INDIRECT("A1:A"&amp;COUNTA(Tableau1[[Fin]:[Fin]])))),1)),""))</f>
        <v/>
      </c>
      <c r="NB52" s="34" t="str">
        <f t="array" aca="1" ref="NB52" ca="1">IF(OR(WEEKDAY(NB$2,2)&gt;5,COUNTIF(Dates_Feries,NB$2)&gt;0),"",IFERROR(INDEX(Tableau1[[Type]:[Type]],SMALL(IF((Tableau1[[Nom]:[Nom]]=$A52)*(Tableau1[[Prénom]:[Prénom]]=$B52)*(NB$2&gt;=Tableau1[[Début]:[Début]])*(NB$2&lt;=Tableau1[[Fin]:[Fin]]),ROW(INDIRECT("A1:A"&amp;COUNTA(Tableau1[[Fin]:[Fin]])))),1)),""))</f>
        <v/>
      </c>
      <c r="NC52" s="34" t="str">
        <f t="array" aca="1" ref="NC52" ca="1">IF(OR(WEEKDAY(NC$2,2)&gt;5,COUNTIF(Dates_Feries,NC$2)&gt;0),"",IFERROR(INDEX(Tableau1[[Type]:[Type]],SMALL(IF((Tableau1[[Nom]:[Nom]]=$A52)*(Tableau1[[Prénom]:[Prénom]]=$B52)*(NC$2&gt;=Tableau1[[Début]:[Début]])*(NC$2&lt;=Tableau1[[Fin]:[Fin]]),ROW(INDIRECT("A1:A"&amp;COUNTA(Tableau1[[Fin]:[Fin]])))),1)),""))</f>
        <v/>
      </c>
      <c r="ND52" s="34" t="str">
        <f t="array" aca="1" ref="ND52" ca="1">IF(OR(WEEKDAY(ND$2,2)&gt;5,COUNTIF(Dates_Feries,ND$2)&gt;0),"",IFERROR(INDEX(Tableau1[[Type]:[Type]],SMALL(IF((Tableau1[[Nom]:[Nom]]=$A52)*(Tableau1[[Prénom]:[Prénom]]=$B52)*(ND$2&gt;=Tableau1[[Début]:[Début]])*(ND$2&lt;=Tableau1[[Fin]:[Fin]]),ROW(INDIRECT("A1:A"&amp;COUNTA(Tableau1[[Fin]:[Fin]])))),1)),""))</f>
        <v/>
      </c>
      <c r="NE52" s="35" t="str">
        <f t="array" aca="1" ref="NE52" ca="1">IF(OR(WEEKDAY(NE$2,2)&gt;5,COUNTIF(Dates_Feries,NE$2)&gt;0),"",IFERROR(INDEX(Tableau1[[Type]:[Type]],SMALL(IF((Tableau1[[Nom]:[Nom]]=$A52)*(Tableau1[[Prénom]:[Prénom]]=$B52)*(NE$2&gt;=Tableau1[[Début]:[Début]])*(NE$2&lt;=Tableau1[[Fin]:[Fin]]),ROW(INDIRECT("A1:A"&amp;COUNTA(Tableau1[[Fin]:[Fin]])))),1)),""))</f>
        <v/>
      </c>
      <c r="NF52" s="2">
        <v>178</v>
      </c>
    </row>
    <row r="53" spans="1:370" ht="15" customHeight="1">
      <c r="A53" s="10"/>
      <c r="B53" s="11"/>
      <c r="C53" s="5">
        <f t="shared" ca="1" si="18"/>
        <v>0</v>
      </c>
      <c r="D53" s="29">
        <f t="shared" ca="1" si="19"/>
        <v>0</v>
      </c>
      <c r="E53" s="34" t="str">
        <f t="array" aca="1" ref="E53" ca="1">IF(OR(WEEKDAY(E$2,2)&gt;5,COUNTIF(Dates_Feries,E$2)&gt;0),"",IFERROR(INDEX(Tableau1[[Type]:[Type]],SMALL(IF((Tableau1[[Nom]:[Nom]]=$A53)*(Tableau1[[Prénom]:[Prénom]]=$B53)*(E$2&gt;=Tableau1[[Début]:[Début]])*(E$2&lt;=Tableau1[[Fin]:[Fin]]),ROW(INDIRECT("A1:A"&amp;COUNTA(Tableau1[[Fin]:[Fin]])))),1)),""))</f>
        <v/>
      </c>
      <c r="F53" s="34" t="str">
        <f t="array" aca="1" ref="F53" ca="1">IF(OR(WEEKDAY(F$2,2)&gt;5,COUNTIF(Dates_Feries,F$2)&gt;0),"",IFERROR(INDEX(Tableau1[[Type]:[Type]],SMALL(IF((Tableau1[[Nom]:[Nom]]=$A53)*(Tableau1[[Prénom]:[Prénom]]=$B53)*(F$2&gt;=Tableau1[[Début]:[Début]])*(F$2&lt;=Tableau1[[Fin]:[Fin]]),ROW(INDIRECT("A1:A"&amp;COUNTA(Tableau1[[Fin]:[Fin]])))),1)),""))</f>
        <v/>
      </c>
      <c r="G53" s="34" t="str">
        <f t="array" aca="1" ref="G53" ca="1">IF(OR(WEEKDAY(G$2,2)&gt;5,COUNTIF(Dates_Feries,G$2)&gt;0),"",IFERROR(INDEX(Tableau1[[Type]:[Type]],SMALL(IF((Tableau1[[Nom]:[Nom]]=$A53)*(Tableau1[[Prénom]:[Prénom]]=$B53)*(G$2&gt;=Tableau1[[Début]:[Début]])*(G$2&lt;=Tableau1[[Fin]:[Fin]]),ROW(INDIRECT("A1:A"&amp;COUNTA(Tableau1[[Fin]:[Fin]])))),1)),""))</f>
        <v/>
      </c>
      <c r="H53" s="34" t="str">
        <f t="array" aca="1" ref="H53" ca="1">IF(OR(WEEKDAY(H$2,2)&gt;5,COUNTIF(Dates_Feries,H$2)&gt;0),"",IFERROR(INDEX(Tableau1[[Type]:[Type]],SMALL(IF((Tableau1[[Nom]:[Nom]]=$A53)*(Tableau1[[Prénom]:[Prénom]]=$B53)*(H$2&gt;=Tableau1[[Début]:[Début]])*(H$2&lt;=Tableau1[[Fin]:[Fin]]),ROW(INDIRECT("A1:A"&amp;COUNTA(Tableau1[[Fin]:[Fin]])))),1)),""))</f>
        <v/>
      </c>
      <c r="I53" s="34" t="str">
        <f t="array" aca="1" ref="I53" ca="1">IF(OR(WEEKDAY(I$2,2)&gt;5,COUNTIF(Dates_Feries,I$2)&gt;0),"",IFERROR(INDEX(Tableau1[[Type]:[Type]],SMALL(IF((Tableau1[[Nom]:[Nom]]=$A53)*(Tableau1[[Prénom]:[Prénom]]=$B53)*(I$2&gt;=Tableau1[[Début]:[Début]])*(I$2&lt;=Tableau1[[Fin]:[Fin]]),ROW(INDIRECT("A1:A"&amp;COUNTA(Tableau1[[Fin]:[Fin]])))),1)),""))</f>
        <v/>
      </c>
      <c r="J53" s="34" t="str">
        <f t="array" aca="1" ref="J53" ca="1">IF(OR(WEEKDAY(J$2,2)&gt;5,COUNTIF(Dates_Feries,J$2)&gt;0),"",IFERROR(INDEX(Tableau1[[Type]:[Type]],SMALL(IF((Tableau1[[Nom]:[Nom]]=$A53)*(Tableau1[[Prénom]:[Prénom]]=$B53)*(J$2&gt;=Tableau1[[Début]:[Début]])*(J$2&lt;=Tableau1[[Fin]:[Fin]]),ROW(INDIRECT("A1:A"&amp;COUNTA(Tableau1[[Fin]:[Fin]])))),1)),""))</f>
        <v/>
      </c>
      <c r="K53" s="34" t="str">
        <f t="array" aca="1" ref="K53" ca="1">IF(OR(WEEKDAY(K$2,2)&gt;5,COUNTIF(Dates_Feries,K$2)&gt;0),"",IFERROR(INDEX(Tableau1[[Type]:[Type]],SMALL(IF((Tableau1[[Nom]:[Nom]]=$A53)*(Tableau1[[Prénom]:[Prénom]]=$B53)*(K$2&gt;=Tableau1[[Début]:[Début]])*(K$2&lt;=Tableau1[[Fin]:[Fin]]),ROW(INDIRECT("A1:A"&amp;COUNTA(Tableau1[[Fin]:[Fin]])))),1)),""))</f>
        <v/>
      </c>
      <c r="L53" s="34" t="str">
        <f t="array" aca="1" ref="L53" ca="1">IF(OR(WEEKDAY(L$2,2)&gt;5,COUNTIF(Dates_Feries,L$2)&gt;0),"",IFERROR(INDEX(Tableau1[[Type]:[Type]],SMALL(IF((Tableau1[[Nom]:[Nom]]=$A53)*(Tableau1[[Prénom]:[Prénom]]=$B53)*(L$2&gt;=Tableau1[[Début]:[Début]])*(L$2&lt;=Tableau1[[Fin]:[Fin]]),ROW(INDIRECT("A1:A"&amp;COUNTA(Tableau1[[Fin]:[Fin]])))),1)),""))</f>
        <v/>
      </c>
      <c r="M53" s="34" t="str">
        <f t="array" aca="1" ref="M53" ca="1">IF(OR(WEEKDAY(M$2,2)&gt;5,COUNTIF(Dates_Feries,M$2)&gt;0),"",IFERROR(INDEX(Tableau1[[Type]:[Type]],SMALL(IF((Tableau1[[Nom]:[Nom]]=$A53)*(Tableau1[[Prénom]:[Prénom]]=$B53)*(M$2&gt;=Tableau1[[Début]:[Début]])*(M$2&lt;=Tableau1[[Fin]:[Fin]]),ROW(INDIRECT("A1:A"&amp;COUNTA(Tableau1[[Fin]:[Fin]])))),1)),""))</f>
        <v/>
      </c>
      <c r="N53" s="34" t="str">
        <f t="array" aca="1" ref="N53" ca="1">IF(OR(WEEKDAY(N$2,2)&gt;5,COUNTIF(Dates_Feries,N$2)&gt;0),"",IFERROR(INDEX(Tableau1[[Type]:[Type]],SMALL(IF((Tableau1[[Nom]:[Nom]]=$A53)*(Tableau1[[Prénom]:[Prénom]]=$B53)*(N$2&gt;=Tableau1[[Début]:[Début]])*(N$2&lt;=Tableau1[[Fin]:[Fin]]),ROW(INDIRECT("A1:A"&amp;COUNTA(Tableau1[[Fin]:[Fin]])))),1)),""))</f>
        <v/>
      </c>
      <c r="O53" s="34" t="str">
        <f t="array" aca="1" ref="O53" ca="1">IF(OR(WEEKDAY(O$2,2)&gt;5,COUNTIF(Dates_Feries,O$2)&gt;0),"",IFERROR(INDEX(Tableau1[[Type]:[Type]],SMALL(IF((Tableau1[[Nom]:[Nom]]=$A53)*(Tableau1[[Prénom]:[Prénom]]=$B53)*(O$2&gt;=Tableau1[[Début]:[Début]])*(O$2&lt;=Tableau1[[Fin]:[Fin]]),ROW(INDIRECT("A1:A"&amp;COUNTA(Tableau1[[Fin]:[Fin]])))),1)),""))</f>
        <v/>
      </c>
      <c r="P53" s="34" t="str">
        <f t="array" aca="1" ref="P53" ca="1">IF(OR(WEEKDAY(P$2,2)&gt;5,COUNTIF(Dates_Feries,P$2)&gt;0),"",IFERROR(INDEX(Tableau1[[Type]:[Type]],SMALL(IF((Tableau1[[Nom]:[Nom]]=$A53)*(Tableau1[[Prénom]:[Prénom]]=$B53)*(P$2&gt;=Tableau1[[Début]:[Début]])*(P$2&lt;=Tableau1[[Fin]:[Fin]]),ROW(INDIRECT("A1:A"&amp;COUNTA(Tableau1[[Fin]:[Fin]])))),1)),""))</f>
        <v/>
      </c>
      <c r="Q53" s="34" t="str">
        <f t="array" aca="1" ref="Q53" ca="1">IF(OR(WEEKDAY(Q$2,2)&gt;5,COUNTIF(Dates_Feries,Q$2)&gt;0),"",IFERROR(INDEX(Tableau1[[Type]:[Type]],SMALL(IF((Tableau1[[Nom]:[Nom]]=$A53)*(Tableau1[[Prénom]:[Prénom]]=$B53)*(Q$2&gt;=Tableau1[[Début]:[Début]])*(Q$2&lt;=Tableau1[[Fin]:[Fin]]),ROW(INDIRECT("A1:A"&amp;COUNTA(Tableau1[[Fin]:[Fin]])))),1)),""))</f>
        <v/>
      </c>
      <c r="R53" s="34" t="str">
        <f t="array" aca="1" ref="R53" ca="1">IF(OR(WEEKDAY(R$2,2)&gt;5,COUNTIF(Dates_Feries,R$2)&gt;0),"",IFERROR(INDEX(Tableau1[[Type]:[Type]],SMALL(IF((Tableau1[[Nom]:[Nom]]=$A53)*(Tableau1[[Prénom]:[Prénom]]=$B53)*(R$2&gt;=Tableau1[[Début]:[Début]])*(R$2&lt;=Tableau1[[Fin]:[Fin]]),ROW(INDIRECT("A1:A"&amp;COUNTA(Tableau1[[Fin]:[Fin]])))),1)),""))</f>
        <v/>
      </c>
      <c r="S53" s="34" t="str">
        <f t="array" aca="1" ref="S53" ca="1">IF(OR(WEEKDAY(S$2,2)&gt;5,COUNTIF(Dates_Feries,S$2)&gt;0),"",IFERROR(INDEX(Tableau1[[Type]:[Type]],SMALL(IF((Tableau1[[Nom]:[Nom]]=$A53)*(Tableau1[[Prénom]:[Prénom]]=$B53)*(S$2&gt;=Tableau1[[Début]:[Début]])*(S$2&lt;=Tableau1[[Fin]:[Fin]]),ROW(INDIRECT("A1:A"&amp;COUNTA(Tableau1[[Fin]:[Fin]])))),1)),""))</f>
        <v/>
      </c>
      <c r="T53" s="34" t="str">
        <f t="array" aca="1" ref="T53" ca="1">IF(OR(WEEKDAY(T$2,2)&gt;5,COUNTIF(Dates_Feries,T$2)&gt;0),"",IFERROR(INDEX(Tableau1[[Type]:[Type]],SMALL(IF((Tableau1[[Nom]:[Nom]]=$A53)*(Tableau1[[Prénom]:[Prénom]]=$B53)*(T$2&gt;=Tableau1[[Début]:[Début]])*(T$2&lt;=Tableau1[[Fin]:[Fin]]),ROW(INDIRECT("A1:A"&amp;COUNTA(Tableau1[[Fin]:[Fin]])))),1)),""))</f>
        <v/>
      </c>
      <c r="U53" s="34" t="str">
        <f t="array" aca="1" ref="U53" ca="1">IF(OR(WEEKDAY(U$2,2)&gt;5,COUNTIF(Dates_Feries,U$2)&gt;0),"",IFERROR(INDEX(Tableau1[[Type]:[Type]],SMALL(IF((Tableau1[[Nom]:[Nom]]=$A53)*(Tableau1[[Prénom]:[Prénom]]=$B53)*(U$2&gt;=Tableau1[[Début]:[Début]])*(U$2&lt;=Tableau1[[Fin]:[Fin]]),ROW(INDIRECT("A1:A"&amp;COUNTA(Tableau1[[Fin]:[Fin]])))),1)),""))</f>
        <v/>
      </c>
      <c r="V53" s="34" t="str">
        <f t="array" aca="1" ref="V53" ca="1">IF(OR(WEEKDAY(V$2,2)&gt;5,COUNTIF(Dates_Feries,V$2)&gt;0),"",IFERROR(INDEX(Tableau1[[Type]:[Type]],SMALL(IF((Tableau1[[Nom]:[Nom]]=$A53)*(Tableau1[[Prénom]:[Prénom]]=$B53)*(V$2&gt;=Tableau1[[Début]:[Début]])*(V$2&lt;=Tableau1[[Fin]:[Fin]]),ROW(INDIRECT("A1:A"&amp;COUNTA(Tableau1[[Fin]:[Fin]])))),1)),""))</f>
        <v/>
      </c>
      <c r="W53" s="34" t="str">
        <f t="array" aca="1" ref="W53" ca="1">IF(OR(WEEKDAY(W$2,2)&gt;5,COUNTIF(Dates_Feries,W$2)&gt;0),"",IFERROR(INDEX(Tableau1[[Type]:[Type]],SMALL(IF((Tableau1[[Nom]:[Nom]]=$A53)*(Tableau1[[Prénom]:[Prénom]]=$B53)*(W$2&gt;=Tableau1[[Début]:[Début]])*(W$2&lt;=Tableau1[[Fin]:[Fin]]),ROW(INDIRECT("A1:A"&amp;COUNTA(Tableau1[[Fin]:[Fin]])))),1)),""))</f>
        <v/>
      </c>
      <c r="X53" s="34" t="str">
        <f t="array" aca="1" ref="X53" ca="1">IF(OR(WEEKDAY(X$2,2)&gt;5,COUNTIF(Dates_Feries,X$2)&gt;0),"",IFERROR(INDEX(Tableau1[[Type]:[Type]],SMALL(IF((Tableau1[[Nom]:[Nom]]=$A53)*(Tableau1[[Prénom]:[Prénom]]=$B53)*(X$2&gt;=Tableau1[[Début]:[Début]])*(X$2&lt;=Tableau1[[Fin]:[Fin]]),ROW(INDIRECT("A1:A"&amp;COUNTA(Tableau1[[Fin]:[Fin]])))),1)),""))</f>
        <v/>
      </c>
      <c r="Y53" s="34" t="str">
        <f t="array" aca="1" ref="Y53" ca="1">IF(OR(WEEKDAY(Y$2,2)&gt;5,COUNTIF(Dates_Feries,Y$2)&gt;0),"",IFERROR(INDEX(Tableau1[[Type]:[Type]],SMALL(IF((Tableau1[[Nom]:[Nom]]=$A53)*(Tableau1[[Prénom]:[Prénom]]=$B53)*(Y$2&gt;=Tableau1[[Début]:[Début]])*(Y$2&lt;=Tableau1[[Fin]:[Fin]]),ROW(INDIRECT("A1:A"&amp;COUNTA(Tableau1[[Fin]:[Fin]])))),1)),""))</f>
        <v/>
      </c>
      <c r="Z53" s="34" t="str">
        <f t="array" aca="1" ref="Z53" ca="1">IF(OR(WEEKDAY(Z$2,2)&gt;5,COUNTIF(Dates_Feries,Z$2)&gt;0),"",IFERROR(INDEX(Tableau1[[Type]:[Type]],SMALL(IF((Tableau1[[Nom]:[Nom]]=$A53)*(Tableau1[[Prénom]:[Prénom]]=$B53)*(Z$2&gt;=Tableau1[[Début]:[Début]])*(Z$2&lt;=Tableau1[[Fin]:[Fin]]),ROW(INDIRECT("A1:A"&amp;COUNTA(Tableau1[[Fin]:[Fin]])))),1)),""))</f>
        <v/>
      </c>
      <c r="AA53" s="34" t="str">
        <f t="array" aca="1" ref="AA53" ca="1">IF(OR(WEEKDAY(AA$2,2)&gt;5,COUNTIF(Dates_Feries,AA$2)&gt;0),"",IFERROR(INDEX(Tableau1[[Type]:[Type]],SMALL(IF((Tableau1[[Nom]:[Nom]]=$A53)*(Tableau1[[Prénom]:[Prénom]]=$B53)*(AA$2&gt;=Tableau1[[Début]:[Début]])*(AA$2&lt;=Tableau1[[Fin]:[Fin]]),ROW(INDIRECT("A1:A"&amp;COUNTA(Tableau1[[Fin]:[Fin]])))),1)),""))</f>
        <v/>
      </c>
      <c r="AB53" s="34" t="str">
        <f t="array" aca="1" ref="AB53" ca="1">IF(OR(WEEKDAY(AB$2,2)&gt;5,COUNTIF(Dates_Feries,AB$2)&gt;0),"",IFERROR(INDEX(Tableau1[[Type]:[Type]],SMALL(IF((Tableau1[[Nom]:[Nom]]=$A53)*(Tableau1[[Prénom]:[Prénom]]=$B53)*(AB$2&gt;=Tableau1[[Début]:[Début]])*(AB$2&lt;=Tableau1[[Fin]:[Fin]]),ROW(INDIRECT("A1:A"&amp;COUNTA(Tableau1[[Fin]:[Fin]])))),1)),""))</f>
        <v/>
      </c>
      <c r="AC53" s="34" t="str">
        <f t="array" aca="1" ref="AC53" ca="1">IF(OR(WEEKDAY(AC$2,2)&gt;5,COUNTIF(Dates_Feries,AC$2)&gt;0),"",IFERROR(INDEX(Tableau1[[Type]:[Type]],SMALL(IF((Tableau1[[Nom]:[Nom]]=$A53)*(Tableau1[[Prénom]:[Prénom]]=$B53)*(AC$2&gt;=Tableau1[[Début]:[Début]])*(AC$2&lt;=Tableau1[[Fin]:[Fin]]),ROW(INDIRECT("A1:A"&amp;COUNTA(Tableau1[[Fin]:[Fin]])))),1)),""))</f>
        <v/>
      </c>
      <c r="AD53" s="34" t="str">
        <f t="array" aca="1" ref="AD53" ca="1">IF(OR(WEEKDAY(AD$2,2)&gt;5,COUNTIF(Dates_Feries,AD$2)&gt;0),"",IFERROR(INDEX(Tableau1[[Type]:[Type]],SMALL(IF((Tableau1[[Nom]:[Nom]]=$A53)*(Tableau1[[Prénom]:[Prénom]]=$B53)*(AD$2&gt;=Tableau1[[Début]:[Début]])*(AD$2&lt;=Tableau1[[Fin]:[Fin]]),ROW(INDIRECT("A1:A"&amp;COUNTA(Tableau1[[Fin]:[Fin]])))),1)),""))</f>
        <v/>
      </c>
      <c r="AE53" s="34" t="str">
        <f t="array" aca="1" ref="AE53" ca="1">IF(OR(WEEKDAY(AE$2,2)&gt;5,COUNTIF(Dates_Feries,AE$2)&gt;0),"",IFERROR(INDEX(Tableau1[[Type]:[Type]],SMALL(IF((Tableau1[[Nom]:[Nom]]=$A53)*(Tableau1[[Prénom]:[Prénom]]=$B53)*(AE$2&gt;=Tableau1[[Début]:[Début]])*(AE$2&lt;=Tableau1[[Fin]:[Fin]]),ROW(INDIRECT("A1:A"&amp;COUNTA(Tableau1[[Fin]:[Fin]])))),1)),""))</f>
        <v/>
      </c>
      <c r="AF53" s="34" t="str">
        <f t="array" aca="1" ref="AF53" ca="1">IF(OR(WEEKDAY(AF$2,2)&gt;5,COUNTIF(Dates_Feries,AF$2)&gt;0),"",IFERROR(INDEX(Tableau1[[Type]:[Type]],SMALL(IF((Tableau1[[Nom]:[Nom]]=$A53)*(Tableau1[[Prénom]:[Prénom]]=$B53)*(AF$2&gt;=Tableau1[[Début]:[Début]])*(AF$2&lt;=Tableau1[[Fin]:[Fin]]),ROW(INDIRECT("A1:A"&amp;COUNTA(Tableau1[[Fin]:[Fin]])))),1)),""))</f>
        <v/>
      </c>
      <c r="AG53" s="34" t="str">
        <f t="array" aca="1" ref="AG53" ca="1">IF(OR(WEEKDAY(AG$2,2)&gt;5,COUNTIF(Dates_Feries,AG$2)&gt;0),"",IFERROR(INDEX(Tableau1[[Type]:[Type]],SMALL(IF((Tableau1[[Nom]:[Nom]]=$A53)*(Tableau1[[Prénom]:[Prénom]]=$B53)*(AG$2&gt;=Tableau1[[Début]:[Début]])*(AG$2&lt;=Tableau1[[Fin]:[Fin]]),ROW(INDIRECT("A1:A"&amp;COUNTA(Tableau1[[Fin]:[Fin]])))),1)),""))</f>
        <v/>
      </c>
      <c r="AH53" s="34" t="str">
        <f t="array" aca="1" ref="AH53" ca="1">IF(OR(WEEKDAY(AH$2,2)&gt;5,COUNTIF(Dates_Feries,AH$2)&gt;0),"",IFERROR(INDEX(Tableau1[[Type]:[Type]],SMALL(IF((Tableau1[[Nom]:[Nom]]=$A53)*(Tableau1[[Prénom]:[Prénom]]=$B53)*(AH$2&gt;=Tableau1[[Début]:[Début]])*(AH$2&lt;=Tableau1[[Fin]:[Fin]]),ROW(INDIRECT("A1:A"&amp;COUNTA(Tableau1[[Fin]:[Fin]])))),1)),""))</f>
        <v/>
      </c>
      <c r="AI53" s="34" t="str">
        <f t="array" aca="1" ref="AI53" ca="1">IF(OR(WEEKDAY(AI$2,2)&gt;5,COUNTIF(Dates_Feries,AI$2)&gt;0),"",IFERROR(INDEX(Tableau1[[Type]:[Type]],SMALL(IF((Tableau1[[Nom]:[Nom]]=$A53)*(Tableau1[[Prénom]:[Prénom]]=$B53)*(AI$2&gt;=Tableau1[[Début]:[Début]])*(AI$2&lt;=Tableau1[[Fin]:[Fin]]),ROW(INDIRECT("A1:A"&amp;COUNTA(Tableau1[[Fin]:[Fin]])))),1)),""))</f>
        <v/>
      </c>
      <c r="AJ53" s="34" t="str">
        <f t="array" aca="1" ref="AJ53" ca="1">IF(OR(WEEKDAY(AJ$2,2)&gt;5,COUNTIF(Dates_Feries,AJ$2)&gt;0),"",IFERROR(INDEX(Tableau1[[Type]:[Type]],SMALL(IF((Tableau1[[Nom]:[Nom]]=$A53)*(Tableau1[[Prénom]:[Prénom]]=$B53)*(AJ$2&gt;=Tableau1[[Début]:[Début]])*(AJ$2&lt;=Tableau1[[Fin]:[Fin]]),ROW(INDIRECT("A1:A"&amp;COUNTA(Tableau1[[Fin]:[Fin]])))),1)),""))</f>
        <v/>
      </c>
      <c r="AK53" s="34" t="str">
        <f t="array" aca="1" ref="AK53" ca="1">IF(OR(WEEKDAY(AK$2,2)&gt;5,COUNTIF(Dates_Feries,AK$2)&gt;0),"",IFERROR(INDEX(Tableau1[[Type]:[Type]],SMALL(IF((Tableau1[[Nom]:[Nom]]=$A53)*(Tableau1[[Prénom]:[Prénom]]=$B53)*(AK$2&gt;=Tableau1[[Début]:[Début]])*(AK$2&lt;=Tableau1[[Fin]:[Fin]]),ROW(INDIRECT("A1:A"&amp;COUNTA(Tableau1[[Fin]:[Fin]])))),1)),""))</f>
        <v/>
      </c>
      <c r="AL53" s="34" t="str">
        <f t="array" aca="1" ref="AL53" ca="1">IF(OR(WEEKDAY(AL$2,2)&gt;5,COUNTIF(Dates_Feries,AL$2)&gt;0),"",IFERROR(INDEX(Tableau1[[Type]:[Type]],SMALL(IF((Tableau1[[Nom]:[Nom]]=$A53)*(Tableau1[[Prénom]:[Prénom]]=$B53)*(AL$2&gt;=Tableau1[[Début]:[Début]])*(AL$2&lt;=Tableau1[[Fin]:[Fin]]),ROW(INDIRECT("A1:A"&amp;COUNTA(Tableau1[[Fin]:[Fin]])))),1)),""))</f>
        <v/>
      </c>
      <c r="AM53" s="34" t="str">
        <f t="array" aca="1" ref="AM53" ca="1">IF(OR(WEEKDAY(AM$2,2)&gt;5,COUNTIF(Dates_Feries,AM$2)&gt;0),"",IFERROR(INDEX(Tableau1[[Type]:[Type]],SMALL(IF((Tableau1[[Nom]:[Nom]]=$A53)*(Tableau1[[Prénom]:[Prénom]]=$B53)*(AM$2&gt;=Tableau1[[Début]:[Début]])*(AM$2&lt;=Tableau1[[Fin]:[Fin]]),ROW(INDIRECT("A1:A"&amp;COUNTA(Tableau1[[Fin]:[Fin]])))),1)),""))</f>
        <v/>
      </c>
      <c r="AN53" s="34" t="str">
        <f t="array" aca="1" ref="AN53" ca="1">IF(OR(WEEKDAY(AN$2,2)&gt;5,COUNTIF(Dates_Feries,AN$2)&gt;0),"",IFERROR(INDEX(Tableau1[[Type]:[Type]],SMALL(IF((Tableau1[[Nom]:[Nom]]=$A53)*(Tableau1[[Prénom]:[Prénom]]=$B53)*(AN$2&gt;=Tableau1[[Début]:[Début]])*(AN$2&lt;=Tableau1[[Fin]:[Fin]]),ROW(INDIRECT("A1:A"&amp;COUNTA(Tableau1[[Fin]:[Fin]])))),1)),""))</f>
        <v/>
      </c>
      <c r="AO53" s="34" t="str">
        <f t="array" aca="1" ref="AO53" ca="1">IF(OR(WEEKDAY(AO$2,2)&gt;5,COUNTIF(Dates_Feries,AO$2)&gt;0),"",IFERROR(INDEX(Tableau1[[Type]:[Type]],SMALL(IF((Tableau1[[Nom]:[Nom]]=$A53)*(Tableau1[[Prénom]:[Prénom]]=$B53)*(AO$2&gt;=Tableau1[[Début]:[Début]])*(AO$2&lt;=Tableau1[[Fin]:[Fin]]),ROW(INDIRECT("A1:A"&amp;COUNTA(Tableau1[[Fin]:[Fin]])))),1)),""))</f>
        <v/>
      </c>
      <c r="AP53" s="34" t="str">
        <f t="array" aca="1" ref="AP53" ca="1">IF(OR(WEEKDAY(AP$2,2)&gt;5,COUNTIF(Dates_Feries,AP$2)&gt;0),"",IFERROR(INDEX(Tableau1[[Type]:[Type]],SMALL(IF((Tableau1[[Nom]:[Nom]]=$A53)*(Tableau1[[Prénom]:[Prénom]]=$B53)*(AP$2&gt;=Tableau1[[Début]:[Début]])*(AP$2&lt;=Tableau1[[Fin]:[Fin]]),ROW(INDIRECT("A1:A"&amp;COUNTA(Tableau1[[Fin]:[Fin]])))),1)),""))</f>
        <v/>
      </c>
      <c r="AQ53" s="34" t="str">
        <f t="array" aca="1" ref="AQ53" ca="1">IF(OR(WEEKDAY(AQ$2,2)&gt;5,COUNTIF(Dates_Feries,AQ$2)&gt;0),"",IFERROR(INDEX(Tableau1[[Type]:[Type]],SMALL(IF((Tableau1[[Nom]:[Nom]]=$A53)*(Tableau1[[Prénom]:[Prénom]]=$B53)*(AQ$2&gt;=Tableau1[[Début]:[Début]])*(AQ$2&lt;=Tableau1[[Fin]:[Fin]]),ROW(INDIRECT("A1:A"&amp;COUNTA(Tableau1[[Fin]:[Fin]])))),1)),""))</f>
        <v/>
      </c>
      <c r="AR53" s="34" t="str">
        <f t="array" aca="1" ref="AR53" ca="1">IF(OR(WEEKDAY(AR$2,2)&gt;5,COUNTIF(Dates_Feries,AR$2)&gt;0),"",IFERROR(INDEX(Tableau1[[Type]:[Type]],SMALL(IF((Tableau1[[Nom]:[Nom]]=$A53)*(Tableau1[[Prénom]:[Prénom]]=$B53)*(AR$2&gt;=Tableau1[[Début]:[Début]])*(AR$2&lt;=Tableau1[[Fin]:[Fin]]),ROW(INDIRECT("A1:A"&amp;COUNTA(Tableau1[[Fin]:[Fin]])))),1)),""))</f>
        <v/>
      </c>
      <c r="AS53" s="34" t="str">
        <f t="array" aca="1" ref="AS53" ca="1">IF(OR(WEEKDAY(AS$2,2)&gt;5,COUNTIF(Dates_Feries,AS$2)&gt;0),"",IFERROR(INDEX(Tableau1[[Type]:[Type]],SMALL(IF((Tableau1[[Nom]:[Nom]]=$A53)*(Tableau1[[Prénom]:[Prénom]]=$B53)*(AS$2&gt;=Tableau1[[Début]:[Début]])*(AS$2&lt;=Tableau1[[Fin]:[Fin]]),ROW(INDIRECT("A1:A"&amp;COUNTA(Tableau1[[Fin]:[Fin]])))),1)),""))</f>
        <v/>
      </c>
      <c r="AT53" s="34" t="str">
        <f t="array" aca="1" ref="AT53" ca="1">IF(OR(WEEKDAY(AT$2,2)&gt;5,COUNTIF(Dates_Feries,AT$2)&gt;0),"",IFERROR(INDEX(Tableau1[[Type]:[Type]],SMALL(IF((Tableau1[[Nom]:[Nom]]=$A53)*(Tableau1[[Prénom]:[Prénom]]=$B53)*(AT$2&gt;=Tableau1[[Début]:[Début]])*(AT$2&lt;=Tableau1[[Fin]:[Fin]]),ROW(INDIRECT("A1:A"&amp;COUNTA(Tableau1[[Fin]:[Fin]])))),1)),""))</f>
        <v/>
      </c>
      <c r="AU53" s="34" t="str">
        <f t="array" aca="1" ref="AU53" ca="1">IF(OR(WEEKDAY(AU$2,2)&gt;5,COUNTIF(Dates_Feries,AU$2)&gt;0),"",IFERROR(INDEX(Tableau1[[Type]:[Type]],SMALL(IF((Tableau1[[Nom]:[Nom]]=$A53)*(Tableau1[[Prénom]:[Prénom]]=$B53)*(AU$2&gt;=Tableau1[[Début]:[Début]])*(AU$2&lt;=Tableau1[[Fin]:[Fin]]),ROW(INDIRECT("A1:A"&amp;COUNTA(Tableau1[[Fin]:[Fin]])))),1)),""))</f>
        <v/>
      </c>
      <c r="AV53" s="34" t="str">
        <f t="array" aca="1" ref="AV53" ca="1">IF(OR(WEEKDAY(AV$2,2)&gt;5,COUNTIF(Dates_Feries,AV$2)&gt;0),"",IFERROR(INDEX(Tableau1[[Type]:[Type]],SMALL(IF((Tableau1[[Nom]:[Nom]]=$A53)*(Tableau1[[Prénom]:[Prénom]]=$B53)*(AV$2&gt;=Tableau1[[Début]:[Début]])*(AV$2&lt;=Tableau1[[Fin]:[Fin]]),ROW(INDIRECT("A1:A"&amp;COUNTA(Tableau1[[Fin]:[Fin]])))),1)),""))</f>
        <v/>
      </c>
      <c r="AW53" s="34" t="str">
        <f t="array" aca="1" ref="AW53" ca="1">IF(OR(WEEKDAY(AW$2,2)&gt;5,COUNTIF(Dates_Feries,AW$2)&gt;0),"",IFERROR(INDEX(Tableau1[[Type]:[Type]],SMALL(IF((Tableau1[[Nom]:[Nom]]=$A53)*(Tableau1[[Prénom]:[Prénom]]=$B53)*(AW$2&gt;=Tableau1[[Début]:[Début]])*(AW$2&lt;=Tableau1[[Fin]:[Fin]]),ROW(INDIRECT("A1:A"&amp;COUNTA(Tableau1[[Fin]:[Fin]])))),1)),""))</f>
        <v/>
      </c>
      <c r="AX53" s="34" t="str">
        <f t="array" aca="1" ref="AX53" ca="1">IF(OR(WEEKDAY(AX$2,2)&gt;5,COUNTIF(Dates_Feries,AX$2)&gt;0),"",IFERROR(INDEX(Tableau1[[Type]:[Type]],SMALL(IF((Tableau1[[Nom]:[Nom]]=$A53)*(Tableau1[[Prénom]:[Prénom]]=$B53)*(AX$2&gt;=Tableau1[[Début]:[Début]])*(AX$2&lt;=Tableau1[[Fin]:[Fin]]),ROW(INDIRECT("A1:A"&amp;COUNTA(Tableau1[[Fin]:[Fin]])))),1)),""))</f>
        <v/>
      </c>
      <c r="AY53" s="34" t="str">
        <f t="array" aca="1" ref="AY53" ca="1">IF(OR(WEEKDAY(AY$2,2)&gt;5,COUNTIF(Dates_Feries,AY$2)&gt;0),"",IFERROR(INDEX(Tableau1[[Type]:[Type]],SMALL(IF((Tableau1[[Nom]:[Nom]]=$A53)*(Tableau1[[Prénom]:[Prénom]]=$B53)*(AY$2&gt;=Tableau1[[Début]:[Début]])*(AY$2&lt;=Tableau1[[Fin]:[Fin]]),ROW(INDIRECT("A1:A"&amp;COUNTA(Tableau1[[Fin]:[Fin]])))),1)),""))</f>
        <v/>
      </c>
      <c r="AZ53" s="34" t="str">
        <f t="array" aca="1" ref="AZ53" ca="1">IF(OR(WEEKDAY(AZ$2,2)&gt;5,COUNTIF(Dates_Feries,AZ$2)&gt;0),"",IFERROR(INDEX(Tableau1[[Type]:[Type]],SMALL(IF((Tableau1[[Nom]:[Nom]]=$A53)*(Tableau1[[Prénom]:[Prénom]]=$B53)*(AZ$2&gt;=Tableau1[[Début]:[Début]])*(AZ$2&lt;=Tableau1[[Fin]:[Fin]]),ROW(INDIRECT("A1:A"&amp;COUNTA(Tableau1[[Fin]:[Fin]])))),1)),""))</f>
        <v/>
      </c>
      <c r="BA53" s="34" t="str">
        <f t="array" aca="1" ref="BA53" ca="1">IF(OR(WEEKDAY(BA$2,2)&gt;5,COUNTIF(Dates_Feries,BA$2)&gt;0),"",IFERROR(INDEX(Tableau1[[Type]:[Type]],SMALL(IF((Tableau1[[Nom]:[Nom]]=$A53)*(Tableau1[[Prénom]:[Prénom]]=$B53)*(BA$2&gt;=Tableau1[[Début]:[Début]])*(BA$2&lt;=Tableau1[[Fin]:[Fin]]),ROW(INDIRECT("A1:A"&amp;COUNTA(Tableau1[[Fin]:[Fin]])))),1)),""))</f>
        <v/>
      </c>
      <c r="BB53" s="34" t="str">
        <f t="array" aca="1" ref="BB53" ca="1">IF(OR(WEEKDAY(BB$2,2)&gt;5,COUNTIF(Dates_Feries,BB$2)&gt;0),"",IFERROR(INDEX(Tableau1[[Type]:[Type]],SMALL(IF((Tableau1[[Nom]:[Nom]]=$A53)*(Tableau1[[Prénom]:[Prénom]]=$B53)*(BB$2&gt;=Tableau1[[Début]:[Début]])*(BB$2&lt;=Tableau1[[Fin]:[Fin]]),ROW(INDIRECT("A1:A"&amp;COUNTA(Tableau1[[Fin]:[Fin]])))),1)),""))</f>
        <v/>
      </c>
      <c r="BC53" s="34" t="str">
        <f t="array" aca="1" ref="BC53" ca="1">IF(OR(WEEKDAY(BC$2,2)&gt;5,COUNTIF(Dates_Feries,BC$2)&gt;0),"",IFERROR(INDEX(Tableau1[[Type]:[Type]],SMALL(IF((Tableau1[[Nom]:[Nom]]=$A53)*(Tableau1[[Prénom]:[Prénom]]=$B53)*(BC$2&gt;=Tableau1[[Début]:[Début]])*(BC$2&lt;=Tableau1[[Fin]:[Fin]]),ROW(INDIRECT("A1:A"&amp;COUNTA(Tableau1[[Fin]:[Fin]])))),1)),""))</f>
        <v/>
      </c>
      <c r="BD53" s="34" t="str">
        <f t="array" aca="1" ref="BD53" ca="1">IF(OR(WEEKDAY(BD$2,2)&gt;5,COUNTIF(Dates_Feries,BD$2)&gt;0),"",IFERROR(INDEX(Tableau1[[Type]:[Type]],SMALL(IF((Tableau1[[Nom]:[Nom]]=$A53)*(Tableau1[[Prénom]:[Prénom]]=$B53)*(BD$2&gt;=Tableau1[[Début]:[Début]])*(BD$2&lt;=Tableau1[[Fin]:[Fin]]),ROW(INDIRECT("A1:A"&amp;COUNTA(Tableau1[[Fin]:[Fin]])))),1)),""))</f>
        <v/>
      </c>
      <c r="BE53" s="34" t="str">
        <f t="array" aca="1" ref="BE53" ca="1">IF(OR(WEEKDAY(BE$2,2)&gt;5,COUNTIF(Dates_Feries,BE$2)&gt;0),"",IFERROR(INDEX(Tableau1[[Type]:[Type]],SMALL(IF((Tableau1[[Nom]:[Nom]]=$A53)*(Tableau1[[Prénom]:[Prénom]]=$B53)*(BE$2&gt;=Tableau1[[Début]:[Début]])*(BE$2&lt;=Tableau1[[Fin]:[Fin]]),ROW(INDIRECT("A1:A"&amp;COUNTA(Tableau1[[Fin]:[Fin]])))),1)),""))</f>
        <v/>
      </c>
      <c r="BF53" s="34" t="str">
        <f t="array" aca="1" ref="BF53" ca="1">IF(OR(WEEKDAY(BF$2,2)&gt;5,COUNTIF(Dates_Feries,BF$2)&gt;0),"",IFERROR(INDEX(Tableau1[[Type]:[Type]],SMALL(IF((Tableau1[[Nom]:[Nom]]=$A53)*(Tableau1[[Prénom]:[Prénom]]=$B53)*(BF$2&gt;=Tableau1[[Début]:[Début]])*(BF$2&lt;=Tableau1[[Fin]:[Fin]]),ROW(INDIRECT("A1:A"&amp;COUNTA(Tableau1[[Fin]:[Fin]])))),1)),""))</f>
        <v/>
      </c>
      <c r="BG53" s="34" t="str">
        <f t="array" aca="1" ref="BG53" ca="1">IF(OR(WEEKDAY(BG$2,2)&gt;5,COUNTIF(Dates_Feries,BG$2)&gt;0),"",IFERROR(INDEX(Tableau1[[Type]:[Type]],SMALL(IF((Tableau1[[Nom]:[Nom]]=$A53)*(Tableau1[[Prénom]:[Prénom]]=$B53)*(BG$2&gt;=Tableau1[[Début]:[Début]])*(BG$2&lt;=Tableau1[[Fin]:[Fin]]),ROW(INDIRECT("A1:A"&amp;COUNTA(Tableau1[[Fin]:[Fin]])))),1)),""))</f>
        <v/>
      </c>
      <c r="BH53" s="34" t="str">
        <f t="array" aca="1" ref="BH53" ca="1">IF(OR(WEEKDAY(BH$2,2)&gt;5,COUNTIF(Dates_Feries,BH$2)&gt;0),"",IFERROR(INDEX(Tableau1[[Type]:[Type]],SMALL(IF((Tableau1[[Nom]:[Nom]]=$A53)*(Tableau1[[Prénom]:[Prénom]]=$B53)*(BH$2&gt;=Tableau1[[Début]:[Début]])*(BH$2&lt;=Tableau1[[Fin]:[Fin]]),ROW(INDIRECT("A1:A"&amp;COUNTA(Tableau1[[Fin]:[Fin]])))),1)),""))</f>
        <v/>
      </c>
      <c r="BI53" s="34" t="str">
        <f t="array" aca="1" ref="BI53" ca="1">IF(OR(WEEKDAY(BI$2,2)&gt;5,COUNTIF(Dates_Feries,BI$2)&gt;0),"",IFERROR(INDEX(Tableau1[[Type]:[Type]],SMALL(IF((Tableau1[[Nom]:[Nom]]=$A53)*(Tableau1[[Prénom]:[Prénom]]=$B53)*(BI$2&gt;=Tableau1[[Début]:[Début]])*(BI$2&lt;=Tableau1[[Fin]:[Fin]]),ROW(INDIRECT("A1:A"&amp;COUNTA(Tableau1[[Fin]:[Fin]])))),1)),""))</f>
        <v/>
      </c>
      <c r="BJ53" s="34" t="str">
        <f t="array" aca="1" ref="BJ53" ca="1">IF(OR(WEEKDAY(BJ$2,2)&gt;5,COUNTIF(Dates_Feries,BJ$2)&gt;0),"",IFERROR(INDEX(Tableau1[[Type]:[Type]],SMALL(IF((Tableau1[[Nom]:[Nom]]=$A53)*(Tableau1[[Prénom]:[Prénom]]=$B53)*(BJ$2&gt;=Tableau1[[Début]:[Début]])*(BJ$2&lt;=Tableau1[[Fin]:[Fin]]),ROW(INDIRECT("A1:A"&amp;COUNTA(Tableau1[[Fin]:[Fin]])))),1)),""))</f>
        <v/>
      </c>
      <c r="BK53" s="34" t="str">
        <f t="array" aca="1" ref="BK53" ca="1">IF(OR(WEEKDAY(BK$2,2)&gt;5,COUNTIF(Dates_Feries,BK$2)&gt;0),"",IFERROR(INDEX(Tableau1[[Type]:[Type]],SMALL(IF((Tableau1[[Nom]:[Nom]]=$A53)*(Tableau1[[Prénom]:[Prénom]]=$B53)*(BK$2&gt;=Tableau1[[Début]:[Début]])*(BK$2&lt;=Tableau1[[Fin]:[Fin]]),ROW(INDIRECT("A1:A"&amp;COUNTA(Tableau1[[Fin]:[Fin]])))),1)),""))</f>
        <v/>
      </c>
      <c r="BL53" s="34" t="str">
        <f t="array" aca="1" ref="BL53" ca="1">IF(OR(WEEKDAY(BL$2,2)&gt;5,COUNTIF(Dates_Feries,BL$2)&gt;0),"",IFERROR(INDEX(Tableau1[[Type]:[Type]],SMALL(IF((Tableau1[[Nom]:[Nom]]=$A53)*(Tableau1[[Prénom]:[Prénom]]=$B53)*(BL$2&gt;=Tableau1[[Début]:[Début]])*(BL$2&lt;=Tableau1[[Fin]:[Fin]]),ROW(INDIRECT("A1:A"&amp;COUNTA(Tableau1[[Fin]:[Fin]])))),1)),""))</f>
        <v/>
      </c>
      <c r="BM53" s="34" t="str">
        <f t="array" aca="1" ref="BM53" ca="1">IF(OR(WEEKDAY(BM$2,2)&gt;5,COUNTIF(Dates_Feries,BM$2)&gt;0),"",IFERROR(INDEX(Tableau1[[Type]:[Type]],SMALL(IF((Tableau1[[Nom]:[Nom]]=$A53)*(Tableau1[[Prénom]:[Prénom]]=$B53)*(BM$2&gt;=Tableau1[[Début]:[Début]])*(BM$2&lt;=Tableau1[[Fin]:[Fin]]),ROW(INDIRECT("A1:A"&amp;COUNTA(Tableau1[[Fin]:[Fin]])))),1)),""))</f>
        <v/>
      </c>
      <c r="BN53" s="34" t="str">
        <f t="array" aca="1" ref="BN53" ca="1">IF(OR(WEEKDAY(BN$2,2)&gt;5,COUNTIF(Dates_Feries,BN$2)&gt;0),"",IFERROR(INDEX(Tableau1[[Type]:[Type]],SMALL(IF((Tableau1[[Nom]:[Nom]]=$A53)*(Tableau1[[Prénom]:[Prénom]]=$B53)*(BN$2&gt;=Tableau1[[Début]:[Début]])*(BN$2&lt;=Tableau1[[Fin]:[Fin]]),ROW(INDIRECT("A1:A"&amp;COUNTA(Tableau1[[Fin]:[Fin]])))),1)),""))</f>
        <v/>
      </c>
      <c r="BO53" s="34" t="str">
        <f t="array" aca="1" ref="BO53" ca="1">IF(OR(WEEKDAY(BO$2,2)&gt;5,COUNTIF(Dates_Feries,BO$2)&gt;0),"",IFERROR(INDEX(Tableau1[[Type]:[Type]],SMALL(IF((Tableau1[[Nom]:[Nom]]=$A53)*(Tableau1[[Prénom]:[Prénom]]=$B53)*(BO$2&gt;=Tableau1[[Début]:[Début]])*(BO$2&lt;=Tableau1[[Fin]:[Fin]]),ROW(INDIRECT("A1:A"&amp;COUNTA(Tableau1[[Fin]:[Fin]])))),1)),""))</f>
        <v/>
      </c>
      <c r="BP53" s="34" t="str">
        <f t="array" aca="1" ref="BP53" ca="1">IF(OR(WEEKDAY(BP$2,2)&gt;5,COUNTIF(Dates_Feries,BP$2)&gt;0),"",IFERROR(INDEX(Tableau1[[Type]:[Type]],SMALL(IF((Tableau1[[Nom]:[Nom]]=$A53)*(Tableau1[[Prénom]:[Prénom]]=$B53)*(BP$2&gt;=Tableau1[[Début]:[Début]])*(BP$2&lt;=Tableau1[[Fin]:[Fin]]),ROW(INDIRECT("A1:A"&amp;COUNTA(Tableau1[[Fin]:[Fin]])))),1)),""))</f>
        <v/>
      </c>
      <c r="BQ53" s="34" t="str">
        <f t="array" aca="1" ref="BQ53" ca="1">IF(OR(WEEKDAY(BQ$2,2)&gt;5,COUNTIF(Dates_Feries,BQ$2)&gt;0),"",IFERROR(INDEX(Tableau1[[Type]:[Type]],SMALL(IF((Tableau1[[Nom]:[Nom]]=$A53)*(Tableau1[[Prénom]:[Prénom]]=$B53)*(BQ$2&gt;=Tableau1[[Début]:[Début]])*(BQ$2&lt;=Tableau1[[Fin]:[Fin]]),ROW(INDIRECT("A1:A"&amp;COUNTA(Tableau1[[Fin]:[Fin]])))),1)),""))</f>
        <v/>
      </c>
      <c r="BR53" s="34" t="str">
        <f t="array" aca="1" ref="BR53" ca="1">IF(OR(WEEKDAY(BR$2,2)&gt;5,COUNTIF(Dates_Feries,BR$2)&gt;0),"",IFERROR(INDEX(Tableau1[[Type]:[Type]],SMALL(IF((Tableau1[[Nom]:[Nom]]=$A53)*(Tableau1[[Prénom]:[Prénom]]=$B53)*(BR$2&gt;=Tableau1[[Début]:[Début]])*(BR$2&lt;=Tableau1[[Fin]:[Fin]]),ROW(INDIRECT("A1:A"&amp;COUNTA(Tableau1[[Fin]:[Fin]])))),1)),""))</f>
        <v/>
      </c>
      <c r="BS53" s="34" t="str">
        <f t="array" aca="1" ref="BS53" ca="1">IF(OR(WEEKDAY(BS$2,2)&gt;5,COUNTIF(Dates_Feries,BS$2)&gt;0),"",IFERROR(INDEX(Tableau1[[Type]:[Type]],SMALL(IF((Tableau1[[Nom]:[Nom]]=$A53)*(Tableau1[[Prénom]:[Prénom]]=$B53)*(BS$2&gt;=Tableau1[[Début]:[Début]])*(BS$2&lt;=Tableau1[[Fin]:[Fin]]),ROW(INDIRECT("A1:A"&amp;COUNTA(Tableau1[[Fin]:[Fin]])))),1)),""))</f>
        <v/>
      </c>
      <c r="BT53" s="34" t="str">
        <f t="array" aca="1" ref="BT53" ca="1">IF(OR(WEEKDAY(BT$2,2)&gt;5,COUNTIF(Dates_Feries,BT$2)&gt;0),"",IFERROR(INDEX(Tableau1[[Type]:[Type]],SMALL(IF((Tableau1[[Nom]:[Nom]]=$A53)*(Tableau1[[Prénom]:[Prénom]]=$B53)*(BT$2&gt;=Tableau1[[Début]:[Début]])*(BT$2&lt;=Tableau1[[Fin]:[Fin]]),ROW(INDIRECT("A1:A"&amp;COUNTA(Tableau1[[Fin]:[Fin]])))),1)),""))</f>
        <v/>
      </c>
      <c r="BU53" s="34" t="str">
        <f t="array" aca="1" ref="BU53" ca="1">IF(OR(WEEKDAY(BU$2,2)&gt;5,COUNTIF(Dates_Feries,BU$2)&gt;0),"",IFERROR(INDEX(Tableau1[[Type]:[Type]],SMALL(IF((Tableau1[[Nom]:[Nom]]=$A53)*(Tableau1[[Prénom]:[Prénom]]=$B53)*(BU$2&gt;=Tableau1[[Début]:[Début]])*(BU$2&lt;=Tableau1[[Fin]:[Fin]]),ROW(INDIRECT("A1:A"&amp;COUNTA(Tableau1[[Fin]:[Fin]])))),1)),""))</f>
        <v/>
      </c>
      <c r="BV53" s="34" t="str">
        <f t="array" aca="1" ref="BV53" ca="1">IF(OR(WEEKDAY(BV$2,2)&gt;5,COUNTIF(Dates_Feries,BV$2)&gt;0),"",IFERROR(INDEX(Tableau1[[Type]:[Type]],SMALL(IF((Tableau1[[Nom]:[Nom]]=$A53)*(Tableau1[[Prénom]:[Prénom]]=$B53)*(BV$2&gt;=Tableau1[[Début]:[Début]])*(BV$2&lt;=Tableau1[[Fin]:[Fin]]),ROW(INDIRECT("A1:A"&amp;COUNTA(Tableau1[[Fin]:[Fin]])))),1)),""))</f>
        <v/>
      </c>
      <c r="BW53" s="34" t="str">
        <f t="array" aca="1" ref="BW53" ca="1">IF(OR(WEEKDAY(BW$2,2)&gt;5,COUNTIF(Dates_Feries,BW$2)&gt;0),"",IFERROR(INDEX(Tableau1[[Type]:[Type]],SMALL(IF((Tableau1[[Nom]:[Nom]]=$A53)*(Tableau1[[Prénom]:[Prénom]]=$B53)*(BW$2&gt;=Tableau1[[Début]:[Début]])*(BW$2&lt;=Tableau1[[Fin]:[Fin]]),ROW(INDIRECT("A1:A"&amp;COUNTA(Tableau1[[Fin]:[Fin]])))),1)),""))</f>
        <v/>
      </c>
      <c r="BX53" s="34" t="str">
        <f t="array" aca="1" ref="BX53" ca="1">IF(OR(WEEKDAY(BX$2,2)&gt;5,COUNTIF(Dates_Feries,BX$2)&gt;0),"",IFERROR(INDEX(Tableau1[[Type]:[Type]],SMALL(IF((Tableau1[[Nom]:[Nom]]=$A53)*(Tableau1[[Prénom]:[Prénom]]=$B53)*(BX$2&gt;=Tableau1[[Début]:[Début]])*(BX$2&lt;=Tableau1[[Fin]:[Fin]]),ROW(INDIRECT("A1:A"&amp;COUNTA(Tableau1[[Fin]:[Fin]])))),1)),""))</f>
        <v/>
      </c>
      <c r="BY53" s="34" t="str">
        <f t="array" aca="1" ref="BY53" ca="1">IF(OR(WEEKDAY(BY$2,2)&gt;5,COUNTIF(Dates_Feries,BY$2)&gt;0),"",IFERROR(INDEX(Tableau1[[Type]:[Type]],SMALL(IF((Tableau1[[Nom]:[Nom]]=$A53)*(Tableau1[[Prénom]:[Prénom]]=$B53)*(BY$2&gt;=Tableau1[[Début]:[Début]])*(BY$2&lt;=Tableau1[[Fin]:[Fin]]),ROW(INDIRECT("A1:A"&amp;COUNTA(Tableau1[[Fin]:[Fin]])))),1)),""))</f>
        <v/>
      </c>
      <c r="BZ53" s="34" t="str">
        <f t="array" aca="1" ref="BZ53" ca="1">IF(OR(WEEKDAY(BZ$2,2)&gt;5,COUNTIF(Dates_Feries,BZ$2)&gt;0),"",IFERROR(INDEX(Tableau1[[Type]:[Type]],SMALL(IF((Tableau1[[Nom]:[Nom]]=$A53)*(Tableau1[[Prénom]:[Prénom]]=$B53)*(BZ$2&gt;=Tableau1[[Début]:[Début]])*(BZ$2&lt;=Tableau1[[Fin]:[Fin]]),ROW(INDIRECT("A1:A"&amp;COUNTA(Tableau1[[Fin]:[Fin]])))),1)),""))</f>
        <v/>
      </c>
      <c r="CA53" s="34" t="str">
        <f t="array" aca="1" ref="CA53" ca="1">IF(OR(WEEKDAY(CA$2,2)&gt;5,COUNTIF(Dates_Feries,CA$2)&gt;0),"",IFERROR(INDEX(Tableau1[[Type]:[Type]],SMALL(IF((Tableau1[[Nom]:[Nom]]=$A53)*(Tableau1[[Prénom]:[Prénom]]=$B53)*(CA$2&gt;=Tableau1[[Début]:[Début]])*(CA$2&lt;=Tableau1[[Fin]:[Fin]]),ROW(INDIRECT("A1:A"&amp;COUNTA(Tableau1[[Fin]:[Fin]])))),1)),""))</f>
        <v/>
      </c>
      <c r="CB53" s="34" t="str">
        <f t="array" aca="1" ref="CB53" ca="1">IF(OR(WEEKDAY(CB$2,2)&gt;5,COUNTIF(Dates_Feries,CB$2)&gt;0),"",IFERROR(INDEX(Tableau1[[Type]:[Type]],SMALL(IF((Tableau1[[Nom]:[Nom]]=$A53)*(Tableau1[[Prénom]:[Prénom]]=$B53)*(CB$2&gt;=Tableau1[[Début]:[Début]])*(CB$2&lt;=Tableau1[[Fin]:[Fin]]),ROW(INDIRECT("A1:A"&amp;COUNTA(Tableau1[[Fin]:[Fin]])))),1)),""))</f>
        <v/>
      </c>
      <c r="CC53" s="34" t="str">
        <f t="array" aca="1" ref="CC53" ca="1">IF(OR(WEEKDAY(CC$2,2)&gt;5,COUNTIF(Dates_Feries,CC$2)&gt;0),"",IFERROR(INDEX(Tableau1[[Type]:[Type]],SMALL(IF((Tableau1[[Nom]:[Nom]]=$A53)*(Tableau1[[Prénom]:[Prénom]]=$B53)*(CC$2&gt;=Tableau1[[Début]:[Début]])*(CC$2&lt;=Tableau1[[Fin]:[Fin]]),ROW(INDIRECT("A1:A"&amp;COUNTA(Tableau1[[Fin]:[Fin]])))),1)),""))</f>
        <v/>
      </c>
      <c r="CD53" s="34" t="str">
        <f t="array" aca="1" ref="CD53" ca="1">IF(OR(WEEKDAY(CD$2,2)&gt;5,COUNTIF(Dates_Feries,CD$2)&gt;0),"",IFERROR(INDEX(Tableau1[[Type]:[Type]],SMALL(IF((Tableau1[[Nom]:[Nom]]=$A53)*(Tableau1[[Prénom]:[Prénom]]=$B53)*(CD$2&gt;=Tableau1[[Début]:[Début]])*(CD$2&lt;=Tableau1[[Fin]:[Fin]]),ROW(INDIRECT("A1:A"&amp;COUNTA(Tableau1[[Fin]:[Fin]])))),1)),""))</f>
        <v/>
      </c>
      <c r="CE53" s="34" t="str">
        <f t="array" aca="1" ref="CE53" ca="1">IF(OR(WEEKDAY(CE$2,2)&gt;5,COUNTIF(Dates_Feries,CE$2)&gt;0),"",IFERROR(INDEX(Tableau1[[Type]:[Type]],SMALL(IF((Tableau1[[Nom]:[Nom]]=$A53)*(Tableau1[[Prénom]:[Prénom]]=$B53)*(CE$2&gt;=Tableau1[[Début]:[Début]])*(CE$2&lt;=Tableau1[[Fin]:[Fin]]),ROW(INDIRECT("A1:A"&amp;COUNTA(Tableau1[[Fin]:[Fin]])))),1)),""))</f>
        <v/>
      </c>
      <c r="CF53" s="34" t="str">
        <f t="array" aca="1" ref="CF53" ca="1">IF(OR(WEEKDAY(CF$2,2)&gt;5,COUNTIF(Dates_Feries,CF$2)&gt;0),"",IFERROR(INDEX(Tableau1[[Type]:[Type]],SMALL(IF((Tableau1[[Nom]:[Nom]]=$A53)*(Tableau1[[Prénom]:[Prénom]]=$B53)*(CF$2&gt;=Tableau1[[Début]:[Début]])*(CF$2&lt;=Tableau1[[Fin]:[Fin]]),ROW(INDIRECT("A1:A"&amp;COUNTA(Tableau1[[Fin]:[Fin]])))),1)),""))</f>
        <v/>
      </c>
      <c r="CG53" s="34" t="str">
        <f t="array" aca="1" ref="CG53" ca="1">IF(OR(WEEKDAY(CG$2,2)&gt;5,COUNTIF(Dates_Feries,CG$2)&gt;0),"",IFERROR(INDEX(Tableau1[[Type]:[Type]],SMALL(IF((Tableau1[[Nom]:[Nom]]=$A53)*(Tableau1[[Prénom]:[Prénom]]=$B53)*(CG$2&gt;=Tableau1[[Début]:[Début]])*(CG$2&lt;=Tableau1[[Fin]:[Fin]]),ROW(INDIRECT("A1:A"&amp;COUNTA(Tableau1[[Fin]:[Fin]])))),1)),""))</f>
        <v/>
      </c>
      <c r="CH53" s="34" t="str">
        <f t="array" aca="1" ref="CH53" ca="1">IF(OR(WEEKDAY(CH$2,2)&gt;5,COUNTIF(Dates_Feries,CH$2)&gt;0),"",IFERROR(INDEX(Tableau1[[Type]:[Type]],SMALL(IF((Tableau1[[Nom]:[Nom]]=$A53)*(Tableau1[[Prénom]:[Prénom]]=$B53)*(CH$2&gt;=Tableau1[[Début]:[Début]])*(CH$2&lt;=Tableau1[[Fin]:[Fin]]),ROW(INDIRECT("A1:A"&amp;COUNTA(Tableau1[[Fin]:[Fin]])))),1)),""))</f>
        <v/>
      </c>
      <c r="CI53" s="34" t="str">
        <f t="array" aca="1" ref="CI53" ca="1">IF(OR(WEEKDAY(CI$2,2)&gt;5,COUNTIF(Dates_Feries,CI$2)&gt;0),"",IFERROR(INDEX(Tableau1[[Type]:[Type]],SMALL(IF((Tableau1[[Nom]:[Nom]]=$A53)*(Tableau1[[Prénom]:[Prénom]]=$B53)*(CI$2&gt;=Tableau1[[Début]:[Début]])*(CI$2&lt;=Tableau1[[Fin]:[Fin]]),ROW(INDIRECT("A1:A"&amp;COUNTA(Tableau1[[Fin]:[Fin]])))),1)),""))</f>
        <v/>
      </c>
      <c r="CJ53" s="34" t="str">
        <f t="array" aca="1" ref="CJ53" ca="1">IF(OR(WEEKDAY(CJ$2,2)&gt;5,COUNTIF(Dates_Feries,CJ$2)&gt;0),"",IFERROR(INDEX(Tableau1[[Type]:[Type]],SMALL(IF((Tableau1[[Nom]:[Nom]]=$A53)*(Tableau1[[Prénom]:[Prénom]]=$B53)*(CJ$2&gt;=Tableau1[[Début]:[Début]])*(CJ$2&lt;=Tableau1[[Fin]:[Fin]]),ROW(INDIRECT("A1:A"&amp;COUNTA(Tableau1[[Fin]:[Fin]])))),1)),""))</f>
        <v/>
      </c>
      <c r="CK53" s="34" t="str">
        <f t="array" aca="1" ref="CK53" ca="1">IF(OR(WEEKDAY(CK$2,2)&gt;5,COUNTIF(Dates_Feries,CK$2)&gt;0),"",IFERROR(INDEX(Tableau1[[Type]:[Type]],SMALL(IF((Tableau1[[Nom]:[Nom]]=$A53)*(Tableau1[[Prénom]:[Prénom]]=$B53)*(CK$2&gt;=Tableau1[[Début]:[Début]])*(CK$2&lt;=Tableau1[[Fin]:[Fin]]),ROW(INDIRECT("A1:A"&amp;COUNTA(Tableau1[[Fin]:[Fin]])))),1)),""))</f>
        <v/>
      </c>
      <c r="CL53" s="34" t="str">
        <f t="array" aca="1" ref="CL53" ca="1">IF(OR(WEEKDAY(CL$2,2)&gt;5,COUNTIF(Dates_Feries,CL$2)&gt;0),"",IFERROR(INDEX(Tableau1[[Type]:[Type]],SMALL(IF((Tableau1[[Nom]:[Nom]]=$A53)*(Tableau1[[Prénom]:[Prénom]]=$B53)*(CL$2&gt;=Tableau1[[Début]:[Début]])*(CL$2&lt;=Tableau1[[Fin]:[Fin]]),ROW(INDIRECT("A1:A"&amp;COUNTA(Tableau1[[Fin]:[Fin]])))),1)),""))</f>
        <v/>
      </c>
      <c r="CM53" s="34" t="str">
        <f t="array" aca="1" ref="CM53" ca="1">IF(OR(WEEKDAY(CM$2,2)&gt;5,COUNTIF(Dates_Feries,CM$2)&gt;0),"",IFERROR(INDEX(Tableau1[[Type]:[Type]],SMALL(IF((Tableau1[[Nom]:[Nom]]=$A53)*(Tableau1[[Prénom]:[Prénom]]=$B53)*(CM$2&gt;=Tableau1[[Début]:[Début]])*(CM$2&lt;=Tableau1[[Fin]:[Fin]]),ROW(INDIRECT("A1:A"&amp;COUNTA(Tableau1[[Fin]:[Fin]])))),1)),""))</f>
        <v/>
      </c>
      <c r="CN53" s="34" t="str">
        <f t="array" aca="1" ref="CN53" ca="1">IF(OR(WEEKDAY(CN$2,2)&gt;5,COUNTIF(Dates_Feries,CN$2)&gt;0),"",IFERROR(INDEX(Tableau1[[Type]:[Type]],SMALL(IF((Tableau1[[Nom]:[Nom]]=$A53)*(Tableau1[[Prénom]:[Prénom]]=$B53)*(CN$2&gt;=Tableau1[[Début]:[Début]])*(CN$2&lt;=Tableau1[[Fin]:[Fin]]),ROW(INDIRECT("A1:A"&amp;COUNTA(Tableau1[[Fin]:[Fin]])))),1)),""))</f>
        <v/>
      </c>
      <c r="CO53" s="34" t="str">
        <f t="array" aca="1" ref="CO53" ca="1">IF(OR(WEEKDAY(CO$2,2)&gt;5,COUNTIF(Dates_Feries,CO$2)&gt;0),"",IFERROR(INDEX(Tableau1[[Type]:[Type]],SMALL(IF((Tableau1[[Nom]:[Nom]]=$A53)*(Tableau1[[Prénom]:[Prénom]]=$B53)*(CO$2&gt;=Tableau1[[Début]:[Début]])*(CO$2&lt;=Tableau1[[Fin]:[Fin]]),ROW(INDIRECT("A1:A"&amp;COUNTA(Tableau1[[Fin]:[Fin]])))),1)),""))</f>
        <v/>
      </c>
      <c r="CP53" s="34" t="str">
        <f t="array" aca="1" ref="CP53" ca="1">IF(OR(WEEKDAY(CP$2,2)&gt;5,COUNTIF(Dates_Feries,CP$2)&gt;0),"",IFERROR(INDEX(Tableau1[[Type]:[Type]],SMALL(IF((Tableau1[[Nom]:[Nom]]=$A53)*(Tableau1[[Prénom]:[Prénom]]=$B53)*(CP$2&gt;=Tableau1[[Début]:[Début]])*(CP$2&lt;=Tableau1[[Fin]:[Fin]]),ROW(INDIRECT("A1:A"&amp;COUNTA(Tableau1[[Fin]:[Fin]])))),1)),""))</f>
        <v/>
      </c>
      <c r="CQ53" s="34" t="str">
        <f t="array" aca="1" ref="CQ53" ca="1">IF(OR(WEEKDAY(CQ$2,2)&gt;5,COUNTIF(Dates_Feries,CQ$2)&gt;0),"",IFERROR(INDEX(Tableau1[[Type]:[Type]],SMALL(IF((Tableau1[[Nom]:[Nom]]=$A53)*(Tableau1[[Prénom]:[Prénom]]=$B53)*(CQ$2&gt;=Tableau1[[Début]:[Début]])*(CQ$2&lt;=Tableau1[[Fin]:[Fin]]),ROW(INDIRECT("A1:A"&amp;COUNTA(Tableau1[[Fin]:[Fin]])))),1)),""))</f>
        <v/>
      </c>
      <c r="CR53" s="34" t="str">
        <f t="array" aca="1" ref="CR53" ca="1">IF(OR(WEEKDAY(CR$2,2)&gt;5,COUNTIF(Dates_Feries,CR$2)&gt;0),"",IFERROR(INDEX(Tableau1[[Type]:[Type]],SMALL(IF((Tableau1[[Nom]:[Nom]]=$A53)*(Tableau1[[Prénom]:[Prénom]]=$B53)*(CR$2&gt;=Tableau1[[Début]:[Début]])*(CR$2&lt;=Tableau1[[Fin]:[Fin]]),ROW(INDIRECT("A1:A"&amp;COUNTA(Tableau1[[Fin]:[Fin]])))),1)),""))</f>
        <v/>
      </c>
      <c r="CS53" s="34" t="str">
        <f t="array" aca="1" ref="CS53" ca="1">IF(OR(WEEKDAY(CS$2,2)&gt;5,COUNTIF(Dates_Feries,CS$2)&gt;0),"",IFERROR(INDEX(Tableau1[[Type]:[Type]],SMALL(IF((Tableau1[[Nom]:[Nom]]=$A53)*(Tableau1[[Prénom]:[Prénom]]=$B53)*(CS$2&gt;=Tableau1[[Début]:[Début]])*(CS$2&lt;=Tableau1[[Fin]:[Fin]]),ROW(INDIRECT("A1:A"&amp;COUNTA(Tableau1[[Fin]:[Fin]])))),1)),""))</f>
        <v/>
      </c>
      <c r="CT53" s="34" t="str">
        <f t="array" aca="1" ref="CT53" ca="1">IF(OR(WEEKDAY(CT$2,2)&gt;5,COUNTIF(Dates_Feries,CT$2)&gt;0),"",IFERROR(INDEX(Tableau1[[Type]:[Type]],SMALL(IF((Tableau1[[Nom]:[Nom]]=$A53)*(Tableau1[[Prénom]:[Prénom]]=$B53)*(CT$2&gt;=Tableau1[[Début]:[Début]])*(CT$2&lt;=Tableau1[[Fin]:[Fin]]),ROW(INDIRECT("A1:A"&amp;COUNTA(Tableau1[[Fin]:[Fin]])))),1)),""))</f>
        <v/>
      </c>
      <c r="CU53" s="34" t="str">
        <f t="array" aca="1" ref="CU53" ca="1">IF(OR(WEEKDAY(CU$2,2)&gt;5,COUNTIF(Dates_Feries,CU$2)&gt;0),"",IFERROR(INDEX(Tableau1[[Type]:[Type]],SMALL(IF((Tableau1[[Nom]:[Nom]]=$A53)*(Tableau1[[Prénom]:[Prénom]]=$B53)*(CU$2&gt;=Tableau1[[Début]:[Début]])*(CU$2&lt;=Tableau1[[Fin]:[Fin]]),ROW(INDIRECT("A1:A"&amp;COUNTA(Tableau1[[Fin]:[Fin]])))),1)),""))</f>
        <v/>
      </c>
      <c r="CV53" s="34" t="str">
        <f t="array" aca="1" ref="CV53" ca="1">IF(OR(WEEKDAY(CV$2,2)&gt;5,COUNTIF(Dates_Feries,CV$2)&gt;0),"",IFERROR(INDEX(Tableau1[[Type]:[Type]],SMALL(IF((Tableau1[[Nom]:[Nom]]=$A53)*(Tableau1[[Prénom]:[Prénom]]=$B53)*(CV$2&gt;=Tableau1[[Début]:[Début]])*(CV$2&lt;=Tableau1[[Fin]:[Fin]]),ROW(INDIRECT("A1:A"&amp;COUNTA(Tableau1[[Fin]:[Fin]])))),1)),""))</f>
        <v/>
      </c>
      <c r="CW53" s="34" t="str">
        <f t="array" aca="1" ref="CW53" ca="1">IF(OR(WEEKDAY(CW$2,2)&gt;5,COUNTIF(Dates_Feries,CW$2)&gt;0),"",IFERROR(INDEX(Tableau1[[Type]:[Type]],SMALL(IF((Tableau1[[Nom]:[Nom]]=$A53)*(Tableau1[[Prénom]:[Prénom]]=$B53)*(CW$2&gt;=Tableau1[[Début]:[Début]])*(CW$2&lt;=Tableau1[[Fin]:[Fin]]),ROW(INDIRECT("A1:A"&amp;COUNTA(Tableau1[[Fin]:[Fin]])))),1)),""))</f>
        <v/>
      </c>
      <c r="CX53" s="34" t="str">
        <f t="array" aca="1" ref="CX53" ca="1">IF(OR(WEEKDAY(CX$2,2)&gt;5,COUNTIF(Dates_Feries,CX$2)&gt;0),"",IFERROR(INDEX(Tableau1[[Type]:[Type]],SMALL(IF((Tableau1[[Nom]:[Nom]]=$A53)*(Tableau1[[Prénom]:[Prénom]]=$B53)*(CX$2&gt;=Tableau1[[Début]:[Début]])*(CX$2&lt;=Tableau1[[Fin]:[Fin]]),ROW(INDIRECT("A1:A"&amp;COUNTA(Tableau1[[Fin]:[Fin]])))),1)),""))</f>
        <v/>
      </c>
      <c r="CY53" s="34" t="str">
        <f t="array" aca="1" ref="CY53" ca="1">IF(OR(WEEKDAY(CY$2,2)&gt;5,COUNTIF(Dates_Feries,CY$2)&gt;0),"",IFERROR(INDEX(Tableau1[[Type]:[Type]],SMALL(IF((Tableau1[[Nom]:[Nom]]=$A53)*(Tableau1[[Prénom]:[Prénom]]=$B53)*(CY$2&gt;=Tableau1[[Début]:[Début]])*(CY$2&lt;=Tableau1[[Fin]:[Fin]]),ROW(INDIRECT("A1:A"&amp;COUNTA(Tableau1[[Fin]:[Fin]])))),1)),""))</f>
        <v/>
      </c>
      <c r="CZ53" s="34" t="str">
        <f t="array" aca="1" ref="CZ53" ca="1">IF(OR(WEEKDAY(CZ$2,2)&gt;5,COUNTIF(Dates_Feries,CZ$2)&gt;0),"",IFERROR(INDEX(Tableau1[[Type]:[Type]],SMALL(IF((Tableau1[[Nom]:[Nom]]=$A53)*(Tableau1[[Prénom]:[Prénom]]=$B53)*(CZ$2&gt;=Tableau1[[Début]:[Début]])*(CZ$2&lt;=Tableau1[[Fin]:[Fin]]),ROW(INDIRECT("A1:A"&amp;COUNTA(Tableau1[[Fin]:[Fin]])))),1)),""))</f>
        <v/>
      </c>
      <c r="DA53" s="34" t="str">
        <f t="array" aca="1" ref="DA53" ca="1">IF(OR(WEEKDAY(DA$2,2)&gt;5,COUNTIF(Dates_Feries,DA$2)&gt;0),"",IFERROR(INDEX(Tableau1[[Type]:[Type]],SMALL(IF((Tableau1[[Nom]:[Nom]]=$A53)*(Tableau1[[Prénom]:[Prénom]]=$B53)*(DA$2&gt;=Tableau1[[Début]:[Début]])*(DA$2&lt;=Tableau1[[Fin]:[Fin]]),ROW(INDIRECT("A1:A"&amp;COUNTA(Tableau1[[Fin]:[Fin]])))),1)),""))</f>
        <v/>
      </c>
      <c r="DB53" s="34" t="str">
        <f t="array" aca="1" ref="DB53" ca="1">IF(OR(WEEKDAY(DB$2,2)&gt;5,COUNTIF(Dates_Feries,DB$2)&gt;0),"",IFERROR(INDEX(Tableau1[[Type]:[Type]],SMALL(IF((Tableau1[[Nom]:[Nom]]=$A53)*(Tableau1[[Prénom]:[Prénom]]=$B53)*(DB$2&gt;=Tableau1[[Début]:[Début]])*(DB$2&lt;=Tableau1[[Fin]:[Fin]]),ROW(INDIRECT("A1:A"&amp;COUNTA(Tableau1[[Fin]:[Fin]])))),1)),""))</f>
        <v/>
      </c>
      <c r="DC53" s="34" t="str">
        <f t="array" aca="1" ref="DC53" ca="1">IF(OR(WEEKDAY(DC$2,2)&gt;5,COUNTIF(Dates_Feries,DC$2)&gt;0),"",IFERROR(INDEX(Tableau1[[Type]:[Type]],SMALL(IF((Tableau1[[Nom]:[Nom]]=$A53)*(Tableau1[[Prénom]:[Prénom]]=$B53)*(DC$2&gt;=Tableau1[[Début]:[Début]])*(DC$2&lt;=Tableau1[[Fin]:[Fin]]),ROW(INDIRECT("A1:A"&amp;COUNTA(Tableau1[[Fin]:[Fin]])))),1)),""))</f>
        <v/>
      </c>
      <c r="DD53" s="34" t="str">
        <f t="array" aca="1" ref="DD53" ca="1">IF(OR(WEEKDAY(DD$2,2)&gt;5,COUNTIF(Dates_Feries,DD$2)&gt;0),"",IFERROR(INDEX(Tableau1[[Type]:[Type]],SMALL(IF((Tableau1[[Nom]:[Nom]]=$A53)*(Tableau1[[Prénom]:[Prénom]]=$B53)*(DD$2&gt;=Tableau1[[Début]:[Début]])*(DD$2&lt;=Tableau1[[Fin]:[Fin]]),ROW(INDIRECT("A1:A"&amp;COUNTA(Tableau1[[Fin]:[Fin]])))),1)),""))</f>
        <v/>
      </c>
      <c r="DE53" s="34" t="str">
        <f t="array" aca="1" ref="DE53" ca="1">IF(OR(WEEKDAY(DE$2,2)&gt;5,COUNTIF(Dates_Feries,DE$2)&gt;0),"",IFERROR(INDEX(Tableau1[[Type]:[Type]],SMALL(IF((Tableau1[[Nom]:[Nom]]=$A53)*(Tableau1[[Prénom]:[Prénom]]=$B53)*(DE$2&gt;=Tableau1[[Début]:[Début]])*(DE$2&lt;=Tableau1[[Fin]:[Fin]]),ROW(INDIRECT("A1:A"&amp;COUNTA(Tableau1[[Fin]:[Fin]])))),1)),""))</f>
        <v/>
      </c>
      <c r="DF53" s="34" t="str">
        <f t="array" aca="1" ref="DF53" ca="1">IF(OR(WEEKDAY(DF$2,2)&gt;5,COUNTIF(Dates_Feries,DF$2)&gt;0),"",IFERROR(INDEX(Tableau1[[Type]:[Type]],SMALL(IF((Tableau1[[Nom]:[Nom]]=$A53)*(Tableau1[[Prénom]:[Prénom]]=$B53)*(DF$2&gt;=Tableau1[[Début]:[Début]])*(DF$2&lt;=Tableau1[[Fin]:[Fin]]),ROW(INDIRECT("A1:A"&amp;COUNTA(Tableau1[[Fin]:[Fin]])))),1)),""))</f>
        <v/>
      </c>
      <c r="DG53" s="34" t="str">
        <f t="array" aca="1" ref="DG53" ca="1">IF(OR(WEEKDAY(DG$2,2)&gt;5,COUNTIF(Dates_Feries,DG$2)&gt;0),"",IFERROR(INDEX(Tableau1[[Type]:[Type]],SMALL(IF((Tableau1[[Nom]:[Nom]]=$A53)*(Tableau1[[Prénom]:[Prénom]]=$B53)*(DG$2&gt;=Tableau1[[Début]:[Début]])*(DG$2&lt;=Tableau1[[Fin]:[Fin]]),ROW(INDIRECT("A1:A"&amp;COUNTA(Tableau1[[Fin]:[Fin]])))),1)),""))</f>
        <v/>
      </c>
      <c r="DH53" s="34" t="str">
        <f t="array" aca="1" ref="DH53" ca="1">IF(OR(WEEKDAY(DH$2,2)&gt;5,COUNTIF(Dates_Feries,DH$2)&gt;0),"",IFERROR(INDEX(Tableau1[[Type]:[Type]],SMALL(IF((Tableau1[[Nom]:[Nom]]=$A53)*(Tableau1[[Prénom]:[Prénom]]=$B53)*(DH$2&gt;=Tableau1[[Début]:[Début]])*(DH$2&lt;=Tableau1[[Fin]:[Fin]]),ROW(INDIRECT("A1:A"&amp;COUNTA(Tableau1[[Fin]:[Fin]])))),1)),""))</f>
        <v/>
      </c>
      <c r="DI53" s="34" t="str">
        <f t="array" aca="1" ref="DI53" ca="1">IF(OR(WEEKDAY(DI$2,2)&gt;5,COUNTIF(Dates_Feries,DI$2)&gt;0),"",IFERROR(INDEX(Tableau1[[Type]:[Type]],SMALL(IF((Tableau1[[Nom]:[Nom]]=$A53)*(Tableau1[[Prénom]:[Prénom]]=$B53)*(DI$2&gt;=Tableau1[[Début]:[Début]])*(DI$2&lt;=Tableau1[[Fin]:[Fin]]),ROW(INDIRECT("A1:A"&amp;COUNTA(Tableau1[[Fin]:[Fin]])))),1)),""))</f>
        <v/>
      </c>
      <c r="DJ53" s="34" t="str">
        <f t="array" aca="1" ref="DJ53" ca="1">IF(OR(WEEKDAY(DJ$2,2)&gt;5,COUNTIF(Dates_Feries,DJ$2)&gt;0),"",IFERROR(INDEX(Tableau1[[Type]:[Type]],SMALL(IF((Tableau1[[Nom]:[Nom]]=$A53)*(Tableau1[[Prénom]:[Prénom]]=$B53)*(DJ$2&gt;=Tableau1[[Début]:[Début]])*(DJ$2&lt;=Tableau1[[Fin]:[Fin]]),ROW(INDIRECT("A1:A"&amp;COUNTA(Tableau1[[Fin]:[Fin]])))),1)),""))</f>
        <v/>
      </c>
      <c r="DK53" s="34" t="str">
        <f t="array" aca="1" ref="DK53" ca="1">IF(OR(WEEKDAY(DK$2,2)&gt;5,COUNTIF(Dates_Feries,DK$2)&gt;0),"",IFERROR(INDEX(Tableau1[[Type]:[Type]],SMALL(IF((Tableau1[[Nom]:[Nom]]=$A53)*(Tableau1[[Prénom]:[Prénom]]=$B53)*(DK$2&gt;=Tableau1[[Début]:[Début]])*(DK$2&lt;=Tableau1[[Fin]:[Fin]]),ROW(INDIRECT("A1:A"&amp;COUNTA(Tableau1[[Fin]:[Fin]])))),1)),""))</f>
        <v/>
      </c>
      <c r="DL53" s="34" t="str">
        <f t="array" aca="1" ref="DL53" ca="1">IF(OR(WEEKDAY(DL$2,2)&gt;5,COUNTIF(Dates_Feries,DL$2)&gt;0),"",IFERROR(INDEX(Tableau1[[Type]:[Type]],SMALL(IF((Tableau1[[Nom]:[Nom]]=$A53)*(Tableau1[[Prénom]:[Prénom]]=$B53)*(DL$2&gt;=Tableau1[[Début]:[Début]])*(DL$2&lt;=Tableau1[[Fin]:[Fin]]),ROW(INDIRECT("A1:A"&amp;COUNTA(Tableau1[[Fin]:[Fin]])))),1)),""))</f>
        <v/>
      </c>
      <c r="DM53" s="34" t="str">
        <f t="array" aca="1" ref="DM53" ca="1">IF(OR(WEEKDAY(DM$2,2)&gt;5,COUNTIF(Dates_Feries,DM$2)&gt;0),"",IFERROR(INDEX(Tableau1[[Type]:[Type]],SMALL(IF((Tableau1[[Nom]:[Nom]]=$A53)*(Tableau1[[Prénom]:[Prénom]]=$B53)*(DM$2&gt;=Tableau1[[Début]:[Début]])*(DM$2&lt;=Tableau1[[Fin]:[Fin]]),ROW(INDIRECT("A1:A"&amp;COUNTA(Tableau1[[Fin]:[Fin]])))),1)),""))</f>
        <v/>
      </c>
      <c r="DN53" s="34" t="str">
        <f t="array" aca="1" ref="DN53" ca="1">IF(OR(WEEKDAY(DN$2,2)&gt;5,COUNTIF(Dates_Feries,DN$2)&gt;0),"",IFERROR(INDEX(Tableau1[[Type]:[Type]],SMALL(IF((Tableau1[[Nom]:[Nom]]=$A53)*(Tableau1[[Prénom]:[Prénom]]=$B53)*(DN$2&gt;=Tableau1[[Début]:[Début]])*(DN$2&lt;=Tableau1[[Fin]:[Fin]]),ROW(INDIRECT("A1:A"&amp;COUNTA(Tableau1[[Fin]:[Fin]])))),1)),""))</f>
        <v/>
      </c>
      <c r="DO53" s="34" t="str">
        <f t="array" aca="1" ref="DO53" ca="1">IF(OR(WEEKDAY(DO$2,2)&gt;5,COUNTIF(Dates_Feries,DO$2)&gt;0),"",IFERROR(INDEX(Tableau1[[Type]:[Type]],SMALL(IF((Tableau1[[Nom]:[Nom]]=$A53)*(Tableau1[[Prénom]:[Prénom]]=$B53)*(DO$2&gt;=Tableau1[[Début]:[Début]])*(DO$2&lt;=Tableau1[[Fin]:[Fin]]),ROW(INDIRECT("A1:A"&amp;COUNTA(Tableau1[[Fin]:[Fin]])))),1)),""))</f>
        <v/>
      </c>
      <c r="DP53" s="34" t="str">
        <f t="array" aca="1" ref="DP53" ca="1">IF(OR(WEEKDAY(DP$2,2)&gt;5,COUNTIF(Dates_Feries,DP$2)&gt;0),"",IFERROR(INDEX(Tableau1[[Type]:[Type]],SMALL(IF((Tableau1[[Nom]:[Nom]]=$A53)*(Tableau1[[Prénom]:[Prénom]]=$B53)*(DP$2&gt;=Tableau1[[Début]:[Début]])*(DP$2&lt;=Tableau1[[Fin]:[Fin]]),ROW(INDIRECT("A1:A"&amp;COUNTA(Tableau1[[Fin]:[Fin]])))),1)),""))</f>
        <v/>
      </c>
      <c r="DQ53" s="34" t="str">
        <f t="array" aca="1" ref="DQ53" ca="1">IF(OR(WEEKDAY(DQ$2,2)&gt;5,COUNTIF(Dates_Feries,DQ$2)&gt;0),"",IFERROR(INDEX(Tableau1[[Type]:[Type]],SMALL(IF((Tableau1[[Nom]:[Nom]]=$A53)*(Tableau1[[Prénom]:[Prénom]]=$B53)*(DQ$2&gt;=Tableau1[[Début]:[Début]])*(DQ$2&lt;=Tableau1[[Fin]:[Fin]]),ROW(INDIRECT("A1:A"&amp;COUNTA(Tableau1[[Fin]:[Fin]])))),1)),""))</f>
        <v/>
      </c>
      <c r="DR53" s="34" t="str">
        <f t="array" aca="1" ref="DR53" ca="1">IF(OR(WEEKDAY(DR$2,2)&gt;5,COUNTIF(Dates_Feries,DR$2)&gt;0),"",IFERROR(INDEX(Tableau1[[Type]:[Type]],SMALL(IF((Tableau1[[Nom]:[Nom]]=$A53)*(Tableau1[[Prénom]:[Prénom]]=$B53)*(DR$2&gt;=Tableau1[[Début]:[Début]])*(DR$2&lt;=Tableau1[[Fin]:[Fin]]),ROW(INDIRECT("A1:A"&amp;COUNTA(Tableau1[[Fin]:[Fin]])))),1)),""))</f>
        <v/>
      </c>
      <c r="DS53" s="34" t="str">
        <f t="array" aca="1" ref="DS53" ca="1">IF(OR(WEEKDAY(DS$2,2)&gt;5,COUNTIF(Dates_Feries,DS$2)&gt;0),"",IFERROR(INDEX(Tableau1[[Type]:[Type]],SMALL(IF((Tableau1[[Nom]:[Nom]]=$A53)*(Tableau1[[Prénom]:[Prénom]]=$B53)*(DS$2&gt;=Tableau1[[Début]:[Début]])*(DS$2&lt;=Tableau1[[Fin]:[Fin]]),ROW(INDIRECT("A1:A"&amp;COUNTA(Tableau1[[Fin]:[Fin]])))),1)),""))</f>
        <v/>
      </c>
      <c r="DT53" s="34" t="str">
        <f t="array" aca="1" ref="DT53" ca="1">IF(OR(WEEKDAY(DT$2,2)&gt;5,COUNTIF(Dates_Feries,DT$2)&gt;0),"",IFERROR(INDEX(Tableau1[[Type]:[Type]],SMALL(IF((Tableau1[[Nom]:[Nom]]=$A53)*(Tableau1[[Prénom]:[Prénom]]=$B53)*(DT$2&gt;=Tableau1[[Début]:[Début]])*(DT$2&lt;=Tableau1[[Fin]:[Fin]]),ROW(INDIRECT("A1:A"&amp;COUNTA(Tableau1[[Fin]:[Fin]])))),1)),""))</f>
        <v/>
      </c>
      <c r="DU53" s="34" t="str">
        <f t="array" aca="1" ref="DU53" ca="1">IF(OR(WEEKDAY(DU$2,2)&gt;5,COUNTIF(Dates_Feries,DU$2)&gt;0),"",IFERROR(INDEX(Tableau1[[Type]:[Type]],SMALL(IF((Tableau1[[Nom]:[Nom]]=$A53)*(Tableau1[[Prénom]:[Prénom]]=$B53)*(DU$2&gt;=Tableau1[[Début]:[Début]])*(DU$2&lt;=Tableau1[[Fin]:[Fin]]),ROW(INDIRECT("A1:A"&amp;COUNTA(Tableau1[[Fin]:[Fin]])))),1)),""))</f>
        <v/>
      </c>
      <c r="DV53" s="34" t="str">
        <f t="array" aca="1" ref="DV53" ca="1">IF(OR(WEEKDAY(DV$2,2)&gt;5,COUNTIF(Dates_Feries,DV$2)&gt;0),"",IFERROR(INDEX(Tableau1[[Type]:[Type]],SMALL(IF((Tableau1[[Nom]:[Nom]]=$A53)*(Tableau1[[Prénom]:[Prénom]]=$B53)*(DV$2&gt;=Tableau1[[Début]:[Début]])*(DV$2&lt;=Tableau1[[Fin]:[Fin]]),ROW(INDIRECT("A1:A"&amp;COUNTA(Tableau1[[Fin]:[Fin]])))),1)),""))</f>
        <v/>
      </c>
      <c r="DW53" s="34" t="str">
        <f t="array" aca="1" ref="DW53" ca="1">IF(OR(WEEKDAY(DW$2,2)&gt;5,COUNTIF(Dates_Feries,DW$2)&gt;0),"",IFERROR(INDEX(Tableau1[[Type]:[Type]],SMALL(IF((Tableau1[[Nom]:[Nom]]=$A53)*(Tableau1[[Prénom]:[Prénom]]=$B53)*(DW$2&gt;=Tableau1[[Début]:[Début]])*(DW$2&lt;=Tableau1[[Fin]:[Fin]]),ROW(INDIRECT("A1:A"&amp;COUNTA(Tableau1[[Fin]:[Fin]])))),1)),""))</f>
        <v/>
      </c>
      <c r="DX53" s="34" t="str">
        <f t="array" aca="1" ref="DX53" ca="1">IF(OR(WEEKDAY(DX$2,2)&gt;5,COUNTIF(Dates_Feries,DX$2)&gt;0),"",IFERROR(INDEX(Tableau1[[Type]:[Type]],SMALL(IF((Tableau1[[Nom]:[Nom]]=$A53)*(Tableau1[[Prénom]:[Prénom]]=$B53)*(DX$2&gt;=Tableau1[[Début]:[Début]])*(DX$2&lt;=Tableau1[[Fin]:[Fin]]),ROW(INDIRECT("A1:A"&amp;COUNTA(Tableau1[[Fin]:[Fin]])))),1)),""))</f>
        <v/>
      </c>
      <c r="DY53" s="34" t="str">
        <f t="array" aca="1" ref="DY53" ca="1">IF(OR(WEEKDAY(DY$2,2)&gt;5,COUNTIF(Dates_Feries,DY$2)&gt;0),"",IFERROR(INDEX(Tableau1[[Type]:[Type]],SMALL(IF((Tableau1[[Nom]:[Nom]]=$A53)*(Tableau1[[Prénom]:[Prénom]]=$B53)*(DY$2&gt;=Tableau1[[Début]:[Début]])*(DY$2&lt;=Tableau1[[Fin]:[Fin]]),ROW(INDIRECT("A1:A"&amp;COUNTA(Tableau1[[Fin]:[Fin]])))),1)),""))</f>
        <v/>
      </c>
      <c r="DZ53" s="34" t="str">
        <f t="array" aca="1" ref="DZ53" ca="1">IF(OR(WEEKDAY(DZ$2,2)&gt;5,COUNTIF(Dates_Feries,DZ$2)&gt;0),"",IFERROR(INDEX(Tableau1[[Type]:[Type]],SMALL(IF((Tableau1[[Nom]:[Nom]]=$A53)*(Tableau1[[Prénom]:[Prénom]]=$B53)*(DZ$2&gt;=Tableau1[[Début]:[Début]])*(DZ$2&lt;=Tableau1[[Fin]:[Fin]]),ROW(INDIRECT("A1:A"&amp;COUNTA(Tableau1[[Fin]:[Fin]])))),1)),""))</f>
        <v/>
      </c>
      <c r="EA53" s="34" t="str">
        <f t="array" aca="1" ref="EA53" ca="1">IF(OR(WEEKDAY(EA$2,2)&gt;5,COUNTIF(Dates_Feries,EA$2)&gt;0),"",IFERROR(INDEX(Tableau1[[Type]:[Type]],SMALL(IF((Tableau1[[Nom]:[Nom]]=$A53)*(Tableau1[[Prénom]:[Prénom]]=$B53)*(EA$2&gt;=Tableau1[[Début]:[Début]])*(EA$2&lt;=Tableau1[[Fin]:[Fin]]),ROW(INDIRECT("A1:A"&amp;COUNTA(Tableau1[[Fin]:[Fin]])))),1)),""))</f>
        <v/>
      </c>
      <c r="EB53" s="34" t="str">
        <f t="array" aca="1" ref="EB53" ca="1">IF(OR(WEEKDAY(EB$2,2)&gt;5,COUNTIF(Dates_Feries,EB$2)&gt;0),"",IFERROR(INDEX(Tableau1[[Type]:[Type]],SMALL(IF((Tableau1[[Nom]:[Nom]]=$A53)*(Tableau1[[Prénom]:[Prénom]]=$B53)*(EB$2&gt;=Tableau1[[Début]:[Début]])*(EB$2&lt;=Tableau1[[Fin]:[Fin]]),ROW(INDIRECT("A1:A"&amp;COUNTA(Tableau1[[Fin]:[Fin]])))),1)),""))</f>
        <v/>
      </c>
      <c r="EC53" s="34" t="str">
        <f t="array" aca="1" ref="EC53" ca="1">IF(OR(WEEKDAY(EC$2,2)&gt;5,COUNTIF(Dates_Feries,EC$2)&gt;0),"",IFERROR(INDEX(Tableau1[[Type]:[Type]],SMALL(IF((Tableau1[[Nom]:[Nom]]=$A53)*(Tableau1[[Prénom]:[Prénom]]=$B53)*(EC$2&gt;=Tableau1[[Début]:[Début]])*(EC$2&lt;=Tableau1[[Fin]:[Fin]]),ROW(INDIRECT("A1:A"&amp;COUNTA(Tableau1[[Fin]:[Fin]])))),1)),""))</f>
        <v/>
      </c>
      <c r="ED53" s="34" t="str">
        <f t="array" aca="1" ref="ED53" ca="1">IF(OR(WEEKDAY(ED$2,2)&gt;5,COUNTIF(Dates_Feries,ED$2)&gt;0),"",IFERROR(INDEX(Tableau1[[Type]:[Type]],SMALL(IF((Tableau1[[Nom]:[Nom]]=$A53)*(Tableau1[[Prénom]:[Prénom]]=$B53)*(ED$2&gt;=Tableau1[[Début]:[Début]])*(ED$2&lt;=Tableau1[[Fin]:[Fin]]),ROW(INDIRECT("A1:A"&amp;COUNTA(Tableau1[[Fin]:[Fin]])))),1)),""))</f>
        <v/>
      </c>
      <c r="EE53" s="34" t="str">
        <f t="array" aca="1" ref="EE53" ca="1">IF(OR(WEEKDAY(EE$2,2)&gt;5,COUNTIF(Dates_Feries,EE$2)&gt;0),"",IFERROR(INDEX(Tableau1[[Type]:[Type]],SMALL(IF((Tableau1[[Nom]:[Nom]]=$A53)*(Tableau1[[Prénom]:[Prénom]]=$B53)*(EE$2&gt;=Tableau1[[Début]:[Début]])*(EE$2&lt;=Tableau1[[Fin]:[Fin]]),ROW(INDIRECT("A1:A"&amp;COUNTA(Tableau1[[Fin]:[Fin]])))),1)),""))</f>
        <v/>
      </c>
      <c r="EF53" s="34" t="str">
        <f t="array" aca="1" ref="EF53" ca="1">IF(OR(WEEKDAY(EF$2,2)&gt;5,COUNTIF(Dates_Feries,EF$2)&gt;0),"",IFERROR(INDEX(Tableau1[[Type]:[Type]],SMALL(IF((Tableau1[[Nom]:[Nom]]=$A53)*(Tableau1[[Prénom]:[Prénom]]=$B53)*(EF$2&gt;=Tableau1[[Début]:[Début]])*(EF$2&lt;=Tableau1[[Fin]:[Fin]]),ROW(INDIRECT("A1:A"&amp;COUNTA(Tableau1[[Fin]:[Fin]])))),1)),""))</f>
        <v/>
      </c>
      <c r="EG53" s="34" t="str">
        <f t="array" aca="1" ref="EG53" ca="1">IF(OR(WEEKDAY(EG$2,2)&gt;5,COUNTIF(Dates_Feries,EG$2)&gt;0),"",IFERROR(INDEX(Tableau1[[Type]:[Type]],SMALL(IF((Tableau1[[Nom]:[Nom]]=$A53)*(Tableau1[[Prénom]:[Prénom]]=$B53)*(EG$2&gt;=Tableau1[[Début]:[Début]])*(EG$2&lt;=Tableau1[[Fin]:[Fin]]),ROW(INDIRECT("A1:A"&amp;COUNTA(Tableau1[[Fin]:[Fin]])))),1)),""))</f>
        <v/>
      </c>
      <c r="EH53" s="34" t="str">
        <f t="array" aca="1" ref="EH53" ca="1">IF(OR(WEEKDAY(EH$2,2)&gt;5,COUNTIF(Dates_Feries,EH$2)&gt;0),"",IFERROR(INDEX(Tableau1[[Type]:[Type]],SMALL(IF((Tableau1[[Nom]:[Nom]]=$A53)*(Tableau1[[Prénom]:[Prénom]]=$B53)*(EH$2&gt;=Tableau1[[Début]:[Début]])*(EH$2&lt;=Tableau1[[Fin]:[Fin]]),ROW(INDIRECT("A1:A"&amp;COUNTA(Tableau1[[Fin]:[Fin]])))),1)),""))</f>
        <v/>
      </c>
      <c r="EI53" s="34" t="str">
        <f t="array" aca="1" ref="EI53" ca="1">IF(OR(WEEKDAY(EI$2,2)&gt;5,COUNTIF(Dates_Feries,EI$2)&gt;0),"",IFERROR(INDEX(Tableau1[[Type]:[Type]],SMALL(IF((Tableau1[[Nom]:[Nom]]=$A53)*(Tableau1[[Prénom]:[Prénom]]=$B53)*(EI$2&gt;=Tableau1[[Début]:[Début]])*(EI$2&lt;=Tableau1[[Fin]:[Fin]]),ROW(INDIRECT("A1:A"&amp;COUNTA(Tableau1[[Fin]:[Fin]])))),1)),""))</f>
        <v/>
      </c>
      <c r="EJ53" s="34" t="str">
        <f t="array" aca="1" ref="EJ53" ca="1">IF(OR(WEEKDAY(EJ$2,2)&gt;5,COUNTIF(Dates_Feries,EJ$2)&gt;0),"",IFERROR(INDEX(Tableau1[[Type]:[Type]],SMALL(IF((Tableau1[[Nom]:[Nom]]=$A53)*(Tableau1[[Prénom]:[Prénom]]=$B53)*(EJ$2&gt;=Tableau1[[Début]:[Début]])*(EJ$2&lt;=Tableau1[[Fin]:[Fin]]),ROW(INDIRECT("A1:A"&amp;COUNTA(Tableau1[[Fin]:[Fin]])))),1)),""))</f>
        <v/>
      </c>
      <c r="EK53" s="34" t="str">
        <f t="array" aca="1" ref="EK53" ca="1">IF(OR(WEEKDAY(EK$2,2)&gt;5,COUNTIF(Dates_Feries,EK$2)&gt;0),"",IFERROR(INDEX(Tableau1[[Type]:[Type]],SMALL(IF((Tableau1[[Nom]:[Nom]]=$A53)*(Tableau1[[Prénom]:[Prénom]]=$B53)*(EK$2&gt;=Tableau1[[Début]:[Début]])*(EK$2&lt;=Tableau1[[Fin]:[Fin]]),ROW(INDIRECT("A1:A"&amp;COUNTA(Tableau1[[Fin]:[Fin]])))),1)),""))</f>
        <v/>
      </c>
      <c r="EL53" s="34" t="str">
        <f t="array" aca="1" ref="EL53" ca="1">IF(OR(WEEKDAY(EL$2,2)&gt;5,COUNTIF(Dates_Feries,EL$2)&gt;0),"",IFERROR(INDEX(Tableau1[[Type]:[Type]],SMALL(IF((Tableau1[[Nom]:[Nom]]=$A53)*(Tableau1[[Prénom]:[Prénom]]=$B53)*(EL$2&gt;=Tableau1[[Début]:[Début]])*(EL$2&lt;=Tableau1[[Fin]:[Fin]]),ROW(INDIRECT("A1:A"&amp;COUNTA(Tableau1[[Fin]:[Fin]])))),1)),""))</f>
        <v/>
      </c>
      <c r="EM53" s="34" t="str">
        <f t="array" aca="1" ref="EM53" ca="1">IF(OR(WEEKDAY(EM$2,2)&gt;5,COUNTIF(Dates_Feries,EM$2)&gt;0),"",IFERROR(INDEX(Tableau1[[Type]:[Type]],SMALL(IF((Tableau1[[Nom]:[Nom]]=$A53)*(Tableau1[[Prénom]:[Prénom]]=$B53)*(EM$2&gt;=Tableau1[[Début]:[Début]])*(EM$2&lt;=Tableau1[[Fin]:[Fin]]),ROW(INDIRECT("A1:A"&amp;COUNTA(Tableau1[[Fin]:[Fin]])))),1)),""))</f>
        <v/>
      </c>
      <c r="EN53" s="34" t="str">
        <f t="array" aca="1" ref="EN53" ca="1">IF(OR(WEEKDAY(EN$2,2)&gt;5,COUNTIF(Dates_Feries,EN$2)&gt;0),"",IFERROR(INDEX(Tableau1[[Type]:[Type]],SMALL(IF((Tableau1[[Nom]:[Nom]]=$A53)*(Tableau1[[Prénom]:[Prénom]]=$B53)*(EN$2&gt;=Tableau1[[Début]:[Début]])*(EN$2&lt;=Tableau1[[Fin]:[Fin]]),ROW(INDIRECT("A1:A"&amp;COUNTA(Tableau1[[Fin]:[Fin]])))),1)),""))</f>
        <v/>
      </c>
      <c r="EO53" s="34" t="str">
        <f t="array" aca="1" ref="EO53" ca="1">IF(OR(WEEKDAY(EO$2,2)&gt;5,COUNTIF(Dates_Feries,EO$2)&gt;0),"",IFERROR(INDEX(Tableau1[[Type]:[Type]],SMALL(IF((Tableau1[[Nom]:[Nom]]=$A53)*(Tableau1[[Prénom]:[Prénom]]=$B53)*(EO$2&gt;=Tableau1[[Début]:[Début]])*(EO$2&lt;=Tableau1[[Fin]:[Fin]]),ROW(INDIRECT("A1:A"&amp;COUNTA(Tableau1[[Fin]:[Fin]])))),1)),""))</f>
        <v/>
      </c>
      <c r="EP53" s="34" t="str">
        <f t="array" aca="1" ref="EP53" ca="1">IF(OR(WEEKDAY(EP$2,2)&gt;5,COUNTIF(Dates_Feries,EP$2)&gt;0),"",IFERROR(INDEX(Tableau1[[Type]:[Type]],SMALL(IF((Tableau1[[Nom]:[Nom]]=$A53)*(Tableau1[[Prénom]:[Prénom]]=$B53)*(EP$2&gt;=Tableau1[[Début]:[Début]])*(EP$2&lt;=Tableau1[[Fin]:[Fin]]),ROW(INDIRECT("A1:A"&amp;COUNTA(Tableau1[[Fin]:[Fin]])))),1)),""))</f>
        <v/>
      </c>
      <c r="EQ53" s="34" t="str">
        <f t="array" aca="1" ref="EQ53" ca="1">IF(OR(WEEKDAY(EQ$2,2)&gt;5,COUNTIF(Dates_Feries,EQ$2)&gt;0),"",IFERROR(INDEX(Tableau1[[Type]:[Type]],SMALL(IF((Tableau1[[Nom]:[Nom]]=$A53)*(Tableau1[[Prénom]:[Prénom]]=$B53)*(EQ$2&gt;=Tableau1[[Début]:[Début]])*(EQ$2&lt;=Tableau1[[Fin]:[Fin]]),ROW(INDIRECT("A1:A"&amp;COUNTA(Tableau1[[Fin]:[Fin]])))),1)),""))</f>
        <v/>
      </c>
      <c r="ER53" s="34" t="str">
        <f t="array" aca="1" ref="ER53" ca="1">IF(OR(WEEKDAY(ER$2,2)&gt;5,COUNTIF(Dates_Feries,ER$2)&gt;0),"",IFERROR(INDEX(Tableau1[[Type]:[Type]],SMALL(IF((Tableau1[[Nom]:[Nom]]=$A53)*(Tableau1[[Prénom]:[Prénom]]=$B53)*(ER$2&gt;=Tableau1[[Début]:[Début]])*(ER$2&lt;=Tableau1[[Fin]:[Fin]]),ROW(INDIRECT("A1:A"&amp;COUNTA(Tableau1[[Fin]:[Fin]])))),1)),""))</f>
        <v/>
      </c>
      <c r="ES53" s="34" t="str">
        <f t="array" aca="1" ref="ES53" ca="1">IF(OR(WEEKDAY(ES$2,2)&gt;5,COUNTIF(Dates_Feries,ES$2)&gt;0),"",IFERROR(INDEX(Tableau1[[Type]:[Type]],SMALL(IF((Tableau1[[Nom]:[Nom]]=$A53)*(Tableau1[[Prénom]:[Prénom]]=$B53)*(ES$2&gt;=Tableau1[[Début]:[Début]])*(ES$2&lt;=Tableau1[[Fin]:[Fin]]),ROW(INDIRECT("A1:A"&amp;COUNTA(Tableau1[[Fin]:[Fin]])))),1)),""))</f>
        <v/>
      </c>
      <c r="ET53" s="34" t="str">
        <f t="array" aca="1" ref="ET53" ca="1">IF(OR(WEEKDAY(ET$2,2)&gt;5,COUNTIF(Dates_Feries,ET$2)&gt;0),"",IFERROR(INDEX(Tableau1[[Type]:[Type]],SMALL(IF((Tableau1[[Nom]:[Nom]]=$A53)*(Tableau1[[Prénom]:[Prénom]]=$B53)*(ET$2&gt;=Tableau1[[Début]:[Début]])*(ET$2&lt;=Tableau1[[Fin]:[Fin]]),ROW(INDIRECT("A1:A"&amp;COUNTA(Tableau1[[Fin]:[Fin]])))),1)),""))</f>
        <v/>
      </c>
      <c r="EU53" s="34" t="str">
        <f t="array" aca="1" ref="EU53" ca="1">IF(OR(WEEKDAY(EU$2,2)&gt;5,COUNTIF(Dates_Feries,EU$2)&gt;0),"",IFERROR(INDEX(Tableau1[[Type]:[Type]],SMALL(IF((Tableau1[[Nom]:[Nom]]=$A53)*(Tableau1[[Prénom]:[Prénom]]=$B53)*(EU$2&gt;=Tableau1[[Début]:[Début]])*(EU$2&lt;=Tableau1[[Fin]:[Fin]]),ROW(INDIRECT("A1:A"&amp;COUNTA(Tableau1[[Fin]:[Fin]])))),1)),""))</f>
        <v/>
      </c>
      <c r="EV53" s="34" t="str">
        <f t="array" aca="1" ref="EV53" ca="1">IF(OR(WEEKDAY(EV$2,2)&gt;5,COUNTIF(Dates_Feries,EV$2)&gt;0),"",IFERROR(INDEX(Tableau1[[Type]:[Type]],SMALL(IF((Tableau1[[Nom]:[Nom]]=$A53)*(Tableau1[[Prénom]:[Prénom]]=$B53)*(EV$2&gt;=Tableau1[[Début]:[Début]])*(EV$2&lt;=Tableau1[[Fin]:[Fin]]),ROW(INDIRECT("A1:A"&amp;COUNTA(Tableau1[[Fin]:[Fin]])))),1)),""))</f>
        <v/>
      </c>
      <c r="EW53" s="34" t="str">
        <f t="array" aca="1" ref="EW53" ca="1">IF(OR(WEEKDAY(EW$2,2)&gt;5,COUNTIF(Dates_Feries,EW$2)&gt;0),"",IFERROR(INDEX(Tableau1[[Type]:[Type]],SMALL(IF((Tableau1[[Nom]:[Nom]]=$A53)*(Tableau1[[Prénom]:[Prénom]]=$B53)*(EW$2&gt;=Tableau1[[Début]:[Début]])*(EW$2&lt;=Tableau1[[Fin]:[Fin]]),ROW(INDIRECT("A1:A"&amp;COUNTA(Tableau1[[Fin]:[Fin]])))),1)),""))</f>
        <v/>
      </c>
      <c r="EX53" s="34" t="str">
        <f t="array" aca="1" ref="EX53" ca="1">IF(OR(WEEKDAY(EX$2,2)&gt;5,COUNTIF(Dates_Feries,EX$2)&gt;0),"",IFERROR(INDEX(Tableau1[[Type]:[Type]],SMALL(IF((Tableau1[[Nom]:[Nom]]=$A53)*(Tableau1[[Prénom]:[Prénom]]=$B53)*(EX$2&gt;=Tableau1[[Début]:[Début]])*(EX$2&lt;=Tableau1[[Fin]:[Fin]]),ROW(INDIRECT("A1:A"&amp;COUNTA(Tableau1[[Fin]:[Fin]])))),1)),""))</f>
        <v/>
      </c>
      <c r="EY53" s="34" t="str">
        <f t="array" aca="1" ref="EY53" ca="1">IF(OR(WEEKDAY(EY$2,2)&gt;5,COUNTIF(Dates_Feries,EY$2)&gt;0),"",IFERROR(INDEX(Tableau1[[Type]:[Type]],SMALL(IF((Tableau1[[Nom]:[Nom]]=$A53)*(Tableau1[[Prénom]:[Prénom]]=$B53)*(EY$2&gt;=Tableau1[[Début]:[Début]])*(EY$2&lt;=Tableau1[[Fin]:[Fin]]),ROW(INDIRECT("A1:A"&amp;COUNTA(Tableau1[[Fin]:[Fin]])))),1)),""))</f>
        <v/>
      </c>
      <c r="EZ53" s="34" t="str">
        <f t="array" aca="1" ref="EZ53" ca="1">IF(OR(WEEKDAY(EZ$2,2)&gt;5,COUNTIF(Dates_Feries,EZ$2)&gt;0),"",IFERROR(INDEX(Tableau1[[Type]:[Type]],SMALL(IF((Tableau1[[Nom]:[Nom]]=$A53)*(Tableau1[[Prénom]:[Prénom]]=$B53)*(EZ$2&gt;=Tableau1[[Début]:[Début]])*(EZ$2&lt;=Tableau1[[Fin]:[Fin]]),ROW(INDIRECT("A1:A"&amp;COUNTA(Tableau1[[Fin]:[Fin]])))),1)),""))</f>
        <v/>
      </c>
      <c r="FA53" s="34" t="str">
        <f t="array" aca="1" ref="FA53" ca="1">IF(OR(WEEKDAY(FA$2,2)&gt;5,COUNTIF(Dates_Feries,FA$2)&gt;0),"",IFERROR(INDEX(Tableau1[[Type]:[Type]],SMALL(IF((Tableau1[[Nom]:[Nom]]=$A53)*(Tableau1[[Prénom]:[Prénom]]=$B53)*(FA$2&gt;=Tableau1[[Début]:[Début]])*(FA$2&lt;=Tableau1[[Fin]:[Fin]]),ROW(INDIRECT("A1:A"&amp;COUNTA(Tableau1[[Fin]:[Fin]])))),1)),""))</f>
        <v/>
      </c>
      <c r="FB53" s="34" t="str">
        <f t="array" aca="1" ref="FB53" ca="1">IF(OR(WEEKDAY(FB$2,2)&gt;5,COUNTIF(Dates_Feries,FB$2)&gt;0),"",IFERROR(INDEX(Tableau1[[Type]:[Type]],SMALL(IF((Tableau1[[Nom]:[Nom]]=$A53)*(Tableau1[[Prénom]:[Prénom]]=$B53)*(FB$2&gt;=Tableau1[[Début]:[Début]])*(FB$2&lt;=Tableau1[[Fin]:[Fin]]),ROW(INDIRECT("A1:A"&amp;COUNTA(Tableau1[[Fin]:[Fin]])))),1)),""))</f>
        <v/>
      </c>
      <c r="FC53" s="34" t="str">
        <f t="array" aca="1" ref="FC53" ca="1">IF(OR(WEEKDAY(FC$2,2)&gt;5,COUNTIF(Dates_Feries,FC$2)&gt;0),"",IFERROR(INDEX(Tableau1[[Type]:[Type]],SMALL(IF((Tableau1[[Nom]:[Nom]]=$A53)*(Tableau1[[Prénom]:[Prénom]]=$B53)*(FC$2&gt;=Tableau1[[Début]:[Début]])*(FC$2&lt;=Tableau1[[Fin]:[Fin]]),ROW(INDIRECT("A1:A"&amp;COUNTA(Tableau1[[Fin]:[Fin]])))),1)),""))</f>
        <v/>
      </c>
      <c r="FD53" s="34" t="str">
        <f t="array" aca="1" ref="FD53" ca="1">IF(OR(WEEKDAY(FD$2,2)&gt;5,COUNTIF(Dates_Feries,FD$2)&gt;0),"",IFERROR(INDEX(Tableau1[[Type]:[Type]],SMALL(IF((Tableau1[[Nom]:[Nom]]=$A53)*(Tableau1[[Prénom]:[Prénom]]=$B53)*(FD$2&gt;=Tableau1[[Début]:[Début]])*(FD$2&lt;=Tableau1[[Fin]:[Fin]]),ROW(INDIRECT("A1:A"&amp;COUNTA(Tableau1[[Fin]:[Fin]])))),1)),""))</f>
        <v/>
      </c>
      <c r="FE53" s="34" t="str">
        <f t="array" aca="1" ref="FE53" ca="1">IF(OR(WEEKDAY(FE$2,2)&gt;5,COUNTIF(Dates_Feries,FE$2)&gt;0),"",IFERROR(INDEX(Tableau1[[Type]:[Type]],SMALL(IF((Tableau1[[Nom]:[Nom]]=$A53)*(Tableau1[[Prénom]:[Prénom]]=$B53)*(FE$2&gt;=Tableau1[[Début]:[Début]])*(FE$2&lt;=Tableau1[[Fin]:[Fin]]),ROW(INDIRECT("A1:A"&amp;COUNTA(Tableau1[[Fin]:[Fin]])))),1)),""))</f>
        <v/>
      </c>
      <c r="FF53" s="34" t="str">
        <f t="array" aca="1" ref="FF53" ca="1">IF(OR(WEEKDAY(FF$2,2)&gt;5,COUNTIF(Dates_Feries,FF$2)&gt;0),"",IFERROR(INDEX(Tableau1[[Type]:[Type]],SMALL(IF((Tableau1[[Nom]:[Nom]]=$A53)*(Tableau1[[Prénom]:[Prénom]]=$B53)*(FF$2&gt;=Tableau1[[Début]:[Début]])*(FF$2&lt;=Tableau1[[Fin]:[Fin]]),ROW(INDIRECT("A1:A"&amp;COUNTA(Tableau1[[Fin]:[Fin]])))),1)),""))</f>
        <v/>
      </c>
      <c r="FG53" s="34" t="str">
        <f t="array" aca="1" ref="FG53" ca="1">IF(OR(WEEKDAY(FG$2,2)&gt;5,COUNTIF(Dates_Feries,FG$2)&gt;0),"",IFERROR(INDEX(Tableau1[[Type]:[Type]],SMALL(IF((Tableau1[[Nom]:[Nom]]=$A53)*(Tableau1[[Prénom]:[Prénom]]=$B53)*(FG$2&gt;=Tableau1[[Début]:[Début]])*(FG$2&lt;=Tableau1[[Fin]:[Fin]]),ROW(INDIRECT("A1:A"&amp;COUNTA(Tableau1[[Fin]:[Fin]])))),1)),""))</f>
        <v/>
      </c>
      <c r="FH53" s="34" t="str">
        <f t="array" aca="1" ref="FH53" ca="1">IF(OR(WEEKDAY(FH$2,2)&gt;5,COUNTIF(Dates_Feries,FH$2)&gt;0),"",IFERROR(INDEX(Tableau1[[Type]:[Type]],SMALL(IF((Tableau1[[Nom]:[Nom]]=$A53)*(Tableau1[[Prénom]:[Prénom]]=$B53)*(FH$2&gt;=Tableau1[[Début]:[Début]])*(FH$2&lt;=Tableau1[[Fin]:[Fin]]),ROW(INDIRECT("A1:A"&amp;COUNTA(Tableau1[[Fin]:[Fin]])))),1)),""))</f>
        <v/>
      </c>
      <c r="FI53" s="34" t="str">
        <f t="array" aca="1" ref="FI53" ca="1">IF(OR(WEEKDAY(FI$2,2)&gt;5,COUNTIF(Dates_Feries,FI$2)&gt;0),"",IFERROR(INDEX(Tableau1[[Type]:[Type]],SMALL(IF((Tableau1[[Nom]:[Nom]]=$A53)*(Tableau1[[Prénom]:[Prénom]]=$B53)*(FI$2&gt;=Tableau1[[Début]:[Début]])*(FI$2&lt;=Tableau1[[Fin]:[Fin]]),ROW(INDIRECT("A1:A"&amp;COUNTA(Tableau1[[Fin]:[Fin]])))),1)),""))</f>
        <v/>
      </c>
      <c r="FJ53" s="34" t="str">
        <f t="array" aca="1" ref="FJ53" ca="1">IF(OR(WEEKDAY(FJ$2,2)&gt;5,COUNTIF(Dates_Feries,FJ$2)&gt;0),"",IFERROR(INDEX(Tableau1[[Type]:[Type]],SMALL(IF((Tableau1[[Nom]:[Nom]]=$A53)*(Tableau1[[Prénom]:[Prénom]]=$B53)*(FJ$2&gt;=Tableau1[[Début]:[Début]])*(FJ$2&lt;=Tableau1[[Fin]:[Fin]]),ROW(INDIRECT("A1:A"&amp;COUNTA(Tableau1[[Fin]:[Fin]])))),1)),""))</f>
        <v/>
      </c>
      <c r="FK53" s="34" t="str">
        <f t="array" aca="1" ref="FK53" ca="1">IF(OR(WEEKDAY(FK$2,2)&gt;5,COUNTIF(Dates_Feries,FK$2)&gt;0),"",IFERROR(INDEX(Tableau1[[Type]:[Type]],SMALL(IF((Tableau1[[Nom]:[Nom]]=$A53)*(Tableau1[[Prénom]:[Prénom]]=$B53)*(FK$2&gt;=Tableau1[[Début]:[Début]])*(FK$2&lt;=Tableau1[[Fin]:[Fin]]),ROW(INDIRECT("A1:A"&amp;COUNTA(Tableau1[[Fin]:[Fin]])))),1)),""))</f>
        <v/>
      </c>
      <c r="FL53" s="34" t="str">
        <f t="array" aca="1" ref="FL53" ca="1">IF(OR(WEEKDAY(FL$2,2)&gt;5,COUNTIF(Dates_Feries,FL$2)&gt;0),"",IFERROR(INDEX(Tableau1[[Type]:[Type]],SMALL(IF((Tableau1[[Nom]:[Nom]]=$A53)*(Tableau1[[Prénom]:[Prénom]]=$B53)*(FL$2&gt;=Tableau1[[Début]:[Début]])*(FL$2&lt;=Tableau1[[Fin]:[Fin]]),ROW(INDIRECT("A1:A"&amp;COUNTA(Tableau1[[Fin]:[Fin]])))),1)),""))</f>
        <v/>
      </c>
      <c r="FM53" s="34" t="str">
        <f t="array" aca="1" ref="FM53" ca="1">IF(OR(WEEKDAY(FM$2,2)&gt;5,COUNTIF(Dates_Feries,FM$2)&gt;0),"",IFERROR(INDEX(Tableau1[[Type]:[Type]],SMALL(IF((Tableau1[[Nom]:[Nom]]=$A53)*(Tableau1[[Prénom]:[Prénom]]=$B53)*(FM$2&gt;=Tableau1[[Début]:[Début]])*(FM$2&lt;=Tableau1[[Fin]:[Fin]]),ROW(INDIRECT("A1:A"&amp;COUNTA(Tableau1[[Fin]:[Fin]])))),1)),""))</f>
        <v/>
      </c>
      <c r="FN53" s="34" t="str">
        <f t="array" aca="1" ref="FN53" ca="1">IF(OR(WEEKDAY(FN$2,2)&gt;5,COUNTIF(Dates_Feries,FN$2)&gt;0),"",IFERROR(INDEX(Tableau1[[Type]:[Type]],SMALL(IF((Tableau1[[Nom]:[Nom]]=$A53)*(Tableau1[[Prénom]:[Prénom]]=$B53)*(FN$2&gt;=Tableau1[[Début]:[Début]])*(FN$2&lt;=Tableau1[[Fin]:[Fin]]),ROW(INDIRECT("A1:A"&amp;COUNTA(Tableau1[[Fin]:[Fin]])))),1)),""))</f>
        <v/>
      </c>
      <c r="FO53" s="34" t="str">
        <f t="array" aca="1" ref="FO53" ca="1">IF(OR(WEEKDAY(FO$2,2)&gt;5,COUNTIF(Dates_Feries,FO$2)&gt;0),"",IFERROR(INDEX(Tableau1[[Type]:[Type]],SMALL(IF((Tableau1[[Nom]:[Nom]]=$A53)*(Tableau1[[Prénom]:[Prénom]]=$B53)*(FO$2&gt;=Tableau1[[Début]:[Début]])*(FO$2&lt;=Tableau1[[Fin]:[Fin]]),ROW(INDIRECT("A1:A"&amp;COUNTA(Tableau1[[Fin]:[Fin]])))),1)),""))</f>
        <v/>
      </c>
      <c r="FP53" s="34" t="str">
        <f t="array" aca="1" ref="FP53" ca="1">IF(OR(WEEKDAY(FP$2,2)&gt;5,COUNTIF(Dates_Feries,FP$2)&gt;0),"",IFERROR(INDEX(Tableau1[[Type]:[Type]],SMALL(IF((Tableau1[[Nom]:[Nom]]=$A53)*(Tableau1[[Prénom]:[Prénom]]=$B53)*(FP$2&gt;=Tableau1[[Début]:[Début]])*(FP$2&lt;=Tableau1[[Fin]:[Fin]]),ROW(INDIRECT("A1:A"&amp;COUNTA(Tableau1[[Fin]:[Fin]])))),1)),""))</f>
        <v/>
      </c>
      <c r="FQ53" s="34" t="str">
        <f t="array" aca="1" ref="FQ53" ca="1">IF(OR(WEEKDAY(FQ$2,2)&gt;5,COUNTIF(Dates_Feries,FQ$2)&gt;0),"",IFERROR(INDEX(Tableau1[[Type]:[Type]],SMALL(IF((Tableau1[[Nom]:[Nom]]=$A53)*(Tableau1[[Prénom]:[Prénom]]=$B53)*(FQ$2&gt;=Tableau1[[Début]:[Début]])*(FQ$2&lt;=Tableau1[[Fin]:[Fin]]),ROW(INDIRECT("A1:A"&amp;COUNTA(Tableau1[[Fin]:[Fin]])))),1)),""))</f>
        <v/>
      </c>
      <c r="FR53" s="34" t="str">
        <f t="array" aca="1" ref="FR53" ca="1">IF(OR(WEEKDAY(FR$2,2)&gt;5,COUNTIF(Dates_Feries,FR$2)&gt;0),"",IFERROR(INDEX(Tableau1[[Type]:[Type]],SMALL(IF((Tableau1[[Nom]:[Nom]]=$A53)*(Tableau1[[Prénom]:[Prénom]]=$B53)*(FR$2&gt;=Tableau1[[Début]:[Début]])*(FR$2&lt;=Tableau1[[Fin]:[Fin]]),ROW(INDIRECT("A1:A"&amp;COUNTA(Tableau1[[Fin]:[Fin]])))),1)),""))</f>
        <v/>
      </c>
      <c r="FS53" s="34" t="str">
        <f t="array" aca="1" ref="FS53" ca="1">IF(OR(WEEKDAY(FS$2,2)&gt;5,COUNTIF(Dates_Feries,FS$2)&gt;0),"",IFERROR(INDEX(Tableau1[[Type]:[Type]],SMALL(IF((Tableau1[[Nom]:[Nom]]=$A53)*(Tableau1[[Prénom]:[Prénom]]=$B53)*(FS$2&gt;=Tableau1[[Début]:[Début]])*(FS$2&lt;=Tableau1[[Fin]:[Fin]]),ROW(INDIRECT("A1:A"&amp;COUNTA(Tableau1[[Fin]:[Fin]])))),1)),""))</f>
        <v/>
      </c>
      <c r="FT53" s="34" t="str">
        <f t="array" aca="1" ref="FT53" ca="1">IF(OR(WEEKDAY(FT$2,2)&gt;5,COUNTIF(Dates_Feries,FT$2)&gt;0),"",IFERROR(INDEX(Tableau1[[Type]:[Type]],SMALL(IF((Tableau1[[Nom]:[Nom]]=$A53)*(Tableau1[[Prénom]:[Prénom]]=$B53)*(FT$2&gt;=Tableau1[[Début]:[Début]])*(FT$2&lt;=Tableau1[[Fin]:[Fin]]),ROW(INDIRECT("A1:A"&amp;COUNTA(Tableau1[[Fin]:[Fin]])))),1)),""))</f>
        <v/>
      </c>
      <c r="FU53" s="34" t="str">
        <f t="array" aca="1" ref="FU53" ca="1">IF(OR(WEEKDAY(FU$2,2)&gt;5,COUNTIF(Dates_Feries,FU$2)&gt;0),"",IFERROR(INDEX(Tableau1[[Type]:[Type]],SMALL(IF((Tableau1[[Nom]:[Nom]]=$A53)*(Tableau1[[Prénom]:[Prénom]]=$B53)*(FU$2&gt;=Tableau1[[Début]:[Début]])*(FU$2&lt;=Tableau1[[Fin]:[Fin]]),ROW(INDIRECT("A1:A"&amp;COUNTA(Tableau1[[Fin]:[Fin]])))),1)),""))</f>
        <v/>
      </c>
      <c r="FV53" s="34" t="str">
        <f t="array" aca="1" ref="FV53" ca="1">IF(OR(WEEKDAY(FV$2,2)&gt;5,COUNTIF(Dates_Feries,FV$2)&gt;0),"",IFERROR(INDEX(Tableau1[[Type]:[Type]],SMALL(IF((Tableau1[[Nom]:[Nom]]=$A53)*(Tableau1[[Prénom]:[Prénom]]=$B53)*(FV$2&gt;=Tableau1[[Début]:[Début]])*(FV$2&lt;=Tableau1[[Fin]:[Fin]]),ROW(INDIRECT("A1:A"&amp;COUNTA(Tableau1[[Fin]:[Fin]])))),1)),""))</f>
        <v/>
      </c>
      <c r="FW53" s="34" t="str">
        <f t="array" aca="1" ref="FW53" ca="1">IF(OR(WEEKDAY(FW$2,2)&gt;5,COUNTIF(Dates_Feries,FW$2)&gt;0),"",IFERROR(INDEX(Tableau1[[Type]:[Type]],SMALL(IF((Tableau1[[Nom]:[Nom]]=$A53)*(Tableau1[[Prénom]:[Prénom]]=$B53)*(FW$2&gt;=Tableau1[[Début]:[Début]])*(FW$2&lt;=Tableau1[[Fin]:[Fin]]),ROW(INDIRECT("A1:A"&amp;COUNTA(Tableau1[[Fin]:[Fin]])))),1)),""))</f>
        <v/>
      </c>
      <c r="FX53" s="34" t="str">
        <f t="array" aca="1" ref="FX53" ca="1">IF(OR(WEEKDAY(FX$2,2)&gt;5,COUNTIF(Dates_Feries,FX$2)&gt;0),"",IFERROR(INDEX(Tableau1[[Type]:[Type]],SMALL(IF((Tableau1[[Nom]:[Nom]]=$A53)*(Tableau1[[Prénom]:[Prénom]]=$B53)*(FX$2&gt;=Tableau1[[Début]:[Début]])*(FX$2&lt;=Tableau1[[Fin]:[Fin]]),ROW(INDIRECT("A1:A"&amp;COUNTA(Tableau1[[Fin]:[Fin]])))),1)),""))</f>
        <v/>
      </c>
      <c r="FY53" s="34" t="str">
        <f t="array" aca="1" ref="FY53" ca="1">IF(OR(WEEKDAY(FY$2,2)&gt;5,COUNTIF(Dates_Feries,FY$2)&gt;0),"",IFERROR(INDEX(Tableau1[[Type]:[Type]],SMALL(IF((Tableau1[[Nom]:[Nom]]=$A53)*(Tableau1[[Prénom]:[Prénom]]=$B53)*(FY$2&gt;=Tableau1[[Début]:[Début]])*(FY$2&lt;=Tableau1[[Fin]:[Fin]]),ROW(INDIRECT("A1:A"&amp;COUNTA(Tableau1[[Fin]:[Fin]])))),1)),""))</f>
        <v/>
      </c>
      <c r="FZ53" s="34" t="str">
        <f t="array" aca="1" ref="FZ53" ca="1">IF(OR(WEEKDAY(FZ$2,2)&gt;5,COUNTIF(Dates_Feries,FZ$2)&gt;0),"",IFERROR(INDEX(Tableau1[[Type]:[Type]],SMALL(IF((Tableau1[[Nom]:[Nom]]=$A53)*(Tableau1[[Prénom]:[Prénom]]=$B53)*(FZ$2&gt;=Tableau1[[Début]:[Début]])*(FZ$2&lt;=Tableau1[[Fin]:[Fin]]),ROW(INDIRECT("A1:A"&amp;COUNTA(Tableau1[[Fin]:[Fin]])))),1)),""))</f>
        <v/>
      </c>
      <c r="GA53" s="34" t="str">
        <f t="array" aca="1" ref="GA53" ca="1">IF(OR(WEEKDAY(GA$2,2)&gt;5,COUNTIF(Dates_Feries,GA$2)&gt;0),"",IFERROR(INDEX(Tableau1[[Type]:[Type]],SMALL(IF((Tableau1[[Nom]:[Nom]]=$A53)*(Tableau1[[Prénom]:[Prénom]]=$B53)*(GA$2&gt;=Tableau1[[Début]:[Début]])*(GA$2&lt;=Tableau1[[Fin]:[Fin]]),ROW(INDIRECT("A1:A"&amp;COUNTA(Tableau1[[Fin]:[Fin]])))),1)),""))</f>
        <v/>
      </c>
      <c r="GB53" s="34" t="str">
        <f t="array" aca="1" ref="GB53" ca="1">IF(OR(WEEKDAY(GB$2,2)&gt;5,COUNTIF(Dates_Feries,GB$2)&gt;0),"",IFERROR(INDEX(Tableau1[[Type]:[Type]],SMALL(IF((Tableau1[[Nom]:[Nom]]=$A53)*(Tableau1[[Prénom]:[Prénom]]=$B53)*(GB$2&gt;=Tableau1[[Début]:[Début]])*(GB$2&lt;=Tableau1[[Fin]:[Fin]]),ROW(INDIRECT("A1:A"&amp;COUNTA(Tableau1[[Fin]:[Fin]])))),1)),""))</f>
        <v/>
      </c>
      <c r="GC53" s="34" t="str">
        <f t="array" aca="1" ref="GC53" ca="1">IF(OR(WEEKDAY(GC$2,2)&gt;5,COUNTIF(Dates_Feries,GC$2)&gt;0),"",IFERROR(INDEX(Tableau1[[Type]:[Type]],SMALL(IF((Tableau1[[Nom]:[Nom]]=$A53)*(Tableau1[[Prénom]:[Prénom]]=$B53)*(GC$2&gt;=Tableau1[[Début]:[Début]])*(GC$2&lt;=Tableau1[[Fin]:[Fin]]),ROW(INDIRECT("A1:A"&amp;COUNTA(Tableau1[[Fin]:[Fin]])))),1)),""))</f>
        <v/>
      </c>
      <c r="GD53" s="34" t="str">
        <f t="array" aca="1" ref="GD53" ca="1">IF(OR(WEEKDAY(GD$2,2)&gt;5,COUNTIF(Dates_Feries,GD$2)&gt;0),"",IFERROR(INDEX(Tableau1[[Type]:[Type]],SMALL(IF((Tableau1[[Nom]:[Nom]]=$A53)*(Tableau1[[Prénom]:[Prénom]]=$B53)*(GD$2&gt;=Tableau1[[Début]:[Début]])*(GD$2&lt;=Tableau1[[Fin]:[Fin]]),ROW(INDIRECT("A1:A"&amp;COUNTA(Tableau1[[Fin]:[Fin]])))),1)),""))</f>
        <v/>
      </c>
      <c r="GE53" s="34" t="str">
        <f t="array" aca="1" ref="GE53" ca="1">IF(OR(WEEKDAY(GE$2,2)&gt;5,COUNTIF(Dates_Feries,GE$2)&gt;0),"",IFERROR(INDEX(Tableau1[[Type]:[Type]],SMALL(IF((Tableau1[[Nom]:[Nom]]=$A53)*(Tableau1[[Prénom]:[Prénom]]=$B53)*(GE$2&gt;=Tableau1[[Début]:[Début]])*(GE$2&lt;=Tableau1[[Fin]:[Fin]]),ROW(INDIRECT("A1:A"&amp;COUNTA(Tableau1[[Fin]:[Fin]])))),1)),""))</f>
        <v/>
      </c>
      <c r="GF53" s="34" t="str">
        <f t="array" aca="1" ref="GF53" ca="1">IF(OR(WEEKDAY(GF$2,2)&gt;5,COUNTIF(Dates_Feries,GF$2)&gt;0),"",IFERROR(INDEX(Tableau1[[Type]:[Type]],SMALL(IF((Tableau1[[Nom]:[Nom]]=$A53)*(Tableau1[[Prénom]:[Prénom]]=$B53)*(GF$2&gt;=Tableau1[[Début]:[Début]])*(GF$2&lt;=Tableau1[[Fin]:[Fin]]),ROW(INDIRECT("A1:A"&amp;COUNTA(Tableau1[[Fin]:[Fin]])))),1)),""))</f>
        <v/>
      </c>
      <c r="GG53" s="34" t="str">
        <f t="array" aca="1" ref="GG53" ca="1">IF(OR(WEEKDAY(GG$2,2)&gt;5,COUNTIF(Dates_Feries,GG$2)&gt;0),"",IFERROR(INDEX(Tableau1[[Type]:[Type]],SMALL(IF((Tableau1[[Nom]:[Nom]]=$A53)*(Tableau1[[Prénom]:[Prénom]]=$B53)*(GG$2&gt;=Tableau1[[Début]:[Début]])*(GG$2&lt;=Tableau1[[Fin]:[Fin]]),ROW(INDIRECT("A1:A"&amp;COUNTA(Tableau1[[Fin]:[Fin]])))),1)),""))</f>
        <v/>
      </c>
      <c r="GH53" s="34" t="str">
        <f t="array" aca="1" ref="GH53" ca="1">IF(OR(WEEKDAY(GH$2,2)&gt;5,COUNTIF(Dates_Feries,GH$2)&gt;0),"",IFERROR(INDEX(Tableau1[[Type]:[Type]],SMALL(IF((Tableau1[[Nom]:[Nom]]=$A53)*(Tableau1[[Prénom]:[Prénom]]=$B53)*(GH$2&gt;=Tableau1[[Début]:[Début]])*(GH$2&lt;=Tableau1[[Fin]:[Fin]]),ROW(INDIRECT("A1:A"&amp;COUNTA(Tableau1[[Fin]:[Fin]])))),1)),""))</f>
        <v/>
      </c>
      <c r="GI53" s="34" t="str">
        <f t="array" aca="1" ref="GI53" ca="1">IF(OR(WEEKDAY(GI$2,2)&gt;5,COUNTIF(Dates_Feries,GI$2)&gt;0),"",IFERROR(INDEX(Tableau1[[Type]:[Type]],SMALL(IF((Tableau1[[Nom]:[Nom]]=$A53)*(Tableau1[[Prénom]:[Prénom]]=$B53)*(GI$2&gt;=Tableau1[[Début]:[Début]])*(GI$2&lt;=Tableau1[[Fin]:[Fin]]),ROW(INDIRECT("A1:A"&amp;COUNTA(Tableau1[[Fin]:[Fin]])))),1)),""))</f>
        <v/>
      </c>
      <c r="GJ53" s="34" t="str">
        <f t="array" aca="1" ref="GJ53" ca="1">IF(OR(WEEKDAY(GJ$2,2)&gt;5,COUNTIF(Dates_Feries,GJ$2)&gt;0),"",IFERROR(INDEX(Tableau1[[Type]:[Type]],SMALL(IF((Tableau1[[Nom]:[Nom]]=$A53)*(Tableau1[[Prénom]:[Prénom]]=$B53)*(GJ$2&gt;=Tableau1[[Début]:[Début]])*(GJ$2&lt;=Tableau1[[Fin]:[Fin]]),ROW(INDIRECT("A1:A"&amp;COUNTA(Tableau1[[Fin]:[Fin]])))),1)),""))</f>
        <v/>
      </c>
      <c r="GK53" s="34" t="str">
        <f t="array" aca="1" ref="GK53" ca="1">IF(OR(WEEKDAY(GK$2,2)&gt;5,COUNTIF(Dates_Feries,GK$2)&gt;0),"",IFERROR(INDEX(Tableau1[[Type]:[Type]],SMALL(IF((Tableau1[[Nom]:[Nom]]=$A53)*(Tableau1[[Prénom]:[Prénom]]=$B53)*(GK$2&gt;=Tableau1[[Début]:[Début]])*(GK$2&lt;=Tableau1[[Fin]:[Fin]]),ROW(INDIRECT("A1:A"&amp;COUNTA(Tableau1[[Fin]:[Fin]])))),1)),""))</f>
        <v/>
      </c>
      <c r="GL53" s="34" t="str">
        <f t="array" aca="1" ref="GL53" ca="1">IF(OR(WEEKDAY(GL$2,2)&gt;5,COUNTIF(Dates_Feries,GL$2)&gt;0),"",IFERROR(INDEX(Tableau1[[Type]:[Type]],SMALL(IF((Tableau1[[Nom]:[Nom]]=$A53)*(Tableau1[[Prénom]:[Prénom]]=$B53)*(GL$2&gt;=Tableau1[[Début]:[Début]])*(GL$2&lt;=Tableau1[[Fin]:[Fin]]),ROW(INDIRECT("A1:A"&amp;COUNTA(Tableau1[[Fin]:[Fin]])))),1)),""))</f>
        <v/>
      </c>
      <c r="GM53" s="34" t="str">
        <f t="array" aca="1" ref="GM53" ca="1">IF(OR(WEEKDAY(GM$2,2)&gt;5,COUNTIF(Dates_Feries,GM$2)&gt;0),"",IFERROR(INDEX(Tableau1[[Type]:[Type]],SMALL(IF((Tableau1[[Nom]:[Nom]]=$A53)*(Tableau1[[Prénom]:[Prénom]]=$B53)*(GM$2&gt;=Tableau1[[Début]:[Début]])*(GM$2&lt;=Tableau1[[Fin]:[Fin]]),ROW(INDIRECT("A1:A"&amp;COUNTA(Tableau1[[Fin]:[Fin]])))),1)),""))</f>
        <v/>
      </c>
      <c r="GN53" s="34" t="str">
        <f t="array" aca="1" ref="GN53" ca="1">IF(OR(WEEKDAY(GN$2,2)&gt;5,COUNTIF(Dates_Feries,GN$2)&gt;0),"",IFERROR(INDEX(Tableau1[[Type]:[Type]],SMALL(IF((Tableau1[[Nom]:[Nom]]=$A53)*(Tableau1[[Prénom]:[Prénom]]=$B53)*(GN$2&gt;=Tableau1[[Début]:[Début]])*(GN$2&lt;=Tableau1[[Fin]:[Fin]]),ROW(INDIRECT("A1:A"&amp;COUNTA(Tableau1[[Fin]:[Fin]])))),1)),""))</f>
        <v/>
      </c>
      <c r="GO53" s="34" t="str">
        <f t="array" aca="1" ref="GO53" ca="1">IF(OR(WEEKDAY(GO$2,2)&gt;5,COUNTIF(Dates_Feries,GO$2)&gt;0),"",IFERROR(INDEX(Tableau1[[Type]:[Type]],SMALL(IF((Tableau1[[Nom]:[Nom]]=$A53)*(Tableau1[[Prénom]:[Prénom]]=$B53)*(GO$2&gt;=Tableau1[[Début]:[Début]])*(GO$2&lt;=Tableau1[[Fin]:[Fin]]),ROW(INDIRECT("A1:A"&amp;COUNTA(Tableau1[[Fin]:[Fin]])))),1)),""))</f>
        <v/>
      </c>
      <c r="GP53" s="34" t="str">
        <f t="array" aca="1" ref="GP53" ca="1">IF(OR(WEEKDAY(GP$2,2)&gt;5,COUNTIF(Dates_Feries,GP$2)&gt;0),"",IFERROR(INDEX(Tableau1[[Type]:[Type]],SMALL(IF((Tableau1[[Nom]:[Nom]]=$A53)*(Tableau1[[Prénom]:[Prénom]]=$B53)*(GP$2&gt;=Tableau1[[Début]:[Début]])*(GP$2&lt;=Tableau1[[Fin]:[Fin]]),ROW(INDIRECT("A1:A"&amp;COUNTA(Tableau1[[Fin]:[Fin]])))),1)),""))</f>
        <v/>
      </c>
      <c r="GQ53" s="34" t="str">
        <f t="array" aca="1" ref="GQ53" ca="1">IF(OR(WEEKDAY(GQ$2,2)&gt;5,COUNTIF(Dates_Feries,GQ$2)&gt;0),"",IFERROR(INDEX(Tableau1[[Type]:[Type]],SMALL(IF((Tableau1[[Nom]:[Nom]]=$A53)*(Tableau1[[Prénom]:[Prénom]]=$B53)*(GQ$2&gt;=Tableau1[[Début]:[Début]])*(GQ$2&lt;=Tableau1[[Fin]:[Fin]]),ROW(INDIRECT("A1:A"&amp;COUNTA(Tableau1[[Fin]:[Fin]])))),1)),""))</f>
        <v/>
      </c>
      <c r="GR53" s="34" t="str">
        <f t="array" aca="1" ref="GR53" ca="1">IF(OR(WEEKDAY(GR$2,2)&gt;5,COUNTIF(Dates_Feries,GR$2)&gt;0),"",IFERROR(INDEX(Tableau1[[Type]:[Type]],SMALL(IF((Tableau1[[Nom]:[Nom]]=$A53)*(Tableau1[[Prénom]:[Prénom]]=$B53)*(GR$2&gt;=Tableau1[[Début]:[Début]])*(GR$2&lt;=Tableau1[[Fin]:[Fin]]),ROW(INDIRECT("A1:A"&amp;COUNTA(Tableau1[[Fin]:[Fin]])))),1)),""))</f>
        <v/>
      </c>
      <c r="GS53" s="34" t="str">
        <f t="array" aca="1" ref="GS53" ca="1">IF(OR(WEEKDAY(GS$2,2)&gt;5,COUNTIF(Dates_Feries,GS$2)&gt;0),"",IFERROR(INDEX(Tableau1[[Type]:[Type]],SMALL(IF((Tableau1[[Nom]:[Nom]]=$A53)*(Tableau1[[Prénom]:[Prénom]]=$B53)*(GS$2&gt;=Tableau1[[Début]:[Début]])*(GS$2&lt;=Tableau1[[Fin]:[Fin]]),ROW(INDIRECT("A1:A"&amp;COUNTA(Tableau1[[Fin]:[Fin]])))),1)),""))</f>
        <v/>
      </c>
      <c r="GT53" s="34" t="str">
        <f t="array" aca="1" ref="GT53" ca="1">IF(OR(WEEKDAY(GT$2,2)&gt;5,COUNTIF(Dates_Feries,GT$2)&gt;0),"",IFERROR(INDEX(Tableau1[[Type]:[Type]],SMALL(IF((Tableau1[[Nom]:[Nom]]=$A53)*(Tableau1[[Prénom]:[Prénom]]=$B53)*(GT$2&gt;=Tableau1[[Début]:[Début]])*(GT$2&lt;=Tableau1[[Fin]:[Fin]]),ROW(INDIRECT("A1:A"&amp;COUNTA(Tableau1[[Fin]:[Fin]])))),1)),""))</f>
        <v/>
      </c>
      <c r="GU53" s="34" t="str">
        <f t="array" aca="1" ref="GU53" ca="1">IF(OR(WEEKDAY(GU$2,2)&gt;5,COUNTIF(Dates_Feries,GU$2)&gt;0),"",IFERROR(INDEX(Tableau1[[Type]:[Type]],SMALL(IF((Tableau1[[Nom]:[Nom]]=$A53)*(Tableau1[[Prénom]:[Prénom]]=$B53)*(GU$2&gt;=Tableau1[[Début]:[Début]])*(GU$2&lt;=Tableau1[[Fin]:[Fin]]),ROW(INDIRECT("A1:A"&amp;COUNTA(Tableau1[[Fin]:[Fin]])))),1)),""))</f>
        <v/>
      </c>
      <c r="GV53" s="34" t="str">
        <f t="array" aca="1" ref="GV53" ca="1">IF(OR(WEEKDAY(GV$2,2)&gt;5,COUNTIF(Dates_Feries,GV$2)&gt;0),"",IFERROR(INDEX(Tableau1[[Type]:[Type]],SMALL(IF((Tableau1[[Nom]:[Nom]]=$A53)*(Tableau1[[Prénom]:[Prénom]]=$B53)*(GV$2&gt;=Tableau1[[Début]:[Début]])*(GV$2&lt;=Tableau1[[Fin]:[Fin]]),ROW(INDIRECT("A1:A"&amp;COUNTA(Tableau1[[Fin]:[Fin]])))),1)),""))</f>
        <v/>
      </c>
      <c r="GW53" s="34" t="str">
        <f t="array" aca="1" ref="GW53" ca="1">IF(OR(WEEKDAY(GW$2,2)&gt;5,COUNTIF(Dates_Feries,GW$2)&gt;0),"",IFERROR(INDEX(Tableau1[[Type]:[Type]],SMALL(IF((Tableau1[[Nom]:[Nom]]=$A53)*(Tableau1[[Prénom]:[Prénom]]=$B53)*(GW$2&gt;=Tableau1[[Début]:[Début]])*(GW$2&lt;=Tableau1[[Fin]:[Fin]]),ROW(INDIRECT("A1:A"&amp;COUNTA(Tableau1[[Fin]:[Fin]])))),1)),""))</f>
        <v/>
      </c>
      <c r="GX53" s="34" t="str">
        <f t="array" aca="1" ref="GX53" ca="1">IF(OR(WEEKDAY(GX$2,2)&gt;5,COUNTIF(Dates_Feries,GX$2)&gt;0),"",IFERROR(INDEX(Tableau1[[Type]:[Type]],SMALL(IF((Tableau1[[Nom]:[Nom]]=$A53)*(Tableau1[[Prénom]:[Prénom]]=$B53)*(GX$2&gt;=Tableau1[[Début]:[Début]])*(GX$2&lt;=Tableau1[[Fin]:[Fin]]),ROW(INDIRECT("A1:A"&amp;COUNTA(Tableau1[[Fin]:[Fin]])))),1)),""))</f>
        <v/>
      </c>
      <c r="GY53" s="34" t="str">
        <f t="array" aca="1" ref="GY53" ca="1">IF(OR(WEEKDAY(GY$2,2)&gt;5,COUNTIF(Dates_Feries,GY$2)&gt;0),"",IFERROR(INDEX(Tableau1[[Type]:[Type]],SMALL(IF((Tableau1[[Nom]:[Nom]]=$A53)*(Tableau1[[Prénom]:[Prénom]]=$B53)*(GY$2&gt;=Tableau1[[Début]:[Début]])*(GY$2&lt;=Tableau1[[Fin]:[Fin]]),ROW(INDIRECT("A1:A"&amp;COUNTA(Tableau1[[Fin]:[Fin]])))),1)),""))</f>
        <v/>
      </c>
      <c r="GZ53" s="34" t="str">
        <f t="array" aca="1" ref="GZ53" ca="1">IF(OR(WEEKDAY(GZ$2,2)&gt;5,COUNTIF(Dates_Feries,GZ$2)&gt;0),"",IFERROR(INDEX(Tableau1[[Type]:[Type]],SMALL(IF((Tableau1[[Nom]:[Nom]]=$A53)*(Tableau1[[Prénom]:[Prénom]]=$B53)*(GZ$2&gt;=Tableau1[[Début]:[Début]])*(GZ$2&lt;=Tableau1[[Fin]:[Fin]]),ROW(INDIRECT("A1:A"&amp;COUNTA(Tableau1[[Fin]:[Fin]])))),1)),""))</f>
        <v/>
      </c>
      <c r="HA53" s="34" t="str">
        <f t="array" aca="1" ref="HA53" ca="1">IF(OR(WEEKDAY(HA$2,2)&gt;5,COUNTIF(Dates_Feries,HA$2)&gt;0),"",IFERROR(INDEX(Tableau1[[Type]:[Type]],SMALL(IF((Tableau1[[Nom]:[Nom]]=$A53)*(Tableau1[[Prénom]:[Prénom]]=$B53)*(HA$2&gt;=Tableau1[[Début]:[Début]])*(HA$2&lt;=Tableau1[[Fin]:[Fin]]),ROW(INDIRECT("A1:A"&amp;COUNTA(Tableau1[[Fin]:[Fin]])))),1)),""))</f>
        <v/>
      </c>
      <c r="HB53" s="34" t="str">
        <f t="array" aca="1" ref="HB53" ca="1">IF(OR(WEEKDAY(HB$2,2)&gt;5,COUNTIF(Dates_Feries,HB$2)&gt;0),"",IFERROR(INDEX(Tableau1[[Type]:[Type]],SMALL(IF((Tableau1[[Nom]:[Nom]]=$A53)*(Tableau1[[Prénom]:[Prénom]]=$B53)*(HB$2&gt;=Tableau1[[Début]:[Début]])*(HB$2&lt;=Tableau1[[Fin]:[Fin]]),ROW(INDIRECT("A1:A"&amp;COUNTA(Tableau1[[Fin]:[Fin]])))),1)),""))</f>
        <v/>
      </c>
      <c r="HC53" s="34" t="str">
        <f t="array" aca="1" ref="HC53" ca="1">IF(OR(WEEKDAY(HC$2,2)&gt;5,COUNTIF(Dates_Feries,HC$2)&gt;0),"",IFERROR(INDEX(Tableau1[[Type]:[Type]],SMALL(IF((Tableau1[[Nom]:[Nom]]=$A53)*(Tableau1[[Prénom]:[Prénom]]=$B53)*(HC$2&gt;=Tableau1[[Début]:[Début]])*(HC$2&lt;=Tableau1[[Fin]:[Fin]]),ROW(INDIRECT("A1:A"&amp;COUNTA(Tableau1[[Fin]:[Fin]])))),1)),""))</f>
        <v/>
      </c>
      <c r="HD53" s="34" t="str">
        <f t="array" aca="1" ref="HD53" ca="1">IF(OR(WEEKDAY(HD$2,2)&gt;5,COUNTIF(Dates_Feries,HD$2)&gt;0),"",IFERROR(INDEX(Tableau1[[Type]:[Type]],SMALL(IF((Tableau1[[Nom]:[Nom]]=$A53)*(Tableau1[[Prénom]:[Prénom]]=$B53)*(HD$2&gt;=Tableau1[[Début]:[Début]])*(HD$2&lt;=Tableau1[[Fin]:[Fin]]),ROW(INDIRECT("A1:A"&amp;COUNTA(Tableau1[[Fin]:[Fin]])))),1)),""))</f>
        <v/>
      </c>
      <c r="HE53" s="34" t="str">
        <f t="array" aca="1" ref="HE53" ca="1">IF(OR(WEEKDAY(HE$2,2)&gt;5,COUNTIF(Dates_Feries,HE$2)&gt;0),"",IFERROR(INDEX(Tableau1[[Type]:[Type]],SMALL(IF((Tableau1[[Nom]:[Nom]]=$A53)*(Tableau1[[Prénom]:[Prénom]]=$B53)*(HE$2&gt;=Tableau1[[Début]:[Début]])*(HE$2&lt;=Tableau1[[Fin]:[Fin]]),ROW(INDIRECT("A1:A"&amp;COUNTA(Tableau1[[Fin]:[Fin]])))),1)),""))</f>
        <v/>
      </c>
      <c r="HF53" s="34" t="str">
        <f t="array" aca="1" ref="HF53" ca="1">IF(OR(WEEKDAY(HF$2,2)&gt;5,COUNTIF(Dates_Feries,HF$2)&gt;0),"",IFERROR(INDEX(Tableau1[[Type]:[Type]],SMALL(IF((Tableau1[[Nom]:[Nom]]=$A53)*(Tableau1[[Prénom]:[Prénom]]=$B53)*(HF$2&gt;=Tableau1[[Début]:[Début]])*(HF$2&lt;=Tableau1[[Fin]:[Fin]]),ROW(INDIRECT("A1:A"&amp;COUNTA(Tableau1[[Fin]:[Fin]])))),1)),""))</f>
        <v/>
      </c>
      <c r="HG53" s="34" t="str">
        <f t="array" aca="1" ref="HG53" ca="1">IF(OR(WEEKDAY(HG$2,2)&gt;5,COUNTIF(Dates_Feries,HG$2)&gt;0),"",IFERROR(INDEX(Tableau1[[Type]:[Type]],SMALL(IF((Tableau1[[Nom]:[Nom]]=$A53)*(Tableau1[[Prénom]:[Prénom]]=$B53)*(HG$2&gt;=Tableau1[[Début]:[Début]])*(HG$2&lt;=Tableau1[[Fin]:[Fin]]),ROW(INDIRECT("A1:A"&amp;COUNTA(Tableau1[[Fin]:[Fin]])))),1)),""))</f>
        <v/>
      </c>
      <c r="HH53" s="34" t="str">
        <f t="array" aca="1" ref="HH53" ca="1">IF(OR(WEEKDAY(HH$2,2)&gt;5,COUNTIF(Dates_Feries,HH$2)&gt;0),"",IFERROR(INDEX(Tableau1[[Type]:[Type]],SMALL(IF((Tableau1[[Nom]:[Nom]]=$A53)*(Tableau1[[Prénom]:[Prénom]]=$B53)*(HH$2&gt;=Tableau1[[Début]:[Début]])*(HH$2&lt;=Tableau1[[Fin]:[Fin]]),ROW(INDIRECT("A1:A"&amp;COUNTA(Tableau1[[Fin]:[Fin]])))),1)),""))</f>
        <v/>
      </c>
      <c r="HI53" s="34" t="str">
        <f t="array" aca="1" ref="HI53" ca="1">IF(OR(WEEKDAY(HI$2,2)&gt;5,COUNTIF(Dates_Feries,HI$2)&gt;0),"",IFERROR(INDEX(Tableau1[[Type]:[Type]],SMALL(IF((Tableau1[[Nom]:[Nom]]=$A53)*(Tableau1[[Prénom]:[Prénom]]=$B53)*(HI$2&gt;=Tableau1[[Début]:[Début]])*(HI$2&lt;=Tableau1[[Fin]:[Fin]]),ROW(INDIRECT("A1:A"&amp;COUNTA(Tableau1[[Fin]:[Fin]])))),1)),""))</f>
        <v/>
      </c>
      <c r="HJ53" s="34" t="str">
        <f t="array" aca="1" ref="HJ53" ca="1">IF(OR(WEEKDAY(HJ$2,2)&gt;5,COUNTIF(Dates_Feries,HJ$2)&gt;0),"",IFERROR(INDEX(Tableau1[[Type]:[Type]],SMALL(IF((Tableau1[[Nom]:[Nom]]=$A53)*(Tableau1[[Prénom]:[Prénom]]=$B53)*(HJ$2&gt;=Tableau1[[Début]:[Début]])*(HJ$2&lt;=Tableau1[[Fin]:[Fin]]),ROW(INDIRECT("A1:A"&amp;COUNTA(Tableau1[[Fin]:[Fin]])))),1)),""))</f>
        <v/>
      </c>
      <c r="HK53" s="34" t="str">
        <f t="array" aca="1" ref="HK53" ca="1">IF(OR(WEEKDAY(HK$2,2)&gt;5,COUNTIF(Dates_Feries,HK$2)&gt;0),"",IFERROR(INDEX(Tableau1[[Type]:[Type]],SMALL(IF((Tableau1[[Nom]:[Nom]]=$A53)*(Tableau1[[Prénom]:[Prénom]]=$B53)*(HK$2&gt;=Tableau1[[Début]:[Début]])*(HK$2&lt;=Tableau1[[Fin]:[Fin]]),ROW(INDIRECT("A1:A"&amp;COUNTA(Tableau1[[Fin]:[Fin]])))),1)),""))</f>
        <v/>
      </c>
      <c r="HL53" s="34" t="str">
        <f t="array" aca="1" ref="HL53" ca="1">IF(OR(WEEKDAY(HL$2,2)&gt;5,COUNTIF(Dates_Feries,HL$2)&gt;0),"",IFERROR(INDEX(Tableau1[[Type]:[Type]],SMALL(IF((Tableau1[[Nom]:[Nom]]=$A53)*(Tableau1[[Prénom]:[Prénom]]=$B53)*(HL$2&gt;=Tableau1[[Début]:[Début]])*(HL$2&lt;=Tableau1[[Fin]:[Fin]]),ROW(INDIRECT("A1:A"&amp;COUNTA(Tableau1[[Fin]:[Fin]])))),1)),""))</f>
        <v/>
      </c>
      <c r="HM53" s="34" t="str">
        <f t="array" aca="1" ref="HM53" ca="1">IF(OR(WEEKDAY(HM$2,2)&gt;5,COUNTIF(Dates_Feries,HM$2)&gt;0),"",IFERROR(INDEX(Tableau1[[Type]:[Type]],SMALL(IF((Tableau1[[Nom]:[Nom]]=$A53)*(Tableau1[[Prénom]:[Prénom]]=$B53)*(HM$2&gt;=Tableau1[[Début]:[Début]])*(HM$2&lt;=Tableau1[[Fin]:[Fin]]),ROW(INDIRECT("A1:A"&amp;COUNTA(Tableau1[[Fin]:[Fin]])))),1)),""))</f>
        <v/>
      </c>
      <c r="HN53" s="34" t="str">
        <f t="array" aca="1" ref="HN53" ca="1">IF(OR(WEEKDAY(HN$2,2)&gt;5,COUNTIF(Dates_Feries,HN$2)&gt;0),"",IFERROR(INDEX(Tableau1[[Type]:[Type]],SMALL(IF((Tableau1[[Nom]:[Nom]]=$A53)*(Tableau1[[Prénom]:[Prénom]]=$B53)*(HN$2&gt;=Tableau1[[Début]:[Début]])*(HN$2&lt;=Tableau1[[Fin]:[Fin]]),ROW(INDIRECT("A1:A"&amp;COUNTA(Tableau1[[Fin]:[Fin]])))),1)),""))</f>
        <v/>
      </c>
      <c r="HO53" s="34" t="str">
        <f t="array" aca="1" ref="HO53" ca="1">IF(OR(WEEKDAY(HO$2,2)&gt;5,COUNTIF(Dates_Feries,HO$2)&gt;0),"",IFERROR(INDEX(Tableau1[[Type]:[Type]],SMALL(IF((Tableau1[[Nom]:[Nom]]=$A53)*(Tableau1[[Prénom]:[Prénom]]=$B53)*(HO$2&gt;=Tableau1[[Début]:[Début]])*(HO$2&lt;=Tableau1[[Fin]:[Fin]]),ROW(INDIRECT("A1:A"&amp;COUNTA(Tableau1[[Fin]:[Fin]])))),1)),""))</f>
        <v/>
      </c>
      <c r="HP53" s="34" t="str">
        <f t="array" aca="1" ref="HP53" ca="1">IF(OR(WEEKDAY(HP$2,2)&gt;5,COUNTIF(Dates_Feries,HP$2)&gt;0),"",IFERROR(INDEX(Tableau1[[Type]:[Type]],SMALL(IF((Tableau1[[Nom]:[Nom]]=$A53)*(Tableau1[[Prénom]:[Prénom]]=$B53)*(HP$2&gt;=Tableau1[[Début]:[Début]])*(HP$2&lt;=Tableau1[[Fin]:[Fin]]),ROW(INDIRECT("A1:A"&amp;COUNTA(Tableau1[[Fin]:[Fin]])))),1)),""))</f>
        <v/>
      </c>
      <c r="HQ53" s="34" t="str">
        <f t="array" aca="1" ref="HQ53" ca="1">IF(OR(WEEKDAY(HQ$2,2)&gt;5,COUNTIF(Dates_Feries,HQ$2)&gt;0),"",IFERROR(INDEX(Tableau1[[Type]:[Type]],SMALL(IF((Tableau1[[Nom]:[Nom]]=$A53)*(Tableau1[[Prénom]:[Prénom]]=$B53)*(HQ$2&gt;=Tableau1[[Début]:[Début]])*(HQ$2&lt;=Tableau1[[Fin]:[Fin]]),ROW(INDIRECT("A1:A"&amp;COUNTA(Tableau1[[Fin]:[Fin]])))),1)),""))</f>
        <v/>
      </c>
      <c r="HR53" s="34" t="str">
        <f t="array" aca="1" ref="HR53" ca="1">IF(OR(WEEKDAY(HR$2,2)&gt;5,COUNTIF(Dates_Feries,HR$2)&gt;0),"",IFERROR(INDEX(Tableau1[[Type]:[Type]],SMALL(IF((Tableau1[[Nom]:[Nom]]=$A53)*(Tableau1[[Prénom]:[Prénom]]=$B53)*(HR$2&gt;=Tableau1[[Début]:[Début]])*(HR$2&lt;=Tableau1[[Fin]:[Fin]]),ROW(INDIRECT("A1:A"&amp;COUNTA(Tableau1[[Fin]:[Fin]])))),1)),""))</f>
        <v/>
      </c>
      <c r="HS53" s="34" t="str">
        <f t="array" aca="1" ref="HS53" ca="1">IF(OR(WEEKDAY(HS$2,2)&gt;5,COUNTIF(Dates_Feries,HS$2)&gt;0),"",IFERROR(INDEX(Tableau1[[Type]:[Type]],SMALL(IF((Tableau1[[Nom]:[Nom]]=$A53)*(Tableau1[[Prénom]:[Prénom]]=$B53)*(HS$2&gt;=Tableau1[[Début]:[Début]])*(HS$2&lt;=Tableau1[[Fin]:[Fin]]),ROW(INDIRECT("A1:A"&amp;COUNTA(Tableau1[[Fin]:[Fin]])))),1)),""))</f>
        <v/>
      </c>
      <c r="HT53" s="34" t="str">
        <f t="array" aca="1" ref="HT53" ca="1">IF(OR(WEEKDAY(HT$2,2)&gt;5,COUNTIF(Dates_Feries,HT$2)&gt;0),"",IFERROR(INDEX(Tableau1[[Type]:[Type]],SMALL(IF((Tableau1[[Nom]:[Nom]]=$A53)*(Tableau1[[Prénom]:[Prénom]]=$B53)*(HT$2&gt;=Tableau1[[Début]:[Début]])*(HT$2&lt;=Tableau1[[Fin]:[Fin]]),ROW(INDIRECT("A1:A"&amp;COUNTA(Tableau1[[Fin]:[Fin]])))),1)),""))</f>
        <v/>
      </c>
      <c r="HU53" s="34" t="str">
        <f t="array" aca="1" ref="HU53" ca="1">IF(OR(WEEKDAY(HU$2,2)&gt;5,COUNTIF(Dates_Feries,HU$2)&gt;0),"",IFERROR(INDEX(Tableau1[[Type]:[Type]],SMALL(IF((Tableau1[[Nom]:[Nom]]=$A53)*(Tableau1[[Prénom]:[Prénom]]=$B53)*(HU$2&gt;=Tableau1[[Début]:[Début]])*(HU$2&lt;=Tableau1[[Fin]:[Fin]]),ROW(INDIRECT("A1:A"&amp;COUNTA(Tableau1[[Fin]:[Fin]])))),1)),""))</f>
        <v/>
      </c>
      <c r="HV53" s="34" t="str">
        <f t="array" aca="1" ref="HV53" ca="1">IF(OR(WEEKDAY(HV$2,2)&gt;5,COUNTIF(Dates_Feries,HV$2)&gt;0),"",IFERROR(INDEX(Tableau1[[Type]:[Type]],SMALL(IF((Tableau1[[Nom]:[Nom]]=$A53)*(Tableau1[[Prénom]:[Prénom]]=$B53)*(HV$2&gt;=Tableau1[[Début]:[Début]])*(HV$2&lt;=Tableau1[[Fin]:[Fin]]),ROW(INDIRECT("A1:A"&amp;COUNTA(Tableau1[[Fin]:[Fin]])))),1)),""))</f>
        <v/>
      </c>
      <c r="HW53" s="34" t="str">
        <f t="array" aca="1" ref="HW53" ca="1">IF(OR(WEEKDAY(HW$2,2)&gt;5,COUNTIF(Dates_Feries,HW$2)&gt;0),"",IFERROR(INDEX(Tableau1[[Type]:[Type]],SMALL(IF((Tableau1[[Nom]:[Nom]]=$A53)*(Tableau1[[Prénom]:[Prénom]]=$B53)*(HW$2&gt;=Tableau1[[Début]:[Début]])*(HW$2&lt;=Tableau1[[Fin]:[Fin]]),ROW(INDIRECT("A1:A"&amp;COUNTA(Tableau1[[Fin]:[Fin]])))),1)),""))</f>
        <v/>
      </c>
      <c r="HX53" s="34" t="str">
        <f t="array" aca="1" ref="HX53" ca="1">IF(OR(WEEKDAY(HX$2,2)&gt;5,COUNTIF(Dates_Feries,HX$2)&gt;0),"",IFERROR(INDEX(Tableau1[[Type]:[Type]],SMALL(IF((Tableau1[[Nom]:[Nom]]=$A53)*(Tableau1[[Prénom]:[Prénom]]=$B53)*(HX$2&gt;=Tableau1[[Début]:[Début]])*(HX$2&lt;=Tableau1[[Fin]:[Fin]]),ROW(INDIRECT("A1:A"&amp;COUNTA(Tableau1[[Fin]:[Fin]])))),1)),""))</f>
        <v/>
      </c>
      <c r="HY53" s="34" t="str">
        <f t="array" aca="1" ref="HY53" ca="1">IF(OR(WEEKDAY(HY$2,2)&gt;5,COUNTIF(Dates_Feries,HY$2)&gt;0),"",IFERROR(INDEX(Tableau1[[Type]:[Type]],SMALL(IF((Tableau1[[Nom]:[Nom]]=$A53)*(Tableau1[[Prénom]:[Prénom]]=$B53)*(HY$2&gt;=Tableau1[[Début]:[Début]])*(HY$2&lt;=Tableau1[[Fin]:[Fin]]),ROW(INDIRECT("A1:A"&amp;COUNTA(Tableau1[[Fin]:[Fin]])))),1)),""))</f>
        <v/>
      </c>
      <c r="HZ53" s="34" t="str">
        <f t="array" aca="1" ref="HZ53" ca="1">IF(OR(WEEKDAY(HZ$2,2)&gt;5,COUNTIF(Dates_Feries,HZ$2)&gt;0),"",IFERROR(INDEX(Tableau1[[Type]:[Type]],SMALL(IF((Tableau1[[Nom]:[Nom]]=$A53)*(Tableau1[[Prénom]:[Prénom]]=$B53)*(HZ$2&gt;=Tableau1[[Début]:[Début]])*(HZ$2&lt;=Tableau1[[Fin]:[Fin]]),ROW(INDIRECT("A1:A"&amp;COUNTA(Tableau1[[Fin]:[Fin]])))),1)),""))</f>
        <v/>
      </c>
      <c r="IA53" s="34" t="str">
        <f t="array" aca="1" ref="IA53" ca="1">IF(OR(WEEKDAY(IA$2,2)&gt;5,COUNTIF(Dates_Feries,IA$2)&gt;0),"",IFERROR(INDEX(Tableau1[[Type]:[Type]],SMALL(IF((Tableau1[[Nom]:[Nom]]=$A53)*(Tableau1[[Prénom]:[Prénom]]=$B53)*(IA$2&gt;=Tableau1[[Début]:[Début]])*(IA$2&lt;=Tableau1[[Fin]:[Fin]]),ROW(INDIRECT("A1:A"&amp;COUNTA(Tableau1[[Fin]:[Fin]])))),1)),""))</f>
        <v/>
      </c>
      <c r="IB53" s="34" t="str">
        <f t="array" aca="1" ref="IB53" ca="1">IF(OR(WEEKDAY(IB$2,2)&gt;5,COUNTIF(Dates_Feries,IB$2)&gt;0),"",IFERROR(INDEX(Tableau1[[Type]:[Type]],SMALL(IF((Tableau1[[Nom]:[Nom]]=$A53)*(Tableau1[[Prénom]:[Prénom]]=$B53)*(IB$2&gt;=Tableau1[[Début]:[Début]])*(IB$2&lt;=Tableau1[[Fin]:[Fin]]),ROW(INDIRECT("A1:A"&amp;COUNTA(Tableau1[[Fin]:[Fin]])))),1)),""))</f>
        <v/>
      </c>
      <c r="IC53" s="34" t="str">
        <f t="array" aca="1" ref="IC53" ca="1">IF(OR(WEEKDAY(IC$2,2)&gt;5,COUNTIF(Dates_Feries,IC$2)&gt;0),"",IFERROR(INDEX(Tableau1[[Type]:[Type]],SMALL(IF((Tableau1[[Nom]:[Nom]]=$A53)*(Tableau1[[Prénom]:[Prénom]]=$B53)*(IC$2&gt;=Tableau1[[Début]:[Début]])*(IC$2&lt;=Tableau1[[Fin]:[Fin]]),ROW(INDIRECT("A1:A"&amp;COUNTA(Tableau1[[Fin]:[Fin]])))),1)),""))</f>
        <v/>
      </c>
      <c r="ID53" s="34" t="str">
        <f t="array" aca="1" ref="ID53" ca="1">IF(OR(WEEKDAY(ID$2,2)&gt;5,COUNTIF(Dates_Feries,ID$2)&gt;0),"",IFERROR(INDEX(Tableau1[[Type]:[Type]],SMALL(IF((Tableau1[[Nom]:[Nom]]=$A53)*(Tableau1[[Prénom]:[Prénom]]=$B53)*(ID$2&gt;=Tableau1[[Début]:[Début]])*(ID$2&lt;=Tableau1[[Fin]:[Fin]]),ROW(INDIRECT("A1:A"&amp;COUNTA(Tableau1[[Fin]:[Fin]])))),1)),""))</f>
        <v/>
      </c>
      <c r="IE53" s="34" t="str">
        <f t="array" aca="1" ref="IE53" ca="1">IF(OR(WEEKDAY(IE$2,2)&gt;5,COUNTIF(Dates_Feries,IE$2)&gt;0),"",IFERROR(INDEX(Tableau1[[Type]:[Type]],SMALL(IF((Tableau1[[Nom]:[Nom]]=$A53)*(Tableau1[[Prénom]:[Prénom]]=$B53)*(IE$2&gt;=Tableau1[[Début]:[Début]])*(IE$2&lt;=Tableau1[[Fin]:[Fin]]),ROW(INDIRECT("A1:A"&amp;COUNTA(Tableau1[[Fin]:[Fin]])))),1)),""))</f>
        <v/>
      </c>
      <c r="IF53" s="34" t="str">
        <f t="array" aca="1" ref="IF53" ca="1">IF(OR(WEEKDAY(IF$2,2)&gt;5,COUNTIF(Dates_Feries,IF$2)&gt;0),"",IFERROR(INDEX(Tableau1[[Type]:[Type]],SMALL(IF((Tableau1[[Nom]:[Nom]]=$A53)*(Tableau1[[Prénom]:[Prénom]]=$B53)*(IF$2&gt;=Tableau1[[Début]:[Début]])*(IF$2&lt;=Tableau1[[Fin]:[Fin]]),ROW(INDIRECT("A1:A"&amp;COUNTA(Tableau1[[Fin]:[Fin]])))),1)),""))</f>
        <v/>
      </c>
      <c r="IG53" s="34" t="str">
        <f t="array" aca="1" ref="IG53" ca="1">IF(OR(WEEKDAY(IG$2,2)&gt;5,COUNTIF(Dates_Feries,IG$2)&gt;0),"",IFERROR(INDEX(Tableau1[[Type]:[Type]],SMALL(IF((Tableau1[[Nom]:[Nom]]=$A53)*(Tableau1[[Prénom]:[Prénom]]=$B53)*(IG$2&gt;=Tableau1[[Début]:[Début]])*(IG$2&lt;=Tableau1[[Fin]:[Fin]]),ROW(INDIRECT("A1:A"&amp;COUNTA(Tableau1[[Fin]:[Fin]])))),1)),""))</f>
        <v/>
      </c>
      <c r="IH53" s="34" t="str">
        <f t="array" aca="1" ref="IH53" ca="1">IF(OR(WEEKDAY(IH$2,2)&gt;5,COUNTIF(Dates_Feries,IH$2)&gt;0),"",IFERROR(INDEX(Tableau1[[Type]:[Type]],SMALL(IF((Tableau1[[Nom]:[Nom]]=$A53)*(Tableau1[[Prénom]:[Prénom]]=$B53)*(IH$2&gt;=Tableau1[[Début]:[Début]])*(IH$2&lt;=Tableau1[[Fin]:[Fin]]),ROW(INDIRECT("A1:A"&amp;COUNTA(Tableau1[[Fin]:[Fin]])))),1)),""))</f>
        <v/>
      </c>
      <c r="II53" s="34" t="str">
        <f t="array" aca="1" ref="II53" ca="1">IF(OR(WEEKDAY(II$2,2)&gt;5,COUNTIF(Dates_Feries,II$2)&gt;0),"",IFERROR(INDEX(Tableau1[[Type]:[Type]],SMALL(IF((Tableau1[[Nom]:[Nom]]=$A53)*(Tableau1[[Prénom]:[Prénom]]=$B53)*(II$2&gt;=Tableau1[[Début]:[Début]])*(II$2&lt;=Tableau1[[Fin]:[Fin]]),ROW(INDIRECT("A1:A"&amp;COUNTA(Tableau1[[Fin]:[Fin]])))),1)),""))</f>
        <v/>
      </c>
      <c r="IJ53" s="34" t="str">
        <f t="array" aca="1" ref="IJ53" ca="1">IF(OR(WEEKDAY(IJ$2,2)&gt;5,COUNTIF(Dates_Feries,IJ$2)&gt;0),"",IFERROR(INDEX(Tableau1[[Type]:[Type]],SMALL(IF((Tableau1[[Nom]:[Nom]]=$A53)*(Tableau1[[Prénom]:[Prénom]]=$B53)*(IJ$2&gt;=Tableau1[[Début]:[Début]])*(IJ$2&lt;=Tableau1[[Fin]:[Fin]]),ROW(INDIRECT("A1:A"&amp;COUNTA(Tableau1[[Fin]:[Fin]])))),1)),""))</f>
        <v/>
      </c>
      <c r="IK53" s="34" t="str">
        <f t="array" aca="1" ref="IK53" ca="1">IF(OR(WEEKDAY(IK$2,2)&gt;5,COUNTIF(Dates_Feries,IK$2)&gt;0),"",IFERROR(INDEX(Tableau1[[Type]:[Type]],SMALL(IF((Tableau1[[Nom]:[Nom]]=$A53)*(Tableau1[[Prénom]:[Prénom]]=$B53)*(IK$2&gt;=Tableau1[[Début]:[Début]])*(IK$2&lt;=Tableau1[[Fin]:[Fin]]),ROW(INDIRECT("A1:A"&amp;COUNTA(Tableau1[[Fin]:[Fin]])))),1)),""))</f>
        <v/>
      </c>
      <c r="IL53" s="34" t="str">
        <f t="array" aca="1" ref="IL53" ca="1">IF(OR(WEEKDAY(IL$2,2)&gt;5,COUNTIF(Dates_Feries,IL$2)&gt;0),"",IFERROR(INDEX(Tableau1[[Type]:[Type]],SMALL(IF((Tableau1[[Nom]:[Nom]]=$A53)*(Tableau1[[Prénom]:[Prénom]]=$B53)*(IL$2&gt;=Tableau1[[Début]:[Début]])*(IL$2&lt;=Tableau1[[Fin]:[Fin]]),ROW(INDIRECT("A1:A"&amp;COUNTA(Tableau1[[Fin]:[Fin]])))),1)),""))</f>
        <v/>
      </c>
      <c r="IM53" s="34" t="str">
        <f t="array" aca="1" ref="IM53" ca="1">IF(OR(WEEKDAY(IM$2,2)&gt;5,COUNTIF(Dates_Feries,IM$2)&gt;0),"",IFERROR(INDEX(Tableau1[[Type]:[Type]],SMALL(IF((Tableau1[[Nom]:[Nom]]=$A53)*(Tableau1[[Prénom]:[Prénom]]=$B53)*(IM$2&gt;=Tableau1[[Début]:[Début]])*(IM$2&lt;=Tableau1[[Fin]:[Fin]]),ROW(INDIRECT("A1:A"&amp;COUNTA(Tableau1[[Fin]:[Fin]])))),1)),""))</f>
        <v/>
      </c>
      <c r="IN53" s="34" t="str">
        <f t="array" aca="1" ref="IN53" ca="1">IF(OR(WEEKDAY(IN$2,2)&gt;5,COUNTIF(Dates_Feries,IN$2)&gt;0),"",IFERROR(INDEX(Tableau1[[Type]:[Type]],SMALL(IF((Tableau1[[Nom]:[Nom]]=$A53)*(Tableau1[[Prénom]:[Prénom]]=$B53)*(IN$2&gt;=Tableau1[[Début]:[Début]])*(IN$2&lt;=Tableau1[[Fin]:[Fin]]),ROW(INDIRECT("A1:A"&amp;COUNTA(Tableau1[[Fin]:[Fin]])))),1)),""))</f>
        <v/>
      </c>
      <c r="IO53" s="34" t="str">
        <f t="array" aca="1" ref="IO53" ca="1">IF(OR(WEEKDAY(IO$2,2)&gt;5,COUNTIF(Dates_Feries,IO$2)&gt;0),"",IFERROR(INDEX(Tableau1[[Type]:[Type]],SMALL(IF((Tableau1[[Nom]:[Nom]]=$A53)*(Tableau1[[Prénom]:[Prénom]]=$B53)*(IO$2&gt;=Tableau1[[Début]:[Début]])*(IO$2&lt;=Tableau1[[Fin]:[Fin]]),ROW(INDIRECT("A1:A"&amp;COUNTA(Tableau1[[Fin]:[Fin]])))),1)),""))</f>
        <v/>
      </c>
      <c r="IP53" s="34" t="str">
        <f t="array" aca="1" ref="IP53" ca="1">IF(OR(WEEKDAY(IP$2,2)&gt;5,COUNTIF(Dates_Feries,IP$2)&gt;0),"",IFERROR(INDEX(Tableau1[[Type]:[Type]],SMALL(IF((Tableau1[[Nom]:[Nom]]=$A53)*(Tableau1[[Prénom]:[Prénom]]=$B53)*(IP$2&gt;=Tableau1[[Début]:[Début]])*(IP$2&lt;=Tableau1[[Fin]:[Fin]]),ROW(INDIRECT("A1:A"&amp;COUNTA(Tableau1[[Fin]:[Fin]])))),1)),""))</f>
        <v/>
      </c>
      <c r="IQ53" s="34" t="str">
        <f t="array" aca="1" ref="IQ53" ca="1">IF(OR(WEEKDAY(IQ$2,2)&gt;5,COUNTIF(Dates_Feries,IQ$2)&gt;0),"",IFERROR(INDEX(Tableau1[[Type]:[Type]],SMALL(IF((Tableau1[[Nom]:[Nom]]=$A53)*(Tableau1[[Prénom]:[Prénom]]=$B53)*(IQ$2&gt;=Tableau1[[Début]:[Début]])*(IQ$2&lt;=Tableau1[[Fin]:[Fin]]),ROW(INDIRECT("A1:A"&amp;COUNTA(Tableau1[[Fin]:[Fin]])))),1)),""))</f>
        <v/>
      </c>
      <c r="IR53" s="34" t="str">
        <f t="array" aca="1" ref="IR53" ca="1">IF(OR(WEEKDAY(IR$2,2)&gt;5,COUNTIF(Dates_Feries,IR$2)&gt;0),"",IFERROR(INDEX(Tableau1[[Type]:[Type]],SMALL(IF((Tableau1[[Nom]:[Nom]]=$A53)*(Tableau1[[Prénom]:[Prénom]]=$B53)*(IR$2&gt;=Tableau1[[Début]:[Début]])*(IR$2&lt;=Tableau1[[Fin]:[Fin]]),ROW(INDIRECT("A1:A"&amp;COUNTA(Tableau1[[Fin]:[Fin]])))),1)),""))</f>
        <v/>
      </c>
      <c r="IS53" s="34" t="str">
        <f t="array" aca="1" ref="IS53" ca="1">IF(OR(WEEKDAY(IS$2,2)&gt;5,COUNTIF(Dates_Feries,IS$2)&gt;0),"",IFERROR(INDEX(Tableau1[[Type]:[Type]],SMALL(IF((Tableau1[[Nom]:[Nom]]=$A53)*(Tableau1[[Prénom]:[Prénom]]=$B53)*(IS$2&gt;=Tableau1[[Début]:[Début]])*(IS$2&lt;=Tableau1[[Fin]:[Fin]]),ROW(INDIRECT("A1:A"&amp;COUNTA(Tableau1[[Fin]:[Fin]])))),1)),""))</f>
        <v/>
      </c>
      <c r="IT53" s="34" t="str">
        <f t="array" aca="1" ref="IT53" ca="1">IF(OR(WEEKDAY(IT$2,2)&gt;5,COUNTIF(Dates_Feries,IT$2)&gt;0),"",IFERROR(INDEX(Tableau1[[Type]:[Type]],SMALL(IF((Tableau1[[Nom]:[Nom]]=$A53)*(Tableau1[[Prénom]:[Prénom]]=$B53)*(IT$2&gt;=Tableau1[[Début]:[Début]])*(IT$2&lt;=Tableau1[[Fin]:[Fin]]),ROW(INDIRECT("A1:A"&amp;COUNTA(Tableau1[[Fin]:[Fin]])))),1)),""))</f>
        <v/>
      </c>
      <c r="IU53" s="34" t="str">
        <f t="array" aca="1" ref="IU53" ca="1">IF(OR(WEEKDAY(IU$2,2)&gt;5,COUNTIF(Dates_Feries,IU$2)&gt;0),"",IFERROR(INDEX(Tableau1[[Type]:[Type]],SMALL(IF((Tableau1[[Nom]:[Nom]]=$A53)*(Tableau1[[Prénom]:[Prénom]]=$B53)*(IU$2&gt;=Tableau1[[Début]:[Début]])*(IU$2&lt;=Tableau1[[Fin]:[Fin]]),ROW(INDIRECT("A1:A"&amp;COUNTA(Tableau1[[Fin]:[Fin]])))),1)),""))</f>
        <v/>
      </c>
      <c r="IV53" s="34" t="str">
        <f t="array" aca="1" ref="IV53" ca="1">IF(OR(WEEKDAY(IV$2,2)&gt;5,COUNTIF(Dates_Feries,IV$2)&gt;0),"",IFERROR(INDEX(Tableau1[[Type]:[Type]],SMALL(IF((Tableau1[[Nom]:[Nom]]=$A53)*(Tableau1[[Prénom]:[Prénom]]=$B53)*(IV$2&gt;=Tableau1[[Début]:[Début]])*(IV$2&lt;=Tableau1[[Fin]:[Fin]]),ROW(INDIRECT("A1:A"&amp;COUNTA(Tableau1[[Fin]:[Fin]])))),1)),""))</f>
        <v/>
      </c>
      <c r="IW53" s="34" t="str">
        <f t="array" aca="1" ref="IW53" ca="1">IF(OR(WEEKDAY(IW$2,2)&gt;5,COUNTIF(Dates_Feries,IW$2)&gt;0),"",IFERROR(INDEX(Tableau1[[Type]:[Type]],SMALL(IF((Tableau1[[Nom]:[Nom]]=$A53)*(Tableau1[[Prénom]:[Prénom]]=$B53)*(IW$2&gt;=Tableau1[[Début]:[Début]])*(IW$2&lt;=Tableau1[[Fin]:[Fin]]),ROW(INDIRECT("A1:A"&amp;COUNTA(Tableau1[[Fin]:[Fin]])))),1)),""))</f>
        <v/>
      </c>
      <c r="IX53" s="34" t="str">
        <f t="array" aca="1" ref="IX53" ca="1">IF(OR(WEEKDAY(IX$2,2)&gt;5,COUNTIF(Dates_Feries,IX$2)&gt;0),"",IFERROR(INDEX(Tableau1[[Type]:[Type]],SMALL(IF((Tableau1[[Nom]:[Nom]]=$A53)*(Tableau1[[Prénom]:[Prénom]]=$B53)*(IX$2&gt;=Tableau1[[Début]:[Début]])*(IX$2&lt;=Tableau1[[Fin]:[Fin]]),ROW(INDIRECT("A1:A"&amp;COUNTA(Tableau1[[Fin]:[Fin]])))),1)),""))</f>
        <v/>
      </c>
      <c r="IY53" s="34" t="str">
        <f t="array" aca="1" ref="IY53" ca="1">IF(OR(WEEKDAY(IY$2,2)&gt;5,COUNTIF(Dates_Feries,IY$2)&gt;0),"",IFERROR(INDEX(Tableau1[[Type]:[Type]],SMALL(IF((Tableau1[[Nom]:[Nom]]=$A53)*(Tableau1[[Prénom]:[Prénom]]=$B53)*(IY$2&gt;=Tableau1[[Début]:[Début]])*(IY$2&lt;=Tableau1[[Fin]:[Fin]]),ROW(INDIRECT("A1:A"&amp;COUNTA(Tableau1[[Fin]:[Fin]])))),1)),""))</f>
        <v/>
      </c>
      <c r="IZ53" s="34" t="str">
        <f t="array" aca="1" ref="IZ53" ca="1">IF(OR(WEEKDAY(IZ$2,2)&gt;5,COUNTIF(Dates_Feries,IZ$2)&gt;0),"",IFERROR(INDEX(Tableau1[[Type]:[Type]],SMALL(IF((Tableau1[[Nom]:[Nom]]=$A53)*(Tableau1[[Prénom]:[Prénom]]=$B53)*(IZ$2&gt;=Tableau1[[Début]:[Début]])*(IZ$2&lt;=Tableau1[[Fin]:[Fin]]),ROW(INDIRECT("A1:A"&amp;COUNTA(Tableau1[[Fin]:[Fin]])))),1)),""))</f>
        <v/>
      </c>
      <c r="JA53" s="34" t="str">
        <f t="array" aca="1" ref="JA53" ca="1">IF(OR(WEEKDAY(JA$2,2)&gt;5,COUNTIF(Dates_Feries,JA$2)&gt;0),"",IFERROR(INDEX(Tableau1[[Type]:[Type]],SMALL(IF((Tableau1[[Nom]:[Nom]]=$A53)*(Tableau1[[Prénom]:[Prénom]]=$B53)*(JA$2&gt;=Tableau1[[Début]:[Début]])*(JA$2&lt;=Tableau1[[Fin]:[Fin]]),ROW(INDIRECT("A1:A"&amp;COUNTA(Tableau1[[Fin]:[Fin]])))),1)),""))</f>
        <v/>
      </c>
      <c r="JB53" s="34" t="str">
        <f t="array" aca="1" ref="JB53" ca="1">IF(OR(WEEKDAY(JB$2,2)&gt;5,COUNTIF(Dates_Feries,JB$2)&gt;0),"",IFERROR(INDEX(Tableau1[[Type]:[Type]],SMALL(IF((Tableau1[[Nom]:[Nom]]=$A53)*(Tableau1[[Prénom]:[Prénom]]=$B53)*(JB$2&gt;=Tableau1[[Début]:[Début]])*(JB$2&lt;=Tableau1[[Fin]:[Fin]]),ROW(INDIRECT("A1:A"&amp;COUNTA(Tableau1[[Fin]:[Fin]])))),1)),""))</f>
        <v/>
      </c>
      <c r="JC53" s="34" t="str">
        <f t="array" aca="1" ref="JC53" ca="1">IF(OR(WEEKDAY(JC$2,2)&gt;5,COUNTIF(Dates_Feries,JC$2)&gt;0),"",IFERROR(INDEX(Tableau1[[Type]:[Type]],SMALL(IF((Tableau1[[Nom]:[Nom]]=$A53)*(Tableau1[[Prénom]:[Prénom]]=$B53)*(JC$2&gt;=Tableau1[[Début]:[Début]])*(JC$2&lt;=Tableau1[[Fin]:[Fin]]),ROW(INDIRECT("A1:A"&amp;COUNTA(Tableau1[[Fin]:[Fin]])))),1)),""))</f>
        <v/>
      </c>
      <c r="JD53" s="34" t="str">
        <f t="array" aca="1" ref="JD53" ca="1">IF(OR(WEEKDAY(JD$2,2)&gt;5,COUNTIF(Dates_Feries,JD$2)&gt;0),"",IFERROR(INDEX(Tableau1[[Type]:[Type]],SMALL(IF((Tableau1[[Nom]:[Nom]]=$A53)*(Tableau1[[Prénom]:[Prénom]]=$B53)*(JD$2&gt;=Tableau1[[Début]:[Début]])*(JD$2&lt;=Tableau1[[Fin]:[Fin]]),ROW(INDIRECT("A1:A"&amp;COUNTA(Tableau1[[Fin]:[Fin]])))),1)),""))</f>
        <v/>
      </c>
      <c r="JE53" s="34" t="str">
        <f t="array" aca="1" ref="JE53" ca="1">IF(OR(WEEKDAY(JE$2,2)&gt;5,COUNTIF(Dates_Feries,JE$2)&gt;0),"",IFERROR(INDEX(Tableau1[[Type]:[Type]],SMALL(IF((Tableau1[[Nom]:[Nom]]=$A53)*(Tableau1[[Prénom]:[Prénom]]=$B53)*(JE$2&gt;=Tableau1[[Début]:[Début]])*(JE$2&lt;=Tableau1[[Fin]:[Fin]]),ROW(INDIRECT("A1:A"&amp;COUNTA(Tableau1[[Fin]:[Fin]])))),1)),""))</f>
        <v/>
      </c>
      <c r="JF53" s="34" t="str">
        <f t="array" aca="1" ref="JF53" ca="1">IF(OR(WEEKDAY(JF$2,2)&gt;5,COUNTIF(Dates_Feries,JF$2)&gt;0),"",IFERROR(INDEX(Tableau1[[Type]:[Type]],SMALL(IF((Tableau1[[Nom]:[Nom]]=$A53)*(Tableau1[[Prénom]:[Prénom]]=$B53)*(JF$2&gt;=Tableau1[[Début]:[Début]])*(JF$2&lt;=Tableau1[[Fin]:[Fin]]),ROW(INDIRECT("A1:A"&amp;COUNTA(Tableau1[[Fin]:[Fin]])))),1)),""))</f>
        <v/>
      </c>
      <c r="JG53" s="34" t="str">
        <f t="array" aca="1" ref="JG53" ca="1">IF(OR(WEEKDAY(JG$2,2)&gt;5,COUNTIF(Dates_Feries,JG$2)&gt;0),"",IFERROR(INDEX(Tableau1[[Type]:[Type]],SMALL(IF((Tableau1[[Nom]:[Nom]]=$A53)*(Tableau1[[Prénom]:[Prénom]]=$B53)*(JG$2&gt;=Tableau1[[Début]:[Début]])*(JG$2&lt;=Tableau1[[Fin]:[Fin]]),ROW(INDIRECT("A1:A"&amp;COUNTA(Tableau1[[Fin]:[Fin]])))),1)),""))</f>
        <v/>
      </c>
      <c r="JH53" s="34" t="str">
        <f t="array" aca="1" ref="JH53" ca="1">IF(OR(WEEKDAY(JH$2,2)&gt;5,COUNTIF(Dates_Feries,JH$2)&gt;0),"",IFERROR(INDEX(Tableau1[[Type]:[Type]],SMALL(IF((Tableau1[[Nom]:[Nom]]=$A53)*(Tableau1[[Prénom]:[Prénom]]=$B53)*(JH$2&gt;=Tableau1[[Début]:[Début]])*(JH$2&lt;=Tableau1[[Fin]:[Fin]]),ROW(INDIRECT("A1:A"&amp;COUNTA(Tableau1[[Fin]:[Fin]])))),1)),""))</f>
        <v/>
      </c>
      <c r="JI53" s="34" t="str">
        <f t="array" aca="1" ref="JI53" ca="1">IF(OR(WEEKDAY(JI$2,2)&gt;5,COUNTIF(Dates_Feries,JI$2)&gt;0),"",IFERROR(INDEX(Tableau1[[Type]:[Type]],SMALL(IF((Tableau1[[Nom]:[Nom]]=$A53)*(Tableau1[[Prénom]:[Prénom]]=$B53)*(JI$2&gt;=Tableau1[[Début]:[Début]])*(JI$2&lt;=Tableau1[[Fin]:[Fin]]),ROW(INDIRECT("A1:A"&amp;COUNTA(Tableau1[[Fin]:[Fin]])))),1)),""))</f>
        <v/>
      </c>
      <c r="JJ53" s="34" t="str">
        <f t="array" aca="1" ref="JJ53" ca="1">IF(OR(WEEKDAY(JJ$2,2)&gt;5,COUNTIF(Dates_Feries,JJ$2)&gt;0),"",IFERROR(INDEX(Tableau1[[Type]:[Type]],SMALL(IF((Tableau1[[Nom]:[Nom]]=$A53)*(Tableau1[[Prénom]:[Prénom]]=$B53)*(JJ$2&gt;=Tableau1[[Début]:[Début]])*(JJ$2&lt;=Tableau1[[Fin]:[Fin]]),ROW(INDIRECT("A1:A"&amp;COUNTA(Tableau1[[Fin]:[Fin]])))),1)),""))</f>
        <v/>
      </c>
      <c r="JK53" s="34" t="str">
        <f t="array" aca="1" ref="JK53" ca="1">IF(OR(WEEKDAY(JK$2,2)&gt;5,COUNTIF(Dates_Feries,JK$2)&gt;0),"",IFERROR(INDEX(Tableau1[[Type]:[Type]],SMALL(IF((Tableau1[[Nom]:[Nom]]=$A53)*(Tableau1[[Prénom]:[Prénom]]=$B53)*(JK$2&gt;=Tableau1[[Début]:[Début]])*(JK$2&lt;=Tableau1[[Fin]:[Fin]]),ROW(INDIRECT("A1:A"&amp;COUNTA(Tableau1[[Fin]:[Fin]])))),1)),""))</f>
        <v/>
      </c>
      <c r="JL53" s="34" t="str">
        <f t="array" aca="1" ref="JL53" ca="1">IF(OR(WEEKDAY(JL$2,2)&gt;5,COUNTIF(Dates_Feries,JL$2)&gt;0),"",IFERROR(INDEX(Tableau1[[Type]:[Type]],SMALL(IF((Tableau1[[Nom]:[Nom]]=$A53)*(Tableau1[[Prénom]:[Prénom]]=$B53)*(JL$2&gt;=Tableau1[[Début]:[Début]])*(JL$2&lt;=Tableau1[[Fin]:[Fin]]),ROW(INDIRECT("A1:A"&amp;COUNTA(Tableau1[[Fin]:[Fin]])))),1)),""))</f>
        <v/>
      </c>
      <c r="JM53" s="34" t="str">
        <f t="array" aca="1" ref="JM53" ca="1">IF(OR(WEEKDAY(JM$2,2)&gt;5,COUNTIF(Dates_Feries,JM$2)&gt;0),"",IFERROR(INDEX(Tableau1[[Type]:[Type]],SMALL(IF((Tableau1[[Nom]:[Nom]]=$A53)*(Tableau1[[Prénom]:[Prénom]]=$B53)*(JM$2&gt;=Tableau1[[Début]:[Début]])*(JM$2&lt;=Tableau1[[Fin]:[Fin]]),ROW(INDIRECT("A1:A"&amp;COUNTA(Tableau1[[Fin]:[Fin]])))),1)),""))</f>
        <v/>
      </c>
      <c r="JN53" s="34" t="str">
        <f t="array" aca="1" ref="JN53" ca="1">IF(OR(WEEKDAY(JN$2,2)&gt;5,COUNTIF(Dates_Feries,JN$2)&gt;0),"",IFERROR(INDEX(Tableau1[[Type]:[Type]],SMALL(IF((Tableau1[[Nom]:[Nom]]=$A53)*(Tableau1[[Prénom]:[Prénom]]=$B53)*(JN$2&gt;=Tableau1[[Début]:[Début]])*(JN$2&lt;=Tableau1[[Fin]:[Fin]]),ROW(INDIRECT("A1:A"&amp;COUNTA(Tableau1[[Fin]:[Fin]])))),1)),""))</f>
        <v/>
      </c>
      <c r="JO53" s="34" t="str">
        <f t="array" aca="1" ref="JO53" ca="1">IF(OR(WEEKDAY(JO$2,2)&gt;5,COUNTIF(Dates_Feries,JO$2)&gt;0),"",IFERROR(INDEX(Tableau1[[Type]:[Type]],SMALL(IF((Tableau1[[Nom]:[Nom]]=$A53)*(Tableau1[[Prénom]:[Prénom]]=$B53)*(JO$2&gt;=Tableau1[[Début]:[Début]])*(JO$2&lt;=Tableau1[[Fin]:[Fin]]),ROW(INDIRECT("A1:A"&amp;COUNTA(Tableau1[[Fin]:[Fin]])))),1)),""))</f>
        <v/>
      </c>
      <c r="JP53" s="34" t="str">
        <f t="array" aca="1" ref="JP53" ca="1">IF(OR(WEEKDAY(JP$2,2)&gt;5,COUNTIF(Dates_Feries,JP$2)&gt;0),"",IFERROR(INDEX(Tableau1[[Type]:[Type]],SMALL(IF((Tableau1[[Nom]:[Nom]]=$A53)*(Tableau1[[Prénom]:[Prénom]]=$B53)*(JP$2&gt;=Tableau1[[Début]:[Début]])*(JP$2&lt;=Tableau1[[Fin]:[Fin]]),ROW(INDIRECT("A1:A"&amp;COUNTA(Tableau1[[Fin]:[Fin]])))),1)),""))</f>
        <v/>
      </c>
      <c r="JQ53" s="34" t="str">
        <f t="array" aca="1" ref="JQ53" ca="1">IF(OR(WEEKDAY(JQ$2,2)&gt;5,COUNTIF(Dates_Feries,JQ$2)&gt;0),"",IFERROR(INDEX(Tableau1[[Type]:[Type]],SMALL(IF((Tableau1[[Nom]:[Nom]]=$A53)*(Tableau1[[Prénom]:[Prénom]]=$B53)*(JQ$2&gt;=Tableau1[[Début]:[Début]])*(JQ$2&lt;=Tableau1[[Fin]:[Fin]]),ROW(INDIRECT("A1:A"&amp;COUNTA(Tableau1[[Fin]:[Fin]])))),1)),""))</f>
        <v/>
      </c>
      <c r="JR53" s="34" t="str">
        <f t="array" aca="1" ref="JR53" ca="1">IF(OR(WEEKDAY(JR$2,2)&gt;5,COUNTIF(Dates_Feries,JR$2)&gt;0),"",IFERROR(INDEX(Tableau1[[Type]:[Type]],SMALL(IF((Tableau1[[Nom]:[Nom]]=$A53)*(Tableau1[[Prénom]:[Prénom]]=$B53)*(JR$2&gt;=Tableau1[[Début]:[Début]])*(JR$2&lt;=Tableau1[[Fin]:[Fin]]),ROW(INDIRECT("A1:A"&amp;COUNTA(Tableau1[[Fin]:[Fin]])))),1)),""))</f>
        <v/>
      </c>
      <c r="JS53" s="34" t="str">
        <f t="array" aca="1" ref="JS53" ca="1">IF(OR(WEEKDAY(JS$2,2)&gt;5,COUNTIF(Dates_Feries,JS$2)&gt;0),"",IFERROR(INDEX(Tableau1[[Type]:[Type]],SMALL(IF((Tableau1[[Nom]:[Nom]]=$A53)*(Tableau1[[Prénom]:[Prénom]]=$B53)*(JS$2&gt;=Tableau1[[Début]:[Début]])*(JS$2&lt;=Tableau1[[Fin]:[Fin]]),ROW(INDIRECT("A1:A"&amp;COUNTA(Tableau1[[Fin]:[Fin]])))),1)),""))</f>
        <v/>
      </c>
      <c r="JT53" s="34" t="str">
        <f t="array" aca="1" ref="JT53" ca="1">IF(OR(WEEKDAY(JT$2,2)&gt;5,COUNTIF(Dates_Feries,JT$2)&gt;0),"",IFERROR(INDEX(Tableau1[[Type]:[Type]],SMALL(IF((Tableau1[[Nom]:[Nom]]=$A53)*(Tableau1[[Prénom]:[Prénom]]=$B53)*(JT$2&gt;=Tableau1[[Début]:[Début]])*(JT$2&lt;=Tableau1[[Fin]:[Fin]]),ROW(INDIRECT("A1:A"&amp;COUNTA(Tableau1[[Fin]:[Fin]])))),1)),""))</f>
        <v/>
      </c>
      <c r="JU53" s="34" t="str">
        <f t="array" aca="1" ref="JU53" ca="1">IF(OR(WEEKDAY(JU$2,2)&gt;5,COUNTIF(Dates_Feries,JU$2)&gt;0),"",IFERROR(INDEX(Tableau1[[Type]:[Type]],SMALL(IF((Tableau1[[Nom]:[Nom]]=$A53)*(Tableau1[[Prénom]:[Prénom]]=$B53)*(JU$2&gt;=Tableau1[[Début]:[Début]])*(JU$2&lt;=Tableau1[[Fin]:[Fin]]),ROW(INDIRECT("A1:A"&amp;COUNTA(Tableau1[[Fin]:[Fin]])))),1)),""))</f>
        <v/>
      </c>
      <c r="JV53" s="34" t="str">
        <f t="array" aca="1" ref="JV53" ca="1">IF(OR(WEEKDAY(JV$2,2)&gt;5,COUNTIF(Dates_Feries,JV$2)&gt;0),"",IFERROR(INDEX(Tableau1[[Type]:[Type]],SMALL(IF((Tableau1[[Nom]:[Nom]]=$A53)*(Tableau1[[Prénom]:[Prénom]]=$B53)*(JV$2&gt;=Tableau1[[Début]:[Début]])*(JV$2&lt;=Tableau1[[Fin]:[Fin]]),ROW(INDIRECT("A1:A"&amp;COUNTA(Tableau1[[Fin]:[Fin]])))),1)),""))</f>
        <v/>
      </c>
      <c r="JW53" s="34" t="str">
        <f t="array" aca="1" ref="JW53" ca="1">IF(OR(WEEKDAY(JW$2,2)&gt;5,COUNTIF(Dates_Feries,JW$2)&gt;0),"",IFERROR(INDEX(Tableau1[[Type]:[Type]],SMALL(IF((Tableau1[[Nom]:[Nom]]=$A53)*(Tableau1[[Prénom]:[Prénom]]=$B53)*(JW$2&gt;=Tableau1[[Début]:[Début]])*(JW$2&lt;=Tableau1[[Fin]:[Fin]]),ROW(INDIRECT("A1:A"&amp;COUNTA(Tableau1[[Fin]:[Fin]])))),1)),""))</f>
        <v/>
      </c>
      <c r="JX53" s="34" t="str">
        <f t="array" aca="1" ref="JX53" ca="1">IF(OR(WEEKDAY(JX$2,2)&gt;5,COUNTIF(Dates_Feries,JX$2)&gt;0),"",IFERROR(INDEX(Tableau1[[Type]:[Type]],SMALL(IF((Tableau1[[Nom]:[Nom]]=$A53)*(Tableau1[[Prénom]:[Prénom]]=$B53)*(JX$2&gt;=Tableau1[[Début]:[Début]])*(JX$2&lt;=Tableau1[[Fin]:[Fin]]),ROW(INDIRECT("A1:A"&amp;COUNTA(Tableau1[[Fin]:[Fin]])))),1)),""))</f>
        <v/>
      </c>
      <c r="JY53" s="34" t="str">
        <f t="array" aca="1" ref="JY53" ca="1">IF(OR(WEEKDAY(JY$2,2)&gt;5,COUNTIF(Dates_Feries,JY$2)&gt;0),"",IFERROR(INDEX(Tableau1[[Type]:[Type]],SMALL(IF((Tableau1[[Nom]:[Nom]]=$A53)*(Tableau1[[Prénom]:[Prénom]]=$B53)*(JY$2&gt;=Tableau1[[Début]:[Début]])*(JY$2&lt;=Tableau1[[Fin]:[Fin]]),ROW(INDIRECT("A1:A"&amp;COUNTA(Tableau1[[Fin]:[Fin]])))),1)),""))</f>
        <v/>
      </c>
      <c r="JZ53" s="34" t="str">
        <f t="array" aca="1" ref="JZ53" ca="1">IF(OR(WEEKDAY(JZ$2,2)&gt;5,COUNTIF(Dates_Feries,JZ$2)&gt;0),"",IFERROR(INDEX(Tableau1[[Type]:[Type]],SMALL(IF((Tableau1[[Nom]:[Nom]]=$A53)*(Tableau1[[Prénom]:[Prénom]]=$B53)*(JZ$2&gt;=Tableau1[[Début]:[Début]])*(JZ$2&lt;=Tableau1[[Fin]:[Fin]]),ROW(INDIRECT("A1:A"&amp;COUNTA(Tableau1[[Fin]:[Fin]])))),1)),""))</f>
        <v/>
      </c>
      <c r="KA53" s="34" t="str">
        <f t="array" aca="1" ref="KA53" ca="1">IF(OR(WEEKDAY(KA$2,2)&gt;5,COUNTIF(Dates_Feries,KA$2)&gt;0),"",IFERROR(INDEX(Tableau1[[Type]:[Type]],SMALL(IF((Tableau1[[Nom]:[Nom]]=$A53)*(Tableau1[[Prénom]:[Prénom]]=$B53)*(KA$2&gt;=Tableau1[[Début]:[Début]])*(KA$2&lt;=Tableau1[[Fin]:[Fin]]),ROW(INDIRECT("A1:A"&amp;COUNTA(Tableau1[[Fin]:[Fin]])))),1)),""))</f>
        <v/>
      </c>
      <c r="KB53" s="34" t="str">
        <f t="array" aca="1" ref="KB53" ca="1">IF(OR(WEEKDAY(KB$2,2)&gt;5,COUNTIF(Dates_Feries,KB$2)&gt;0),"",IFERROR(INDEX(Tableau1[[Type]:[Type]],SMALL(IF((Tableau1[[Nom]:[Nom]]=$A53)*(Tableau1[[Prénom]:[Prénom]]=$B53)*(KB$2&gt;=Tableau1[[Début]:[Début]])*(KB$2&lt;=Tableau1[[Fin]:[Fin]]),ROW(INDIRECT("A1:A"&amp;COUNTA(Tableau1[[Fin]:[Fin]])))),1)),""))</f>
        <v/>
      </c>
      <c r="KC53" s="34" t="str">
        <f t="array" aca="1" ref="KC53" ca="1">IF(OR(WEEKDAY(KC$2,2)&gt;5,COUNTIF(Dates_Feries,KC$2)&gt;0),"",IFERROR(INDEX(Tableau1[[Type]:[Type]],SMALL(IF((Tableau1[[Nom]:[Nom]]=$A53)*(Tableau1[[Prénom]:[Prénom]]=$B53)*(KC$2&gt;=Tableau1[[Début]:[Début]])*(KC$2&lt;=Tableau1[[Fin]:[Fin]]),ROW(INDIRECT("A1:A"&amp;COUNTA(Tableau1[[Fin]:[Fin]])))),1)),""))</f>
        <v/>
      </c>
      <c r="KD53" s="34" t="str">
        <f t="array" aca="1" ref="KD53" ca="1">IF(OR(WEEKDAY(KD$2,2)&gt;5,COUNTIF(Dates_Feries,KD$2)&gt;0),"",IFERROR(INDEX(Tableau1[[Type]:[Type]],SMALL(IF((Tableau1[[Nom]:[Nom]]=$A53)*(Tableau1[[Prénom]:[Prénom]]=$B53)*(KD$2&gt;=Tableau1[[Début]:[Début]])*(KD$2&lt;=Tableau1[[Fin]:[Fin]]),ROW(INDIRECT("A1:A"&amp;COUNTA(Tableau1[[Fin]:[Fin]])))),1)),""))</f>
        <v/>
      </c>
      <c r="KE53" s="34" t="str">
        <f t="array" aca="1" ref="KE53" ca="1">IF(OR(WEEKDAY(KE$2,2)&gt;5,COUNTIF(Dates_Feries,KE$2)&gt;0),"",IFERROR(INDEX(Tableau1[[Type]:[Type]],SMALL(IF((Tableau1[[Nom]:[Nom]]=$A53)*(Tableau1[[Prénom]:[Prénom]]=$B53)*(KE$2&gt;=Tableau1[[Début]:[Début]])*(KE$2&lt;=Tableau1[[Fin]:[Fin]]),ROW(INDIRECT("A1:A"&amp;COUNTA(Tableau1[[Fin]:[Fin]])))),1)),""))</f>
        <v/>
      </c>
      <c r="KF53" s="34" t="str">
        <f t="array" aca="1" ref="KF53" ca="1">IF(OR(WEEKDAY(KF$2,2)&gt;5,COUNTIF(Dates_Feries,KF$2)&gt;0),"",IFERROR(INDEX(Tableau1[[Type]:[Type]],SMALL(IF((Tableau1[[Nom]:[Nom]]=$A53)*(Tableau1[[Prénom]:[Prénom]]=$B53)*(KF$2&gt;=Tableau1[[Début]:[Début]])*(KF$2&lt;=Tableau1[[Fin]:[Fin]]),ROW(INDIRECT("A1:A"&amp;COUNTA(Tableau1[[Fin]:[Fin]])))),1)),""))</f>
        <v/>
      </c>
      <c r="KG53" s="34" t="str">
        <f t="array" aca="1" ref="KG53" ca="1">IF(OR(WEEKDAY(KG$2,2)&gt;5,COUNTIF(Dates_Feries,KG$2)&gt;0),"",IFERROR(INDEX(Tableau1[[Type]:[Type]],SMALL(IF((Tableau1[[Nom]:[Nom]]=$A53)*(Tableau1[[Prénom]:[Prénom]]=$B53)*(KG$2&gt;=Tableau1[[Début]:[Début]])*(KG$2&lt;=Tableau1[[Fin]:[Fin]]),ROW(INDIRECT("A1:A"&amp;COUNTA(Tableau1[[Fin]:[Fin]])))),1)),""))</f>
        <v/>
      </c>
      <c r="KH53" s="34" t="str">
        <f t="array" aca="1" ref="KH53" ca="1">IF(OR(WEEKDAY(KH$2,2)&gt;5,COUNTIF(Dates_Feries,KH$2)&gt;0),"",IFERROR(INDEX(Tableau1[[Type]:[Type]],SMALL(IF((Tableau1[[Nom]:[Nom]]=$A53)*(Tableau1[[Prénom]:[Prénom]]=$B53)*(KH$2&gt;=Tableau1[[Début]:[Début]])*(KH$2&lt;=Tableau1[[Fin]:[Fin]]),ROW(INDIRECT("A1:A"&amp;COUNTA(Tableau1[[Fin]:[Fin]])))),1)),""))</f>
        <v/>
      </c>
      <c r="KI53" s="34" t="str">
        <f t="array" aca="1" ref="KI53" ca="1">IF(OR(WEEKDAY(KI$2,2)&gt;5,COUNTIF(Dates_Feries,KI$2)&gt;0),"",IFERROR(INDEX(Tableau1[[Type]:[Type]],SMALL(IF((Tableau1[[Nom]:[Nom]]=$A53)*(Tableau1[[Prénom]:[Prénom]]=$B53)*(KI$2&gt;=Tableau1[[Début]:[Début]])*(KI$2&lt;=Tableau1[[Fin]:[Fin]]),ROW(INDIRECT("A1:A"&amp;COUNTA(Tableau1[[Fin]:[Fin]])))),1)),""))</f>
        <v/>
      </c>
      <c r="KJ53" s="34" t="str">
        <f t="array" aca="1" ref="KJ53" ca="1">IF(OR(WEEKDAY(KJ$2,2)&gt;5,COUNTIF(Dates_Feries,KJ$2)&gt;0),"",IFERROR(INDEX(Tableau1[[Type]:[Type]],SMALL(IF((Tableau1[[Nom]:[Nom]]=$A53)*(Tableau1[[Prénom]:[Prénom]]=$B53)*(KJ$2&gt;=Tableau1[[Début]:[Début]])*(KJ$2&lt;=Tableau1[[Fin]:[Fin]]),ROW(INDIRECT("A1:A"&amp;COUNTA(Tableau1[[Fin]:[Fin]])))),1)),""))</f>
        <v/>
      </c>
      <c r="KK53" s="34" t="str">
        <f t="array" aca="1" ref="KK53" ca="1">IF(OR(WEEKDAY(KK$2,2)&gt;5,COUNTIF(Dates_Feries,KK$2)&gt;0),"",IFERROR(INDEX(Tableau1[[Type]:[Type]],SMALL(IF((Tableau1[[Nom]:[Nom]]=$A53)*(Tableau1[[Prénom]:[Prénom]]=$B53)*(KK$2&gt;=Tableau1[[Début]:[Début]])*(KK$2&lt;=Tableau1[[Fin]:[Fin]]),ROW(INDIRECT("A1:A"&amp;COUNTA(Tableau1[[Fin]:[Fin]])))),1)),""))</f>
        <v/>
      </c>
      <c r="KL53" s="34" t="str">
        <f t="array" aca="1" ref="KL53" ca="1">IF(OR(WEEKDAY(KL$2,2)&gt;5,COUNTIF(Dates_Feries,KL$2)&gt;0),"",IFERROR(INDEX(Tableau1[[Type]:[Type]],SMALL(IF((Tableau1[[Nom]:[Nom]]=$A53)*(Tableau1[[Prénom]:[Prénom]]=$B53)*(KL$2&gt;=Tableau1[[Début]:[Début]])*(KL$2&lt;=Tableau1[[Fin]:[Fin]]),ROW(INDIRECT("A1:A"&amp;COUNTA(Tableau1[[Fin]:[Fin]])))),1)),""))</f>
        <v/>
      </c>
      <c r="KM53" s="34" t="str">
        <f t="array" aca="1" ref="KM53" ca="1">IF(OR(WEEKDAY(KM$2,2)&gt;5,COUNTIF(Dates_Feries,KM$2)&gt;0),"",IFERROR(INDEX(Tableau1[[Type]:[Type]],SMALL(IF((Tableau1[[Nom]:[Nom]]=$A53)*(Tableau1[[Prénom]:[Prénom]]=$B53)*(KM$2&gt;=Tableau1[[Début]:[Début]])*(KM$2&lt;=Tableau1[[Fin]:[Fin]]),ROW(INDIRECT("A1:A"&amp;COUNTA(Tableau1[[Fin]:[Fin]])))),1)),""))</f>
        <v/>
      </c>
      <c r="KN53" s="34" t="str">
        <f t="array" aca="1" ref="KN53" ca="1">IF(OR(WEEKDAY(KN$2,2)&gt;5,COUNTIF(Dates_Feries,KN$2)&gt;0),"",IFERROR(INDEX(Tableau1[[Type]:[Type]],SMALL(IF((Tableau1[[Nom]:[Nom]]=$A53)*(Tableau1[[Prénom]:[Prénom]]=$B53)*(KN$2&gt;=Tableau1[[Début]:[Début]])*(KN$2&lt;=Tableau1[[Fin]:[Fin]]),ROW(INDIRECT("A1:A"&amp;COUNTA(Tableau1[[Fin]:[Fin]])))),1)),""))</f>
        <v/>
      </c>
      <c r="KO53" s="34" t="str">
        <f t="array" aca="1" ref="KO53" ca="1">IF(OR(WEEKDAY(KO$2,2)&gt;5,COUNTIF(Dates_Feries,KO$2)&gt;0),"",IFERROR(INDEX(Tableau1[[Type]:[Type]],SMALL(IF((Tableau1[[Nom]:[Nom]]=$A53)*(Tableau1[[Prénom]:[Prénom]]=$B53)*(KO$2&gt;=Tableau1[[Début]:[Début]])*(KO$2&lt;=Tableau1[[Fin]:[Fin]]),ROW(INDIRECT("A1:A"&amp;COUNTA(Tableau1[[Fin]:[Fin]])))),1)),""))</f>
        <v/>
      </c>
      <c r="KP53" s="34" t="str">
        <f t="array" aca="1" ref="KP53" ca="1">IF(OR(WEEKDAY(KP$2,2)&gt;5,COUNTIF(Dates_Feries,KP$2)&gt;0),"",IFERROR(INDEX(Tableau1[[Type]:[Type]],SMALL(IF((Tableau1[[Nom]:[Nom]]=$A53)*(Tableau1[[Prénom]:[Prénom]]=$B53)*(KP$2&gt;=Tableau1[[Début]:[Début]])*(KP$2&lt;=Tableau1[[Fin]:[Fin]]),ROW(INDIRECT("A1:A"&amp;COUNTA(Tableau1[[Fin]:[Fin]])))),1)),""))</f>
        <v/>
      </c>
      <c r="KQ53" s="34" t="str">
        <f t="array" aca="1" ref="KQ53" ca="1">IF(OR(WEEKDAY(KQ$2,2)&gt;5,COUNTIF(Dates_Feries,KQ$2)&gt;0),"",IFERROR(INDEX(Tableau1[[Type]:[Type]],SMALL(IF((Tableau1[[Nom]:[Nom]]=$A53)*(Tableau1[[Prénom]:[Prénom]]=$B53)*(KQ$2&gt;=Tableau1[[Début]:[Début]])*(KQ$2&lt;=Tableau1[[Fin]:[Fin]]),ROW(INDIRECT("A1:A"&amp;COUNTA(Tableau1[[Fin]:[Fin]])))),1)),""))</f>
        <v/>
      </c>
      <c r="KR53" s="34" t="str">
        <f t="array" aca="1" ref="KR53" ca="1">IF(OR(WEEKDAY(KR$2,2)&gt;5,COUNTIF(Dates_Feries,KR$2)&gt;0),"",IFERROR(INDEX(Tableau1[[Type]:[Type]],SMALL(IF((Tableau1[[Nom]:[Nom]]=$A53)*(Tableau1[[Prénom]:[Prénom]]=$B53)*(KR$2&gt;=Tableau1[[Début]:[Début]])*(KR$2&lt;=Tableau1[[Fin]:[Fin]]),ROW(INDIRECT("A1:A"&amp;COUNTA(Tableau1[[Fin]:[Fin]])))),1)),""))</f>
        <v/>
      </c>
      <c r="KS53" s="34" t="str">
        <f t="array" aca="1" ref="KS53" ca="1">IF(OR(WEEKDAY(KS$2,2)&gt;5,COUNTIF(Dates_Feries,KS$2)&gt;0),"",IFERROR(INDEX(Tableau1[[Type]:[Type]],SMALL(IF((Tableau1[[Nom]:[Nom]]=$A53)*(Tableau1[[Prénom]:[Prénom]]=$B53)*(KS$2&gt;=Tableau1[[Début]:[Début]])*(KS$2&lt;=Tableau1[[Fin]:[Fin]]),ROW(INDIRECT("A1:A"&amp;COUNTA(Tableau1[[Fin]:[Fin]])))),1)),""))</f>
        <v/>
      </c>
      <c r="KT53" s="34" t="str">
        <f t="array" aca="1" ref="KT53" ca="1">IF(OR(WEEKDAY(KT$2,2)&gt;5,COUNTIF(Dates_Feries,KT$2)&gt;0),"",IFERROR(INDEX(Tableau1[[Type]:[Type]],SMALL(IF((Tableau1[[Nom]:[Nom]]=$A53)*(Tableau1[[Prénom]:[Prénom]]=$B53)*(KT$2&gt;=Tableau1[[Début]:[Début]])*(KT$2&lt;=Tableau1[[Fin]:[Fin]]),ROW(INDIRECT("A1:A"&amp;COUNTA(Tableau1[[Fin]:[Fin]])))),1)),""))</f>
        <v/>
      </c>
      <c r="KU53" s="34" t="str">
        <f t="array" aca="1" ref="KU53" ca="1">IF(OR(WEEKDAY(KU$2,2)&gt;5,COUNTIF(Dates_Feries,KU$2)&gt;0),"",IFERROR(INDEX(Tableau1[[Type]:[Type]],SMALL(IF((Tableau1[[Nom]:[Nom]]=$A53)*(Tableau1[[Prénom]:[Prénom]]=$B53)*(KU$2&gt;=Tableau1[[Début]:[Début]])*(KU$2&lt;=Tableau1[[Fin]:[Fin]]),ROW(INDIRECT("A1:A"&amp;COUNTA(Tableau1[[Fin]:[Fin]])))),1)),""))</f>
        <v/>
      </c>
      <c r="KV53" s="34" t="str">
        <f t="array" aca="1" ref="KV53" ca="1">IF(OR(WEEKDAY(KV$2,2)&gt;5,COUNTIF(Dates_Feries,KV$2)&gt;0),"",IFERROR(INDEX(Tableau1[[Type]:[Type]],SMALL(IF((Tableau1[[Nom]:[Nom]]=$A53)*(Tableau1[[Prénom]:[Prénom]]=$B53)*(KV$2&gt;=Tableau1[[Début]:[Début]])*(KV$2&lt;=Tableau1[[Fin]:[Fin]]),ROW(INDIRECT("A1:A"&amp;COUNTA(Tableau1[[Fin]:[Fin]])))),1)),""))</f>
        <v/>
      </c>
      <c r="KW53" s="34" t="str">
        <f t="array" aca="1" ref="KW53" ca="1">IF(OR(WEEKDAY(KW$2,2)&gt;5,COUNTIF(Dates_Feries,KW$2)&gt;0),"",IFERROR(INDEX(Tableau1[[Type]:[Type]],SMALL(IF((Tableau1[[Nom]:[Nom]]=$A53)*(Tableau1[[Prénom]:[Prénom]]=$B53)*(KW$2&gt;=Tableau1[[Début]:[Début]])*(KW$2&lt;=Tableau1[[Fin]:[Fin]]),ROW(INDIRECT("A1:A"&amp;COUNTA(Tableau1[[Fin]:[Fin]])))),1)),""))</f>
        <v/>
      </c>
      <c r="KX53" s="34" t="str">
        <f t="array" aca="1" ref="KX53" ca="1">IF(OR(WEEKDAY(KX$2,2)&gt;5,COUNTIF(Dates_Feries,KX$2)&gt;0),"",IFERROR(INDEX(Tableau1[[Type]:[Type]],SMALL(IF((Tableau1[[Nom]:[Nom]]=$A53)*(Tableau1[[Prénom]:[Prénom]]=$B53)*(KX$2&gt;=Tableau1[[Début]:[Début]])*(KX$2&lt;=Tableau1[[Fin]:[Fin]]),ROW(INDIRECT("A1:A"&amp;COUNTA(Tableau1[[Fin]:[Fin]])))),1)),""))</f>
        <v/>
      </c>
      <c r="KY53" s="34" t="str">
        <f t="array" aca="1" ref="KY53" ca="1">IF(OR(WEEKDAY(KY$2,2)&gt;5,COUNTIF(Dates_Feries,KY$2)&gt;0),"",IFERROR(INDEX(Tableau1[[Type]:[Type]],SMALL(IF((Tableau1[[Nom]:[Nom]]=$A53)*(Tableau1[[Prénom]:[Prénom]]=$B53)*(KY$2&gt;=Tableau1[[Début]:[Début]])*(KY$2&lt;=Tableau1[[Fin]:[Fin]]),ROW(INDIRECT("A1:A"&amp;COUNTA(Tableau1[[Fin]:[Fin]])))),1)),""))</f>
        <v/>
      </c>
      <c r="KZ53" s="34" t="str">
        <f t="array" aca="1" ref="KZ53" ca="1">IF(OR(WEEKDAY(KZ$2,2)&gt;5,COUNTIF(Dates_Feries,KZ$2)&gt;0),"",IFERROR(INDEX(Tableau1[[Type]:[Type]],SMALL(IF((Tableau1[[Nom]:[Nom]]=$A53)*(Tableau1[[Prénom]:[Prénom]]=$B53)*(KZ$2&gt;=Tableau1[[Début]:[Début]])*(KZ$2&lt;=Tableau1[[Fin]:[Fin]]),ROW(INDIRECT("A1:A"&amp;COUNTA(Tableau1[[Fin]:[Fin]])))),1)),""))</f>
        <v/>
      </c>
      <c r="LA53" s="34" t="str">
        <f t="array" aca="1" ref="LA53" ca="1">IF(OR(WEEKDAY(LA$2,2)&gt;5,COUNTIF(Dates_Feries,LA$2)&gt;0),"",IFERROR(INDEX(Tableau1[[Type]:[Type]],SMALL(IF((Tableau1[[Nom]:[Nom]]=$A53)*(Tableau1[[Prénom]:[Prénom]]=$B53)*(LA$2&gt;=Tableau1[[Début]:[Début]])*(LA$2&lt;=Tableau1[[Fin]:[Fin]]),ROW(INDIRECT("A1:A"&amp;COUNTA(Tableau1[[Fin]:[Fin]])))),1)),""))</f>
        <v/>
      </c>
      <c r="LB53" s="34" t="str">
        <f t="array" aca="1" ref="LB53" ca="1">IF(OR(WEEKDAY(LB$2,2)&gt;5,COUNTIF(Dates_Feries,LB$2)&gt;0),"",IFERROR(INDEX(Tableau1[[Type]:[Type]],SMALL(IF((Tableau1[[Nom]:[Nom]]=$A53)*(Tableau1[[Prénom]:[Prénom]]=$B53)*(LB$2&gt;=Tableau1[[Début]:[Début]])*(LB$2&lt;=Tableau1[[Fin]:[Fin]]),ROW(INDIRECT("A1:A"&amp;COUNTA(Tableau1[[Fin]:[Fin]])))),1)),""))</f>
        <v/>
      </c>
      <c r="LC53" s="34" t="str">
        <f t="array" aca="1" ref="LC53" ca="1">IF(OR(WEEKDAY(LC$2,2)&gt;5,COUNTIF(Dates_Feries,LC$2)&gt;0),"",IFERROR(INDEX(Tableau1[[Type]:[Type]],SMALL(IF((Tableau1[[Nom]:[Nom]]=$A53)*(Tableau1[[Prénom]:[Prénom]]=$B53)*(LC$2&gt;=Tableau1[[Début]:[Début]])*(LC$2&lt;=Tableau1[[Fin]:[Fin]]),ROW(INDIRECT("A1:A"&amp;COUNTA(Tableau1[[Fin]:[Fin]])))),1)),""))</f>
        <v/>
      </c>
      <c r="LD53" s="34" t="str">
        <f t="array" aca="1" ref="LD53" ca="1">IF(OR(WEEKDAY(LD$2,2)&gt;5,COUNTIF(Dates_Feries,LD$2)&gt;0),"",IFERROR(INDEX(Tableau1[[Type]:[Type]],SMALL(IF((Tableau1[[Nom]:[Nom]]=$A53)*(Tableau1[[Prénom]:[Prénom]]=$B53)*(LD$2&gt;=Tableau1[[Début]:[Début]])*(LD$2&lt;=Tableau1[[Fin]:[Fin]]),ROW(INDIRECT("A1:A"&amp;COUNTA(Tableau1[[Fin]:[Fin]])))),1)),""))</f>
        <v/>
      </c>
      <c r="LE53" s="34" t="str">
        <f t="array" aca="1" ref="LE53" ca="1">IF(OR(WEEKDAY(LE$2,2)&gt;5,COUNTIF(Dates_Feries,LE$2)&gt;0),"",IFERROR(INDEX(Tableau1[[Type]:[Type]],SMALL(IF((Tableau1[[Nom]:[Nom]]=$A53)*(Tableau1[[Prénom]:[Prénom]]=$B53)*(LE$2&gt;=Tableau1[[Début]:[Début]])*(LE$2&lt;=Tableau1[[Fin]:[Fin]]),ROW(INDIRECT("A1:A"&amp;COUNTA(Tableau1[[Fin]:[Fin]])))),1)),""))</f>
        <v/>
      </c>
      <c r="LF53" s="34" t="str">
        <f t="array" aca="1" ref="LF53" ca="1">IF(OR(WEEKDAY(LF$2,2)&gt;5,COUNTIF(Dates_Feries,LF$2)&gt;0),"",IFERROR(INDEX(Tableau1[[Type]:[Type]],SMALL(IF((Tableau1[[Nom]:[Nom]]=$A53)*(Tableau1[[Prénom]:[Prénom]]=$B53)*(LF$2&gt;=Tableau1[[Début]:[Début]])*(LF$2&lt;=Tableau1[[Fin]:[Fin]]),ROW(INDIRECT("A1:A"&amp;COUNTA(Tableau1[[Fin]:[Fin]])))),1)),""))</f>
        <v/>
      </c>
      <c r="LG53" s="34" t="str">
        <f t="array" aca="1" ref="LG53" ca="1">IF(OR(WEEKDAY(LG$2,2)&gt;5,COUNTIF(Dates_Feries,LG$2)&gt;0),"",IFERROR(INDEX(Tableau1[[Type]:[Type]],SMALL(IF((Tableau1[[Nom]:[Nom]]=$A53)*(Tableau1[[Prénom]:[Prénom]]=$B53)*(LG$2&gt;=Tableau1[[Début]:[Début]])*(LG$2&lt;=Tableau1[[Fin]:[Fin]]),ROW(INDIRECT("A1:A"&amp;COUNTA(Tableau1[[Fin]:[Fin]])))),1)),""))</f>
        <v/>
      </c>
      <c r="LH53" s="34" t="str">
        <f t="array" aca="1" ref="LH53" ca="1">IF(OR(WEEKDAY(LH$2,2)&gt;5,COUNTIF(Dates_Feries,LH$2)&gt;0),"",IFERROR(INDEX(Tableau1[[Type]:[Type]],SMALL(IF((Tableau1[[Nom]:[Nom]]=$A53)*(Tableau1[[Prénom]:[Prénom]]=$B53)*(LH$2&gt;=Tableau1[[Début]:[Début]])*(LH$2&lt;=Tableau1[[Fin]:[Fin]]),ROW(INDIRECT("A1:A"&amp;COUNTA(Tableau1[[Fin]:[Fin]])))),1)),""))</f>
        <v/>
      </c>
      <c r="LI53" s="34" t="str">
        <f t="array" aca="1" ref="LI53" ca="1">IF(OR(WEEKDAY(LI$2,2)&gt;5,COUNTIF(Dates_Feries,LI$2)&gt;0),"",IFERROR(INDEX(Tableau1[[Type]:[Type]],SMALL(IF((Tableau1[[Nom]:[Nom]]=$A53)*(Tableau1[[Prénom]:[Prénom]]=$B53)*(LI$2&gt;=Tableau1[[Début]:[Début]])*(LI$2&lt;=Tableau1[[Fin]:[Fin]]),ROW(INDIRECT("A1:A"&amp;COUNTA(Tableau1[[Fin]:[Fin]])))),1)),""))</f>
        <v/>
      </c>
      <c r="LJ53" s="34" t="str">
        <f t="array" aca="1" ref="LJ53" ca="1">IF(OR(WEEKDAY(LJ$2,2)&gt;5,COUNTIF(Dates_Feries,LJ$2)&gt;0),"",IFERROR(INDEX(Tableau1[[Type]:[Type]],SMALL(IF((Tableau1[[Nom]:[Nom]]=$A53)*(Tableau1[[Prénom]:[Prénom]]=$B53)*(LJ$2&gt;=Tableau1[[Début]:[Début]])*(LJ$2&lt;=Tableau1[[Fin]:[Fin]]),ROW(INDIRECT("A1:A"&amp;COUNTA(Tableau1[[Fin]:[Fin]])))),1)),""))</f>
        <v/>
      </c>
      <c r="LK53" s="34" t="str">
        <f t="array" aca="1" ref="LK53" ca="1">IF(OR(WEEKDAY(LK$2,2)&gt;5,COUNTIF(Dates_Feries,LK$2)&gt;0),"",IFERROR(INDEX(Tableau1[[Type]:[Type]],SMALL(IF((Tableau1[[Nom]:[Nom]]=$A53)*(Tableau1[[Prénom]:[Prénom]]=$B53)*(LK$2&gt;=Tableau1[[Début]:[Début]])*(LK$2&lt;=Tableau1[[Fin]:[Fin]]),ROW(INDIRECT("A1:A"&amp;COUNTA(Tableau1[[Fin]:[Fin]])))),1)),""))</f>
        <v/>
      </c>
      <c r="LL53" s="34" t="str">
        <f t="array" aca="1" ref="LL53" ca="1">IF(OR(WEEKDAY(LL$2,2)&gt;5,COUNTIF(Dates_Feries,LL$2)&gt;0),"",IFERROR(INDEX(Tableau1[[Type]:[Type]],SMALL(IF((Tableau1[[Nom]:[Nom]]=$A53)*(Tableau1[[Prénom]:[Prénom]]=$B53)*(LL$2&gt;=Tableau1[[Début]:[Début]])*(LL$2&lt;=Tableau1[[Fin]:[Fin]]),ROW(INDIRECT("A1:A"&amp;COUNTA(Tableau1[[Fin]:[Fin]])))),1)),""))</f>
        <v/>
      </c>
      <c r="LM53" s="34" t="str">
        <f t="array" aca="1" ref="LM53" ca="1">IF(OR(WEEKDAY(LM$2,2)&gt;5,COUNTIF(Dates_Feries,LM$2)&gt;0),"",IFERROR(INDEX(Tableau1[[Type]:[Type]],SMALL(IF((Tableau1[[Nom]:[Nom]]=$A53)*(Tableau1[[Prénom]:[Prénom]]=$B53)*(LM$2&gt;=Tableau1[[Début]:[Début]])*(LM$2&lt;=Tableau1[[Fin]:[Fin]]),ROW(INDIRECT("A1:A"&amp;COUNTA(Tableau1[[Fin]:[Fin]])))),1)),""))</f>
        <v/>
      </c>
      <c r="LN53" s="34" t="str">
        <f t="array" aca="1" ref="LN53" ca="1">IF(OR(WEEKDAY(LN$2,2)&gt;5,COUNTIF(Dates_Feries,LN$2)&gt;0),"",IFERROR(INDEX(Tableau1[[Type]:[Type]],SMALL(IF((Tableau1[[Nom]:[Nom]]=$A53)*(Tableau1[[Prénom]:[Prénom]]=$B53)*(LN$2&gt;=Tableau1[[Début]:[Début]])*(LN$2&lt;=Tableau1[[Fin]:[Fin]]),ROW(INDIRECT("A1:A"&amp;COUNTA(Tableau1[[Fin]:[Fin]])))),1)),""))</f>
        <v/>
      </c>
      <c r="LO53" s="34" t="str">
        <f t="array" aca="1" ref="LO53" ca="1">IF(OR(WEEKDAY(LO$2,2)&gt;5,COUNTIF(Dates_Feries,LO$2)&gt;0),"",IFERROR(INDEX(Tableau1[[Type]:[Type]],SMALL(IF((Tableau1[[Nom]:[Nom]]=$A53)*(Tableau1[[Prénom]:[Prénom]]=$B53)*(LO$2&gt;=Tableau1[[Début]:[Début]])*(LO$2&lt;=Tableau1[[Fin]:[Fin]]),ROW(INDIRECT("A1:A"&amp;COUNTA(Tableau1[[Fin]:[Fin]])))),1)),""))</f>
        <v/>
      </c>
      <c r="LP53" s="34" t="str">
        <f t="array" aca="1" ref="LP53" ca="1">IF(OR(WEEKDAY(LP$2,2)&gt;5,COUNTIF(Dates_Feries,LP$2)&gt;0),"",IFERROR(INDEX(Tableau1[[Type]:[Type]],SMALL(IF((Tableau1[[Nom]:[Nom]]=$A53)*(Tableau1[[Prénom]:[Prénom]]=$B53)*(LP$2&gt;=Tableau1[[Début]:[Début]])*(LP$2&lt;=Tableau1[[Fin]:[Fin]]),ROW(INDIRECT("A1:A"&amp;COUNTA(Tableau1[[Fin]:[Fin]])))),1)),""))</f>
        <v/>
      </c>
      <c r="LQ53" s="34" t="str">
        <f t="array" aca="1" ref="LQ53" ca="1">IF(OR(WEEKDAY(LQ$2,2)&gt;5,COUNTIF(Dates_Feries,LQ$2)&gt;0),"",IFERROR(INDEX(Tableau1[[Type]:[Type]],SMALL(IF((Tableau1[[Nom]:[Nom]]=$A53)*(Tableau1[[Prénom]:[Prénom]]=$B53)*(LQ$2&gt;=Tableau1[[Début]:[Début]])*(LQ$2&lt;=Tableau1[[Fin]:[Fin]]),ROW(INDIRECT("A1:A"&amp;COUNTA(Tableau1[[Fin]:[Fin]])))),1)),""))</f>
        <v/>
      </c>
      <c r="LR53" s="34" t="str">
        <f t="array" aca="1" ref="LR53" ca="1">IF(OR(WEEKDAY(LR$2,2)&gt;5,COUNTIF(Dates_Feries,LR$2)&gt;0),"",IFERROR(INDEX(Tableau1[[Type]:[Type]],SMALL(IF((Tableau1[[Nom]:[Nom]]=$A53)*(Tableau1[[Prénom]:[Prénom]]=$B53)*(LR$2&gt;=Tableau1[[Début]:[Début]])*(LR$2&lt;=Tableau1[[Fin]:[Fin]]),ROW(INDIRECT("A1:A"&amp;COUNTA(Tableau1[[Fin]:[Fin]])))),1)),""))</f>
        <v/>
      </c>
      <c r="LS53" s="34" t="str">
        <f t="array" aca="1" ref="LS53" ca="1">IF(OR(WEEKDAY(LS$2,2)&gt;5,COUNTIF(Dates_Feries,LS$2)&gt;0),"",IFERROR(INDEX(Tableau1[[Type]:[Type]],SMALL(IF((Tableau1[[Nom]:[Nom]]=$A53)*(Tableau1[[Prénom]:[Prénom]]=$B53)*(LS$2&gt;=Tableau1[[Début]:[Début]])*(LS$2&lt;=Tableau1[[Fin]:[Fin]]),ROW(INDIRECT("A1:A"&amp;COUNTA(Tableau1[[Fin]:[Fin]])))),1)),""))</f>
        <v/>
      </c>
      <c r="LT53" s="34" t="str">
        <f t="array" aca="1" ref="LT53" ca="1">IF(OR(WEEKDAY(LT$2,2)&gt;5,COUNTIF(Dates_Feries,LT$2)&gt;0),"",IFERROR(INDEX(Tableau1[[Type]:[Type]],SMALL(IF((Tableau1[[Nom]:[Nom]]=$A53)*(Tableau1[[Prénom]:[Prénom]]=$B53)*(LT$2&gt;=Tableau1[[Début]:[Début]])*(LT$2&lt;=Tableau1[[Fin]:[Fin]]),ROW(INDIRECT("A1:A"&amp;COUNTA(Tableau1[[Fin]:[Fin]])))),1)),""))</f>
        <v/>
      </c>
      <c r="LU53" s="34" t="str">
        <f t="array" aca="1" ref="LU53" ca="1">IF(OR(WEEKDAY(LU$2,2)&gt;5,COUNTIF(Dates_Feries,LU$2)&gt;0),"",IFERROR(INDEX(Tableau1[[Type]:[Type]],SMALL(IF((Tableau1[[Nom]:[Nom]]=$A53)*(Tableau1[[Prénom]:[Prénom]]=$B53)*(LU$2&gt;=Tableau1[[Début]:[Début]])*(LU$2&lt;=Tableau1[[Fin]:[Fin]]),ROW(INDIRECT("A1:A"&amp;COUNTA(Tableau1[[Fin]:[Fin]])))),1)),""))</f>
        <v/>
      </c>
      <c r="LV53" s="34" t="str">
        <f t="array" aca="1" ref="LV53" ca="1">IF(OR(WEEKDAY(LV$2,2)&gt;5,COUNTIF(Dates_Feries,LV$2)&gt;0),"",IFERROR(INDEX(Tableau1[[Type]:[Type]],SMALL(IF((Tableau1[[Nom]:[Nom]]=$A53)*(Tableau1[[Prénom]:[Prénom]]=$B53)*(LV$2&gt;=Tableau1[[Début]:[Début]])*(LV$2&lt;=Tableau1[[Fin]:[Fin]]),ROW(INDIRECT("A1:A"&amp;COUNTA(Tableau1[[Fin]:[Fin]])))),1)),""))</f>
        <v/>
      </c>
      <c r="LW53" s="34" t="str">
        <f t="array" aca="1" ref="LW53" ca="1">IF(OR(WEEKDAY(LW$2,2)&gt;5,COUNTIF(Dates_Feries,LW$2)&gt;0),"",IFERROR(INDEX(Tableau1[[Type]:[Type]],SMALL(IF((Tableau1[[Nom]:[Nom]]=$A53)*(Tableau1[[Prénom]:[Prénom]]=$B53)*(LW$2&gt;=Tableau1[[Début]:[Début]])*(LW$2&lt;=Tableau1[[Fin]:[Fin]]),ROW(INDIRECT("A1:A"&amp;COUNTA(Tableau1[[Fin]:[Fin]])))),1)),""))</f>
        <v/>
      </c>
      <c r="LX53" s="34" t="str">
        <f t="array" aca="1" ref="LX53" ca="1">IF(OR(WEEKDAY(LX$2,2)&gt;5,COUNTIF(Dates_Feries,LX$2)&gt;0),"",IFERROR(INDEX(Tableau1[[Type]:[Type]],SMALL(IF((Tableau1[[Nom]:[Nom]]=$A53)*(Tableau1[[Prénom]:[Prénom]]=$B53)*(LX$2&gt;=Tableau1[[Début]:[Début]])*(LX$2&lt;=Tableau1[[Fin]:[Fin]]),ROW(INDIRECT("A1:A"&amp;COUNTA(Tableau1[[Fin]:[Fin]])))),1)),""))</f>
        <v/>
      </c>
      <c r="LY53" s="34" t="str">
        <f t="array" aca="1" ref="LY53" ca="1">IF(OR(WEEKDAY(LY$2,2)&gt;5,COUNTIF(Dates_Feries,LY$2)&gt;0),"",IFERROR(INDEX(Tableau1[[Type]:[Type]],SMALL(IF((Tableau1[[Nom]:[Nom]]=$A53)*(Tableau1[[Prénom]:[Prénom]]=$B53)*(LY$2&gt;=Tableau1[[Début]:[Début]])*(LY$2&lt;=Tableau1[[Fin]:[Fin]]),ROW(INDIRECT("A1:A"&amp;COUNTA(Tableau1[[Fin]:[Fin]])))),1)),""))</f>
        <v/>
      </c>
      <c r="LZ53" s="34" t="str">
        <f t="array" aca="1" ref="LZ53" ca="1">IF(OR(WEEKDAY(LZ$2,2)&gt;5,COUNTIF(Dates_Feries,LZ$2)&gt;0),"",IFERROR(INDEX(Tableau1[[Type]:[Type]],SMALL(IF((Tableau1[[Nom]:[Nom]]=$A53)*(Tableau1[[Prénom]:[Prénom]]=$B53)*(LZ$2&gt;=Tableau1[[Début]:[Début]])*(LZ$2&lt;=Tableau1[[Fin]:[Fin]]),ROW(INDIRECT("A1:A"&amp;COUNTA(Tableau1[[Fin]:[Fin]])))),1)),""))</f>
        <v/>
      </c>
      <c r="MA53" s="34" t="str">
        <f t="array" aca="1" ref="MA53" ca="1">IF(OR(WEEKDAY(MA$2,2)&gt;5,COUNTIF(Dates_Feries,MA$2)&gt;0),"",IFERROR(INDEX(Tableau1[[Type]:[Type]],SMALL(IF((Tableau1[[Nom]:[Nom]]=$A53)*(Tableau1[[Prénom]:[Prénom]]=$B53)*(MA$2&gt;=Tableau1[[Début]:[Début]])*(MA$2&lt;=Tableau1[[Fin]:[Fin]]),ROW(INDIRECT("A1:A"&amp;COUNTA(Tableau1[[Fin]:[Fin]])))),1)),""))</f>
        <v/>
      </c>
      <c r="MB53" s="34" t="str">
        <f t="array" aca="1" ref="MB53" ca="1">IF(OR(WEEKDAY(MB$2,2)&gt;5,COUNTIF(Dates_Feries,MB$2)&gt;0),"",IFERROR(INDEX(Tableau1[[Type]:[Type]],SMALL(IF((Tableau1[[Nom]:[Nom]]=$A53)*(Tableau1[[Prénom]:[Prénom]]=$B53)*(MB$2&gt;=Tableau1[[Début]:[Début]])*(MB$2&lt;=Tableau1[[Fin]:[Fin]]),ROW(INDIRECT("A1:A"&amp;COUNTA(Tableau1[[Fin]:[Fin]])))),1)),""))</f>
        <v/>
      </c>
      <c r="MC53" s="34" t="str">
        <f t="array" aca="1" ref="MC53" ca="1">IF(OR(WEEKDAY(MC$2,2)&gt;5,COUNTIF(Dates_Feries,MC$2)&gt;0),"",IFERROR(INDEX(Tableau1[[Type]:[Type]],SMALL(IF((Tableau1[[Nom]:[Nom]]=$A53)*(Tableau1[[Prénom]:[Prénom]]=$B53)*(MC$2&gt;=Tableau1[[Début]:[Début]])*(MC$2&lt;=Tableau1[[Fin]:[Fin]]),ROW(INDIRECT("A1:A"&amp;COUNTA(Tableau1[[Fin]:[Fin]])))),1)),""))</f>
        <v/>
      </c>
      <c r="MD53" s="34" t="str">
        <f t="array" aca="1" ref="MD53" ca="1">IF(OR(WEEKDAY(MD$2,2)&gt;5,COUNTIF(Dates_Feries,MD$2)&gt;0),"",IFERROR(INDEX(Tableau1[[Type]:[Type]],SMALL(IF((Tableau1[[Nom]:[Nom]]=$A53)*(Tableau1[[Prénom]:[Prénom]]=$B53)*(MD$2&gt;=Tableau1[[Début]:[Début]])*(MD$2&lt;=Tableau1[[Fin]:[Fin]]),ROW(INDIRECT("A1:A"&amp;COUNTA(Tableau1[[Fin]:[Fin]])))),1)),""))</f>
        <v/>
      </c>
      <c r="ME53" s="34" t="str">
        <f t="array" aca="1" ref="ME53" ca="1">IF(OR(WEEKDAY(ME$2,2)&gt;5,COUNTIF(Dates_Feries,ME$2)&gt;0),"",IFERROR(INDEX(Tableau1[[Type]:[Type]],SMALL(IF((Tableau1[[Nom]:[Nom]]=$A53)*(Tableau1[[Prénom]:[Prénom]]=$B53)*(ME$2&gt;=Tableau1[[Début]:[Début]])*(ME$2&lt;=Tableau1[[Fin]:[Fin]]),ROW(INDIRECT("A1:A"&amp;COUNTA(Tableau1[[Fin]:[Fin]])))),1)),""))</f>
        <v/>
      </c>
      <c r="MF53" s="34" t="str">
        <f t="array" aca="1" ref="MF53" ca="1">IF(OR(WEEKDAY(MF$2,2)&gt;5,COUNTIF(Dates_Feries,MF$2)&gt;0),"",IFERROR(INDEX(Tableau1[[Type]:[Type]],SMALL(IF((Tableau1[[Nom]:[Nom]]=$A53)*(Tableau1[[Prénom]:[Prénom]]=$B53)*(MF$2&gt;=Tableau1[[Début]:[Début]])*(MF$2&lt;=Tableau1[[Fin]:[Fin]]),ROW(INDIRECT("A1:A"&amp;COUNTA(Tableau1[[Fin]:[Fin]])))),1)),""))</f>
        <v/>
      </c>
      <c r="MG53" s="34" t="str">
        <f t="array" aca="1" ref="MG53" ca="1">IF(OR(WEEKDAY(MG$2,2)&gt;5,COUNTIF(Dates_Feries,MG$2)&gt;0),"",IFERROR(INDEX(Tableau1[[Type]:[Type]],SMALL(IF((Tableau1[[Nom]:[Nom]]=$A53)*(Tableau1[[Prénom]:[Prénom]]=$B53)*(MG$2&gt;=Tableau1[[Début]:[Début]])*(MG$2&lt;=Tableau1[[Fin]:[Fin]]),ROW(INDIRECT("A1:A"&amp;COUNTA(Tableau1[[Fin]:[Fin]])))),1)),""))</f>
        <v/>
      </c>
      <c r="MH53" s="34" t="str">
        <f t="array" aca="1" ref="MH53" ca="1">IF(OR(WEEKDAY(MH$2,2)&gt;5,COUNTIF(Dates_Feries,MH$2)&gt;0),"",IFERROR(INDEX(Tableau1[[Type]:[Type]],SMALL(IF((Tableau1[[Nom]:[Nom]]=$A53)*(Tableau1[[Prénom]:[Prénom]]=$B53)*(MH$2&gt;=Tableau1[[Début]:[Début]])*(MH$2&lt;=Tableau1[[Fin]:[Fin]]),ROW(INDIRECT("A1:A"&amp;COUNTA(Tableau1[[Fin]:[Fin]])))),1)),""))</f>
        <v/>
      </c>
      <c r="MI53" s="34" t="str">
        <f t="array" aca="1" ref="MI53" ca="1">IF(OR(WEEKDAY(MI$2,2)&gt;5,COUNTIF(Dates_Feries,MI$2)&gt;0),"",IFERROR(INDEX(Tableau1[[Type]:[Type]],SMALL(IF((Tableau1[[Nom]:[Nom]]=$A53)*(Tableau1[[Prénom]:[Prénom]]=$B53)*(MI$2&gt;=Tableau1[[Début]:[Début]])*(MI$2&lt;=Tableau1[[Fin]:[Fin]]),ROW(INDIRECT("A1:A"&amp;COUNTA(Tableau1[[Fin]:[Fin]])))),1)),""))</f>
        <v/>
      </c>
      <c r="MJ53" s="34" t="str">
        <f t="array" aca="1" ref="MJ53" ca="1">IF(OR(WEEKDAY(MJ$2,2)&gt;5,COUNTIF(Dates_Feries,MJ$2)&gt;0),"",IFERROR(INDEX(Tableau1[[Type]:[Type]],SMALL(IF((Tableau1[[Nom]:[Nom]]=$A53)*(Tableau1[[Prénom]:[Prénom]]=$B53)*(MJ$2&gt;=Tableau1[[Début]:[Début]])*(MJ$2&lt;=Tableau1[[Fin]:[Fin]]),ROW(INDIRECT("A1:A"&amp;COUNTA(Tableau1[[Fin]:[Fin]])))),1)),""))</f>
        <v/>
      </c>
      <c r="MK53" s="34" t="str">
        <f t="array" aca="1" ref="MK53" ca="1">IF(OR(WEEKDAY(MK$2,2)&gt;5,COUNTIF(Dates_Feries,MK$2)&gt;0),"",IFERROR(INDEX(Tableau1[[Type]:[Type]],SMALL(IF((Tableau1[[Nom]:[Nom]]=$A53)*(Tableau1[[Prénom]:[Prénom]]=$B53)*(MK$2&gt;=Tableau1[[Début]:[Début]])*(MK$2&lt;=Tableau1[[Fin]:[Fin]]),ROW(INDIRECT("A1:A"&amp;COUNTA(Tableau1[[Fin]:[Fin]])))),1)),""))</f>
        <v/>
      </c>
      <c r="ML53" s="34" t="str">
        <f t="array" aca="1" ref="ML53" ca="1">IF(OR(WEEKDAY(ML$2,2)&gt;5,COUNTIF(Dates_Feries,ML$2)&gt;0),"",IFERROR(INDEX(Tableau1[[Type]:[Type]],SMALL(IF((Tableau1[[Nom]:[Nom]]=$A53)*(Tableau1[[Prénom]:[Prénom]]=$B53)*(ML$2&gt;=Tableau1[[Début]:[Début]])*(ML$2&lt;=Tableau1[[Fin]:[Fin]]),ROW(INDIRECT("A1:A"&amp;COUNTA(Tableau1[[Fin]:[Fin]])))),1)),""))</f>
        <v/>
      </c>
      <c r="MM53" s="34" t="str">
        <f t="array" aca="1" ref="MM53" ca="1">IF(OR(WEEKDAY(MM$2,2)&gt;5,COUNTIF(Dates_Feries,MM$2)&gt;0),"",IFERROR(INDEX(Tableau1[[Type]:[Type]],SMALL(IF((Tableau1[[Nom]:[Nom]]=$A53)*(Tableau1[[Prénom]:[Prénom]]=$B53)*(MM$2&gt;=Tableau1[[Début]:[Début]])*(MM$2&lt;=Tableau1[[Fin]:[Fin]]),ROW(INDIRECT("A1:A"&amp;COUNTA(Tableau1[[Fin]:[Fin]])))),1)),""))</f>
        <v/>
      </c>
      <c r="MN53" s="34" t="str">
        <f t="array" aca="1" ref="MN53" ca="1">IF(OR(WEEKDAY(MN$2,2)&gt;5,COUNTIF(Dates_Feries,MN$2)&gt;0),"",IFERROR(INDEX(Tableau1[[Type]:[Type]],SMALL(IF((Tableau1[[Nom]:[Nom]]=$A53)*(Tableau1[[Prénom]:[Prénom]]=$B53)*(MN$2&gt;=Tableau1[[Début]:[Début]])*(MN$2&lt;=Tableau1[[Fin]:[Fin]]),ROW(INDIRECT("A1:A"&amp;COUNTA(Tableau1[[Fin]:[Fin]])))),1)),""))</f>
        <v/>
      </c>
      <c r="MO53" s="34" t="str">
        <f t="array" aca="1" ref="MO53" ca="1">IF(OR(WEEKDAY(MO$2,2)&gt;5,COUNTIF(Dates_Feries,MO$2)&gt;0),"",IFERROR(INDEX(Tableau1[[Type]:[Type]],SMALL(IF((Tableau1[[Nom]:[Nom]]=$A53)*(Tableau1[[Prénom]:[Prénom]]=$B53)*(MO$2&gt;=Tableau1[[Début]:[Début]])*(MO$2&lt;=Tableau1[[Fin]:[Fin]]),ROW(INDIRECT("A1:A"&amp;COUNTA(Tableau1[[Fin]:[Fin]])))),1)),""))</f>
        <v/>
      </c>
      <c r="MP53" s="34" t="str">
        <f t="array" aca="1" ref="MP53" ca="1">IF(OR(WEEKDAY(MP$2,2)&gt;5,COUNTIF(Dates_Feries,MP$2)&gt;0),"",IFERROR(INDEX(Tableau1[[Type]:[Type]],SMALL(IF((Tableau1[[Nom]:[Nom]]=$A53)*(Tableau1[[Prénom]:[Prénom]]=$B53)*(MP$2&gt;=Tableau1[[Début]:[Début]])*(MP$2&lt;=Tableau1[[Fin]:[Fin]]),ROW(INDIRECT("A1:A"&amp;COUNTA(Tableau1[[Fin]:[Fin]])))),1)),""))</f>
        <v/>
      </c>
      <c r="MQ53" s="34" t="str">
        <f t="array" aca="1" ref="MQ53" ca="1">IF(OR(WEEKDAY(MQ$2,2)&gt;5,COUNTIF(Dates_Feries,MQ$2)&gt;0),"",IFERROR(INDEX(Tableau1[[Type]:[Type]],SMALL(IF((Tableau1[[Nom]:[Nom]]=$A53)*(Tableau1[[Prénom]:[Prénom]]=$B53)*(MQ$2&gt;=Tableau1[[Début]:[Début]])*(MQ$2&lt;=Tableau1[[Fin]:[Fin]]),ROW(INDIRECT("A1:A"&amp;COUNTA(Tableau1[[Fin]:[Fin]])))),1)),""))</f>
        <v/>
      </c>
      <c r="MR53" s="34" t="str">
        <f t="array" aca="1" ref="MR53" ca="1">IF(OR(WEEKDAY(MR$2,2)&gt;5,COUNTIF(Dates_Feries,MR$2)&gt;0),"",IFERROR(INDEX(Tableau1[[Type]:[Type]],SMALL(IF((Tableau1[[Nom]:[Nom]]=$A53)*(Tableau1[[Prénom]:[Prénom]]=$B53)*(MR$2&gt;=Tableau1[[Début]:[Début]])*(MR$2&lt;=Tableau1[[Fin]:[Fin]]),ROW(INDIRECT("A1:A"&amp;COUNTA(Tableau1[[Fin]:[Fin]])))),1)),""))</f>
        <v/>
      </c>
      <c r="MS53" s="34" t="str">
        <f t="array" aca="1" ref="MS53" ca="1">IF(OR(WEEKDAY(MS$2,2)&gt;5,COUNTIF(Dates_Feries,MS$2)&gt;0),"",IFERROR(INDEX(Tableau1[[Type]:[Type]],SMALL(IF((Tableau1[[Nom]:[Nom]]=$A53)*(Tableau1[[Prénom]:[Prénom]]=$B53)*(MS$2&gt;=Tableau1[[Début]:[Début]])*(MS$2&lt;=Tableau1[[Fin]:[Fin]]),ROW(INDIRECT("A1:A"&amp;COUNTA(Tableau1[[Fin]:[Fin]])))),1)),""))</f>
        <v/>
      </c>
      <c r="MT53" s="34" t="str">
        <f t="array" aca="1" ref="MT53" ca="1">IF(OR(WEEKDAY(MT$2,2)&gt;5,COUNTIF(Dates_Feries,MT$2)&gt;0),"",IFERROR(INDEX(Tableau1[[Type]:[Type]],SMALL(IF((Tableau1[[Nom]:[Nom]]=$A53)*(Tableau1[[Prénom]:[Prénom]]=$B53)*(MT$2&gt;=Tableau1[[Début]:[Début]])*(MT$2&lt;=Tableau1[[Fin]:[Fin]]),ROW(INDIRECT("A1:A"&amp;COUNTA(Tableau1[[Fin]:[Fin]])))),1)),""))</f>
        <v/>
      </c>
      <c r="MU53" s="34" t="str">
        <f t="array" aca="1" ref="MU53" ca="1">IF(OR(WEEKDAY(MU$2,2)&gt;5,COUNTIF(Dates_Feries,MU$2)&gt;0),"",IFERROR(INDEX(Tableau1[[Type]:[Type]],SMALL(IF((Tableau1[[Nom]:[Nom]]=$A53)*(Tableau1[[Prénom]:[Prénom]]=$B53)*(MU$2&gt;=Tableau1[[Début]:[Début]])*(MU$2&lt;=Tableau1[[Fin]:[Fin]]),ROW(INDIRECT("A1:A"&amp;COUNTA(Tableau1[[Fin]:[Fin]])))),1)),""))</f>
        <v/>
      </c>
      <c r="MV53" s="34" t="str">
        <f t="array" aca="1" ref="MV53" ca="1">IF(OR(WEEKDAY(MV$2,2)&gt;5,COUNTIF(Dates_Feries,MV$2)&gt;0),"",IFERROR(INDEX(Tableau1[[Type]:[Type]],SMALL(IF((Tableau1[[Nom]:[Nom]]=$A53)*(Tableau1[[Prénom]:[Prénom]]=$B53)*(MV$2&gt;=Tableau1[[Début]:[Début]])*(MV$2&lt;=Tableau1[[Fin]:[Fin]]),ROW(INDIRECT("A1:A"&amp;COUNTA(Tableau1[[Fin]:[Fin]])))),1)),""))</f>
        <v/>
      </c>
      <c r="MW53" s="34" t="str">
        <f t="array" aca="1" ref="MW53" ca="1">IF(OR(WEEKDAY(MW$2,2)&gt;5,COUNTIF(Dates_Feries,MW$2)&gt;0),"",IFERROR(INDEX(Tableau1[[Type]:[Type]],SMALL(IF((Tableau1[[Nom]:[Nom]]=$A53)*(Tableau1[[Prénom]:[Prénom]]=$B53)*(MW$2&gt;=Tableau1[[Début]:[Début]])*(MW$2&lt;=Tableau1[[Fin]:[Fin]]),ROW(INDIRECT("A1:A"&amp;COUNTA(Tableau1[[Fin]:[Fin]])))),1)),""))</f>
        <v/>
      </c>
      <c r="MX53" s="34" t="str">
        <f t="array" aca="1" ref="MX53" ca="1">IF(OR(WEEKDAY(MX$2,2)&gt;5,COUNTIF(Dates_Feries,MX$2)&gt;0),"",IFERROR(INDEX(Tableau1[[Type]:[Type]],SMALL(IF((Tableau1[[Nom]:[Nom]]=$A53)*(Tableau1[[Prénom]:[Prénom]]=$B53)*(MX$2&gt;=Tableau1[[Début]:[Début]])*(MX$2&lt;=Tableau1[[Fin]:[Fin]]),ROW(INDIRECT("A1:A"&amp;COUNTA(Tableau1[[Fin]:[Fin]])))),1)),""))</f>
        <v/>
      </c>
      <c r="MY53" s="34" t="str">
        <f t="array" aca="1" ref="MY53" ca="1">IF(OR(WEEKDAY(MY$2,2)&gt;5,COUNTIF(Dates_Feries,MY$2)&gt;0),"",IFERROR(INDEX(Tableau1[[Type]:[Type]],SMALL(IF((Tableau1[[Nom]:[Nom]]=$A53)*(Tableau1[[Prénom]:[Prénom]]=$B53)*(MY$2&gt;=Tableau1[[Début]:[Début]])*(MY$2&lt;=Tableau1[[Fin]:[Fin]]),ROW(INDIRECT("A1:A"&amp;COUNTA(Tableau1[[Fin]:[Fin]])))),1)),""))</f>
        <v/>
      </c>
      <c r="MZ53" s="34" t="str">
        <f t="array" aca="1" ref="MZ53" ca="1">IF(OR(WEEKDAY(MZ$2,2)&gt;5,COUNTIF(Dates_Feries,MZ$2)&gt;0),"",IFERROR(INDEX(Tableau1[[Type]:[Type]],SMALL(IF((Tableau1[[Nom]:[Nom]]=$A53)*(Tableau1[[Prénom]:[Prénom]]=$B53)*(MZ$2&gt;=Tableau1[[Début]:[Début]])*(MZ$2&lt;=Tableau1[[Fin]:[Fin]]),ROW(INDIRECT("A1:A"&amp;COUNTA(Tableau1[[Fin]:[Fin]])))),1)),""))</f>
        <v/>
      </c>
      <c r="NA53" s="34" t="str">
        <f t="array" aca="1" ref="NA53" ca="1">IF(OR(WEEKDAY(NA$2,2)&gt;5,COUNTIF(Dates_Feries,NA$2)&gt;0),"",IFERROR(INDEX(Tableau1[[Type]:[Type]],SMALL(IF((Tableau1[[Nom]:[Nom]]=$A53)*(Tableau1[[Prénom]:[Prénom]]=$B53)*(NA$2&gt;=Tableau1[[Début]:[Début]])*(NA$2&lt;=Tableau1[[Fin]:[Fin]]),ROW(INDIRECT("A1:A"&amp;COUNTA(Tableau1[[Fin]:[Fin]])))),1)),""))</f>
        <v/>
      </c>
      <c r="NB53" s="34" t="str">
        <f t="array" aca="1" ref="NB53" ca="1">IF(OR(WEEKDAY(NB$2,2)&gt;5,COUNTIF(Dates_Feries,NB$2)&gt;0),"",IFERROR(INDEX(Tableau1[[Type]:[Type]],SMALL(IF((Tableau1[[Nom]:[Nom]]=$A53)*(Tableau1[[Prénom]:[Prénom]]=$B53)*(NB$2&gt;=Tableau1[[Début]:[Début]])*(NB$2&lt;=Tableau1[[Fin]:[Fin]]),ROW(INDIRECT("A1:A"&amp;COUNTA(Tableau1[[Fin]:[Fin]])))),1)),""))</f>
        <v/>
      </c>
      <c r="NC53" s="34" t="str">
        <f t="array" aca="1" ref="NC53" ca="1">IF(OR(WEEKDAY(NC$2,2)&gt;5,COUNTIF(Dates_Feries,NC$2)&gt;0),"",IFERROR(INDEX(Tableau1[[Type]:[Type]],SMALL(IF((Tableau1[[Nom]:[Nom]]=$A53)*(Tableau1[[Prénom]:[Prénom]]=$B53)*(NC$2&gt;=Tableau1[[Début]:[Début]])*(NC$2&lt;=Tableau1[[Fin]:[Fin]]),ROW(INDIRECT("A1:A"&amp;COUNTA(Tableau1[[Fin]:[Fin]])))),1)),""))</f>
        <v/>
      </c>
      <c r="ND53" s="34" t="str">
        <f t="array" aca="1" ref="ND53" ca="1">IF(OR(WEEKDAY(ND$2,2)&gt;5,COUNTIF(Dates_Feries,ND$2)&gt;0),"",IFERROR(INDEX(Tableau1[[Type]:[Type]],SMALL(IF((Tableau1[[Nom]:[Nom]]=$A53)*(Tableau1[[Prénom]:[Prénom]]=$B53)*(ND$2&gt;=Tableau1[[Début]:[Début]])*(ND$2&lt;=Tableau1[[Fin]:[Fin]]),ROW(INDIRECT("A1:A"&amp;COUNTA(Tableau1[[Fin]:[Fin]])))),1)),""))</f>
        <v/>
      </c>
      <c r="NE53" s="35" t="str">
        <f t="array" aca="1" ref="NE53" ca="1">IF(OR(WEEKDAY(NE$2,2)&gt;5,COUNTIF(Dates_Feries,NE$2)&gt;0),"",IFERROR(INDEX(Tableau1[[Type]:[Type]],SMALL(IF((Tableau1[[Nom]:[Nom]]=$A53)*(Tableau1[[Prénom]:[Prénom]]=$B53)*(NE$2&gt;=Tableau1[[Début]:[Début]])*(NE$2&lt;=Tableau1[[Fin]:[Fin]]),ROW(INDIRECT("A1:A"&amp;COUNTA(Tableau1[[Fin]:[Fin]])))),1)),""))</f>
        <v/>
      </c>
      <c r="NF53" s="2"/>
    </row>
    <row r="54" spans="1:370" ht="15" customHeight="1">
      <c r="A54" s="10"/>
      <c r="B54" s="11"/>
      <c r="C54" s="5">
        <f t="shared" ca="1" si="18"/>
        <v>0</v>
      </c>
      <c r="D54" s="29">
        <f t="shared" ca="1" si="19"/>
        <v>0</v>
      </c>
      <c r="E54" s="34" t="str">
        <f t="array" aca="1" ref="E54" ca="1">IF(OR(WEEKDAY(E$2,2)&gt;5,COUNTIF(Dates_Feries,E$2)&gt;0),"",IFERROR(INDEX(Tableau1[[Type]:[Type]],SMALL(IF((Tableau1[[Nom]:[Nom]]=$A54)*(Tableau1[[Prénom]:[Prénom]]=$B54)*(E$2&gt;=Tableau1[[Début]:[Début]])*(E$2&lt;=Tableau1[[Fin]:[Fin]]),ROW(INDIRECT("A1:A"&amp;COUNTA(Tableau1[[Fin]:[Fin]])))),1)),""))</f>
        <v/>
      </c>
      <c r="F54" s="34" t="str">
        <f t="array" aca="1" ref="F54" ca="1">IF(OR(WEEKDAY(F$2,2)&gt;5,COUNTIF(Dates_Feries,F$2)&gt;0),"",IFERROR(INDEX(Tableau1[[Type]:[Type]],SMALL(IF((Tableau1[[Nom]:[Nom]]=$A54)*(Tableau1[[Prénom]:[Prénom]]=$B54)*(F$2&gt;=Tableau1[[Début]:[Début]])*(F$2&lt;=Tableau1[[Fin]:[Fin]]),ROW(INDIRECT("A1:A"&amp;COUNTA(Tableau1[[Fin]:[Fin]])))),1)),""))</f>
        <v/>
      </c>
      <c r="G54" s="34" t="str">
        <f t="array" aca="1" ref="G54" ca="1">IF(OR(WEEKDAY(G$2,2)&gt;5,COUNTIF(Dates_Feries,G$2)&gt;0),"",IFERROR(INDEX(Tableau1[[Type]:[Type]],SMALL(IF((Tableau1[[Nom]:[Nom]]=$A54)*(Tableau1[[Prénom]:[Prénom]]=$B54)*(G$2&gt;=Tableau1[[Début]:[Début]])*(G$2&lt;=Tableau1[[Fin]:[Fin]]),ROW(INDIRECT("A1:A"&amp;COUNTA(Tableau1[[Fin]:[Fin]])))),1)),""))</f>
        <v/>
      </c>
      <c r="H54" s="34" t="str">
        <f t="array" aca="1" ref="H54" ca="1">IF(OR(WEEKDAY(H$2,2)&gt;5,COUNTIF(Dates_Feries,H$2)&gt;0),"",IFERROR(INDEX(Tableau1[[Type]:[Type]],SMALL(IF((Tableau1[[Nom]:[Nom]]=$A54)*(Tableau1[[Prénom]:[Prénom]]=$B54)*(H$2&gt;=Tableau1[[Début]:[Début]])*(H$2&lt;=Tableau1[[Fin]:[Fin]]),ROW(INDIRECT("A1:A"&amp;COUNTA(Tableau1[[Fin]:[Fin]])))),1)),""))</f>
        <v/>
      </c>
      <c r="I54" s="34" t="str">
        <f t="array" aca="1" ref="I54" ca="1">IF(OR(WEEKDAY(I$2,2)&gt;5,COUNTIF(Dates_Feries,I$2)&gt;0),"",IFERROR(INDEX(Tableau1[[Type]:[Type]],SMALL(IF((Tableau1[[Nom]:[Nom]]=$A54)*(Tableau1[[Prénom]:[Prénom]]=$B54)*(I$2&gt;=Tableau1[[Début]:[Début]])*(I$2&lt;=Tableau1[[Fin]:[Fin]]),ROW(INDIRECT("A1:A"&amp;COUNTA(Tableau1[[Fin]:[Fin]])))),1)),""))</f>
        <v/>
      </c>
      <c r="J54" s="34" t="str">
        <f t="array" aca="1" ref="J54" ca="1">IF(OR(WEEKDAY(J$2,2)&gt;5,COUNTIF(Dates_Feries,J$2)&gt;0),"",IFERROR(INDEX(Tableau1[[Type]:[Type]],SMALL(IF((Tableau1[[Nom]:[Nom]]=$A54)*(Tableau1[[Prénom]:[Prénom]]=$B54)*(J$2&gt;=Tableau1[[Début]:[Début]])*(J$2&lt;=Tableau1[[Fin]:[Fin]]),ROW(INDIRECT("A1:A"&amp;COUNTA(Tableau1[[Fin]:[Fin]])))),1)),""))</f>
        <v/>
      </c>
      <c r="K54" s="34" t="str">
        <f t="array" aca="1" ref="K54" ca="1">IF(OR(WEEKDAY(K$2,2)&gt;5,COUNTIF(Dates_Feries,K$2)&gt;0),"",IFERROR(INDEX(Tableau1[[Type]:[Type]],SMALL(IF((Tableau1[[Nom]:[Nom]]=$A54)*(Tableau1[[Prénom]:[Prénom]]=$B54)*(K$2&gt;=Tableau1[[Début]:[Début]])*(K$2&lt;=Tableau1[[Fin]:[Fin]]),ROW(INDIRECT("A1:A"&amp;COUNTA(Tableau1[[Fin]:[Fin]])))),1)),""))</f>
        <v/>
      </c>
      <c r="L54" s="34" t="str">
        <f t="array" aca="1" ref="L54" ca="1">IF(OR(WEEKDAY(L$2,2)&gt;5,COUNTIF(Dates_Feries,L$2)&gt;0),"",IFERROR(INDEX(Tableau1[[Type]:[Type]],SMALL(IF((Tableau1[[Nom]:[Nom]]=$A54)*(Tableau1[[Prénom]:[Prénom]]=$B54)*(L$2&gt;=Tableau1[[Début]:[Début]])*(L$2&lt;=Tableau1[[Fin]:[Fin]]),ROW(INDIRECT("A1:A"&amp;COUNTA(Tableau1[[Fin]:[Fin]])))),1)),""))</f>
        <v/>
      </c>
      <c r="M54" s="34" t="str">
        <f t="array" aca="1" ref="M54" ca="1">IF(OR(WEEKDAY(M$2,2)&gt;5,COUNTIF(Dates_Feries,M$2)&gt;0),"",IFERROR(INDEX(Tableau1[[Type]:[Type]],SMALL(IF((Tableau1[[Nom]:[Nom]]=$A54)*(Tableau1[[Prénom]:[Prénom]]=$B54)*(M$2&gt;=Tableau1[[Début]:[Début]])*(M$2&lt;=Tableau1[[Fin]:[Fin]]),ROW(INDIRECT("A1:A"&amp;COUNTA(Tableau1[[Fin]:[Fin]])))),1)),""))</f>
        <v/>
      </c>
      <c r="N54" s="34" t="str">
        <f t="array" aca="1" ref="N54" ca="1">IF(OR(WEEKDAY(N$2,2)&gt;5,COUNTIF(Dates_Feries,N$2)&gt;0),"",IFERROR(INDEX(Tableau1[[Type]:[Type]],SMALL(IF((Tableau1[[Nom]:[Nom]]=$A54)*(Tableau1[[Prénom]:[Prénom]]=$B54)*(N$2&gt;=Tableau1[[Début]:[Début]])*(N$2&lt;=Tableau1[[Fin]:[Fin]]),ROW(INDIRECT("A1:A"&amp;COUNTA(Tableau1[[Fin]:[Fin]])))),1)),""))</f>
        <v/>
      </c>
      <c r="O54" s="34" t="str">
        <f t="array" aca="1" ref="O54" ca="1">IF(OR(WEEKDAY(O$2,2)&gt;5,COUNTIF(Dates_Feries,O$2)&gt;0),"",IFERROR(INDEX(Tableau1[[Type]:[Type]],SMALL(IF((Tableau1[[Nom]:[Nom]]=$A54)*(Tableau1[[Prénom]:[Prénom]]=$B54)*(O$2&gt;=Tableau1[[Début]:[Début]])*(O$2&lt;=Tableau1[[Fin]:[Fin]]),ROW(INDIRECT("A1:A"&amp;COUNTA(Tableau1[[Fin]:[Fin]])))),1)),""))</f>
        <v/>
      </c>
      <c r="P54" s="34" t="str">
        <f t="array" aca="1" ref="P54" ca="1">IF(OR(WEEKDAY(P$2,2)&gt;5,COUNTIF(Dates_Feries,P$2)&gt;0),"",IFERROR(INDEX(Tableau1[[Type]:[Type]],SMALL(IF((Tableau1[[Nom]:[Nom]]=$A54)*(Tableau1[[Prénom]:[Prénom]]=$B54)*(P$2&gt;=Tableau1[[Début]:[Début]])*(P$2&lt;=Tableau1[[Fin]:[Fin]]),ROW(INDIRECT("A1:A"&amp;COUNTA(Tableau1[[Fin]:[Fin]])))),1)),""))</f>
        <v/>
      </c>
      <c r="Q54" s="34" t="str">
        <f t="array" aca="1" ref="Q54" ca="1">IF(OR(WEEKDAY(Q$2,2)&gt;5,COUNTIF(Dates_Feries,Q$2)&gt;0),"",IFERROR(INDEX(Tableau1[[Type]:[Type]],SMALL(IF((Tableau1[[Nom]:[Nom]]=$A54)*(Tableau1[[Prénom]:[Prénom]]=$B54)*(Q$2&gt;=Tableau1[[Début]:[Début]])*(Q$2&lt;=Tableau1[[Fin]:[Fin]]),ROW(INDIRECT("A1:A"&amp;COUNTA(Tableau1[[Fin]:[Fin]])))),1)),""))</f>
        <v/>
      </c>
      <c r="R54" s="34" t="str">
        <f t="array" aca="1" ref="R54" ca="1">IF(OR(WEEKDAY(R$2,2)&gt;5,COUNTIF(Dates_Feries,R$2)&gt;0),"",IFERROR(INDEX(Tableau1[[Type]:[Type]],SMALL(IF((Tableau1[[Nom]:[Nom]]=$A54)*(Tableau1[[Prénom]:[Prénom]]=$B54)*(R$2&gt;=Tableau1[[Début]:[Début]])*(R$2&lt;=Tableau1[[Fin]:[Fin]]),ROW(INDIRECT("A1:A"&amp;COUNTA(Tableau1[[Fin]:[Fin]])))),1)),""))</f>
        <v/>
      </c>
      <c r="S54" s="34" t="str">
        <f t="array" aca="1" ref="S54" ca="1">IF(OR(WEEKDAY(S$2,2)&gt;5,COUNTIF(Dates_Feries,S$2)&gt;0),"",IFERROR(INDEX(Tableau1[[Type]:[Type]],SMALL(IF((Tableau1[[Nom]:[Nom]]=$A54)*(Tableau1[[Prénom]:[Prénom]]=$B54)*(S$2&gt;=Tableau1[[Début]:[Début]])*(S$2&lt;=Tableau1[[Fin]:[Fin]]),ROW(INDIRECT("A1:A"&amp;COUNTA(Tableau1[[Fin]:[Fin]])))),1)),""))</f>
        <v/>
      </c>
      <c r="T54" s="34" t="str">
        <f t="array" aca="1" ref="T54" ca="1">IF(OR(WEEKDAY(T$2,2)&gt;5,COUNTIF(Dates_Feries,T$2)&gt;0),"",IFERROR(INDEX(Tableau1[[Type]:[Type]],SMALL(IF((Tableau1[[Nom]:[Nom]]=$A54)*(Tableau1[[Prénom]:[Prénom]]=$B54)*(T$2&gt;=Tableau1[[Début]:[Début]])*(T$2&lt;=Tableau1[[Fin]:[Fin]]),ROW(INDIRECT("A1:A"&amp;COUNTA(Tableau1[[Fin]:[Fin]])))),1)),""))</f>
        <v/>
      </c>
      <c r="U54" s="34" t="str">
        <f t="array" aca="1" ref="U54" ca="1">IF(OR(WEEKDAY(U$2,2)&gt;5,COUNTIF(Dates_Feries,U$2)&gt;0),"",IFERROR(INDEX(Tableau1[[Type]:[Type]],SMALL(IF((Tableau1[[Nom]:[Nom]]=$A54)*(Tableau1[[Prénom]:[Prénom]]=$B54)*(U$2&gt;=Tableau1[[Début]:[Début]])*(U$2&lt;=Tableau1[[Fin]:[Fin]]),ROW(INDIRECT("A1:A"&amp;COUNTA(Tableau1[[Fin]:[Fin]])))),1)),""))</f>
        <v/>
      </c>
      <c r="V54" s="34" t="str">
        <f t="array" aca="1" ref="V54" ca="1">IF(OR(WEEKDAY(V$2,2)&gt;5,COUNTIF(Dates_Feries,V$2)&gt;0),"",IFERROR(INDEX(Tableau1[[Type]:[Type]],SMALL(IF((Tableau1[[Nom]:[Nom]]=$A54)*(Tableau1[[Prénom]:[Prénom]]=$B54)*(V$2&gt;=Tableau1[[Début]:[Début]])*(V$2&lt;=Tableau1[[Fin]:[Fin]]),ROW(INDIRECT("A1:A"&amp;COUNTA(Tableau1[[Fin]:[Fin]])))),1)),""))</f>
        <v/>
      </c>
      <c r="W54" s="34" t="str">
        <f t="array" aca="1" ref="W54" ca="1">IF(OR(WEEKDAY(W$2,2)&gt;5,COUNTIF(Dates_Feries,W$2)&gt;0),"",IFERROR(INDEX(Tableau1[[Type]:[Type]],SMALL(IF((Tableau1[[Nom]:[Nom]]=$A54)*(Tableau1[[Prénom]:[Prénom]]=$B54)*(W$2&gt;=Tableau1[[Début]:[Début]])*(W$2&lt;=Tableau1[[Fin]:[Fin]]),ROW(INDIRECT("A1:A"&amp;COUNTA(Tableau1[[Fin]:[Fin]])))),1)),""))</f>
        <v/>
      </c>
      <c r="X54" s="34" t="str">
        <f t="array" aca="1" ref="X54" ca="1">IF(OR(WEEKDAY(X$2,2)&gt;5,COUNTIF(Dates_Feries,X$2)&gt;0),"",IFERROR(INDEX(Tableau1[[Type]:[Type]],SMALL(IF((Tableau1[[Nom]:[Nom]]=$A54)*(Tableau1[[Prénom]:[Prénom]]=$B54)*(X$2&gt;=Tableau1[[Début]:[Début]])*(X$2&lt;=Tableau1[[Fin]:[Fin]]),ROW(INDIRECT("A1:A"&amp;COUNTA(Tableau1[[Fin]:[Fin]])))),1)),""))</f>
        <v/>
      </c>
      <c r="Y54" s="34" t="str">
        <f t="array" aca="1" ref="Y54" ca="1">IF(OR(WEEKDAY(Y$2,2)&gt;5,COUNTIF(Dates_Feries,Y$2)&gt;0),"",IFERROR(INDEX(Tableau1[[Type]:[Type]],SMALL(IF((Tableau1[[Nom]:[Nom]]=$A54)*(Tableau1[[Prénom]:[Prénom]]=$B54)*(Y$2&gt;=Tableau1[[Début]:[Début]])*(Y$2&lt;=Tableau1[[Fin]:[Fin]]),ROW(INDIRECT("A1:A"&amp;COUNTA(Tableau1[[Fin]:[Fin]])))),1)),""))</f>
        <v/>
      </c>
      <c r="Z54" s="34" t="str">
        <f t="array" aca="1" ref="Z54" ca="1">IF(OR(WEEKDAY(Z$2,2)&gt;5,COUNTIF(Dates_Feries,Z$2)&gt;0),"",IFERROR(INDEX(Tableau1[[Type]:[Type]],SMALL(IF((Tableau1[[Nom]:[Nom]]=$A54)*(Tableau1[[Prénom]:[Prénom]]=$B54)*(Z$2&gt;=Tableau1[[Début]:[Début]])*(Z$2&lt;=Tableau1[[Fin]:[Fin]]),ROW(INDIRECT("A1:A"&amp;COUNTA(Tableau1[[Fin]:[Fin]])))),1)),""))</f>
        <v/>
      </c>
      <c r="AA54" s="34" t="str">
        <f t="array" aca="1" ref="AA54" ca="1">IF(OR(WEEKDAY(AA$2,2)&gt;5,COUNTIF(Dates_Feries,AA$2)&gt;0),"",IFERROR(INDEX(Tableau1[[Type]:[Type]],SMALL(IF((Tableau1[[Nom]:[Nom]]=$A54)*(Tableau1[[Prénom]:[Prénom]]=$B54)*(AA$2&gt;=Tableau1[[Début]:[Début]])*(AA$2&lt;=Tableau1[[Fin]:[Fin]]),ROW(INDIRECT("A1:A"&amp;COUNTA(Tableau1[[Fin]:[Fin]])))),1)),""))</f>
        <v/>
      </c>
      <c r="AB54" s="34" t="str">
        <f t="array" aca="1" ref="AB54" ca="1">IF(OR(WEEKDAY(AB$2,2)&gt;5,COUNTIF(Dates_Feries,AB$2)&gt;0),"",IFERROR(INDEX(Tableau1[[Type]:[Type]],SMALL(IF((Tableau1[[Nom]:[Nom]]=$A54)*(Tableau1[[Prénom]:[Prénom]]=$B54)*(AB$2&gt;=Tableau1[[Début]:[Début]])*(AB$2&lt;=Tableau1[[Fin]:[Fin]]),ROW(INDIRECT("A1:A"&amp;COUNTA(Tableau1[[Fin]:[Fin]])))),1)),""))</f>
        <v/>
      </c>
      <c r="AC54" s="34" t="str">
        <f t="array" aca="1" ref="AC54" ca="1">IF(OR(WEEKDAY(AC$2,2)&gt;5,COUNTIF(Dates_Feries,AC$2)&gt;0),"",IFERROR(INDEX(Tableau1[[Type]:[Type]],SMALL(IF((Tableau1[[Nom]:[Nom]]=$A54)*(Tableau1[[Prénom]:[Prénom]]=$B54)*(AC$2&gt;=Tableau1[[Début]:[Début]])*(AC$2&lt;=Tableau1[[Fin]:[Fin]]),ROW(INDIRECT("A1:A"&amp;COUNTA(Tableau1[[Fin]:[Fin]])))),1)),""))</f>
        <v/>
      </c>
      <c r="AD54" s="34" t="str">
        <f t="array" aca="1" ref="AD54" ca="1">IF(OR(WEEKDAY(AD$2,2)&gt;5,COUNTIF(Dates_Feries,AD$2)&gt;0),"",IFERROR(INDEX(Tableau1[[Type]:[Type]],SMALL(IF((Tableau1[[Nom]:[Nom]]=$A54)*(Tableau1[[Prénom]:[Prénom]]=$B54)*(AD$2&gt;=Tableau1[[Début]:[Début]])*(AD$2&lt;=Tableau1[[Fin]:[Fin]]),ROW(INDIRECT("A1:A"&amp;COUNTA(Tableau1[[Fin]:[Fin]])))),1)),""))</f>
        <v/>
      </c>
      <c r="AE54" s="34" t="str">
        <f t="array" aca="1" ref="AE54" ca="1">IF(OR(WEEKDAY(AE$2,2)&gt;5,COUNTIF(Dates_Feries,AE$2)&gt;0),"",IFERROR(INDEX(Tableau1[[Type]:[Type]],SMALL(IF((Tableau1[[Nom]:[Nom]]=$A54)*(Tableau1[[Prénom]:[Prénom]]=$B54)*(AE$2&gt;=Tableau1[[Début]:[Début]])*(AE$2&lt;=Tableau1[[Fin]:[Fin]]),ROW(INDIRECT("A1:A"&amp;COUNTA(Tableau1[[Fin]:[Fin]])))),1)),""))</f>
        <v/>
      </c>
      <c r="AF54" s="34" t="str">
        <f t="array" aca="1" ref="AF54" ca="1">IF(OR(WEEKDAY(AF$2,2)&gt;5,COUNTIF(Dates_Feries,AF$2)&gt;0),"",IFERROR(INDEX(Tableau1[[Type]:[Type]],SMALL(IF((Tableau1[[Nom]:[Nom]]=$A54)*(Tableau1[[Prénom]:[Prénom]]=$B54)*(AF$2&gt;=Tableau1[[Début]:[Début]])*(AF$2&lt;=Tableau1[[Fin]:[Fin]]),ROW(INDIRECT("A1:A"&amp;COUNTA(Tableau1[[Fin]:[Fin]])))),1)),""))</f>
        <v/>
      </c>
      <c r="AG54" s="34" t="str">
        <f t="array" aca="1" ref="AG54" ca="1">IF(OR(WEEKDAY(AG$2,2)&gt;5,COUNTIF(Dates_Feries,AG$2)&gt;0),"",IFERROR(INDEX(Tableau1[[Type]:[Type]],SMALL(IF((Tableau1[[Nom]:[Nom]]=$A54)*(Tableau1[[Prénom]:[Prénom]]=$B54)*(AG$2&gt;=Tableau1[[Début]:[Début]])*(AG$2&lt;=Tableau1[[Fin]:[Fin]]),ROW(INDIRECT("A1:A"&amp;COUNTA(Tableau1[[Fin]:[Fin]])))),1)),""))</f>
        <v/>
      </c>
      <c r="AH54" s="34" t="str">
        <f t="array" aca="1" ref="AH54" ca="1">IF(OR(WEEKDAY(AH$2,2)&gt;5,COUNTIF(Dates_Feries,AH$2)&gt;0),"",IFERROR(INDEX(Tableau1[[Type]:[Type]],SMALL(IF((Tableau1[[Nom]:[Nom]]=$A54)*(Tableau1[[Prénom]:[Prénom]]=$B54)*(AH$2&gt;=Tableau1[[Début]:[Début]])*(AH$2&lt;=Tableau1[[Fin]:[Fin]]),ROW(INDIRECT("A1:A"&amp;COUNTA(Tableau1[[Fin]:[Fin]])))),1)),""))</f>
        <v/>
      </c>
      <c r="AI54" s="34" t="str">
        <f t="array" aca="1" ref="AI54" ca="1">IF(OR(WEEKDAY(AI$2,2)&gt;5,COUNTIF(Dates_Feries,AI$2)&gt;0),"",IFERROR(INDEX(Tableau1[[Type]:[Type]],SMALL(IF((Tableau1[[Nom]:[Nom]]=$A54)*(Tableau1[[Prénom]:[Prénom]]=$B54)*(AI$2&gt;=Tableau1[[Début]:[Début]])*(AI$2&lt;=Tableau1[[Fin]:[Fin]]),ROW(INDIRECT("A1:A"&amp;COUNTA(Tableau1[[Fin]:[Fin]])))),1)),""))</f>
        <v/>
      </c>
      <c r="AJ54" s="34" t="str">
        <f t="array" aca="1" ref="AJ54" ca="1">IF(OR(WEEKDAY(AJ$2,2)&gt;5,COUNTIF(Dates_Feries,AJ$2)&gt;0),"",IFERROR(INDEX(Tableau1[[Type]:[Type]],SMALL(IF((Tableau1[[Nom]:[Nom]]=$A54)*(Tableau1[[Prénom]:[Prénom]]=$B54)*(AJ$2&gt;=Tableau1[[Début]:[Début]])*(AJ$2&lt;=Tableau1[[Fin]:[Fin]]),ROW(INDIRECT("A1:A"&amp;COUNTA(Tableau1[[Fin]:[Fin]])))),1)),""))</f>
        <v/>
      </c>
      <c r="AK54" s="34" t="str">
        <f t="array" aca="1" ref="AK54" ca="1">IF(OR(WEEKDAY(AK$2,2)&gt;5,COUNTIF(Dates_Feries,AK$2)&gt;0),"",IFERROR(INDEX(Tableau1[[Type]:[Type]],SMALL(IF((Tableau1[[Nom]:[Nom]]=$A54)*(Tableau1[[Prénom]:[Prénom]]=$B54)*(AK$2&gt;=Tableau1[[Début]:[Début]])*(AK$2&lt;=Tableau1[[Fin]:[Fin]]),ROW(INDIRECT("A1:A"&amp;COUNTA(Tableau1[[Fin]:[Fin]])))),1)),""))</f>
        <v/>
      </c>
      <c r="AL54" s="34" t="str">
        <f t="array" aca="1" ref="AL54" ca="1">IF(OR(WEEKDAY(AL$2,2)&gt;5,COUNTIF(Dates_Feries,AL$2)&gt;0),"",IFERROR(INDEX(Tableau1[[Type]:[Type]],SMALL(IF((Tableau1[[Nom]:[Nom]]=$A54)*(Tableau1[[Prénom]:[Prénom]]=$B54)*(AL$2&gt;=Tableau1[[Début]:[Début]])*(AL$2&lt;=Tableau1[[Fin]:[Fin]]),ROW(INDIRECT("A1:A"&amp;COUNTA(Tableau1[[Fin]:[Fin]])))),1)),""))</f>
        <v/>
      </c>
      <c r="AM54" s="34" t="str">
        <f t="array" aca="1" ref="AM54" ca="1">IF(OR(WEEKDAY(AM$2,2)&gt;5,COUNTIF(Dates_Feries,AM$2)&gt;0),"",IFERROR(INDEX(Tableau1[[Type]:[Type]],SMALL(IF((Tableau1[[Nom]:[Nom]]=$A54)*(Tableau1[[Prénom]:[Prénom]]=$B54)*(AM$2&gt;=Tableau1[[Début]:[Début]])*(AM$2&lt;=Tableau1[[Fin]:[Fin]]),ROW(INDIRECT("A1:A"&amp;COUNTA(Tableau1[[Fin]:[Fin]])))),1)),""))</f>
        <v/>
      </c>
      <c r="AN54" s="34" t="str">
        <f t="array" aca="1" ref="AN54" ca="1">IF(OR(WEEKDAY(AN$2,2)&gt;5,COUNTIF(Dates_Feries,AN$2)&gt;0),"",IFERROR(INDEX(Tableau1[[Type]:[Type]],SMALL(IF((Tableau1[[Nom]:[Nom]]=$A54)*(Tableau1[[Prénom]:[Prénom]]=$B54)*(AN$2&gt;=Tableau1[[Début]:[Début]])*(AN$2&lt;=Tableau1[[Fin]:[Fin]]),ROW(INDIRECT("A1:A"&amp;COUNTA(Tableau1[[Fin]:[Fin]])))),1)),""))</f>
        <v/>
      </c>
      <c r="AO54" s="34" t="str">
        <f t="array" aca="1" ref="AO54" ca="1">IF(OR(WEEKDAY(AO$2,2)&gt;5,COUNTIF(Dates_Feries,AO$2)&gt;0),"",IFERROR(INDEX(Tableau1[[Type]:[Type]],SMALL(IF((Tableau1[[Nom]:[Nom]]=$A54)*(Tableau1[[Prénom]:[Prénom]]=$B54)*(AO$2&gt;=Tableau1[[Début]:[Début]])*(AO$2&lt;=Tableau1[[Fin]:[Fin]]),ROW(INDIRECT("A1:A"&amp;COUNTA(Tableau1[[Fin]:[Fin]])))),1)),""))</f>
        <v/>
      </c>
      <c r="AP54" s="34" t="str">
        <f t="array" aca="1" ref="AP54" ca="1">IF(OR(WEEKDAY(AP$2,2)&gt;5,COUNTIF(Dates_Feries,AP$2)&gt;0),"",IFERROR(INDEX(Tableau1[[Type]:[Type]],SMALL(IF((Tableau1[[Nom]:[Nom]]=$A54)*(Tableau1[[Prénom]:[Prénom]]=$B54)*(AP$2&gt;=Tableau1[[Début]:[Début]])*(AP$2&lt;=Tableau1[[Fin]:[Fin]]),ROW(INDIRECT("A1:A"&amp;COUNTA(Tableau1[[Fin]:[Fin]])))),1)),""))</f>
        <v/>
      </c>
      <c r="AQ54" s="34" t="str">
        <f t="array" aca="1" ref="AQ54" ca="1">IF(OR(WEEKDAY(AQ$2,2)&gt;5,COUNTIF(Dates_Feries,AQ$2)&gt;0),"",IFERROR(INDEX(Tableau1[[Type]:[Type]],SMALL(IF((Tableau1[[Nom]:[Nom]]=$A54)*(Tableau1[[Prénom]:[Prénom]]=$B54)*(AQ$2&gt;=Tableau1[[Début]:[Début]])*(AQ$2&lt;=Tableau1[[Fin]:[Fin]]),ROW(INDIRECT("A1:A"&amp;COUNTA(Tableau1[[Fin]:[Fin]])))),1)),""))</f>
        <v/>
      </c>
      <c r="AR54" s="34" t="str">
        <f t="array" aca="1" ref="AR54" ca="1">IF(OR(WEEKDAY(AR$2,2)&gt;5,COUNTIF(Dates_Feries,AR$2)&gt;0),"",IFERROR(INDEX(Tableau1[[Type]:[Type]],SMALL(IF((Tableau1[[Nom]:[Nom]]=$A54)*(Tableau1[[Prénom]:[Prénom]]=$B54)*(AR$2&gt;=Tableau1[[Début]:[Début]])*(AR$2&lt;=Tableau1[[Fin]:[Fin]]),ROW(INDIRECT("A1:A"&amp;COUNTA(Tableau1[[Fin]:[Fin]])))),1)),""))</f>
        <v/>
      </c>
      <c r="AS54" s="34" t="str">
        <f t="array" aca="1" ref="AS54" ca="1">IF(OR(WEEKDAY(AS$2,2)&gt;5,COUNTIF(Dates_Feries,AS$2)&gt;0),"",IFERROR(INDEX(Tableau1[[Type]:[Type]],SMALL(IF((Tableau1[[Nom]:[Nom]]=$A54)*(Tableau1[[Prénom]:[Prénom]]=$B54)*(AS$2&gt;=Tableau1[[Début]:[Début]])*(AS$2&lt;=Tableau1[[Fin]:[Fin]]),ROW(INDIRECT("A1:A"&amp;COUNTA(Tableau1[[Fin]:[Fin]])))),1)),""))</f>
        <v/>
      </c>
      <c r="AT54" s="34" t="str">
        <f t="array" aca="1" ref="AT54" ca="1">IF(OR(WEEKDAY(AT$2,2)&gt;5,COUNTIF(Dates_Feries,AT$2)&gt;0),"",IFERROR(INDEX(Tableau1[[Type]:[Type]],SMALL(IF((Tableau1[[Nom]:[Nom]]=$A54)*(Tableau1[[Prénom]:[Prénom]]=$B54)*(AT$2&gt;=Tableau1[[Début]:[Début]])*(AT$2&lt;=Tableau1[[Fin]:[Fin]]),ROW(INDIRECT("A1:A"&amp;COUNTA(Tableau1[[Fin]:[Fin]])))),1)),""))</f>
        <v/>
      </c>
      <c r="AU54" s="34" t="str">
        <f t="array" aca="1" ref="AU54" ca="1">IF(OR(WEEKDAY(AU$2,2)&gt;5,COUNTIF(Dates_Feries,AU$2)&gt;0),"",IFERROR(INDEX(Tableau1[[Type]:[Type]],SMALL(IF((Tableau1[[Nom]:[Nom]]=$A54)*(Tableau1[[Prénom]:[Prénom]]=$B54)*(AU$2&gt;=Tableau1[[Début]:[Début]])*(AU$2&lt;=Tableau1[[Fin]:[Fin]]),ROW(INDIRECT("A1:A"&amp;COUNTA(Tableau1[[Fin]:[Fin]])))),1)),""))</f>
        <v/>
      </c>
      <c r="AV54" s="34" t="str">
        <f t="array" aca="1" ref="AV54" ca="1">IF(OR(WEEKDAY(AV$2,2)&gt;5,COUNTIF(Dates_Feries,AV$2)&gt;0),"",IFERROR(INDEX(Tableau1[[Type]:[Type]],SMALL(IF((Tableau1[[Nom]:[Nom]]=$A54)*(Tableau1[[Prénom]:[Prénom]]=$B54)*(AV$2&gt;=Tableau1[[Début]:[Début]])*(AV$2&lt;=Tableau1[[Fin]:[Fin]]),ROW(INDIRECT("A1:A"&amp;COUNTA(Tableau1[[Fin]:[Fin]])))),1)),""))</f>
        <v/>
      </c>
      <c r="AW54" s="34" t="str">
        <f t="array" aca="1" ref="AW54" ca="1">IF(OR(WEEKDAY(AW$2,2)&gt;5,COUNTIF(Dates_Feries,AW$2)&gt;0),"",IFERROR(INDEX(Tableau1[[Type]:[Type]],SMALL(IF((Tableau1[[Nom]:[Nom]]=$A54)*(Tableau1[[Prénom]:[Prénom]]=$B54)*(AW$2&gt;=Tableau1[[Début]:[Début]])*(AW$2&lt;=Tableau1[[Fin]:[Fin]]),ROW(INDIRECT("A1:A"&amp;COUNTA(Tableau1[[Fin]:[Fin]])))),1)),""))</f>
        <v/>
      </c>
      <c r="AX54" s="34" t="str">
        <f t="array" aca="1" ref="AX54" ca="1">IF(OR(WEEKDAY(AX$2,2)&gt;5,COUNTIF(Dates_Feries,AX$2)&gt;0),"",IFERROR(INDEX(Tableau1[[Type]:[Type]],SMALL(IF((Tableau1[[Nom]:[Nom]]=$A54)*(Tableau1[[Prénom]:[Prénom]]=$B54)*(AX$2&gt;=Tableau1[[Début]:[Début]])*(AX$2&lt;=Tableau1[[Fin]:[Fin]]),ROW(INDIRECT("A1:A"&amp;COUNTA(Tableau1[[Fin]:[Fin]])))),1)),""))</f>
        <v/>
      </c>
      <c r="AY54" s="34" t="str">
        <f t="array" aca="1" ref="AY54" ca="1">IF(OR(WEEKDAY(AY$2,2)&gt;5,COUNTIF(Dates_Feries,AY$2)&gt;0),"",IFERROR(INDEX(Tableau1[[Type]:[Type]],SMALL(IF((Tableau1[[Nom]:[Nom]]=$A54)*(Tableau1[[Prénom]:[Prénom]]=$B54)*(AY$2&gt;=Tableau1[[Début]:[Début]])*(AY$2&lt;=Tableau1[[Fin]:[Fin]]),ROW(INDIRECT("A1:A"&amp;COUNTA(Tableau1[[Fin]:[Fin]])))),1)),""))</f>
        <v/>
      </c>
      <c r="AZ54" s="34" t="str">
        <f t="array" aca="1" ref="AZ54" ca="1">IF(OR(WEEKDAY(AZ$2,2)&gt;5,COUNTIF(Dates_Feries,AZ$2)&gt;0),"",IFERROR(INDEX(Tableau1[[Type]:[Type]],SMALL(IF((Tableau1[[Nom]:[Nom]]=$A54)*(Tableau1[[Prénom]:[Prénom]]=$B54)*(AZ$2&gt;=Tableau1[[Début]:[Début]])*(AZ$2&lt;=Tableau1[[Fin]:[Fin]]),ROW(INDIRECT("A1:A"&amp;COUNTA(Tableau1[[Fin]:[Fin]])))),1)),""))</f>
        <v/>
      </c>
      <c r="BA54" s="34" t="str">
        <f t="array" aca="1" ref="BA54" ca="1">IF(OR(WEEKDAY(BA$2,2)&gt;5,COUNTIF(Dates_Feries,BA$2)&gt;0),"",IFERROR(INDEX(Tableau1[[Type]:[Type]],SMALL(IF((Tableau1[[Nom]:[Nom]]=$A54)*(Tableau1[[Prénom]:[Prénom]]=$B54)*(BA$2&gt;=Tableau1[[Début]:[Début]])*(BA$2&lt;=Tableau1[[Fin]:[Fin]]),ROW(INDIRECT("A1:A"&amp;COUNTA(Tableau1[[Fin]:[Fin]])))),1)),""))</f>
        <v/>
      </c>
      <c r="BB54" s="34" t="str">
        <f t="array" aca="1" ref="BB54" ca="1">IF(OR(WEEKDAY(BB$2,2)&gt;5,COUNTIF(Dates_Feries,BB$2)&gt;0),"",IFERROR(INDEX(Tableau1[[Type]:[Type]],SMALL(IF((Tableau1[[Nom]:[Nom]]=$A54)*(Tableau1[[Prénom]:[Prénom]]=$B54)*(BB$2&gt;=Tableau1[[Début]:[Début]])*(BB$2&lt;=Tableau1[[Fin]:[Fin]]),ROW(INDIRECT("A1:A"&amp;COUNTA(Tableau1[[Fin]:[Fin]])))),1)),""))</f>
        <v/>
      </c>
      <c r="BC54" s="34" t="str">
        <f t="array" aca="1" ref="BC54" ca="1">IF(OR(WEEKDAY(BC$2,2)&gt;5,COUNTIF(Dates_Feries,BC$2)&gt;0),"",IFERROR(INDEX(Tableau1[[Type]:[Type]],SMALL(IF((Tableau1[[Nom]:[Nom]]=$A54)*(Tableau1[[Prénom]:[Prénom]]=$B54)*(BC$2&gt;=Tableau1[[Début]:[Début]])*(BC$2&lt;=Tableau1[[Fin]:[Fin]]),ROW(INDIRECT("A1:A"&amp;COUNTA(Tableau1[[Fin]:[Fin]])))),1)),""))</f>
        <v/>
      </c>
      <c r="BD54" s="34" t="str">
        <f t="array" aca="1" ref="BD54" ca="1">IF(OR(WEEKDAY(BD$2,2)&gt;5,COUNTIF(Dates_Feries,BD$2)&gt;0),"",IFERROR(INDEX(Tableau1[[Type]:[Type]],SMALL(IF((Tableau1[[Nom]:[Nom]]=$A54)*(Tableau1[[Prénom]:[Prénom]]=$B54)*(BD$2&gt;=Tableau1[[Début]:[Début]])*(BD$2&lt;=Tableau1[[Fin]:[Fin]]),ROW(INDIRECT("A1:A"&amp;COUNTA(Tableau1[[Fin]:[Fin]])))),1)),""))</f>
        <v/>
      </c>
      <c r="BE54" s="34" t="str">
        <f t="array" aca="1" ref="BE54" ca="1">IF(OR(WEEKDAY(BE$2,2)&gt;5,COUNTIF(Dates_Feries,BE$2)&gt;0),"",IFERROR(INDEX(Tableau1[[Type]:[Type]],SMALL(IF((Tableau1[[Nom]:[Nom]]=$A54)*(Tableau1[[Prénom]:[Prénom]]=$B54)*(BE$2&gt;=Tableau1[[Début]:[Début]])*(BE$2&lt;=Tableau1[[Fin]:[Fin]]),ROW(INDIRECT("A1:A"&amp;COUNTA(Tableau1[[Fin]:[Fin]])))),1)),""))</f>
        <v/>
      </c>
      <c r="BF54" s="34" t="str">
        <f t="array" aca="1" ref="BF54" ca="1">IF(OR(WEEKDAY(BF$2,2)&gt;5,COUNTIF(Dates_Feries,BF$2)&gt;0),"",IFERROR(INDEX(Tableau1[[Type]:[Type]],SMALL(IF((Tableau1[[Nom]:[Nom]]=$A54)*(Tableau1[[Prénom]:[Prénom]]=$B54)*(BF$2&gt;=Tableau1[[Début]:[Début]])*(BF$2&lt;=Tableau1[[Fin]:[Fin]]),ROW(INDIRECT("A1:A"&amp;COUNTA(Tableau1[[Fin]:[Fin]])))),1)),""))</f>
        <v/>
      </c>
      <c r="BG54" s="34" t="str">
        <f t="array" aca="1" ref="BG54" ca="1">IF(OR(WEEKDAY(BG$2,2)&gt;5,COUNTIF(Dates_Feries,BG$2)&gt;0),"",IFERROR(INDEX(Tableau1[[Type]:[Type]],SMALL(IF((Tableau1[[Nom]:[Nom]]=$A54)*(Tableau1[[Prénom]:[Prénom]]=$B54)*(BG$2&gt;=Tableau1[[Début]:[Début]])*(BG$2&lt;=Tableau1[[Fin]:[Fin]]),ROW(INDIRECT("A1:A"&amp;COUNTA(Tableau1[[Fin]:[Fin]])))),1)),""))</f>
        <v/>
      </c>
      <c r="BH54" s="34" t="str">
        <f t="array" aca="1" ref="BH54" ca="1">IF(OR(WEEKDAY(BH$2,2)&gt;5,COUNTIF(Dates_Feries,BH$2)&gt;0),"",IFERROR(INDEX(Tableau1[[Type]:[Type]],SMALL(IF((Tableau1[[Nom]:[Nom]]=$A54)*(Tableau1[[Prénom]:[Prénom]]=$B54)*(BH$2&gt;=Tableau1[[Début]:[Début]])*(BH$2&lt;=Tableau1[[Fin]:[Fin]]),ROW(INDIRECT("A1:A"&amp;COUNTA(Tableau1[[Fin]:[Fin]])))),1)),""))</f>
        <v/>
      </c>
      <c r="BI54" s="34" t="str">
        <f t="array" aca="1" ref="BI54" ca="1">IF(OR(WEEKDAY(BI$2,2)&gt;5,COUNTIF(Dates_Feries,BI$2)&gt;0),"",IFERROR(INDEX(Tableau1[[Type]:[Type]],SMALL(IF((Tableau1[[Nom]:[Nom]]=$A54)*(Tableau1[[Prénom]:[Prénom]]=$B54)*(BI$2&gt;=Tableau1[[Début]:[Début]])*(BI$2&lt;=Tableau1[[Fin]:[Fin]]),ROW(INDIRECT("A1:A"&amp;COUNTA(Tableau1[[Fin]:[Fin]])))),1)),""))</f>
        <v/>
      </c>
      <c r="BJ54" s="34" t="str">
        <f t="array" aca="1" ref="BJ54" ca="1">IF(OR(WEEKDAY(BJ$2,2)&gt;5,COUNTIF(Dates_Feries,BJ$2)&gt;0),"",IFERROR(INDEX(Tableau1[[Type]:[Type]],SMALL(IF((Tableau1[[Nom]:[Nom]]=$A54)*(Tableau1[[Prénom]:[Prénom]]=$B54)*(BJ$2&gt;=Tableau1[[Début]:[Début]])*(BJ$2&lt;=Tableau1[[Fin]:[Fin]]),ROW(INDIRECT("A1:A"&amp;COUNTA(Tableau1[[Fin]:[Fin]])))),1)),""))</f>
        <v/>
      </c>
      <c r="BK54" s="34" t="str">
        <f t="array" aca="1" ref="BK54" ca="1">IF(OR(WEEKDAY(BK$2,2)&gt;5,COUNTIF(Dates_Feries,BK$2)&gt;0),"",IFERROR(INDEX(Tableau1[[Type]:[Type]],SMALL(IF((Tableau1[[Nom]:[Nom]]=$A54)*(Tableau1[[Prénom]:[Prénom]]=$B54)*(BK$2&gt;=Tableau1[[Début]:[Début]])*(BK$2&lt;=Tableau1[[Fin]:[Fin]]),ROW(INDIRECT("A1:A"&amp;COUNTA(Tableau1[[Fin]:[Fin]])))),1)),""))</f>
        <v/>
      </c>
      <c r="BL54" s="34" t="str">
        <f t="array" aca="1" ref="BL54" ca="1">IF(OR(WEEKDAY(BL$2,2)&gt;5,COUNTIF(Dates_Feries,BL$2)&gt;0),"",IFERROR(INDEX(Tableau1[[Type]:[Type]],SMALL(IF((Tableau1[[Nom]:[Nom]]=$A54)*(Tableau1[[Prénom]:[Prénom]]=$B54)*(BL$2&gt;=Tableau1[[Début]:[Début]])*(BL$2&lt;=Tableau1[[Fin]:[Fin]]),ROW(INDIRECT("A1:A"&amp;COUNTA(Tableau1[[Fin]:[Fin]])))),1)),""))</f>
        <v/>
      </c>
      <c r="BM54" s="34" t="str">
        <f t="array" aca="1" ref="BM54" ca="1">IF(OR(WEEKDAY(BM$2,2)&gt;5,COUNTIF(Dates_Feries,BM$2)&gt;0),"",IFERROR(INDEX(Tableau1[[Type]:[Type]],SMALL(IF((Tableau1[[Nom]:[Nom]]=$A54)*(Tableau1[[Prénom]:[Prénom]]=$B54)*(BM$2&gt;=Tableau1[[Début]:[Début]])*(BM$2&lt;=Tableau1[[Fin]:[Fin]]),ROW(INDIRECT("A1:A"&amp;COUNTA(Tableau1[[Fin]:[Fin]])))),1)),""))</f>
        <v/>
      </c>
      <c r="BN54" s="34" t="str">
        <f t="array" aca="1" ref="BN54" ca="1">IF(OR(WEEKDAY(BN$2,2)&gt;5,COUNTIF(Dates_Feries,BN$2)&gt;0),"",IFERROR(INDEX(Tableau1[[Type]:[Type]],SMALL(IF((Tableau1[[Nom]:[Nom]]=$A54)*(Tableau1[[Prénom]:[Prénom]]=$B54)*(BN$2&gt;=Tableau1[[Début]:[Début]])*(BN$2&lt;=Tableau1[[Fin]:[Fin]]),ROW(INDIRECT("A1:A"&amp;COUNTA(Tableau1[[Fin]:[Fin]])))),1)),""))</f>
        <v/>
      </c>
      <c r="BO54" s="34" t="str">
        <f t="array" aca="1" ref="BO54" ca="1">IF(OR(WEEKDAY(BO$2,2)&gt;5,COUNTIF(Dates_Feries,BO$2)&gt;0),"",IFERROR(INDEX(Tableau1[[Type]:[Type]],SMALL(IF((Tableau1[[Nom]:[Nom]]=$A54)*(Tableau1[[Prénom]:[Prénom]]=$B54)*(BO$2&gt;=Tableau1[[Début]:[Début]])*(BO$2&lt;=Tableau1[[Fin]:[Fin]]),ROW(INDIRECT("A1:A"&amp;COUNTA(Tableau1[[Fin]:[Fin]])))),1)),""))</f>
        <v/>
      </c>
      <c r="BP54" s="34" t="str">
        <f t="array" aca="1" ref="BP54" ca="1">IF(OR(WEEKDAY(BP$2,2)&gt;5,COUNTIF(Dates_Feries,BP$2)&gt;0),"",IFERROR(INDEX(Tableau1[[Type]:[Type]],SMALL(IF((Tableau1[[Nom]:[Nom]]=$A54)*(Tableau1[[Prénom]:[Prénom]]=$B54)*(BP$2&gt;=Tableau1[[Début]:[Début]])*(BP$2&lt;=Tableau1[[Fin]:[Fin]]),ROW(INDIRECT("A1:A"&amp;COUNTA(Tableau1[[Fin]:[Fin]])))),1)),""))</f>
        <v/>
      </c>
      <c r="BQ54" s="34" t="str">
        <f t="array" aca="1" ref="BQ54" ca="1">IF(OR(WEEKDAY(BQ$2,2)&gt;5,COUNTIF(Dates_Feries,BQ$2)&gt;0),"",IFERROR(INDEX(Tableau1[[Type]:[Type]],SMALL(IF((Tableau1[[Nom]:[Nom]]=$A54)*(Tableau1[[Prénom]:[Prénom]]=$B54)*(BQ$2&gt;=Tableau1[[Début]:[Début]])*(BQ$2&lt;=Tableau1[[Fin]:[Fin]]),ROW(INDIRECT("A1:A"&amp;COUNTA(Tableau1[[Fin]:[Fin]])))),1)),""))</f>
        <v/>
      </c>
      <c r="BR54" s="34" t="str">
        <f t="array" aca="1" ref="BR54" ca="1">IF(OR(WEEKDAY(BR$2,2)&gt;5,COUNTIF(Dates_Feries,BR$2)&gt;0),"",IFERROR(INDEX(Tableau1[[Type]:[Type]],SMALL(IF((Tableau1[[Nom]:[Nom]]=$A54)*(Tableau1[[Prénom]:[Prénom]]=$B54)*(BR$2&gt;=Tableau1[[Début]:[Début]])*(BR$2&lt;=Tableau1[[Fin]:[Fin]]),ROW(INDIRECT("A1:A"&amp;COUNTA(Tableau1[[Fin]:[Fin]])))),1)),""))</f>
        <v/>
      </c>
      <c r="BS54" s="34" t="str">
        <f t="array" aca="1" ref="BS54" ca="1">IF(OR(WEEKDAY(BS$2,2)&gt;5,COUNTIF(Dates_Feries,BS$2)&gt;0),"",IFERROR(INDEX(Tableau1[[Type]:[Type]],SMALL(IF((Tableau1[[Nom]:[Nom]]=$A54)*(Tableau1[[Prénom]:[Prénom]]=$B54)*(BS$2&gt;=Tableau1[[Début]:[Début]])*(BS$2&lt;=Tableau1[[Fin]:[Fin]]),ROW(INDIRECT("A1:A"&amp;COUNTA(Tableau1[[Fin]:[Fin]])))),1)),""))</f>
        <v/>
      </c>
      <c r="BT54" s="34" t="str">
        <f t="array" aca="1" ref="BT54" ca="1">IF(OR(WEEKDAY(BT$2,2)&gt;5,COUNTIF(Dates_Feries,BT$2)&gt;0),"",IFERROR(INDEX(Tableau1[[Type]:[Type]],SMALL(IF((Tableau1[[Nom]:[Nom]]=$A54)*(Tableau1[[Prénom]:[Prénom]]=$B54)*(BT$2&gt;=Tableau1[[Début]:[Début]])*(BT$2&lt;=Tableau1[[Fin]:[Fin]]),ROW(INDIRECT("A1:A"&amp;COUNTA(Tableau1[[Fin]:[Fin]])))),1)),""))</f>
        <v/>
      </c>
      <c r="BU54" s="34" t="str">
        <f t="array" aca="1" ref="BU54" ca="1">IF(OR(WEEKDAY(BU$2,2)&gt;5,COUNTIF(Dates_Feries,BU$2)&gt;0),"",IFERROR(INDEX(Tableau1[[Type]:[Type]],SMALL(IF((Tableau1[[Nom]:[Nom]]=$A54)*(Tableau1[[Prénom]:[Prénom]]=$B54)*(BU$2&gt;=Tableau1[[Début]:[Début]])*(BU$2&lt;=Tableau1[[Fin]:[Fin]]),ROW(INDIRECT("A1:A"&amp;COUNTA(Tableau1[[Fin]:[Fin]])))),1)),""))</f>
        <v/>
      </c>
      <c r="BV54" s="34" t="str">
        <f t="array" aca="1" ref="BV54" ca="1">IF(OR(WEEKDAY(BV$2,2)&gt;5,COUNTIF(Dates_Feries,BV$2)&gt;0),"",IFERROR(INDEX(Tableau1[[Type]:[Type]],SMALL(IF((Tableau1[[Nom]:[Nom]]=$A54)*(Tableau1[[Prénom]:[Prénom]]=$B54)*(BV$2&gt;=Tableau1[[Début]:[Début]])*(BV$2&lt;=Tableau1[[Fin]:[Fin]]),ROW(INDIRECT("A1:A"&amp;COUNTA(Tableau1[[Fin]:[Fin]])))),1)),""))</f>
        <v/>
      </c>
      <c r="BW54" s="34" t="str">
        <f t="array" aca="1" ref="BW54" ca="1">IF(OR(WEEKDAY(BW$2,2)&gt;5,COUNTIF(Dates_Feries,BW$2)&gt;0),"",IFERROR(INDEX(Tableau1[[Type]:[Type]],SMALL(IF((Tableau1[[Nom]:[Nom]]=$A54)*(Tableau1[[Prénom]:[Prénom]]=$B54)*(BW$2&gt;=Tableau1[[Début]:[Début]])*(BW$2&lt;=Tableau1[[Fin]:[Fin]]),ROW(INDIRECT("A1:A"&amp;COUNTA(Tableau1[[Fin]:[Fin]])))),1)),""))</f>
        <v/>
      </c>
      <c r="BX54" s="34" t="str">
        <f t="array" aca="1" ref="BX54" ca="1">IF(OR(WEEKDAY(BX$2,2)&gt;5,COUNTIF(Dates_Feries,BX$2)&gt;0),"",IFERROR(INDEX(Tableau1[[Type]:[Type]],SMALL(IF((Tableau1[[Nom]:[Nom]]=$A54)*(Tableau1[[Prénom]:[Prénom]]=$B54)*(BX$2&gt;=Tableau1[[Début]:[Début]])*(BX$2&lt;=Tableau1[[Fin]:[Fin]]),ROW(INDIRECT("A1:A"&amp;COUNTA(Tableau1[[Fin]:[Fin]])))),1)),""))</f>
        <v/>
      </c>
      <c r="BY54" s="34" t="str">
        <f t="array" aca="1" ref="BY54" ca="1">IF(OR(WEEKDAY(BY$2,2)&gt;5,COUNTIF(Dates_Feries,BY$2)&gt;0),"",IFERROR(INDEX(Tableau1[[Type]:[Type]],SMALL(IF((Tableau1[[Nom]:[Nom]]=$A54)*(Tableau1[[Prénom]:[Prénom]]=$B54)*(BY$2&gt;=Tableau1[[Début]:[Début]])*(BY$2&lt;=Tableau1[[Fin]:[Fin]]),ROW(INDIRECT("A1:A"&amp;COUNTA(Tableau1[[Fin]:[Fin]])))),1)),""))</f>
        <v/>
      </c>
      <c r="BZ54" s="34" t="str">
        <f t="array" aca="1" ref="BZ54" ca="1">IF(OR(WEEKDAY(BZ$2,2)&gt;5,COUNTIF(Dates_Feries,BZ$2)&gt;0),"",IFERROR(INDEX(Tableau1[[Type]:[Type]],SMALL(IF((Tableau1[[Nom]:[Nom]]=$A54)*(Tableau1[[Prénom]:[Prénom]]=$B54)*(BZ$2&gt;=Tableau1[[Début]:[Début]])*(BZ$2&lt;=Tableau1[[Fin]:[Fin]]),ROW(INDIRECT("A1:A"&amp;COUNTA(Tableau1[[Fin]:[Fin]])))),1)),""))</f>
        <v/>
      </c>
      <c r="CA54" s="34" t="str">
        <f t="array" aca="1" ref="CA54" ca="1">IF(OR(WEEKDAY(CA$2,2)&gt;5,COUNTIF(Dates_Feries,CA$2)&gt;0),"",IFERROR(INDEX(Tableau1[[Type]:[Type]],SMALL(IF((Tableau1[[Nom]:[Nom]]=$A54)*(Tableau1[[Prénom]:[Prénom]]=$B54)*(CA$2&gt;=Tableau1[[Début]:[Début]])*(CA$2&lt;=Tableau1[[Fin]:[Fin]]),ROW(INDIRECT("A1:A"&amp;COUNTA(Tableau1[[Fin]:[Fin]])))),1)),""))</f>
        <v/>
      </c>
      <c r="CB54" s="34" t="str">
        <f t="array" aca="1" ref="CB54" ca="1">IF(OR(WEEKDAY(CB$2,2)&gt;5,COUNTIF(Dates_Feries,CB$2)&gt;0),"",IFERROR(INDEX(Tableau1[[Type]:[Type]],SMALL(IF((Tableau1[[Nom]:[Nom]]=$A54)*(Tableau1[[Prénom]:[Prénom]]=$B54)*(CB$2&gt;=Tableau1[[Début]:[Début]])*(CB$2&lt;=Tableau1[[Fin]:[Fin]]),ROW(INDIRECT("A1:A"&amp;COUNTA(Tableau1[[Fin]:[Fin]])))),1)),""))</f>
        <v/>
      </c>
      <c r="CC54" s="34" t="str">
        <f t="array" aca="1" ref="CC54" ca="1">IF(OR(WEEKDAY(CC$2,2)&gt;5,COUNTIF(Dates_Feries,CC$2)&gt;0),"",IFERROR(INDEX(Tableau1[[Type]:[Type]],SMALL(IF((Tableau1[[Nom]:[Nom]]=$A54)*(Tableau1[[Prénom]:[Prénom]]=$B54)*(CC$2&gt;=Tableau1[[Début]:[Début]])*(CC$2&lt;=Tableau1[[Fin]:[Fin]]),ROW(INDIRECT("A1:A"&amp;COUNTA(Tableau1[[Fin]:[Fin]])))),1)),""))</f>
        <v/>
      </c>
      <c r="CD54" s="34" t="str">
        <f t="array" aca="1" ref="CD54" ca="1">IF(OR(WEEKDAY(CD$2,2)&gt;5,COUNTIF(Dates_Feries,CD$2)&gt;0),"",IFERROR(INDEX(Tableau1[[Type]:[Type]],SMALL(IF((Tableau1[[Nom]:[Nom]]=$A54)*(Tableau1[[Prénom]:[Prénom]]=$B54)*(CD$2&gt;=Tableau1[[Début]:[Début]])*(CD$2&lt;=Tableau1[[Fin]:[Fin]]),ROW(INDIRECT("A1:A"&amp;COUNTA(Tableau1[[Fin]:[Fin]])))),1)),""))</f>
        <v/>
      </c>
      <c r="CE54" s="34" t="str">
        <f t="array" aca="1" ref="CE54" ca="1">IF(OR(WEEKDAY(CE$2,2)&gt;5,COUNTIF(Dates_Feries,CE$2)&gt;0),"",IFERROR(INDEX(Tableau1[[Type]:[Type]],SMALL(IF((Tableau1[[Nom]:[Nom]]=$A54)*(Tableau1[[Prénom]:[Prénom]]=$B54)*(CE$2&gt;=Tableau1[[Début]:[Début]])*(CE$2&lt;=Tableau1[[Fin]:[Fin]]),ROW(INDIRECT("A1:A"&amp;COUNTA(Tableau1[[Fin]:[Fin]])))),1)),""))</f>
        <v/>
      </c>
      <c r="CF54" s="34" t="str">
        <f t="array" aca="1" ref="CF54" ca="1">IF(OR(WEEKDAY(CF$2,2)&gt;5,COUNTIF(Dates_Feries,CF$2)&gt;0),"",IFERROR(INDEX(Tableau1[[Type]:[Type]],SMALL(IF((Tableau1[[Nom]:[Nom]]=$A54)*(Tableau1[[Prénom]:[Prénom]]=$B54)*(CF$2&gt;=Tableau1[[Début]:[Début]])*(CF$2&lt;=Tableau1[[Fin]:[Fin]]),ROW(INDIRECT("A1:A"&amp;COUNTA(Tableau1[[Fin]:[Fin]])))),1)),""))</f>
        <v/>
      </c>
      <c r="CG54" s="34" t="str">
        <f t="array" aca="1" ref="CG54" ca="1">IF(OR(WEEKDAY(CG$2,2)&gt;5,COUNTIF(Dates_Feries,CG$2)&gt;0),"",IFERROR(INDEX(Tableau1[[Type]:[Type]],SMALL(IF((Tableau1[[Nom]:[Nom]]=$A54)*(Tableau1[[Prénom]:[Prénom]]=$B54)*(CG$2&gt;=Tableau1[[Début]:[Début]])*(CG$2&lt;=Tableau1[[Fin]:[Fin]]),ROW(INDIRECT("A1:A"&amp;COUNTA(Tableau1[[Fin]:[Fin]])))),1)),""))</f>
        <v/>
      </c>
      <c r="CH54" s="34" t="str">
        <f t="array" aca="1" ref="CH54" ca="1">IF(OR(WEEKDAY(CH$2,2)&gt;5,COUNTIF(Dates_Feries,CH$2)&gt;0),"",IFERROR(INDEX(Tableau1[[Type]:[Type]],SMALL(IF((Tableau1[[Nom]:[Nom]]=$A54)*(Tableau1[[Prénom]:[Prénom]]=$B54)*(CH$2&gt;=Tableau1[[Début]:[Début]])*(CH$2&lt;=Tableau1[[Fin]:[Fin]]),ROW(INDIRECT("A1:A"&amp;COUNTA(Tableau1[[Fin]:[Fin]])))),1)),""))</f>
        <v/>
      </c>
      <c r="CI54" s="34" t="str">
        <f t="array" aca="1" ref="CI54" ca="1">IF(OR(WEEKDAY(CI$2,2)&gt;5,COUNTIF(Dates_Feries,CI$2)&gt;0),"",IFERROR(INDEX(Tableau1[[Type]:[Type]],SMALL(IF((Tableau1[[Nom]:[Nom]]=$A54)*(Tableau1[[Prénom]:[Prénom]]=$B54)*(CI$2&gt;=Tableau1[[Début]:[Début]])*(CI$2&lt;=Tableau1[[Fin]:[Fin]]),ROW(INDIRECT("A1:A"&amp;COUNTA(Tableau1[[Fin]:[Fin]])))),1)),""))</f>
        <v/>
      </c>
      <c r="CJ54" s="34" t="str">
        <f t="array" aca="1" ref="CJ54" ca="1">IF(OR(WEEKDAY(CJ$2,2)&gt;5,COUNTIF(Dates_Feries,CJ$2)&gt;0),"",IFERROR(INDEX(Tableau1[[Type]:[Type]],SMALL(IF((Tableau1[[Nom]:[Nom]]=$A54)*(Tableau1[[Prénom]:[Prénom]]=$B54)*(CJ$2&gt;=Tableau1[[Début]:[Début]])*(CJ$2&lt;=Tableau1[[Fin]:[Fin]]),ROW(INDIRECT("A1:A"&amp;COUNTA(Tableau1[[Fin]:[Fin]])))),1)),""))</f>
        <v/>
      </c>
      <c r="CK54" s="34" t="str">
        <f t="array" aca="1" ref="CK54" ca="1">IF(OR(WEEKDAY(CK$2,2)&gt;5,COUNTIF(Dates_Feries,CK$2)&gt;0),"",IFERROR(INDEX(Tableau1[[Type]:[Type]],SMALL(IF((Tableau1[[Nom]:[Nom]]=$A54)*(Tableau1[[Prénom]:[Prénom]]=$B54)*(CK$2&gt;=Tableau1[[Début]:[Début]])*(CK$2&lt;=Tableau1[[Fin]:[Fin]]),ROW(INDIRECT("A1:A"&amp;COUNTA(Tableau1[[Fin]:[Fin]])))),1)),""))</f>
        <v/>
      </c>
      <c r="CL54" s="34" t="str">
        <f t="array" aca="1" ref="CL54" ca="1">IF(OR(WEEKDAY(CL$2,2)&gt;5,COUNTIF(Dates_Feries,CL$2)&gt;0),"",IFERROR(INDEX(Tableau1[[Type]:[Type]],SMALL(IF((Tableau1[[Nom]:[Nom]]=$A54)*(Tableau1[[Prénom]:[Prénom]]=$B54)*(CL$2&gt;=Tableau1[[Début]:[Début]])*(CL$2&lt;=Tableau1[[Fin]:[Fin]]),ROW(INDIRECT("A1:A"&amp;COUNTA(Tableau1[[Fin]:[Fin]])))),1)),""))</f>
        <v/>
      </c>
      <c r="CM54" s="34" t="str">
        <f t="array" aca="1" ref="CM54" ca="1">IF(OR(WEEKDAY(CM$2,2)&gt;5,COUNTIF(Dates_Feries,CM$2)&gt;0),"",IFERROR(INDEX(Tableau1[[Type]:[Type]],SMALL(IF((Tableau1[[Nom]:[Nom]]=$A54)*(Tableau1[[Prénom]:[Prénom]]=$B54)*(CM$2&gt;=Tableau1[[Début]:[Début]])*(CM$2&lt;=Tableau1[[Fin]:[Fin]]),ROW(INDIRECT("A1:A"&amp;COUNTA(Tableau1[[Fin]:[Fin]])))),1)),""))</f>
        <v/>
      </c>
      <c r="CN54" s="34" t="str">
        <f t="array" aca="1" ref="CN54" ca="1">IF(OR(WEEKDAY(CN$2,2)&gt;5,COUNTIF(Dates_Feries,CN$2)&gt;0),"",IFERROR(INDEX(Tableau1[[Type]:[Type]],SMALL(IF((Tableau1[[Nom]:[Nom]]=$A54)*(Tableau1[[Prénom]:[Prénom]]=$B54)*(CN$2&gt;=Tableau1[[Début]:[Début]])*(CN$2&lt;=Tableau1[[Fin]:[Fin]]),ROW(INDIRECT("A1:A"&amp;COUNTA(Tableau1[[Fin]:[Fin]])))),1)),""))</f>
        <v/>
      </c>
      <c r="CO54" s="34" t="str">
        <f t="array" aca="1" ref="CO54" ca="1">IF(OR(WEEKDAY(CO$2,2)&gt;5,COUNTIF(Dates_Feries,CO$2)&gt;0),"",IFERROR(INDEX(Tableau1[[Type]:[Type]],SMALL(IF((Tableau1[[Nom]:[Nom]]=$A54)*(Tableau1[[Prénom]:[Prénom]]=$B54)*(CO$2&gt;=Tableau1[[Début]:[Début]])*(CO$2&lt;=Tableau1[[Fin]:[Fin]]),ROW(INDIRECT("A1:A"&amp;COUNTA(Tableau1[[Fin]:[Fin]])))),1)),""))</f>
        <v/>
      </c>
      <c r="CP54" s="34" t="str">
        <f t="array" aca="1" ref="CP54" ca="1">IF(OR(WEEKDAY(CP$2,2)&gt;5,COUNTIF(Dates_Feries,CP$2)&gt;0),"",IFERROR(INDEX(Tableau1[[Type]:[Type]],SMALL(IF((Tableau1[[Nom]:[Nom]]=$A54)*(Tableau1[[Prénom]:[Prénom]]=$B54)*(CP$2&gt;=Tableau1[[Début]:[Début]])*(CP$2&lt;=Tableau1[[Fin]:[Fin]]),ROW(INDIRECT("A1:A"&amp;COUNTA(Tableau1[[Fin]:[Fin]])))),1)),""))</f>
        <v/>
      </c>
      <c r="CQ54" s="34" t="str">
        <f t="array" aca="1" ref="CQ54" ca="1">IF(OR(WEEKDAY(CQ$2,2)&gt;5,COUNTIF(Dates_Feries,CQ$2)&gt;0),"",IFERROR(INDEX(Tableau1[[Type]:[Type]],SMALL(IF((Tableau1[[Nom]:[Nom]]=$A54)*(Tableau1[[Prénom]:[Prénom]]=$B54)*(CQ$2&gt;=Tableau1[[Début]:[Début]])*(CQ$2&lt;=Tableau1[[Fin]:[Fin]]),ROW(INDIRECT("A1:A"&amp;COUNTA(Tableau1[[Fin]:[Fin]])))),1)),""))</f>
        <v/>
      </c>
      <c r="CR54" s="34" t="str">
        <f t="array" aca="1" ref="CR54" ca="1">IF(OR(WEEKDAY(CR$2,2)&gt;5,COUNTIF(Dates_Feries,CR$2)&gt;0),"",IFERROR(INDEX(Tableau1[[Type]:[Type]],SMALL(IF((Tableau1[[Nom]:[Nom]]=$A54)*(Tableau1[[Prénom]:[Prénom]]=$B54)*(CR$2&gt;=Tableau1[[Début]:[Début]])*(CR$2&lt;=Tableau1[[Fin]:[Fin]]),ROW(INDIRECT("A1:A"&amp;COUNTA(Tableau1[[Fin]:[Fin]])))),1)),""))</f>
        <v/>
      </c>
      <c r="CS54" s="34" t="str">
        <f t="array" aca="1" ref="CS54" ca="1">IF(OR(WEEKDAY(CS$2,2)&gt;5,COUNTIF(Dates_Feries,CS$2)&gt;0),"",IFERROR(INDEX(Tableau1[[Type]:[Type]],SMALL(IF((Tableau1[[Nom]:[Nom]]=$A54)*(Tableau1[[Prénom]:[Prénom]]=$B54)*(CS$2&gt;=Tableau1[[Début]:[Début]])*(CS$2&lt;=Tableau1[[Fin]:[Fin]]),ROW(INDIRECT("A1:A"&amp;COUNTA(Tableau1[[Fin]:[Fin]])))),1)),""))</f>
        <v/>
      </c>
      <c r="CT54" s="34" t="str">
        <f t="array" aca="1" ref="CT54" ca="1">IF(OR(WEEKDAY(CT$2,2)&gt;5,COUNTIF(Dates_Feries,CT$2)&gt;0),"",IFERROR(INDEX(Tableau1[[Type]:[Type]],SMALL(IF((Tableau1[[Nom]:[Nom]]=$A54)*(Tableau1[[Prénom]:[Prénom]]=$B54)*(CT$2&gt;=Tableau1[[Début]:[Début]])*(CT$2&lt;=Tableau1[[Fin]:[Fin]]),ROW(INDIRECT("A1:A"&amp;COUNTA(Tableau1[[Fin]:[Fin]])))),1)),""))</f>
        <v/>
      </c>
      <c r="CU54" s="34" t="str">
        <f t="array" aca="1" ref="CU54" ca="1">IF(OR(WEEKDAY(CU$2,2)&gt;5,COUNTIF(Dates_Feries,CU$2)&gt;0),"",IFERROR(INDEX(Tableau1[[Type]:[Type]],SMALL(IF((Tableau1[[Nom]:[Nom]]=$A54)*(Tableau1[[Prénom]:[Prénom]]=$B54)*(CU$2&gt;=Tableau1[[Début]:[Début]])*(CU$2&lt;=Tableau1[[Fin]:[Fin]]),ROW(INDIRECT("A1:A"&amp;COUNTA(Tableau1[[Fin]:[Fin]])))),1)),""))</f>
        <v/>
      </c>
      <c r="CV54" s="34" t="str">
        <f t="array" aca="1" ref="CV54" ca="1">IF(OR(WEEKDAY(CV$2,2)&gt;5,COUNTIF(Dates_Feries,CV$2)&gt;0),"",IFERROR(INDEX(Tableau1[[Type]:[Type]],SMALL(IF((Tableau1[[Nom]:[Nom]]=$A54)*(Tableau1[[Prénom]:[Prénom]]=$B54)*(CV$2&gt;=Tableau1[[Début]:[Début]])*(CV$2&lt;=Tableau1[[Fin]:[Fin]]),ROW(INDIRECT("A1:A"&amp;COUNTA(Tableau1[[Fin]:[Fin]])))),1)),""))</f>
        <v/>
      </c>
      <c r="CW54" s="34" t="str">
        <f t="array" aca="1" ref="CW54" ca="1">IF(OR(WEEKDAY(CW$2,2)&gt;5,COUNTIF(Dates_Feries,CW$2)&gt;0),"",IFERROR(INDEX(Tableau1[[Type]:[Type]],SMALL(IF((Tableau1[[Nom]:[Nom]]=$A54)*(Tableau1[[Prénom]:[Prénom]]=$B54)*(CW$2&gt;=Tableau1[[Début]:[Début]])*(CW$2&lt;=Tableau1[[Fin]:[Fin]]),ROW(INDIRECT("A1:A"&amp;COUNTA(Tableau1[[Fin]:[Fin]])))),1)),""))</f>
        <v/>
      </c>
      <c r="CX54" s="34" t="str">
        <f t="array" aca="1" ref="CX54" ca="1">IF(OR(WEEKDAY(CX$2,2)&gt;5,COUNTIF(Dates_Feries,CX$2)&gt;0),"",IFERROR(INDEX(Tableau1[[Type]:[Type]],SMALL(IF((Tableau1[[Nom]:[Nom]]=$A54)*(Tableau1[[Prénom]:[Prénom]]=$B54)*(CX$2&gt;=Tableau1[[Début]:[Début]])*(CX$2&lt;=Tableau1[[Fin]:[Fin]]),ROW(INDIRECT("A1:A"&amp;COUNTA(Tableau1[[Fin]:[Fin]])))),1)),""))</f>
        <v/>
      </c>
      <c r="CY54" s="34" t="str">
        <f t="array" aca="1" ref="CY54" ca="1">IF(OR(WEEKDAY(CY$2,2)&gt;5,COUNTIF(Dates_Feries,CY$2)&gt;0),"",IFERROR(INDEX(Tableau1[[Type]:[Type]],SMALL(IF((Tableau1[[Nom]:[Nom]]=$A54)*(Tableau1[[Prénom]:[Prénom]]=$B54)*(CY$2&gt;=Tableau1[[Début]:[Début]])*(CY$2&lt;=Tableau1[[Fin]:[Fin]]),ROW(INDIRECT("A1:A"&amp;COUNTA(Tableau1[[Fin]:[Fin]])))),1)),""))</f>
        <v/>
      </c>
      <c r="CZ54" s="34" t="str">
        <f t="array" aca="1" ref="CZ54" ca="1">IF(OR(WEEKDAY(CZ$2,2)&gt;5,COUNTIF(Dates_Feries,CZ$2)&gt;0),"",IFERROR(INDEX(Tableau1[[Type]:[Type]],SMALL(IF((Tableau1[[Nom]:[Nom]]=$A54)*(Tableau1[[Prénom]:[Prénom]]=$B54)*(CZ$2&gt;=Tableau1[[Début]:[Début]])*(CZ$2&lt;=Tableau1[[Fin]:[Fin]]),ROW(INDIRECT("A1:A"&amp;COUNTA(Tableau1[[Fin]:[Fin]])))),1)),""))</f>
        <v/>
      </c>
      <c r="DA54" s="34" t="str">
        <f t="array" aca="1" ref="DA54" ca="1">IF(OR(WEEKDAY(DA$2,2)&gt;5,COUNTIF(Dates_Feries,DA$2)&gt;0),"",IFERROR(INDEX(Tableau1[[Type]:[Type]],SMALL(IF((Tableau1[[Nom]:[Nom]]=$A54)*(Tableau1[[Prénom]:[Prénom]]=$B54)*(DA$2&gt;=Tableau1[[Début]:[Début]])*(DA$2&lt;=Tableau1[[Fin]:[Fin]]),ROW(INDIRECT("A1:A"&amp;COUNTA(Tableau1[[Fin]:[Fin]])))),1)),""))</f>
        <v/>
      </c>
      <c r="DB54" s="34" t="str">
        <f t="array" aca="1" ref="DB54" ca="1">IF(OR(WEEKDAY(DB$2,2)&gt;5,COUNTIF(Dates_Feries,DB$2)&gt;0),"",IFERROR(INDEX(Tableau1[[Type]:[Type]],SMALL(IF((Tableau1[[Nom]:[Nom]]=$A54)*(Tableau1[[Prénom]:[Prénom]]=$B54)*(DB$2&gt;=Tableau1[[Début]:[Début]])*(DB$2&lt;=Tableau1[[Fin]:[Fin]]),ROW(INDIRECT("A1:A"&amp;COUNTA(Tableau1[[Fin]:[Fin]])))),1)),""))</f>
        <v/>
      </c>
      <c r="DC54" s="34" t="str">
        <f t="array" aca="1" ref="DC54" ca="1">IF(OR(WEEKDAY(DC$2,2)&gt;5,COUNTIF(Dates_Feries,DC$2)&gt;0),"",IFERROR(INDEX(Tableau1[[Type]:[Type]],SMALL(IF((Tableau1[[Nom]:[Nom]]=$A54)*(Tableau1[[Prénom]:[Prénom]]=$B54)*(DC$2&gt;=Tableau1[[Début]:[Début]])*(DC$2&lt;=Tableau1[[Fin]:[Fin]]),ROW(INDIRECT("A1:A"&amp;COUNTA(Tableau1[[Fin]:[Fin]])))),1)),""))</f>
        <v/>
      </c>
      <c r="DD54" s="34" t="str">
        <f t="array" aca="1" ref="DD54" ca="1">IF(OR(WEEKDAY(DD$2,2)&gt;5,COUNTIF(Dates_Feries,DD$2)&gt;0),"",IFERROR(INDEX(Tableau1[[Type]:[Type]],SMALL(IF((Tableau1[[Nom]:[Nom]]=$A54)*(Tableau1[[Prénom]:[Prénom]]=$B54)*(DD$2&gt;=Tableau1[[Début]:[Début]])*(DD$2&lt;=Tableau1[[Fin]:[Fin]]),ROW(INDIRECT("A1:A"&amp;COUNTA(Tableau1[[Fin]:[Fin]])))),1)),""))</f>
        <v/>
      </c>
      <c r="DE54" s="34" t="str">
        <f t="array" aca="1" ref="DE54" ca="1">IF(OR(WEEKDAY(DE$2,2)&gt;5,COUNTIF(Dates_Feries,DE$2)&gt;0),"",IFERROR(INDEX(Tableau1[[Type]:[Type]],SMALL(IF((Tableau1[[Nom]:[Nom]]=$A54)*(Tableau1[[Prénom]:[Prénom]]=$B54)*(DE$2&gt;=Tableau1[[Début]:[Début]])*(DE$2&lt;=Tableau1[[Fin]:[Fin]]),ROW(INDIRECT("A1:A"&amp;COUNTA(Tableau1[[Fin]:[Fin]])))),1)),""))</f>
        <v/>
      </c>
      <c r="DF54" s="34" t="str">
        <f t="array" aca="1" ref="DF54" ca="1">IF(OR(WEEKDAY(DF$2,2)&gt;5,COUNTIF(Dates_Feries,DF$2)&gt;0),"",IFERROR(INDEX(Tableau1[[Type]:[Type]],SMALL(IF((Tableau1[[Nom]:[Nom]]=$A54)*(Tableau1[[Prénom]:[Prénom]]=$B54)*(DF$2&gt;=Tableau1[[Début]:[Début]])*(DF$2&lt;=Tableau1[[Fin]:[Fin]]),ROW(INDIRECT("A1:A"&amp;COUNTA(Tableau1[[Fin]:[Fin]])))),1)),""))</f>
        <v/>
      </c>
      <c r="DG54" s="34" t="str">
        <f t="array" aca="1" ref="DG54" ca="1">IF(OR(WEEKDAY(DG$2,2)&gt;5,COUNTIF(Dates_Feries,DG$2)&gt;0),"",IFERROR(INDEX(Tableau1[[Type]:[Type]],SMALL(IF((Tableau1[[Nom]:[Nom]]=$A54)*(Tableau1[[Prénom]:[Prénom]]=$B54)*(DG$2&gt;=Tableau1[[Début]:[Début]])*(DG$2&lt;=Tableau1[[Fin]:[Fin]]),ROW(INDIRECT("A1:A"&amp;COUNTA(Tableau1[[Fin]:[Fin]])))),1)),""))</f>
        <v/>
      </c>
      <c r="DH54" s="34" t="str">
        <f t="array" aca="1" ref="DH54" ca="1">IF(OR(WEEKDAY(DH$2,2)&gt;5,COUNTIF(Dates_Feries,DH$2)&gt;0),"",IFERROR(INDEX(Tableau1[[Type]:[Type]],SMALL(IF((Tableau1[[Nom]:[Nom]]=$A54)*(Tableau1[[Prénom]:[Prénom]]=$B54)*(DH$2&gt;=Tableau1[[Début]:[Début]])*(DH$2&lt;=Tableau1[[Fin]:[Fin]]),ROW(INDIRECT("A1:A"&amp;COUNTA(Tableau1[[Fin]:[Fin]])))),1)),""))</f>
        <v/>
      </c>
      <c r="DI54" s="34" t="str">
        <f t="array" aca="1" ref="DI54" ca="1">IF(OR(WEEKDAY(DI$2,2)&gt;5,COUNTIF(Dates_Feries,DI$2)&gt;0),"",IFERROR(INDEX(Tableau1[[Type]:[Type]],SMALL(IF((Tableau1[[Nom]:[Nom]]=$A54)*(Tableau1[[Prénom]:[Prénom]]=$B54)*(DI$2&gt;=Tableau1[[Début]:[Début]])*(DI$2&lt;=Tableau1[[Fin]:[Fin]]),ROW(INDIRECT("A1:A"&amp;COUNTA(Tableau1[[Fin]:[Fin]])))),1)),""))</f>
        <v/>
      </c>
      <c r="DJ54" s="34" t="str">
        <f t="array" aca="1" ref="DJ54" ca="1">IF(OR(WEEKDAY(DJ$2,2)&gt;5,COUNTIF(Dates_Feries,DJ$2)&gt;0),"",IFERROR(INDEX(Tableau1[[Type]:[Type]],SMALL(IF((Tableau1[[Nom]:[Nom]]=$A54)*(Tableau1[[Prénom]:[Prénom]]=$B54)*(DJ$2&gt;=Tableau1[[Début]:[Début]])*(DJ$2&lt;=Tableau1[[Fin]:[Fin]]),ROW(INDIRECT("A1:A"&amp;COUNTA(Tableau1[[Fin]:[Fin]])))),1)),""))</f>
        <v/>
      </c>
      <c r="DK54" s="34" t="str">
        <f t="array" aca="1" ref="DK54" ca="1">IF(OR(WEEKDAY(DK$2,2)&gt;5,COUNTIF(Dates_Feries,DK$2)&gt;0),"",IFERROR(INDEX(Tableau1[[Type]:[Type]],SMALL(IF((Tableau1[[Nom]:[Nom]]=$A54)*(Tableau1[[Prénom]:[Prénom]]=$B54)*(DK$2&gt;=Tableau1[[Début]:[Début]])*(DK$2&lt;=Tableau1[[Fin]:[Fin]]),ROW(INDIRECT("A1:A"&amp;COUNTA(Tableau1[[Fin]:[Fin]])))),1)),""))</f>
        <v/>
      </c>
      <c r="DL54" s="34" t="str">
        <f t="array" aca="1" ref="DL54" ca="1">IF(OR(WEEKDAY(DL$2,2)&gt;5,COUNTIF(Dates_Feries,DL$2)&gt;0),"",IFERROR(INDEX(Tableau1[[Type]:[Type]],SMALL(IF((Tableau1[[Nom]:[Nom]]=$A54)*(Tableau1[[Prénom]:[Prénom]]=$B54)*(DL$2&gt;=Tableau1[[Début]:[Début]])*(DL$2&lt;=Tableau1[[Fin]:[Fin]]),ROW(INDIRECT("A1:A"&amp;COUNTA(Tableau1[[Fin]:[Fin]])))),1)),""))</f>
        <v/>
      </c>
      <c r="DM54" s="34" t="str">
        <f t="array" aca="1" ref="DM54" ca="1">IF(OR(WEEKDAY(DM$2,2)&gt;5,COUNTIF(Dates_Feries,DM$2)&gt;0),"",IFERROR(INDEX(Tableau1[[Type]:[Type]],SMALL(IF((Tableau1[[Nom]:[Nom]]=$A54)*(Tableau1[[Prénom]:[Prénom]]=$B54)*(DM$2&gt;=Tableau1[[Début]:[Début]])*(DM$2&lt;=Tableau1[[Fin]:[Fin]]),ROW(INDIRECT("A1:A"&amp;COUNTA(Tableau1[[Fin]:[Fin]])))),1)),""))</f>
        <v/>
      </c>
      <c r="DN54" s="34" t="str">
        <f t="array" aca="1" ref="DN54" ca="1">IF(OR(WEEKDAY(DN$2,2)&gt;5,COUNTIF(Dates_Feries,DN$2)&gt;0),"",IFERROR(INDEX(Tableau1[[Type]:[Type]],SMALL(IF((Tableau1[[Nom]:[Nom]]=$A54)*(Tableau1[[Prénom]:[Prénom]]=$B54)*(DN$2&gt;=Tableau1[[Début]:[Début]])*(DN$2&lt;=Tableau1[[Fin]:[Fin]]),ROW(INDIRECT("A1:A"&amp;COUNTA(Tableau1[[Fin]:[Fin]])))),1)),""))</f>
        <v/>
      </c>
      <c r="DO54" s="34" t="str">
        <f t="array" aca="1" ref="DO54" ca="1">IF(OR(WEEKDAY(DO$2,2)&gt;5,COUNTIF(Dates_Feries,DO$2)&gt;0),"",IFERROR(INDEX(Tableau1[[Type]:[Type]],SMALL(IF((Tableau1[[Nom]:[Nom]]=$A54)*(Tableau1[[Prénom]:[Prénom]]=$B54)*(DO$2&gt;=Tableau1[[Début]:[Début]])*(DO$2&lt;=Tableau1[[Fin]:[Fin]]),ROW(INDIRECT("A1:A"&amp;COUNTA(Tableau1[[Fin]:[Fin]])))),1)),""))</f>
        <v/>
      </c>
      <c r="DP54" s="34" t="str">
        <f t="array" aca="1" ref="DP54" ca="1">IF(OR(WEEKDAY(DP$2,2)&gt;5,COUNTIF(Dates_Feries,DP$2)&gt;0),"",IFERROR(INDEX(Tableau1[[Type]:[Type]],SMALL(IF((Tableau1[[Nom]:[Nom]]=$A54)*(Tableau1[[Prénom]:[Prénom]]=$B54)*(DP$2&gt;=Tableau1[[Début]:[Début]])*(DP$2&lt;=Tableau1[[Fin]:[Fin]]),ROW(INDIRECT("A1:A"&amp;COUNTA(Tableau1[[Fin]:[Fin]])))),1)),""))</f>
        <v/>
      </c>
      <c r="DQ54" s="34" t="str">
        <f t="array" aca="1" ref="DQ54" ca="1">IF(OR(WEEKDAY(DQ$2,2)&gt;5,COUNTIF(Dates_Feries,DQ$2)&gt;0),"",IFERROR(INDEX(Tableau1[[Type]:[Type]],SMALL(IF((Tableau1[[Nom]:[Nom]]=$A54)*(Tableau1[[Prénom]:[Prénom]]=$B54)*(DQ$2&gt;=Tableau1[[Début]:[Début]])*(DQ$2&lt;=Tableau1[[Fin]:[Fin]]),ROW(INDIRECT("A1:A"&amp;COUNTA(Tableau1[[Fin]:[Fin]])))),1)),""))</f>
        <v/>
      </c>
      <c r="DR54" s="34" t="str">
        <f t="array" aca="1" ref="DR54" ca="1">IF(OR(WEEKDAY(DR$2,2)&gt;5,COUNTIF(Dates_Feries,DR$2)&gt;0),"",IFERROR(INDEX(Tableau1[[Type]:[Type]],SMALL(IF((Tableau1[[Nom]:[Nom]]=$A54)*(Tableau1[[Prénom]:[Prénom]]=$B54)*(DR$2&gt;=Tableau1[[Début]:[Début]])*(DR$2&lt;=Tableau1[[Fin]:[Fin]]),ROW(INDIRECT("A1:A"&amp;COUNTA(Tableau1[[Fin]:[Fin]])))),1)),""))</f>
        <v/>
      </c>
      <c r="DS54" s="34" t="str">
        <f t="array" aca="1" ref="DS54" ca="1">IF(OR(WEEKDAY(DS$2,2)&gt;5,COUNTIF(Dates_Feries,DS$2)&gt;0),"",IFERROR(INDEX(Tableau1[[Type]:[Type]],SMALL(IF((Tableau1[[Nom]:[Nom]]=$A54)*(Tableau1[[Prénom]:[Prénom]]=$B54)*(DS$2&gt;=Tableau1[[Début]:[Début]])*(DS$2&lt;=Tableau1[[Fin]:[Fin]]),ROW(INDIRECT("A1:A"&amp;COUNTA(Tableau1[[Fin]:[Fin]])))),1)),""))</f>
        <v/>
      </c>
      <c r="DT54" s="34" t="str">
        <f t="array" aca="1" ref="DT54" ca="1">IF(OR(WEEKDAY(DT$2,2)&gt;5,COUNTIF(Dates_Feries,DT$2)&gt;0),"",IFERROR(INDEX(Tableau1[[Type]:[Type]],SMALL(IF((Tableau1[[Nom]:[Nom]]=$A54)*(Tableau1[[Prénom]:[Prénom]]=$B54)*(DT$2&gt;=Tableau1[[Début]:[Début]])*(DT$2&lt;=Tableau1[[Fin]:[Fin]]),ROW(INDIRECT("A1:A"&amp;COUNTA(Tableau1[[Fin]:[Fin]])))),1)),""))</f>
        <v/>
      </c>
      <c r="DU54" s="34" t="str">
        <f t="array" aca="1" ref="DU54" ca="1">IF(OR(WEEKDAY(DU$2,2)&gt;5,COUNTIF(Dates_Feries,DU$2)&gt;0),"",IFERROR(INDEX(Tableau1[[Type]:[Type]],SMALL(IF((Tableau1[[Nom]:[Nom]]=$A54)*(Tableau1[[Prénom]:[Prénom]]=$B54)*(DU$2&gt;=Tableau1[[Début]:[Début]])*(DU$2&lt;=Tableau1[[Fin]:[Fin]]),ROW(INDIRECT("A1:A"&amp;COUNTA(Tableau1[[Fin]:[Fin]])))),1)),""))</f>
        <v/>
      </c>
      <c r="DV54" s="34" t="str">
        <f t="array" aca="1" ref="DV54" ca="1">IF(OR(WEEKDAY(DV$2,2)&gt;5,COUNTIF(Dates_Feries,DV$2)&gt;0),"",IFERROR(INDEX(Tableau1[[Type]:[Type]],SMALL(IF((Tableau1[[Nom]:[Nom]]=$A54)*(Tableau1[[Prénom]:[Prénom]]=$B54)*(DV$2&gt;=Tableau1[[Début]:[Début]])*(DV$2&lt;=Tableau1[[Fin]:[Fin]]),ROW(INDIRECT("A1:A"&amp;COUNTA(Tableau1[[Fin]:[Fin]])))),1)),""))</f>
        <v/>
      </c>
      <c r="DW54" s="34" t="str">
        <f t="array" aca="1" ref="DW54" ca="1">IF(OR(WEEKDAY(DW$2,2)&gt;5,COUNTIF(Dates_Feries,DW$2)&gt;0),"",IFERROR(INDEX(Tableau1[[Type]:[Type]],SMALL(IF((Tableau1[[Nom]:[Nom]]=$A54)*(Tableau1[[Prénom]:[Prénom]]=$B54)*(DW$2&gt;=Tableau1[[Début]:[Début]])*(DW$2&lt;=Tableau1[[Fin]:[Fin]]),ROW(INDIRECT("A1:A"&amp;COUNTA(Tableau1[[Fin]:[Fin]])))),1)),""))</f>
        <v/>
      </c>
      <c r="DX54" s="34" t="str">
        <f t="array" aca="1" ref="DX54" ca="1">IF(OR(WEEKDAY(DX$2,2)&gt;5,COUNTIF(Dates_Feries,DX$2)&gt;0),"",IFERROR(INDEX(Tableau1[[Type]:[Type]],SMALL(IF((Tableau1[[Nom]:[Nom]]=$A54)*(Tableau1[[Prénom]:[Prénom]]=$B54)*(DX$2&gt;=Tableau1[[Début]:[Début]])*(DX$2&lt;=Tableau1[[Fin]:[Fin]]),ROW(INDIRECT("A1:A"&amp;COUNTA(Tableau1[[Fin]:[Fin]])))),1)),""))</f>
        <v/>
      </c>
      <c r="DY54" s="34" t="str">
        <f t="array" aca="1" ref="DY54" ca="1">IF(OR(WEEKDAY(DY$2,2)&gt;5,COUNTIF(Dates_Feries,DY$2)&gt;0),"",IFERROR(INDEX(Tableau1[[Type]:[Type]],SMALL(IF((Tableau1[[Nom]:[Nom]]=$A54)*(Tableau1[[Prénom]:[Prénom]]=$B54)*(DY$2&gt;=Tableau1[[Début]:[Début]])*(DY$2&lt;=Tableau1[[Fin]:[Fin]]),ROW(INDIRECT("A1:A"&amp;COUNTA(Tableau1[[Fin]:[Fin]])))),1)),""))</f>
        <v/>
      </c>
      <c r="DZ54" s="34" t="str">
        <f t="array" aca="1" ref="DZ54" ca="1">IF(OR(WEEKDAY(DZ$2,2)&gt;5,COUNTIF(Dates_Feries,DZ$2)&gt;0),"",IFERROR(INDEX(Tableau1[[Type]:[Type]],SMALL(IF((Tableau1[[Nom]:[Nom]]=$A54)*(Tableau1[[Prénom]:[Prénom]]=$B54)*(DZ$2&gt;=Tableau1[[Début]:[Début]])*(DZ$2&lt;=Tableau1[[Fin]:[Fin]]),ROW(INDIRECT("A1:A"&amp;COUNTA(Tableau1[[Fin]:[Fin]])))),1)),""))</f>
        <v/>
      </c>
      <c r="EA54" s="34" t="str">
        <f t="array" aca="1" ref="EA54" ca="1">IF(OR(WEEKDAY(EA$2,2)&gt;5,COUNTIF(Dates_Feries,EA$2)&gt;0),"",IFERROR(INDEX(Tableau1[[Type]:[Type]],SMALL(IF((Tableau1[[Nom]:[Nom]]=$A54)*(Tableau1[[Prénom]:[Prénom]]=$B54)*(EA$2&gt;=Tableau1[[Début]:[Début]])*(EA$2&lt;=Tableau1[[Fin]:[Fin]]),ROW(INDIRECT("A1:A"&amp;COUNTA(Tableau1[[Fin]:[Fin]])))),1)),""))</f>
        <v/>
      </c>
      <c r="EB54" s="34" t="str">
        <f t="array" aca="1" ref="EB54" ca="1">IF(OR(WEEKDAY(EB$2,2)&gt;5,COUNTIF(Dates_Feries,EB$2)&gt;0),"",IFERROR(INDEX(Tableau1[[Type]:[Type]],SMALL(IF((Tableau1[[Nom]:[Nom]]=$A54)*(Tableau1[[Prénom]:[Prénom]]=$B54)*(EB$2&gt;=Tableau1[[Début]:[Début]])*(EB$2&lt;=Tableau1[[Fin]:[Fin]]),ROW(INDIRECT("A1:A"&amp;COUNTA(Tableau1[[Fin]:[Fin]])))),1)),""))</f>
        <v/>
      </c>
      <c r="EC54" s="34" t="str">
        <f t="array" aca="1" ref="EC54" ca="1">IF(OR(WEEKDAY(EC$2,2)&gt;5,COUNTIF(Dates_Feries,EC$2)&gt;0),"",IFERROR(INDEX(Tableau1[[Type]:[Type]],SMALL(IF((Tableau1[[Nom]:[Nom]]=$A54)*(Tableau1[[Prénom]:[Prénom]]=$B54)*(EC$2&gt;=Tableau1[[Début]:[Début]])*(EC$2&lt;=Tableau1[[Fin]:[Fin]]),ROW(INDIRECT("A1:A"&amp;COUNTA(Tableau1[[Fin]:[Fin]])))),1)),""))</f>
        <v/>
      </c>
      <c r="ED54" s="34" t="str">
        <f t="array" aca="1" ref="ED54" ca="1">IF(OR(WEEKDAY(ED$2,2)&gt;5,COUNTIF(Dates_Feries,ED$2)&gt;0),"",IFERROR(INDEX(Tableau1[[Type]:[Type]],SMALL(IF((Tableau1[[Nom]:[Nom]]=$A54)*(Tableau1[[Prénom]:[Prénom]]=$B54)*(ED$2&gt;=Tableau1[[Début]:[Début]])*(ED$2&lt;=Tableau1[[Fin]:[Fin]]),ROW(INDIRECT("A1:A"&amp;COUNTA(Tableau1[[Fin]:[Fin]])))),1)),""))</f>
        <v/>
      </c>
      <c r="EE54" s="34" t="str">
        <f t="array" aca="1" ref="EE54" ca="1">IF(OR(WEEKDAY(EE$2,2)&gt;5,COUNTIF(Dates_Feries,EE$2)&gt;0),"",IFERROR(INDEX(Tableau1[[Type]:[Type]],SMALL(IF((Tableau1[[Nom]:[Nom]]=$A54)*(Tableau1[[Prénom]:[Prénom]]=$B54)*(EE$2&gt;=Tableau1[[Début]:[Début]])*(EE$2&lt;=Tableau1[[Fin]:[Fin]]),ROW(INDIRECT("A1:A"&amp;COUNTA(Tableau1[[Fin]:[Fin]])))),1)),""))</f>
        <v/>
      </c>
      <c r="EF54" s="34" t="str">
        <f t="array" aca="1" ref="EF54" ca="1">IF(OR(WEEKDAY(EF$2,2)&gt;5,COUNTIF(Dates_Feries,EF$2)&gt;0),"",IFERROR(INDEX(Tableau1[[Type]:[Type]],SMALL(IF((Tableau1[[Nom]:[Nom]]=$A54)*(Tableau1[[Prénom]:[Prénom]]=$B54)*(EF$2&gt;=Tableau1[[Début]:[Début]])*(EF$2&lt;=Tableau1[[Fin]:[Fin]]),ROW(INDIRECT("A1:A"&amp;COUNTA(Tableau1[[Fin]:[Fin]])))),1)),""))</f>
        <v/>
      </c>
      <c r="EG54" s="34" t="str">
        <f t="array" aca="1" ref="EG54" ca="1">IF(OR(WEEKDAY(EG$2,2)&gt;5,COUNTIF(Dates_Feries,EG$2)&gt;0),"",IFERROR(INDEX(Tableau1[[Type]:[Type]],SMALL(IF((Tableau1[[Nom]:[Nom]]=$A54)*(Tableau1[[Prénom]:[Prénom]]=$B54)*(EG$2&gt;=Tableau1[[Début]:[Début]])*(EG$2&lt;=Tableau1[[Fin]:[Fin]]),ROW(INDIRECT("A1:A"&amp;COUNTA(Tableau1[[Fin]:[Fin]])))),1)),""))</f>
        <v/>
      </c>
      <c r="EH54" s="34" t="str">
        <f t="array" aca="1" ref="EH54" ca="1">IF(OR(WEEKDAY(EH$2,2)&gt;5,COUNTIF(Dates_Feries,EH$2)&gt;0),"",IFERROR(INDEX(Tableau1[[Type]:[Type]],SMALL(IF((Tableau1[[Nom]:[Nom]]=$A54)*(Tableau1[[Prénom]:[Prénom]]=$B54)*(EH$2&gt;=Tableau1[[Début]:[Début]])*(EH$2&lt;=Tableau1[[Fin]:[Fin]]),ROW(INDIRECT("A1:A"&amp;COUNTA(Tableau1[[Fin]:[Fin]])))),1)),""))</f>
        <v/>
      </c>
      <c r="EI54" s="34" t="str">
        <f t="array" aca="1" ref="EI54" ca="1">IF(OR(WEEKDAY(EI$2,2)&gt;5,COUNTIF(Dates_Feries,EI$2)&gt;0),"",IFERROR(INDEX(Tableau1[[Type]:[Type]],SMALL(IF((Tableau1[[Nom]:[Nom]]=$A54)*(Tableau1[[Prénom]:[Prénom]]=$B54)*(EI$2&gt;=Tableau1[[Début]:[Début]])*(EI$2&lt;=Tableau1[[Fin]:[Fin]]),ROW(INDIRECT("A1:A"&amp;COUNTA(Tableau1[[Fin]:[Fin]])))),1)),""))</f>
        <v/>
      </c>
      <c r="EJ54" s="34" t="str">
        <f t="array" aca="1" ref="EJ54" ca="1">IF(OR(WEEKDAY(EJ$2,2)&gt;5,COUNTIF(Dates_Feries,EJ$2)&gt;0),"",IFERROR(INDEX(Tableau1[[Type]:[Type]],SMALL(IF((Tableau1[[Nom]:[Nom]]=$A54)*(Tableau1[[Prénom]:[Prénom]]=$B54)*(EJ$2&gt;=Tableau1[[Début]:[Début]])*(EJ$2&lt;=Tableau1[[Fin]:[Fin]]),ROW(INDIRECT("A1:A"&amp;COUNTA(Tableau1[[Fin]:[Fin]])))),1)),""))</f>
        <v/>
      </c>
      <c r="EK54" s="34" t="str">
        <f t="array" aca="1" ref="EK54" ca="1">IF(OR(WEEKDAY(EK$2,2)&gt;5,COUNTIF(Dates_Feries,EK$2)&gt;0),"",IFERROR(INDEX(Tableau1[[Type]:[Type]],SMALL(IF((Tableau1[[Nom]:[Nom]]=$A54)*(Tableau1[[Prénom]:[Prénom]]=$B54)*(EK$2&gt;=Tableau1[[Début]:[Début]])*(EK$2&lt;=Tableau1[[Fin]:[Fin]]),ROW(INDIRECT("A1:A"&amp;COUNTA(Tableau1[[Fin]:[Fin]])))),1)),""))</f>
        <v/>
      </c>
      <c r="EL54" s="34" t="str">
        <f t="array" aca="1" ref="EL54" ca="1">IF(OR(WEEKDAY(EL$2,2)&gt;5,COUNTIF(Dates_Feries,EL$2)&gt;0),"",IFERROR(INDEX(Tableau1[[Type]:[Type]],SMALL(IF((Tableau1[[Nom]:[Nom]]=$A54)*(Tableau1[[Prénom]:[Prénom]]=$B54)*(EL$2&gt;=Tableau1[[Début]:[Début]])*(EL$2&lt;=Tableau1[[Fin]:[Fin]]),ROW(INDIRECT("A1:A"&amp;COUNTA(Tableau1[[Fin]:[Fin]])))),1)),""))</f>
        <v/>
      </c>
      <c r="EM54" s="34" t="str">
        <f t="array" aca="1" ref="EM54" ca="1">IF(OR(WEEKDAY(EM$2,2)&gt;5,COUNTIF(Dates_Feries,EM$2)&gt;0),"",IFERROR(INDEX(Tableau1[[Type]:[Type]],SMALL(IF((Tableau1[[Nom]:[Nom]]=$A54)*(Tableau1[[Prénom]:[Prénom]]=$B54)*(EM$2&gt;=Tableau1[[Début]:[Début]])*(EM$2&lt;=Tableau1[[Fin]:[Fin]]),ROW(INDIRECT("A1:A"&amp;COUNTA(Tableau1[[Fin]:[Fin]])))),1)),""))</f>
        <v/>
      </c>
      <c r="EN54" s="34" t="str">
        <f t="array" aca="1" ref="EN54" ca="1">IF(OR(WEEKDAY(EN$2,2)&gt;5,COUNTIF(Dates_Feries,EN$2)&gt;0),"",IFERROR(INDEX(Tableau1[[Type]:[Type]],SMALL(IF((Tableau1[[Nom]:[Nom]]=$A54)*(Tableau1[[Prénom]:[Prénom]]=$B54)*(EN$2&gt;=Tableau1[[Début]:[Début]])*(EN$2&lt;=Tableau1[[Fin]:[Fin]]),ROW(INDIRECT("A1:A"&amp;COUNTA(Tableau1[[Fin]:[Fin]])))),1)),""))</f>
        <v/>
      </c>
      <c r="EO54" s="34" t="str">
        <f t="array" aca="1" ref="EO54" ca="1">IF(OR(WEEKDAY(EO$2,2)&gt;5,COUNTIF(Dates_Feries,EO$2)&gt;0),"",IFERROR(INDEX(Tableau1[[Type]:[Type]],SMALL(IF((Tableau1[[Nom]:[Nom]]=$A54)*(Tableau1[[Prénom]:[Prénom]]=$B54)*(EO$2&gt;=Tableau1[[Début]:[Début]])*(EO$2&lt;=Tableau1[[Fin]:[Fin]]),ROW(INDIRECT("A1:A"&amp;COUNTA(Tableau1[[Fin]:[Fin]])))),1)),""))</f>
        <v/>
      </c>
      <c r="EP54" s="34" t="str">
        <f t="array" aca="1" ref="EP54" ca="1">IF(OR(WEEKDAY(EP$2,2)&gt;5,COUNTIF(Dates_Feries,EP$2)&gt;0),"",IFERROR(INDEX(Tableau1[[Type]:[Type]],SMALL(IF((Tableau1[[Nom]:[Nom]]=$A54)*(Tableau1[[Prénom]:[Prénom]]=$B54)*(EP$2&gt;=Tableau1[[Début]:[Début]])*(EP$2&lt;=Tableau1[[Fin]:[Fin]]),ROW(INDIRECT("A1:A"&amp;COUNTA(Tableau1[[Fin]:[Fin]])))),1)),""))</f>
        <v/>
      </c>
      <c r="EQ54" s="34" t="str">
        <f t="array" aca="1" ref="EQ54" ca="1">IF(OR(WEEKDAY(EQ$2,2)&gt;5,COUNTIF(Dates_Feries,EQ$2)&gt;0),"",IFERROR(INDEX(Tableau1[[Type]:[Type]],SMALL(IF((Tableau1[[Nom]:[Nom]]=$A54)*(Tableau1[[Prénom]:[Prénom]]=$B54)*(EQ$2&gt;=Tableau1[[Début]:[Début]])*(EQ$2&lt;=Tableau1[[Fin]:[Fin]]),ROW(INDIRECT("A1:A"&amp;COUNTA(Tableau1[[Fin]:[Fin]])))),1)),""))</f>
        <v/>
      </c>
      <c r="ER54" s="34" t="str">
        <f t="array" aca="1" ref="ER54" ca="1">IF(OR(WEEKDAY(ER$2,2)&gt;5,COUNTIF(Dates_Feries,ER$2)&gt;0),"",IFERROR(INDEX(Tableau1[[Type]:[Type]],SMALL(IF((Tableau1[[Nom]:[Nom]]=$A54)*(Tableau1[[Prénom]:[Prénom]]=$B54)*(ER$2&gt;=Tableau1[[Début]:[Début]])*(ER$2&lt;=Tableau1[[Fin]:[Fin]]),ROW(INDIRECT("A1:A"&amp;COUNTA(Tableau1[[Fin]:[Fin]])))),1)),""))</f>
        <v/>
      </c>
      <c r="ES54" s="34" t="str">
        <f t="array" aca="1" ref="ES54" ca="1">IF(OR(WEEKDAY(ES$2,2)&gt;5,COUNTIF(Dates_Feries,ES$2)&gt;0),"",IFERROR(INDEX(Tableau1[[Type]:[Type]],SMALL(IF((Tableau1[[Nom]:[Nom]]=$A54)*(Tableau1[[Prénom]:[Prénom]]=$B54)*(ES$2&gt;=Tableau1[[Début]:[Début]])*(ES$2&lt;=Tableau1[[Fin]:[Fin]]),ROW(INDIRECT("A1:A"&amp;COUNTA(Tableau1[[Fin]:[Fin]])))),1)),""))</f>
        <v/>
      </c>
      <c r="ET54" s="34" t="str">
        <f t="array" aca="1" ref="ET54" ca="1">IF(OR(WEEKDAY(ET$2,2)&gt;5,COUNTIF(Dates_Feries,ET$2)&gt;0),"",IFERROR(INDEX(Tableau1[[Type]:[Type]],SMALL(IF((Tableau1[[Nom]:[Nom]]=$A54)*(Tableau1[[Prénom]:[Prénom]]=$B54)*(ET$2&gt;=Tableau1[[Début]:[Début]])*(ET$2&lt;=Tableau1[[Fin]:[Fin]]),ROW(INDIRECT("A1:A"&amp;COUNTA(Tableau1[[Fin]:[Fin]])))),1)),""))</f>
        <v/>
      </c>
      <c r="EU54" s="34" t="str">
        <f t="array" aca="1" ref="EU54" ca="1">IF(OR(WEEKDAY(EU$2,2)&gt;5,COUNTIF(Dates_Feries,EU$2)&gt;0),"",IFERROR(INDEX(Tableau1[[Type]:[Type]],SMALL(IF((Tableau1[[Nom]:[Nom]]=$A54)*(Tableau1[[Prénom]:[Prénom]]=$B54)*(EU$2&gt;=Tableau1[[Début]:[Début]])*(EU$2&lt;=Tableau1[[Fin]:[Fin]]),ROW(INDIRECT("A1:A"&amp;COUNTA(Tableau1[[Fin]:[Fin]])))),1)),""))</f>
        <v/>
      </c>
      <c r="EV54" s="34" t="str">
        <f t="array" aca="1" ref="EV54" ca="1">IF(OR(WEEKDAY(EV$2,2)&gt;5,COUNTIF(Dates_Feries,EV$2)&gt;0),"",IFERROR(INDEX(Tableau1[[Type]:[Type]],SMALL(IF((Tableau1[[Nom]:[Nom]]=$A54)*(Tableau1[[Prénom]:[Prénom]]=$B54)*(EV$2&gt;=Tableau1[[Début]:[Début]])*(EV$2&lt;=Tableau1[[Fin]:[Fin]]),ROW(INDIRECT("A1:A"&amp;COUNTA(Tableau1[[Fin]:[Fin]])))),1)),""))</f>
        <v/>
      </c>
      <c r="EW54" s="34" t="str">
        <f t="array" aca="1" ref="EW54" ca="1">IF(OR(WEEKDAY(EW$2,2)&gt;5,COUNTIF(Dates_Feries,EW$2)&gt;0),"",IFERROR(INDEX(Tableau1[[Type]:[Type]],SMALL(IF((Tableau1[[Nom]:[Nom]]=$A54)*(Tableau1[[Prénom]:[Prénom]]=$B54)*(EW$2&gt;=Tableau1[[Début]:[Début]])*(EW$2&lt;=Tableau1[[Fin]:[Fin]]),ROW(INDIRECT("A1:A"&amp;COUNTA(Tableau1[[Fin]:[Fin]])))),1)),""))</f>
        <v/>
      </c>
      <c r="EX54" s="34" t="str">
        <f t="array" aca="1" ref="EX54" ca="1">IF(OR(WEEKDAY(EX$2,2)&gt;5,COUNTIF(Dates_Feries,EX$2)&gt;0),"",IFERROR(INDEX(Tableau1[[Type]:[Type]],SMALL(IF((Tableau1[[Nom]:[Nom]]=$A54)*(Tableau1[[Prénom]:[Prénom]]=$B54)*(EX$2&gt;=Tableau1[[Début]:[Début]])*(EX$2&lt;=Tableau1[[Fin]:[Fin]]),ROW(INDIRECT("A1:A"&amp;COUNTA(Tableau1[[Fin]:[Fin]])))),1)),""))</f>
        <v/>
      </c>
      <c r="EY54" s="34" t="str">
        <f t="array" aca="1" ref="EY54" ca="1">IF(OR(WEEKDAY(EY$2,2)&gt;5,COUNTIF(Dates_Feries,EY$2)&gt;0),"",IFERROR(INDEX(Tableau1[[Type]:[Type]],SMALL(IF((Tableau1[[Nom]:[Nom]]=$A54)*(Tableau1[[Prénom]:[Prénom]]=$B54)*(EY$2&gt;=Tableau1[[Début]:[Début]])*(EY$2&lt;=Tableau1[[Fin]:[Fin]]),ROW(INDIRECT("A1:A"&amp;COUNTA(Tableau1[[Fin]:[Fin]])))),1)),""))</f>
        <v/>
      </c>
      <c r="EZ54" s="34" t="str">
        <f t="array" aca="1" ref="EZ54" ca="1">IF(OR(WEEKDAY(EZ$2,2)&gt;5,COUNTIF(Dates_Feries,EZ$2)&gt;0),"",IFERROR(INDEX(Tableau1[[Type]:[Type]],SMALL(IF((Tableau1[[Nom]:[Nom]]=$A54)*(Tableau1[[Prénom]:[Prénom]]=$B54)*(EZ$2&gt;=Tableau1[[Début]:[Début]])*(EZ$2&lt;=Tableau1[[Fin]:[Fin]]),ROW(INDIRECT("A1:A"&amp;COUNTA(Tableau1[[Fin]:[Fin]])))),1)),""))</f>
        <v/>
      </c>
      <c r="FA54" s="34" t="str">
        <f t="array" aca="1" ref="FA54" ca="1">IF(OR(WEEKDAY(FA$2,2)&gt;5,COUNTIF(Dates_Feries,FA$2)&gt;0),"",IFERROR(INDEX(Tableau1[[Type]:[Type]],SMALL(IF((Tableau1[[Nom]:[Nom]]=$A54)*(Tableau1[[Prénom]:[Prénom]]=$B54)*(FA$2&gt;=Tableau1[[Début]:[Début]])*(FA$2&lt;=Tableau1[[Fin]:[Fin]]),ROW(INDIRECT("A1:A"&amp;COUNTA(Tableau1[[Fin]:[Fin]])))),1)),""))</f>
        <v/>
      </c>
      <c r="FB54" s="34" t="str">
        <f t="array" aca="1" ref="FB54" ca="1">IF(OR(WEEKDAY(FB$2,2)&gt;5,COUNTIF(Dates_Feries,FB$2)&gt;0),"",IFERROR(INDEX(Tableau1[[Type]:[Type]],SMALL(IF((Tableau1[[Nom]:[Nom]]=$A54)*(Tableau1[[Prénom]:[Prénom]]=$B54)*(FB$2&gt;=Tableau1[[Début]:[Début]])*(FB$2&lt;=Tableau1[[Fin]:[Fin]]),ROW(INDIRECT("A1:A"&amp;COUNTA(Tableau1[[Fin]:[Fin]])))),1)),""))</f>
        <v/>
      </c>
      <c r="FC54" s="34" t="str">
        <f t="array" aca="1" ref="FC54" ca="1">IF(OR(WEEKDAY(FC$2,2)&gt;5,COUNTIF(Dates_Feries,FC$2)&gt;0),"",IFERROR(INDEX(Tableau1[[Type]:[Type]],SMALL(IF((Tableau1[[Nom]:[Nom]]=$A54)*(Tableau1[[Prénom]:[Prénom]]=$B54)*(FC$2&gt;=Tableau1[[Début]:[Début]])*(FC$2&lt;=Tableau1[[Fin]:[Fin]]),ROW(INDIRECT("A1:A"&amp;COUNTA(Tableau1[[Fin]:[Fin]])))),1)),""))</f>
        <v/>
      </c>
      <c r="FD54" s="34" t="str">
        <f t="array" aca="1" ref="FD54" ca="1">IF(OR(WEEKDAY(FD$2,2)&gt;5,COUNTIF(Dates_Feries,FD$2)&gt;0),"",IFERROR(INDEX(Tableau1[[Type]:[Type]],SMALL(IF((Tableau1[[Nom]:[Nom]]=$A54)*(Tableau1[[Prénom]:[Prénom]]=$B54)*(FD$2&gt;=Tableau1[[Début]:[Début]])*(FD$2&lt;=Tableau1[[Fin]:[Fin]]),ROW(INDIRECT("A1:A"&amp;COUNTA(Tableau1[[Fin]:[Fin]])))),1)),""))</f>
        <v/>
      </c>
      <c r="FE54" s="34" t="str">
        <f t="array" aca="1" ref="FE54" ca="1">IF(OR(WEEKDAY(FE$2,2)&gt;5,COUNTIF(Dates_Feries,FE$2)&gt;0),"",IFERROR(INDEX(Tableau1[[Type]:[Type]],SMALL(IF((Tableau1[[Nom]:[Nom]]=$A54)*(Tableau1[[Prénom]:[Prénom]]=$B54)*(FE$2&gt;=Tableau1[[Début]:[Début]])*(FE$2&lt;=Tableau1[[Fin]:[Fin]]),ROW(INDIRECT("A1:A"&amp;COUNTA(Tableau1[[Fin]:[Fin]])))),1)),""))</f>
        <v/>
      </c>
      <c r="FF54" s="34" t="str">
        <f t="array" aca="1" ref="FF54" ca="1">IF(OR(WEEKDAY(FF$2,2)&gt;5,COUNTIF(Dates_Feries,FF$2)&gt;0),"",IFERROR(INDEX(Tableau1[[Type]:[Type]],SMALL(IF((Tableau1[[Nom]:[Nom]]=$A54)*(Tableau1[[Prénom]:[Prénom]]=$B54)*(FF$2&gt;=Tableau1[[Début]:[Début]])*(FF$2&lt;=Tableau1[[Fin]:[Fin]]),ROW(INDIRECT("A1:A"&amp;COUNTA(Tableau1[[Fin]:[Fin]])))),1)),""))</f>
        <v/>
      </c>
      <c r="FG54" s="34" t="str">
        <f t="array" aca="1" ref="FG54" ca="1">IF(OR(WEEKDAY(FG$2,2)&gt;5,COUNTIF(Dates_Feries,FG$2)&gt;0),"",IFERROR(INDEX(Tableau1[[Type]:[Type]],SMALL(IF((Tableau1[[Nom]:[Nom]]=$A54)*(Tableau1[[Prénom]:[Prénom]]=$B54)*(FG$2&gt;=Tableau1[[Début]:[Début]])*(FG$2&lt;=Tableau1[[Fin]:[Fin]]),ROW(INDIRECT("A1:A"&amp;COUNTA(Tableau1[[Fin]:[Fin]])))),1)),""))</f>
        <v/>
      </c>
      <c r="FH54" s="34" t="str">
        <f t="array" aca="1" ref="FH54" ca="1">IF(OR(WEEKDAY(FH$2,2)&gt;5,COUNTIF(Dates_Feries,FH$2)&gt;0),"",IFERROR(INDEX(Tableau1[[Type]:[Type]],SMALL(IF((Tableau1[[Nom]:[Nom]]=$A54)*(Tableau1[[Prénom]:[Prénom]]=$B54)*(FH$2&gt;=Tableau1[[Début]:[Début]])*(FH$2&lt;=Tableau1[[Fin]:[Fin]]),ROW(INDIRECT("A1:A"&amp;COUNTA(Tableau1[[Fin]:[Fin]])))),1)),""))</f>
        <v/>
      </c>
      <c r="FI54" s="34" t="str">
        <f t="array" aca="1" ref="FI54" ca="1">IF(OR(WEEKDAY(FI$2,2)&gt;5,COUNTIF(Dates_Feries,FI$2)&gt;0),"",IFERROR(INDEX(Tableau1[[Type]:[Type]],SMALL(IF((Tableau1[[Nom]:[Nom]]=$A54)*(Tableau1[[Prénom]:[Prénom]]=$B54)*(FI$2&gt;=Tableau1[[Début]:[Début]])*(FI$2&lt;=Tableau1[[Fin]:[Fin]]),ROW(INDIRECT("A1:A"&amp;COUNTA(Tableau1[[Fin]:[Fin]])))),1)),""))</f>
        <v/>
      </c>
      <c r="FJ54" s="34" t="str">
        <f t="array" aca="1" ref="FJ54" ca="1">IF(OR(WEEKDAY(FJ$2,2)&gt;5,COUNTIF(Dates_Feries,FJ$2)&gt;0),"",IFERROR(INDEX(Tableau1[[Type]:[Type]],SMALL(IF((Tableau1[[Nom]:[Nom]]=$A54)*(Tableau1[[Prénom]:[Prénom]]=$B54)*(FJ$2&gt;=Tableau1[[Début]:[Début]])*(FJ$2&lt;=Tableau1[[Fin]:[Fin]]),ROW(INDIRECT("A1:A"&amp;COUNTA(Tableau1[[Fin]:[Fin]])))),1)),""))</f>
        <v/>
      </c>
      <c r="FK54" s="34" t="str">
        <f t="array" aca="1" ref="FK54" ca="1">IF(OR(WEEKDAY(FK$2,2)&gt;5,COUNTIF(Dates_Feries,FK$2)&gt;0),"",IFERROR(INDEX(Tableau1[[Type]:[Type]],SMALL(IF((Tableau1[[Nom]:[Nom]]=$A54)*(Tableau1[[Prénom]:[Prénom]]=$B54)*(FK$2&gt;=Tableau1[[Début]:[Début]])*(FK$2&lt;=Tableau1[[Fin]:[Fin]]),ROW(INDIRECT("A1:A"&amp;COUNTA(Tableau1[[Fin]:[Fin]])))),1)),""))</f>
        <v/>
      </c>
      <c r="FL54" s="34" t="str">
        <f t="array" aca="1" ref="FL54" ca="1">IF(OR(WEEKDAY(FL$2,2)&gt;5,COUNTIF(Dates_Feries,FL$2)&gt;0),"",IFERROR(INDEX(Tableau1[[Type]:[Type]],SMALL(IF((Tableau1[[Nom]:[Nom]]=$A54)*(Tableau1[[Prénom]:[Prénom]]=$B54)*(FL$2&gt;=Tableau1[[Début]:[Début]])*(FL$2&lt;=Tableau1[[Fin]:[Fin]]),ROW(INDIRECT("A1:A"&amp;COUNTA(Tableau1[[Fin]:[Fin]])))),1)),""))</f>
        <v/>
      </c>
      <c r="FM54" s="34" t="str">
        <f t="array" aca="1" ref="FM54" ca="1">IF(OR(WEEKDAY(FM$2,2)&gt;5,COUNTIF(Dates_Feries,FM$2)&gt;0),"",IFERROR(INDEX(Tableau1[[Type]:[Type]],SMALL(IF((Tableau1[[Nom]:[Nom]]=$A54)*(Tableau1[[Prénom]:[Prénom]]=$B54)*(FM$2&gt;=Tableau1[[Début]:[Début]])*(FM$2&lt;=Tableau1[[Fin]:[Fin]]),ROW(INDIRECT("A1:A"&amp;COUNTA(Tableau1[[Fin]:[Fin]])))),1)),""))</f>
        <v/>
      </c>
      <c r="FN54" s="34" t="str">
        <f t="array" aca="1" ref="FN54" ca="1">IF(OR(WEEKDAY(FN$2,2)&gt;5,COUNTIF(Dates_Feries,FN$2)&gt;0),"",IFERROR(INDEX(Tableau1[[Type]:[Type]],SMALL(IF((Tableau1[[Nom]:[Nom]]=$A54)*(Tableau1[[Prénom]:[Prénom]]=$B54)*(FN$2&gt;=Tableau1[[Début]:[Début]])*(FN$2&lt;=Tableau1[[Fin]:[Fin]]),ROW(INDIRECT("A1:A"&amp;COUNTA(Tableau1[[Fin]:[Fin]])))),1)),""))</f>
        <v/>
      </c>
      <c r="FO54" s="34" t="str">
        <f t="array" aca="1" ref="FO54" ca="1">IF(OR(WEEKDAY(FO$2,2)&gt;5,COUNTIF(Dates_Feries,FO$2)&gt;0),"",IFERROR(INDEX(Tableau1[[Type]:[Type]],SMALL(IF((Tableau1[[Nom]:[Nom]]=$A54)*(Tableau1[[Prénom]:[Prénom]]=$B54)*(FO$2&gt;=Tableau1[[Début]:[Début]])*(FO$2&lt;=Tableau1[[Fin]:[Fin]]),ROW(INDIRECT("A1:A"&amp;COUNTA(Tableau1[[Fin]:[Fin]])))),1)),""))</f>
        <v/>
      </c>
      <c r="FP54" s="34" t="str">
        <f t="array" aca="1" ref="FP54" ca="1">IF(OR(WEEKDAY(FP$2,2)&gt;5,COUNTIF(Dates_Feries,FP$2)&gt;0),"",IFERROR(INDEX(Tableau1[[Type]:[Type]],SMALL(IF((Tableau1[[Nom]:[Nom]]=$A54)*(Tableau1[[Prénom]:[Prénom]]=$B54)*(FP$2&gt;=Tableau1[[Début]:[Début]])*(FP$2&lt;=Tableau1[[Fin]:[Fin]]),ROW(INDIRECT("A1:A"&amp;COUNTA(Tableau1[[Fin]:[Fin]])))),1)),""))</f>
        <v/>
      </c>
      <c r="FQ54" s="34" t="str">
        <f t="array" aca="1" ref="FQ54" ca="1">IF(OR(WEEKDAY(FQ$2,2)&gt;5,COUNTIF(Dates_Feries,FQ$2)&gt;0),"",IFERROR(INDEX(Tableau1[[Type]:[Type]],SMALL(IF((Tableau1[[Nom]:[Nom]]=$A54)*(Tableau1[[Prénom]:[Prénom]]=$B54)*(FQ$2&gt;=Tableau1[[Début]:[Début]])*(FQ$2&lt;=Tableau1[[Fin]:[Fin]]),ROW(INDIRECT("A1:A"&amp;COUNTA(Tableau1[[Fin]:[Fin]])))),1)),""))</f>
        <v/>
      </c>
      <c r="FR54" s="34" t="str">
        <f t="array" aca="1" ref="FR54" ca="1">IF(OR(WEEKDAY(FR$2,2)&gt;5,COUNTIF(Dates_Feries,FR$2)&gt;0),"",IFERROR(INDEX(Tableau1[[Type]:[Type]],SMALL(IF((Tableau1[[Nom]:[Nom]]=$A54)*(Tableau1[[Prénom]:[Prénom]]=$B54)*(FR$2&gt;=Tableau1[[Début]:[Début]])*(FR$2&lt;=Tableau1[[Fin]:[Fin]]),ROW(INDIRECT("A1:A"&amp;COUNTA(Tableau1[[Fin]:[Fin]])))),1)),""))</f>
        <v/>
      </c>
      <c r="FS54" s="34" t="str">
        <f t="array" aca="1" ref="FS54" ca="1">IF(OR(WEEKDAY(FS$2,2)&gt;5,COUNTIF(Dates_Feries,FS$2)&gt;0),"",IFERROR(INDEX(Tableau1[[Type]:[Type]],SMALL(IF((Tableau1[[Nom]:[Nom]]=$A54)*(Tableau1[[Prénom]:[Prénom]]=$B54)*(FS$2&gt;=Tableau1[[Début]:[Début]])*(FS$2&lt;=Tableau1[[Fin]:[Fin]]),ROW(INDIRECT("A1:A"&amp;COUNTA(Tableau1[[Fin]:[Fin]])))),1)),""))</f>
        <v/>
      </c>
      <c r="FT54" s="34" t="str">
        <f t="array" aca="1" ref="FT54" ca="1">IF(OR(WEEKDAY(FT$2,2)&gt;5,COUNTIF(Dates_Feries,FT$2)&gt;0),"",IFERROR(INDEX(Tableau1[[Type]:[Type]],SMALL(IF((Tableau1[[Nom]:[Nom]]=$A54)*(Tableau1[[Prénom]:[Prénom]]=$B54)*(FT$2&gt;=Tableau1[[Début]:[Début]])*(FT$2&lt;=Tableau1[[Fin]:[Fin]]),ROW(INDIRECT("A1:A"&amp;COUNTA(Tableau1[[Fin]:[Fin]])))),1)),""))</f>
        <v/>
      </c>
      <c r="FU54" s="34" t="str">
        <f t="array" aca="1" ref="FU54" ca="1">IF(OR(WEEKDAY(FU$2,2)&gt;5,COUNTIF(Dates_Feries,FU$2)&gt;0),"",IFERROR(INDEX(Tableau1[[Type]:[Type]],SMALL(IF((Tableau1[[Nom]:[Nom]]=$A54)*(Tableau1[[Prénom]:[Prénom]]=$B54)*(FU$2&gt;=Tableau1[[Début]:[Début]])*(FU$2&lt;=Tableau1[[Fin]:[Fin]]),ROW(INDIRECT("A1:A"&amp;COUNTA(Tableau1[[Fin]:[Fin]])))),1)),""))</f>
        <v/>
      </c>
      <c r="FV54" s="34" t="str">
        <f t="array" aca="1" ref="FV54" ca="1">IF(OR(WEEKDAY(FV$2,2)&gt;5,COUNTIF(Dates_Feries,FV$2)&gt;0),"",IFERROR(INDEX(Tableau1[[Type]:[Type]],SMALL(IF((Tableau1[[Nom]:[Nom]]=$A54)*(Tableau1[[Prénom]:[Prénom]]=$B54)*(FV$2&gt;=Tableau1[[Début]:[Début]])*(FV$2&lt;=Tableau1[[Fin]:[Fin]]),ROW(INDIRECT("A1:A"&amp;COUNTA(Tableau1[[Fin]:[Fin]])))),1)),""))</f>
        <v/>
      </c>
      <c r="FW54" s="34" t="str">
        <f t="array" aca="1" ref="FW54" ca="1">IF(OR(WEEKDAY(FW$2,2)&gt;5,COUNTIF(Dates_Feries,FW$2)&gt;0),"",IFERROR(INDEX(Tableau1[[Type]:[Type]],SMALL(IF((Tableau1[[Nom]:[Nom]]=$A54)*(Tableau1[[Prénom]:[Prénom]]=$B54)*(FW$2&gt;=Tableau1[[Début]:[Début]])*(FW$2&lt;=Tableau1[[Fin]:[Fin]]),ROW(INDIRECT("A1:A"&amp;COUNTA(Tableau1[[Fin]:[Fin]])))),1)),""))</f>
        <v/>
      </c>
      <c r="FX54" s="34" t="str">
        <f t="array" aca="1" ref="FX54" ca="1">IF(OR(WEEKDAY(FX$2,2)&gt;5,COUNTIF(Dates_Feries,FX$2)&gt;0),"",IFERROR(INDEX(Tableau1[[Type]:[Type]],SMALL(IF((Tableau1[[Nom]:[Nom]]=$A54)*(Tableau1[[Prénom]:[Prénom]]=$B54)*(FX$2&gt;=Tableau1[[Début]:[Début]])*(FX$2&lt;=Tableau1[[Fin]:[Fin]]),ROW(INDIRECT("A1:A"&amp;COUNTA(Tableau1[[Fin]:[Fin]])))),1)),""))</f>
        <v/>
      </c>
      <c r="FY54" s="34" t="str">
        <f t="array" aca="1" ref="FY54" ca="1">IF(OR(WEEKDAY(FY$2,2)&gt;5,COUNTIF(Dates_Feries,FY$2)&gt;0),"",IFERROR(INDEX(Tableau1[[Type]:[Type]],SMALL(IF((Tableau1[[Nom]:[Nom]]=$A54)*(Tableau1[[Prénom]:[Prénom]]=$B54)*(FY$2&gt;=Tableau1[[Début]:[Début]])*(FY$2&lt;=Tableau1[[Fin]:[Fin]]),ROW(INDIRECT("A1:A"&amp;COUNTA(Tableau1[[Fin]:[Fin]])))),1)),""))</f>
        <v/>
      </c>
      <c r="FZ54" s="34" t="str">
        <f t="array" aca="1" ref="FZ54" ca="1">IF(OR(WEEKDAY(FZ$2,2)&gt;5,COUNTIF(Dates_Feries,FZ$2)&gt;0),"",IFERROR(INDEX(Tableau1[[Type]:[Type]],SMALL(IF((Tableau1[[Nom]:[Nom]]=$A54)*(Tableau1[[Prénom]:[Prénom]]=$B54)*(FZ$2&gt;=Tableau1[[Début]:[Début]])*(FZ$2&lt;=Tableau1[[Fin]:[Fin]]),ROW(INDIRECT("A1:A"&amp;COUNTA(Tableau1[[Fin]:[Fin]])))),1)),""))</f>
        <v/>
      </c>
      <c r="GA54" s="34" t="str">
        <f t="array" aca="1" ref="GA54" ca="1">IF(OR(WEEKDAY(GA$2,2)&gt;5,COUNTIF(Dates_Feries,GA$2)&gt;0),"",IFERROR(INDEX(Tableau1[[Type]:[Type]],SMALL(IF((Tableau1[[Nom]:[Nom]]=$A54)*(Tableau1[[Prénom]:[Prénom]]=$B54)*(GA$2&gt;=Tableau1[[Début]:[Début]])*(GA$2&lt;=Tableau1[[Fin]:[Fin]]),ROW(INDIRECT("A1:A"&amp;COUNTA(Tableau1[[Fin]:[Fin]])))),1)),""))</f>
        <v/>
      </c>
      <c r="GB54" s="34" t="str">
        <f t="array" aca="1" ref="GB54" ca="1">IF(OR(WEEKDAY(GB$2,2)&gt;5,COUNTIF(Dates_Feries,GB$2)&gt;0),"",IFERROR(INDEX(Tableau1[[Type]:[Type]],SMALL(IF((Tableau1[[Nom]:[Nom]]=$A54)*(Tableau1[[Prénom]:[Prénom]]=$B54)*(GB$2&gt;=Tableau1[[Début]:[Début]])*(GB$2&lt;=Tableau1[[Fin]:[Fin]]),ROW(INDIRECT("A1:A"&amp;COUNTA(Tableau1[[Fin]:[Fin]])))),1)),""))</f>
        <v/>
      </c>
      <c r="GC54" s="34" t="str">
        <f t="array" aca="1" ref="GC54" ca="1">IF(OR(WEEKDAY(GC$2,2)&gt;5,COUNTIF(Dates_Feries,GC$2)&gt;0),"",IFERROR(INDEX(Tableau1[[Type]:[Type]],SMALL(IF((Tableau1[[Nom]:[Nom]]=$A54)*(Tableau1[[Prénom]:[Prénom]]=$B54)*(GC$2&gt;=Tableau1[[Début]:[Début]])*(GC$2&lt;=Tableau1[[Fin]:[Fin]]),ROW(INDIRECT("A1:A"&amp;COUNTA(Tableau1[[Fin]:[Fin]])))),1)),""))</f>
        <v/>
      </c>
      <c r="GD54" s="34" t="str">
        <f t="array" aca="1" ref="GD54" ca="1">IF(OR(WEEKDAY(GD$2,2)&gt;5,COUNTIF(Dates_Feries,GD$2)&gt;0),"",IFERROR(INDEX(Tableau1[[Type]:[Type]],SMALL(IF((Tableau1[[Nom]:[Nom]]=$A54)*(Tableau1[[Prénom]:[Prénom]]=$B54)*(GD$2&gt;=Tableau1[[Début]:[Début]])*(GD$2&lt;=Tableau1[[Fin]:[Fin]]),ROW(INDIRECT("A1:A"&amp;COUNTA(Tableau1[[Fin]:[Fin]])))),1)),""))</f>
        <v/>
      </c>
      <c r="GE54" s="34" t="str">
        <f t="array" aca="1" ref="GE54" ca="1">IF(OR(WEEKDAY(GE$2,2)&gt;5,COUNTIF(Dates_Feries,GE$2)&gt;0),"",IFERROR(INDEX(Tableau1[[Type]:[Type]],SMALL(IF((Tableau1[[Nom]:[Nom]]=$A54)*(Tableau1[[Prénom]:[Prénom]]=$B54)*(GE$2&gt;=Tableau1[[Début]:[Début]])*(GE$2&lt;=Tableau1[[Fin]:[Fin]]),ROW(INDIRECT("A1:A"&amp;COUNTA(Tableau1[[Fin]:[Fin]])))),1)),""))</f>
        <v/>
      </c>
      <c r="GF54" s="34" t="str">
        <f t="array" aca="1" ref="GF54" ca="1">IF(OR(WEEKDAY(GF$2,2)&gt;5,COUNTIF(Dates_Feries,GF$2)&gt;0),"",IFERROR(INDEX(Tableau1[[Type]:[Type]],SMALL(IF((Tableau1[[Nom]:[Nom]]=$A54)*(Tableau1[[Prénom]:[Prénom]]=$B54)*(GF$2&gt;=Tableau1[[Début]:[Début]])*(GF$2&lt;=Tableau1[[Fin]:[Fin]]),ROW(INDIRECT("A1:A"&amp;COUNTA(Tableau1[[Fin]:[Fin]])))),1)),""))</f>
        <v/>
      </c>
      <c r="GG54" s="34" t="str">
        <f t="array" aca="1" ref="GG54" ca="1">IF(OR(WEEKDAY(GG$2,2)&gt;5,COUNTIF(Dates_Feries,GG$2)&gt;0),"",IFERROR(INDEX(Tableau1[[Type]:[Type]],SMALL(IF((Tableau1[[Nom]:[Nom]]=$A54)*(Tableau1[[Prénom]:[Prénom]]=$B54)*(GG$2&gt;=Tableau1[[Début]:[Début]])*(GG$2&lt;=Tableau1[[Fin]:[Fin]]),ROW(INDIRECT("A1:A"&amp;COUNTA(Tableau1[[Fin]:[Fin]])))),1)),""))</f>
        <v/>
      </c>
      <c r="GH54" s="34" t="str">
        <f t="array" aca="1" ref="GH54" ca="1">IF(OR(WEEKDAY(GH$2,2)&gt;5,COUNTIF(Dates_Feries,GH$2)&gt;0),"",IFERROR(INDEX(Tableau1[[Type]:[Type]],SMALL(IF((Tableau1[[Nom]:[Nom]]=$A54)*(Tableau1[[Prénom]:[Prénom]]=$B54)*(GH$2&gt;=Tableau1[[Début]:[Début]])*(GH$2&lt;=Tableau1[[Fin]:[Fin]]),ROW(INDIRECT("A1:A"&amp;COUNTA(Tableau1[[Fin]:[Fin]])))),1)),""))</f>
        <v/>
      </c>
      <c r="GI54" s="34" t="str">
        <f t="array" aca="1" ref="GI54" ca="1">IF(OR(WEEKDAY(GI$2,2)&gt;5,COUNTIF(Dates_Feries,GI$2)&gt;0),"",IFERROR(INDEX(Tableau1[[Type]:[Type]],SMALL(IF((Tableau1[[Nom]:[Nom]]=$A54)*(Tableau1[[Prénom]:[Prénom]]=$B54)*(GI$2&gt;=Tableau1[[Début]:[Début]])*(GI$2&lt;=Tableau1[[Fin]:[Fin]]),ROW(INDIRECT("A1:A"&amp;COUNTA(Tableau1[[Fin]:[Fin]])))),1)),""))</f>
        <v/>
      </c>
      <c r="GJ54" s="34" t="str">
        <f t="array" aca="1" ref="GJ54" ca="1">IF(OR(WEEKDAY(GJ$2,2)&gt;5,COUNTIF(Dates_Feries,GJ$2)&gt;0),"",IFERROR(INDEX(Tableau1[[Type]:[Type]],SMALL(IF((Tableau1[[Nom]:[Nom]]=$A54)*(Tableau1[[Prénom]:[Prénom]]=$B54)*(GJ$2&gt;=Tableau1[[Début]:[Début]])*(GJ$2&lt;=Tableau1[[Fin]:[Fin]]),ROW(INDIRECT("A1:A"&amp;COUNTA(Tableau1[[Fin]:[Fin]])))),1)),""))</f>
        <v/>
      </c>
      <c r="GK54" s="34" t="str">
        <f t="array" aca="1" ref="GK54" ca="1">IF(OR(WEEKDAY(GK$2,2)&gt;5,COUNTIF(Dates_Feries,GK$2)&gt;0),"",IFERROR(INDEX(Tableau1[[Type]:[Type]],SMALL(IF((Tableau1[[Nom]:[Nom]]=$A54)*(Tableau1[[Prénom]:[Prénom]]=$B54)*(GK$2&gt;=Tableau1[[Début]:[Début]])*(GK$2&lt;=Tableau1[[Fin]:[Fin]]),ROW(INDIRECT("A1:A"&amp;COUNTA(Tableau1[[Fin]:[Fin]])))),1)),""))</f>
        <v/>
      </c>
      <c r="GL54" s="34" t="str">
        <f t="array" aca="1" ref="GL54" ca="1">IF(OR(WEEKDAY(GL$2,2)&gt;5,COUNTIF(Dates_Feries,GL$2)&gt;0),"",IFERROR(INDEX(Tableau1[[Type]:[Type]],SMALL(IF((Tableau1[[Nom]:[Nom]]=$A54)*(Tableau1[[Prénom]:[Prénom]]=$B54)*(GL$2&gt;=Tableau1[[Début]:[Début]])*(GL$2&lt;=Tableau1[[Fin]:[Fin]]),ROW(INDIRECT("A1:A"&amp;COUNTA(Tableau1[[Fin]:[Fin]])))),1)),""))</f>
        <v/>
      </c>
      <c r="GM54" s="34" t="str">
        <f t="array" aca="1" ref="GM54" ca="1">IF(OR(WEEKDAY(GM$2,2)&gt;5,COUNTIF(Dates_Feries,GM$2)&gt;0),"",IFERROR(INDEX(Tableau1[[Type]:[Type]],SMALL(IF((Tableau1[[Nom]:[Nom]]=$A54)*(Tableau1[[Prénom]:[Prénom]]=$B54)*(GM$2&gt;=Tableau1[[Début]:[Début]])*(GM$2&lt;=Tableau1[[Fin]:[Fin]]),ROW(INDIRECT("A1:A"&amp;COUNTA(Tableau1[[Fin]:[Fin]])))),1)),""))</f>
        <v/>
      </c>
      <c r="GN54" s="34" t="str">
        <f t="array" aca="1" ref="GN54" ca="1">IF(OR(WEEKDAY(GN$2,2)&gt;5,COUNTIF(Dates_Feries,GN$2)&gt;0),"",IFERROR(INDEX(Tableau1[[Type]:[Type]],SMALL(IF((Tableau1[[Nom]:[Nom]]=$A54)*(Tableau1[[Prénom]:[Prénom]]=$B54)*(GN$2&gt;=Tableau1[[Début]:[Début]])*(GN$2&lt;=Tableau1[[Fin]:[Fin]]),ROW(INDIRECT("A1:A"&amp;COUNTA(Tableau1[[Fin]:[Fin]])))),1)),""))</f>
        <v/>
      </c>
      <c r="GO54" s="34" t="str">
        <f t="array" aca="1" ref="GO54" ca="1">IF(OR(WEEKDAY(GO$2,2)&gt;5,COUNTIF(Dates_Feries,GO$2)&gt;0),"",IFERROR(INDEX(Tableau1[[Type]:[Type]],SMALL(IF((Tableau1[[Nom]:[Nom]]=$A54)*(Tableau1[[Prénom]:[Prénom]]=$B54)*(GO$2&gt;=Tableau1[[Début]:[Début]])*(GO$2&lt;=Tableau1[[Fin]:[Fin]]),ROW(INDIRECT("A1:A"&amp;COUNTA(Tableau1[[Fin]:[Fin]])))),1)),""))</f>
        <v/>
      </c>
      <c r="GP54" s="34" t="str">
        <f t="array" aca="1" ref="GP54" ca="1">IF(OR(WEEKDAY(GP$2,2)&gt;5,COUNTIF(Dates_Feries,GP$2)&gt;0),"",IFERROR(INDEX(Tableau1[[Type]:[Type]],SMALL(IF((Tableau1[[Nom]:[Nom]]=$A54)*(Tableau1[[Prénom]:[Prénom]]=$B54)*(GP$2&gt;=Tableau1[[Début]:[Début]])*(GP$2&lt;=Tableau1[[Fin]:[Fin]]),ROW(INDIRECT("A1:A"&amp;COUNTA(Tableau1[[Fin]:[Fin]])))),1)),""))</f>
        <v/>
      </c>
      <c r="GQ54" s="34" t="str">
        <f t="array" aca="1" ref="GQ54" ca="1">IF(OR(WEEKDAY(GQ$2,2)&gt;5,COUNTIF(Dates_Feries,GQ$2)&gt;0),"",IFERROR(INDEX(Tableau1[[Type]:[Type]],SMALL(IF((Tableau1[[Nom]:[Nom]]=$A54)*(Tableau1[[Prénom]:[Prénom]]=$B54)*(GQ$2&gt;=Tableau1[[Début]:[Début]])*(GQ$2&lt;=Tableau1[[Fin]:[Fin]]),ROW(INDIRECT("A1:A"&amp;COUNTA(Tableau1[[Fin]:[Fin]])))),1)),""))</f>
        <v/>
      </c>
      <c r="GR54" s="34" t="str">
        <f t="array" aca="1" ref="GR54" ca="1">IF(OR(WEEKDAY(GR$2,2)&gt;5,COUNTIF(Dates_Feries,GR$2)&gt;0),"",IFERROR(INDEX(Tableau1[[Type]:[Type]],SMALL(IF((Tableau1[[Nom]:[Nom]]=$A54)*(Tableau1[[Prénom]:[Prénom]]=$B54)*(GR$2&gt;=Tableau1[[Début]:[Début]])*(GR$2&lt;=Tableau1[[Fin]:[Fin]]),ROW(INDIRECT("A1:A"&amp;COUNTA(Tableau1[[Fin]:[Fin]])))),1)),""))</f>
        <v/>
      </c>
      <c r="GS54" s="34" t="str">
        <f t="array" aca="1" ref="GS54" ca="1">IF(OR(WEEKDAY(GS$2,2)&gt;5,COUNTIF(Dates_Feries,GS$2)&gt;0),"",IFERROR(INDEX(Tableau1[[Type]:[Type]],SMALL(IF((Tableau1[[Nom]:[Nom]]=$A54)*(Tableau1[[Prénom]:[Prénom]]=$B54)*(GS$2&gt;=Tableau1[[Début]:[Début]])*(GS$2&lt;=Tableau1[[Fin]:[Fin]]),ROW(INDIRECT("A1:A"&amp;COUNTA(Tableau1[[Fin]:[Fin]])))),1)),""))</f>
        <v/>
      </c>
      <c r="GT54" s="34" t="str">
        <f t="array" aca="1" ref="GT54" ca="1">IF(OR(WEEKDAY(GT$2,2)&gt;5,COUNTIF(Dates_Feries,GT$2)&gt;0),"",IFERROR(INDEX(Tableau1[[Type]:[Type]],SMALL(IF((Tableau1[[Nom]:[Nom]]=$A54)*(Tableau1[[Prénom]:[Prénom]]=$B54)*(GT$2&gt;=Tableau1[[Début]:[Début]])*(GT$2&lt;=Tableau1[[Fin]:[Fin]]),ROW(INDIRECT("A1:A"&amp;COUNTA(Tableau1[[Fin]:[Fin]])))),1)),""))</f>
        <v/>
      </c>
      <c r="GU54" s="34" t="str">
        <f t="array" aca="1" ref="GU54" ca="1">IF(OR(WEEKDAY(GU$2,2)&gt;5,COUNTIF(Dates_Feries,GU$2)&gt;0),"",IFERROR(INDEX(Tableau1[[Type]:[Type]],SMALL(IF((Tableau1[[Nom]:[Nom]]=$A54)*(Tableau1[[Prénom]:[Prénom]]=$B54)*(GU$2&gt;=Tableau1[[Début]:[Début]])*(GU$2&lt;=Tableau1[[Fin]:[Fin]]),ROW(INDIRECT("A1:A"&amp;COUNTA(Tableau1[[Fin]:[Fin]])))),1)),""))</f>
        <v/>
      </c>
      <c r="GV54" s="34" t="str">
        <f t="array" aca="1" ref="GV54" ca="1">IF(OR(WEEKDAY(GV$2,2)&gt;5,COUNTIF(Dates_Feries,GV$2)&gt;0),"",IFERROR(INDEX(Tableau1[[Type]:[Type]],SMALL(IF((Tableau1[[Nom]:[Nom]]=$A54)*(Tableau1[[Prénom]:[Prénom]]=$B54)*(GV$2&gt;=Tableau1[[Début]:[Début]])*(GV$2&lt;=Tableau1[[Fin]:[Fin]]),ROW(INDIRECT("A1:A"&amp;COUNTA(Tableau1[[Fin]:[Fin]])))),1)),""))</f>
        <v/>
      </c>
      <c r="GW54" s="34" t="str">
        <f t="array" aca="1" ref="GW54" ca="1">IF(OR(WEEKDAY(GW$2,2)&gt;5,COUNTIF(Dates_Feries,GW$2)&gt;0),"",IFERROR(INDEX(Tableau1[[Type]:[Type]],SMALL(IF((Tableau1[[Nom]:[Nom]]=$A54)*(Tableau1[[Prénom]:[Prénom]]=$B54)*(GW$2&gt;=Tableau1[[Début]:[Début]])*(GW$2&lt;=Tableau1[[Fin]:[Fin]]),ROW(INDIRECT("A1:A"&amp;COUNTA(Tableau1[[Fin]:[Fin]])))),1)),""))</f>
        <v/>
      </c>
      <c r="GX54" s="34" t="str">
        <f t="array" aca="1" ref="GX54" ca="1">IF(OR(WEEKDAY(GX$2,2)&gt;5,COUNTIF(Dates_Feries,GX$2)&gt;0),"",IFERROR(INDEX(Tableau1[[Type]:[Type]],SMALL(IF((Tableau1[[Nom]:[Nom]]=$A54)*(Tableau1[[Prénom]:[Prénom]]=$B54)*(GX$2&gt;=Tableau1[[Début]:[Début]])*(GX$2&lt;=Tableau1[[Fin]:[Fin]]),ROW(INDIRECT("A1:A"&amp;COUNTA(Tableau1[[Fin]:[Fin]])))),1)),""))</f>
        <v/>
      </c>
      <c r="GY54" s="34" t="str">
        <f t="array" aca="1" ref="GY54" ca="1">IF(OR(WEEKDAY(GY$2,2)&gt;5,COUNTIF(Dates_Feries,GY$2)&gt;0),"",IFERROR(INDEX(Tableau1[[Type]:[Type]],SMALL(IF((Tableau1[[Nom]:[Nom]]=$A54)*(Tableau1[[Prénom]:[Prénom]]=$B54)*(GY$2&gt;=Tableau1[[Début]:[Début]])*(GY$2&lt;=Tableau1[[Fin]:[Fin]]),ROW(INDIRECT("A1:A"&amp;COUNTA(Tableau1[[Fin]:[Fin]])))),1)),""))</f>
        <v/>
      </c>
      <c r="GZ54" s="34" t="str">
        <f t="array" aca="1" ref="GZ54" ca="1">IF(OR(WEEKDAY(GZ$2,2)&gt;5,COUNTIF(Dates_Feries,GZ$2)&gt;0),"",IFERROR(INDEX(Tableau1[[Type]:[Type]],SMALL(IF((Tableau1[[Nom]:[Nom]]=$A54)*(Tableau1[[Prénom]:[Prénom]]=$B54)*(GZ$2&gt;=Tableau1[[Début]:[Début]])*(GZ$2&lt;=Tableau1[[Fin]:[Fin]]),ROW(INDIRECT("A1:A"&amp;COUNTA(Tableau1[[Fin]:[Fin]])))),1)),""))</f>
        <v/>
      </c>
      <c r="HA54" s="34" t="str">
        <f t="array" aca="1" ref="HA54" ca="1">IF(OR(WEEKDAY(HA$2,2)&gt;5,COUNTIF(Dates_Feries,HA$2)&gt;0),"",IFERROR(INDEX(Tableau1[[Type]:[Type]],SMALL(IF((Tableau1[[Nom]:[Nom]]=$A54)*(Tableau1[[Prénom]:[Prénom]]=$B54)*(HA$2&gt;=Tableau1[[Début]:[Début]])*(HA$2&lt;=Tableau1[[Fin]:[Fin]]),ROW(INDIRECT("A1:A"&amp;COUNTA(Tableau1[[Fin]:[Fin]])))),1)),""))</f>
        <v/>
      </c>
      <c r="HB54" s="34" t="str">
        <f t="array" aca="1" ref="HB54" ca="1">IF(OR(WEEKDAY(HB$2,2)&gt;5,COUNTIF(Dates_Feries,HB$2)&gt;0),"",IFERROR(INDEX(Tableau1[[Type]:[Type]],SMALL(IF((Tableau1[[Nom]:[Nom]]=$A54)*(Tableau1[[Prénom]:[Prénom]]=$B54)*(HB$2&gt;=Tableau1[[Début]:[Début]])*(HB$2&lt;=Tableau1[[Fin]:[Fin]]),ROW(INDIRECT("A1:A"&amp;COUNTA(Tableau1[[Fin]:[Fin]])))),1)),""))</f>
        <v/>
      </c>
      <c r="HC54" s="34" t="str">
        <f t="array" aca="1" ref="HC54" ca="1">IF(OR(WEEKDAY(HC$2,2)&gt;5,COUNTIF(Dates_Feries,HC$2)&gt;0),"",IFERROR(INDEX(Tableau1[[Type]:[Type]],SMALL(IF((Tableau1[[Nom]:[Nom]]=$A54)*(Tableau1[[Prénom]:[Prénom]]=$B54)*(HC$2&gt;=Tableau1[[Début]:[Début]])*(HC$2&lt;=Tableau1[[Fin]:[Fin]]),ROW(INDIRECT("A1:A"&amp;COUNTA(Tableau1[[Fin]:[Fin]])))),1)),""))</f>
        <v/>
      </c>
      <c r="HD54" s="34" t="str">
        <f t="array" aca="1" ref="HD54" ca="1">IF(OR(WEEKDAY(HD$2,2)&gt;5,COUNTIF(Dates_Feries,HD$2)&gt;0),"",IFERROR(INDEX(Tableau1[[Type]:[Type]],SMALL(IF((Tableau1[[Nom]:[Nom]]=$A54)*(Tableau1[[Prénom]:[Prénom]]=$B54)*(HD$2&gt;=Tableau1[[Début]:[Début]])*(HD$2&lt;=Tableau1[[Fin]:[Fin]]),ROW(INDIRECT("A1:A"&amp;COUNTA(Tableau1[[Fin]:[Fin]])))),1)),""))</f>
        <v/>
      </c>
      <c r="HE54" s="34" t="str">
        <f t="array" aca="1" ref="HE54" ca="1">IF(OR(WEEKDAY(HE$2,2)&gt;5,COUNTIF(Dates_Feries,HE$2)&gt;0),"",IFERROR(INDEX(Tableau1[[Type]:[Type]],SMALL(IF((Tableau1[[Nom]:[Nom]]=$A54)*(Tableau1[[Prénom]:[Prénom]]=$B54)*(HE$2&gt;=Tableau1[[Début]:[Début]])*(HE$2&lt;=Tableau1[[Fin]:[Fin]]),ROW(INDIRECT("A1:A"&amp;COUNTA(Tableau1[[Fin]:[Fin]])))),1)),""))</f>
        <v/>
      </c>
      <c r="HF54" s="34" t="str">
        <f t="array" aca="1" ref="HF54" ca="1">IF(OR(WEEKDAY(HF$2,2)&gt;5,COUNTIF(Dates_Feries,HF$2)&gt;0),"",IFERROR(INDEX(Tableau1[[Type]:[Type]],SMALL(IF((Tableau1[[Nom]:[Nom]]=$A54)*(Tableau1[[Prénom]:[Prénom]]=$B54)*(HF$2&gt;=Tableau1[[Début]:[Début]])*(HF$2&lt;=Tableau1[[Fin]:[Fin]]),ROW(INDIRECT("A1:A"&amp;COUNTA(Tableau1[[Fin]:[Fin]])))),1)),""))</f>
        <v/>
      </c>
      <c r="HG54" s="34" t="str">
        <f t="array" aca="1" ref="HG54" ca="1">IF(OR(WEEKDAY(HG$2,2)&gt;5,COUNTIF(Dates_Feries,HG$2)&gt;0),"",IFERROR(INDEX(Tableau1[[Type]:[Type]],SMALL(IF((Tableau1[[Nom]:[Nom]]=$A54)*(Tableau1[[Prénom]:[Prénom]]=$B54)*(HG$2&gt;=Tableau1[[Début]:[Début]])*(HG$2&lt;=Tableau1[[Fin]:[Fin]]),ROW(INDIRECT("A1:A"&amp;COUNTA(Tableau1[[Fin]:[Fin]])))),1)),""))</f>
        <v/>
      </c>
      <c r="HH54" s="34" t="str">
        <f t="array" aca="1" ref="HH54" ca="1">IF(OR(WEEKDAY(HH$2,2)&gt;5,COUNTIF(Dates_Feries,HH$2)&gt;0),"",IFERROR(INDEX(Tableau1[[Type]:[Type]],SMALL(IF((Tableau1[[Nom]:[Nom]]=$A54)*(Tableau1[[Prénom]:[Prénom]]=$B54)*(HH$2&gt;=Tableau1[[Début]:[Début]])*(HH$2&lt;=Tableau1[[Fin]:[Fin]]),ROW(INDIRECT("A1:A"&amp;COUNTA(Tableau1[[Fin]:[Fin]])))),1)),""))</f>
        <v/>
      </c>
      <c r="HI54" s="34" t="str">
        <f t="array" aca="1" ref="HI54" ca="1">IF(OR(WEEKDAY(HI$2,2)&gt;5,COUNTIF(Dates_Feries,HI$2)&gt;0),"",IFERROR(INDEX(Tableau1[[Type]:[Type]],SMALL(IF((Tableau1[[Nom]:[Nom]]=$A54)*(Tableau1[[Prénom]:[Prénom]]=$B54)*(HI$2&gt;=Tableau1[[Début]:[Début]])*(HI$2&lt;=Tableau1[[Fin]:[Fin]]),ROW(INDIRECT("A1:A"&amp;COUNTA(Tableau1[[Fin]:[Fin]])))),1)),""))</f>
        <v/>
      </c>
      <c r="HJ54" s="34" t="str">
        <f t="array" aca="1" ref="HJ54" ca="1">IF(OR(WEEKDAY(HJ$2,2)&gt;5,COUNTIF(Dates_Feries,HJ$2)&gt;0),"",IFERROR(INDEX(Tableau1[[Type]:[Type]],SMALL(IF((Tableau1[[Nom]:[Nom]]=$A54)*(Tableau1[[Prénom]:[Prénom]]=$B54)*(HJ$2&gt;=Tableau1[[Début]:[Début]])*(HJ$2&lt;=Tableau1[[Fin]:[Fin]]),ROW(INDIRECT("A1:A"&amp;COUNTA(Tableau1[[Fin]:[Fin]])))),1)),""))</f>
        <v/>
      </c>
      <c r="HK54" s="34" t="str">
        <f t="array" aca="1" ref="HK54" ca="1">IF(OR(WEEKDAY(HK$2,2)&gt;5,COUNTIF(Dates_Feries,HK$2)&gt;0),"",IFERROR(INDEX(Tableau1[[Type]:[Type]],SMALL(IF((Tableau1[[Nom]:[Nom]]=$A54)*(Tableau1[[Prénom]:[Prénom]]=$B54)*(HK$2&gt;=Tableau1[[Début]:[Début]])*(HK$2&lt;=Tableau1[[Fin]:[Fin]]),ROW(INDIRECT("A1:A"&amp;COUNTA(Tableau1[[Fin]:[Fin]])))),1)),""))</f>
        <v/>
      </c>
      <c r="HL54" s="34" t="str">
        <f t="array" aca="1" ref="HL54" ca="1">IF(OR(WEEKDAY(HL$2,2)&gt;5,COUNTIF(Dates_Feries,HL$2)&gt;0),"",IFERROR(INDEX(Tableau1[[Type]:[Type]],SMALL(IF((Tableau1[[Nom]:[Nom]]=$A54)*(Tableau1[[Prénom]:[Prénom]]=$B54)*(HL$2&gt;=Tableau1[[Début]:[Début]])*(HL$2&lt;=Tableau1[[Fin]:[Fin]]),ROW(INDIRECT("A1:A"&amp;COUNTA(Tableau1[[Fin]:[Fin]])))),1)),""))</f>
        <v/>
      </c>
      <c r="HM54" s="34" t="str">
        <f t="array" aca="1" ref="HM54" ca="1">IF(OR(WEEKDAY(HM$2,2)&gt;5,COUNTIF(Dates_Feries,HM$2)&gt;0),"",IFERROR(INDEX(Tableau1[[Type]:[Type]],SMALL(IF((Tableau1[[Nom]:[Nom]]=$A54)*(Tableau1[[Prénom]:[Prénom]]=$B54)*(HM$2&gt;=Tableau1[[Début]:[Début]])*(HM$2&lt;=Tableau1[[Fin]:[Fin]]),ROW(INDIRECT("A1:A"&amp;COUNTA(Tableau1[[Fin]:[Fin]])))),1)),""))</f>
        <v/>
      </c>
      <c r="HN54" s="34" t="str">
        <f t="array" aca="1" ref="HN54" ca="1">IF(OR(WEEKDAY(HN$2,2)&gt;5,COUNTIF(Dates_Feries,HN$2)&gt;0),"",IFERROR(INDEX(Tableau1[[Type]:[Type]],SMALL(IF((Tableau1[[Nom]:[Nom]]=$A54)*(Tableau1[[Prénom]:[Prénom]]=$B54)*(HN$2&gt;=Tableau1[[Début]:[Début]])*(HN$2&lt;=Tableau1[[Fin]:[Fin]]),ROW(INDIRECT("A1:A"&amp;COUNTA(Tableau1[[Fin]:[Fin]])))),1)),""))</f>
        <v/>
      </c>
      <c r="HO54" s="34" t="str">
        <f t="array" aca="1" ref="HO54" ca="1">IF(OR(WEEKDAY(HO$2,2)&gt;5,COUNTIF(Dates_Feries,HO$2)&gt;0),"",IFERROR(INDEX(Tableau1[[Type]:[Type]],SMALL(IF((Tableau1[[Nom]:[Nom]]=$A54)*(Tableau1[[Prénom]:[Prénom]]=$B54)*(HO$2&gt;=Tableau1[[Début]:[Début]])*(HO$2&lt;=Tableau1[[Fin]:[Fin]]),ROW(INDIRECT("A1:A"&amp;COUNTA(Tableau1[[Fin]:[Fin]])))),1)),""))</f>
        <v/>
      </c>
      <c r="HP54" s="34" t="str">
        <f t="array" aca="1" ref="HP54" ca="1">IF(OR(WEEKDAY(HP$2,2)&gt;5,COUNTIF(Dates_Feries,HP$2)&gt;0),"",IFERROR(INDEX(Tableau1[[Type]:[Type]],SMALL(IF((Tableau1[[Nom]:[Nom]]=$A54)*(Tableau1[[Prénom]:[Prénom]]=$B54)*(HP$2&gt;=Tableau1[[Début]:[Début]])*(HP$2&lt;=Tableau1[[Fin]:[Fin]]),ROW(INDIRECT("A1:A"&amp;COUNTA(Tableau1[[Fin]:[Fin]])))),1)),""))</f>
        <v/>
      </c>
      <c r="HQ54" s="34" t="str">
        <f t="array" aca="1" ref="HQ54" ca="1">IF(OR(WEEKDAY(HQ$2,2)&gt;5,COUNTIF(Dates_Feries,HQ$2)&gt;0),"",IFERROR(INDEX(Tableau1[[Type]:[Type]],SMALL(IF((Tableau1[[Nom]:[Nom]]=$A54)*(Tableau1[[Prénom]:[Prénom]]=$B54)*(HQ$2&gt;=Tableau1[[Début]:[Début]])*(HQ$2&lt;=Tableau1[[Fin]:[Fin]]),ROW(INDIRECT("A1:A"&amp;COUNTA(Tableau1[[Fin]:[Fin]])))),1)),""))</f>
        <v/>
      </c>
      <c r="HR54" s="34" t="str">
        <f t="array" aca="1" ref="HR54" ca="1">IF(OR(WEEKDAY(HR$2,2)&gt;5,COUNTIF(Dates_Feries,HR$2)&gt;0),"",IFERROR(INDEX(Tableau1[[Type]:[Type]],SMALL(IF((Tableau1[[Nom]:[Nom]]=$A54)*(Tableau1[[Prénom]:[Prénom]]=$B54)*(HR$2&gt;=Tableau1[[Début]:[Début]])*(HR$2&lt;=Tableau1[[Fin]:[Fin]]),ROW(INDIRECT("A1:A"&amp;COUNTA(Tableau1[[Fin]:[Fin]])))),1)),""))</f>
        <v/>
      </c>
      <c r="HS54" s="34" t="str">
        <f t="array" aca="1" ref="HS54" ca="1">IF(OR(WEEKDAY(HS$2,2)&gt;5,COUNTIF(Dates_Feries,HS$2)&gt;0),"",IFERROR(INDEX(Tableau1[[Type]:[Type]],SMALL(IF((Tableau1[[Nom]:[Nom]]=$A54)*(Tableau1[[Prénom]:[Prénom]]=$B54)*(HS$2&gt;=Tableau1[[Début]:[Début]])*(HS$2&lt;=Tableau1[[Fin]:[Fin]]),ROW(INDIRECT("A1:A"&amp;COUNTA(Tableau1[[Fin]:[Fin]])))),1)),""))</f>
        <v/>
      </c>
      <c r="HT54" s="34" t="str">
        <f t="array" aca="1" ref="HT54" ca="1">IF(OR(WEEKDAY(HT$2,2)&gt;5,COUNTIF(Dates_Feries,HT$2)&gt;0),"",IFERROR(INDEX(Tableau1[[Type]:[Type]],SMALL(IF((Tableau1[[Nom]:[Nom]]=$A54)*(Tableau1[[Prénom]:[Prénom]]=$B54)*(HT$2&gt;=Tableau1[[Début]:[Début]])*(HT$2&lt;=Tableau1[[Fin]:[Fin]]),ROW(INDIRECT("A1:A"&amp;COUNTA(Tableau1[[Fin]:[Fin]])))),1)),""))</f>
        <v/>
      </c>
      <c r="HU54" s="34" t="str">
        <f t="array" aca="1" ref="HU54" ca="1">IF(OR(WEEKDAY(HU$2,2)&gt;5,COUNTIF(Dates_Feries,HU$2)&gt;0),"",IFERROR(INDEX(Tableau1[[Type]:[Type]],SMALL(IF((Tableau1[[Nom]:[Nom]]=$A54)*(Tableau1[[Prénom]:[Prénom]]=$B54)*(HU$2&gt;=Tableau1[[Début]:[Début]])*(HU$2&lt;=Tableau1[[Fin]:[Fin]]),ROW(INDIRECT("A1:A"&amp;COUNTA(Tableau1[[Fin]:[Fin]])))),1)),""))</f>
        <v/>
      </c>
      <c r="HV54" s="34" t="str">
        <f t="array" aca="1" ref="HV54" ca="1">IF(OR(WEEKDAY(HV$2,2)&gt;5,COUNTIF(Dates_Feries,HV$2)&gt;0),"",IFERROR(INDEX(Tableau1[[Type]:[Type]],SMALL(IF((Tableau1[[Nom]:[Nom]]=$A54)*(Tableau1[[Prénom]:[Prénom]]=$B54)*(HV$2&gt;=Tableau1[[Début]:[Début]])*(HV$2&lt;=Tableau1[[Fin]:[Fin]]),ROW(INDIRECT("A1:A"&amp;COUNTA(Tableau1[[Fin]:[Fin]])))),1)),""))</f>
        <v/>
      </c>
      <c r="HW54" s="34" t="str">
        <f t="array" aca="1" ref="HW54" ca="1">IF(OR(WEEKDAY(HW$2,2)&gt;5,COUNTIF(Dates_Feries,HW$2)&gt;0),"",IFERROR(INDEX(Tableau1[[Type]:[Type]],SMALL(IF((Tableau1[[Nom]:[Nom]]=$A54)*(Tableau1[[Prénom]:[Prénom]]=$B54)*(HW$2&gt;=Tableau1[[Début]:[Début]])*(HW$2&lt;=Tableau1[[Fin]:[Fin]]),ROW(INDIRECT("A1:A"&amp;COUNTA(Tableau1[[Fin]:[Fin]])))),1)),""))</f>
        <v/>
      </c>
      <c r="HX54" s="34" t="str">
        <f t="array" aca="1" ref="HX54" ca="1">IF(OR(WEEKDAY(HX$2,2)&gt;5,COUNTIF(Dates_Feries,HX$2)&gt;0),"",IFERROR(INDEX(Tableau1[[Type]:[Type]],SMALL(IF((Tableau1[[Nom]:[Nom]]=$A54)*(Tableau1[[Prénom]:[Prénom]]=$B54)*(HX$2&gt;=Tableau1[[Début]:[Début]])*(HX$2&lt;=Tableau1[[Fin]:[Fin]]),ROW(INDIRECT("A1:A"&amp;COUNTA(Tableau1[[Fin]:[Fin]])))),1)),""))</f>
        <v/>
      </c>
      <c r="HY54" s="34" t="str">
        <f t="array" aca="1" ref="HY54" ca="1">IF(OR(WEEKDAY(HY$2,2)&gt;5,COUNTIF(Dates_Feries,HY$2)&gt;0),"",IFERROR(INDEX(Tableau1[[Type]:[Type]],SMALL(IF((Tableau1[[Nom]:[Nom]]=$A54)*(Tableau1[[Prénom]:[Prénom]]=$B54)*(HY$2&gt;=Tableau1[[Début]:[Début]])*(HY$2&lt;=Tableau1[[Fin]:[Fin]]),ROW(INDIRECT("A1:A"&amp;COUNTA(Tableau1[[Fin]:[Fin]])))),1)),""))</f>
        <v/>
      </c>
      <c r="HZ54" s="34" t="str">
        <f t="array" aca="1" ref="HZ54" ca="1">IF(OR(WEEKDAY(HZ$2,2)&gt;5,COUNTIF(Dates_Feries,HZ$2)&gt;0),"",IFERROR(INDEX(Tableau1[[Type]:[Type]],SMALL(IF((Tableau1[[Nom]:[Nom]]=$A54)*(Tableau1[[Prénom]:[Prénom]]=$B54)*(HZ$2&gt;=Tableau1[[Début]:[Début]])*(HZ$2&lt;=Tableau1[[Fin]:[Fin]]),ROW(INDIRECT("A1:A"&amp;COUNTA(Tableau1[[Fin]:[Fin]])))),1)),""))</f>
        <v/>
      </c>
      <c r="IA54" s="34" t="str">
        <f t="array" aca="1" ref="IA54" ca="1">IF(OR(WEEKDAY(IA$2,2)&gt;5,COUNTIF(Dates_Feries,IA$2)&gt;0),"",IFERROR(INDEX(Tableau1[[Type]:[Type]],SMALL(IF((Tableau1[[Nom]:[Nom]]=$A54)*(Tableau1[[Prénom]:[Prénom]]=$B54)*(IA$2&gt;=Tableau1[[Début]:[Début]])*(IA$2&lt;=Tableau1[[Fin]:[Fin]]),ROW(INDIRECT("A1:A"&amp;COUNTA(Tableau1[[Fin]:[Fin]])))),1)),""))</f>
        <v/>
      </c>
      <c r="IB54" s="34" t="str">
        <f t="array" aca="1" ref="IB54" ca="1">IF(OR(WEEKDAY(IB$2,2)&gt;5,COUNTIF(Dates_Feries,IB$2)&gt;0),"",IFERROR(INDEX(Tableau1[[Type]:[Type]],SMALL(IF((Tableau1[[Nom]:[Nom]]=$A54)*(Tableau1[[Prénom]:[Prénom]]=$B54)*(IB$2&gt;=Tableau1[[Début]:[Début]])*(IB$2&lt;=Tableau1[[Fin]:[Fin]]),ROW(INDIRECT("A1:A"&amp;COUNTA(Tableau1[[Fin]:[Fin]])))),1)),""))</f>
        <v/>
      </c>
      <c r="IC54" s="34" t="str">
        <f t="array" aca="1" ref="IC54" ca="1">IF(OR(WEEKDAY(IC$2,2)&gt;5,COUNTIF(Dates_Feries,IC$2)&gt;0),"",IFERROR(INDEX(Tableau1[[Type]:[Type]],SMALL(IF((Tableau1[[Nom]:[Nom]]=$A54)*(Tableau1[[Prénom]:[Prénom]]=$B54)*(IC$2&gt;=Tableau1[[Début]:[Début]])*(IC$2&lt;=Tableau1[[Fin]:[Fin]]),ROW(INDIRECT("A1:A"&amp;COUNTA(Tableau1[[Fin]:[Fin]])))),1)),""))</f>
        <v/>
      </c>
      <c r="ID54" s="34" t="str">
        <f t="array" aca="1" ref="ID54" ca="1">IF(OR(WEEKDAY(ID$2,2)&gt;5,COUNTIF(Dates_Feries,ID$2)&gt;0),"",IFERROR(INDEX(Tableau1[[Type]:[Type]],SMALL(IF((Tableau1[[Nom]:[Nom]]=$A54)*(Tableau1[[Prénom]:[Prénom]]=$B54)*(ID$2&gt;=Tableau1[[Début]:[Début]])*(ID$2&lt;=Tableau1[[Fin]:[Fin]]),ROW(INDIRECT("A1:A"&amp;COUNTA(Tableau1[[Fin]:[Fin]])))),1)),""))</f>
        <v/>
      </c>
      <c r="IE54" s="34" t="str">
        <f t="array" aca="1" ref="IE54" ca="1">IF(OR(WEEKDAY(IE$2,2)&gt;5,COUNTIF(Dates_Feries,IE$2)&gt;0),"",IFERROR(INDEX(Tableau1[[Type]:[Type]],SMALL(IF((Tableau1[[Nom]:[Nom]]=$A54)*(Tableau1[[Prénom]:[Prénom]]=$B54)*(IE$2&gt;=Tableau1[[Début]:[Début]])*(IE$2&lt;=Tableau1[[Fin]:[Fin]]),ROW(INDIRECT("A1:A"&amp;COUNTA(Tableau1[[Fin]:[Fin]])))),1)),""))</f>
        <v/>
      </c>
      <c r="IF54" s="34" t="str">
        <f t="array" aca="1" ref="IF54" ca="1">IF(OR(WEEKDAY(IF$2,2)&gt;5,COUNTIF(Dates_Feries,IF$2)&gt;0),"",IFERROR(INDEX(Tableau1[[Type]:[Type]],SMALL(IF((Tableau1[[Nom]:[Nom]]=$A54)*(Tableau1[[Prénom]:[Prénom]]=$B54)*(IF$2&gt;=Tableau1[[Début]:[Début]])*(IF$2&lt;=Tableau1[[Fin]:[Fin]]),ROW(INDIRECT("A1:A"&amp;COUNTA(Tableau1[[Fin]:[Fin]])))),1)),""))</f>
        <v/>
      </c>
      <c r="IG54" s="34" t="str">
        <f t="array" aca="1" ref="IG54" ca="1">IF(OR(WEEKDAY(IG$2,2)&gt;5,COUNTIF(Dates_Feries,IG$2)&gt;0),"",IFERROR(INDEX(Tableau1[[Type]:[Type]],SMALL(IF((Tableau1[[Nom]:[Nom]]=$A54)*(Tableau1[[Prénom]:[Prénom]]=$B54)*(IG$2&gt;=Tableau1[[Début]:[Début]])*(IG$2&lt;=Tableau1[[Fin]:[Fin]]),ROW(INDIRECT("A1:A"&amp;COUNTA(Tableau1[[Fin]:[Fin]])))),1)),""))</f>
        <v/>
      </c>
      <c r="IH54" s="34" t="str">
        <f t="array" aca="1" ref="IH54" ca="1">IF(OR(WEEKDAY(IH$2,2)&gt;5,COUNTIF(Dates_Feries,IH$2)&gt;0),"",IFERROR(INDEX(Tableau1[[Type]:[Type]],SMALL(IF((Tableau1[[Nom]:[Nom]]=$A54)*(Tableau1[[Prénom]:[Prénom]]=$B54)*(IH$2&gt;=Tableau1[[Début]:[Début]])*(IH$2&lt;=Tableau1[[Fin]:[Fin]]),ROW(INDIRECT("A1:A"&amp;COUNTA(Tableau1[[Fin]:[Fin]])))),1)),""))</f>
        <v/>
      </c>
      <c r="II54" s="34" t="str">
        <f t="array" aca="1" ref="II54" ca="1">IF(OR(WEEKDAY(II$2,2)&gt;5,COUNTIF(Dates_Feries,II$2)&gt;0),"",IFERROR(INDEX(Tableau1[[Type]:[Type]],SMALL(IF((Tableau1[[Nom]:[Nom]]=$A54)*(Tableau1[[Prénom]:[Prénom]]=$B54)*(II$2&gt;=Tableau1[[Début]:[Début]])*(II$2&lt;=Tableau1[[Fin]:[Fin]]),ROW(INDIRECT("A1:A"&amp;COUNTA(Tableau1[[Fin]:[Fin]])))),1)),""))</f>
        <v/>
      </c>
      <c r="IJ54" s="34" t="str">
        <f t="array" aca="1" ref="IJ54" ca="1">IF(OR(WEEKDAY(IJ$2,2)&gt;5,COUNTIF(Dates_Feries,IJ$2)&gt;0),"",IFERROR(INDEX(Tableau1[[Type]:[Type]],SMALL(IF((Tableau1[[Nom]:[Nom]]=$A54)*(Tableau1[[Prénom]:[Prénom]]=$B54)*(IJ$2&gt;=Tableau1[[Début]:[Début]])*(IJ$2&lt;=Tableau1[[Fin]:[Fin]]),ROW(INDIRECT("A1:A"&amp;COUNTA(Tableau1[[Fin]:[Fin]])))),1)),""))</f>
        <v/>
      </c>
      <c r="IK54" s="34" t="str">
        <f t="array" aca="1" ref="IK54" ca="1">IF(OR(WEEKDAY(IK$2,2)&gt;5,COUNTIF(Dates_Feries,IK$2)&gt;0),"",IFERROR(INDEX(Tableau1[[Type]:[Type]],SMALL(IF((Tableau1[[Nom]:[Nom]]=$A54)*(Tableau1[[Prénom]:[Prénom]]=$B54)*(IK$2&gt;=Tableau1[[Début]:[Début]])*(IK$2&lt;=Tableau1[[Fin]:[Fin]]),ROW(INDIRECT("A1:A"&amp;COUNTA(Tableau1[[Fin]:[Fin]])))),1)),""))</f>
        <v/>
      </c>
      <c r="IL54" s="34" t="str">
        <f t="array" aca="1" ref="IL54" ca="1">IF(OR(WEEKDAY(IL$2,2)&gt;5,COUNTIF(Dates_Feries,IL$2)&gt;0),"",IFERROR(INDEX(Tableau1[[Type]:[Type]],SMALL(IF((Tableau1[[Nom]:[Nom]]=$A54)*(Tableau1[[Prénom]:[Prénom]]=$B54)*(IL$2&gt;=Tableau1[[Début]:[Début]])*(IL$2&lt;=Tableau1[[Fin]:[Fin]]),ROW(INDIRECT("A1:A"&amp;COUNTA(Tableau1[[Fin]:[Fin]])))),1)),""))</f>
        <v/>
      </c>
      <c r="IM54" s="34" t="str">
        <f t="array" aca="1" ref="IM54" ca="1">IF(OR(WEEKDAY(IM$2,2)&gt;5,COUNTIF(Dates_Feries,IM$2)&gt;0),"",IFERROR(INDEX(Tableau1[[Type]:[Type]],SMALL(IF((Tableau1[[Nom]:[Nom]]=$A54)*(Tableau1[[Prénom]:[Prénom]]=$B54)*(IM$2&gt;=Tableau1[[Début]:[Début]])*(IM$2&lt;=Tableau1[[Fin]:[Fin]]),ROW(INDIRECT("A1:A"&amp;COUNTA(Tableau1[[Fin]:[Fin]])))),1)),""))</f>
        <v/>
      </c>
      <c r="IN54" s="34" t="str">
        <f t="array" aca="1" ref="IN54" ca="1">IF(OR(WEEKDAY(IN$2,2)&gt;5,COUNTIF(Dates_Feries,IN$2)&gt;0),"",IFERROR(INDEX(Tableau1[[Type]:[Type]],SMALL(IF((Tableau1[[Nom]:[Nom]]=$A54)*(Tableau1[[Prénom]:[Prénom]]=$B54)*(IN$2&gt;=Tableau1[[Début]:[Début]])*(IN$2&lt;=Tableau1[[Fin]:[Fin]]),ROW(INDIRECT("A1:A"&amp;COUNTA(Tableau1[[Fin]:[Fin]])))),1)),""))</f>
        <v/>
      </c>
      <c r="IO54" s="34" t="str">
        <f t="array" aca="1" ref="IO54" ca="1">IF(OR(WEEKDAY(IO$2,2)&gt;5,COUNTIF(Dates_Feries,IO$2)&gt;0),"",IFERROR(INDEX(Tableau1[[Type]:[Type]],SMALL(IF((Tableau1[[Nom]:[Nom]]=$A54)*(Tableau1[[Prénom]:[Prénom]]=$B54)*(IO$2&gt;=Tableau1[[Début]:[Début]])*(IO$2&lt;=Tableau1[[Fin]:[Fin]]),ROW(INDIRECT("A1:A"&amp;COUNTA(Tableau1[[Fin]:[Fin]])))),1)),""))</f>
        <v/>
      </c>
      <c r="IP54" s="34" t="str">
        <f t="array" aca="1" ref="IP54" ca="1">IF(OR(WEEKDAY(IP$2,2)&gt;5,COUNTIF(Dates_Feries,IP$2)&gt;0),"",IFERROR(INDEX(Tableau1[[Type]:[Type]],SMALL(IF((Tableau1[[Nom]:[Nom]]=$A54)*(Tableau1[[Prénom]:[Prénom]]=$B54)*(IP$2&gt;=Tableau1[[Début]:[Début]])*(IP$2&lt;=Tableau1[[Fin]:[Fin]]),ROW(INDIRECT("A1:A"&amp;COUNTA(Tableau1[[Fin]:[Fin]])))),1)),""))</f>
        <v/>
      </c>
      <c r="IQ54" s="34" t="str">
        <f t="array" aca="1" ref="IQ54" ca="1">IF(OR(WEEKDAY(IQ$2,2)&gt;5,COUNTIF(Dates_Feries,IQ$2)&gt;0),"",IFERROR(INDEX(Tableau1[[Type]:[Type]],SMALL(IF((Tableau1[[Nom]:[Nom]]=$A54)*(Tableau1[[Prénom]:[Prénom]]=$B54)*(IQ$2&gt;=Tableau1[[Début]:[Début]])*(IQ$2&lt;=Tableau1[[Fin]:[Fin]]),ROW(INDIRECT("A1:A"&amp;COUNTA(Tableau1[[Fin]:[Fin]])))),1)),""))</f>
        <v/>
      </c>
      <c r="IR54" s="34" t="str">
        <f t="array" aca="1" ref="IR54" ca="1">IF(OR(WEEKDAY(IR$2,2)&gt;5,COUNTIF(Dates_Feries,IR$2)&gt;0),"",IFERROR(INDEX(Tableau1[[Type]:[Type]],SMALL(IF((Tableau1[[Nom]:[Nom]]=$A54)*(Tableau1[[Prénom]:[Prénom]]=$B54)*(IR$2&gt;=Tableau1[[Début]:[Début]])*(IR$2&lt;=Tableau1[[Fin]:[Fin]]),ROW(INDIRECT("A1:A"&amp;COUNTA(Tableau1[[Fin]:[Fin]])))),1)),""))</f>
        <v/>
      </c>
      <c r="IS54" s="34" t="str">
        <f t="array" aca="1" ref="IS54" ca="1">IF(OR(WEEKDAY(IS$2,2)&gt;5,COUNTIF(Dates_Feries,IS$2)&gt;0),"",IFERROR(INDEX(Tableau1[[Type]:[Type]],SMALL(IF((Tableau1[[Nom]:[Nom]]=$A54)*(Tableau1[[Prénom]:[Prénom]]=$B54)*(IS$2&gt;=Tableau1[[Début]:[Début]])*(IS$2&lt;=Tableau1[[Fin]:[Fin]]),ROW(INDIRECT("A1:A"&amp;COUNTA(Tableau1[[Fin]:[Fin]])))),1)),""))</f>
        <v/>
      </c>
      <c r="IT54" s="34" t="str">
        <f t="array" aca="1" ref="IT54" ca="1">IF(OR(WEEKDAY(IT$2,2)&gt;5,COUNTIF(Dates_Feries,IT$2)&gt;0),"",IFERROR(INDEX(Tableau1[[Type]:[Type]],SMALL(IF((Tableau1[[Nom]:[Nom]]=$A54)*(Tableau1[[Prénom]:[Prénom]]=$B54)*(IT$2&gt;=Tableau1[[Début]:[Début]])*(IT$2&lt;=Tableau1[[Fin]:[Fin]]),ROW(INDIRECT("A1:A"&amp;COUNTA(Tableau1[[Fin]:[Fin]])))),1)),""))</f>
        <v/>
      </c>
      <c r="IU54" s="34" t="str">
        <f t="array" aca="1" ref="IU54" ca="1">IF(OR(WEEKDAY(IU$2,2)&gt;5,COUNTIF(Dates_Feries,IU$2)&gt;0),"",IFERROR(INDEX(Tableau1[[Type]:[Type]],SMALL(IF((Tableau1[[Nom]:[Nom]]=$A54)*(Tableau1[[Prénom]:[Prénom]]=$B54)*(IU$2&gt;=Tableau1[[Début]:[Début]])*(IU$2&lt;=Tableau1[[Fin]:[Fin]]),ROW(INDIRECT("A1:A"&amp;COUNTA(Tableau1[[Fin]:[Fin]])))),1)),""))</f>
        <v/>
      </c>
      <c r="IV54" s="34" t="str">
        <f t="array" aca="1" ref="IV54" ca="1">IF(OR(WEEKDAY(IV$2,2)&gt;5,COUNTIF(Dates_Feries,IV$2)&gt;0),"",IFERROR(INDEX(Tableau1[[Type]:[Type]],SMALL(IF((Tableau1[[Nom]:[Nom]]=$A54)*(Tableau1[[Prénom]:[Prénom]]=$B54)*(IV$2&gt;=Tableau1[[Début]:[Début]])*(IV$2&lt;=Tableau1[[Fin]:[Fin]]),ROW(INDIRECT("A1:A"&amp;COUNTA(Tableau1[[Fin]:[Fin]])))),1)),""))</f>
        <v/>
      </c>
      <c r="IW54" s="34" t="str">
        <f t="array" aca="1" ref="IW54" ca="1">IF(OR(WEEKDAY(IW$2,2)&gt;5,COUNTIF(Dates_Feries,IW$2)&gt;0),"",IFERROR(INDEX(Tableau1[[Type]:[Type]],SMALL(IF((Tableau1[[Nom]:[Nom]]=$A54)*(Tableau1[[Prénom]:[Prénom]]=$B54)*(IW$2&gt;=Tableau1[[Début]:[Début]])*(IW$2&lt;=Tableau1[[Fin]:[Fin]]),ROW(INDIRECT("A1:A"&amp;COUNTA(Tableau1[[Fin]:[Fin]])))),1)),""))</f>
        <v/>
      </c>
      <c r="IX54" s="34" t="str">
        <f t="array" aca="1" ref="IX54" ca="1">IF(OR(WEEKDAY(IX$2,2)&gt;5,COUNTIF(Dates_Feries,IX$2)&gt;0),"",IFERROR(INDEX(Tableau1[[Type]:[Type]],SMALL(IF((Tableau1[[Nom]:[Nom]]=$A54)*(Tableau1[[Prénom]:[Prénom]]=$B54)*(IX$2&gt;=Tableau1[[Début]:[Début]])*(IX$2&lt;=Tableau1[[Fin]:[Fin]]),ROW(INDIRECT("A1:A"&amp;COUNTA(Tableau1[[Fin]:[Fin]])))),1)),""))</f>
        <v/>
      </c>
      <c r="IY54" s="34" t="str">
        <f t="array" aca="1" ref="IY54" ca="1">IF(OR(WEEKDAY(IY$2,2)&gt;5,COUNTIF(Dates_Feries,IY$2)&gt;0),"",IFERROR(INDEX(Tableau1[[Type]:[Type]],SMALL(IF((Tableau1[[Nom]:[Nom]]=$A54)*(Tableau1[[Prénom]:[Prénom]]=$B54)*(IY$2&gt;=Tableau1[[Début]:[Début]])*(IY$2&lt;=Tableau1[[Fin]:[Fin]]),ROW(INDIRECT("A1:A"&amp;COUNTA(Tableau1[[Fin]:[Fin]])))),1)),""))</f>
        <v/>
      </c>
      <c r="IZ54" s="34" t="str">
        <f t="array" aca="1" ref="IZ54" ca="1">IF(OR(WEEKDAY(IZ$2,2)&gt;5,COUNTIF(Dates_Feries,IZ$2)&gt;0),"",IFERROR(INDEX(Tableau1[[Type]:[Type]],SMALL(IF((Tableau1[[Nom]:[Nom]]=$A54)*(Tableau1[[Prénom]:[Prénom]]=$B54)*(IZ$2&gt;=Tableau1[[Début]:[Début]])*(IZ$2&lt;=Tableau1[[Fin]:[Fin]]),ROW(INDIRECT("A1:A"&amp;COUNTA(Tableau1[[Fin]:[Fin]])))),1)),""))</f>
        <v/>
      </c>
      <c r="JA54" s="34" t="str">
        <f t="array" aca="1" ref="JA54" ca="1">IF(OR(WEEKDAY(JA$2,2)&gt;5,COUNTIF(Dates_Feries,JA$2)&gt;0),"",IFERROR(INDEX(Tableau1[[Type]:[Type]],SMALL(IF((Tableau1[[Nom]:[Nom]]=$A54)*(Tableau1[[Prénom]:[Prénom]]=$B54)*(JA$2&gt;=Tableau1[[Début]:[Début]])*(JA$2&lt;=Tableau1[[Fin]:[Fin]]),ROW(INDIRECT("A1:A"&amp;COUNTA(Tableau1[[Fin]:[Fin]])))),1)),""))</f>
        <v/>
      </c>
      <c r="JB54" s="34" t="str">
        <f t="array" aca="1" ref="JB54" ca="1">IF(OR(WEEKDAY(JB$2,2)&gt;5,COUNTIF(Dates_Feries,JB$2)&gt;0),"",IFERROR(INDEX(Tableau1[[Type]:[Type]],SMALL(IF((Tableau1[[Nom]:[Nom]]=$A54)*(Tableau1[[Prénom]:[Prénom]]=$B54)*(JB$2&gt;=Tableau1[[Début]:[Début]])*(JB$2&lt;=Tableau1[[Fin]:[Fin]]),ROW(INDIRECT("A1:A"&amp;COUNTA(Tableau1[[Fin]:[Fin]])))),1)),""))</f>
        <v/>
      </c>
      <c r="JC54" s="34" t="str">
        <f t="array" aca="1" ref="JC54" ca="1">IF(OR(WEEKDAY(JC$2,2)&gt;5,COUNTIF(Dates_Feries,JC$2)&gt;0),"",IFERROR(INDEX(Tableau1[[Type]:[Type]],SMALL(IF((Tableau1[[Nom]:[Nom]]=$A54)*(Tableau1[[Prénom]:[Prénom]]=$B54)*(JC$2&gt;=Tableau1[[Début]:[Début]])*(JC$2&lt;=Tableau1[[Fin]:[Fin]]),ROW(INDIRECT("A1:A"&amp;COUNTA(Tableau1[[Fin]:[Fin]])))),1)),""))</f>
        <v/>
      </c>
      <c r="JD54" s="34" t="str">
        <f t="array" aca="1" ref="JD54" ca="1">IF(OR(WEEKDAY(JD$2,2)&gt;5,COUNTIF(Dates_Feries,JD$2)&gt;0),"",IFERROR(INDEX(Tableau1[[Type]:[Type]],SMALL(IF((Tableau1[[Nom]:[Nom]]=$A54)*(Tableau1[[Prénom]:[Prénom]]=$B54)*(JD$2&gt;=Tableau1[[Début]:[Début]])*(JD$2&lt;=Tableau1[[Fin]:[Fin]]),ROW(INDIRECT("A1:A"&amp;COUNTA(Tableau1[[Fin]:[Fin]])))),1)),""))</f>
        <v/>
      </c>
      <c r="JE54" s="34" t="str">
        <f t="array" aca="1" ref="JE54" ca="1">IF(OR(WEEKDAY(JE$2,2)&gt;5,COUNTIF(Dates_Feries,JE$2)&gt;0),"",IFERROR(INDEX(Tableau1[[Type]:[Type]],SMALL(IF((Tableau1[[Nom]:[Nom]]=$A54)*(Tableau1[[Prénom]:[Prénom]]=$B54)*(JE$2&gt;=Tableau1[[Début]:[Début]])*(JE$2&lt;=Tableau1[[Fin]:[Fin]]),ROW(INDIRECT("A1:A"&amp;COUNTA(Tableau1[[Fin]:[Fin]])))),1)),""))</f>
        <v/>
      </c>
      <c r="JF54" s="34" t="str">
        <f t="array" aca="1" ref="JF54" ca="1">IF(OR(WEEKDAY(JF$2,2)&gt;5,COUNTIF(Dates_Feries,JF$2)&gt;0),"",IFERROR(INDEX(Tableau1[[Type]:[Type]],SMALL(IF((Tableau1[[Nom]:[Nom]]=$A54)*(Tableau1[[Prénom]:[Prénom]]=$B54)*(JF$2&gt;=Tableau1[[Début]:[Début]])*(JF$2&lt;=Tableau1[[Fin]:[Fin]]),ROW(INDIRECT("A1:A"&amp;COUNTA(Tableau1[[Fin]:[Fin]])))),1)),""))</f>
        <v/>
      </c>
      <c r="JG54" s="34" t="str">
        <f t="array" aca="1" ref="JG54" ca="1">IF(OR(WEEKDAY(JG$2,2)&gt;5,COUNTIF(Dates_Feries,JG$2)&gt;0),"",IFERROR(INDEX(Tableau1[[Type]:[Type]],SMALL(IF((Tableau1[[Nom]:[Nom]]=$A54)*(Tableau1[[Prénom]:[Prénom]]=$B54)*(JG$2&gt;=Tableau1[[Début]:[Début]])*(JG$2&lt;=Tableau1[[Fin]:[Fin]]),ROW(INDIRECT("A1:A"&amp;COUNTA(Tableau1[[Fin]:[Fin]])))),1)),""))</f>
        <v/>
      </c>
      <c r="JH54" s="34" t="str">
        <f t="array" aca="1" ref="JH54" ca="1">IF(OR(WEEKDAY(JH$2,2)&gt;5,COUNTIF(Dates_Feries,JH$2)&gt;0),"",IFERROR(INDEX(Tableau1[[Type]:[Type]],SMALL(IF((Tableau1[[Nom]:[Nom]]=$A54)*(Tableau1[[Prénom]:[Prénom]]=$B54)*(JH$2&gt;=Tableau1[[Début]:[Début]])*(JH$2&lt;=Tableau1[[Fin]:[Fin]]),ROW(INDIRECT("A1:A"&amp;COUNTA(Tableau1[[Fin]:[Fin]])))),1)),""))</f>
        <v/>
      </c>
      <c r="JI54" s="34" t="str">
        <f t="array" aca="1" ref="JI54" ca="1">IF(OR(WEEKDAY(JI$2,2)&gt;5,COUNTIF(Dates_Feries,JI$2)&gt;0),"",IFERROR(INDEX(Tableau1[[Type]:[Type]],SMALL(IF((Tableau1[[Nom]:[Nom]]=$A54)*(Tableau1[[Prénom]:[Prénom]]=$B54)*(JI$2&gt;=Tableau1[[Début]:[Début]])*(JI$2&lt;=Tableau1[[Fin]:[Fin]]),ROW(INDIRECT("A1:A"&amp;COUNTA(Tableau1[[Fin]:[Fin]])))),1)),""))</f>
        <v/>
      </c>
      <c r="JJ54" s="34" t="str">
        <f t="array" aca="1" ref="JJ54" ca="1">IF(OR(WEEKDAY(JJ$2,2)&gt;5,COUNTIF(Dates_Feries,JJ$2)&gt;0),"",IFERROR(INDEX(Tableau1[[Type]:[Type]],SMALL(IF((Tableau1[[Nom]:[Nom]]=$A54)*(Tableau1[[Prénom]:[Prénom]]=$B54)*(JJ$2&gt;=Tableau1[[Début]:[Début]])*(JJ$2&lt;=Tableau1[[Fin]:[Fin]]),ROW(INDIRECT("A1:A"&amp;COUNTA(Tableau1[[Fin]:[Fin]])))),1)),""))</f>
        <v/>
      </c>
      <c r="JK54" s="34" t="str">
        <f t="array" aca="1" ref="JK54" ca="1">IF(OR(WEEKDAY(JK$2,2)&gt;5,COUNTIF(Dates_Feries,JK$2)&gt;0),"",IFERROR(INDEX(Tableau1[[Type]:[Type]],SMALL(IF((Tableau1[[Nom]:[Nom]]=$A54)*(Tableau1[[Prénom]:[Prénom]]=$B54)*(JK$2&gt;=Tableau1[[Début]:[Début]])*(JK$2&lt;=Tableau1[[Fin]:[Fin]]),ROW(INDIRECT("A1:A"&amp;COUNTA(Tableau1[[Fin]:[Fin]])))),1)),""))</f>
        <v/>
      </c>
      <c r="JL54" s="34" t="str">
        <f t="array" aca="1" ref="JL54" ca="1">IF(OR(WEEKDAY(JL$2,2)&gt;5,COUNTIF(Dates_Feries,JL$2)&gt;0),"",IFERROR(INDEX(Tableau1[[Type]:[Type]],SMALL(IF((Tableau1[[Nom]:[Nom]]=$A54)*(Tableau1[[Prénom]:[Prénom]]=$B54)*(JL$2&gt;=Tableau1[[Début]:[Début]])*(JL$2&lt;=Tableau1[[Fin]:[Fin]]),ROW(INDIRECT("A1:A"&amp;COUNTA(Tableau1[[Fin]:[Fin]])))),1)),""))</f>
        <v/>
      </c>
      <c r="JM54" s="34" t="str">
        <f t="array" aca="1" ref="JM54" ca="1">IF(OR(WEEKDAY(JM$2,2)&gt;5,COUNTIF(Dates_Feries,JM$2)&gt;0),"",IFERROR(INDEX(Tableau1[[Type]:[Type]],SMALL(IF((Tableau1[[Nom]:[Nom]]=$A54)*(Tableau1[[Prénom]:[Prénom]]=$B54)*(JM$2&gt;=Tableau1[[Début]:[Début]])*(JM$2&lt;=Tableau1[[Fin]:[Fin]]),ROW(INDIRECT("A1:A"&amp;COUNTA(Tableau1[[Fin]:[Fin]])))),1)),""))</f>
        <v/>
      </c>
      <c r="JN54" s="34" t="str">
        <f t="array" aca="1" ref="JN54" ca="1">IF(OR(WEEKDAY(JN$2,2)&gt;5,COUNTIF(Dates_Feries,JN$2)&gt;0),"",IFERROR(INDEX(Tableau1[[Type]:[Type]],SMALL(IF((Tableau1[[Nom]:[Nom]]=$A54)*(Tableau1[[Prénom]:[Prénom]]=$B54)*(JN$2&gt;=Tableau1[[Début]:[Début]])*(JN$2&lt;=Tableau1[[Fin]:[Fin]]),ROW(INDIRECT("A1:A"&amp;COUNTA(Tableau1[[Fin]:[Fin]])))),1)),""))</f>
        <v/>
      </c>
      <c r="JO54" s="34" t="str">
        <f t="array" aca="1" ref="JO54" ca="1">IF(OR(WEEKDAY(JO$2,2)&gt;5,COUNTIF(Dates_Feries,JO$2)&gt;0),"",IFERROR(INDEX(Tableau1[[Type]:[Type]],SMALL(IF((Tableau1[[Nom]:[Nom]]=$A54)*(Tableau1[[Prénom]:[Prénom]]=$B54)*(JO$2&gt;=Tableau1[[Début]:[Début]])*(JO$2&lt;=Tableau1[[Fin]:[Fin]]),ROW(INDIRECT("A1:A"&amp;COUNTA(Tableau1[[Fin]:[Fin]])))),1)),""))</f>
        <v/>
      </c>
      <c r="JP54" s="34" t="str">
        <f t="array" aca="1" ref="JP54" ca="1">IF(OR(WEEKDAY(JP$2,2)&gt;5,COUNTIF(Dates_Feries,JP$2)&gt;0),"",IFERROR(INDEX(Tableau1[[Type]:[Type]],SMALL(IF((Tableau1[[Nom]:[Nom]]=$A54)*(Tableau1[[Prénom]:[Prénom]]=$B54)*(JP$2&gt;=Tableau1[[Début]:[Début]])*(JP$2&lt;=Tableau1[[Fin]:[Fin]]),ROW(INDIRECT("A1:A"&amp;COUNTA(Tableau1[[Fin]:[Fin]])))),1)),""))</f>
        <v/>
      </c>
      <c r="JQ54" s="34" t="str">
        <f t="array" aca="1" ref="JQ54" ca="1">IF(OR(WEEKDAY(JQ$2,2)&gt;5,COUNTIF(Dates_Feries,JQ$2)&gt;0),"",IFERROR(INDEX(Tableau1[[Type]:[Type]],SMALL(IF((Tableau1[[Nom]:[Nom]]=$A54)*(Tableau1[[Prénom]:[Prénom]]=$B54)*(JQ$2&gt;=Tableau1[[Début]:[Début]])*(JQ$2&lt;=Tableau1[[Fin]:[Fin]]),ROW(INDIRECT("A1:A"&amp;COUNTA(Tableau1[[Fin]:[Fin]])))),1)),""))</f>
        <v/>
      </c>
      <c r="JR54" s="34" t="str">
        <f t="array" aca="1" ref="JR54" ca="1">IF(OR(WEEKDAY(JR$2,2)&gt;5,COUNTIF(Dates_Feries,JR$2)&gt;0),"",IFERROR(INDEX(Tableau1[[Type]:[Type]],SMALL(IF((Tableau1[[Nom]:[Nom]]=$A54)*(Tableau1[[Prénom]:[Prénom]]=$B54)*(JR$2&gt;=Tableau1[[Début]:[Début]])*(JR$2&lt;=Tableau1[[Fin]:[Fin]]),ROW(INDIRECT("A1:A"&amp;COUNTA(Tableau1[[Fin]:[Fin]])))),1)),""))</f>
        <v/>
      </c>
      <c r="JS54" s="34" t="str">
        <f t="array" aca="1" ref="JS54" ca="1">IF(OR(WEEKDAY(JS$2,2)&gt;5,COUNTIF(Dates_Feries,JS$2)&gt;0),"",IFERROR(INDEX(Tableau1[[Type]:[Type]],SMALL(IF((Tableau1[[Nom]:[Nom]]=$A54)*(Tableau1[[Prénom]:[Prénom]]=$B54)*(JS$2&gt;=Tableau1[[Début]:[Début]])*(JS$2&lt;=Tableau1[[Fin]:[Fin]]),ROW(INDIRECT("A1:A"&amp;COUNTA(Tableau1[[Fin]:[Fin]])))),1)),""))</f>
        <v/>
      </c>
      <c r="JT54" s="34" t="str">
        <f t="array" aca="1" ref="JT54" ca="1">IF(OR(WEEKDAY(JT$2,2)&gt;5,COUNTIF(Dates_Feries,JT$2)&gt;0),"",IFERROR(INDEX(Tableau1[[Type]:[Type]],SMALL(IF((Tableau1[[Nom]:[Nom]]=$A54)*(Tableau1[[Prénom]:[Prénom]]=$B54)*(JT$2&gt;=Tableau1[[Début]:[Début]])*(JT$2&lt;=Tableau1[[Fin]:[Fin]]),ROW(INDIRECT("A1:A"&amp;COUNTA(Tableau1[[Fin]:[Fin]])))),1)),""))</f>
        <v/>
      </c>
      <c r="JU54" s="34" t="str">
        <f t="array" aca="1" ref="JU54" ca="1">IF(OR(WEEKDAY(JU$2,2)&gt;5,COUNTIF(Dates_Feries,JU$2)&gt;0),"",IFERROR(INDEX(Tableau1[[Type]:[Type]],SMALL(IF((Tableau1[[Nom]:[Nom]]=$A54)*(Tableau1[[Prénom]:[Prénom]]=$B54)*(JU$2&gt;=Tableau1[[Début]:[Début]])*(JU$2&lt;=Tableau1[[Fin]:[Fin]]),ROW(INDIRECT("A1:A"&amp;COUNTA(Tableau1[[Fin]:[Fin]])))),1)),""))</f>
        <v/>
      </c>
      <c r="JV54" s="34" t="str">
        <f t="array" aca="1" ref="JV54" ca="1">IF(OR(WEEKDAY(JV$2,2)&gt;5,COUNTIF(Dates_Feries,JV$2)&gt;0),"",IFERROR(INDEX(Tableau1[[Type]:[Type]],SMALL(IF((Tableau1[[Nom]:[Nom]]=$A54)*(Tableau1[[Prénom]:[Prénom]]=$B54)*(JV$2&gt;=Tableau1[[Début]:[Début]])*(JV$2&lt;=Tableau1[[Fin]:[Fin]]),ROW(INDIRECT("A1:A"&amp;COUNTA(Tableau1[[Fin]:[Fin]])))),1)),""))</f>
        <v/>
      </c>
      <c r="JW54" s="34" t="str">
        <f t="array" aca="1" ref="JW54" ca="1">IF(OR(WEEKDAY(JW$2,2)&gt;5,COUNTIF(Dates_Feries,JW$2)&gt;0),"",IFERROR(INDEX(Tableau1[[Type]:[Type]],SMALL(IF((Tableau1[[Nom]:[Nom]]=$A54)*(Tableau1[[Prénom]:[Prénom]]=$B54)*(JW$2&gt;=Tableau1[[Début]:[Début]])*(JW$2&lt;=Tableau1[[Fin]:[Fin]]),ROW(INDIRECT("A1:A"&amp;COUNTA(Tableau1[[Fin]:[Fin]])))),1)),""))</f>
        <v/>
      </c>
      <c r="JX54" s="34" t="str">
        <f t="array" aca="1" ref="JX54" ca="1">IF(OR(WEEKDAY(JX$2,2)&gt;5,COUNTIF(Dates_Feries,JX$2)&gt;0),"",IFERROR(INDEX(Tableau1[[Type]:[Type]],SMALL(IF((Tableau1[[Nom]:[Nom]]=$A54)*(Tableau1[[Prénom]:[Prénom]]=$B54)*(JX$2&gt;=Tableau1[[Début]:[Début]])*(JX$2&lt;=Tableau1[[Fin]:[Fin]]),ROW(INDIRECT("A1:A"&amp;COUNTA(Tableau1[[Fin]:[Fin]])))),1)),""))</f>
        <v/>
      </c>
      <c r="JY54" s="34" t="str">
        <f t="array" aca="1" ref="JY54" ca="1">IF(OR(WEEKDAY(JY$2,2)&gt;5,COUNTIF(Dates_Feries,JY$2)&gt;0),"",IFERROR(INDEX(Tableau1[[Type]:[Type]],SMALL(IF((Tableau1[[Nom]:[Nom]]=$A54)*(Tableau1[[Prénom]:[Prénom]]=$B54)*(JY$2&gt;=Tableau1[[Début]:[Début]])*(JY$2&lt;=Tableau1[[Fin]:[Fin]]),ROW(INDIRECT("A1:A"&amp;COUNTA(Tableau1[[Fin]:[Fin]])))),1)),""))</f>
        <v/>
      </c>
      <c r="JZ54" s="34" t="str">
        <f t="array" aca="1" ref="JZ54" ca="1">IF(OR(WEEKDAY(JZ$2,2)&gt;5,COUNTIF(Dates_Feries,JZ$2)&gt;0),"",IFERROR(INDEX(Tableau1[[Type]:[Type]],SMALL(IF((Tableau1[[Nom]:[Nom]]=$A54)*(Tableau1[[Prénom]:[Prénom]]=$B54)*(JZ$2&gt;=Tableau1[[Début]:[Début]])*(JZ$2&lt;=Tableau1[[Fin]:[Fin]]),ROW(INDIRECT("A1:A"&amp;COUNTA(Tableau1[[Fin]:[Fin]])))),1)),""))</f>
        <v/>
      </c>
      <c r="KA54" s="34" t="str">
        <f t="array" aca="1" ref="KA54" ca="1">IF(OR(WEEKDAY(KA$2,2)&gt;5,COUNTIF(Dates_Feries,KA$2)&gt;0),"",IFERROR(INDEX(Tableau1[[Type]:[Type]],SMALL(IF((Tableau1[[Nom]:[Nom]]=$A54)*(Tableau1[[Prénom]:[Prénom]]=$B54)*(KA$2&gt;=Tableau1[[Début]:[Début]])*(KA$2&lt;=Tableau1[[Fin]:[Fin]]),ROW(INDIRECT("A1:A"&amp;COUNTA(Tableau1[[Fin]:[Fin]])))),1)),""))</f>
        <v/>
      </c>
      <c r="KB54" s="34" t="str">
        <f t="array" aca="1" ref="KB54" ca="1">IF(OR(WEEKDAY(KB$2,2)&gt;5,COUNTIF(Dates_Feries,KB$2)&gt;0),"",IFERROR(INDEX(Tableau1[[Type]:[Type]],SMALL(IF((Tableau1[[Nom]:[Nom]]=$A54)*(Tableau1[[Prénom]:[Prénom]]=$B54)*(KB$2&gt;=Tableau1[[Début]:[Début]])*(KB$2&lt;=Tableau1[[Fin]:[Fin]]),ROW(INDIRECT("A1:A"&amp;COUNTA(Tableau1[[Fin]:[Fin]])))),1)),""))</f>
        <v/>
      </c>
      <c r="KC54" s="34" t="str">
        <f t="array" aca="1" ref="KC54" ca="1">IF(OR(WEEKDAY(KC$2,2)&gt;5,COUNTIF(Dates_Feries,KC$2)&gt;0),"",IFERROR(INDEX(Tableau1[[Type]:[Type]],SMALL(IF((Tableau1[[Nom]:[Nom]]=$A54)*(Tableau1[[Prénom]:[Prénom]]=$B54)*(KC$2&gt;=Tableau1[[Début]:[Début]])*(KC$2&lt;=Tableau1[[Fin]:[Fin]]),ROW(INDIRECT("A1:A"&amp;COUNTA(Tableau1[[Fin]:[Fin]])))),1)),""))</f>
        <v/>
      </c>
      <c r="KD54" s="34" t="str">
        <f t="array" aca="1" ref="KD54" ca="1">IF(OR(WEEKDAY(KD$2,2)&gt;5,COUNTIF(Dates_Feries,KD$2)&gt;0),"",IFERROR(INDEX(Tableau1[[Type]:[Type]],SMALL(IF((Tableau1[[Nom]:[Nom]]=$A54)*(Tableau1[[Prénom]:[Prénom]]=$B54)*(KD$2&gt;=Tableau1[[Début]:[Début]])*(KD$2&lt;=Tableau1[[Fin]:[Fin]]),ROW(INDIRECT("A1:A"&amp;COUNTA(Tableau1[[Fin]:[Fin]])))),1)),""))</f>
        <v/>
      </c>
      <c r="KE54" s="34" t="str">
        <f t="array" aca="1" ref="KE54" ca="1">IF(OR(WEEKDAY(KE$2,2)&gt;5,COUNTIF(Dates_Feries,KE$2)&gt;0),"",IFERROR(INDEX(Tableau1[[Type]:[Type]],SMALL(IF((Tableau1[[Nom]:[Nom]]=$A54)*(Tableau1[[Prénom]:[Prénom]]=$B54)*(KE$2&gt;=Tableau1[[Début]:[Début]])*(KE$2&lt;=Tableau1[[Fin]:[Fin]]),ROW(INDIRECT("A1:A"&amp;COUNTA(Tableau1[[Fin]:[Fin]])))),1)),""))</f>
        <v/>
      </c>
      <c r="KF54" s="34" t="str">
        <f t="array" aca="1" ref="KF54" ca="1">IF(OR(WEEKDAY(KF$2,2)&gt;5,COUNTIF(Dates_Feries,KF$2)&gt;0),"",IFERROR(INDEX(Tableau1[[Type]:[Type]],SMALL(IF((Tableau1[[Nom]:[Nom]]=$A54)*(Tableau1[[Prénom]:[Prénom]]=$B54)*(KF$2&gt;=Tableau1[[Début]:[Début]])*(KF$2&lt;=Tableau1[[Fin]:[Fin]]),ROW(INDIRECT("A1:A"&amp;COUNTA(Tableau1[[Fin]:[Fin]])))),1)),""))</f>
        <v/>
      </c>
      <c r="KG54" s="34" t="str">
        <f t="array" aca="1" ref="KG54" ca="1">IF(OR(WEEKDAY(KG$2,2)&gt;5,COUNTIF(Dates_Feries,KG$2)&gt;0),"",IFERROR(INDEX(Tableau1[[Type]:[Type]],SMALL(IF((Tableau1[[Nom]:[Nom]]=$A54)*(Tableau1[[Prénom]:[Prénom]]=$B54)*(KG$2&gt;=Tableau1[[Début]:[Début]])*(KG$2&lt;=Tableau1[[Fin]:[Fin]]),ROW(INDIRECT("A1:A"&amp;COUNTA(Tableau1[[Fin]:[Fin]])))),1)),""))</f>
        <v/>
      </c>
      <c r="KH54" s="34" t="str">
        <f t="array" aca="1" ref="KH54" ca="1">IF(OR(WEEKDAY(KH$2,2)&gt;5,COUNTIF(Dates_Feries,KH$2)&gt;0),"",IFERROR(INDEX(Tableau1[[Type]:[Type]],SMALL(IF((Tableau1[[Nom]:[Nom]]=$A54)*(Tableau1[[Prénom]:[Prénom]]=$B54)*(KH$2&gt;=Tableau1[[Début]:[Début]])*(KH$2&lt;=Tableau1[[Fin]:[Fin]]),ROW(INDIRECT("A1:A"&amp;COUNTA(Tableau1[[Fin]:[Fin]])))),1)),""))</f>
        <v/>
      </c>
      <c r="KI54" s="34" t="str">
        <f t="array" aca="1" ref="KI54" ca="1">IF(OR(WEEKDAY(KI$2,2)&gt;5,COUNTIF(Dates_Feries,KI$2)&gt;0),"",IFERROR(INDEX(Tableau1[[Type]:[Type]],SMALL(IF((Tableau1[[Nom]:[Nom]]=$A54)*(Tableau1[[Prénom]:[Prénom]]=$B54)*(KI$2&gt;=Tableau1[[Début]:[Début]])*(KI$2&lt;=Tableau1[[Fin]:[Fin]]),ROW(INDIRECT("A1:A"&amp;COUNTA(Tableau1[[Fin]:[Fin]])))),1)),""))</f>
        <v/>
      </c>
      <c r="KJ54" s="34" t="str">
        <f t="array" aca="1" ref="KJ54" ca="1">IF(OR(WEEKDAY(KJ$2,2)&gt;5,COUNTIF(Dates_Feries,KJ$2)&gt;0),"",IFERROR(INDEX(Tableau1[[Type]:[Type]],SMALL(IF((Tableau1[[Nom]:[Nom]]=$A54)*(Tableau1[[Prénom]:[Prénom]]=$B54)*(KJ$2&gt;=Tableau1[[Début]:[Début]])*(KJ$2&lt;=Tableau1[[Fin]:[Fin]]),ROW(INDIRECT("A1:A"&amp;COUNTA(Tableau1[[Fin]:[Fin]])))),1)),""))</f>
        <v/>
      </c>
      <c r="KK54" s="34" t="str">
        <f t="array" aca="1" ref="KK54" ca="1">IF(OR(WEEKDAY(KK$2,2)&gt;5,COUNTIF(Dates_Feries,KK$2)&gt;0),"",IFERROR(INDEX(Tableau1[[Type]:[Type]],SMALL(IF((Tableau1[[Nom]:[Nom]]=$A54)*(Tableau1[[Prénom]:[Prénom]]=$B54)*(KK$2&gt;=Tableau1[[Début]:[Début]])*(KK$2&lt;=Tableau1[[Fin]:[Fin]]),ROW(INDIRECT("A1:A"&amp;COUNTA(Tableau1[[Fin]:[Fin]])))),1)),""))</f>
        <v/>
      </c>
      <c r="KL54" s="34" t="str">
        <f t="array" aca="1" ref="KL54" ca="1">IF(OR(WEEKDAY(KL$2,2)&gt;5,COUNTIF(Dates_Feries,KL$2)&gt;0),"",IFERROR(INDEX(Tableau1[[Type]:[Type]],SMALL(IF((Tableau1[[Nom]:[Nom]]=$A54)*(Tableau1[[Prénom]:[Prénom]]=$B54)*(KL$2&gt;=Tableau1[[Début]:[Début]])*(KL$2&lt;=Tableau1[[Fin]:[Fin]]),ROW(INDIRECT("A1:A"&amp;COUNTA(Tableau1[[Fin]:[Fin]])))),1)),""))</f>
        <v/>
      </c>
      <c r="KM54" s="34" t="str">
        <f t="array" aca="1" ref="KM54" ca="1">IF(OR(WEEKDAY(KM$2,2)&gt;5,COUNTIF(Dates_Feries,KM$2)&gt;0),"",IFERROR(INDEX(Tableau1[[Type]:[Type]],SMALL(IF((Tableau1[[Nom]:[Nom]]=$A54)*(Tableau1[[Prénom]:[Prénom]]=$B54)*(KM$2&gt;=Tableau1[[Début]:[Début]])*(KM$2&lt;=Tableau1[[Fin]:[Fin]]),ROW(INDIRECT("A1:A"&amp;COUNTA(Tableau1[[Fin]:[Fin]])))),1)),""))</f>
        <v/>
      </c>
      <c r="KN54" s="34" t="str">
        <f t="array" aca="1" ref="KN54" ca="1">IF(OR(WEEKDAY(KN$2,2)&gt;5,COUNTIF(Dates_Feries,KN$2)&gt;0),"",IFERROR(INDEX(Tableau1[[Type]:[Type]],SMALL(IF((Tableau1[[Nom]:[Nom]]=$A54)*(Tableau1[[Prénom]:[Prénom]]=$B54)*(KN$2&gt;=Tableau1[[Début]:[Début]])*(KN$2&lt;=Tableau1[[Fin]:[Fin]]),ROW(INDIRECT("A1:A"&amp;COUNTA(Tableau1[[Fin]:[Fin]])))),1)),""))</f>
        <v/>
      </c>
      <c r="KO54" s="34" t="str">
        <f t="array" aca="1" ref="KO54" ca="1">IF(OR(WEEKDAY(KO$2,2)&gt;5,COUNTIF(Dates_Feries,KO$2)&gt;0),"",IFERROR(INDEX(Tableau1[[Type]:[Type]],SMALL(IF((Tableau1[[Nom]:[Nom]]=$A54)*(Tableau1[[Prénom]:[Prénom]]=$B54)*(KO$2&gt;=Tableau1[[Début]:[Début]])*(KO$2&lt;=Tableau1[[Fin]:[Fin]]),ROW(INDIRECT("A1:A"&amp;COUNTA(Tableau1[[Fin]:[Fin]])))),1)),""))</f>
        <v/>
      </c>
      <c r="KP54" s="34" t="str">
        <f t="array" aca="1" ref="KP54" ca="1">IF(OR(WEEKDAY(KP$2,2)&gt;5,COUNTIF(Dates_Feries,KP$2)&gt;0),"",IFERROR(INDEX(Tableau1[[Type]:[Type]],SMALL(IF((Tableau1[[Nom]:[Nom]]=$A54)*(Tableau1[[Prénom]:[Prénom]]=$B54)*(KP$2&gt;=Tableau1[[Début]:[Début]])*(KP$2&lt;=Tableau1[[Fin]:[Fin]]),ROW(INDIRECT("A1:A"&amp;COUNTA(Tableau1[[Fin]:[Fin]])))),1)),""))</f>
        <v/>
      </c>
      <c r="KQ54" s="34" t="str">
        <f t="array" aca="1" ref="KQ54" ca="1">IF(OR(WEEKDAY(KQ$2,2)&gt;5,COUNTIF(Dates_Feries,KQ$2)&gt;0),"",IFERROR(INDEX(Tableau1[[Type]:[Type]],SMALL(IF((Tableau1[[Nom]:[Nom]]=$A54)*(Tableau1[[Prénom]:[Prénom]]=$B54)*(KQ$2&gt;=Tableau1[[Début]:[Début]])*(KQ$2&lt;=Tableau1[[Fin]:[Fin]]),ROW(INDIRECT("A1:A"&amp;COUNTA(Tableau1[[Fin]:[Fin]])))),1)),""))</f>
        <v/>
      </c>
      <c r="KR54" s="34" t="str">
        <f t="array" aca="1" ref="KR54" ca="1">IF(OR(WEEKDAY(KR$2,2)&gt;5,COUNTIF(Dates_Feries,KR$2)&gt;0),"",IFERROR(INDEX(Tableau1[[Type]:[Type]],SMALL(IF((Tableau1[[Nom]:[Nom]]=$A54)*(Tableau1[[Prénom]:[Prénom]]=$B54)*(KR$2&gt;=Tableau1[[Début]:[Début]])*(KR$2&lt;=Tableau1[[Fin]:[Fin]]),ROW(INDIRECT("A1:A"&amp;COUNTA(Tableau1[[Fin]:[Fin]])))),1)),""))</f>
        <v/>
      </c>
      <c r="KS54" s="34" t="str">
        <f t="array" aca="1" ref="KS54" ca="1">IF(OR(WEEKDAY(KS$2,2)&gt;5,COUNTIF(Dates_Feries,KS$2)&gt;0),"",IFERROR(INDEX(Tableau1[[Type]:[Type]],SMALL(IF((Tableau1[[Nom]:[Nom]]=$A54)*(Tableau1[[Prénom]:[Prénom]]=$B54)*(KS$2&gt;=Tableau1[[Début]:[Début]])*(KS$2&lt;=Tableau1[[Fin]:[Fin]]),ROW(INDIRECT("A1:A"&amp;COUNTA(Tableau1[[Fin]:[Fin]])))),1)),""))</f>
        <v/>
      </c>
      <c r="KT54" s="34" t="str">
        <f t="array" aca="1" ref="KT54" ca="1">IF(OR(WEEKDAY(KT$2,2)&gt;5,COUNTIF(Dates_Feries,KT$2)&gt;0),"",IFERROR(INDEX(Tableau1[[Type]:[Type]],SMALL(IF((Tableau1[[Nom]:[Nom]]=$A54)*(Tableau1[[Prénom]:[Prénom]]=$B54)*(KT$2&gt;=Tableau1[[Début]:[Début]])*(KT$2&lt;=Tableau1[[Fin]:[Fin]]),ROW(INDIRECT("A1:A"&amp;COUNTA(Tableau1[[Fin]:[Fin]])))),1)),""))</f>
        <v/>
      </c>
      <c r="KU54" s="34" t="str">
        <f t="array" aca="1" ref="KU54" ca="1">IF(OR(WEEKDAY(KU$2,2)&gt;5,COUNTIF(Dates_Feries,KU$2)&gt;0),"",IFERROR(INDEX(Tableau1[[Type]:[Type]],SMALL(IF((Tableau1[[Nom]:[Nom]]=$A54)*(Tableau1[[Prénom]:[Prénom]]=$B54)*(KU$2&gt;=Tableau1[[Début]:[Début]])*(KU$2&lt;=Tableau1[[Fin]:[Fin]]),ROW(INDIRECT("A1:A"&amp;COUNTA(Tableau1[[Fin]:[Fin]])))),1)),""))</f>
        <v/>
      </c>
      <c r="KV54" s="34" t="str">
        <f t="array" aca="1" ref="KV54" ca="1">IF(OR(WEEKDAY(KV$2,2)&gt;5,COUNTIF(Dates_Feries,KV$2)&gt;0),"",IFERROR(INDEX(Tableau1[[Type]:[Type]],SMALL(IF((Tableau1[[Nom]:[Nom]]=$A54)*(Tableau1[[Prénom]:[Prénom]]=$B54)*(KV$2&gt;=Tableau1[[Début]:[Début]])*(KV$2&lt;=Tableau1[[Fin]:[Fin]]),ROW(INDIRECT("A1:A"&amp;COUNTA(Tableau1[[Fin]:[Fin]])))),1)),""))</f>
        <v/>
      </c>
      <c r="KW54" s="34" t="str">
        <f t="array" aca="1" ref="KW54" ca="1">IF(OR(WEEKDAY(KW$2,2)&gt;5,COUNTIF(Dates_Feries,KW$2)&gt;0),"",IFERROR(INDEX(Tableau1[[Type]:[Type]],SMALL(IF((Tableau1[[Nom]:[Nom]]=$A54)*(Tableau1[[Prénom]:[Prénom]]=$B54)*(KW$2&gt;=Tableau1[[Début]:[Début]])*(KW$2&lt;=Tableau1[[Fin]:[Fin]]),ROW(INDIRECT("A1:A"&amp;COUNTA(Tableau1[[Fin]:[Fin]])))),1)),""))</f>
        <v/>
      </c>
      <c r="KX54" s="34" t="str">
        <f t="array" aca="1" ref="KX54" ca="1">IF(OR(WEEKDAY(KX$2,2)&gt;5,COUNTIF(Dates_Feries,KX$2)&gt;0),"",IFERROR(INDEX(Tableau1[[Type]:[Type]],SMALL(IF((Tableau1[[Nom]:[Nom]]=$A54)*(Tableau1[[Prénom]:[Prénom]]=$B54)*(KX$2&gt;=Tableau1[[Début]:[Début]])*(KX$2&lt;=Tableau1[[Fin]:[Fin]]),ROW(INDIRECT("A1:A"&amp;COUNTA(Tableau1[[Fin]:[Fin]])))),1)),""))</f>
        <v/>
      </c>
      <c r="KY54" s="34" t="str">
        <f t="array" aca="1" ref="KY54" ca="1">IF(OR(WEEKDAY(KY$2,2)&gt;5,COUNTIF(Dates_Feries,KY$2)&gt;0),"",IFERROR(INDEX(Tableau1[[Type]:[Type]],SMALL(IF((Tableau1[[Nom]:[Nom]]=$A54)*(Tableau1[[Prénom]:[Prénom]]=$B54)*(KY$2&gt;=Tableau1[[Début]:[Début]])*(KY$2&lt;=Tableau1[[Fin]:[Fin]]),ROW(INDIRECT("A1:A"&amp;COUNTA(Tableau1[[Fin]:[Fin]])))),1)),""))</f>
        <v/>
      </c>
      <c r="KZ54" s="34" t="str">
        <f t="array" aca="1" ref="KZ54" ca="1">IF(OR(WEEKDAY(KZ$2,2)&gt;5,COUNTIF(Dates_Feries,KZ$2)&gt;0),"",IFERROR(INDEX(Tableau1[[Type]:[Type]],SMALL(IF((Tableau1[[Nom]:[Nom]]=$A54)*(Tableau1[[Prénom]:[Prénom]]=$B54)*(KZ$2&gt;=Tableau1[[Début]:[Début]])*(KZ$2&lt;=Tableau1[[Fin]:[Fin]]),ROW(INDIRECT("A1:A"&amp;COUNTA(Tableau1[[Fin]:[Fin]])))),1)),""))</f>
        <v/>
      </c>
      <c r="LA54" s="34" t="str">
        <f t="array" aca="1" ref="LA54" ca="1">IF(OR(WEEKDAY(LA$2,2)&gt;5,COUNTIF(Dates_Feries,LA$2)&gt;0),"",IFERROR(INDEX(Tableau1[[Type]:[Type]],SMALL(IF((Tableau1[[Nom]:[Nom]]=$A54)*(Tableau1[[Prénom]:[Prénom]]=$B54)*(LA$2&gt;=Tableau1[[Début]:[Début]])*(LA$2&lt;=Tableau1[[Fin]:[Fin]]),ROW(INDIRECT("A1:A"&amp;COUNTA(Tableau1[[Fin]:[Fin]])))),1)),""))</f>
        <v/>
      </c>
      <c r="LB54" s="34" t="str">
        <f t="array" aca="1" ref="LB54" ca="1">IF(OR(WEEKDAY(LB$2,2)&gt;5,COUNTIF(Dates_Feries,LB$2)&gt;0),"",IFERROR(INDEX(Tableau1[[Type]:[Type]],SMALL(IF((Tableau1[[Nom]:[Nom]]=$A54)*(Tableau1[[Prénom]:[Prénom]]=$B54)*(LB$2&gt;=Tableau1[[Début]:[Début]])*(LB$2&lt;=Tableau1[[Fin]:[Fin]]),ROW(INDIRECT("A1:A"&amp;COUNTA(Tableau1[[Fin]:[Fin]])))),1)),""))</f>
        <v/>
      </c>
      <c r="LC54" s="34" t="str">
        <f t="array" aca="1" ref="LC54" ca="1">IF(OR(WEEKDAY(LC$2,2)&gt;5,COUNTIF(Dates_Feries,LC$2)&gt;0),"",IFERROR(INDEX(Tableau1[[Type]:[Type]],SMALL(IF((Tableau1[[Nom]:[Nom]]=$A54)*(Tableau1[[Prénom]:[Prénom]]=$B54)*(LC$2&gt;=Tableau1[[Début]:[Début]])*(LC$2&lt;=Tableau1[[Fin]:[Fin]]),ROW(INDIRECT("A1:A"&amp;COUNTA(Tableau1[[Fin]:[Fin]])))),1)),""))</f>
        <v/>
      </c>
      <c r="LD54" s="34" t="str">
        <f t="array" aca="1" ref="LD54" ca="1">IF(OR(WEEKDAY(LD$2,2)&gt;5,COUNTIF(Dates_Feries,LD$2)&gt;0),"",IFERROR(INDEX(Tableau1[[Type]:[Type]],SMALL(IF((Tableau1[[Nom]:[Nom]]=$A54)*(Tableau1[[Prénom]:[Prénom]]=$B54)*(LD$2&gt;=Tableau1[[Début]:[Début]])*(LD$2&lt;=Tableau1[[Fin]:[Fin]]),ROW(INDIRECT("A1:A"&amp;COUNTA(Tableau1[[Fin]:[Fin]])))),1)),""))</f>
        <v/>
      </c>
      <c r="LE54" s="34" t="str">
        <f t="array" aca="1" ref="LE54" ca="1">IF(OR(WEEKDAY(LE$2,2)&gt;5,COUNTIF(Dates_Feries,LE$2)&gt;0),"",IFERROR(INDEX(Tableau1[[Type]:[Type]],SMALL(IF((Tableau1[[Nom]:[Nom]]=$A54)*(Tableau1[[Prénom]:[Prénom]]=$B54)*(LE$2&gt;=Tableau1[[Début]:[Début]])*(LE$2&lt;=Tableau1[[Fin]:[Fin]]),ROW(INDIRECT("A1:A"&amp;COUNTA(Tableau1[[Fin]:[Fin]])))),1)),""))</f>
        <v/>
      </c>
      <c r="LF54" s="34" t="str">
        <f t="array" aca="1" ref="LF54" ca="1">IF(OR(WEEKDAY(LF$2,2)&gt;5,COUNTIF(Dates_Feries,LF$2)&gt;0),"",IFERROR(INDEX(Tableau1[[Type]:[Type]],SMALL(IF((Tableau1[[Nom]:[Nom]]=$A54)*(Tableau1[[Prénom]:[Prénom]]=$B54)*(LF$2&gt;=Tableau1[[Début]:[Début]])*(LF$2&lt;=Tableau1[[Fin]:[Fin]]),ROW(INDIRECT("A1:A"&amp;COUNTA(Tableau1[[Fin]:[Fin]])))),1)),""))</f>
        <v/>
      </c>
      <c r="LG54" s="34" t="str">
        <f t="array" aca="1" ref="LG54" ca="1">IF(OR(WEEKDAY(LG$2,2)&gt;5,COUNTIF(Dates_Feries,LG$2)&gt;0),"",IFERROR(INDEX(Tableau1[[Type]:[Type]],SMALL(IF((Tableau1[[Nom]:[Nom]]=$A54)*(Tableau1[[Prénom]:[Prénom]]=$B54)*(LG$2&gt;=Tableau1[[Début]:[Début]])*(LG$2&lt;=Tableau1[[Fin]:[Fin]]),ROW(INDIRECT("A1:A"&amp;COUNTA(Tableau1[[Fin]:[Fin]])))),1)),""))</f>
        <v/>
      </c>
      <c r="LH54" s="34" t="str">
        <f t="array" aca="1" ref="LH54" ca="1">IF(OR(WEEKDAY(LH$2,2)&gt;5,COUNTIF(Dates_Feries,LH$2)&gt;0),"",IFERROR(INDEX(Tableau1[[Type]:[Type]],SMALL(IF((Tableau1[[Nom]:[Nom]]=$A54)*(Tableau1[[Prénom]:[Prénom]]=$B54)*(LH$2&gt;=Tableau1[[Début]:[Début]])*(LH$2&lt;=Tableau1[[Fin]:[Fin]]),ROW(INDIRECT("A1:A"&amp;COUNTA(Tableau1[[Fin]:[Fin]])))),1)),""))</f>
        <v/>
      </c>
      <c r="LI54" s="34" t="str">
        <f t="array" aca="1" ref="LI54" ca="1">IF(OR(WEEKDAY(LI$2,2)&gt;5,COUNTIF(Dates_Feries,LI$2)&gt;0),"",IFERROR(INDEX(Tableau1[[Type]:[Type]],SMALL(IF((Tableau1[[Nom]:[Nom]]=$A54)*(Tableau1[[Prénom]:[Prénom]]=$B54)*(LI$2&gt;=Tableau1[[Début]:[Début]])*(LI$2&lt;=Tableau1[[Fin]:[Fin]]),ROW(INDIRECT("A1:A"&amp;COUNTA(Tableau1[[Fin]:[Fin]])))),1)),""))</f>
        <v/>
      </c>
      <c r="LJ54" s="34" t="str">
        <f t="array" aca="1" ref="LJ54" ca="1">IF(OR(WEEKDAY(LJ$2,2)&gt;5,COUNTIF(Dates_Feries,LJ$2)&gt;0),"",IFERROR(INDEX(Tableau1[[Type]:[Type]],SMALL(IF((Tableau1[[Nom]:[Nom]]=$A54)*(Tableau1[[Prénom]:[Prénom]]=$B54)*(LJ$2&gt;=Tableau1[[Début]:[Début]])*(LJ$2&lt;=Tableau1[[Fin]:[Fin]]),ROW(INDIRECT("A1:A"&amp;COUNTA(Tableau1[[Fin]:[Fin]])))),1)),""))</f>
        <v/>
      </c>
      <c r="LK54" s="34" t="str">
        <f t="array" aca="1" ref="LK54" ca="1">IF(OR(WEEKDAY(LK$2,2)&gt;5,COUNTIF(Dates_Feries,LK$2)&gt;0),"",IFERROR(INDEX(Tableau1[[Type]:[Type]],SMALL(IF((Tableau1[[Nom]:[Nom]]=$A54)*(Tableau1[[Prénom]:[Prénom]]=$B54)*(LK$2&gt;=Tableau1[[Début]:[Début]])*(LK$2&lt;=Tableau1[[Fin]:[Fin]]),ROW(INDIRECT("A1:A"&amp;COUNTA(Tableau1[[Fin]:[Fin]])))),1)),""))</f>
        <v/>
      </c>
      <c r="LL54" s="34" t="str">
        <f t="array" aca="1" ref="LL54" ca="1">IF(OR(WEEKDAY(LL$2,2)&gt;5,COUNTIF(Dates_Feries,LL$2)&gt;0),"",IFERROR(INDEX(Tableau1[[Type]:[Type]],SMALL(IF((Tableau1[[Nom]:[Nom]]=$A54)*(Tableau1[[Prénom]:[Prénom]]=$B54)*(LL$2&gt;=Tableau1[[Début]:[Début]])*(LL$2&lt;=Tableau1[[Fin]:[Fin]]),ROW(INDIRECT("A1:A"&amp;COUNTA(Tableau1[[Fin]:[Fin]])))),1)),""))</f>
        <v/>
      </c>
      <c r="LM54" s="34" t="str">
        <f t="array" aca="1" ref="LM54" ca="1">IF(OR(WEEKDAY(LM$2,2)&gt;5,COUNTIF(Dates_Feries,LM$2)&gt;0),"",IFERROR(INDEX(Tableau1[[Type]:[Type]],SMALL(IF((Tableau1[[Nom]:[Nom]]=$A54)*(Tableau1[[Prénom]:[Prénom]]=$B54)*(LM$2&gt;=Tableau1[[Début]:[Début]])*(LM$2&lt;=Tableau1[[Fin]:[Fin]]),ROW(INDIRECT("A1:A"&amp;COUNTA(Tableau1[[Fin]:[Fin]])))),1)),""))</f>
        <v/>
      </c>
      <c r="LN54" s="34" t="str">
        <f t="array" aca="1" ref="LN54" ca="1">IF(OR(WEEKDAY(LN$2,2)&gt;5,COUNTIF(Dates_Feries,LN$2)&gt;0),"",IFERROR(INDEX(Tableau1[[Type]:[Type]],SMALL(IF((Tableau1[[Nom]:[Nom]]=$A54)*(Tableau1[[Prénom]:[Prénom]]=$B54)*(LN$2&gt;=Tableau1[[Début]:[Début]])*(LN$2&lt;=Tableau1[[Fin]:[Fin]]),ROW(INDIRECT("A1:A"&amp;COUNTA(Tableau1[[Fin]:[Fin]])))),1)),""))</f>
        <v/>
      </c>
      <c r="LO54" s="34" t="str">
        <f t="array" aca="1" ref="LO54" ca="1">IF(OR(WEEKDAY(LO$2,2)&gt;5,COUNTIF(Dates_Feries,LO$2)&gt;0),"",IFERROR(INDEX(Tableau1[[Type]:[Type]],SMALL(IF((Tableau1[[Nom]:[Nom]]=$A54)*(Tableau1[[Prénom]:[Prénom]]=$B54)*(LO$2&gt;=Tableau1[[Début]:[Début]])*(LO$2&lt;=Tableau1[[Fin]:[Fin]]),ROW(INDIRECT("A1:A"&amp;COUNTA(Tableau1[[Fin]:[Fin]])))),1)),""))</f>
        <v/>
      </c>
      <c r="LP54" s="34" t="str">
        <f t="array" aca="1" ref="LP54" ca="1">IF(OR(WEEKDAY(LP$2,2)&gt;5,COUNTIF(Dates_Feries,LP$2)&gt;0),"",IFERROR(INDEX(Tableau1[[Type]:[Type]],SMALL(IF((Tableau1[[Nom]:[Nom]]=$A54)*(Tableau1[[Prénom]:[Prénom]]=$B54)*(LP$2&gt;=Tableau1[[Début]:[Début]])*(LP$2&lt;=Tableau1[[Fin]:[Fin]]),ROW(INDIRECT("A1:A"&amp;COUNTA(Tableau1[[Fin]:[Fin]])))),1)),""))</f>
        <v/>
      </c>
      <c r="LQ54" s="34" t="str">
        <f t="array" aca="1" ref="LQ54" ca="1">IF(OR(WEEKDAY(LQ$2,2)&gt;5,COUNTIF(Dates_Feries,LQ$2)&gt;0),"",IFERROR(INDEX(Tableau1[[Type]:[Type]],SMALL(IF((Tableau1[[Nom]:[Nom]]=$A54)*(Tableau1[[Prénom]:[Prénom]]=$B54)*(LQ$2&gt;=Tableau1[[Début]:[Début]])*(LQ$2&lt;=Tableau1[[Fin]:[Fin]]),ROW(INDIRECT("A1:A"&amp;COUNTA(Tableau1[[Fin]:[Fin]])))),1)),""))</f>
        <v/>
      </c>
      <c r="LR54" s="34" t="str">
        <f t="array" aca="1" ref="LR54" ca="1">IF(OR(WEEKDAY(LR$2,2)&gt;5,COUNTIF(Dates_Feries,LR$2)&gt;0),"",IFERROR(INDEX(Tableau1[[Type]:[Type]],SMALL(IF((Tableau1[[Nom]:[Nom]]=$A54)*(Tableau1[[Prénom]:[Prénom]]=$B54)*(LR$2&gt;=Tableau1[[Début]:[Début]])*(LR$2&lt;=Tableau1[[Fin]:[Fin]]),ROW(INDIRECT("A1:A"&amp;COUNTA(Tableau1[[Fin]:[Fin]])))),1)),""))</f>
        <v/>
      </c>
      <c r="LS54" s="34" t="str">
        <f t="array" aca="1" ref="LS54" ca="1">IF(OR(WEEKDAY(LS$2,2)&gt;5,COUNTIF(Dates_Feries,LS$2)&gt;0),"",IFERROR(INDEX(Tableau1[[Type]:[Type]],SMALL(IF((Tableau1[[Nom]:[Nom]]=$A54)*(Tableau1[[Prénom]:[Prénom]]=$B54)*(LS$2&gt;=Tableau1[[Début]:[Début]])*(LS$2&lt;=Tableau1[[Fin]:[Fin]]),ROW(INDIRECT("A1:A"&amp;COUNTA(Tableau1[[Fin]:[Fin]])))),1)),""))</f>
        <v/>
      </c>
      <c r="LT54" s="34" t="str">
        <f t="array" aca="1" ref="LT54" ca="1">IF(OR(WEEKDAY(LT$2,2)&gt;5,COUNTIF(Dates_Feries,LT$2)&gt;0),"",IFERROR(INDEX(Tableau1[[Type]:[Type]],SMALL(IF((Tableau1[[Nom]:[Nom]]=$A54)*(Tableau1[[Prénom]:[Prénom]]=$B54)*(LT$2&gt;=Tableau1[[Début]:[Début]])*(LT$2&lt;=Tableau1[[Fin]:[Fin]]),ROW(INDIRECT("A1:A"&amp;COUNTA(Tableau1[[Fin]:[Fin]])))),1)),""))</f>
        <v/>
      </c>
      <c r="LU54" s="34" t="str">
        <f t="array" aca="1" ref="LU54" ca="1">IF(OR(WEEKDAY(LU$2,2)&gt;5,COUNTIF(Dates_Feries,LU$2)&gt;0),"",IFERROR(INDEX(Tableau1[[Type]:[Type]],SMALL(IF((Tableau1[[Nom]:[Nom]]=$A54)*(Tableau1[[Prénom]:[Prénom]]=$B54)*(LU$2&gt;=Tableau1[[Début]:[Début]])*(LU$2&lt;=Tableau1[[Fin]:[Fin]]),ROW(INDIRECT("A1:A"&amp;COUNTA(Tableau1[[Fin]:[Fin]])))),1)),""))</f>
        <v/>
      </c>
      <c r="LV54" s="34" t="str">
        <f t="array" aca="1" ref="LV54" ca="1">IF(OR(WEEKDAY(LV$2,2)&gt;5,COUNTIF(Dates_Feries,LV$2)&gt;0),"",IFERROR(INDEX(Tableau1[[Type]:[Type]],SMALL(IF((Tableau1[[Nom]:[Nom]]=$A54)*(Tableau1[[Prénom]:[Prénom]]=$B54)*(LV$2&gt;=Tableau1[[Début]:[Début]])*(LV$2&lt;=Tableau1[[Fin]:[Fin]]),ROW(INDIRECT("A1:A"&amp;COUNTA(Tableau1[[Fin]:[Fin]])))),1)),""))</f>
        <v/>
      </c>
      <c r="LW54" s="34" t="str">
        <f t="array" aca="1" ref="LW54" ca="1">IF(OR(WEEKDAY(LW$2,2)&gt;5,COUNTIF(Dates_Feries,LW$2)&gt;0),"",IFERROR(INDEX(Tableau1[[Type]:[Type]],SMALL(IF((Tableau1[[Nom]:[Nom]]=$A54)*(Tableau1[[Prénom]:[Prénom]]=$B54)*(LW$2&gt;=Tableau1[[Début]:[Début]])*(LW$2&lt;=Tableau1[[Fin]:[Fin]]),ROW(INDIRECT("A1:A"&amp;COUNTA(Tableau1[[Fin]:[Fin]])))),1)),""))</f>
        <v/>
      </c>
      <c r="LX54" s="34" t="str">
        <f t="array" aca="1" ref="LX54" ca="1">IF(OR(WEEKDAY(LX$2,2)&gt;5,COUNTIF(Dates_Feries,LX$2)&gt;0),"",IFERROR(INDEX(Tableau1[[Type]:[Type]],SMALL(IF((Tableau1[[Nom]:[Nom]]=$A54)*(Tableau1[[Prénom]:[Prénom]]=$B54)*(LX$2&gt;=Tableau1[[Début]:[Début]])*(LX$2&lt;=Tableau1[[Fin]:[Fin]]),ROW(INDIRECT("A1:A"&amp;COUNTA(Tableau1[[Fin]:[Fin]])))),1)),""))</f>
        <v/>
      </c>
      <c r="LY54" s="34" t="str">
        <f t="array" aca="1" ref="LY54" ca="1">IF(OR(WEEKDAY(LY$2,2)&gt;5,COUNTIF(Dates_Feries,LY$2)&gt;0),"",IFERROR(INDEX(Tableau1[[Type]:[Type]],SMALL(IF((Tableau1[[Nom]:[Nom]]=$A54)*(Tableau1[[Prénom]:[Prénom]]=$B54)*(LY$2&gt;=Tableau1[[Début]:[Début]])*(LY$2&lt;=Tableau1[[Fin]:[Fin]]),ROW(INDIRECT("A1:A"&amp;COUNTA(Tableau1[[Fin]:[Fin]])))),1)),""))</f>
        <v/>
      </c>
      <c r="LZ54" s="34" t="str">
        <f t="array" aca="1" ref="LZ54" ca="1">IF(OR(WEEKDAY(LZ$2,2)&gt;5,COUNTIF(Dates_Feries,LZ$2)&gt;0),"",IFERROR(INDEX(Tableau1[[Type]:[Type]],SMALL(IF((Tableau1[[Nom]:[Nom]]=$A54)*(Tableau1[[Prénom]:[Prénom]]=$B54)*(LZ$2&gt;=Tableau1[[Début]:[Début]])*(LZ$2&lt;=Tableau1[[Fin]:[Fin]]),ROW(INDIRECT("A1:A"&amp;COUNTA(Tableau1[[Fin]:[Fin]])))),1)),""))</f>
        <v/>
      </c>
      <c r="MA54" s="34" t="str">
        <f t="array" aca="1" ref="MA54" ca="1">IF(OR(WEEKDAY(MA$2,2)&gt;5,COUNTIF(Dates_Feries,MA$2)&gt;0),"",IFERROR(INDEX(Tableau1[[Type]:[Type]],SMALL(IF((Tableau1[[Nom]:[Nom]]=$A54)*(Tableau1[[Prénom]:[Prénom]]=$B54)*(MA$2&gt;=Tableau1[[Début]:[Début]])*(MA$2&lt;=Tableau1[[Fin]:[Fin]]),ROW(INDIRECT("A1:A"&amp;COUNTA(Tableau1[[Fin]:[Fin]])))),1)),""))</f>
        <v/>
      </c>
      <c r="MB54" s="34" t="str">
        <f t="array" aca="1" ref="MB54" ca="1">IF(OR(WEEKDAY(MB$2,2)&gt;5,COUNTIF(Dates_Feries,MB$2)&gt;0),"",IFERROR(INDEX(Tableau1[[Type]:[Type]],SMALL(IF((Tableau1[[Nom]:[Nom]]=$A54)*(Tableau1[[Prénom]:[Prénom]]=$B54)*(MB$2&gt;=Tableau1[[Début]:[Début]])*(MB$2&lt;=Tableau1[[Fin]:[Fin]]),ROW(INDIRECT("A1:A"&amp;COUNTA(Tableau1[[Fin]:[Fin]])))),1)),""))</f>
        <v/>
      </c>
      <c r="MC54" s="34" t="str">
        <f t="array" aca="1" ref="MC54" ca="1">IF(OR(WEEKDAY(MC$2,2)&gt;5,COUNTIF(Dates_Feries,MC$2)&gt;0),"",IFERROR(INDEX(Tableau1[[Type]:[Type]],SMALL(IF((Tableau1[[Nom]:[Nom]]=$A54)*(Tableau1[[Prénom]:[Prénom]]=$B54)*(MC$2&gt;=Tableau1[[Début]:[Début]])*(MC$2&lt;=Tableau1[[Fin]:[Fin]]),ROW(INDIRECT("A1:A"&amp;COUNTA(Tableau1[[Fin]:[Fin]])))),1)),""))</f>
        <v/>
      </c>
      <c r="MD54" s="34" t="str">
        <f t="array" aca="1" ref="MD54" ca="1">IF(OR(WEEKDAY(MD$2,2)&gt;5,COUNTIF(Dates_Feries,MD$2)&gt;0),"",IFERROR(INDEX(Tableau1[[Type]:[Type]],SMALL(IF((Tableau1[[Nom]:[Nom]]=$A54)*(Tableau1[[Prénom]:[Prénom]]=$B54)*(MD$2&gt;=Tableau1[[Début]:[Début]])*(MD$2&lt;=Tableau1[[Fin]:[Fin]]),ROW(INDIRECT("A1:A"&amp;COUNTA(Tableau1[[Fin]:[Fin]])))),1)),""))</f>
        <v/>
      </c>
      <c r="ME54" s="34" t="str">
        <f t="array" aca="1" ref="ME54" ca="1">IF(OR(WEEKDAY(ME$2,2)&gt;5,COUNTIF(Dates_Feries,ME$2)&gt;0),"",IFERROR(INDEX(Tableau1[[Type]:[Type]],SMALL(IF((Tableau1[[Nom]:[Nom]]=$A54)*(Tableau1[[Prénom]:[Prénom]]=$B54)*(ME$2&gt;=Tableau1[[Début]:[Début]])*(ME$2&lt;=Tableau1[[Fin]:[Fin]]),ROW(INDIRECT("A1:A"&amp;COUNTA(Tableau1[[Fin]:[Fin]])))),1)),""))</f>
        <v/>
      </c>
      <c r="MF54" s="34" t="str">
        <f t="array" aca="1" ref="MF54" ca="1">IF(OR(WEEKDAY(MF$2,2)&gt;5,COUNTIF(Dates_Feries,MF$2)&gt;0),"",IFERROR(INDEX(Tableau1[[Type]:[Type]],SMALL(IF((Tableau1[[Nom]:[Nom]]=$A54)*(Tableau1[[Prénom]:[Prénom]]=$B54)*(MF$2&gt;=Tableau1[[Début]:[Début]])*(MF$2&lt;=Tableau1[[Fin]:[Fin]]),ROW(INDIRECT("A1:A"&amp;COUNTA(Tableau1[[Fin]:[Fin]])))),1)),""))</f>
        <v/>
      </c>
      <c r="MG54" s="34" t="str">
        <f t="array" aca="1" ref="MG54" ca="1">IF(OR(WEEKDAY(MG$2,2)&gt;5,COUNTIF(Dates_Feries,MG$2)&gt;0),"",IFERROR(INDEX(Tableau1[[Type]:[Type]],SMALL(IF((Tableau1[[Nom]:[Nom]]=$A54)*(Tableau1[[Prénom]:[Prénom]]=$B54)*(MG$2&gt;=Tableau1[[Début]:[Début]])*(MG$2&lt;=Tableau1[[Fin]:[Fin]]),ROW(INDIRECT("A1:A"&amp;COUNTA(Tableau1[[Fin]:[Fin]])))),1)),""))</f>
        <v/>
      </c>
      <c r="MH54" s="34" t="str">
        <f t="array" aca="1" ref="MH54" ca="1">IF(OR(WEEKDAY(MH$2,2)&gt;5,COUNTIF(Dates_Feries,MH$2)&gt;0),"",IFERROR(INDEX(Tableau1[[Type]:[Type]],SMALL(IF((Tableau1[[Nom]:[Nom]]=$A54)*(Tableau1[[Prénom]:[Prénom]]=$B54)*(MH$2&gt;=Tableau1[[Début]:[Début]])*(MH$2&lt;=Tableau1[[Fin]:[Fin]]),ROW(INDIRECT("A1:A"&amp;COUNTA(Tableau1[[Fin]:[Fin]])))),1)),""))</f>
        <v/>
      </c>
      <c r="MI54" s="34" t="str">
        <f t="array" aca="1" ref="MI54" ca="1">IF(OR(WEEKDAY(MI$2,2)&gt;5,COUNTIF(Dates_Feries,MI$2)&gt;0),"",IFERROR(INDEX(Tableau1[[Type]:[Type]],SMALL(IF((Tableau1[[Nom]:[Nom]]=$A54)*(Tableau1[[Prénom]:[Prénom]]=$B54)*(MI$2&gt;=Tableau1[[Début]:[Début]])*(MI$2&lt;=Tableau1[[Fin]:[Fin]]),ROW(INDIRECT("A1:A"&amp;COUNTA(Tableau1[[Fin]:[Fin]])))),1)),""))</f>
        <v/>
      </c>
      <c r="MJ54" s="34" t="str">
        <f t="array" aca="1" ref="MJ54" ca="1">IF(OR(WEEKDAY(MJ$2,2)&gt;5,COUNTIF(Dates_Feries,MJ$2)&gt;0),"",IFERROR(INDEX(Tableau1[[Type]:[Type]],SMALL(IF((Tableau1[[Nom]:[Nom]]=$A54)*(Tableau1[[Prénom]:[Prénom]]=$B54)*(MJ$2&gt;=Tableau1[[Début]:[Début]])*(MJ$2&lt;=Tableau1[[Fin]:[Fin]]),ROW(INDIRECT("A1:A"&amp;COUNTA(Tableau1[[Fin]:[Fin]])))),1)),""))</f>
        <v/>
      </c>
      <c r="MK54" s="34" t="str">
        <f t="array" aca="1" ref="MK54" ca="1">IF(OR(WEEKDAY(MK$2,2)&gt;5,COUNTIF(Dates_Feries,MK$2)&gt;0),"",IFERROR(INDEX(Tableau1[[Type]:[Type]],SMALL(IF((Tableau1[[Nom]:[Nom]]=$A54)*(Tableau1[[Prénom]:[Prénom]]=$B54)*(MK$2&gt;=Tableau1[[Début]:[Début]])*(MK$2&lt;=Tableau1[[Fin]:[Fin]]),ROW(INDIRECT("A1:A"&amp;COUNTA(Tableau1[[Fin]:[Fin]])))),1)),""))</f>
        <v/>
      </c>
      <c r="ML54" s="34" t="str">
        <f t="array" aca="1" ref="ML54" ca="1">IF(OR(WEEKDAY(ML$2,2)&gt;5,COUNTIF(Dates_Feries,ML$2)&gt;0),"",IFERROR(INDEX(Tableau1[[Type]:[Type]],SMALL(IF((Tableau1[[Nom]:[Nom]]=$A54)*(Tableau1[[Prénom]:[Prénom]]=$B54)*(ML$2&gt;=Tableau1[[Début]:[Début]])*(ML$2&lt;=Tableau1[[Fin]:[Fin]]),ROW(INDIRECT("A1:A"&amp;COUNTA(Tableau1[[Fin]:[Fin]])))),1)),""))</f>
        <v/>
      </c>
      <c r="MM54" s="34" t="str">
        <f t="array" aca="1" ref="MM54" ca="1">IF(OR(WEEKDAY(MM$2,2)&gt;5,COUNTIF(Dates_Feries,MM$2)&gt;0),"",IFERROR(INDEX(Tableau1[[Type]:[Type]],SMALL(IF((Tableau1[[Nom]:[Nom]]=$A54)*(Tableau1[[Prénom]:[Prénom]]=$B54)*(MM$2&gt;=Tableau1[[Début]:[Début]])*(MM$2&lt;=Tableau1[[Fin]:[Fin]]),ROW(INDIRECT("A1:A"&amp;COUNTA(Tableau1[[Fin]:[Fin]])))),1)),""))</f>
        <v/>
      </c>
      <c r="MN54" s="34" t="str">
        <f t="array" aca="1" ref="MN54" ca="1">IF(OR(WEEKDAY(MN$2,2)&gt;5,COUNTIF(Dates_Feries,MN$2)&gt;0),"",IFERROR(INDEX(Tableau1[[Type]:[Type]],SMALL(IF((Tableau1[[Nom]:[Nom]]=$A54)*(Tableau1[[Prénom]:[Prénom]]=$B54)*(MN$2&gt;=Tableau1[[Début]:[Début]])*(MN$2&lt;=Tableau1[[Fin]:[Fin]]),ROW(INDIRECT("A1:A"&amp;COUNTA(Tableau1[[Fin]:[Fin]])))),1)),""))</f>
        <v/>
      </c>
      <c r="MO54" s="34" t="str">
        <f t="array" aca="1" ref="MO54" ca="1">IF(OR(WEEKDAY(MO$2,2)&gt;5,COUNTIF(Dates_Feries,MO$2)&gt;0),"",IFERROR(INDEX(Tableau1[[Type]:[Type]],SMALL(IF((Tableau1[[Nom]:[Nom]]=$A54)*(Tableau1[[Prénom]:[Prénom]]=$B54)*(MO$2&gt;=Tableau1[[Début]:[Début]])*(MO$2&lt;=Tableau1[[Fin]:[Fin]]),ROW(INDIRECT("A1:A"&amp;COUNTA(Tableau1[[Fin]:[Fin]])))),1)),""))</f>
        <v/>
      </c>
      <c r="MP54" s="34" t="str">
        <f t="array" aca="1" ref="MP54" ca="1">IF(OR(WEEKDAY(MP$2,2)&gt;5,COUNTIF(Dates_Feries,MP$2)&gt;0),"",IFERROR(INDEX(Tableau1[[Type]:[Type]],SMALL(IF((Tableau1[[Nom]:[Nom]]=$A54)*(Tableau1[[Prénom]:[Prénom]]=$B54)*(MP$2&gt;=Tableau1[[Début]:[Début]])*(MP$2&lt;=Tableau1[[Fin]:[Fin]]),ROW(INDIRECT("A1:A"&amp;COUNTA(Tableau1[[Fin]:[Fin]])))),1)),""))</f>
        <v/>
      </c>
      <c r="MQ54" s="34" t="str">
        <f t="array" aca="1" ref="MQ54" ca="1">IF(OR(WEEKDAY(MQ$2,2)&gt;5,COUNTIF(Dates_Feries,MQ$2)&gt;0),"",IFERROR(INDEX(Tableau1[[Type]:[Type]],SMALL(IF((Tableau1[[Nom]:[Nom]]=$A54)*(Tableau1[[Prénom]:[Prénom]]=$B54)*(MQ$2&gt;=Tableau1[[Début]:[Début]])*(MQ$2&lt;=Tableau1[[Fin]:[Fin]]),ROW(INDIRECT("A1:A"&amp;COUNTA(Tableau1[[Fin]:[Fin]])))),1)),""))</f>
        <v/>
      </c>
      <c r="MR54" s="34" t="str">
        <f t="array" aca="1" ref="MR54" ca="1">IF(OR(WEEKDAY(MR$2,2)&gt;5,COUNTIF(Dates_Feries,MR$2)&gt;0),"",IFERROR(INDEX(Tableau1[[Type]:[Type]],SMALL(IF((Tableau1[[Nom]:[Nom]]=$A54)*(Tableau1[[Prénom]:[Prénom]]=$B54)*(MR$2&gt;=Tableau1[[Début]:[Début]])*(MR$2&lt;=Tableau1[[Fin]:[Fin]]),ROW(INDIRECT("A1:A"&amp;COUNTA(Tableau1[[Fin]:[Fin]])))),1)),""))</f>
        <v/>
      </c>
      <c r="MS54" s="34" t="str">
        <f t="array" aca="1" ref="MS54" ca="1">IF(OR(WEEKDAY(MS$2,2)&gt;5,COUNTIF(Dates_Feries,MS$2)&gt;0),"",IFERROR(INDEX(Tableau1[[Type]:[Type]],SMALL(IF((Tableau1[[Nom]:[Nom]]=$A54)*(Tableau1[[Prénom]:[Prénom]]=$B54)*(MS$2&gt;=Tableau1[[Début]:[Début]])*(MS$2&lt;=Tableau1[[Fin]:[Fin]]),ROW(INDIRECT("A1:A"&amp;COUNTA(Tableau1[[Fin]:[Fin]])))),1)),""))</f>
        <v/>
      </c>
      <c r="MT54" s="34" t="str">
        <f t="array" aca="1" ref="MT54" ca="1">IF(OR(WEEKDAY(MT$2,2)&gt;5,COUNTIF(Dates_Feries,MT$2)&gt;0),"",IFERROR(INDEX(Tableau1[[Type]:[Type]],SMALL(IF((Tableau1[[Nom]:[Nom]]=$A54)*(Tableau1[[Prénom]:[Prénom]]=$B54)*(MT$2&gt;=Tableau1[[Début]:[Début]])*(MT$2&lt;=Tableau1[[Fin]:[Fin]]),ROW(INDIRECT("A1:A"&amp;COUNTA(Tableau1[[Fin]:[Fin]])))),1)),""))</f>
        <v/>
      </c>
      <c r="MU54" s="34" t="str">
        <f t="array" aca="1" ref="MU54" ca="1">IF(OR(WEEKDAY(MU$2,2)&gt;5,COUNTIF(Dates_Feries,MU$2)&gt;0),"",IFERROR(INDEX(Tableau1[[Type]:[Type]],SMALL(IF((Tableau1[[Nom]:[Nom]]=$A54)*(Tableau1[[Prénom]:[Prénom]]=$B54)*(MU$2&gt;=Tableau1[[Début]:[Début]])*(MU$2&lt;=Tableau1[[Fin]:[Fin]]),ROW(INDIRECT("A1:A"&amp;COUNTA(Tableau1[[Fin]:[Fin]])))),1)),""))</f>
        <v/>
      </c>
      <c r="MV54" s="34" t="str">
        <f t="array" aca="1" ref="MV54" ca="1">IF(OR(WEEKDAY(MV$2,2)&gt;5,COUNTIF(Dates_Feries,MV$2)&gt;0),"",IFERROR(INDEX(Tableau1[[Type]:[Type]],SMALL(IF((Tableau1[[Nom]:[Nom]]=$A54)*(Tableau1[[Prénom]:[Prénom]]=$B54)*(MV$2&gt;=Tableau1[[Début]:[Début]])*(MV$2&lt;=Tableau1[[Fin]:[Fin]]),ROW(INDIRECT("A1:A"&amp;COUNTA(Tableau1[[Fin]:[Fin]])))),1)),""))</f>
        <v/>
      </c>
      <c r="MW54" s="34" t="str">
        <f t="array" aca="1" ref="MW54" ca="1">IF(OR(WEEKDAY(MW$2,2)&gt;5,COUNTIF(Dates_Feries,MW$2)&gt;0),"",IFERROR(INDEX(Tableau1[[Type]:[Type]],SMALL(IF((Tableau1[[Nom]:[Nom]]=$A54)*(Tableau1[[Prénom]:[Prénom]]=$B54)*(MW$2&gt;=Tableau1[[Début]:[Début]])*(MW$2&lt;=Tableau1[[Fin]:[Fin]]),ROW(INDIRECT("A1:A"&amp;COUNTA(Tableau1[[Fin]:[Fin]])))),1)),""))</f>
        <v/>
      </c>
      <c r="MX54" s="34" t="str">
        <f t="array" aca="1" ref="MX54" ca="1">IF(OR(WEEKDAY(MX$2,2)&gt;5,COUNTIF(Dates_Feries,MX$2)&gt;0),"",IFERROR(INDEX(Tableau1[[Type]:[Type]],SMALL(IF((Tableau1[[Nom]:[Nom]]=$A54)*(Tableau1[[Prénom]:[Prénom]]=$B54)*(MX$2&gt;=Tableau1[[Début]:[Début]])*(MX$2&lt;=Tableau1[[Fin]:[Fin]]),ROW(INDIRECT("A1:A"&amp;COUNTA(Tableau1[[Fin]:[Fin]])))),1)),""))</f>
        <v/>
      </c>
      <c r="MY54" s="34" t="str">
        <f t="array" aca="1" ref="MY54" ca="1">IF(OR(WEEKDAY(MY$2,2)&gt;5,COUNTIF(Dates_Feries,MY$2)&gt;0),"",IFERROR(INDEX(Tableau1[[Type]:[Type]],SMALL(IF((Tableau1[[Nom]:[Nom]]=$A54)*(Tableau1[[Prénom]:[Prénom]]=$B54)*(MY$2&gt;=Tableau1[[Début]:[Début]])*(MY$2&lt;=Tableau1[[Fin]:[Fin]]),ROW(INDIRECT("A1:A"&amp;COUNTA(Tableau1[[Fin]:[Fin]])))),1)),""))</f>
        <v/>
      </c>
      <c r="MZ54" s="34" t="str">
        <f t="array" aca="1" ref="MZ54" ca="1">IF(OR(WEEKDAY(MZ$2,2)&gt;5,COUNTIF(Dates_Feries,MZ$2)&gt;0),"",IFERROR(INDEX(Tableau1[[Type]:[Type]],SMALL(IF((Tableau1[[Nom]:[Nom]]=$A54)*(Tableau1[[Prénom]:[Prénom]]=$B54)*(MZ$2&gt;=Tableau1[[Début]:[Début]])*(MZ$2&lt;=Tableau1[[Fin]:[Fin]]),ROW(INDIRECT("A1:A"&amp;COUNTA(Tableau1[[Fin]:[Fin]])))),1)),""))</f>
        <v/>
      </c>
      <c r="NA54" s="34" t="str">
        <f t="array" aca="1" ref="NA54" ca="1">IF(OR(WEEKDAY(NA$2,2)&gt;5,COUNTIF(Dates_Feries,NA$2)&gt;0),"",IFERROR(INDEX(Tableau1[[Type]:[Type]],SMALL(IF((Tableau1[[Nom]:[Nom]]=$A54)*(Tableau1[[Prénom]:[Prénom]]=$B54)*(NA$2&gt;=Tableau1[[Début]:[Début]])*(NA$2&lt;=Tableau1[[Fin]:[Fin]]),ROW(INDIRECT("A1:A"&amp;COUNTA(Tableau1[[Fin]:[Fin]])))),1)),""))</f>
        <v/>
      </c>
      <c r="NB54" s="34" t="str">
        <f t="array" aca="1" ref="NB54" ca="1">IF(OR(WEEKDAY(NB$2,2)&gt;5,COUNTIF(Dates_Feries,NB$2)&gt;0),"",IFERROR(INDEX(Tableau1[[Type]:[Type]],SMALL(IF((Tableau1[[Nom]:[Nom]]=$A54)*(Tableau1[[Prénom]:[Prénom]]=$B54)*(NB$2&gt;=Tableau1[[Début]:[Début]])*(NB$2&lt;=Tableau1[[Fin]:[Fin]]),ROW(INDIRECT("A1:A"&amp;COUNTA(Tableau1[[Fin]:[Fin]])))),1)),""))</f>
        <v/>
      </c>
      <c r="NC54" s="34" t="str">
        <f t="array" aca="1" ref="NC54" ca="1">IF(OR(WEEKDAY(NC$2,2)&gt;5,COUNTIF(Dates_Feries,NC$2)&gt;0),"",IFERROR(INDEX(Tableau1[[Type]:[Type]],SMALL(IF((Tableau1[[Nom]:[Nom]]=$A54)*(Tableau1[[Prénom]:[Prénom]]=$B54)*(NC$2&gt;=Tableau1[[Début]:[Début]])*(NC$2&lt;=Tableau1[[Fin]:[Fin]]),ROW(INDIRECT("A1:A"&amp;COUNTA(Tableau1[[Fin]:[Fin]])))),1)),""))</f>
        <v/>
      </c>
      <c r="ND54" s="34" t="str">
        <f t="array" aca="1" ref="ND54" ca="1">IF(OR(WEEKDAY(ND$2,2)&gt;5,COUNTIF(Dates_Feries,ND$2)&gt;0),"",IFERROR(INDEX(Tableau1[[Type]:[Type]],SMALL(IF((Tableau1[[Nom]:[Nom]]=$A54)*(Tableau1[[Prénom]:[Prénom]]=$B54)*(ND$2&gt;=Tableau1[[Début]:[Début]])*(ND$2&lt;=Tableau1[[Fin]:[Fin]]),ROW(INDIRECT("A1:A"&amp;COUNTA(Tableau1[[Fin]:[Fin]])))),1)),""))</f>
        <v/>
      </c>
      <c r="NE54" s="35" t="str">
        <f t="array" aca="1" ref="NE54" ca="1">IF(OR(WEEKDAY(NE$2,2)&gt;5,COUNTIF(Dates_Feries,NE$2)&gt;0),"",IFERROR(INDEX(Tableau1[[Type]:[Type]],SMALL(IF((Tableau1[[Nom]:[Nom]]=$A54)*(Tableau1[[Prénom]:[Prénom]]=$B54)*(NE$2&gt;=Tableau1[[Début]:[Début]])*(NE$2&lt;=Tableau1[[Fin]:[Fin]]),ROW(INDIRECT("A1:A"&amp;COUNTA(Tableau1[[Fin]:[Fin]])))),1)),""))</f>
        <v/>
      </c>
      <c r="NF54" s="2"/>
    </row>
    <row r="55" spans="1:370" ht="15" customHeight="1">
      <c r="A55" s="10"/>
      <c r="B55" s="11"/>
      <c r="C55" s="5">
        <f t="shared" ca="1" si="18"/>
        <v>0</v>
      </c>
      <c r="D55" s="29">
        <f t="shared" ca="1" si="19"/>
        <v>0</v>
      </c>
      <c r="E55" s="34" t="str">
        <f t="array" aca="1" ref="E55" ca="1">IF(OR(WEEKDAY(E$2,2)&gt;5,COUNTIF(Dates_Feries,E$2)&gt;0),"",IFERROR(INDEX(Tableau1[[Type]:[Type]],SMALL(IF((Tableau1[[Nom]:[Nom]]=$A55)*(Tableau1[[Prénom]:[Prénom]]=$B55)*(E$2&gt;=Tableau1[[Début]:[Début]])*(E$2&lt;=Tableau1[[Fin]:[Fin]]),ROW(INDIRECT("A1:A"&amp;COUNTA(Tableau1[[Fin]:[Fin]])))),1)),""))</f>
        <v/>
      </c>
      <c r="F55" s="34" t="str">
        <f t="array" aca="1" ref="F55" ca="1">IF(OR(WEEKDAY(F$2,2)&gt;5,COUNTIF(Dates_Feries,F$2)&gt;0),"",IFERROR(INDEX(Tableau1[[Type]:[Type]],SMALL(IF((Tableau1[[Nom]:[Nom]]=$A55)*(Tableau1[[Prénom]:[Prénom]]=$B55)*(F$2&gt;=Tableau1[[Début]:[Début]])*(F$2&lt;=Tableau1[[Fin]:[Fin]]),ROW(INDIRECT("A1:A"&amp;COUNTA(Tableau1[[Fin]:[Fin]])))),1)),""))</f>
        <v/>
      </c>
      <c r="G55" s="34" t="str">
        <f t="array" aca="1" ref="G55" ca="1">IF(OR(WEEKDAY(G$2,2)&gt;5,COUNTIF(Dates_Feries,G$2)&gt;0),"",IFERROR(INDEX(Tableau1[[Type]:[Type]],SMALL(IF((Tableau1[[Nom]:[Nom]]=$A55)*(Tableau1[[Prénom]:[Prénom]]=$B55)*(G$2&gt;=Tableau1[[Début]:[Début]])*(G$2&lt;=Tableau1[[Fin]:[Fin]]),ROW(INDIRECT("A1:A"&amp;COUNTA(Tableau1[[Fin]:[Fin]])))),1)),""))</f>
        <v/>
      </c>
      <c r="H55" s="34" t="str">
        <f t="array" aca="1" ref="H55" ca="1">IF(OR(WEEKDAY(H$2,2)&gt;5,COUNTIF(Dates_Feries,H$2)&gt;0),"",IFERROR(INDEX(Tableau1[[Type]:[Type]],SMALL(IF((Tableau1[[Nom]:[Nom]]=$A55)*(Tableau1[[Prénom]:[Prénom]]=$B55)*(H$2&gt;=Tableau1[[Début]:[Début]])*(H$2&lt;=Tableau1[[Fin]:[Fin]]),ROW(INDIRECT("A1:A"&amp;COUNTA(Tableau1[[Fin]:[Fin]])))),1)),""))</f>
        <v/>
      </c>
      <c r="I55" s="34" t="str">
        <f t="array" aca="1" ref="I55" ca="1">IF(OR(WEEKDAY(I$2,2)&gt;5,COUNTIF(Dates_Feries,I$2)&gt;0),"",IFERROR(INDEX(Tableau1[[Type]:[Type]],SMALL(IF((Tableau1[[Nom]:[Nom]]=$A55)*(Tableau1[[Prénom]:[Prénom]]=$B55)*(I$2&gt;=Tableau1[[Début]:[Début]])*(I$2&lt;=Tableau1[[Fin]:[Fin]]),ROW(INDIRECT("A1:A"&amp;COUNTA(Tableau1[[Fin]:[Fin]])))),1)),""))</f>
        <v/>
      </c>
      <c r="J55" s="34" t="str">
        <f t="array" aca="1" ref="J55" ca="1">IF(OR(WEEKDAY(J$2,2)&gt;5,COUNTIF(Dates_Feries,J$2)&gt;0),"",IFERROR(INDEX(Tableau1[[Type]:[Type]],SMALL(IF((Tableau1[[Nom]:[Nom]]=$A55)*(Tableau1[[Prénom]:[Prénom]]=$B55)*(J$2&gt;=Tableau1[[Début]:[Début]])*(J$2&lt;=Tableau1[[Fin]:[Fin]]),ROW(INDIRECT("A1:A"&amp;COUNTA(Tableau1[[Fin]:[Fin]])))),1)),""))</f>
        <v/>
      </c>
      <c r="K55" s="34" t="str">
        <f t="array" aca="1" ref="K55" ca="1">IF(OR(WEEKDAY(K$2,2)&gt;5,COUNTIF(Dates_Feries,K$2)&gt;0),"",IFERROR(INDEX(Tableau1[[Type]:[Type]],SMALL(IF((Tableau1[[Nom]:[Nom]]=$A55)*(Tableau1[[Prénom]:[Prénom]]=$B55)*(K$2&gt;=Tableau1[[Début]:[Début]])*(K$2&lt;=Tableau1[[Fin]:[Fin]]),ROW(INDIRECT("A1:A"&amp;COUNTA(Tableau1[[Fin]:[Fin]])))),1)),""))</f>
        <v/>
      </c>
      <c r="L55" s="34" t="str">
        <f t="array" aca="1" ref="L55" ca="1">IF(OR(WEEKDAY(L$2,2)&gt;5,COUNTIF(Dates_Feries,L$2)&gt;0),"",IFERROR(INDEX(Tableau1[[Type]:[Type]],SMALL(IF((Tableau1[[Nom]:[Nom]]=$A55)*(Tableau1[[Prénom]:[Prénom]]=$B55)*(L$2&gt;=Tableau1[[Début]:[Début]])*(L$2&lt;=Tableau1[[Fin]:[Fin]]),ROW(INDIRECT("A1:A"&amp;COUNTA(Tableau1[[Fin]:[Fin]])))),1)),""))</f>
        <v/>
      </c>
      <c r="M55" s="34" t="str">
        <f t="array" aca="1" ref="M55" ca="1">IF(OR(WEEKDAY(M$2,2)&gt;5,COUNTIF(Dates_Feries,M$2)&gt;0),"",IFERROR(INDEX(Tableau1[[Type]:[Type]],SMALL(IF((Tableau1[[Nom]:[Nom]]=$A55)*(Tableau1[[Prénom]:[Prénom]]=$B55)*(M$2&gt;=Tableau1[[Début]:[Début]])*(M$2&lt;=Tableau1[[Fin]:[Fin]]),ROW(INDIRECT("A1:A"&amp;COUNTA(Tableau1[[Fin]:[Fin]])))),1)),""))</f>
        <v/>
      </c>
      <c r="N55" s="34" t="str">
        <f t="array" aca="1" ref="N55" ca="1">IF(OR(WEEKDAY(N$2,2)&gt;5,COUNTIF(Dates_Feries,N$2)&gt;0),"",IFERROR(INDEX(Tableau1[[Type]:[Type]],SMALL(IF((Tableau1[[Nom]:[Nom]]=$A55)*(Tableau1[[Prénom]:[Prénom]]=$B55)*(N$2&gt;=Tableau1[[Début]:[Début]])*(N$2&lt;=Tableau1[[Fin]:[Fin]]),ROW(INDIRECT("A1:A"&amp;COUNTA(Tableau1[[Fin]:[Fin]])))),1)),""))</f>
        <v/>
      </c>
      <c r="O55" s="34" t="str">
        <f t="array" aca="1" ref="O55" ca="1">IF(OR(WEEKDAY(O$2,2)&gt;5,COUNTIF(Dates_Feries,O$2)&gt;0),"",IFERROR(INDEX(Tableau1[[Type]:[Type]],SMALL(IF((Tableau1[[Nom]:[Nom]]=$A55)*(Tableau1[[Prénom]:[Prénom]]=$B55)*(O$2&gt;=Tableau1[[Début]:[Début]])*(O$2&lt;=Tableau1[[Fin]:[Fin]]),ROW(INDIRECT("A1:A"&amp;COUNTA(Tableau1[[Fin]:[Fin]])))),1)),""))</f>
        <v/>
      </c>
      <c r="P55" s="34" t="str">
        <f t="array" aca="1" ref="P55" ca="1">IF(OR(WEEKDAY(P$2,2)&gt;5,COUNTIF(Dates_Feries,P$2)&gt;0),"",IFERROR(INDEX(Tableau1[[Type]:[Type]],SMALL(IF((Tableau1[[Nom]:[Nom]]=$A55)*(Tableau1[[Prénom]:[Prénom]]=$B55)*(P$2&gt;=Tableau1[[Début]:[Début]])*(P$2&lt;=Tableau1[[Fin]:[Fin]]),ROW(INDIRECT("A1:A"&amp;COUNTA(Tableau1[[Fin]:[Fin]])))),1)),""))</f>
        <v/>
      </c>
      <c r="Q55" s="34" t="str">
        <f t="array" aca="1" ref="Q55" ca="1">IF(OR(WEEKDAY(Q$2,2)&gt;5,COUNTIF(Dates_Feries,Q$2)&gt;0),"",IFERROR(INDEX(Tableau1[[Type]:[Type]],SMALL(IF((Tableau1[[Nom]:[Nom]]=$A55)*(Tableau1[[Prénom]:[Prénom]]=$B55)*(Q$2&gt;=Tableau1[[Début]:[Début]])*(Q$2&lt;=Tableau1[[Fin]:[Fin]]),ROW(INDIRECT("A1:A"&amp;COUNTA(Tableau1[[Fin]:[Fin]])))),1)),""))</f>
        <v/>
      </c>
      <c r="R55" s="34" t="str">
        <f t="array" aca="1" ref="R55" ca="1">IF(OR(WEEKDAY(R$2,2)&gt;5,COUNTIF(Dates_Feries,R$2)&gt;0),"",IFERROR(INDEX(Tableau1[[Type]:[Type]],SMALL(IF((Tableau1[[Nom]:[Nom]]=$A55)*(Tableau1[[Prénom]:[Prénom]]=$B55)*(R$2&gt;=Tableau1[[Début]:[Début]])*(R$2&lt;=Tableau1[[Fin]:[Fin]]),ROW(INDIRECT("A1:A"&amp;COUNTA(Tableau1[[Fin]:[Fin]])))),1)),""))</f>
        <v/>
      </c>
      <c r="S55" s="34" t="str">
        <f t="array" aca="1" ref="S55" ca="1">IF(OR(WEEKDAY(S$2,2)&gt;5,COUNTIF(Dates_Feries,S$2)&gt;0),"",IFERROR(INDEX(Tableau1[[Type]:[Type]],SMALL(IF((Tableau1[[Nom]:[Nom]]=$A55)*(Tableau1[[Prénom]:[Prénom]]=$B55)*(S$2&gt;=Tableau1[[Début]:[Début]])*(S$2&lt;=Tableau1[[Fin]:[Fin]]),ROW(INDIRECT("A1:A"&amp;COUNTA(Tableau1[[Fin]:[Fin]])))),1)),""))</f>
        <v/>
      </c>
      <c r="T55" s="34" t="str">
        <f t="array" aca="1" ref="T55" ca="1">IF(OR(WEEKDAY(T$2,2)&gt;5,COUNTIF(Dates_Feries,T$2)&gt;0),"",IFERROR(INDEX(Tableau1[[Type]:[Type]],SMALL(IF((Tableau1[[Nom]:[Nom]]=$A55)*(Tableau1[[Prénom]:[Prénom]]=$B55)*(T$2&gt;=Tableau1[[Début]:[Début]])*(T$2&lt;=Tableau1[[Fin]:[Fin]]),ROW(INDIRECT("A1:A"&amp;COUNTA(Tableau1[[Fin]:[Fin]])))),1)),""))</f>
        <v/>
      </c>
      <c r="U55" s="34" t="str">
        <f t="array" aca="1" ref="U55" ca="1">IF(OR(WEEKDAY(U$2,2)&gt;5,COUNTIF(Dates_Feries,U$2)&gt;0),"",IFERROR(INDEX(Tableau1[[Type]:[Type]],SMALL(IF((Tableau1[[Nom]:[Nom]]=$A55)*(Tableau1[[Prénom]:[Prénom]]=$B55)*(U$2&gt;=Tableau1[[Début]:[Début]])*(U$2&lt;=Tableau1[[Fin]:[Fin]]),ROW(INDIRECT("A1:A"&amp;COUNTA(Tableau1[[Fin]:[Fin]])))),1)),""))</f>
        <v/>
      </c>
      <c r="V55" s="34" t="str">
        <f t="array" aca="1" ref="V55" ca="1">IF(OR(WEEKDAY(V$2,2)&gt;5,COUNTIF(Dates_Feries,V$2)&gt;0),"",IFERROR(INDEX(Tableau1[[Type]:[Type]],SMALL(IF((Tableau1[[Nom]:[Nom]]=$A55)*(Tableau1[[Prénom]:[Prénom]]=$B55)*(V$2&gt;=Tableau1[[Début]:[Début]])*(V$2&lt;=Tableau1[[Fin]:[Fin]]),ROW(INDIRECT("A1:A"&amp;COUNTA(Tableau1[[Fin]:[Fin]])))),1)),""))</f>
        <v/>
      </c>
      <c r="W55" s="34" t="str">
        <f t="array" aca="1" ref="W55" ca="1">IF(OR(WEEKDAY(W$2,2)&gt;5,COUNTIF(Dates_Feries,W$2)&gt;0),"",IFERROR(INDEX(Tableau1[[Type]:[Type]],SMALL(IF((Tableau1[[Nom]:[Nom]]=$A55)*(Tableau1[[Prénom]:[Prénom]]=$B55)*(W$2&gt;=Tableau1[[Début]:[Début]])*(W$2&lt;=Tableau1[[Fin]:[Fin]]),ROW(INDIRECT("A1:A"&amp;COUNTA(Tableau1[[Fin]:[Fin]])))),1)),""))</f>
        <v/>
      </c>
      <c r="X55" s="34" t="str">
        <f t="array" aca="1" ref="X55" ca="1">IF(OR(WEEKDAY(X$2,2)&gt;5,COUNTIF(Dates_Feries,X$2)&gt;0),"",IFERROR(INDEX(Tableau1[[Type]:[Type]],SMALL(IF((Tableau1[[Nom]:[Nom]]=$A55)*(Tableau1[[Prénom]:[Prénom]]=$B55)*(X$2&gt;=Tableau1[[Début]:[Début]])*(X$2&lt;=Tableau1[[Fin]:[Fin]]),ROW(INDIRECT("A1:A"&amp;COUNTA(Tableau1[[Fin]:[Fin]])))),1)),""))</f>
        <v/>
      </c>
      <c r="Y55" s="34" t="str">
        <f t="array" aca="1" ref="Y55" ca="1">IF(OR(WEEKDAY(Y$2,2)&gt;5,COUNTIF(Dates_Feries,Y$2)&gt;0),"",IFERROR(INDEX(Tableau1[[Type]:[Type]],SMALL(IF((Tableau1[[Nom]:[Nom]]=$A55)*(Tableau1[[Prénom]:[Prénom]]=$B55)*(Y$2&gt;=Tableau1[[Début]:[Début]])*(Y$2&lt;=Tableau1[[Fin]:[Fin]]),ROW(INDIRECT("A1:A"&amp;COUNTA(Tableau1[[Fin]:[Fin]])))),1)),""))</f>
        <v/>
      </c>
      <c r="Z55" s="34" t="str">
        <f t="array" aca="1" ref="Z55" ca="1">IF(OR(WEEKDAY(Z$2,2)&gt;5,COUNTIF(Dates_Feries,Z$2)&gt;0),"",IFERROR(INDEX(Tableau1[[Type]:[Type]],SMALL(IF((Tableau1[[Nom]:[Nom]]=$A55)*(Tableau1[[Prénom]:[Prénom]]=$B55)*(Z$2&gt;=Tableau1[[Début]:[Début]])*(Z$2&lt;=Tableau1[[Fin]:[Fin]]),ROW(INDIRECT("A1:A"&amp;COUNTA(Tableau1[[Fin]:[Fin]])))),1)),""))</f>
        <v/>
      </c>
      <c r="AA55" s="34" t="str">
        <f t="array" aca="1" ref="AA55" ca="1">IF(OR(WEEKDAY(AA$2,2)&gt;5,COUNTIF(Dates_Feries,AA$2)&gt;0),"",IFERROR(INDEX(Tableau1[[Type]:[Type]],SMALL(IF((Tableau1[[Nom]:[Nom]]=$A55)*(Tableau1[[Prénom]:[Prénom]]=$B55)*(AA$2&gt;=Tableau1[[Début]:[Début]])*(AA$2&lt;=Tableau1[[Fin]:[Fin]]),ROW(INDIRECT("A1:A"&amp;COUNTA(Tableau1[[Fin]:[Fin]])))),1)),""))</f>
        <v/>
      </c>
      <c r="AB55" s="34" t="str">
        <f t="array" aca="1" ref="AB55" ca="1">IF(OR(WEEKDAY(AB$2,2)&gt;5,COUNTIF(Dates_Feries,AB$2)&gt;0),"",IFERROR(INDEX(Tableau1[[Type]:[Type]],SMALL(IF((Tableau1[[Nom]:[Nom]]=$A55)*(Tableau1[[Prénom]:[Prénom]]=$B55)*(AB$2&gt;=Tableau1[[Début]:[Début]])*(AB$2&lt;=Tableau1[[Fin]:[Fin]]),ROW(INDIRECT("A1:A"&amp;COUNTA(Tableau1[[Fin]:[Fin]])))),1)),""))</f>
        <v/>
      </c>
      <c r="AC55" s="34" t="str">
        <f t="array" aca="1" ref="AC55" ca="1">IF(OR(WEEKDAY(AC$2,2)&gt;5,COUNTIF(Dates_Feries,AC$2)&gt;0),"",IFERROR(INDEX(Tableau1[[Type]:[Type]],SMALL(IF((Tableau1[[Nom]:[Nom]]=$A55)*(Tableau1[[Prénom]:[Prénom]]=$B55)*(AC$2&gt;=Tableau1[[Début]:[Début]])*(AC$2&lt;=Tableau1[[Fin]:[Fin]]),ROW(INDIRECT("A1:A"&amp;COUNTA(Tableau1[[Fin]:[Fin]])))),1)),""))</f>
        <v/>
      </c>
      <c r="AD55" s="34" t="str">
        <f t="array" aca="1" ref="AD55" ca="1">IF(OR(WEEKDAY(AD$2,2)&gt;5,COUNTIF(Dates_Feries,AD$2)&gt;0),"",IFERROR(INDEX(Tableau1[[Type]:[Type]],SMALL(IF((Tableau1[[Nom]:[Nom]]=$A55)*(Tableau1[[Prénom]:[Prénom]]=$B55)*(AD$2&gt;=Tableau1[[Début]:[Début]])*(AD$2&lt;=Tableau1[[Fin]:[Fin]]),ROW(INDIRECT("A1:A"&amp;COUNTA(Tableau1[[Fin]:[Fin]])))),1)),""))</f>
        <v/>
      </c>
      <c r="AE55" s="34" t="str">
        <f t="array" aca="1" ref="AE55" ca="1">IF(OR(WEEKDAY(AE$2,2)&gt;5,COUNTIF(Dates_Feries,AE$2)&gt;0),"",IFERROR(INDEX(Tableau1[[Type]:[Type]],SMALL(IF((Tableau1[[Nom]:[Nom]]=$A55)*(Tableau1[[Prénom]:[Prénom]]=$B55)*(AE$2&gt;=Tableau1[[Début]:[Début]])*(AE$2&lt;=Tableau1[[Fin]:[Fin]]),ROW(INDIRECT("A1:A"&amp;COUNTA(Tableau1[[Fin]:[Fin]])))),1)),""))</f>
        <v/>
      </c>
      <c r="AF55" s="34" t="str">
        <f t="array" aca="1" ref="AF55" ca="1">IF(OR(WEEKDAY(AF$2,2)&gt;5,COUNTIF(Dates_Feries,AF$2)&gt;0),"",IFERROR(INDEX(Tableau1[[Type]:[Type]],SMALL(IF((Tableau1[[Nom]:[Nom]]=$A55)*(Tableau1[[Prénom]:[Prénom]]=$B55)*(AF$2&gt;=Tableau1[[Début]:[Début]])*(AF$2&lt;=Tableau1[[Fin]:[Fin]]),ROW(INDIRECT("A1:A"&amp;COUNTA(Tableau1[[Fin]:[Fin]])))),1)),""))</f>
        <v/>
      </c>
      <c r="AG55" s="34" t="str">
        <f t="array" aca="1" ref="AG55" ca="1">IF(OR(WEEKDAY(AG$2,2)&gt;5,COUNTIF(Dates_Feries,AG$2)&gt;0),"",IFERROR(INDEX(Tableau1[[Type]:[Type]],SMALL(IF((Tableau1[[Nom]:[Nom]]=$A55)*(Tableau1[[Prénom]:[Prénom]]=$B55)*(AG$2&gt;=Tableau1[[Début]:[Début]])*(AG$2&lt;=Tableau1[[Fin]:[Fin]]),ROW(INDIRECT("A1:A"&amp;COUNTA(Tableau1[[Fin]:[Fin]])))),1)),""))</f>
        <v/>
      </c>
      <c r="AH55" s="34" t="str">
        <f t="array" aca="1" ref="AH55" ca="1">IF(OR(WEEKDAY(AH$2,2)&gt;5,COUNTIF(Dates_Feries,AH$2)&gt;0),"",IFERROR(INDEX(Tableau1[[Type]:[Type]],SMALL(IF((Tableau1[[Nom]:[Nom]]=$A55)*(Tableau1[[Prénom]:[Prénom]]=$B55)*(AH$2&gt;=Tableau1[[Début]:[Début]])*(AH$2&lt;=Tableau1[[Fin]:[Fin]]),ROW(INDIRECT("A1:A"&amp;COUNTA(Tableau1[[Fin]:[Fin]])))),1)),""))</f>
        <v/>
      </c>
      <c r="AI55" s="34" t="str">
        <f t="array" aca="1" ref="AI55" ca="1">IF(OR(WEEKDAY(AI$2,2)&gt;5,COUNTIF(Dates_Feries,AI$2)&gt;0),"",IFERROR(INDEX(Tableau1[[Type]:[Type]],SMALL(IF((Tableau1[[Nom]:[Nom]]=$A55)*(Tableau1[[Prénom]:[Prénom]]=$B55)*(AI$2&gt;=Tableau1[[Début]:[Début]])*(AI$2&lt;=Tableau1[[Fin]:[Fin]]),ROW(INDIRECT("A1:A"&amp;COUNTA(Tableau1[[Fin]:[Fin]])))),1)),""))</f>
        <v/>
      </c>
      <c r="AJ55" s="34" t="str">
        <f t="array" aca="1" ref="AJ55" ca="1">IF(OR(WEEKDAY(AJ$2,2)&gt;5,COUNTIF(Dates_Feries,AJ$2)&gt;0),"",IFERROR(INDEX(Tableau1[[Type]:[Type]],SMALL(IF((Tableau1[[Nom]:[Nom]]=$A55)*(Tableau1[[Prénom]:[Prénom]]=$B55)*(AJ$2&gt;=Tableau1[[Début]:[Début]])*(AJ$2&lt;=Tableau1[[Fin]:[Fin]]),ROW(INDIRECT("A1:A"&amp;COUNTA(Tableau1[[Fin]:[Fin]])))),1)),""))</f>
        <v/>
      </c>
      <c r="AK55" s="34" t="str">
        <f t="array" aca="1" ref="AK55" ca="1">IF(OR(WEEKDAY(AK$2,2)&gt;5,COUNTIF(Dates_Feries,AK$2)&gt;0),"",IFERROR(INDEX(Tableau1[[Type]:[Type]],SMALL(IF((Tableau1[[Nom]:[Nom]]=$A55)*(Tableau1[[Prénom]:[Prénom]]=$B55)*(AK$2&gt;=Tableau1[[Début]:[Début]])*(AK$2&lt;=Tableau1[[Fin]:[Fin]]),ROW(INDIRECT("A1:A"&amp;COUNTA(Tableau1[[Fin]:[Fin]])))),1)),""))</f>
        <v/>
      </c>
      <c r="AL55" s="34" t="str">
        <f t="array" aca="1" ref="AL55" ca="1">IF(OR(WEEKDAY(AL$2,2)&gt;5,COUNTIF(Dates_Feries,AL$2)&gt;0),"",IFERROR(INDEX(Tableau1[[Type]:[Type]],SMALL(IF((Tableau1[[Nom]:[Nom]]=$A55)*(Tableau1[[Prénom]:[Prénom]]=$B55)*(AL$2&gt;=Tableau1[[Début]:[Début]])*(AL$2&lt;=Tableau1[[Fin]:[Fin]]),ROW(INDIRECT("A1:A"&amp;COUNTA(Tableau1[[Fin]:[Fin]])))),1)),""))</f>
        <v/>
      </c>
      <c r="AM55" s="34" t="str">
        <f t="array" aca="1" ref="AM55" ca="1">IF(OR(WEEKDAY(AM$2,2)&gt;5,COUNTIF(Dates_Feries,AM$2)&gt;0),"",IFERROR(INDEX(Tableau1[[Type]:[Type]],SMALL(IF((Tableau1[[Nom]:[Nom]]=$A55)*(Tableau1[[Prénom]:[Prénom]]=$B55)*(AM$2&gt;=Tableau1[[Début]:[Début]])*(AM$2&lt;=Tableau1[[Fin]:[Fin]]),ROW(INDIRECT("A1:A"&amp;COUNTA(Tableau1[[Fin]:[Fin]])))),1)),""))</f>
        <v/>
      </c>
      <c r="AN55" s="34" t="str">
        <f t="array" aca="1" ref="AN55" ca="1">IF(OR(WEEKDAY(AN$2,2)&gt;5,COUNTIF(Dates_Feries,AN$2)&gt;0),"",IFERROR(INDEX(Tableau1[[Type]:[Type]],SMALL(IF((Tableau1[[Nom]:[Nom]]=$A55)*(Tableau1[[Prénom]:[Prénom]]=$B55)*(AN$2&gt;=Tableau1[[Début]:[Début]])*(AN$2&lt;=Tableau1[[Fin]:[Fin]]),ROW(INDIRECT("A1:A"&amp;COUNTA(Tableau1[[Fin]:[Fin]])))),1)),""))</f>
        <v/>
      </c>
      <c r="AO55" s="34" t="str">
        <f t="array" aca="1" ref="AO55" ca="1">IF(OR(WEEKDAY(AO$2,2)&gt;5,COUNTIF(Dates_Feries,AO$2)&gt;0),"",IFERROR(INDEX(Tableau1[[Type]:[Type]],SMALL(IF((Tableau1[[Nom]:[Nom]]=$A55)*(Tableau1[[Prénom]:[Prénom]]=$B55)*(AO$2&gt;=Tableau1[[Début]:[Début]])*(AO$2&lt;=Tableau1[[Fin]:[Fin]]),ROW(INDIRECT("A1:A"&amp;COUNTA(Tableau1[[Fin]:[Fin]])))),1)),""))</f>
        <v/>
      </c>
      <c r="AP55" s="34" t="str">
        <f t="array" aca="1" ref="AP55" ca="1">IF(OR(WEEKDAY(AP$2,2)&gt;5,COUNTIF(Dates_Feries,AP$2)&gt;0),"",IFERROR(INDEX(Tableau1[[Type]:[Type]],SMALL(IF((Tableau1[[Nom]:[Nom]]=$A55)*(Tableau1[[Prénom]:[Prénom]]=$B55)*(AP$2&gt;=Tableau1[[Début]:[Début]])*(AP$2&lt;=Tableau1[[Fin]:[Fin]]),ROW(INDIRECT("A1:A"&amp;COUNTA(Tableau1[[Fin]:[Fin]])))),1)),""))</f>
        <v/>
      </c>
      <c r="AQ55" s="34" t="str">
        <f t="array" aca="1" ref="AQ55" ca="1">IF(OR(WEEKDAY(AQ$2,2)&gt;5,COUNTIF(Dates_Feries,AQ$2)&gt;0),"",IFERROR(INDEX(Tableau1[[Type]:[Type]],SMALL(IF((Tableau1[[Nom]:[Nom]]=$A55)*(Tableau1[[Prénom]:[Prénom]]=$B55)*(AQ$2&gt;=Tableau1[[Début]:[Début]])*(AQ$2&lt;=Tableau1[[Fin]:[Fin]]),ROW(INDIRECT("A1:A"&amp;COUNTA(Tableau1[[Fin]:[Fin]])))),1)),""))</f>
        <v/>
      </c>
      <c r="AR55" s="34" t="str">
        <f t="array" aca="1" ref="AR55" ca="1">IF(OR(WEEKDAY(AR$2,2)&gt;5,COUNTIF(Dates_Feries,AR$2)&gt;0),"",IFERROR(INDEX(Tableau1[[Type]:[Type]],SMALL(IF((Tableau1[[Nom]:[Nom]]=$A55)*(Tableau1[[Prénom]:[Prénom]]=$B55)*(AR$2&gt;=Tableau1[[Début]:[Début]])*(AR$2&lt;=Tableau1[[Fin]:[Fin]]),ROW(INDIRECT("A1:A"&amp;COUNTA(Tableau1[[Fin]:[Fin]])))),1)),""))</f>
        <v/>
      </c>
      <c r="AS55" s="34" t="str">
        <f t="array" aca="1" ref="AS55" ca="1">IF(OR(WEEKDAY(AS$2,2)&gt;5,COUNTIF(Dates_Feries,AS$2)&gt;0),"",IFERROR(INDEX(Tableau1[[Type]:[Type]],SMALL(IF((Tableau1[[Nom]:[Nom]]=$A55)*(Tableau1[[Prénom]:[Prénom]]=$B55)*(AS$2&gt;=Tableau1[[Début]:[Début]])*(AS$2&lt;=Tableau1[[Fin]:[Fin]]),ROW(INDIRECT("A1:A"&amp;COUNTA(Tableau1[[Fin]:[Fin]])))),1)),""))</f>
        <v/>
      </c>
      <c r="AT55" s="34" t="str">
        <f t="array" aca="1" ref="AT55" ca="1">IF(OR(WEEKDAY(AT$2,2)&gt;5,COUNTIF(Dates_Feries,AT$2)&gt;0),"",IFERROR(INDEX(Tableau1[[Type]:[Type]],SMALL(IF((Tableau1[[Nom]:[Nom]]=$A55)*(Tableau1[[Prénom]:[Prénom]]=$B55)*(AT$2&gt;=Tableau1[[Début]:[Début]])*(AT$2&lt;=Tableau1[[Fin]:[Fin]]),ROW(INDIRECT("A1:A"&amp;COUNTA(Tableau1[[Fin]:[Fin]])))),1)),""))</f>
        <v/>
      </c>
      <c r="AU55" s="34" t="str">
        <f t="array" aca="1" ref="AU55" ca="1">IF(OR(WEEKDAY(AU$2,2)&gt;5,COUNTIF(Dates_Feries,AU$2)&gt;0),"",IFERROR(INDEX(Tableau1[[Type]:[Type]],SMALL(IF((Tableau1[[Nom]:[Nom]]=$A55)*(Tableau1[[Prénom]:[Prénom]]=$B55)*(AU$2&gt;=Tableau1[[Début]:[Début]])*(AU$2&lt;=Tableau1[[Fin]:[Fin]]),ROW(INDIRECT("A1:A"&amp;COUNTA(Tableau1[[Fin]:[Fin]])))),1)),""))</f>
        <v/>
      </c>
      <c r="AV55" s="34" t="str">
        <f t="array" aca="1" ref="AV55" ca="1">IF(OR(WEEKDAY(AV$2,2)&gt;5,COUNTIF(Dates_Feries,AV$2)&gt;0),"",IFERROR(INDEX(Tableau1[[Type]:[Type]],SMALL(IF((Tableau1[[Nom]:[Nom]]=$A55)*(Tableau1[[Prénom]:[Prénom]]=$B55)*(AV$2&gt;=Tableau1[[Début]:[Début]])*(AV$2&lt;=Tableau1[[Fin]:[Fin]]),ROW(INDIRECT("A1:A"&amp;COUNTA(Tableau1[[Fin]:[Fin]])))),1)),""))</f>
        <v/>
      </c>
      <c r="AW55" s="34" t="str">
        <f t="array" aca="1" ref="AW55" ca="1">IF(OR(WEEKDAY(AW$2,2)&gt;5,COUNTIF(Dates_Feries,AW$2)&gt;0),"",IFERROR(INDEX(Tableau1[[Type]:[Type]],SMALL(IF((Tableau1[[Nom]:[Nom]]=$A55)*(Tableau1[[Prénom]:[Prénom]]=$B55)*(AW$2&gt;=Tableau1[[Début]:[Début]])*(AW$2&lt;=Tableau1[[Fin]:[Fin]]),ROW(INDIRECT("A1:A"&amp;COUNTA(Tableau1[[Fin]:[Fin]])))),1)),""))</f>
        <v/>
      </c>
      <c r="AX55" s="34" t="str">
        <f t="array" aca="1" ref="AX55" ca="1">IF(OR(WEEKDAY(AX$2,2)&gt;5,COUNTIF(Dates_Feries,AX$2)&gt;0),"",IFERROR(INDEX(Tableau1[[Type]:[Type]],SMALL(IF((Tableau1[[Nom]:[Nom]]=$A55)*(Tableau1[[Prénom]:[Prénom]]=$B55)*(AX$2&gt;=Tableau1[[Début]:[Début]])*(AX$2&lt;=Tableau1[[Fin]:[Fin]]),ROW(INDIRECT("A1:A"&amp;COUNTA(Tableau1[[Fin]:[Fin]])))),1)),""))</f>
        <v/>
      </c>
      <c r="AY55" s="34" t="str">
        <f t="array" aca="1" ref="AY55" ca="1">IF(OR(WEEKDAY(AY$2,2)&gt;5,COUNTIF(Dates_Feries,AY$2)&gt;0),"",IFERROR(INDEX(Tableau1[[Type]:[Type]],SMALL(IF((Tableau1[[Nom]:[Nom]]=$A55)*(Tableau1[[Prénom]:[Prénom]]=$B55)*(AY$2&gt;=Tableau1[[Début]:[Début]])*(AY$2&lt;=Tableau1[[Fin]:[Fin]]),ROW(INDIRECT("A1:A"&amp;COUNTA(Tableau1[[Fin]:[Fin]])))),1)),""))</f>
        <v/>
      </c>
      <c r="AZ55" s="34" t="str">
        <f t="array" aca="1" ref="AZ55" ca="1">IF(OR(WEEKDAY(AZ$2,2)&gt;5,COUNTIF(Dates_Feries,AZ$2)&gt;0),"",IFERROR(INDEX(Tableau1[[Type]:[Type]],SMALL(IF((Tableau1[[Nom]:[Nom]]=$A55)*(Tableau1[[Prénom]:[Prénom]]=$B55)*(AZ$2&gt;=Tableau1[[Début]:[Début]])*(AZ$2&lt;=Tableau1[[Fin]:[Fin]]),ROW(INDIRECT("A1:A"&amp;COUNTA(Tableau1[[Fin]:[Fin]])))),1)),""))</f>
        <v/>
      </c>
      <c r="BA55" s="34" t="str">
        <f t="array" aca="1" ref="BA55" ca="1">IF(OR(WEEKDAY(BA$2,2)&gt;5,COUNTIF(Dates_Feries,BA$2)&gt;0),"",IFERROR(INDEX(Tableau1[[Type]:[Type]],SMALL(IF((Tableau1[[Nom]:[Nom]]=$A55)*(Tableau1[[Prénom]:[Prénom]]=$B55)*(BA$2&gt;=Tableau1[[Début]:[Début]])*(BA$2&lt;=Tableau1[[Fin]:[Fin]]),ROW(INDIRECT("A1:A"&amp;COUNTA(Tableau1[[Fin]:[Fin]])))),1)),""))</f>
        <v/>
      </c>
      <c r="BB55" s="34" t="str">
        <f t="array" aca="1" ref="BB55" ca="1">IF(OR(WEEKDAY(BB$2,2)&gt;5,COUNTIF(Dates_Feries,BB$2)&gt;0),"",IFERROR(INDEX(Tableau1[[Type]:[Type]],SMALL(IF((Tableau1[[Nom]:[Nom]]=$A55)*(Tableau1[[Prénom]:[Prénom]]=$B55)*(BB$2&gt;=Tableau1[[Début]:[Début]])*(BB$2&lt;=Tableau1[[Fin]:[Fin]]),ROW(INDIRECT("A1:A"&amp;COUNTA(Tableau1[[Fin]:[Fin]])))),1)),""))</f>
        <v/>
      </c>
      <c r="BC55" s="34" t="str">
        <f t="array" aca="1" ref="BC55" ca="1">IF(OR(WEEKDAY(BC$2,2)&gt;5,COUNTIF(Dates_Feries,BC$2)&gt;0),"",IFERROR(INDEX(Tableau1[[Type]:[Type]],SMALL(IF((Tableau1[[Nom]:[Nom]]=$A55)*(Tableau1[[Prénom]:[Prénom]]=$B55)*(BC$2&gt;=Tableau1[[Début]:[Début]])*(BC$2&lt;=Tableau1[[Fin]:[Fin]]),ROW(INDIRECT("A1:A"&amp;COUNTA(Tableau1[[Fin]:[Fin]])))),1)),""))</f>
        <v/>
      </c>
      <c r="BD55" s="34" t="str">
        <f t="array" aca="1" ref="BD55" ca="1">IF(OR(WEEKDAY(BD$2,2)&gt;5,COUNTIF(Dates_Feries,BD$2)&gt;0),"",IFERROR(INDEX(Tableau1[[Type]:[Type]],SMALL(IF((Tableau1[[Nom]:[Nom]]=$A55)*(Tableau1[[Prénom]:[Prénom]]=$B55)*(BD$2&gt;=Tableau1[[Début]:[Début]])*(BD$2&lt;=Tableau1[[Fin]:[Fin]]),ROW(INDIRECT("A1:A"&amp;COUNTA(Tableau1[[Fin]:[Fin]])))),1)),""))</f>
        <v/>
      </c>
      <c r="BE55" s="34" t="str">
        <f t="array" aca="1" ref="BE55" ca="1">IF(OR(WEEKDAY(BE$2,2)&gt;5,COUNTIF(Dates_Feries,BE$2)&gt;0),"",IFERROR(INDEX(Tableau1[[Type]:[Type]],SMALL(IF((Tableau1[[Nom]:[Nom]]=$A55)*(Tableau1[[Prénom]:[Prénom]]=$B55)*(BE$2&gt;=Tableau1[[Début]:[Début]])*(BE$2&lt;=Tableau1[[Fin]:[Fin]]),ROW(INDIRECT("A1:A"&amp;COUNTA(Tableau1[[Fin]:[Fin]])))),1)),""))</f>
        <v/>
      </c>
      <c r="BF55" s="34" t="str">
        <f t="array" aca="1" ref="BF55" ca="1">IF(OR(WEEKDAY(BF$2,2)&gt;5,COUNTIF(Dates_Feries,BF$2)&gt;0),"",IFERROR(INDEX(Tableau1[[Type]:[Type]],SMALL(IF((Tableau1[[Nom]:[Nom]]=$A55)*(Tableau1[[Prénom]:[Prénom]]=$B55)*(BF$2&gt;=Tableau1[[Début]:[Début]])*(BF$2&lt;=Tableau1[[Fin]:[Fin]]),ROW(INDIRECT("A1:A"&amp;COUNTA(Tableau1[[Fin]:[Fin]])))),1)),""))</f>
        <v/>
      </c>
      <c r="BG55" s="34" t="str">
        <f t="array" aca="1" ref="BG55" ca="1">IF(OR(WEEKDAY(BG$2,2)&gt;5,COUNTIF(Dates_Feries,BG$2)&gt;0),"",IFERROR(INDEX(Tableau1[[Type]:[Type]],SMALL(IF((Tableau1[[Nom]:[Nom]]=$A55)*(Tableau1[[Prénom]:[Prénom]]=$B55)*(BG$2&gt;=Tableau1[[Début]:[Début]])*(BG$2&lt;=Tableau1[[Fin]:[Fin]]),ROW(INDIRECT("A1:A"&amp;COUNTA(Tableau1[[Fin]:[Fin]])))),1)),""))</f>
        <v/>
      </c>
      <c r="BH55" s="34" t="str">
        <f t="array" aca="1" ref="BH55" ca="1">IF(OR(WEEKDAY(BH$2,2)&gt;5,COUNTIF(Dates_Feries,BH$2)&gt;0),"",IFERROR(INDEX(Tableau1[[Type]:[Type]],SMALL(IF((Tableau1[[Nom]:[Nom]]=$A55)*(Tableau1[[Prénom]:[Prénom]]=$B55)*(BH$2&gt;=Tableau1[[Début]:[Début]])*(BH$2&lt;=Tableau1[[Fin]:[Fin]]),ROW(INDIRECT("A1:A"&amp;COUNTA(Tableau1[[Fin]:[Fin]])))),1)),""))</f>
        <v/>
      </c>
      <c r="BI55" s="34" t="str">
        <f t="array" aca="1" ref="BI55" ca="1">IF(OR(WEEKDAY(BI$2,2)&gt;5,COUNTIF(Dates_Feries,BI$2)&gt;0),"",IFERROR(INDEX(Tableau1[[Type]:[Type]],SMALL(IF((Tableau1[[Nom]:[Nom]]=$A55)*(Tableau1[[Prénom]:[Prénom]]=$B55)*(BI$2&gt;=Tableau1[[Début]:[Début]])*(BI$2&lt;=Tableau1[[Fin]:[Fin]]),ROW(INDIRECT("A1:A"&amp;COUNTA(Tableau1[[Fin]:[Fin]])))),1)),""))</f>
        <v/>
      </c>
      <c r="BJ55" s="34" t="str">
        <f t="array" aca="1" ref="BJ55" ca="1">IF(OR(WEEKDAY(BJ$2,2)&gt;5,COUNTIF(Dates_Feries,BJ$2)&gt;0),"",IFERROR(INDEX(Tableau1[[Type]:[Type]],SMALL(IF((Tableau1[[Nom]:[Nom]]=$A55)*(Tableau1[[Prénom]:[Prénom]]=$B55)*(BJ$2&gt;=Tableau1[[Début]:[Début]])*(BJ$2&lt;=Tableau1[[Fin]:[Fin]]),ROW(INDIRECT("A1:A"&amp;COUNTA(Tableau1[[Fin]:[Fin]])))),1)),""))</f>
        <v/>
      </c>
      <c r="BK55" s="34" t="str">
        <f t="array" aca="1" ref="BK55" ca="1">IF(OR(WEEKDAY(BK$2,2)&gt;5,COUNTIF(Dates_Feries,BK$2)&gt;0),"",IFERROR(INDEX(Tableau1[[Type]:[Type]],SMALL(IF((Tableau1[[Nom]:[Nom]]=$A55)*(Tableau1[[Prénom]:[Prénom]]=$B55)*(BK$2&gt;=Tableau1[[Début]:[Début]])*(BK$2&lt;=Tableau1[[Fin]:[Fin]]),ROW(INDIRECT("A1:A"&amp;COUNTA(Tableau1[[Fin]:[Fin]])))),1)),""))</f>
        <v/>
      </c>
      <c r="BL55" s="34" t="str">
        <f t="array" aca="1" ref="BL55" ca="1">IF(OR(WEEKDAY(BL$2,2)&gt;5,COUNTIF(Dates_Feries,BL$2)&gt;0),"",IFERROR(INDEX(Tableau1[[Type]:[Type]],SMALL(IF((Tableau1[[Nom]:[Nom]]=$A55)*(Tableau1[[Prénom]:[Prénom]]=$B55)*(BL$2&gt;=Tableau1[[Début]:[Début]])*(BL$2&lt;=Tableau1[[Fin]:[Fin]]),ROW(INDIRECT("A1:A"&amp;COUNTA(Tableau1[[Fin]:[Fin]])))),1)),""))</f>
        <v/>
      </c>
      <c r="BM55" s="34" t="str">
        <f t="array" aca="1" ref="BM55" ca="1">IF(OR(WEEKDAY(BM$2,2)&gt;5,COUNTIF(Dates_Feries,BM$2)&gt;0),"",IFERROR(INDEX(Tableau1[[Type]:[Type]],SMALL(IF((Tableau1[[Nom]:[Nom]]=$A55)*(Tableau1[[Prénom]:[Prénom]]=$B55)*(BM$2&gt;=Tableau1[[Début]:[Début]])*(BM$2&lt;=Tableau1[[Fin]:[Fin]]),ROW(INDIRECT("A1:A"&amp;COUNTA(Tableau1[[Fin]:[Fin]])))),1)),""))</f>
        <v/>
      </c>
      <c r="BN55" s="34" t="str">
        <f t="array" aca="1" ref="BN55" ca="1">IF(OR(WEEKDAY(BN$2,2)&gt;5,COUNTIF(Dates_Feries,BN$2)&gt;0),"",IFERROR(INDEX(Tableau1[[Type]:[Type]],SMALL(IF((Tableau1[[Nom]:[Nom]]=$A55)*(Tableau1[[Prénom]:[Prénom]]=$B55)*(BN$2&gt;=Tableau1[[Début]:[Début]])*(BN$2&lt;=Tableau1[[Fin]:[Fin]]),ROW(INDIRECT("A1:A"&amp;COUNTA(Tableau1[[Fin]:[Fin]])))),1)),""))</f>
        <v/>
      </c>
      <c r="BO55" s="34" t="str">
        <f t="array" aca="1" ref="BO55" ca="1">IF(OR(WEEKDAY(BO$2,2)&gt;5,COUNTIF(Dates_Feries,BO$2)&gt;0),"",IFERROR(INDEX(Tableau1[[Type]:[Type]],SMALL(IF((Tableau1[[Nom]:[Nom]]=$A55)*(Tableau1[[Prénom]:[Prénom]]=$B55)*(BO$2&gt;=Tableau1[[Début]:[Début]])*(BO$2&lt;=Tableau1[[Fin]:[Fin]]),ROW(INDIRECT("A1:A"&amp;COUNTA(Tableau1[[Fin]:[Fin]])))),1)),""))</f>
        <v/>
      </c>
      <c r="BP55" s="34" t="str">
        <f t="array" aca="1" ref="BP55" ca="1">IF(OR(WEEKDAY(BP$2,2)&gt;5,COUNTIF(Dates_Feries,BP$2)&gt;0),"",IFERROR(INDEX(Tableau1[[Type]:[Type]],SMALL(IF((Tableau1[[Nom]:[Nom]]=$A55)*(Tableau1[[Prénom]:[Prénom]]=$B55)*(BP$2&gt;=Tableau1[[Début]:[Début]])*(BP$2&lt;=Tableau1[[Fin]:[Fin]]),ROW(INDIRECT("A1:A"&amp;COUNTA(Tableau1[[Fin]:[Fin]])))),1)),""))</f>
        <v/>
      </c>
      <c r="BQ55" s="34" t="str">
        <f t="array" aca="1" ref="BQ55" ca="1">IF(OR(WEEKDAY(BQ$2,2)&gt;5,COUNTIF(Dates_Feries,BQ$2)&gt;0),"",IFERROR(INDEX(Tableau1[[Type]:[Type]],SMALL(IF((Tableau1[[Nom]:[Nom]]=$A55)*(Tableau1[[Prénom]:[Prénom]]=$B55)*(BQ$2&gt;=Tableau1[[Début]:[Début]])*(BQ$2&lt;=Tableau1[[Fin]:[Fin]]),ROW(INDIRECT("A1:A"&amp;COUNTA(Tableau1[[Fin]:[Fin]])))),1)),""))</f>
        <v/>
      </c>
      <c r="BR55" s="34" t="str">
        <f t="array" aca="1" ref="BR55" ca="1">IF(OR(WEEKDAY(BR$2,2)&gt;5,COUNTIF(Dates_Feries,BR$2)&gt;0),"",IFERROR(INDEX(Tableau1[[Type]:[Type]],SMALL(IF((Tableau1[[Nom]:[Nom]]=$A55)*(Tableau1[[Prénom]:[Prénom]]=$B55)*(BR$2&gt;=Tableau1[[Début]:[Début]])*(BR$2&lt;=Tableau1[[Fin]:[Fin]]),ROW(INDIRECT("A1:A"&amp;COUNTA(Tableau1[[Fin]:[Fin]])))),1)),""))</f>
        <v/>
      </c>
      <c r="BS55" s="34" t="str">
        <f t="array" aca="1" ref="BS55" ca="1">IF(OR(WEEKDAY(BS$2,2)&gt;5,COUNTIF(Dates_Feries,BS$2)&gt;0),"",IFERROR(INDEX(Tableau1[[Type]:[Type]],SMALL(IF((Tableau1[[Nom]:[Nom]]=$A55)*(Tableau1[[Prénom]:[Prénom]]=$B55)*(BS$2&gt;=Tableau1[[Début]:[Début]])*(BS$2&lt;=Tableau1[[Fin]:[Fin]]),ROW(INDIRECT("A1:A"&amp;COUNTA(Tableau1[[Fin]:[Fin]])))),1)),""))</f>
        <v/>
      </c>
      <c r="BT55" s="34" t="str">
        <f t="array" aca="1" ref="BT55" ca="1">IF(OR(WEEKDAY(BT$2,2)&gt;5,COUNTIF(Dates_Feries,BT$2)&gt;0),"",IFERROR(INDEX(Tableau1[[Type]:[Type]],SMALL(IF((Tableau1[[Nom]:[Nom]]=$A55)*(Tableau1[[Prénom]:[Prénom]]=$B55)*(BT$2&gt;=Tableau1[[Début]:[Début]])*(BT$2&lt;=Tableau1[[Fin]:[Fin]]),ROW(INDIRECT("A1:A"&amp;COUNTA(Tableau1[[Fin]:[Fin]])))),1)),""))</f>
        <v/>
      </c>
      <c r="BU55" s="34" t="str">
        <f t="array" aca="1" ref="BU55" ca="1">IF(OR(WEEKDAY(BU$2,2)&gt;5,COUNTIF(Dates_Feries,BU$2)&gt;0),"",IFERROR(INDEX(Tableau1[[Type]:[Type]],SMALL(IF((Tableau1[[Nom]:[Nom]]=$A55)*(Tableau1[[Prénom]:[Prénom]]=$B55)*(BU$2&gt;=Tableau1[[Début]:[Début]])*(BU$2&lt;=Tableau1[[Fin]:[Fin]]),ROW(INDIRECT("A1:A"&amp;COUNTA(Tableau1[[Fin]:[Fin]])))),1)),""))</f>
        <v/>
      </c>
      <c r="BV55" s="34" t="str">
        <f t="array" aca="1" ref="BV55" ca="1">IF(OR(WEEKDAY(BV$2,2)&gt;5,COUNTIF(Dates_Feries,BV$2)&gt;0),"",IFERROR(INDEX(Tableau1[[Type]:[Type]],SMALL(IF((Tableau1[[Nom]:[Nom]]=$A55)*(Tableau1[[Prénom]:[Prénom]]=$B55)*(BV$2&gt;=Tableau1[[Début]:[Début]])*(BV$2&lt;=Tableau1[[Fin]:[Fin]]),ROW(INDIRECT("A1:A"&amp;COUNTA(Tableau1[[Fin]:[Fin]])))),1)),""))</f>
        <v/>
      </c>
      <c r="BW55" s="34" t="str">
        <f t="array" aca="1" ref="BW55" ca="1">IF(OR(WEEKDAY(BW$2,2)&gt;5,COUNTIF(Dates_Feries,BW$2)&gt;0),"",IFERROR(INDEX(Tableau1[[Type]:[Type]],SMALL(IF((Tableau1[[Nom]:[Nom]]=$A55)*(Tableau1[[Prénom]:[Prénom]]=$B55)*(BW$2&gt;=Tableau1[[Début]:[Début]])*(BW$2&lt;=Tableau1[[Fin]:[Fin]]),ROW(INDIRECT("A1:A"&amp;COUNTA(Tableau1[[Fin]:[Fin]])))),1)),""))</f>
        <v/>
      </c>
      <c r="BX55" s="34" t="str">
        <f t="array" aca="1" ref="BX55" ca="1">IF(OR(WEEKDAY(BX$2,2)&gt;5,COUNTIF(Dates_Feries,BX$2)&gt;0),"",IFERROR(INDEX(Tableau1[[Type]:[Type]],SMALL(IF((Tableau1[[Nom]:[Nom]]=$A55)*(Tableau1[[Prénom]:[Prénom]]=$B55)*(BX$2&gt;=Tableau1[[Début]:[Début]])*(BX$2&lt;=Tableau1[[Fin]:[Fin]]),ROW(INDIRECT("A1:A"&amp;COUNTA(Tableau1[[Fin]:[Fin]])))),1)),""))</f>
        <v/>
      </c>
      <c r="BY55" s="34" t="str">
        <f t="array" aca="1" ref="BY55" ca="1">IF(OR(WEEKDAY(BY$2,2)&gt;5,COUNTIF(Dates_Feries,BY$2)&gt;0),"",IFERROR(INDEX(Tableau1[[Type]:[Type]],SMALL(IF((Tableau1[[Nom]:[Nom]]=$A55)*(Tableau1[[Prénom]:[Prénom]]=$B55)*(BY$2&gt;=Tableau1[[Début]:[Début]])*(BY$2&lt;=Tableau1[[Fin]:[Fin]]),ROW(INDIRECT("A1:A"&amp;COUNTA(Tableau1[[Fin]:[Fin]])))),1)),""))</f>
        <v/>
      </c>
      <c r="BZ55" s="34" t="str">
        <f t="array" aca="1" ref="BZ55" ca="1">IF(OR(WEEKDAY(BZ$2,2)&gt;5,COUNTIF(Dates_Feries,BZ$2)&gt;0),"",IFERROR(INDEX(Tableau1[[Type]:[Type]],SMALL(IF((Tableau1[[Nom]:[Nom]]=$A55)*(Tableau1[[Prénom]:[Prénom]]=$B55)*(BZ$2&gt;=Tableau1[[Début]:[Début]])*(BZ$2&lt;=Tableau1[[Fin]:[Fin]]),ROW(INDIRECT("A1:A"&amp;COUNTA(Tableau1[[Fin]:[Fin]])))),1)),""))</f>
        <v/>
      </c>
      <c r="CA55" s="34" t="str">
        <f t="array" aca="1" ref="CA55" ca="1">IF(OR(WEEKDAY(CA$2,2)&gt;5,COUNTIF(Dates_Feries,CA$2)&gt;0),"",IFERROR(INDEX(Tableau1[[Type]:[Type]],SMALL(IF((Tableau1[[Nom]:[Nom]]=$A55)*(Tableau1[[Prénom]:[Prénom]]=$B55)*(CA$2&gt;=Tableau1[[Début]:[Début]])*(CA$2&lt;=Tableau1[[Fin]:[Fin]]),ROW(INDIRECT("A1:A"&amp;COUNTA(Tableau1[[Fin]:[Fin]])))),1)),""))</f>
        <v/>
      </c>
      <c r="CB55" s="34" t="str">
        <f t="array" aca="1" ref="CB55" ca="1">IF(OR(WEEKDAY(CB$2,2)&gt;5,COUNTIF(Dates_Feries,CB$2)&gt;0),"",IFERROR(INDEX(Tableau1[[Type]:[Type]],SMALL(IF((Tableau1[[Nom]:[Nom]]=$A55)*(Tableau1[[Prénom]:[Prénom]]=$B55)*(CB$2&gt;=Tableau1[[Début]:[Début]])*(CB$2&lt;=Tableau1[[Fin]:[Fin]]),ROW(INDIRECT("A1:A"&amp;COUNTA(Tableau1[[Fin]:[Fin]])))),1)),""))</f>
        <v/>
      </c>
      <c r="CC55" s="34" t="str">
        <f t="array" aca="1" ref="CC55" ca="1">IF(OR(WEEKDAY(CC$2,2)&gt;5,COUNTIF(Dates_Feries,CC$2)&gt;0),"",IFERROR(INDEX(Tableau1[[Type]:[Type]],SMALL(IF((Tableau1[[Nom]:[Nom]]=$A55)*(Tableau1[[Prénom]:[Prénom]]=$B55)*(CC$2&gt;=Tableau1[[Début]:[Début]])*(CC$2&lt;=Tableau1[[Fin]:[Fin]]),ROW(INDIRECT("A1:A"&amp;COUNTA(Tableau1[[Fin]:[Fin]])))),1)),""))</f>
        <v/>
      </c>
      <c r="CD55" s="34" t="str">
        <f t="array" aca="1" ref="CD55" ca="1">IF(OR(WEEKDAY(CD$2,2)&gt;5,COUNTIF(Dates_Feries,CD$2)&gt;0),"",IFERROR(INDEX(Tableau1[[Type]:[Type]],SMALL(IF((Tableau1[[Nom]:[Nom]]=$A55)*(Tableau1[[Prénom]:[Prénom]]=$B55)*(CD$2&gt;=Tableau1[[Début]:[Début]])*(CD$2&lt;=Tableau1[[Fin]:[Fin]]),ROW(INDIRECT("A1:A"&amp;COUNTA(Tableau1[[Fin]:[Fin]])))),1)),""))</f>
        <v/>
      </c>
      <c r="CE55" s="34" t="str">
        <f t="array" aca="1" ref="CE55" ca="1">IF(OR(WEEKDAY(CE$2,2)&gt;5,COUNTIF(Dates_Feries,CE$2)&gt;0),"",IFERROR(INDEX(Tableau1[[Type]:[Type]],SMALL(IF((Tableau1[[Nom]:[Nom]]=$A55)*(Tableau1[[Prénom]:[Prénom]]=$B55)*(CE$2&gt;=Tableau1[[Début]:[Début]])*(CE$2&lt;=Tableau1[[Fin]:[Fin]]),ROW(INDIRECT("A1:A"&amp;COUNTA(Tableau1[[Fin]:[Fin]])))),1)),""))</f>
        <v/>
      </c>
      <c r="CF55" s="34" t="str">
        <f t="array" aca="1" ref="CF55" ca="1">IF(OR(WEEKDAY(CF$2,2)&gt;5,COUNTIF(Dates_Feries,CF$2)&gt;0),"",IFERROR(INDEX(Tableau1[[Type]:[Type]],SMALL(IF((Tableau1[[Nom]:[Nom]]=$A55)*(Tableau1[[Prénom]:[Prénom]]=$B55)*(CF$2&gt;=Tableau1[[Début]:[Début]])*(CF$2&lt;=Tableau1[[Fin]:[Fin]]),ROW(INDIRECT("A1:A"&amp;COUNTA(Tableau1[[Fin]:[Fin]])))),1)),""))</f>
        <v/>
      </c>
      <c r="CG55" s="34" t="str">
        <f t="array" aca="1" ref="CG55" ca="1">IF(OR(WEEKDAY(CG$2,2)&gt;5,COUNTIF(Dates_Feries,CG$2)&gt;0),"",IFERROR(INDEX(Tableau1[[Type]:[Type]],SMALL(IF((Tableau1[[Nom]:[Nom]]=$A55)*(Tableau1[[Prénom]:[Prénom]]=$B55)*(CG$2&gt;=Tableau1[[Début]:[Début]])*(CG$2&lt;=Tableau1[[Fin]:[Fin]]),ROW(INDIRECT("A1:A"&amp;COUNTA(Tableau1[[Fin]:[Fin]])))),1)),""))</f>
        <v/>
      </c>
      <c r="CH55" s="34" t="str">
        <f t="array" aca="1" ref="CH55" ca="1">IF(OR(WEEKDAY(CH$2,2)&gt;5,COUNTIF(Dates_Feries,CH$2)&gt;0),"",IFERROR(INDEX(Tableau1[[Type]:[Type]],SMALL(IF((Tableau1[[Nom]:[Nom]]=$A55)*(Tableau1[[Prénom]:[Prénom]]=$B55)*(CH$2&gt;=Tableau1[[Début]:[Début]])*(CH$2&lt;=Tableau1[[Fin]:[Fin]]),ROW(INDIRECT("A1:A"&amp;COUNTA(Tableau1[[Fin]:[Fin]])))),1)),""))</f>
        <v/>
      </c>
      <c r="CI55" s="34" t="str">
        <f t="array" aca="1" ref="CI55" ca="1">IF(OR(WEEKDAY(CI$2,2)&gt;5,COUNTIF(Dates_Feries,CI$2)&gt;0),"",IFERROR(INDEX(Tableau1[[Type]:[Type]],SMALL(IF((Tableau1[[Nom]:[Nom]]=$A55)*(Tableau1[[Prénom]:[Prénom]]=$B55)*(CI$2&gt;=Tableau1[[Début]:[Début]])*(CI$2&lt;=Tableau1[[Fin]:[Fin]]),ROW(INDIRECT("A1:A"&amp;COUNTA(Tableau1[[Fin]:[Fin]])))),1)),""))</f>
        <v/>
      </c>
      <c r="CJ55" s="34" t="str">
        <f t="array" aca="1" ref="CJ55" ca="1">IF(OR(WEEKDAY(CJ$2,2)&gt;5,COUNTIF(Dates_Feries,CJ$2)&gt;0),"",IFERROR(INDEX(Tableau1[[Type]:[Type]],SMALL(IF((Tableau1[[Nom]:[Nom]]=$A55)*(Tableau1[[Prénom]:[Prénom]]=$B55)*(CJ$2&gt;=Tableau1[[Début]:[Début]])*(CJ$2&lt;=Tableau1[[Fin]:[Fin]]),ROW(INDIRECT("A1:A"&amp;COUNTA(Tableau1[[Fin]:[Fin]])))),1)),""))</f>
        <v/>
      </c>
      <c r="CK55" s="34" t="str">
        <f t="array" aca="1" ref="CK55" ca="1">IF(OR(WEEKDAY(CK$2,2)&gt;5,COUNTIF(Dates_Feries,CK$2)&gt;0),"",IFERROR(INDEX(Tableau1[[Type]:[Type]],SMALL(IF((Tableau1[[Nom]:[Nom]]=$A55)*(Tableau1[[Prénom]:[Prénom]]=$B55)*(CK$2&gt;=Tableau1[[Début]:[Début]])*(CK$2&lt;=Tableau1[[Fin]:[Fin]]),ROW(INDIRECT("A1:A"&amp;COUNTA(Tableau1[[Fin]:[Fin]])))),1)),""))</f>
        <v/>
      </c>
      <c r="CL55" s="34" t="str">
        <f t="array" aca="1" ref="CL55" ca="1">IF(OR(WEEKDAY(CL$2,2)&gt;5,COUNTIF(Dates_Feries,CL$2)&gt;0),"",IFERROR(INDEX(Tableau1[[Type]:[Type]],SMALL(IF((Tableau1[[Nom]:[Nom]]=$A55)*(Tableau1[[Prénom]:[Prénom]]=$B55)*(CL$2&gt;=Tableau1[[Début]:[Début]])*(CL$2&lt;=Tableau1[[Fin]:[Fin]]),ROW(INDIRECT("A1:A"&amp;COUNTA(Tableau1[[Fin]:[Fin]])))),1)),""))</f>
        <v/>
      </c>
      <c r="CM55" s="34" t="str">
        <f t="array" aca="1" ref="CM55" ca="1">IF(OR(WEEKDAY(CM$2,2)&gt;5,COUNTIF(Dates_Feries,CM$2)&gt;0),"",IFERROR(INDEX(Tableau1[[Type]:[Type]],SMALL(IF((Tableau1[[Nom]:[Nom]]=$A55)*(Tableau1[[Prénom]:[Prénom]]=$B55)*(CM$2&gt;=Tableau1[[Début]:[Début]])*(CM$2&lt;=Tableau1[[Fin]:[Fin]]),ROW(INDIRECT("A1:A"&amp;COUNTA(Tableau1[[Fin]:[Fin]])))),1)),""))</f>
        <v/>
      </c>
      <c r="CN55" s="34" t="str">
        <f t="array" aca="1" ref="CN55" ca="1">IF(OR(WEEKDAY(CN$2,2)&gt;5,COUNTIF(Dates_Feries,CN$2)&gt;0),"",IFERROR(INDEX(Tableau1[[Type]:[Type]],SMALL(IF((Tableau1[[Nom]:[Nom]]=$A55)*(Tableau1[[Prénom]:[Prénom]]=$B55)*(CN$2&gt;=Tableau1[[Début]:[Début]])*(CN$2&lt;=Tableau1[[Fin]:[Fin]]),ROW(INDIRECT("A1:A"&amp;COUNTA(Tableau1[[Fin]:[Fin]])))),1)),""))</f>
        <v/>
      </c>
      <c r="CO55" s="34" t="str">
        <f t="array" aca="1" ref="CO55" ca="1">IF(OR(WEEKDAY(CO$2,2)&gt;5,COUNTIF(Dates_Feries,CO$2)&gt;0),"",IFERROR(INDEX(Tableau1[[Type]:[Type]],SMALL(IF((Tableau1[[Nom]:[Nom]]=$A55)*(Tableau1[[Prénom]:[Prénom]]=$B55)*(CO$2&gt;=Tableau1[[Début]:[Début]])*(CO$2&lt;=Tableau1[[Fin]:[Fin]]),ROW(INDIRECT("A1:A"&amp;COUNTA(Tableau1[[Fin]:[Fin]])))),1)),""))</f>
        <v/>
      </c>
      <c r="CP55" s="34" t="str">
        <f t="array" aca="1" ref="CP55" ca="1">IF(OR(WEEKDAY(CP$2,2)&gt;5,COUNTIF(Dates_Feries,CP$2)&gt;0),"",IFERROR(INDEX(Tableau1[[Type]:[Type]],SMALL(IF((Tableau1[[Nom]:[Nom]]=$A55)*(Tableau1[[Prénom]:[Prénom]]=$B55)*(CP$2&gt;=Tableau1[[Début]:[Début]])*(CP$2&lt;=Tableau1[[Fin]:[Fin]]),ROW(INDIRECT("A1:A"&amp;COUNTA(Tableau1[[Fin]:[Fin]])))),1)),""))</f>
        <v/>
      </c>
      <c r="CQ55" s="34" t="str">
        <f t="array" aca="1" ref="CQ55" ca="1">IF(OR(WEEKDAY(CQ$2,2)&gt;5,COUNTIF(Dates_Feries,CQ$2)&gt;0),"",IFERROR(INDEX(Tableau1[[Type]:[Type]],SMALL(IF((Tableau1[[Nom]:[Nom]]=$A55)*(Tableau1[[Prénom]:[Prénom]]=$B55)*(CQ$2&gt;=Tableau1[[Début]:[Début]])*(CQ$2&lt;=Tableau1[[Fin]:[Fin]]),ROW(INDIRECT("A1:A"&amp;COUNTA(Tableau1[[Fin]:[Fin]])))),1)),""))</f>
        <v/>
      </c>
      <c r="CR55" s="34" t="str">
        <f t="array" aca="1" ref="CR55" ca="1">IF(OR(WEEKDAY(CR$2,2)&gt;5,COUNTIF(Dates_Feries,CR$2)&gt;0),"",IFERROR(INDEX(Tableau1[[Type]:[Type]],SMALL(IF((Tableau1[[Nom]:[Nom]]=$A55)*(Tableau1[[Prénom]:[Prénom]]=$B55)*(CR$2&gt;=Tableau1[[Début]:[Début]])*(CR$2&lt;=Tableau1[[Fin]:[Fin]]),ROW(INDIRECT("A1:A"&amp;COUNTA(Tableau1[[Fin]:[Fin]])))),1)),""))</f>
        <v/>
      </c>
      <c r="CS55" s="34" t="str">
        <f t="array" aca="1" ref="CS55" ca="1">IF(OR(WEEKDAY(CS$2,2)&gt;5,COUNTIF(Dates_Feries,CS$2)&gt;0),"",IFERROR(INDEX(Tableau1[[Type]:[Type]],SMALL(IF((Tableau1[[Nom]:[Nom]]=$A55)*(Tableau1[[Prénom]:[Prénom]]=$B55)*(CS$2&gt;=Tableau1[[Début]:[Début]])*(CS$2&lt;=Tableau1[[Fin]:[Fin]]),ROW(INDIRECT("A1:A"&amp;COUNTA(Tableau1[[Fin]:[Fin]])))),1)),""))</f>
        <v/>
      </c>
      <c r="CT55" s="34" t="str">
        <f t="array" aca="1" ref="CT55" ca="1">IF(OR(WEEKDAY(CT$2,2)&gt;5,COUNTIF(Dates_Feries,CT$2)&gt;0),"",IFERROR(INDEX(Tableau1[[Type]:[Type]],SMALL(IF((Tableau1[[Nom]:[Nom]]=$A55)*(Tableau1[[Prénom]:[Prénom]]=$B55)*(CT$2&gt;=Tableau1[[Début]:[Début]])*(CT$2&lt;=Tableau1[[Fin]:[Fin]]),ROW(INDIRECT("A1:A"&amp;COUNTA(Tableau1[[Fin]:[Fin]])))),1)),""))</f>
        <v/>
      </c>
      <c r="CU55" s="34" t="str">
        <f t="array" aca="1" ref="CU55" ca="1">IF(OR(WEEKDAY(CU$2,2)&gt;5,COUNTIF(Dates_Feries,CU$2)&gt;0),"",IFERROR(INDEX(Tableau1[[Type]:[Type]],SMALL(IF((Tableau1[[Nom]:[Nom]]=$A55)*(Tableau1[[Prénom]:[Prénom]]=$B55)*(CU$2&gt;=Tableau1[[Début]:[Début]])*(CU$2&lt;=Tableau1[[Fin]:[Fin]]),ROW(INDIRECT("A1:A"&amp;COUNTA(Tableau1[[Fin]:[Fin]])))),1)),""))</f>
        <v/>
      </c>
      <c r="CV55" s="34" t="str">
        <f t="array" aca="1" ref="CV55" ca="1">IF(OR(WEEKDAY(CV$2,2)&gt;5,COUNTIF(Dates_Feries,CV$2)&gt;0),"",IFERROR(INDEX(Tableau1[[Type]:[Type]],SMALL(IF((Tableau1[[Nom]:[Nom]]=$A55)*(Tableau1[[Prénom]:[Prénom]]=$B55)*(CV$2&gt;=Tableau1[[Début]:[Début]])*(CV$2&lt;=Tableau1[[Fin]:[Fin]]),ROW(INDIRECT("A1:A"&amp;COUNTA(Tableau1[[Fin]:[Fin]])))),1)),""))</f>
        <v/>
      </c>
      <c r="CW55" s="34" t="str">
        <f t="array" aca="1" ref="CW55" ca="1">IF(OR(WEEKDAY(CW$2,2)&gt;5,COUNTIF(Dates_Feries,CW$2)&gt;0),"",IFERROR(INDEX(Tableau1[[Type]:[Type]],SMALL(IF((Tableau1[[Nom]:[Nom]]=$A55)*(Tableau1[[Prénom]:[Prénom]]=$B55)*(CW$2&gt;=Tableau1[[Début]:[Début]])*(CW$2&lt;=Tableau1[[Fin]:[Fin]]),ROW(INDIRECT("A1:A"&amp;COUNTA(Tableau1[[Fin]:[Fin]])))),1)),""))</f>
        <v/>
      </c>
      <c r="CX55" s="34" t="str">
        <f t="array" aca="1" ref="CX55" ca="1">IF(OR(WEEKDAY(CX$2,2)&gt;5,COUNTIF(Dates_Feries,CX$2)&gt;0),"",IFERROR(INDEX(Tableau1[[Type]:[Type]],SMALL(IF((Tableau1[[Nom]:[Nom]]=$A55)*(Tableau1[[Prénom]:[Prénom]]=$B55)*(CX$2&gt;=Tableau1[[Début]:[Début]])*(CX$2&lt;=Tableau1[[Fin]:[Fin]]),ROW(INDIRECT("A1:A"&amp;COUNTA(Tableau1[[Fin]:[Fin]])))),1)),""))</f>
        <v/>
      </c>
      <c r="CY55" s="34" t="str">
        <f t="array" aca="1" ref="CY55" ca="1">IF(OR(WEEKDAY(CY$2,2)&gt;5,COUNTIF(Dates_Feries,CY$2)&gt;0),"",IFERROR(INDEX(Tableau1[[Type]:[Type]],SMALL(IF((Tableau1[[Nom]:[Nom]]=$A55)*(Tableau1[[Prénom]:[Prénom]]=$B55)*(CY$2&gt;=Tableau1[[Début]:[Début]])*(CY$2&lt;=Tableau1[[Fin]:[Fin]]),ROW(INDIRECT("A1:A"&amp;COUNTA(Tableau1[[Fin]:[Fin]])))),1)),""))</f>
        <v/>
      </c>
      <c r="CZ55" s="34" t="str">
        <f t="array" aca="1" ref="CZ55" ca="1">IF(OR(WEEKDAY(CZ$2,2)&gt;5,COUNTIF(Dates_Feries,CZ$2)&gt;0),"",IFERROR(INDEX(Tableau1[[Type]:[Type]],SMALL(IF((Tableau1[[Nom]:[Nom]]=$A55)*(Tableau1[[Prénom]:[Prénom]]=$B55)*(CZ$2&gt;=Tableau1[[Début]:[Début]])*(CZ$2&lt;=Tableau1[[Fin]:[Fin]]),ROW(INDIRECT("A1:A"&amp;COUNTA(Tableau1[[Fin]:[Fin]])))),1)),""))</f>
        <v/>
      </c>
      <c r="DA55" s="34" t="str">
        <f t="array" aca="1" ref="DA55" ca="1">IF(OR(WEEKDAY(DA$2,2)&gt;5,COUNTIF(Dates_Feries,DA$2)&gt;0),"",IFERROR(INDEX(Tableau1[[Type]:[Type]],SMALL(IF((Tableau1[[Nom]:[Nom]]=$A55)*(Tableau1[[Prénom]:[Prénom]]=$B55)*(DA$2&gt;=Tableau1[[Début]:[Début]])*(DA$2&lt;=Tableau1[[Fin]:[Fin]]),ROW(INDIRECT("A1:A"&amp;COUNTA(Tableau1[[Fin]:[Fin]])))),1)),""))</f>
        <v/>
      </c>
      <c r="DB55" s="34" t="str">
        <f t="array" aca="1" ref="DB55" ca="1">IF(OR(WEEKDAY(DB$2,2)&gt;5,COUNTIF(Dates_Feries,DB$2)&gt;0),"",IFERROR(INDEX(Tableau1[[Type]:[Type]],SMALL(IF((Tableau1[[Nom]:[Nom]]=$A55)*(Tableau1[[Prénom]:[Prénom]]=$B55)*(DB$2&gt;=Tableau1[[Début]:[Début]])*(DB$2&lt;=Tableau1[[Fin]:[Fin]]),ROW(INDIRECT("A1:A"&amp;COUNTA(Tableau1[[Fin]:[Fin]])))),1)),""))</f>
        <v/>
      </c>
      <c r="DC55" s="34" t="str">
        <f t="array" aca="1" ref="DC55" ca="1">IF(OR(WEEKDAY(DC$2,2)&gt;5,COUNTIF(Dates_Feries,DC$2)&gt;0),"",IFERROR(INDEX(Tableau1[[Type]:[Type]],SMALL(IF((Tableau1[[Nom]:[Nom]]=$A55)*(Tableau1[[Prénom]:[Prénom]]=$B55)*(DC$2&gt;=Tableau1[[Début]:[Début]])*(DC$2&lt;=Tableau1[[Fin]:[Fin]]),ROW(INDIRECT("A1:A"&amp;COUNTA(Tableau1[[Fin]:[Fin]])))),1)),""))</f>
        <v/>
      </c>
      <c r="DD55" s="34" t="str">
        <f t="array" aca="1" ref="DD55" ca="1">IF(OR(WEEKDAY(DD$2,2)&gt;5,COUNTIF(Dates_Feries,DD$2)&gt;0),"",IFERROR(INDEX(Tableau1[[Type]:[Type]],SMALL(IF((Tableau1[[Nom]:[Nom]]=$A55)*(Tableau1[[Prénom]:[Prénom]]=$B55)*(DD$2&gt;=Tableau1[[Début]:[Début]])*(DD$2&lt;=Tableau1[[Fin]:[Fin]]),ROW(INDIRECT("A1:A"&amp;COUNTA(Tableau1[[Fin]:[Fin]])))),1)),""))</f>
        <v/>
      </c>
      <c r="DE55" s="34" t="str">
        <f t="array" aca="1" ref="DE55" ca="1">IF(OR(WEEKDAY(DE$2,2)&gt;5,COUNTIF(Dates_Feries,DE$2)&gt;0),"",IFERROR(INDEX(Tableau1[[Type]:[Type]],SMALL(IF((Tableau1[[Nom]:[Nom]]=$A55)*(Tableau1[[Prénom]:[Prénom]]=$B55)*(DE$2&gt;=Tableau1[[Début]:[Début]])*(DE$2&lt;=Tableau1[[Fin]:[Fin]]),ROW(INDIRECT("A1:A"&amp;COUNTA(Tableau1[[Fin]:[Fin]])))),1)),""))</f>
        <v/>
      </c>
      <c r="DF55" s="34" t="str">
        <f t="array" aca="1" ref="DF55" ca="1">IF(OR(WEEKDAY(DF$2,2)&gt;5,COUNTIF(Dates_Feries,DF$2)&gt;0),"",IFERROR(INDEX(Tableau1[[Type]:[Type]],SMALL(IF((Tableau1[[Nom]:[Nom]]=$A55)*(Tableau1[[Prénom]:[Prénom]]=$B55)*(DF$2&gt;=Tableau1[[Début]:[Début]])*(DF$2&lt;=Tableau1[[Fin]:[Fin]]),ROW(INDIRECT("A1:A"&amp;COUNTA(Tableau1[[Fin]:[Fin]])))),1)),""))</f>
        <v/>
      </c>
      <c r="DG55" s="34" t="str">
        <f t="array" aca="1" ref="DG55" ca="1">IF(OR(WEEKDAY(DG$2,2)&gt;5,COUNTIF(Dates_Feries,DG$2)&gt;0),"",IFERROR(INDEX(Tableau1[[Type]:[Type]],SMALL(IF((Tableau1[[Nom]:[Nom]]=$A55)*(Tableau1[[Prénom]:[Prénom]]=$B55)*(DG$2&gt;=Tableau1[[Début]:[Début]])*(DG$2&lt;=Tableau1[[Fin]:[Fin]]),ROW(INDIRECT("A1:A"&amp;COUNTA(Tableau1[[Fin]:[Fin]])))),1)),""))</f>
        <v/>
      </c>
      <c r="DH55" s="34" t="str">
        <f t="array" aca="1" ref="DH55" ca="1">IF(OR(WEEKDAY(DH$2,2)&gt;5,COUNTIF(Dates_Feries,DH$2)&gt;0),"",IFERROR(INDEX(Tableau1[[Type]:[Type]],SMALL(IF((Tableau1[[Nom]:[Nom]]=$A55)*(Tableau1[[Prénom]:[Prénom]]=$B55)*(DH$2&gt;=Tableau1[[Début]:[Début]])*(DH$2&lt;=Tableau1[[Fin]:[Fin]]),ROW(INDIRECT("A1:A"&amp;COUNTA(Tableau1[[Fin]:[Fin]])))),1)),""))</f>
        <v/>
      </c>
      <c r="DI55" s="34" t="str">
        <f t="array" aca="1" ref="DI55" ca="1">IF(OR(WEEKDAY(DI$2,2)&gt;5,COUNTIF(Dates_Feries,DI$2)&gt;0),"",IFERROR(INDEX(Tableau1[[Type]:[Type]],SMALL(IF((Tableau1[[Nom]:[Nom]]=$A55)*(Tableau1[[Prénom]:[Prénom]]=$B55)*(DI$2&gt;=Tableau1[[Début]:[Début]])*(DI$2&lt;=Tableau1[[Fin]:[Fin]]),ROW(INDIRECT("A1:A"&amp;COUNTA(Tableau1[[Fin]:[Fin]])))),1)),""))</f>
        <v/>
      </c>
      <c r="DJ55" s="34" t="str">
        <f t="array" aca="1" ref="DJ55" ca="1">IF(OR(WEEKDAY(DJ$2,2)&gt;5,COUNTIF(Dates_Feries,DJ$2)&gt;0),"",IFERROR(INDEX(Tableau1[[Type]:[Type]],SMALL(IF((Tableau1[[Nom]:[Nom]]=$A55)*(Tableau1[[Prénom]:[Prénom]]=$B55)*(DJ$2&gt;=Tableau1[[Début]:[Début]])*(DJ$2&lt;=Tableau1[[Fin]:[Fin]]),ROW(INDIRECT("A1:A"&amp;COUNTA(Tableau1[[Fin]:[Fin]])))),1)),""))</f>
        <v/>
      </c>
      <c r="DK55" s="34" t="str">
        <f t="array" aca="1" ref="DK55" ca="1">IF(OR(WEEKDAY(DK$2,2)&gt;5,COUNTIF(Dates_Feries,DK$2)&gt;0),"",IFERROR(INDEX(Tableau1[[Type]:[Type]],SMALL(IF((Tableau1[[Nom]:[Nom]]=$A55)*(Tableau1[[Prénom]:[Prénom]]=$B55)*(DK$2&gt;=Tableau1[[Début]:[Début]])*(DK$2&lt;=Tableau1[[Fin]:[Fin]]),ROW(INDIRECT("A1:A"&amp;COUNTA(Tableau1[[Fin]:[Fin]])))),1)),""))</f>
        <v/>
      </c>
      <c r="DL55" s="34" t="str">
        <f t="array" aca="1" ref="DL55" ca="1">IF(OR(WEEKDAY(DL$2,2)&gt;5,COUNTIF(Dates_Feries,DL$2)&gt;0),"",IFERROR(INDEX(Tableau1[[Type]:[Type]],SMALL(IF((Tableau1[[Nom]:[Nom]]=$A55)*(Tableau1[[Prénom]:[Prénom]]=$B55)*(DL$2&gt;=Tableau1[[Début]:[Début]])*(DL$2&lt;=Tableau1[[Fin]:[Fin]]),ROW(INDIRECT("A1:A"&amp;COUNTA(Tableau1[[Fin]:[Fin]])))),1)),""))</f>
        <v/>
      </c>
      <c r="DM55" s="34" t="str">
        <f t="array" aca="1" ref="DM55" ca="1">IF(OR(WEEKDAY(DM$2,2)&gt;5,COUNTIF(Dates_Feries,DM$2)&gt;0),"",IFERROR(INDEX(Tableau1[[Type]:[Type]],SMALL(IF((Tableau1[[Nom]:[Nom]]=$A55)*(Tableau1[[Prénom]:[Prénom]]=$B55)*(DM$2&gt;=Tableau1[[Début]:[Début]])*(DM$2&lt;=Tableau1[[Fin]:[Fin]]),ROW(INDIRECT("A1:A"&amp;COUNTA(Tableau1[[Fin]:[Fin]])))),1)),""))</f>
        <v/>
      </c>
      <c r="DN55" s="34" t="str">
        <f t="array" aca="1" ref="DN55" ca="1">IF(OR(WEEKDAY(DN$2,2)&gt;5,COUNTIF(Dates_Feries,DN$2)&gt;0),"",IFERROR(INDEX(Tableau1[[Type]:[Type]],SMALL(IF((Tableau1[[Nom]:[Nom]]=$A55)*(Tableau1[[Prénom]:[Prénom]]=$B55)*(DN$2&gt;=Tableau1[[Début]:[Début]])*(DN$2&lt;=Tableau1[[Fin]:[Fin]]),ROW(INDIRECT("A1:A"&amp;COUNTA(Tableau1[[Fin]:[Fin]])))),1)),""))</f>
        <v/>
      </c>
      <c r="DO55" s="34" t="str">
        <f t="array" aca="1" ref="DO55" ca="1">IF(OR(WEEKDAY(DO$2,2)&gt;5,COUNTIF(Dates_Feries,DO$2)&gt;0),"",IFERROR(INDEX(Tableau1[[Type]:[Type]],SMALL(IF((Tableau1[[Nom]:[Nom]]=$A55)*(Tableau1[[Prénom]:[Prénom]]=$B55)*(DO$2&gt;=Tableau1[[Début]:[Début]])*(DO$2&lt;=Tableau1[[Fin]:[Fin]]),ROW(INDIRECT("A1:A"&amp;COUNTA(Tableau1[[Fin]:[Fin]])))),1)),""))</f>
        <v/>
      </c>
      <c r="DP55" s="34" t="str">
        <f t="array" aca="1" ref="DP55" ca="1">IF(OR(WEEKDAY(DP$2,2)&gt;5,COUNTIF(Dates_Feries,DP$2)&gt;0),"",IFERROR(INDEX(Tableau1[[Type]:[Type]],SMALL(IF((Tableau1[[Nom]:[Nom]]=$A55)*(Tableau1[[Prénom]:[Prénom]]=$B55)*(DP$2&gt;=Tableau1[[Début]:[Début]])*(DP$2&lt;=Tableau1[[Fin]:[Fin]]),ROW(INDIRECT("A1:A"&amp;COUNTA(Tableau1[[Fin]:[Fin]])))),1)),""))</f>
        <v/>
      </c>
      <c r="DQ55" s="34" t="str">
        <f t="array" aca="1" ref="DQ55" ca="1">IF(OR(WEEKDAY(DQ$2,2)&gt;5,COUNTIF(Dates_Feries,DQ$2)&gt;0),"",IFERROR(INDEX(Tableau1[[Type]:[Type]],SMALL(IF((Tableau1[[Nom]:[Nom]]=$A55)*(Tableau1[[Prénom]:[Prénom]]=$B55)*(DQ$2&gt;=Tableau1[[Début]:[Début]])*(DQ$2&lt;=Tableau1[[Fin]:[Fin]]),ROW(INDIRECT("A1:A"&amp;COUNTA(Tableau1[[Fin]:[Fin]])))),1)),""))</f>
        <v/>
      </c>
      <c r="DR55" s="34" t="str">
        <f t="array" aca="1" ref="DR55" ca="1">IF(OR(WEEKDAY(DR$2,2)&gt;5,COUNTIF(Dates_Feries,DR$2)&gt;0),"",IFERROR(INDEX(Tableau1[[Type]:[Type]],SMALL(IF((Tableau1[[Nom]:[Nom]]=$A55)*(Tableau1[[Prénom]:[Prénom]]=$B55)*(DR$2&gt;=Tableau1[[Début]:[Début]])*(DR$2&lt;=Tableau1[[Fin]:[Fin]]),ROW(INDIRECT("A1:A"&amp;COUNTA(Tableau1[[Fin]:[Fin]])))),1)),""))</f>
        <v/>
      </c>
      <c r="DS55" s="34" t="str">
        <f t="array" aca="1" ref="DS55" ca="1">IF(OR(WEEKDAY(DS$2,2)&gt;5,COUNTIF(Dates_Feries,DS$2)&gt;0),"",IFERROR(INDEX(Tableau1[[Type]:[Type]],SMALL(IF((Tableau1[[Nom]:[Nom]]=$A55)*(Tableau1[[Prénom]:[Prénom]]=$B55)*(DS$2&gt;=Tableau1[[Début]:[Début]])*(DS$2&lt;=Tableau1[[Fin]:[Fin]]),ROW(INDIRECT("A1:A"&amp;COUNTA(Tableau1[[Fin]:[Fin]])))),1)),""))</f>
        <v/>
      </c>
      <c r="DT55" s="34" t="str">
        <f t="array" aca="1" ref="DT55" ca="1">IF(OR(WEEKDAY(DT$2,2)&gt;5,COUNTIF(Dates_Feries,DT$2)&gt;0),"",IFERROR(INDEX(Tableau1[[Type]:[Type]],SMALL(IF((Tableau1[[Nom]:[Nom]]=$A55)*(Tableau1[[Prénom]:[Prénom]]=$B55)*(DT$2&gt;=Tableau1[[Début]:[Début]])*(DT$2&lt;=Tableau1[[Fin]:[Fin]]),ROW(INDIRECT("A1:A"&amp;COUNTA(Tableau1[[Fin]:[Fin]])))),1)),""))</f>
        <v/>
      </c>
      <c r="DU55" s="34" t="str">
        <f t="array" aca="1" ref="DU55" ca="1">IF(OR(WEEKDAY(DU$2,2)&gt;5,COUNTIF(Dates_Feries,DU$2)&gt;0),"",IFERROR(INDEX(Tableau1[[Type]:[Type]],SMALL(IF((Tableau1[[Nom]:[Nom]]=$A55)*(Tableau1[[Prénom]:[Prénom]]=$B55)*(DU$2&gt;=Tableau1[[Début]:[Début]])*(DU$2&lt;=Tableau1[[Fin]:[Fin]]),ROW(INDIRECT("A1:A"&amp;COUNTA(Tableau1[[Fin]:[Fin]])))),1)),""))</f>
        <v/>
      </c>
      <c r="DV55" s="34" t="str">
        <f t="array" aca="1" ref="DV55" ca="1">IF(OR(WEEKDAY(DV$2,2)&gt;5,COUNTIF(Dates_Feries,DV$2)&gt;0),"",IFERROR(INDEX(Tableau1[[Type]:[Type]],SMALL(IF((Tableau1[[Nom]:[Nom]]=$A55)*(Tableau1[[Prénom]:[Prénom]]=$B55)*(DV$2&gt;=Tableau1[[Début]:[Début]])*(DV$2&lt;=Tableau1[[Fin]:[Fin]]),ROW(INDIRECT("A1:A"&amp;COUNTA(Tableau1[[Fin]:[Fin]])))),1)),""))</f>
        <v/>
      </c>
      <c r="DW55" s="34" t="str">
        <f t="array" aca="1" ref="DW55" ca="1">IF(OR(WEEKDAY(DW$2,2)&gt;5,COUNTIF(Dates_Feries,DW$2)&gt;0),"",IFERROR(INDEX(Tableau1[[Type]:[Type]],SMALL(IF((Tableau1[[Nom]:[Nom]]=$A55)*(Tableau1[[Prénom]:[Prénom]]=$B55)*(DW$2&gt;=Tableau1[[Début]:[Début]])*(DW$2&lt;=Tableau1[[Fin]:[Fin]]),ROW(INDIRECT("A1:A"&amp;COUNTA(Tableau1[[Fin]:[Fin]])))),1)),""))</f>
        <v/>
      </c>
      <c r="DX55" s="34" t="str">
        <f t="array" aca="1" ref="DX55" ca="1">IF(OR(WEEKDAY(DX$2,2)&gt;5,COUNTIF(Dates_Feries,DX$2)&gt;0),"",IFERROR(INDEX(Tableau1[[Type]:[Type]],SMALL(IF((Tableau1[[Nom]:[Nom]]=$A55)*(Tableau1[[Prénom]:[Prénom]]=$B55)*(DX$2&gt;=Tableau1[[Début]:[Début]])*(DX$2&lt;=Tableau1[[Fin]:[Fin]]),ROW(INDIRECT("A1:A"&amp;COUNTA(Tableau1[[Fin]:[Fin]])))),1)),""))</f>
        <v/>
      </c>
      <c r="DY55" s="34" t="str">
        <f t="array" aca="1" ref="DY55" ca="1">IF(OR(WEEKDAY(DY$2,2)&gt;5,COUNTIF(Dates_Feries,DY$2)&gt;0),"",IFERROR(INDEX(Tableau1[[Type]:[Type]],SMALL(IF((Tableau1[[Nom]:[Nom]]=$A55)*(Tableau1[[Prénom]:[Prénom]]=$B55)*(DY$2&gt;=Tableau1[[Début]:[Début]])*(DY$2&lt;=Tableau1[[Fin]:[Fin]]),ROW(INDIRECT("A1:A"&amp;COUNTA(Tableau1[[Fin]:[Fin]])))),1)),""))</f>
        <v/>
      </c>
      <c r="DZ55" s="34" t="str">
        <f t="array" aca="1" ref="DZ55" ca="1">IF(OR(WEEKDAY(DZ$2,2)&gt;5,COUNTIF(Dates_Feries,DZ$2)&gt;0),"",IFERROR(INDEX(Tableau1[[Type]:[Type]],SMALL(IF((Tableau1[[Nom]:[Nom]]=$A55)*(Tableau1[[Prénom]:[Prénom]]=$B55)*(DZ$2&gt;=Tableau1[[Début]:[Début]])*(DZ$2&lt;=Tableau1[[Fin]:[Fin]]),ROW(INDIRECT("A1:A"&amp;COUNTA(Tableau1[[Fin]:[Fin]])))),1)),""))</f>
        <v/>
      </c>
      <c r="EA55" s="34" t="str">
        <f t="array" aca="1" ref="EA55" ca="1">IF(OR(WEEKDAY(EA$2,2)&gt;5,COUNTIF(Dates_Feries,EA$2)&gt;0),"",IFERROR(INDEX(Tableau1[[Type]:[Type]],SMALL(IF((Tableau1[[Nom]:[Nom]]=$A55)*(Tableau1[[Prénom]:[Prénom]]=$B55)*(EA$2&gt;=Tableau1[[Début]:[Début]])*(EA$2&lt;=Tableau1[[Fin]:[Fin]]),ROW(INDIRECT("A1:A"&amp;COUNTA(Tableau1[[Fin]:[Fin]])))),1)),""))</f>
        <v/>
      </c>
      <c r="EB55" s="34" t="str">
        <f t="array" aca="1" ref="EB55" ca="1">IF(OR(WEEKDAY(EB$2,2)&gt;5,COUNTIF(Dates_Feries,EB$2)&gt;0),"",IFERROR(INDEX(Tableau1[[Type]:[Type]],SMALL(IF((Tableau1[[Nom]:[Nom]]=$A55)*(Tableau1[[Prénom]:[Prénom]]=$B55)*(EB$2&gt;=Tableau1[[Début]:[Début]])*(EB$2&lt;=Tableau1[[Fin]:[Fin]]),ROW(INDIRECT("A1:A"&amp;COUNTA(Tableau1[[Fin]:[Fin]])))),1)),""))</f>
        <v/>
      </c>
      <c r="EC55" s="34" t="str">
        <f t="array" aca="1" ref="EC55" ca="1">IF(OR(WEEKDAY(EC$2,2)&gt;5,COUNTIF(Dates_Feries,EC$2)&gt;0),"",IFERROR(INDEX(Tableau1[[Type]:[Type]],SMALL(IF((Tableau1[[Nom]:[Nom]]=$A55)*(Tableau1[[Prénom]:[Prénom]]=$B55)*(EC$2&gt;=Tableau1[[Début]:[Début]])*(EC$2&lt;=Tableau1[[Fin]:[Fin]]),ROW(INDIRECT("A1:A"&amp;COUNTA(Tableau1[[Fin]:[Fin]])))),1)),""))</f>
        <v/>
      </c>
      <c r="ED55" s="34" t="str">
        <f t="array" aca="1" ref="ED55" ca="1">IF(OR(WEEKDAY(ED$2,2)&gt;5,COUNTIF(Dates_Feries,ED$2)&gt;0),"",IFERROR(INDEX(Tableau1[[Type]:[Type]],SMALL(IF((Tableau1[[Nom]:[Nom]]=$A55)*(Tableau1[[Prénom]:[Prénom]]=$B55)*(ED$2&gt;=Tableau1[[Début]:[Début]])*(ED$2&lt;=Tableau1[[Fin]:[Fin]]),ROW(INDIRECT("A1:A"&amp;COUNTA(Tableau1[[Fin]:[Fin]])))),1)),""))</f>
        <v/>
      </c>
      <c r="EE55" s="34" t="str">
        <f t="array" aca="1" ref="EE55" ca="1">IF(OR(WEEKDAY(EE$2,2)&gt;5,COUNTIF(Dates_Feries,EE$2)&gt;0),"",IFERROR(INDEX(Tableau1[[Type]:[Type]],SMALL(IF((Tableau1[[Nom]:[Nom]]=$A55)*(Tableau1[[Prénom]:[Prénom]]=$B55)*(EE$2&gt;=Tableau1[[Début]:[Début]])*(EE$2&lt;=Tableau1[[Fin]:[Fin]]),ROW(INDIRECT("A1:A"&amp;COUNTA(Tableau1[[Fin]:[Fin]])))),1)),""))</f>
        <v/>
      </c>
      <c r="EF55" s="34" t="str">
        <f t="array" aca="1" ref="EF55" ca="1">IF(OR(WEEKDAY(EF$2,2)&gt;5,COUNTIF(Dates_Feries,EF$2)&gt;0),"",IFERROR(INDEX(Tableau1[[Type]:[Type]],SMALL(IF((Tableau1[[Nom]:[Nom]]=$A55)*(Tableau1[[Prénom]:[Prénom]]=$B55)*(EF$2&gt;=Tableau1[[Début]:[Début]])*(EF$2&lt;=Tableau1[[Fin]:[Fin]]),ROW(INDIRECT("A1:A"&amp;COUNTA(Tableau1[[Fin]:[Fin]])))),1)),""))</f>
        <v/>
      </c>
      <c r="EG55" s="34" t="str">
        <f t="array" aca="1" ref="EG55" ca="1">IF(OR(WEEKDAY(EG$2,2)&gt;5,COUNTIF(Dates_Feries,EG$2)&gt;0),"",IFERROR(INDEX(Tableau1[[Type]:[Type]],SMALL(IF((Tableau1[[Nom]:[Nom]]=$A55)*(Tableau1[[Prénom]:[Prénom]]=$B55)*(EG$2&gt;=Tableau1[[Début]:[Début]])*(EG$2&lt;=Tableau1[[Fin]:[Fin]]),ROW(INDIRECT("A1:A"&amp;COUNTA(Tableau1[[Fin]:[Fin]])))),1)),""))</f>
        <v/>
      </c>
      <c r="EH55" s="34" t="str">
        <f t="array" aca="1" ref="EH55" ca="1">IF(OR(WEEKDAY(EH$2,2)&gt;5,COUNTIF(Dates_Feries,EH$2)&gt;0),"",IFERROR(INDEX(Tableau1[[Type]:[Type]],SMALL(IF((Tableau1[[Nom]:[Nom]]=$A55)*(Tableau1[[Prénom]:[Prénom]]=$B55)*(EH$2&gt;=Tableau1[[Début]:[Début]])*(EH$2&lt;=Tableau1[[Fin]:[Fin]]),ROW(INDIRECT("A1:A"&amp;COUNTA(Tableau1[[Fin]:[Fin]])))),1)),""))</f>
        <v/>
      </c>
      <c r="EI55" s="34" t="str">
        <f t="array" aca="1" ref="EI55" ca="1">IF(OR(WEEKDAY(EI$2,2)&gt;5,COUNTIF(Dates_Feries,EI$2)&gt;0),"",IFERROR(INDEX(Tableau1[[Type]:[Type]],SMALL(IF((Tableau1[[Nom]:[Nom]]=$A55)*(Tableau1[[Prénom]:[Prénom]]=$B55)*(EI$2&gt;=Tableau1[[Début]:[Début]])*(EI$2&lt;=Tableau1[[Fin]:[Fin]]),ROW(INDIRECT("A1:A"&amp;COUNTA(Tableau1[[Fin]:[Fin]])))),1)),""))</f>
        <v/>
      </c>
      <c r="EJ55" s="34" t="str">
        <f t="array" aca="1" ref="EJ55" ca="1">IF(OR(WEEKDAY(EJ$2,2)&gt;5,COUNTIF(Dates_Feries,EJ$2)&gt;0),"",IFERROR(INDEX(Tableau1[[Type]:[Type]],SMALL(IF((Tableau1[[Nom]:[Nom]]=$A55)*(Tableau1[[Prénom]:[Prénom]]=$B55)*(EJ$2&gt;=Tableau1[[Début]:[Début]])*(EJ$2&lt;=Tableau1[[Fin]:[Fin]]),ROW(INDIRECT("A1:A"&amp;COUNTA(Tableau1[[Fin]:[Fin]])))),1)),""))</f>
        <v/>
      </c>
      <c r="EK55" s="34" t="str">
        <f t="array" aca="1" ref="EK55" ca="1">IF(OR(WEEKDAY(EK$2,2)&gt;5,COUNTIF(Dates_Feries,EK$2)&gt;0),"",IFERROR(INDEX(Tableau1[[Type]:[Type]],SMALL(IF((Tableau1[[Nom]:[Nom]]=$A55)*(Tableau1[[Prénom]:[Prénom]]=$B55)*(EK$2&gt;=Tableau1[[Début]:[Début]])*(EK$2&lt;=Tableau1[[Fin]:[Fin]]),ROW(INDIRECT("A1:A"&amp;COUNTA(Tableau1[[Fin]:[Fin]])))),1)),""))</f>
        <v/>
      </c>
      <c r="EL55" s="34" t="str">
        <f t="array" aca="1" ref="EL55" ca="1">IF(OR(WEEKDAY(EL$2,2)&gt;5,COUNTIF(Dates_Feries,EL$2)&gt;0),"",IFERROR(INDEX(Tableau1[[Type]:[Type]],SMALL(IF((Tableau1[[Nom]:[Nom]]=$A55)*(Tableau1[[Prénom]:[Prénom]]=$B55)*(EL$2&gt;=Tableau1[[Début]:[Début]])*(EL$2&lt;=Tableau1[[Fin]:[Fin]]),ROW(INDIRECT("A1:A"&amp;COUNTA(Tableau1[[Fin]:[Fin]])))),1)),""))</f>
        <v/>
      </c>
      <c r="EM55" s="34" t="str">
        <f t="array" aca="1" ref="EM55" ca="1">IF(OR(WEEKDAY(EM$2,2)&gt;5,COUNTIF(Dates_Feries,EM$2)&gt;0),"",IFERROR(INDEX(Tableau1[[Type]:[Type]],SMALL(IF((Tableau1[[Nom]:[Nom]]=$A55)*(Tableau1[[Prénom]:[Prénom]]=$B55)*(EM$2&gt;=Tableau1[[Début]:[Début]])*(EM$2&lt;=Tableau1[[Fin]:[Fin]]),ROW(INDIRECT("A1:A"&amp;COUNTA(Tableau1[[Fin]:[Fin]])))),1)),""))</f>
        <v/>
      </c>
      <c r="EN55" s="34" t="str">
        <f t="array" aca="1" ref="EN55" ca="1">IF(OR(WEEKDAY(EN$2,2)&gt;5,COUNTIF(Dates_Feries,EN$2)&gt;0),"",IFERROR(INDEX(Tableau1[[Type]:[Type]],SMALL(IF((Tableau1[[Nom]:[Nom]]=$A55)*(Tableau1[[Prénom]:[Prénom]]=$B55)*(EN$2&gt;=Tableau1[[Début]:[Début]])*(EN$2&lt;=Tableau1[[Fin]:[Fin]]),ROW(INDIRECT("A1:A"&amp;COUNTA(Tableau1[[Fin]:[Fin]])))),1)),""))</f>
        <v/>
      </c>
      <c r="EO55" s="34" t="str">
        <f t="array" aca="1" ref="EO55" ca="1">IF(OR(WEEKDAY(EO$2,2)&gt;5,COUNTIF(Dates_Feries,EO$2)&gt;0),"",IFERROR(INDEX(Tableau1[[Type]:[Type]],SMALL(IF((Tableau1[[Nom]:[Nom]]=$A55)*(Tableau1[[Prénom]:[Prénom]]=$B55)*(EO$2&gt;=Tableau1[[Début]:[Début]])*(EO$2&lt;=Tableau1[[Fin]:[Fin]]),ROW(INDIRECT("A1:A"&amp;COUNTA(Tableau1[[Fin]:[Fin]])))),1)),""))</f>
        <v/>
      </c>
      <c r="EP55" s="34" t="str">
        <f t="array" aca="1" ref="EP55" ca="1">IF(OR(WEEKDAY(EP$2,2)&gt;5,COUNTIF(Dates_Feries,EP$2)&gt;0),"",IFERROR(INDEX(Tableau1[[Type]:[Type]],SMALL(IF((Tableau1[[Nom]:[Nom]]=$A55)*(Tableau1[[Prénom]:[Prénom]]=$B55)*(EP$2&gt;=Tableau1[[Début]:[Début]])*(EP$2&lt;=Tableau1[[Fin]:[Fin]]),ROW(INDIRECT("A1:A"&amp;COUNTA(Tableau1[[Fin]:[Fin]])))),1)),""))</f>
        <v/>
      </c>
      <c r="EQ55" s="34" t="str">
        <f t="array" aca="1" ref="EQ55" ca="1">IF(OR(WEEKDAY(EQ$2,2)&gt;5,COUNTIF(Dates_Feries,EQ$2)&gt;0),"",IFERROR(INDEX(Tableau1[[Type]:[Type]],SMALL(IF((Tableau1[[Nom]:[Nom]]=$A55)*(Tableau1[[Prénom]:[Prénom]]=$B55)*(EQ$2&gt;=Tableau1[[Début]:[Début]])*(EQ$2&lt;=Tableau1[[Fin]:[Fin]]),ROW(INDIRECT("A1:A"&amp;COUNTA(Tableau1[[Fin]:[Fin]])))),1)),""))</f>
        <v/>
      </c>
      <c r="ER55" s="34" t="str">
        <f t="array" aca="1" ref="ER55" ca="1">IF(OR(WEEKDAY(ER$2,2)&gt;5,COUNTIF(Dates_Feries,ER$2)&gt;0),"",IFERROR(INDEX(Tableau1[[Type]:[Type]],SMALL(IF((Tableau1[[Nom]:[Nom]]=$A55)*(Tableau1[[Prénom]:[Prénom]]=$B55)*(ER$2&gt;=Tableau1[[Début]:[Début]])*(ER$2&lt;=Tableau1[[Fin]:[Fin]]),ROW(INDIRECT("A1:A"&amp;COUNTA(Tableau1[[Fin]:[Fin]])))),1)),""))</f>
        <v/>
      </c>
      <c r="ES55" s="34" t="str">
        <f t="array" aca="1" ref="ES55" ca="1">IF(OR(WEEKDAY(ES$2,2)&gt;5,COUNTIF(Dates_Feries,ES$2)&gt;0),"",IFERROR(INDEX(Tableau1[[Type]:[Type]],SMALL(IF((Tableau1[[Nom]:[Nom]]=$A55)*(Tableau1[[Prénom]:[Prénom]]=$B55)*(ES$2&gt;=Tableau1[[Début]:[Début]])*(ES$2&lt;=Tableau1[[Fin]:[Fin]]),ROW(INDIRECT("A1:A"&amp;COUNTA(Tableau1[[Fin]:[Fin]])))),1)),""))</f>
        <v/>
      </c>
      <c r="ET55" s="34" t="str">
        <f t="array" aca="1" ref="ET55" ca="1">IF(OR(WEEKDAY(ET$2,2)&gt;5,COUNTIF(Dates_Feries,ET$2)&gt;0),"",IFERROR(INDEX(Tableau1[[Type]:[Type]],SMALL(IF((Tableau1[[Nom]:[Nom]]=$A55)*(Tableau1[[Prénom]:[Prénom]]=$B55)*(ET$2&gt;=Tableau1[[Début]:[Début]])*(ET$2&lt;=Tableau1[[Fin]:[Fin]]),ROW(INDIRECT("A1:A"&amp;COUNTA(Tableau1[[Fin]:[Fin]])))),1)),""))</f>
        <v/>
      </c>
      <c r="EU55" s="34" t="str">
        <f t="array" aca="1" ref="EU55" ca="1">IF(OR(WEEKDAY(EU$2,2)&gt;5,COUNTIF(Dates_Feries,EU$2)&gt;0),"",IFERROR(INDEX(Tableau1[[Type]:[Type]],SMALL(IF((Tableau1[[Nom]:[Nom]]=$A55)*(Tableau1[[Prénom]:[Prénom]]=$B55)*(EU$2&gt;=Tableau1[[Début]:[Début]])*(EU$2&lt;=Tableau1[[Fin]:[Fin]]),ROW(INDIRECT("A1:A"&amp;COUNTA(Tableau1[[Fin]:[Fin]])))),1)),""))</f>
        <v/>
      </c>
      <c r="EV55" s="34" t="str">
        <f t="array" aca="1" ref="EV55" ca="1">IF(OR(WEEKDAY(EV$2,2)&gt;5,COUNTIF(Dates_Feries,EV$2)&gt;0),"",IFERROR(INDEX(Tableau1[[Type]:[Type]],SMALL(IF((Tableau1[[Nom]:[Nom]]=$A55)*(Tableau1[[Prénom]:[Prénom]]=$B55)*(EV$2&gt;=Tableau1[[Début]:[Début]])*(EV$2&lt;=Tableau1[[Fin]:[Fin]]),ROW(INDIRECT("A1:A"&amp;COUNTA(Tableau1[[Fin]:[Fin]])))),1)),""))</f>
        <v/>
      </c>
      <c r="EW55" s="34" t="str">
        <f t="array" aca="1" ref="EW55" ca="1">IF(OR(WEEKDAY(EW$2,2)&gt;5,COUNTIF(Dates_Feries,EW$2)&gt;0),"",IFERROR(INDEX(Tableau1[[Type]:[Type]],SMALL(IF((Tableau1[[Nom]:[Nom]]=$A55)*(Tableau1[[Prénom]:[Prénom]]=$B55)*(EW$2&gt;=Tableau1[[Début]:[Début]])*(EW$2&lt;=Tableau1[[Fin]:[Fin]]),ROW(INDIRECT("A1:A"&amp;COUNTA(Tableau1[[Fin]:[Fin]])))),1)),""))</f>
        <v/>
      </c>
      <c r="EX55" s="34" t="str">
        <f t="array" aca="1" ref="EX55" ca="1">IF(OR(WEEKDAY(EX$2,2)&gt;5,COUNTIF(Dates_Feries,EX$2)&gt;0),"",IFERROR(INDEX(Tableau1[[Type]:[Type]],SMALL(IF((Tableau1[[Nom]:[Nom]]=$A55)*(Tableau1[[Prénom]:[Prénom]]=$B55)*(EX$2&gt;=Tableau1[[Début]:[Début]])*(EX$2&lt;=Tableau1[[Fin]:[Fin]]),ROW(INDIRECT("A1:A"&amp;COUNTA(Tableau1[[Fin]:[Fin]])))),1)),""))</f>
        <v/>
      </c>
      <c r="EY55" s="34" t="str">
        <f t="array" aca="1" ref="EY55" ca="1">IF(OR(WEEKDAY(EY$2,2)&gt;5,COUNTIF(Dates_Feries,EY$2)&gt;0),"",IFERROR(INDEX(Tableau1[[Type]:[Type]],SMALL(IF((Tableau1[[Nom]:[Nom]]=$A55)*(Tableau1[[Prénom]:[Prénom]]=$B55)*(EY$2&gt;=Tableau1[[Début]:[Début]])*(EY$2&lt;=Tableau1[[Fin]:[Fin]]),ROW(INDIRECT("A1:A"&amp;COUNTA(Tableau1[[Fin]:[Fin]])))),1)),""))</f>
        <v/>
      </c>
      <c r="EZ55" s="34" t="str">
        <f t="array" aca="1" ref="EZ55" ca="1">IF(OR(WEEKDAY(EZ$2,2)&gt;5,COUNTIF(Dates_Feries,EZ$2)&gt;0),"",IFERROR(INDEX(Tableau1[[Type]:[Type]],SMALL(IF((Tableau1[[Nom]:[Nom]]=$A55)*(Tableau1[[Prénom]:[Prénom]]=$B55)*(EZ$2&gt;=Tableau1[[Début]:[Début]])*(EZ$2&lt;=Tableau1[[Fin]:[Fin]]),ROW(INDIRECT("A1:A"&amp;COUNTA(Tableau1[[Fin]:[Fin]])))),1)),""))</f>
        <v/>
      </c>
      <c r="FA55" s="34" t="str">
        <f t="array" aca="1" ref="FA55" ca="1">IF(OR(WEEKDAY(FA$2,2)&gt;5,COUNTIF(Dates_Feries,FA$2)&gt;0),"",IFERROR(INDEX(Tableau1[[Type]:[Type]],SMALL(IF((Tableau1[[Nom]:[Nom]]=$A55)*(Tableau1[[Prénom]:[Prénom]]=$B55)*(FA$2&gt;=Tableau1[[Début]:[Début]])*(FA$2&lt;=Tableau1[[Fin]:[Fin]]),ROW(INDIRECT("A1:A"&amp;COUNTA(Tableau1[[Fin]:[Fin]])))),1)),""))</f>
        <v/>
      </c>
      <c r="FB55" s="34" t="str">
        <f t="array" aca="1" ref="FB55" ca="1">IF(OR(WEEKDAY(FB$2,2)&gt;5,COUNTIF(Dates_Feries,FB$2)&gt;0),"",IFERROR(INDEX(Tableau1[[Type]:[Type]],SMALL(IF((Tableau1[[Nom]:[Nom]]=$A55)*(Tableau1[[Prénom]:[Prénom]]=$B55)*(FB$2&gt;=Tableau1[[Début]:[Début]])*(FB$2&lt;=Tableau1[[Fin]:[Fin]]),ROW(INDIRECT("A1:A"&amp;COUNTA(Tableau1[[Fin]:[Fin]])))),1)),""))</f>
        <v/>
      </c>
      <c r="FC55" s="34" t="str">
        <f t="array" aca="1" ref="FC55" ca="1">IF(OR(WEEKDAY(FC$2,2)&gt;5,COUNTIF(Dates_Feries,FC$2)&gt;0),"",IFERROR(INDEX(Tableau1[[Type]:[Type]],SMALL(IF((Tableau1[[Nom]:[Nom]]=$A55)*(Tableau1[[Prénom]:[Prénom]]=$B55)*(FC$2&gt;=Tableau1[[Début]:[Début]])*(FC$2&lt;=Tableau1[[Fin]:[Fin]]),ROW(INDIRECT("A1:A"&amp;COUNTA(Tableau1[[Fin]:[Fin]])))),1)),""))</f>
        <v/>
      </c>
      <c r="FD55" s="34" t="str">
        <f t="array" aca="1" ref="FD55" ca="1">IF(OR(WEEKDAY(FD$2,2)&gt;5,COUNTIF(Dates_Feries,FD$2)&gt;0),"",IFERROR(INDEX(Tableau1[[Type]:[Type]],SMALL(IF((Tableau1[[Nom]:[Nom]]=$A55)*(Tableau1[[Prénom]:[Prénom]]=$B55)*(FD$2&gt;=Tableau1[[Début]:[Début]])*(FD$2&lt;=Tableau1[[Fin]:[Fin]]),ROW(INDIRECT("A1:A"&amp;COUNTA(Tableau1[[Fin]:[Fin]])))),1)),""))</f>
        <v/>
      </c>
      <c r="FE55" s="34" t="str">
        <f t="array" aca="1" ref="FE55" ca="1">IF(OR(WEEKDAY(FE$2,2)&gt;5,COUNTIF(Dates_Feries,FE$2)&gt;0),"",IFERROR(INDEX(Tableau1[[Type]:[Type]],SMALL(IF((Tableau1[[Nom]:[Nom]]=$A55)*(Tableau1[[Prénom]:[Prénom]]=$B55)*(FE$2&gt;=Tableau1[[Début]:[Début]])*(FE$2&lt;=Tableau1[[Fin]:[Fin]]),ROW(INDIRECT("A1:A"&amp;COUNTA(Tableau1[[Fin]:[Fin]])))),1)),""))</f>
        <v/>
      </c>
      <c r="FF55" s="34" t="str">
        <f t="array" aca="1" ref="FF55" ca="1">IF(OR(WEEKDAY(FF$2,2)&gt;5,COUNTIF(Dates_Feries,FF$2)&gt;0),"",IFERROR(INDEX(Tableau1[[Type]:[Type]],SMALL(IF((Tableau1[[Nom]:[Nom]]=$A55)*(Tableau1[[Prénom]:[Prénom]]=$B55)*(FF$2&gt;=Tableau1[[Début]:[Début]])*(FF$2&lt;=Tableau1[[Fin]:[Fin]]),ROW(INDIRECT("A1:A"&amp;COUNTA(Tableau1[[Fin]:[Fin]])))),1)),""))</f>
        <v/>
      </c>
      <c r="FG55" s="34" t="str">
        <f t="array" aca="1" ref="FG55" ca="1">IF(OR(WEEKDAY(FG$2,2)&gt;5,COUNTIF(Dates_Feries,FG$2)&gt;0),"",IFERROR(INDEX(Tableau1[[Type]:[Type]],SMALL(IF((Tableau1[[Nom]:[Nom]]=$A55)*(Tableau1[[Prénom]:[Prénom]]=$B55)*(FG$2&gt;=Tableau1[[Début]:[Début]])*(FG$2&lt;=Tableau1[[Fin]:[Fin]]),ROW(INDIRECT("A1:A"&amp;COUNTA(Tableau1[[Fin]:[Fin]])))),1)),""))</f>
        <v/>
      </c>
      <c r="FH55" s="34" t="str">
        <f t="array" aca="1" ref="FH55" ca="1">IF(OR(WEEKDAY(FH$2,2)&gt;5,COUNTIF(Dates_Feries,FH$2)&gt;0),"",IFERROR(INDEX(Tableau1[[Type]:[Type]],SMALL(IF((Tableau1[[Nom]:[Nom]]=$A55)*(Tableau1[[Prénom]:[Prénom]]=$B55)*(FH$2&gt;=Tableau1[[Début]:[Début]])*(FH$2&lt;=Tableau1[[Fin]:[Fin]]),ROW(INDIRECT("A1:A"&amp;COUNTA(Tableau1[[Fin]:[Fin]])))),1)),""))</f>
        <v/>
      </c>
      <c r="FI55" s="34" t="str">
        <f t="array" aca="1" ref="FI55" ca="1">IF(OR(WEEKDAY(FI$2,2)&gt;5,COUNTIF(Dates_Feries,FI$2)&gt;0),"",IFERROR(INDEX(Tableau1[[Type]:[Type]],SMALL(IF((Tableau1[[Nom]:[Nom]]=$A55)*(Tableau1[[Prénom]:[Prénom]]=$B55)*(FI$2&gt;=Tableau1[[Début]:[Début]])*(FI$2&lt;=Tableau1[[Fin]:[Fin]]),ROW(INDIRECT("A1:A"&amp;COUNTA(Tableau1[[Fin]:[Fin]])))),1)),""))</f>
        <v/>
      </c>
      <c r="FJ55" s="34" t="str">
        <f t="array" aca="1" ref="FJ55" ca="1">IF(OR(WEEKDAY(FJ$2,2)&gt;5,COUNTIF(Dates_Feries,FJ$2)&gt;0),"",IFERROR(INDEX(Tableau1[[Type]:[Type]],SMALL(IF((Tableau1[[Nom]:[Nom]]=$A55)*(Tableau1[[Prénom]:[Prénom]]=$B55)*(FJ$2&gt;=Tableau1[[Début]:[Début]])*(FJ$2&lt;=Tableau1[[Fin]:[Fin]]),ROW(INDIRECT("A1:A"&amp;COUNTA(Tableau1[[Fin]:[Fin]])))),1)),""))</f>
        <v/>
      </c>
      <c r="FK55" s="34" t="str">
        <f t="array" aca="1" ref="FK55" ca="1">IF(OR(WEEKDAY(FK$2,2)&gt;5,COUNTIF(Dates_Feries,FK$2)&gt;0),"",IFERROR(INDEX(Tableau1[[Type]:[Type]],SMALL(IF((Tableau1[[Nom]:[Nom]]=$A55)*(Tableau1[[Prénom]:[Prénom]]=$B55)*(FK$2&gt;=Tableau1[[Début]:[Début]])*(FK$2&lt;=Tableau1[[Fin]:[Fin]]),ROW(INDIRECT("A1:A"&amp;COUNTA(Tableau1[[Fin]:[Fin]])))),1)),""))</f>
        <v/>
      </c>
      <c r="FL55" s="34" t="str">
        <f t="array" aca="1" ref="FL55" ca="1">IF(OR(WEEKDAY(FL$2,2)&gt;5,COUNTIF(Dates_Feries,FL$2)&gt;0),"",IFERROR(INDEX(Tableau1[[Type]:[Type]],SMALL(IF((Tableau1[[Nom]:[Nom]]=$A55)*(Tableau1[[Prénom]:[Prénom]]=$B55)*(FL$2&gt;=Tableau1[[Début]:[Début]])*(FL$2&lt;=Tableau1[[Fin]:[Fin]]),ROW(INDIRECT("A1:A"&amp;COUNTA(Tableau1[[Fin]:[Fin]])))),1)),""))</f>
        <v/>
      </c>
      <c r="FM55" s="34" t="str">
        <f t="array" aca="1" ref="FM55" ca="1">IF(OR(WEEKDAY(FM$2,2)&gt;5,COUNTIF(Dates_Feries,FM$2)&gt;0),"",IFERROR(INDEX(Tableau1[[Type]:[Type]],SMALL(IF((Tableau1[[Nom]:[Nom]]=$A55)*(Tableau1[[Prénom]:[Prénom]]=$B55)*(FM$2&gt;=Tableau1[[Début]:[Début]])*(FM$2&lt;=Tableau1[[Fin]:[Fin]]),ROW(INDIRECT("A1:A"&amp;COUNTA(Tableau1[[Fin]:[Fin]])))),1)),""))</f>
        <v/>
      </c>
      <c r="FN55" s="34" t="str">
        <f t="array" aca="1" ref="FN55" ca="1">IF(OR(WEEKDAY(FN$2,2)&gt;5,COUNTIF(Dates_Feries,FN$2)&gt;0),"",IFERROR(INDEX(Tableau1[[Type]:[Type]],SMALL(IF((Tableau1[[Nom]:[Nom]]=$A55)*(Tableau1[[Prénom]:[Prénom]]=$B55)*(FN$2&gt;=Tableau1[[Début]:[Début]])*(FN$2&lt;=Tableau1[[Fin]:[Fin]]),ROW(INDIRECT("A1:A"&amp;COUNTA(Tableau1[[Fin]:[Fin]])))),1)),""))</f>
        <v/>
      </c>
      <c r="FO55" s="34" t="str">
        <f t="array" aca="1" ref="FO55" ca="1">IF(OR(WEEKDAY(FO$2,2)&gt;5,COUNTIF(Dates_Feries,FO$2)&gt;0),"",IFERROR(INDEX(Tableau1[[Type]:[Type]],SMALL(IF((Tableau1[[Nom]:[Nom]]=$A55)*(Tableau1[[Prénom]:[Prénom]]=$B55)*(FO$2&gt;=Tableau1[[Début]:[Début]])*(FO$2&lt;=Tableau1[[Fin]:[Fin]]),ROW(INDIRECT("A1:A"&amp;COUNTA(Tableau1[[Fin]:[Fin]])))),1)),""))</f>
        <v/>
      </c>
      <c r="FP55" s="34" t="str">
        <f t="array" aca="1" ref="FP55" ca="1">IF(OR(WEEKDAY(FP$2,2)&gt;5,COUNTIF(Dates_Feries,FP$2)&gt;0),"",IFERROR(INDEX(Tableau1[[Type]:[Type]],SMALL(IF((Tableau1[[Nom]:[Nom]]=$A55)*(Tableau1[[Prénom]:[Prénom]]=$B55)*(FP$2&gt;=Tableau1[[Début]:[Début]])*(FP$2&lt;=Tableau1[[Fin]:[Fin]]),ROW(INDIRECT("A1:A"&amp;COUNTA(Tableau1[[Fin]:[Fin]])))),1)),""))</f>
        <v/>
      </c>
      <c r="FQ55" s="34" t="str">
        <f t="array" aca="1" ref="FQ55" ca="1">IF(OR(WEEKDAY(FQ$2,2)&gt;5,COUNTIF(Dates_Feries,FQ$2)&gt;0),"",IFERROR(INDEX(Tableau1[[Type]:[Type]],SMALL(IF((Tableau1[[Nom]:[Nom]]=$A55)*(Tableau1[[Prénom]:[Prénom]]=$B55)*(FQ$2&gt;=Tableau1[[Début]:[Début]])*(FQ$2&lt;=Tableau1[[Fin]:[Fin]]),ROW(INDIRECT("A1:A"&amp;COUNTA(Tableau1[[Fin]:[Fin]])))),1)),""))</f>
        <v/>
      </c>
      <c r="FR55" s="34" t="str">
        <f t="array" aca="1" ref="FR55" ca="1">IF(OR(WEEKDAY(FR$2,2)&gt;5,COUNTIF(Dates_Feries,FR$2)&gt;0),"",IFERROR(INDEX(Tableau1[[Type]:[Type]],SMALL(IF((Tableau1[[Nom]:[Nom]]=$A55)*(Tableau1[[Prénom]:[Prénom]]=$B55)*(FR$2&gt;=Tableau1[[Début]:[Début]])*(FR$2&lt;=Tableau1[[Fin]:[Fin]]),ROW(INDIRECT("A1:A"&amp;COUNTA(Tableau1[[Fin]:[Fin]])))),1)),""))</f>
        <v/>
      </c>
      <c r="FS55" s="34" t="str">
        <f t="array" aca="1" ref="FS55" ca="1">IF(OR(WEEKDAY(FS$2,2)&gt;5,COUNTIF(Dates_Feries,FS$2)&gt;0),"",IFERROR(INDEX(Tableau1[[Type]:[Type]],SMALL(IF((Tableau1[[Nom]:[Nom]]=$A55)*(Tableau1[[Prénom]:[Prénom]]=$B55)*(FS$2&gt;=Tableau1[[Début]:[Début]])*(FS$2&lt;=Tableau1[[Fin]:[Fin]]),ROW(INDIRECT("A1:A"&amp;COUNTA(Tableau1[[Fin]:[Fin]])))),1)),""))</f>
        <v/>
      </c>
      <c r="FT55" s="34" t="str">
        <f t="array" aca="1" ref="FT55" ca="1">IF(OR(WEEKDAY(FT$2,2)&gt;5,COUNTIF(Dates_Feries,FT$2)&gt;0),"",IFERROR(INDEX(Tableau1[[Type]:[Type]],SMALL(IF((Tableau1[[Nom]:[Nom]]=$A55)*(Tableau1[[Prénom]:[Prénom]]=$B55)*(FT$2&gt;=Tableau1[[Début]:[Début]])*(FT$2&lt;=Tableau1[[Fin]:[Fin]]),ROW(INDIRECT("A1:A"&amp;COUNTA(Tableau1[[Fin]:[Fin]])))),1)),""))</f>
        <v/>
      </c>
      <c r="FU55" s="34" t="str">
        <f t="array" aca="1" ref="FU55" ca="1">IF(OR(WEEKDAY(FU$2,2)&gt;5,COUNTIF(Dates_Feries,FU$2)&gt;0),"",IFERROR(INDEX(Tableau1[[Type]:[Type]],SMALL(IF((Tableau1[[Nom]:[Nom]]=$A55)*(Tableau1[[Prénom]:[Prénom]]=$B55)*(FU$2&gt;=Tableau1[[Début]:[Début]])*(FU$2&lt;=Tableau1[[Fin]:[Fin]]),ROW(INDIRECT("A1:A"&amp;COUNTA(Tableau1[[Fin]:[Fin]])))),1)),""))</f>
        <v/>
      </c>
      <c r="FV55" s="34" t="str">
        <f t="array" aca="1" ref="FV55" ca="1">IF(OR(WEEKDAY(FV$2,2)&gt;5,COUNTIF(Dates_Feries,FV$2)&gt;0),"",IFERROR(INDEX(Tableau1[[Type]:[Type]],SMALL(IF((Tableau1[[Nom]:[Nom]]=$A55)*(Tableau1[[Prénom]:[Prénom]]=$B55)*(FV$2&gt;=Tableau1[[Début]:[Début]])*(FV$2&lt;=Tableau1[[Fin]:[Fin]]),ROW(INDIRECT("A1:A"&amp;COUNTA(Tableau1[[Fin]:[Fin]])))),1)),""))</f>
        <v/>
      </c>
      <c r="FW55" s="34" t="str">
        <f t="array" aca="1" ref="FW55" ca="1">IF(OR(WEEKDAY(FW$2,2)&gt;5,COUNTIF(Dates_Feries,FW$2)&gt;0),"",IFERROR(INDEX(Tableau1[[Type]:[Type]],SMALL(IF((Tableau1[[Nom]:[Nom]]=$A55)*(Tableau1[[Prénom]:[Prénom]]=$B55)*(FW$2&gt;=Tableau1[[Début]:[Début]])*(FW$2&lt;=Tableau1[[Fin]:[Fin]]),ROW(INDIRECT("A1:A"&amp;COUNTA(Tableau1[[Fin]:[Fin]])))),1)),""))</f>
        <v/>
      </c>
      <c r="FX55" s="34" t="str">
        <f t="array" aca="1" ref="FX55" ca="1">IF(OR(WEEKDAY(FX$2,2)&gt;5,COUNTIF(Dates_Feries,FX$2)&gt;0),"",IFERROR(INDEX(Tableau1[[Type]:[Type]],SMALL(IF((Tableau1[[Nom]:[Nom]]=$A55)*(Tableau1[[Prénom]:[Prénom]]=$B55)*(FX$2&gt;=Tableau1[[Début]:[Début]])*(FX$2&lt;=Tableau1[[Fin]:[Fin]]),ROW(INDIRECT("A1:A"&amp;COUNTA(Tableau1[[Fin]:[Fin]])))),1)),""))</f>
        <v/>
      </c>
      <c r="FY55" s="34" t="str">
        <f t="array" aca="1" ref="FY55" ca="1">IF(OR(WEEKDAY(FY$2,2)&gt;5,COUNTIF(Dates_Feries,FY$2)&gt;0),"",IFERROR(INDEX(Tableau1[[Type]:[Type]],SMALL(IF((Tableau1[[Nom]:[Nom]]=$A55)*(Tableau1[[Prénom]:[Prénom]]=$B55)*(FY$2&gt;=Tableau1[[Début]:[Début]])*(FY$2&lt;=Tableau1[[Fin]:[Fin]]),ROW(INDIRECT("A1:A"&amp;COUNTA(Tableau1[[Fin]:[Fin]])))),1)),""))</f>
        <v/>
      </c>
      <c r="FZ55" s="34" t="str">
        <f t="array" aca="1" ref="FZ55" ca="1">IF(OR(WEEKDAY(FZ$2,2)&gt;5,COUNTIF(Dates_Feries,FZ$2)&gt;0),"",IFERROR(INDEX(Tableau1[[Type]:[Type]],SMALL(IF((Tableau1[[Nom]:[Nom]]=$A55)*(Tableau1[[Prénom]:[Prénom]]=$B55)*(FZ$2&gt;=Tableau1[[Début]:[Début]])*(FZ$2&lt;=Tableau1[[Fin]:[Fin]]),ROW(INDIRECT("A1:A"&amp;COUNTA(Tableau1[[Fin]:[Fin]])))),1)),""))</f>
        <v/>
      </c>
      <c r="GA55" s="34" t="str">
        <f t="array" aca="1" ref="GA55" ca="1">IF(OR(WEEKDAY(GA$2,2)&gt;5,COUNTIF(Dates_Feries,GA$2)&gt;0),"",IFERROR(INDEX(Tableau1[[Type]:[Type]],SMALL(IF((Tableau1[[Nom]:[Nom]]=$A55)*(Tableau1[[Prénom]:[Prénom]]=$B55)*(GA$2&gt;=Tableau1[[Début]:[Début]])*(GA$2&lt;=Tableau1[[Fin]:[Fin]]),ROW(INDIRECT("A1:A"&amp;COUNTA(Tableau1[[Fin]:[Fin]])))),1)),""))</f>
        <v/>
      </c>
      <c r="GB55" s="34" t="str">
        <f t="array" aca="1" ref="GB55" ca="1">IF(OR(WEEKDAY(GB$2,2)&gt;5,COUNTIF(Dates_Feries,GB$2)&gt;0),"",IFERROR(INDEX(Tableau1[[Type]:[Type]],SMALL(IF((Tableau1[[Nom]:[Nom]]=$A55)*(Tableau1[[Prénom]:[Prénom]]=$B55)*(GB$2&gt;=Tableau1[[Début]:[Début]])*(GB$2&lt;=Tableau1[[Fin]:[Fin]]),ROW(INDIRECT("A1:A"&amp;COUNTA(Tableau1[[Fin]:[Fin]])))),1)),""))</f>
        <v/>
      </c>
      <c r="GC55" s="34" t="str">
        <f t="array" aca="1" ref="GC55" ca="1">IF(OR(WEEKDAY(GC$2,2)&gt;5,COUNTIF(Dates_Feries,GC$2)&gt;0),"",IFERROR(INDEX(Tableau1[[Type]:[Type]],SMALL(IF((Tableau1[[Nom]:[Nom]]=$A55)*(Tableau1[[Prénom]:[Prénom]]=$B55)*(GC$2&gt;=Tableau1[[Début]:[Début]])*(GC$2&lt;=Tableau1[[Fin]:[Fin]]),ROW(INDIRECT("A1:A"&amp;COUNTA(Tableau1[[Fin]:[Fin]])))),1)),""))</f>
        <v/>
      </c>
      <c r="GD55" s="34" t="str">
        <f t="array" aca="1" ref="GD55" ca="1">IF(OR(WEEKDAY(GD$2,2)&gt;5,COUNTIF(Dates_Feries,GD$2)&gt;0),"",IFERROR(INDEX(Tableau1[[Type]:[Type]],SMALL(IF((Tableau1[[Nom]:[Nom]]=$A55)*(Tableau1[[Prénom]:[Prénom]]=$B55)*(GD$2&gt;=Tableau1[[Début]:[Début]])*(GD$2&lt;=Tableau1[[Fin]:[Fin]]),ROW(INDIRECT("A1:A"&amp;COUNTA(Tableau1[[Fin]:[Fin]])))),1)),""))</f>
        <v/>
      </c>
      <c r="GE55" s="34" t="str">
        <f t="array" aca="1" ref="GE55" ca="1">IF(OR(WEEKDAY(GE$2,2)&gt;5,COUNTIF(Dates_Feries,GE$2)&gt;0),"",IFERROR(INDEX(Tableau1[[Type]:[Type]],SMALL(IF((Tableau1[[Nom]:[Nom]]=$A55)*(Tableau1[[Prénom]:[Prénom]]=$B55)*(GE$2&gt;=Tableau1[[Début]:[Début]])*(GE$2&lt;=Tableau1[[Fin]:[Fin]]),ROW(INDIRECT("A1:A"&amp;COUNTA(Tableau1[[Fin]:[Fin]])))),1)),""))</f>
        <v/>
      </c>
      <c r="GF55" s="34" t="str">
        <f t="array" aca="1" ref="GF55" ca="1">IF(OR(WEEKDAY(GF$2,2)&gt;5,COUNTIF(Dates_Feries,GF$2)&gt;0),"",IFERROR(INDEX(Tableau1[[Type]:[Type]],SMALL(IF((Tableau1[[Nom]:[Nom]]=$A55)*(Tableau1[[Prénom]:[Prénom]]=$B55)*(GF$2&gt;=Tableau1[[Début]:[Début]])*(GF$2&lt;=Tableau1[[Fin]:[Fin]]),ROW(INDIRECT("A1:A"&amp;COUNTA(Tableau1[[Fin]:[Fin]])))),1)),""))</f>
        <v/>
      </c>
      <c r="GG55" s="34" t="str">
        <f t="array" aca="1" ref="GG55" ca="1">IF(OR(WEEKDAY(GG$2,2)&gt;5,COUNTIF(Dates_Feries,GG$2)&gt;0),"",IFERROR(INDEX(Tableau1[[Type]:[Type]],SMALL(IF((Tableau1[[Nom]:[Nom]]=$A55)*(Tableau1[[Prénom]:[Prénom]]=$B55)*(GG$2&gt;=Tableau1[[Début]:[Début]])*(GG$2&lt;=Tableau1[[Fin]:[Fin]]),ROW(INDIRECT("A1:A"&amp;COUNTA(Tableau1[[Fin]:[Fin]])))),1)),""))</f>
        <v/>
      </c>
      <c r="GH55" s="34" t="str">
        <f t="array" aca="1" ref="GH55" ca="1">IF(OR(WEEKDAY(GH$2,2)&gt;5,COUNTIF(Dates_Feries,GH$2)&gt;0),"",IFERROR(INDEX(Tableau1[[Type]:[Type]],SMALL(IF((Tableau1[[Nom]:[Nom]]=$A55)*(Tableau1[[Prénom]:[Prénom]]=$B55)*(GH$2&gt;=Tableau1[[Début]:[Début]])*(GH$2&lt;=Tableau1[[Fin]:[Fin]]),ROW(INDIRECT("A1:A"&amp;COUNTA(Tableau1[[Fin]:[Fin]])))),1)),""))</f>
        <v/>
      </c>
      <c r="GI55" s="34" t="str">
        <f t="array" aca="1" ref="GI55" ca="1">IF(OR(WEEKDAY(GI$2,2)&gt;5,COUNTIF(Dates_Feries,GI$2)&gt;0),"",IFERROR(INDEX(Tableau1[[Type]:[Type]],SMALL(IF((Tableau1[[Nom]:[Nom]]=$A55)*(Tableau1[[Prénom]:[Prénom]]=$B55)*(GI$2&gt;=Tableau1[[Début]:[Début]])*(GI$2&lt;=Tableau1[[Fin]:[Fin]]),ROW(INDIRECT("A1:A"&amp;COUNTA(Tableau1[[Fin]:[Fin]])))),1)),""))</f>
        <v/>
      </c>
      <c r="GJ55" s="34" t="str">
        <f t="array" aca="1" ref="GJ55" ca="1">IF(OR(WEEKDAY(GJ$2,2)&gt;5,COUNTIF(Dates_Feries,GJ$2)&gt;0),"",IFERROR(INDEX(Tableau1[[Type]:[Type]],SMALL(IF((Tableau1[[Nom]:[Nom]]=$A55)*(Tableau1[[Prénom]:[Prénom]]=$B55)*(GJ$2&gt;=Tableau1[[Début]:[Début]])*(GJ$2&lt;=Tableau1[[Fin]:[Fin]]),ROW(INDIRECT("A1:A"&amp;COUNTA(Tableau1[[Fin]:[Fin]])))),1)),""))</f>
        <v/>
      </c>
      <c r="GK55" s="34" t="str">
        <f t="array" aca="1" ref="GK55" ca="1">IF(OR(WEEKDAY(GK$2,2)&gt;5,COUNTIF(Dates_Feries,GK$2)&gt;0),"",IFERROR(INDEX(Tableau1[[Type]:[Type]],SMALL(IF((Tableau1[[Nom]:[Nom]]=$A55)*(Tableau1[[Prénom]:[Prénom]]=$B55)*(GK$2&gt;=Tableau1[[Début]:[Début]])*(GK$2&lt;=Tableau1[[Fin]:[Fin]]),ROW(INDIRECT("A1:A"&amp;COUNTA(Tableau1[[Fin]:[Fin]])))),1)),""))</f>
        <v/>
      </c>
      <c r="GL55" s="34" t="str">
        <f t="array" aca="1" ref="GL55" ca="1">IF(OR(WEEKDAY(GL$2,2)&gt;5,COUNTIF(Dates_Feries,GL$2)&gt;0),"",IFERROR(INDEX(Tableau1[[Type]:[Type]],SMALL(IF((Tableau1[[Nom]:[Nom]]=$A55)*(Tableau1[[Prénom]:[Prénom]]=$B55)*(GL$2&gt;=Tableau1[[Début]:[Début]])*(GL$2&lt;=Tableau1[[Fin]:[Fin]]),ROW(INDIRECT("A1:A"&amp;COUNTA(Tableau1[[Fin]:[Fin]])))),1)),""))</f>
        <v/>
      </c>
      <c r="GM55" s="34" t="str">
        <f t="array" aca="1" ref="GM55" ca="1">IF(OR(WEEKDAY(GM$2,2)&gt;5,COUNTIF(Dates_Feries,GM$2)&gt;0),"",IFERROR(INDEX(Tableau1[[Type]:[Type]],SMALL(IF((Tableau1[[Nom]:[Nom]]=$A55)*(Tableau1[[Prénom]:[Prénom]]=$B55)*(GM$2&gt;=Tableau1[[Début]:[Début]])*(GM$2&lt;=Tableau1[[Fin]:[Fin]]),ROW(INDIRECT("A1:A"&amp;COUNTA(Tableau1[[Fin]:[Fin]])))),1)),""))</f>
        <v/>
      </c>
      <c r="GN55" s="34" t="str">
        <f t="array" aca="1" ref="GN55" ca="1">IF(OR(WEEKDAY(GN$2,2)&gt;5,COUNTIF(Dates_Feries,GN$2)&gt;0),"",IFERROR(INDEX(Tableau1[[Type]:[Type]],SMALL(IF((Tableau1[[Nom]:[Nom]]=$A55)*(Tableau1[[Prénom]:[Prénom]]=$B55)*(GN$2&gt;=Tableau1[[Début]:[Début]])*(GN$2&lt;=Tableau1[[Fin]:[Fin]]),ROW(INDIRECT("A1:A"&amp;COUNTA(Tableau1[[Fin]:[Fin]])))),1)),""))</f>
        <v/>
      </c>
      <c r="GO55" s="34" t="str">
        <f t="array" aca="1" ref="GO55" ca="1">IF(OR(WEEKDAY(GO$2,2)&gt;5,COUNTIF(Dates_Feries,GO$2)&gt;0),"",IFERROR(INDEX(Tableau1[[Type]:[Type]],SMALL(IF((Tableau1[[Nom]:[Nom]]=$A55)*(Tableau1[[Prénom]:[Prénom]]=$B55)*(GO$2&gt;=Tableau1[[Début]:[Début]])*(GO$2&lt;=Tableau1[[Fin]:[Fin]]),ROW(INDIRECT("A1:A"&amp;COUNTA(Tableau1[[Fin]:[Fin]])))),1)),""))</f>
        <v/>
      </c>
      <c r="GP55" s="34" t="str">
        <f t="array" aca="1" ref="GP55" ca="1">IF(OR(WEEKDAY(GP$2,2)&gt;5,COUNTIF(Dates_Feries,GP$2)&gt;0),"",IFERROR(INDEX(Tableau1[[Type]:[Type]],SMALL(IF((Tableau1[[Nom]:[Nom]]=$A55)*(Tableau1[[Prénom]:[Prénom]]=$B55)*(GP$2&gt;=Tableau1[[Début]:[Début]])*(GP$2&lt;=Tableau1[[Fin]:[Fin]]),ROW(INDIRECT("A1:A"&amp;COUNTA(Tableau1[[Fin]:[Fin]])))),1)),""))</f>
        <v/>
      </c>
      <c r="GQ55" s="34" t="str">
        <f t="array" aca="1" ref="GQ55" ca="1">IF(OR(WEEKDAY(GQ$2,2)&gt;5,COUNTIF(Dates_Feries,GQ$2)&gt;0),"",IFERROR(INDEX(Tableau1[[Type]:[Type]],SMALL(IF((Tableau1[[Nom]:[Nom]]=$A55)*(Tableau1[[Prénom]:[Prénom]]=$B55)*(GQ$2&gt;=Tableau1[[Début]:[Début]])*(GQ$2&lt;=Tableau1[[Fin]:[Fin]]),ROW(INDIRECT("A1:A"&amp;COUNTA(Tableau1[[Fin]:[Fin]])))),1)),""))</f>
        <v/>
      </c>
      <c r="GR55" s="34" t="str">
        <f t="array" aca="1" ref="GR55" ca="1">IF(OR(WEEKDAY(GR$2,2)&gt;5,COUNTIF(Dates_Feries,GR$2)&gt;0),"",IFERROR(INDEX(Tableau1[[Type]:[Type]],SMALL(IF((Tableau1[[Nom]:[Nom]]=$A55)*(Tableau1[[Prénom]:[Prénom]]=$B55)*(GR$2&gt;=Tableau1[[Début]:[Début]])*(GR$2&lt;=Tableau1[[Fin]:[Fin]]),ROW(INDIRECT("A1:A"&amp;COUNTA(Tableau1[[Fin]:[Fin]])))),1)),""))</f>
        <v/>
      </c>
      <c r="GS55" s="34" t="str">
        <f t="array" aca="1" ref="GS55" ca="1">IF(OR(WEEKDAY(GS$2,2)&gt;5,COUNTIF(Dates_Feries,GS$2)&gt;0),"",IFERROR(INDEX(Tableau1[[Type]:[Type]],SMALL(IF((Tableau1[[Nom]:[Nom]]=$A55)*(Tableau1[[Prénom]:[Prénom]]=$B55)*(GS$2&gt;=Tableau1[[Début]:[Début]])*(GS$2&lt;=Tableau1[[Fin]:[Fin]]),ROW(INDIRECT("A1:A"&amp;COUNTA(Tableau1[[Fin]:[Fin]])))),1)),""))</f>
        <v/>
      </c>
      <c r="GT55" s="34" t="str">
        <f t="array" aca="1" ref="GT55" ca="1">IF(OR(WEEKDAY(GT$2,2)&gt;5,COUNTIF(Dates_Feries,GT$2)&gt;0),"",IFERROR(INDEX(Tableau1[[Type]:[Type]],SMALL(IF((Tableau1[[Nom]:[Nom]]=$A55)*(Tableau1[[Prénom]:[Prénom]]=$B55)*(GT$2&gt;=Tableau1[[Début]:[Début]])*(GT$2&lt;=Tableau1[[Fin]:[Fin]]),ROW(INDIRECT("A1:A"&amp;COUNTA(Tableau1[[Fin]:[Fin]])))),1)),""))</f>
        <v/>
      </c>
      <c r="GU55" s="34" t="str">
        <f t="array" aca="1" ref="GU55" ca="1">IF(OR(WEEKDAY(GU$2,2)&gt;5,COUNTIF(Dates_Feries,GU$2)&gt;0),"",IFERROR(INDEX(Tableau1[[Type]:[Type]],SMALL(IF((Tableau1[[Nom]:[Nom]]=$A55)*(Tableau1[[Prénom]:[Prénom]]=$B55)*(GU$2&gt;=Tableau1[[Début]:[Début]])*(GU$2&lt;=Tableau1[[Fin]:[Fin]]),ROW(INDIRECT("A1:A"&amp;COUNTA(Tableau1[[Fin]:[Fin]])))),1)),""))</f>
        <v/>
      </c>
      <c r="GV55" s="34" t="str">
        <f t="array" aca="1" ref="GV55" ca="1">IF(OR(WEEKDAY(GV$2,2)&gt;5,COUNTIF(Dates_Feries,GV$2)&gt;0),"",IFERROR(INDEX(Tableau1[[Type]:[Type]],SMALL(IF((Tableau1[[Nom]:[Nom]]=$A55)*(Tableau1[[Prénom]:[Prénom]]=$B55)*(GV$2&gt;=Tableau1[[Début]:[Début]])*(GV$2&lt;=Tableau1[[Fin]:[Fin]]),ROW(INDIRECT("A1:A"&amp;COUNTA(Tableau1[[Fin]:[Fin]])))),1)),""))</f>
        <v/>
      </c>
      <c r="GW55" s="34" t="str">
        <f t="array" aca="1" ref="GW55" ca="1">IF(OR(WEEKDAY(GW$2,2)&gt;5,COUNTIF(Dates_Feries,GW$2)&gt;0),"",IFERROR(INDEX(Tableau1[[Type]:[Type]],SMALL(IF((Tableau1[[Nom]:[Nom]]=$A55)*(Tableau1[[Prénom]:[Prénom]]=$B55)*(GW$2&gt;=Tableau1[[Début]:[Début]])*(GW$2&lt;=Tableau1[[Fin]:[Fin]]),ROW(INDIRECT("A1:A"&amp;COUNTA(Tableau1[[Fin]:[Fin]])))),1)),""))</f>
        <v/>
      </c>
      <c r="GX55" s="34" t="str">
        <f t="array" aca="1" ref="GX55" ca="1">IF(OR(WEEKDAY(GX$2,2)&gt;5,COUNTIF(Dates_Feries,GX$2)&gt;0),"",IFERROR(INDEX(Tableau1[[Type]:[Type]],SMALL(IF((Tableau1[[Nom]:[Nom]]=$A55)*(Tableau1[[Prénom]:[Prénom]]=$B55)*(GX$2&gt;=Tableau1[[Début]:[Début]])*(GX$2&lt;=Tableau1[[Fin]:[Fin]]),ROW(INDIRECT("A1:A"&amp;COUNTA(Tableau1[[Fin]:[Fin]])))),1)),""))</f>
        <v/>
      </c>
      <c r="GY55" s="34" t="str">
        <f t="array" aca="1" ref="GY55" ca="1">IF(OR(WEEKDAY(GY$2,2)&gt;5,COUNTIF(Dates_Feries,GY$2)&gt;0),"",IFERROR(INDEX(Tableau1[[Type]:[Type]],SMALL(IF((Tableau1[[Nom]:[Nom]]=$A55)*(Tableau1[[Prénom]:[Prénom]]=$B55)*(GY$2&gt;=Tableau1[[Début]:[Début]])*(GY$2&lt;=Tableau1[[Fin]:[Fin]]),ROW(INDIRECT("A1:A"&amp;COUNTA(Tableau1[[Fin]:[Fin]])))),1)),""))</f>
        <v/>
      </c>
      <c r="GZ55" s="34" t="str">
        <f t="array" aca="1" ref="GZ55" ca="1">IF(OR(WEEKDAY(GZ$2,2)&gt;5,COUNTIF(Dates_Feries,GZ$2)&gt;0),"",IFERROR(INDEX(Tableau1[[Type]:[Type]],SMALL(IF((Tableau1[[Nom]:[Nom]]=$A55)*(Tableau1[[Prénom]:[Prénom]]=$B55)*(GZ$2&gt;=Tableau1[[Début]:[Début]])*(GZ$2&lt;=Tableau1[[Fin]:[Fin]]),ROW(INDIRECT("A1:A"&amp;COUNTA(Tableau1[[Fin]:[Fin]])))),1)),""))</f>
        <v/>
      </c>
      <c r="HA55" s="34" t="str">
        <f t="array" aca="1" ref="HA55" ca="1">IF(OR(WEEKDAY(HA$2,2)&gt;5,COUNTIF(Dates_Feries,HA$2)&gt;0),"",IFERROR(INDEX(Tableau1[[Type]:[Type]],SMALL(IF((Tableau1[[Nom]:[Nom]]=$A55)*(Tableau1[[Prénom]:[Prénom]]=$B55)*(HA$2&gt;=Tableau1[[Début]:[Début]])*(HA$2&lt;=Tableau1[[Fin]:[Fin]]),ROW(INDIRECT("A1:A"&amp;COUNTA(Tableau1[[Fin]:[Fin]])))),1)),""))</f>
        <v/>
      </c>
      <c r="HB55" s="34" t="str">
        <f t="array" aca="1" ref="HB55" ca="1">IF(OR(WEEKDAY(HB$2,2)&gt;5,COUNTIF(Dates_Feries,HB$2)&gt;0),"",IFERROR(INDEX(Tableau1[[Type]:[Type]],SMALL(IF((Tableau1[[Nom]:[Nom]]=$A55)*(Tableau1[[Prénom]:[Prénom]]=$B55)*(HB$2&gt;=Tableau1[[Début]:[Début]])*(HB$2&lt;=Tableau1[[Fin]:[Fin]]),ROW(INDIRECT("A1:A"&amp;COUNTA(Tableau1[[Fin]:[Fin]])))),1)),""))</f>
        <v/>
      </c>
      <c r="HC55" s="34" t="str">
        <f t="array" aca="1" ref="HC55" ca="1">IF(OR(WEEKDAY(HC$2,2)&gt;5,COUNTIF(Dates_Feries,HC$2)&gt;0),"",IFERROR(INDEX(Tableau1[[Type]:[Type]],SMALL(IF((Tableau1[[Nom]:[Nom]]=$A55)*(Tableau1[[Prénom]:[Prénom]]=$B55)*(HC$2&gt;=Tableau1[[Début]:[Début]])*(HC$2&lt;=Tableau1[[Fin]:[Fin]]),ROW(INDIRECT("A1:A"&amp;COUNTA(Tableau1[[Fin]:[Fin]])))),1)),""))</f>
        <v/>
      </c>
      <c r="HD55" s="34" t="str">
        <f t="array" aca="1" ref="HD55" ca="1">IF(OR(WEEKDAY(HD$2,2)&gt;5,COUNTIF(Dates_Feries,HD$2)&gt;0),"",IFERROR(INDEX(Tableau1[[Type]:[Type]],SMALL(IF((Tableau1[[Nom]:[Nom]]=$A55)*(Tableau1[[Prénom]:[Prénom]]=$B55)*(HD$2&gt;=Tableau1[[Début]:[Début]])*(HD$2&lt;=Tableau1[[Fin]:[Fin]]),ROW(INDIRECT("A1:A"&amp;COUNTA(Tableau1[[Fin]:[Fin]])))),1)),""))</f>
        <v/>
      </c>
      <c r="HE55" s="34" t="str">
        <f t="array" aca="1" ref="HE55" ca="1">IF(OR(WEEKDAY(HE$2,2)&gt;5,COUNTIF(Dates_Feries,HE$2)&gt;0),"",IFERROR(INDEX(Tableau1[[Type]:[Type]],SMALL(IF((Tableau1[[Nom]:[Nom]]=$A55)*(Tableau1[[Prénom]:[Prénom]]=$B55)*(HE$2&gt;=Tableau1[[Début]:[Début]])*(HE$2&lt;=Tableau1[[Fin]:[Fin]]),ROW(INDIRECT("A1:A"&amp;COUNTA(Tableau1[[Fin]:[Fin]])))),1)),""))</f>
        <v/>
      </c>
      <c r="HF55" s="34" t="str">
        <f t="array" aca="1" ref="HF55" ca="1">IF(OR(WEEKDAY(HF$2,2)&gt;5,COUNTIF(Dates_Feries,HF$2)&gt;0),"",IFERROR(INDEX(Tableau1[[Type]:[Type]],SMALL(IF((Tableau1[[Nom]:[Nom]]=$A55)*(Tableau1[[Prénom]:[Prénom]]=$B55)*(HF$2&gt;=Tableau1[[Début]:[Début]])*(HF$2&lt;=Tableau1[[Fin]:[Fin]]),ROW(INDIRECT("A1:A"&amp;COUNTA(Tableau1[[Fin]:[Fin]])))),1)),""))</f>
        <v/>
      </c>
      <c r="HG55" s="34" t="str">
        <f t="array" aca="1" ref="HG55" ca="1">IF(OR(WEEKDAY(HG$2,2)&gt;5,COUNTIF(Dates_Feries,HG$2)&gt;0),"",IFERROR(INDEX(Tableau1[[Type]:[Type]],SMALL(IF((Tableau1[[Nom]:[Nom]]=$A55)*(Tableau1[[Prénom]:[Prénom]]=$B55)*(HG$2&gt;=Tableau1[[Début]:[Début]])*(HG$2&lt;=Tableau1[[Fin]:[Fin]]),ROW(INDIRECT("A1:A"&amp;COUNTA(Tableau1[[Fin]:[Fin]])))),1)),""))</f>
        <v/>
      </c>
      <c r="HH55" s="34" t="str">
        <f t="array" aca="1" ref="HH55" ca="1">IF(OR(WEEKDAY(HH$2,2)&gt;5,COUNTIF(Dates_Feries,HH$2)&gt;0),"",IFERROR(INDEX(Tableau1[[Type]:[Type]],SMALL(IF((Tableau1[[Nom]:[Nom]]=$A55)*(Tableau1[[Prénom]:[Prénom]]=$B55)*(HH$2&gt;=Tableau1[[Début]:[Début]])*(HH$2&lt;=Tableau1[[Fin]:[Fin]]),ROW(INDIRECT("A1:A"&amp;COUNTA(Tableau1[[Fin]:[Fin]])))),1)),""))</f>
        <v/>
      </c>
      <c r="HI55" s="34" t="str">
        <f t="array" aca="1" ref="HI55" ca="1">IF(OR(WEEKDAY(HI$2,2)&gt;5,COUNTIF(Dates_Feries,HI$2)&gt;0),"",IFERROR(INDEX(Tableau1[[Type]:[Type]],SMALL(IF((Tableau1[[Nom]:[Nom]]=$A55)*(Tableau1[[Prénom]:[Prénom]]=$B55)*(HI$2&gt;=Tableau1[[Début]:[Début]])*(HI$2&lt;=Tableau1[[Fin]:[Fin]]),ROW(INDIRECT("A1:A"&amp;COUNTA(Tableau1[[Fin]:[Fin]])))),1)),""))</f>
        <v/>
      </c>
      <c r="HJ55" s="34" t="str">
        <f t="array" aca="1" ref="HJ55" ca="1">IF(OR(WEEKDAY(HJ$2,2)&gt;5,COUNTIF(Dates_Feries,HJ$2)&gt;0),"",IFERROR(INDEX(Tableau1[[Type]:[Type]],SMALL(IF((Tableau1[[Nom]:[Nom]]=$A55)*(Tableau1[[Prénom]:[Prénom]]=$B55)*(HJ$2&gt;=Tableau1[[Début]:[Début]])*(HJ$2&lt;=Tableau1[[Fin]:[Fin]]),ROW(INDIRECT("A1:A"&amp;COUNTA(Tableau1[[Fin]:[Fin]])))),1)),""))</f>
        <v/>
      </c>
      <c r="HK55" s="34" t="str">
        <f t="array" aca="1" ref="HK55" ca="1">IF(OR(WEEKDAY(HK$2,2)&gt;5,COUNTIF(Dates_Feries,HK$2)&gt;0),"",IFERROR(INDEX(Tableau1[[Type]:[Type]],SMALL(IF((Tableau1[[Nom]:[Nom]]=$A55)*(Tableau1[[Prénom]:[Prénom]]=$B55)*(HK$2&gt;=Tableau1[[Début]:[Début]])*(HK$2&lt;=Tableau1[[Fin]:[Fin]]),ROW(INDIRECT("A1:A"&amp;COUNTA(Tableau1[[Fin]:[Fin]])))),1)),""))</f>
        <v/>
      </c>
      <c r="HL55" s="34" t="str">
        <f t="array" aca="1" ref="HL55" ca="1">IF(OR(WEEKDAY(HL$2,2)&gt;5,COUNTIF(Dates_Feries,HL$2)&gt;0),"",IFERROR(INDEX(Tableau1[[Type]:[Type]],SMALL(IF((Tableau1[[Nom]:[Nom]]=$A55)*(Tableau1[[Prénom]:[Prénom]]=$B55)*(HL$2&gt;=Tableau1[[Début]:[Début]])*(HL$2&lt;=Tableau1[[Fin]:[Fin]]),ROW(INDIRECT("A1:A"&amp;COUNTA(Tableau1[[Fin]:[Fin]])))),1)),""))</f>
        <v/>
      </c>
      <c r="HM55" s="34" t="str">
        <f t="array" aca="1" ref="HM55" ca="1">IF(OR(WEEKDAY(HM$2,2)&gt;5,COUNTIF(Dates_Feries,HM$2)&gt;0),"",IFERROR(INDEX(Tableau1[[Type]:[Type]],SMALL(IF((Tableau1[[Nom]:[Nom]]=$A55)*(Tableau1[[Prénom]:[Prénom]]=$B55)*(HM$2&gt;=Tableau1[[Début]:[Début]])*(HM$2&lt;=Tableau1[[Fin]:[Fin]]),ROW(INDIRECT("A1:A"&amp;COUNTA(Tableau1[[Fin]:[Fin]])))),1)),""))</f>
        <v/>
      </c>
      <c r="HN55" s="34" t="str">
        <f t="array" aca="1" ref="HN55" ca="1">IF(OR(WEEKDAY(HN$2,2)&gt;5,COUNTIF(Dates_Feries,HN$2)&gt;0),"",IFERROR(INDEX(Tableau1[[Type]:[Type]],SMALL(IF((Tableau1[[Nom]:[Nom]]=$A55)*(Tableau1[[Prénom]:[Prénom]]=$B55)*(HN$2&gt;=Tableau1[[Début]:[Début]])*(HN$2&lt;=Tableau1[[Fin]:[Fin]]),ROW(INDIRECT("A1:A"&amp;COUNTA(Tableau1[[Fin]:[Fin]])))),1)),""))</f>
        <v/>
      </c>
      <c r="HO55" s="34" t="str">
        <f t="array" aca="1" ref="HO55" ca="1">IF(OR(WEEKDAY(HO$2,2)&gt;5,COUNTIF(Dates_Feries,HO$2)&gt;0),"",IFERROR(INDEX(Tableau1[[Type]:[Type]],SMALL(IF((Tableau1[[Nom]:[Nom]]=$A55)*(Tableau1[[Prénom]:[Prénom]]=$B55)*(HO$2&gt;=Tableau1[[Début]:[Début]])*(HO$2&lt;=Tableau1[[Fin]:[Fin]]),ROW(INDIRECT("A1:A"&amp;COUNTA(Tableau1[[Fin]:[Fin]])))),1)),""))</f>
        <v/>
      </c>
      <c r="HP55" s="34" t="str">
        <f t="array" aca="1" ref="HP55" ca="1">IF(OR(WEEKDAY(HP$2,2)&gt;5,COUNTIF(Dates_Feries,HP$2)&gt;0),"",IFERROR(INDEX(Tableau1[[Type]:[Type]],SMALL(IF((Tableau1[[Nom]:[Nom]]=$A55)*(Tableau1[[Prénom]:[Prénom]]=$B55)*(HP$2&gt;=Tableau1[[Début]:[Début]])*(HP$2&lt;=Tableau1[[Fin]:[Fin]]),ROW(INDIRECT("A1:A"&amp;COUNTA(Tableau1[[Fin]:[Fin]])))),1)),""))</f>
        <v/>
      </c>
      <c r="HQ55" s="34" t="str">
        <f t="array" aca="1" ref="HQ55" ca="1">IF(OR(WEEKDAY(HQ$2,2)&gt;5,COUNTIF(Dates_Feries,HQ$2)&gt;0),"",IFERROR(INDEX(Tableau1[[Type]:[Type]],SMALL(IF((Tableau1[[Nom]:[Nom]]=$A55)*(Tableau1[[Prénom]:[Prénom]]=$B55)*(HQ$2&gt;=Tableau1[[Début]:[Début]])*(HQ$2&lt;=Tableau1[[Fin]:[Fin]]),ROW(INDIRECT("A1:A"&amp;COUNTA(Tableau1[[Fin]:[Fin]])))),1)),""))</f>
        <v/>
      </c>
      <c r="HR55" s="34" t="str">
        <f t="array" aca="1" ref="HR55" ca="1">IF(OR(WEEKDAY(HR$2,2)&gt;5,COUNTIF(Dates_Feries,HR$2)&gt;0),"",IFERROR(INDEX(Tableau1[[Type]:[Type]],SMALL(IF((Tableau1[[Nom]:[Nom]]=$A55)*(Tableau1[[Prénom]:[Prénom]]=$B55)*(HR$2&gt;=Tableau1[[Début]:[Début]])*(HR$2&lt;=Tableau1[[Fin]:[Fin]]),ROW(INDIRECT("A1:A"&amp;COUNTA(Tableau1[[Fin]:[Fin]])))),1)),""))</f>
        <v/>
      </c>
      <c r="HS55" s="34" t="str">
        <f t="array" aca="1" ref="HS55" ca="1">IF(OR(WEEKDAY(HS$2,2)&gt;5,COUNTIF(Dates_Feries,HS$2)&gt;0),"",IFERROR(INDEX(Tableau1[[Type]:[Type]],SMALL(IF((Tableau1[[Nom]:[Nom]]=$A55)*(Tableau1[[Prénom]:[Prénom]]=$B55)*(HS$2&gt;=Tableau1[[Début]:[Début]])*(HS$2&lt;=Tableau1[[Fin]:[Fin]]),ROW(INDIRECT("A1:A"&amp;COUNTA(Tableau1[[Fin]:[Fin]])))),1)),""))</f>
        <v/>
      </c>
      <c r="HT55" s="34" t="str">
        <f t="array" aca="1" ref="HT55" ca="1">IF(OR(WEEKDAY(HT$2,2)&gt;5,COUNTIF(Dates_Feries,HT$2)&gt;0),"",IFERROR(INDEX(Tableau1[[Type]:[Type]],SMALL(IF((Tableau1[[Nom]:[Nom]]=$A55)*(Tableau1[[Prénom]:[Prénom]]=$B55)*(HT$2&gt;=Tableau1[[Début]:[Début]])*(HT$2&lt;=Tableau1[[Fin]:[Fin]]),ROW(INDIRECT("A1:A"&amp;COUNTA(Tableau1[[Fin]:[Fin]])))),1)),""))</f>
        <v/>
      </c>
      <c r="HU55" s="34" t="str">
        <f t="array" aca="1" ref="HU55" ca="1">IF(OR(WEEKDAY(HU$2,2)&gt;5,COUNTIF(Dates_Feries,HU$2)&gt;0),"",IFERROR(INDEX(Tableau1[[Type]:[Type]],SMALL(IF((Tableau1[[Nom]:[Nom]]=$A55)*(Tableau1[[Prénom]:[Prénom]]=$B55)*(HU$2&gt;=Tableau1[[Début]:[Début]])*(HU$2&lt;=Tableau1[[Fin]:[Fin]]),ROW(INDIRECT("A1:A"&amp;COUNTA(Tableau1[[Fin]:[Fin]])))),1)),""))</f>
        <v/>
      </c>
      <c r="HV55" s="34" t="str">
        <f t="array" aca="1" ref="HV55" ca="1">IF(OR(WEEKDAY(HV$2,2)&gt;5,COUNTIF(Dates_Feries,HV$2)&gt;0),"",IFERROR(INDEX(Tableau1[[Type]:[Type]],SMALL(IF((Tableau1[[Nom]:[Nom]]=$A55)*(Tableau1[[Prénom]:[Prénom]]=$B55)*(HV$2&gt;=Tableau1[[Début]:[Début]])*(HV$2&lt;=Tableau1[[Fin]:[Fin]]),ROW(INDIRECT("A1:A"&amp;COUNTA(Tableau1[[Fin]:[Fin]])))),1)),""))</f>
        <v/>
      </c>
      <c r="HW55" s="34" t="str">
        <f t="array" aca="1" ref="HW55" ca="1">IF(OR(WEEKDAY(HW$2,2)&gt;5,COUNTIF(Dates_Feries,HW$2)&gt;0),"",IFERROR(INDEX(Tableau1[[Type]:[Type]],SMALL(IF((Tableau1[[Nom]:[Nom]]=$A55)*(Tableau1[[Prénom]:[Prénom]]=$B55)*(HW$2&gt;=Tableau1[[Début]:[Début]])*(HW$2&lt;=Tableau1[[Fin]:[Fin]]),ROW(INDIRECT("A1:A"&amp;COUNTA(Tableau1[[Fin]:[Fin]])))),1)),""))</f>
        <v/>
      </c>
      <c r="HX55" s="34" t="str">
        <f t="array" aca="1" ref="HX55" ca="1">IF(OR(WEEKDAY(HX$2,2)&gt;5,COUNTIF(Dates_Feries,HX$2)&gt;0),"",IFERROR(INDEX(Tableau1[[Type]:[Type]],SMALL(IF((Tableau1[[Nom]:[Nom]]=$A55)*(Tableau1[[Prénom]:[Prénom]]=$B55)*(HX$2&gt;=Tableau1[[Début]:[Début]])*(HX$2&lt;=Tableau1[[Fin]:[Fin]]),ROW(INDIRECT("A1:A"&amp;COUNTA(Tableau1[[Fin]:[Fin]])))),1)),""))</f>
        <v/>
      </c>
      <c r="HY55" s="34" t="str">
        <f t="array" aca="1" ref="HY55" ca="1">IF(OR(WEEKDAY(HY$2,2)&gt;5,COUNTIF(Dates_Feries,HY$2)&gt;0),"",IFERROR(INDEX(Tableau1[[Type]:[Type]],SMALL(IF((Tableau1[[Nom]:[Nom]]=$A55)*(Tableau1[[Prénom]:[Prénom]]=$B55)*(HY$2&gt;=Tableau1[[Début]:[Début]])*(HY$2&lt;=Tableau1[[Fin]:[Fin]]),ROW(INDIRECT("A1:A"&amp;COUNTA(Tableau1[[Fin]:[Fin]])))),1)),""))</f>
        <v/>
      </c>
      <c r="HZ55" s="34" t="str">
        <f t="array" aca="1" ref="HZ55" ca="1">IF(OR(WEEKDAY(HZ$2,2)&gt;5,COUNTIF(Dates_Feries,HZ$2)&gt;0),"",IFERROR(INDEX(Tableau1[[Type]:[Type]],SMALL(IF((Tableau1[[Nom]:[Nom]]=$A55)*(Tableau1[[Prénom]:[Prénom]]=$B55)*(HZ$2&gt;=Tableau1[[Début]:[Début]])*(HZ$2&lt;=Tableau1[[Fin]:[Fin]]),ROW(INDIRECT("A1:A"&amp;COUNTA(Tableau1[[Fin]:[Fin]])))),1)),""))</f>
        <v/>
      </c>
      <c r="IA55" s="34" t="str">
        <f t="array" aca="1" ref="IA55" ca="1">IF(OR(WEEKDAY(IA$2,2)&gt;5,COUNTIF(Dates_Feries,IA$2)&gt;0),"",IFERROR(INDEX(Tableau1[[Type]:[Type]],SMALL(IF((Tableau1[[Nom]:[Nom]]=$A55)*(Tableau1[[Prénom]:[Prénom]]=$B55)*(IA$2&gt;=Tableau1[[Début]:[Début]])*(IA$2&lt;=Tableau1[[Fin]:[Fin]]),ROW(INDIRECT("A1:A"&amp;COUNTA(Tableau1[[Fin]:[Fin]])))),1)),""))</f>
        <v/>
      </c>
      <c r="IB55" s="34" t="str">
        <f t="array" aca="1" ref="IB55" ca="1">IF(OR(WEEKDAY(IB$2,2)&gt;5,COUNTIF(Dates_Feries,IB$2)&gt;0),"",IFERROR(INDEX(Tableau1[[Type]:[Type]],SMALL(IF((Tableau1[[Nom]:[Nom]]=$A55)*(Tableau1[[Prénom]:[Prénom]]=$B55)*(IB$2&gt;=Tableau1[[Début]:[Début]])*(IB$2&lt;=Tableau1[[Fin]:[Fin]]),ROW(INDIRECT("A1:A"&amp;COUNTA(Tableau1[[Fin]:[Fin]])))),1)),""))</f>
        <v/>
      </c>
      <c r="IC55" s="34" t="str">
        <f t="array" aca="1" ref="IC55" ca="1">IF(OR(WEEKDAY(IC$2,2)&gt;5,COUNTIF(Dates_Feries,IC$2)&gt;0),"",IFERROR(INDEX(Tableau1[[Type]:[Type]],SMALL(IF((Tableau1[[Nom]:[Nom]]=$A55)*(Tableau1[[Prénom]:[Prénom]]=$B55)*(IC$2&gt;=Tableau1[[Début]:[Début]])*(IC$2&lt;=Tableau1[[Fin]:[Fin]]),ROW(INDIRECT("A1:A"&amp;COUNTA(Tableau1[[Fin]:[Fin]])))),1)),""))</f>
        <v/>
      </c>
      <c r="ID55" s="34" t="str">
        <f t="array" aca="1" ref="ID55" ca="1">IF(OR(WEEKDAY(ID$2,2)&gt;5,COUNTIF(Dates_Feries,ID$2)&gt;0),"",IFERROR(INDEX(Tableau1[[Type]:[Type]],SMALL(IF((Tableau1[[Nom]:[Nom]]=$A55)*(Tableau1[[Prénom]:[Prénom]]=$B55)*(ID$2&gt;=Tableau1[[Début]:[Début]])*(ID$2&lt;=Tableau1[[Fin]:[Fin]]),ROW(INDIRECT("A1:A"&amp;COUNTA(Tableau1[[Fin]:[Fin]])))),1)),""))</f>
        <v/>
      </c>
      <c r="IE55" s="34" t="str">
        <f t="array" aca="1" ref="IE55" ca="1">IF(OR(WEEKDAY(IE$2,2)&gt;5,COUNTIF(Dates_Feries,IE$2)&gt;0),"",IFERROR(INDEX(Tableau1[[Type]:[Type]],SMALL(IF((Tableau1[[Nom]:[Nom]]=$A55)*(Tableau1[[Prénom]:[Prénom]]=$B55)*(IE$2&gt;=Tableau1[[Début]:[Début]])*(IE$2&lt;=Tableau1[[Fin]:[Fin]]),ROW(INDIRECT("A1:A"&amp;COUNTA(Tableau1[[Fin]:[Fin]])))),1)),""))</f>
        <v/>
      </c>
      <c r="IF55" s="34" t="str">
        <f t="array" aca="1" ref="IF55" ca="1">IF(OR(WEEKDAY(IF$2,2)&gt;5,COUNTIF(Dates_Feries,IF$2)&gt;0),"",IFERROR(INDEX(Tableau1[[Type]:[Type]],SMALL(IF((Tableau1[[Nom]:[Nom]]=$A55)*(Tableau1[[Prénom]:[Prénom]]=$B55)*(IF$2&gt;=Tableau1[[Début]:[Début]])*(IF$2&lt;=Tableau1[[Fin]:[Fin]]),ROW(INDIRECT("A1:A"&amp;COUNTA(Tableau1[[Fin]:[Fin]])))),1)),""))</f>
        <v/>
      </c>
      <c r="IG55" s="34" t="str">
        <f t="array" aca="1" ref="IG55" ca="1">IF(OR(WEEKDAY(IG$2,2)&gt;5,COUNTIF(Dates_Feries,IG$2)&gt;0),"",IFERROR(INDEX(Tableau1[[Type]:[Type]],SMALL(IF((Tableau1[[Nom]:[Nom]]=$A55)*(Tableau1[[Prénom]:[Prénom]]=$B55)*(IG$2&gt;=Tableau1[[Début]:[Début]])*(IG$2&lt;=Tableau1[[Fin]:[Fin]]),ROW(INDIRECT("A1:A"&amp;COUNTA(Tableau1[[Fin]:[Fin]])))),1)),""))</f>
        <v/>
      </c>
      <c r="IH55" s="34" t="str">
        <f t="array" aca="1" ref="IH55" ca="1">IF(OR(WEEKDAY(IH$2,2)&gt;5,COUNTIF(Dates_Feries,IH$2)&gt;0),"",IFERROR(INDEX(Tableau1[[Type]:[Type]],SMALL(IF((Tableau1[[Nom]:[Nom]]=$A55)*(Tableau1[[Prénom]:[Prénom]]=$B55)*(IH$2&gt;=Tableau1[[Début]:[Début]])*(IH$2&lt;=Tableau1[[Fin]:[Fin]]),ROW(INDIRECT("A1:A"&amp;COUNTA(Tableau1[[Fin]:[Fin]])))),1)),""))</f>
        <v/>
      </c>
      <c r="II55" s="34" t="str">
        <f t="array" aca="1" ref="II55" ca="1">IF(OR(WEEKDAY(II$2,2)&gt;5,COUNTIF(Dates_Feries,II$2)&gt;0),"",IFERROR(INDEX(Tableau1[[Type]:[Type]],SMALL(IF((Tableau1[[Nom]:[Nom]]=$A55)*(Tableau1[[Prénom]:[Prénom]]=$B55)*(II$2&gt;=Tableau1[[Début]:[Début]])*(II$2&lt;=Tableau1[[Fin]:[Fin]]),ROW(INDIRECT("A1:A"&amp;COUNTA(Tableau1[[Fin]:[Fin]])))),1)),""))</f>
        <v/>
      </c>
      <c r="IJ55" s="34" t="str">
        <f t="array" aca="1" ref="IJ55" ca="1">IF(OR(WEEKDAY(IJ$2,2)&gt;5,COUNTIF(Dates_Feries,IJ$2)&gt;0),"",IFERROR(INDEX(Tableau1[[Type]:[Type]],SMALL(IF((Tableau1[[Nom]:[Nom]]=$A55)*(Tableau1[[Prénom]:[Prénom]]=$B55)*(IJ$2&gt;=Tableau1[[Début]:[Début]])*(IJ$2&lt;=Tableau1[[Fin]:[Fin]]),ROW(INDIRECT("A1:A"&amp;COUNTA(Tableau1[[Fin]:[Fin]])))),1)),""))</f>
        <v/>
      </c>
      <c r="IK55" s="34" t="str">
        <f t="array" aca="1" ref="IK55" ca="1">IF(OR(WEEKDAY(IK$2,2)&gt;5,COUNTIF(Dates_Feries,IK$2)&gt;0),"",IFERROR(INDEX(Tableau1[[Type]:[Type]],SMALL(IF((Tableau1[[Nom]:[Nom]]=$A55)*(Tableau1[[Prénom]:[Prénom]]=$B55)*(IK$2&gt;=Tableau1[[Début]:[Début]])*(IK$2&lt;=Tableau1[[Fin]:[Fin]]),ROW(INDIRECT("A1:A"&amp;COUNTA(Tableau1[[Fin]:[Fin]])))),1)),""))</f>
        <v/>
      </c>
      <c r="IL55" s="34" t="str">
        <f t="array" aca="1" ref="IL55" ca="1">IF(OR(WEEKDAY(IL$2,2)&gt;5,COUNTIF(Dates_Feries,IL$2)&gt;0),"",IFERROR(INDEX(Tableau1[[Type]:[Type]],SMALL(IF((Tableau1[[Nom]:[Nom]]=$A55)*(Tableau1[[Prénom]:[Prénom]]=$B55)*(IL$2&gt;=Tableau1[[Début]:[Début]])*(IL$2&lt;=Tableau1[[Fin]:[Fin]]),ROW(INDIRECT("A1:A"&amp;COUNTA(Tableau1[[Fin]:[Fin]])))),1)),""))</f>
        <v/>
      </c>
      <c r="IM55" s="34" t="str">
        <f t="array" aca="1" ref="IM55" ca="1">IF(OR(WEEKDAY(IM$2,2)&gt;5,COUNTIF(Dates_Feries,IM$2)&gt;0),"",IFERROR(INDEX(Tableau1[[Type]:[Type]],SMALL(IF((Tableau1[[Nom]:[Nom]]=$A55)*(Tableau1[[Prénom]:[Prénom]]=$B55)*(IM$2&gt;=Tableau1[[Début]:[Début]])*(IM$2&lt;=Tableau1[[Fin]:[Fin]]),ROW(INDIRECT("A1:A"&amp;COUNTA(Tableau1[[Fin]:[Fin]])))),1)),""))</f>
        <v/>
      </c>
      <c r="IN55" s="34" t="str">
        <f t="array" aca="1" ref="IN55" ca="1">IF(OR(WEEKDAY(IN$2,2)&gt;5,COUNTIF(Dates_Feries,IN$2)&gt;0),"",IFERROR(INDEX(Tableau1[[Type]:[Type]],SMALL(IF((Tableau1[[Nom]:[Nom]]=$A55)*(Tableau1[[Prénom]:[Prénom]]=$B55)*(IN$2&gt;=Tableau1[[Début]:[Début]])*(IN$2&lt;=Tableau1[[Fin]:[Fin]]),ROW(INDIRECT("A1:A"&amp;COUNTA(Tableau1[[Fin]:[Fin]])))),1)),""))</f>
        <v/>
      </c>
      <c r="IO55" s="34" t="str">
        <f t="array" aca="1" ref="IO55" ca="1">IF(OR(WEEKDAY(IO$2,2)&gt;5,COUNTIF(Dates_Feries,IO$2)&gt;0),"",IFERROR(INDEX(Tableau1[[Type]:[Type]],SMALL(IF((Tableau1[[Nom]:[Nom]]=$A55)*(Tableau1[[Prénom]:[Prénom]]=$B55)*(IO$2&gt;=Tableau1[[Début]:[Début]])*(IO$2&lt;=Tableau1[[Fin]:[Fin]]),ROW(INDIRECT("A1:A"&amp;COUNTA(Tableau1[[Fin]:[Fin]])))),1)),""))</f>
        <v/>
      </c>
      <c r="IP55" s="34" t="str">
        <f t="array" aca="1" ref="IP55" ca="1">IF(OR(WEEKDAY(IP$2,2)&gt;5,COUNTIF(Dates_Feries,IP$2)&gt;0),"",IFERROR(INDEX(Tableau1[[Type]:[Type]],SMALL(IF((Tableau1[[Nom]:[Nom]]=$A55)*(Tableau1[[Prénom]:[Prénom]]=$B55)*(IP$2&gt;=Tableau1[[Début]:[Début]])*(IP$2&lt;=Tableau1[[Fin]:[Fin]]),ROW(INDIRECT("A1:A"&amp;COUNTA(Tableau1[[Fin]:[Fin]])))),1)),""))</f>
        <v/>
      </c>
      <c r="IQ55" s="34" t="str">
        <f t="array" aca="1" ref="IQ55" ca="1">IF(OR(WEEKDAY(IQ$2,2)&gt;5,COUNTIF(Dates_Feries,IQ$2)&gt;0),"",IFERROR(INDEX(Tableau1[[Type]:[Type]],SMALL(IF((Tableau1[[Nom]:[Nom]]=$A55)*(Tableau1[[Prénom]:[Prénom]]=$B55)*(IQ$2&gt;=Tableau1[[Début]:[Début]])*(IQ$2&lt;=Tableau1[[Fin]:[Fin]]),ROW(INDIRECT("A1:A"&amp;COUNTA(Tableau1[[Fin]:[Fin]])))),1)),""))</f>
        <v/>
      </c>
      <c r="IR55" s="34" t="str">
        <f t="array" aca="1" ref="IR55" ca="1">IF(OR(WEEKDAY(IR$2,2)&gt;5,COUNTIF(Dates_Feries,IR$2)&gt;0),"",IFERROR(INDEX(Tableau1[[Type]:[Type]],SMALL(IF((Tableau1[[Nom]:[Nom]]=$A55)*(Tableau1[[Prénom]:[Prénom]]=$B55)*(IR$2&gt;=Tableau1[[Début]:[Début]])*(IR$2&lt;=Tableau1[[Fin]:[Fin]]),ROW(INDIRECT("A1:A"&amp;COUNTA(Tableau1[[Fin]:[Fin]])))),1)),""))</f>
        <v/>
      </c>
      <c r="IS55" s="34" t="str">
        <f t="array" aca="1" ref="IS55" ca="1">IF(OR(WEEKDAY(IS$2,2)&gt;5,COUNTIF(Dates_Feries,IS$2)&gt;0),"",IFERROR(INDEX(Tableau1[[Type]:[Type]],SMALL(IF((Tableau1[[Nom]:[Nom]]=$A55)*(Tableau1[[Prénom]:[Prénom]]=$B55)*(IS$2&gt;=Tableau1[[Début]:[Début]])*(IS$2&lt;=Tableau1[[Fin]:[Fin]]),ROW(INDIRECT("A1:A"&amp;COUNTA(Tableau1[[Fin]:[Fin]])))),1)),""))</f>
        <v/>
      </c>
      <c r="IT55" s="34" t="str">
        <f t="array" aca="1" ref="IT55" ca="1">IF(OR(WEEKDAY(IT$2,2)&gt;5,COUNTIF(Dates_Feries,IT$2)&gt;0),"",IFERROR(INDEX(Tableau1[[Type]:[Type]],SMALL(IF((Tableau1[[Nom]:[Nom]]=$A55)*(Tableau1[[Prénom]:[Prénom]]=$B55)*(IT$2&gt;=Tableau1[[Début]:[Début]])*(IT$2&lt;=Tableau1[[Fin]:[Fin]]),ROW(INDIRECT("A1:A"&amp;COUNTA(Tableau1[[Fin]:[Fin]])))),1)),""))</f>
        <v/>
      </c>
      <c r="IU55" s="34" t="str">
        <f t="array" aca="1" ref="IU55" ca="1">IF(OR(WEEKDAY(IU$2,2)&gt;5,COUNTIF(Dates_Feries,IU$2)&gt;0),"",IFERROR(INDEX(Tableau1[[Type]:[Type]],SMALL(IF((Tableau1[[Nom]:[Nom]]=$A55)*(Tableau1[[Prénom]:[Prénom]]=$B55)*(IU$2&gt;=Tableau1[[Début]:[Début]])*(IU$2&lt;=Tableau1[[Fin]:[Fin]]),ROW(INDIRECT("A1:A"&amp;COUNTA(Tableau1[[Fin]:[Fin]])))),1)),""))</f>
        <v/>
      </c>
      <c r="IV55" s="34" t="str">
        <f t="array" aca="1" ref="IV55" ca="1">IF(OR(WEEKDAY(IV$2,2)&gt;5,COUNTIF(Dates_Feries,IV$2)&gt;0),"",IFERROR(INDEX(Tableau1[[Type]:[Type]],SMALL(IF((Tableau1[[Nom]:[Nom]]=$A55)*(Tableau1[[Prénom]:[Prénom]]=$B55)*(IV$2&gt;=Tableau1[[Début]:[Début]])*(IV$2&lt;=Tableau1[[Fin]:[Fin]]),ROW(INDIRECT("A1:A"&amp;COUNTA(Tableau1[[Fin]:[Fin]])))),1)),""))</f>
        <v/>
      </c>
      <c r="IW55" s="34" t="str">
        <f t="array" aca="1" ref="IW55" ca="1">IF(OR(WEEKDAY(IW$2,2)&gt;5,COUNTIF(Dates_Feries,IW$2)&gt;0),"",IFERROR(INDEX(Tableau1[[Type]:[Type]],SMALL(IF((Tableau1[[Nom]:[Nom]]=$A55)*(Tableau1[[Prénom]:[Prénom]]=$B55)*(IW$2&gt;=Tableau1[[Début]:[Début]])*(IW$2&lt;=Tableau1[[Fin]:[Fin]]),ROW(INDIRECT("A1:A"&amp;COUNTA(Tableau1[[Fin]:[Fin]])))),1)),""))</f>
        <v/>
      </c>
      <c r="IX55" s="34" t="str">
        <f t="array" aca="1" ref="IX55" ca="1">IF(OR(WEEKDAY(IX$2,2)&gt;5,COUNTIF(Dates_Feries,IX$2)&gt;0),"",IFERROR(INDEX(Tableau1[[Type]:[Type]],SMALL(IF((Tableau1[[Nom]:[Nom]]=$A55)*(Tableau1[[Prénom]:[Prénom]]=$B55)*(IX$2&gt;=Tableau1[[Début]:[Début]])*(IX$2&lt;=Tableau1[[Fin]:[Fin]]),ROW(INDIRECT("A1:A"&amp;COUNTA(Tableau1[[Fin]:[Fin]])))),1)),""))</f>
        <v/>
      </c>
      <c r="IY55" s="34" t="str">
        <f t="array" aca="1" ref="IY55" ca="1">IF(OR(WEEKDAY(IY$2,2)&gt;5,COUNTIF(Dates_Feries,IY$2)&gt;0),"",IFERROR(INDEX(Tableau1[[Type]:[Type]],SMALL(IF((Tableau1[[Nom]:[Nom]]=$A55)*(Tableau1[[Prénom]:[Prénom]]=$B55)*(IY$2&gt;=Tableau1[[Début]:[Début]])*(IY$2&lt;=Tableau1[[Fin]:[Fin]]),ROW(INDIRECT("A1:A"&amp;COUNTA(Tableau1[[Fin]:[Fin]])))),1)),""))</f>
        <v/>
      </c>
      <c r="IZ55" s="34" t="str">
        <f t="array" aca="1" ref="IZ55" ca="1">IF(OR(WEEKDAY(IZ$2,2)&gt;5,COUNTIF(Dates_Feries,IZ$2)&gt;0),"",IFERROR(INDEX(Tableau1[[Type]:[Type]],SMALL(IF((Tableau1[[Nom]:[Nom]]=$A55)*(Tableau1[[Prénom]:[Prénom]]=$B55)*(IZ$2&gt;=Tableau1[[Début]:[Début]])*(IZ$2&lt;=Tableau1[[Fin]:[Fin]]),ROW(INDIRECT("A1:A"&amp;COUNTA(Tableau1[[Fin]:[Fin]])))),1)),""))</f>
        <v/>
      </c>
      <c r="JA55" s="34" t="str">
        <f t="array" aca="1" ref="JA55" ca="1">IF(OR(WEEKDAY(JA$2,2)&gt;5,COUNTIF(Dates_Feries,JA$2)&gt;0),"",IFERROR(INDEX(Tableau1[[Type]:[Type]],SMALL(IF((Tableau1[[Nom]:[Nom]]=$A55)*(Tableau1[[Prénom]:[Prénom]]=$B55)*(JA$2&gt;=Tableau1[[Début]:[Début]])*(JA$2&lt;=Tableau1[[Fin]:[Fin]]),ROW(INDIRECT("A1:A"&amp;COUNTA(Tableau1[[Fin]:[Fin]])))),1)),""))</f>
        <v/>
      </c>
      <c r="JB55" s="34" t="str">
        <f t="array" aca="1" ref="JB55" ca="1">IF(OR(WEEKDAY(JB$2,2)&gt;5,COUNTIF(Dates_Feries,JB$2)&gt;0),"",IFERROR(INDEX(Tableau1[[Type]:[Type]],SMALL(IF((Tableau1[[Nom]:[Nom]]=$A55)*(Tableau1[[Prénom]:[Prénom]]=$B55)*(JB$2&gt;=Tableau1[[Début]:[Début]])*(JB$2&lt;=Tableau1[[Fin]:[Fin]]),ROW(INDIRECT("A1:A"&amp;COUNTA(Tableau1[[Fin]:[Fin]])))),1)),""))</f>
        <v/>
      </c>
      <c r="JC55" s="34" t="str">
        <f t="array" aca="1" ref="JC55" ca="1">IF(OR(WEEKDAY(JC$2,2)&gt;5,COUNTIF(Dates_Feries,JC$2)&gt;0),"",IFERROR(INDEX(Tableau1[[Type]:[Type]],SMALL(IF((Tableau1[[Nom]:[Nom]]=$A55)*(Tableau1[[Prénom]:[Prénom]]=$B55)*(JC$2&gt;=Tableau1[[Début]:[Début]])*(JC$2&lt;=Tableau1[[Fin]:[Fin]]),ROW(INDIRECT("A1:A"&amp;COUNTA(Tableau1[[Fin]:[Fin]])))),1)),""))</f>
        <v/>
      </c>
      <c r="JD55" s="34" t="str">
        <f t="array" aca="1" ref="JD55" ca="1">IF(OR(WEEKDAY(JD$2,2)&gt;5,COUNTIF(Dates_Feries,JD$2)&gt;0),"",IFERROR(INDEX(Tableau1[[Type]:[Type]],SMALL(IF((Tableau1[[Nom]:[Nom]]=$A55)*(Tableau1[[Prénom]:[Prénom]]=$B55)*(JD$2&gt;=Tableau1[[Début]:[Début]])*(JD$2&lt;=Tableau1[[Fin]:[Fin]]),ROW(INDIRECT("A1:A"&amp;COUNTA(Tableau1[[Fin]:[Fin]])))),1)),""))</f>
        <v/>
      </c>
      <c r="JE55" s="34" t="str">
        <f t="array" aca="1" ref="JE55" ca="1">IF(OR(WEEKDAY(JE$2,2)&gt;5,COUNTIF(Dates_Feries,JE$2)&gt;0),"",IFERROR(INDEX(Tableau1[[Type]:[Type]],SMALL(IF((Tableau1[[Nom]:[Nom]]=$A55)*(Tableau1[[Prénom]:[Prénom]]=$B55)*(JE$2&gt;=Tableau1[[Début]:[Début]])*(JE$2&lt;=Tableau1[[Fin]:[Fin]]),ROW(INDIRECT("A1:A"&amp;COUNTA(Tableau1[[Fin]:[Fin]])))),1)),""))</f>
        <v/>
      </c>
      <c r="JF55" s="34" t="str">
        <f t="array" aca="1" ref="JF55" ca="1">IF(OR(WEEKDAY(JF$2,2)&gt;5,COUNTIF(Dates_Feries,JF$2)&gt;0),"",IFERROR(INDEX(Tableau1[[Type]:[Type]],SMALL(IF((Tableau1[[Nom]:[Nom]]=$A55)*(Tableau1[[Prénom]:[Prénom]]=$B55)*(JF$2&gt;=Tableau1[[Début]:[Début]])*(JF$2&lt;=Tableau1[[Fin]:[Fin]]),ROW(INDIRECT("A1:A"&amp;COUNTA(Tableau1[[Fin]:[Fin]])))),1)),""))</f>
        <v/>
      </c>
      <c r="JG55" s="34" t="str">
        <f t="array" aca="1" ref="JG55" ca="1">IF(OR(WEEKDAY(JG$2,2)&gt;5,COUNTIF(Dates_Feries,JG$2)&gt;0),"",IFERROR(INDEX(Tableau1[[Type]:[Type]],SMALL(IF((Tableau1[[Nom]:[Nom]]=$A55)*(Tableau1[[Prénom]:[Prénom]]=$B55)*(JG$2&gt;=Tableau1[[Début]:[Début]])*(JG$2&lt;=Tableau1[[Fin]:[Fin]]),ROW(INDIRECT("A1:A"&amp;COUNTA(Tableau1[[Fin]:[Fin]])))),1)),""))</f>
        <v/>
      </c>
      <c r="JH55" s="34" t="str">
        <f t="array" aca="1" ref="JH55" ca="1">IF(OR(WEEKDAY(JH$2,2)&gt;5,COUNTIF(Dates_Feries,JH$2)&gt;0),"",IFERROR(INDEX(Tableau1[[Type]:[Type]],SMALL(IF((Tableau1[[Nom]:[Nom]]=$A55)*(Tableau1[[Prénom]:[Prénom]]=$B55)*(JH$2&gt;=Tableau1[[Début]:[Début]])*(JH$2&lt;=Tableau1[[Fin]:[Fin]]),ROW(INDIRECT("A1:A"&amp;COUNTA(Tableau1[[Fin]:[Fin]])))),1)),""))</f>
        <v/>
      </c>
      <c r="JI55" s="34" t="str">
        <f t="array" aca="1" ref="JI55" ca="1">IF(OR(WEEKDAY(JI$2,2)&gt;5,COUNTIF(Dates_Feries,JI$2)&gt;0),"",IFERROR(INDEX(Tableau1[[Type]:[Type]],SMALL(IF((Tableau1[[Nom]:[Nom]]=$A55)*(Tableau1[[Prénom]:[Prénom]]=$B55)*(JI$2&gt;=Tableau1[[Début]:[Début]])*(JI$2&lt;=Tableau1[[Fin]:[Fin]]),ROW(INDIRECT("A1:A"&amp;COUNTA(Tableau1[[Fin]:[Fin]])))),1)),""))</f>
        <v/>
      </c>
      <c r="JJ55" s="34" t="str">
        <f t="array" aca="1" ref="JJ55" ca="1">IF(OR(WEEKDAY(JJ$2,2)&gt;5,COUNTIF(Dates_Feries,JJ$2)&gt;0),"",IFERROR(INDEX(Tableau1[[Type]:[Type]],SMALL(IF((Tableau1[[Nom]:[Nom]]=$A55)*(Tableau1[[Prénom]:[Prénom]]=$B55)*(JJ$2&gt;=Tableau1[[Début]:[Début]])*(JJ$2&lt;=Tableau1[[Fin]:[Fin]]),ROW(INDIRECT("A1:A"&amp;COUNTA(Tableau1[[Fin]:[Fin]])))),1)),""))</f>
        <v/>
      </c>
      <c r="JK55" s="34" t="str">
        <f t="array" aca="1" ref="JK55" ca="1">IF(OR(WEEKDAY(JK$2,2)&gt;5,COUNTIF(Dates_Feries,JK$2)&gt;0),"",IFERROR(INDEX(Tableau1[[Type]:[Type]],SMALL(IF((Tableau1[[Nom]:[Nom]]=$A55)*(Tableau1[[Prénom]:[Prénom]]=$B55)*(JK$2&gt;=Tableau1[[Début]:[Début]])*(JK$2&lt;=Tableau1[[Fin]:[Fin]]),ROW(INDIRECT("A1:A"&amp;COUNTA(Tableau1[[Fin]:[Fin]])))),1)),""))</f>
        <v/>
      </c>
      <c r="JL55" s="34" t="str">
        <f t="array" aca="1" ref="JL55" ca="1">IF(OR(WEEKDAY(JL$2,2)&gt;5,COUNTIF(Dates_Feries,JL$2)&gt;0),"",IFERROR(INDEX(Tableau1[[Type]:[Type]],SMALL(IF((Tableau1[[Nom]:[Nom]]=$A55)*(Tableau1[[Prénom]:[Prénom]]=$B55)*(JL$2&gt;=Tableau1[[Début]:[Début]])*(JL$2&lt;=Tableau1[[Fin]:[Fin]]),ROW(INDIRECT("A1:A"&amp;COUNTA(Tableau1[[Fin]:[Fin]])))),1)),""))</f>
        <v/>
      </c>
      <c r="JM55" s="34" t="str">
        <f t="array" aca="1" ref="JM55" ca="1">IF(OR(WEEKDAY(JM$2,2)&gt;5,COUNTIF(Dates_Feries,JM$2)&gt;0),"",IFERROR(INDEX(Tableau1[[Type]:[Type]],SMALL(IF((Tableau1[[Nom]:[Nom]]=$A55)*(Tableau1[[Prénom]:[Prénom]]=$B55)*(JM$2&gt;=Tableau1[[Début]:[Début]])*(JM$2&lt;=Tableau1[[Fin]:[Fin]]),ROW(INDIRECT("A1:A"&amp;COUNTA(Tableau1[[Fin]:[Fin]])))),1)),""))</f>
        <v/>
      </c>
      <c r="JN55" s="34" t="str">
        <f t="array" aca="1" ref="JN55" ca="1">IF(OR(WEEKDAY(JN$2,2)&gt;5,COUNTIF(Dates_Feries,JN$2)&gt;0),"",IFERROR(INDEX(Tableau1[[Type]:[Type]],SMALL(IF((Tableau1[[Nom]:[Nom]]=$A55)*(Tableau1[[Prénom]:[Prénom]]=$B55)*(JN$2&gt;=Tableau1[[Début]:[Début]])*(JN$2&lt;=Tableau1[[Fin]:[Fin]]),ROW(INDIRECT("A1:A"&amp;COUNTA(Tableau1[[Fin]:[Fin]])))),1)),""))</f>
        <v/>
      </c>
      <c r="JO55" s="34" t="str">
        <f t="array" aca="1" ref="JO55" ca="1">IF(OR(WEEKDAY(JO$2,2)&gt;5,COUNTIF(Dates_Feries,JO$2)&gt;0),"",IFERROR(INDEX(Tableau1[[Type]:[Type]],SMALL(IF((Tableau1[[Nom]:[Nom]]=$A55)*(Tableau1[[Prénom]:[Prénom]]=$B55)*(JO$2&gt;=Tableau1[[Début]:[Début]])*(JO$2&lt;=Tableau1[[Fin]:[Fin]]),ROW(INDIRECT("A1:A"&amp;COUNTA(Tableau1[[Fin]:[Fin]])))),1)),""))</f>
        <v/>
      </c>
      <c r="JP55" s="34" t="str">
        <f t="array" aca="1" ref="JP55" ca="1">IF(OR(WEEKDAY(JP$2,2)&gt;5,COUNTIF(Dates_Feries,JP$2)&gt;0),"",IFERROR(INDEX(Tableau1[[Type]:[Type]],SMALL(IF((Tableau1[[Nom]:[Nom]]=$A55)*(Tableau1[[Prénom]:[Prénom]]=$B55)*(JP$2&gt;=Tableau1[[Début]:[Début]])*(JP$2&lt;=Tableau1[[Fin]:[Fin]]),ROW(INDIRECT("A1:A"&amp;COUNTA(Tableau1[[Fin]:[Fin]])))),1)),""))</f>
        <v/>
      </c>
      <c r="JQ55" s="34" t="str">
        <f t="array" aca="1" ref="JQ55" ca="1">IF(OR(WEEKDAY(JQ$2,2)&gt;5,COUNTIF(Dates_Feries,JQ$2)&gt;0),"",IFERROR(INDEX(Tableau1[[Type]:[Type]],SMALL(IF((Tableau1[[Nom]:[Nom]]=$A55)*(Tableau1[[Prénom]:[Prénom]]=$B55)*(JQ$2&gt;=Tableau1[[Début]:[Début]])*(JQ$2&lt;=Tableau1[[Fin]:[Fin]]),ROW(INDIRECT("A1:A"&amp;COUNTA(Tableau1[[Fin]:[Fin]])))),1)),""))</f>
        <v/>
      </c>
      <c r="JR55" s="34" t="str">
        <f t="array" aca="1" ref="JR55" ca="1">IF(OR(WEEKDAY(JR$2,2)&gt;5,COUNTIF(Dates_Feries,JR$2)&gt;0),"",IFERROR(INDEX(Tableau1[[Type]:[Type]],SMALL(IF((Tableau1[[Nom]:[Nom]]=$A55)*(Tableau1[[Prénom]:[Prénom]]=$B55)*(JR$2&gt;=Tableau1[[Début]:[Début]])*(JR$2&lt;=Tableau1[[Fin]:[Fin]]),ROW(INDIRECT("A1:A"&amp;COUNTA(Tableau1[[Fin]:[Fin]])))),1)),""))</f>
        <v/>
      </c>
      <c r="JS55" s="34" t="str">
        <f t="array" aca="1" ref="JS55" ca="1">IF(OR(WEEKDAY(JS$2,2)&gt;5,COUNTIF(Dates_Feries,JS$2)&gt;0),"",IFERROR(INDEX(Tableau1[[Type]:[Type]],SMALL(IF((Tableau1[[Nom]:[Nom]]=$A55)*(Tableau1[[Prénom]:[Prénom]]=$B55)*(JS$2&gt;=Tableau1[[Début]:[Début]])*(JS$2&lt;=Tableau1[[Fin]:[Fin]]),ROW(INDIRECT("A1:A"&amp;COUNTA(Tableau1[[Fin]:[Fin]])))),1)),""))</f>
        <v/>
      </c>
      <c r="JT55" s="34" t="str">
        <f t="array" aca="1" ref="JT55" ca="1">IF(OR(WEEKDAY(JT$2,2)&gt;5,COUNTIF(Dates_Feries,JT$2)&gt;0),"",IFERROR(INDEX(Tableau1[[Type]:[Type]],SMALL(IF((Tableau1[[Nom]:[Nom]]=$A55)*(Tableau1[[Prénom]:[Prénom]]=$B55)*(JT$2&gt;=Tableau1[[Début]:[Début]])*(JT$2&lt;=Tableau1[[Fin]:[Fin]]),ROW(INDIRECT("A1:A"&amp;COUNTA(Tableau1[[Fin]:[Fin]])))),1)),""))</f>
        <v/>
      </c>
      <c r="JU55" s="34" t="str">
        <f t="array" aca="1" ref="JU55" ca="1">IF(OR(WEEKDAY(JU$2,2)&gt;5,COUNTIF(Dates_Feries,JU$2)&gt;0),"",IFERROR(INDEX(Tableau1[[Type]:[Type]],SMALL(IF((Tableau1[[Nom]:[Nom]]=$A55)*(Tableau1[[Prénom]:[Prénom]]=$B55)*(JU$2&gt;=Tableau1[[Début]:[Début]])*(JU$2&lt;=Tableau1[[Fin]:[Fin]]),ROW(INDIRECT("A1:A"&amp;COUNTA(Tableau1[[Fin]:[Fin]])))),1)),""))</f>
        <v/>
      </c>
      <c r="JV55" s="34" t="str">
        <f t="array" aca="1" ref="JV55" ca="1">IF(OR(WEEKDAY(JV$2,2)&gt;5,COUNTIF(Dates_Feries,JV$2)&gt;0),"",IFERROR(INDEX(Tableau1[[Type]:[Type]],SMALL(IF((Tableau1[[Nom]:[Nom]]=$A55)*(Tableau1[[Prénom]:[Prénom]]=$B55)*(JV$2&gt;=Tableau1[[Début]:[Début]])*(JV$2&lt;=Tableau1[[Fin]:[Fin]]),ROW(INDIRECT("A1:A"&amp;COUNTA(Tableau1[[Fin]:[Fin]])))),1)),""))</f>
        <v/>
      </c>
      <c r="JW55" s="34" t="str">
        <f t="array" aca="1" ref="JW55" ca="1">IF(OR(WEEKDAY(JW$2,2)&gt;5,COUNTIF(Dates_Feries,JW$2)&gt;0),"",IFERROR(INDEX(Tableau1[[Type]:[Type]],SMALL(IF((Tableau1[[Nom]:[Nom]]=$A55)*(Tableau1[[Prénom]:[Prénom]]=$B55)*(JW$2&gt;=Tableau1[[Début]:[Début]])*(JW$2&lt;=Tableau1[[Fin]:[Fin]]),ROW(INDIRECT("A1:A"&amp;COUNTA(Tableau1[[Fin]:[Fin]])))),1)),""))</f>
        <v/>
      </c>
      <c r="JX55" s="34" t="str">
        <f t="array" aca="1" ref="JX55" ca="1">IF(OR(WEEKDAY(JX$2,2)&gt;5,COUNTIF(Dates_Feries,JX$2)&gt;0),"",IFERROR(INDEX(Tableau1[[Type]:[Type]],SMALL(IF((Tableau1[[Nom]:[Nom]]=$A55)*(Tableau1[[Prénom]:[Prénom]]=$B55)*(JX$2&gt;=Tableau1[[Début]:[Début]])*(JX$2&lt;=Tableau1[[Fin]:[Fin]]),ROW(INDIRECT("A1:A"&amp;COUNTA(Tableau1[[Fin]:[Fin]])))),1)),""))</f>
        <v/>
      </c>
      <c r="JY55" s="34" t="str">
        <f t="array" aca="1" ref="JY55" ca="1">IF(OR(WEEKDAY(JY$2,2)&gt;5,COUNTIF(Dates_Feries,JY$2)&gt;0),"",IFERROR(INDEX(Tableau1[[Type]:[Type]],SMALL(IF((Tableau1[[Nom]:[Nom]]=$A55)*(Tableau1[[Prénom]:[Prénom]]=$B55)*(JY$2&gt;=Tableau1[[Début]:[Début]])*(JY$2&lt;=Tableau1[[Fin]:[Fin]]),ROW(INDIRECT("A1:A"&amp;COUNTA(Tableau1[[Fin]:[Fin]])))),1)),""))</f>
        <v/>
      </c>
      <c r="JZ55" s="34" t="str">
        <f t="array" aca="1" ref="JZ55" ca="1">IF(OR(WEEKDAY(JZ$2,2)&gt;5,COUNTIF(Dates_Feries,JZ$2)&gt;0),"",IFERROR(INDEX(Tableau1[[Type]:[Type]],SMALL(IF((Tableau1[[Nom]:[Nom]]=$A55)*(Tableau1[[Prénom]:[Prénom]]=$B55)*(JZ$2&gt;=Tableau1[[Début]:[Début]])*(JZ$2&lt;=Tableau1[[Fin]:[Fin]]),ROW(INDIRECT("A1:A"&amp;COUNTA(Tableau1[[Fin]:[Fin]])))),1)),""))</f>
        <v/>
      </c>
      <c r="KA55" s="34" t="str">
        <f t="array" aca="1" ref="KA55" ca="1">IF(OR(WEEKDAY(KA$2,2)&gt;5,COUNTIF(Dates_Feries,KA$2)&gt;0),"",IFERROR(INDEX(Tableau1[[Type]:[Type]],SMALL(IF((Tableau1[[Nom]:[Nom]]=$A55)*(Tableau1[[Prénom]:[Prénom]]=$B55)*(KA$2&gt;=Tableau1[[Début]:[Début]])*(KA$2&lt;=Tableau1[[Fin]:[Fin]]),ROW(INDIRECT("A1:A"&amp;COUNTA(Tableau1[[Fin]:[Fin]])))),1)),""))</f>
        <v/>
      </c>
      <c r="KB55" s="34" t="str">
        <f t="array" aca="1" ref="KB55" ca="1">IF(OR(WEEKDAY(KB$2,2)&gt;5,COUNTIF(Dates_Feries,KB$2)&gt;0),"",IFERROR(INDEX(Tableau1[[Type]:[Type]],SMALL(IF((Tableau1[[Nom]:[Nom]]=$A55)*(Tableau1[[Prénom]:[Prénom]]=$B55)*(KB$2&gt;=Tableau1[[Début]:[Début]])*(KB$2&lt;=Tableau1[[Fin]:[Fin]]),ROW(INDIRECT("A1:A"&amp;COUNTA(Tableau1[[Fin]:[Fin]])))),1)),""))</f>
        <v/>
      </c>
      <c r="KC55" s="34" t="str">
        <f t="array" aca="1" ref="KC55" ca="1">IF(OR(WEEKDAY(KC$2,2)&gt;5,COUNTIF(Dates_Feries,KC$2)&gt;0),"",IFERROR(INDEX(Tableau1[[Type]:[Type]],SMALL(IF((Tableau1[[Nom]:[Nom]]=$A55)*(Tableau1[[Prénom]:[Prénom]]=$B55)*(KC$2&gt;=Tableau1[[Début]:[Début]])*(KC$2&lt;=Tableau1[[Fin]:[Fin]]),ROW(INDIRECT("A1:A"&amp;COUNTA(Tableau1[[Fin]:[Fin]])))),1)),""))</f>
        <v/>
      </c>
      <c r="KD55" s="34" t="str">
        <f t="array" aca="1" ref="KD55" ca="1">IF(OR(WEEKDAY(KD$2,2)&gt;5,COUNTIF(Dates_Feries,KD$2)&gt;0),"",IFERROR(INDEX(Tableau1[[Type]:[Type]],SMALL(IF((Tableau1[[Nom]:[Nom]]=$A55)*(Tableau1[[Prénom]:[Prénom]]=$B55)*(KD$2&gt;=Tableau1[[Début]:[Début]])*(KD$2&lt;=Tableau1[[Fin]:[Fin]]),ROW(INDIRECT("A1:A"&amp;COUNTA(Tableau1[[Fin]:[Fin]])))),1)),""))</f>
        <v/>
      </c>
      <c r="KE55" s="34" t="str">
        <f t="array" aca="1" ref="KE55" ca="1">IF(OR(WEEKDAY(KE$2,2)&gt;5,COUNTIF(Dates_Feries,KE$2)&gt;0),"",IFERROR(INDEX(Tableau1[[Type]:[Type]],SMALL(IF((Tableau1[[Nom]:[Nom]]=$A55)*(Tableau1[[Prénom]:[Prénom]]=$B55)*(KE$2&gt;=Tableau1[[Début]:[Début]])*(KE$2&lt;=Tableau1[[Fin]:[Fin]]),ROW(INDIRECT("A1:A"&amp;COUNTA(Tableau1[[Fin]:[Fin]])))),1)),""))</f>
        <v/>
      </c>
      <c r="KF55" s="34" t="str">
        <f t="array" aca="1" ref="KF55" ca="1">IF(OR(WEEKDAY(KF$2,2)&gt;5,COUNTIF(Dates_Feries,KF$2)&gt;0),"",IFERROR(INDEX(Tableau1[[Type]:[Type]],SMALL(IF((Tableau1[[Nom]:[Nom]]=$A55)*(Tableau1[[Prénom]:[Prénom]]=$B55)*(KF$2&gt;=Tableau1[[Début]:[Début]])*(KF$2&lt;=Tableau1[[Fin]:[Fin]]),ROW(INDIRECT("A1:A"&amp;COUNTA(Tableau1[[Fin]:[Fin]])))),1)),""))</f>
        <v/>
      </c>
      <c r="KG55" s="34" t="str">
        <f t="array" aca="1" ref="KG55" ca="1">IF(OR(WEEKDAY(KG$2,2)&gt;5,COUNTIF(Dates_Feries,KG$2)&gt;0),"",IFERROR(INDEX(Tableau1[[Type]:[Type]],SMALL(IF((Tableau1[[Nom]:[Nom]]=$A55)*(Tableau1[[Prénom]:[Prénom]]=$B55)*(KG$2&gt;=Tableau1[[Début]:[Début]])*(KG$2&lt;=Tableau1[[Fin]:[Fin]]),ROW(INDIRECT("A1:A"&amp;COUNTA(Tableau1[[Fin]:[Fin]])))),1)),""))</f>
        <v/>
      </c>
      <c r="KH55" s="34" t="str">
        <f t="array" aca="1" ref="KH55" ca="1">IF(OR(WEEKDAY(KH$2,2)&gt;5,COUNTIF(Dates_Feries,KH$2)&gt;0),"",IFERROR(INDEX(Tableau1[[Type]:[Type]],SMALL(IF((Tableau1[[Nom]:[Nom]]=$A55)*(Tableau1[[Prénom]:[Prénom]]=$B55)*(KH$2&gt;=Tableau1[[Début]:[Début]])*(KH$2&lt;=Tableau1[[Fin]:[Fin]]),ROW(INDIRECT("A1:A"&amp;COUNTA(Tableau1[[Fin]:[Fin]])))),1)),""))</f>
        <v/>
      </c>
      <c r="KI55" s="34" t="str">
        <f t="array" aca="1" ref="KI55" ca="1">IF(OR(WEEKDAY(KI$2,2)&gt;5,COUNTIF(Dates_Feries,KI$2)&gt;0),"",IFERROR(INDEX(Tableau1[[Type]:[Type]],SMALL(IF((Tableau1[[Nom]:[Nom]]=$A55)*(Tableau1[[Prénom]:[Prénom]]=$B55)*(KI$2&gt;=Tableau1[[Début]:[Début]])*(KI$2&lt;=Tableau1[[Fin]:[Fin]]),ROW(INDIRECT("A1:A"&amp;COUNTA(Tableau1[[Fin]:[Fin]])))),1)),""))</f>
        <v/>
      </c>
      <c r="KJ55" s="34" t="str">
        <f t="array" aca="1" ref="KJ55" ca="1">IF(OR(WEEKDAY(KJ$2,2)&gt;5,COUNTIF(Dates_Feries,KJ$2)&gt;0),"",IFERROR(INDEX(Tableau1[[Type]:[Type]],SMALL(IF((Tableau1[[Nom]:[Nom]]=$A55)*(Tableau1[[Prénom]:[Prénom]]=$B55)*(KJ$2&gt;=Tableau1[[Début]:[Début]])*(KJ$2&lt;=Tableau1[[Fin]:[Fin]]),ROW(INDIRECT("A1:A"&amp;COUNTA(Tableau1[[Fin]:[Fin]])))),1)),""))</f>
        <v/>
      </c>
      <c r="KK55" s="34" t="str">
        <f t="array" aca="1" ref="KK55" ca="1">IF(OR(WEEKDAY(KK$2,2)&gt;5,COUNTIF(Dates_Feries,KK$2)&gt;0),"",IFERROR(INDEX(Tableau1[[Type]:[Type]],SMALL(IF((Tableau1[[Nom]:[Nom]]=$A55)*(Tableau1[[Prénom]:[Prénom]]=$B55)*(KK$2&gt;=Tableau1[[Début]:[Début]])*(KK$2&lt;=Tableau1[[Fin]:[Fin]]),ROW(INDIRECT("A1:A"&amp;COUNTA(Tableau1[[Fin]:[Fin]])))),1)),""))</f>
        <v/>
      </c>
      <c r="KL55" s="34" t="str">
        <f t="array" aca="1" ref="KL55" ca="1">IF(OR(WEEKDAY(KL$2,2)&gt;5,COUNTIF(Dates_Feries,KL$2)&gt;0),"",IFERROR(INDEX(Tableau1[[Type]:[Type]],SMALL(IF((Tableau1[[Nom]:[Nom]]=$A55)*(Tableau1[[Prénom]:[Prénom]]=$B55)*(KL$2&gt;=Tableau1[[Début]:[Début]])*(KL$2&lt;=Tableau1[[Fin]:[Fin]]),ROW(INDIRECT("A1:A"&amp;COUNTA(Tableau1[[Fin]:[Fin]])))),1)),""))</f>
        <v/>
      </c>
      <c r="KM55" s="34" t="str">
        <f t="array" aca="1" ref="KM55" ca="1">IF(OR(WEEKDAY(KM$2,2)&gt;5,COUNTIF(Dates_Feries,KM$2)&gt;0),"",IFERROR(INDEX(Tableau1[[Type]:[Type]],SMALL(IF((Tableau1[[Nom]:[Nom]]=$A55)*(Tableau1[[Prénom]:[Prénom]]=$B55)*(KM$2&gt;=Tableau1[[Début]:[Début]])*(KM$2&lt;=Tableau1[[Fin]:[Fin]]),ROW(INDIRECT("A1:A"&amp;COUNTA(Tableau1[[Fin]:[Fin]])))),1)),""))</f>
        <v/>
      </c>
      <c r="KN55" s="34" t="str">
        <f t="array" aca="1" ref="KN55" ca="1">IF(OR(WEEKDAY(KN$2,2)&gt;5,COUNTIF(Dates_Feries,KN$2)&gt;0),"",IFERROR(INDEX(Tableau1[[Type]:[Type]],SMALL(IF((Tableau1[[Nom]:[Nom]]=$A55)*(Tableau1[[Prénom]:[Prénom]]=$B55)*(KN$2&gt;=Tableau1[[Début]:[Début]])*(KN$2&lt;=Tableau1[[Fin]:[Fin]]),ROW(INDIRECT("A1:A"&amp;COUNTA(Tableau1[[Fin]:[Fin]])))),1)),""))</f>
        <v/>
      </c>
      <c r="KO55" s="34" t="str">
        <f t="array" aca="1" ref="KO55" ca="1">IF(OR(WEEKDAY(KO$2,2)&gt;5,COUNTIF(Dates_Feries,KO$2)&gt;0),"",IFERROR(INDEX(Tableau1[[Type]:[Type]],SMALL(IF((Tableau1[[Nom]:[Nom]]=$A55)*(Tableau1[[Prénom]:[Prénom]]=$B55)*(KO$2&gt;=Tableau1[[Début]:[Début]])*(KO$2&lt;=Tableau1[[Fin]:[Fin]]),ROW(INDIRECT("A1:A"&amp;COUNTA(Tableau1[[Fin]:[Fin]])))),1)),""))</f>
        <v/>
      </c>
      <c r="KP55" s="34" t="str">
        <f t="array" aca="1" ref="KP55" ca="1">IF(OR(WEEKDAY(KP$2,2)&gt;5,COUNTIF(Dates_Feries,KP$2)&gt;0),"",IFERROR(INDEX(Tableau1[[Type]:[Type]],SMALL(IF((Tableau1[[Nom]:[Nom]]=$A55)*(Tableau1[[Prénom]:[Prénom]]=$B55)*(KP$2&gt;=Tableau1[[Début]:[Début]])*(KP$2&lt;=Tableau1[[Fin]:[Fin]]),ROW(INDIRECT("A1:A"&amp;COUNTA(Tableau1[[Fin]:[Fin]])))),1)),""))</f>
        <v/>
      </c>
      <c r="KQ55" s="34" t="str">
        <f t="array" aca="1" ref="KQ55" ca="1">IF(OR(WEEKDAY(KQ$2,2)&gt;5,COUNTIF(Dates_Feries,KQ$2)&gt;0),"",IFERROR(INDEX(Tableau1[[Type]:[Type]],SMALL(IF((Tableau1[[Nom]:[Nom]]=$A55)*(Tableau1[[Prénom]:[Prénom]]=$B55)*(KQ$2&gt;=Tableau1[[Début]:[Début]])*(KQ$2&lt;=Tableau1[[Fin]:[Fin]]),ROW(INDIRECT("A1:A"&amp;COUNTA(Tableau1[[Fin]:[Fin]])))),1)),""))</f>
        <v/>
      </c>
      <c r="KR55" s="34" t="str">
        <f t="array" aca="1" ref="KR55" ca="1">IF(OR(WEEKDAY(KR$2,2)&gt;5,COUNTIF(Dates_Feries,KR$2)&gt;0),"",IFERROR(INDEX(Tableau1[[Type]:[Type]],SMALL(IF((Tableau1[[Nom]:[Nom]]=$A55)*(Tableau1[[Prénom]:[Prénom]]=$B55)*(KR$2&gt;=Tableau1[[Début]:[Début]])*(KR$2&lt;=Tableau1[[Fin]:[Fin]]),ROW(INDIRECT("A1:A"&amp;COUNTA(Tableau1[[Fin]:[Fin]])))),1)),""))</f>
        <v/>
      </c>
      <c r="KS55" s="34" t="str">
        <f t="array" aca="1" ref="KS55" ca="1">IF(OR(WEEKDAY(KS$2,2)&gt;5,COUNTIF(Dates_Feries,KS$2)&gt;0),"",IFERROR(INDEX(Tableau1[[Type]:[Type]],SMALL(IF((Tableau1[[Nom]:[Nom]]=$A55)*(Tableau1[[Prénom]:[Prénom]]=$B55)*(KS$2&gt;=Tableau1[[Début]:[Début]])*(KS$2&lt;=Tableau1[[Fin]:[Fin]]),ROW(INDIRECT("A1:A"&amp;COUNTA(Tableau1[[Fin]:[Fin]])))),1)),""))</f>
        <v/>
      </c>
      <c r="KT55" s="34" t="str">
        <f t="array" aca="1" ref="KT55" ca="1">IF(OR(WEEKDAY(KT$2,2)&gt;5,COUNTIF(Dates_Feries,KT$2)&gt;0),"",IFERROR(INDEX(Tableau1[[Type]:[Type]],SMALL(IF((Tableau1[[Nom]:[Nom]]=$A55)*(Tableau1[[Prénom]:[Prénom]]=$B55)*(KT$2&gt;=Tableau1[[Début]:[Début]])*(KT$2&lt;=Tableau1[[Fin]:[Fin]]),ROW(INDIRECT("A1:A"&amp;COUNTA(Tableau1[[Fin]:[Fin]])))),1)),""))</f>
        <v/>
      </c>
      <c r="KU55" s="34" t="str">
        <f t="array" aca="1" ref="KU55" ca="1">IF(OR(WEEKDAY(KU$2,2)&gt;5,COUNTIF(Dates_Feries,KU$2)&gt;0),"",IFERROR(INDEX(Tableau1[[Type]:[Type]],SMALL(IF((Tableau1[[Nom]:[Nom]]=$A55)*(Tableau1[[Prénom]:[Prénom]]=$B55)*(KU$2&gt;=Tableau1[[Début]:[Début]])*(KU$2&lt;=Tableau1[[Fin]:[Fin]]),ROW(INDIRECT("A1:A"&amp;COUNTA(Tableau1[[Fin]:[Fin]])))),1)),""))</f>
        <v/>
      </c>
      <c r="KV55" s="34" t="str">
        <f t="array" aca="1" ref="KV55" ca="1">IF(OR(WEEKDAY(KV$2,2)&gt;5,COUNTIF(Dates_Feries,KV$2)&gt;0),"",IFERROR(INDEX(Tableau1[[Type]:[Type]],SMALL(IF((Tableau1[[Nom]:[Nom]]=$A55)*(Tableau1[[Prénom]:[Prénom]]=$B55)*(KV$2&gt;=Tableau1[[Début]:[Début]])*(KV$2&lt;=Tableau1[[Fin]:[Fin]]),ROW(INDIRECT("A1:A"&amp;COUNTA(Tableau1[[Fin]:[Fin]])))),1)),""))</f>
        <v/>
      </c>
      <c r="KW55" s="34" t="str">
        <f t="array" aca="1" ref="KW55" ca="1">IF(OR(WEEKDAY(KW$2,2)&gt;5,COUNTIF(Dates_Feries,KW$2)&gt;0),"",IFERROR(INDEX(Tableau1[[Type]:[Type]],SMALL(IF((Tableau1[[Nom]:[Nom]]=$A55)*(Tableau1[[Prénom]:[Prénom]]=$B55)*(KW$2&gt;=Tableau1[[Début]:[Début]])*(KW$2&lt;=Tableau1[[Fin]:[Fin]]),ROW(INDIRECT("A1:A"&amp;COUNTA(Tableau1[[Fin]:[Fin]])))),1)),""))</f>
        <v/>
      </c>
      <c r="KX55" s="34" t="str">
        <f t="array" aca="1" ref="KX55" ca="1">IF(OR(WEEKDAY(KX$2,2)&gt;5,COUNTIF(Dates_Feries,KX$2)&gt;0),"",IFERROR(INDEX(Tableau1[[Type]:[Type]],SMALL(IF((Tableau1[[Nom]:[Nom]]=$A55)*(Tableau1[[Prénom]:[Prénom]]=$B55)*(KX$2&gt;=Tableau1[[Début]:[Début]])*(KX$2&lt;=Tableau1[[Fin]:[Fin]]),ROW(INDIRECT("A1:A"&amp;COUNTA(Tableau1[[Fin]:[Fin]])))),1)),""))</f>
        <v/>
      </c>
      <c r="KY55" s="34" t="str">
        <f t="array" aca="1" ref="KY55" ca="1">IF(OR(WEEKDAY(KY$2,2)&gt;5,COUNTIF(Dates_Feries,KY$2)&gt;0),"",IFERROR(INDEX(Tableau1[[Type]:[Type]],SMALL(IF((Tableau1[[Nom]:[Nom]]=$A55)*(Tableau1[[Prénom]:[Prénom]]=$B55)*(KY$2&gt;=Tableau1[[Début]:[Début]])*(KY$2&lt;=Tableau1[[Fin]:[Fin]]),ROW(INDIRECT("A1:A"&amp;COUNTA(Tableau1[[Fin]:[Fin]])))),1)),""))</f>
        <v/>
      </c>
      <c r="KZ55" s="34" t="str">
        <f t="array" aca="1" ref="KZ55" ca="1">IF(OR(WEEKDAY(KZ$2,2)&gt;5,COUNTIF(Dates_Feries,KZ$2)&gt;0),"",IFERROR(INDEX(Tableau1[[Type]:[Type]],SMALL(IF((Tableau1[[Nom]:[Nom]]=$A55)*(Tableau1[[Prénom]:[Prénom]]=$B55)*(KZ$2&gt;=Tableau1[[Début]:[Début]])*(KZ$2&lt;=Tableau1[[Fin]:[Fin]]),ROW(INDIRECT("A1:A"&amp;COUNTA(Tableau1[[Fin]:[Fin]])))),1)),""))</f>
        <v/>
      </c>
      <c r="LA55" s="34" t="str">
        <f t="array" aca="1" ref="LA55" ca="1">IF(OR(WEEKDAY(LA$2,2)&gt;5,COUNTIF(Dates_Feries,LA$2)&gt;0),"",IFERROR(INDEX(Tableau1[[Type]:[Type]],SMALL(IF((Tableau1[[Nom]:[Nom]]=$A55)*(Tableau1[[Prénom]:[Prénom]]=$B55)*(LA$2&gt;=Tableau1[[Début]:[Début]])*(LA$2&lt;=Tableau1[[Fin]:[Fin]]),ROW(INDIRECT("A1:A"&amp;COUNTA(Tableau1[[Fin]:[Fin]])))),1)),""))</f>
        <v/>
      </c>
      <c r="LB55" s="34" t="str">
        <f t="array" aca="1" ref="LB55" ca="1">IF(OR(WEEKDAY(LB$2,2)&gt;5,COUNTIF(Dates_Feries,LB$2)&gt;0),"",IFERROR(INDEX(Tableau1[[Type]:[Type]],SMALL(IF((Tableau1[[Nom]:[Nom]]=$A55)*(Tableau1[[Prénom]:[Prénom]]=$B55)*(LB$2&gt;=Tableau1[[Début]:[Début]])*(LB$2&lt;=Tableau1[[Fin]:[Fin]]),ROW(INDIRECT("A1:A"&amp;COUNTA(Tableau1[[Fin]:[Fin]])))),1)),""))</f>
        <v/>
      </c>
      <c r="LC55" s="34" t="str">
        <f t="array" aca="1" ref="LC55" ca="1">IF(OR(WEEKDAY(LC$2,2)&gt;5,COUNTIF(Dates_Feries,LC$2)&gt;0),"",IFERROR(INDEX(Tableau1[[Type]:[Type]],SMALL(IF((Tableau1[[Nom]:[Nom]]=$A55)*(Tableau1[[Prénom]:[Prénom]]=$B55)*(LC$2&gt;=Tableau1[[Début]:[Début]])*(LC$2&lt;=Tableau1[[Fin]:[Fin]]),ROW(INDIRECT("A1:A"&amp;COUNTA(Tableau1[[Fin]:[Fin]])))),1)),""))</f>
        <v/>
      </c>
      <c r="LD55" s="34" t="str">
        <f t="array" aca="1" ref="LD55" ca="1">IF(OR(WEEKDAY(LD$2,2)&gt;5,COUNTIF(Dates_Feries,LD$2)&gt;0),"",IFERROR(INDEX(Tableau1[[Type]:[Type]],SMALL(IF((Tableau1[[Nom]:[Nom]]=$A55)*(Tableau1[[Prénom]:[Prénom]]=$B55)*(LD$2&gt;=Tableau1[[Début]:[Début]])*(LD$2&lt;=Tableau1[[Fin]:[Fin]]),ROW(INDIRECT("A1:A"&amp;COUNTA(Tableau1[[Fin]:[Fin]])))),1)),""))</f>
        <v/>
      </c>
      <c r="LE55" s="34" t="str">
        <f t="array" aca="1" ref="LE55" ca="1">IF(OR(WEEKDAY(LE$2,2)&gt;5,COUNTIF(Dates_Feries,LE$2)&gt;0),"",IFERROR(INDEX(Tableau1[[Type]:[Type]],SMALL(IF((Tableau1[[Nom]:[Nom]]=$A55)*(Tableau1[[Prénom]:[Prénom]]=$B55)*(LE$2&gt;=Tableau1[[Début]:[Début]])*(LE$2&lt;=Tableau1[[Fin]:[Fin]]),ROW(INDIRECT("A1:A"&amp;COUNTA(Tableau1[[Fin]:[Fin]])))),1)),""))</f>
        <v/>
      </c>
      <c r="LF55" s="34" t="str">
        <f t="array" aca="1" ref="LF55" ca="1">IF(OR(WEEKDAY(LF$2,2)&gt;5,COUNTIF(Dates_Feries,LF$2)&gt;0),"",IFERROR(INDEX(Tableau1[[Type]:[Type]],SMALL(IF((Tableau1[[Nom]:[Nom]]=$A55)*(Tableau1[[Prénom]:[Prénom]]=$B55)*(LF$2&gt;=Tableau1[[Début]:[Début]])*(LF$2&lt;=Tableau1[[Fin]:[Fin]]),ROW(INDIRECT("A1:A"&amp;COUNTA(Tableau1[[Fin]:[Fin]])))),1)),""))</f>
        <v/>
      </c>
      <c r="LG55" s="34" t="str">
        <f t="array" aca="1" ref="LG55" ca="1">IF(OR(WEEKDAY(LG$2,2)&gt;5,COUNTIF(Dates_Feries,LG$2)&gt;0),"",IFERROR(INDEX(Tableau1[[Type]:[Type]],SMALL(IF((Tableau1[[Nom]:[Nom]]=$A55)*(Tableau1[[Prénom]:[Prénom]]=$B55)*(LG$2&gt;=Tableau1[[Début]:[Début]])*(LG$2&lt;=Tableau1[[Fin]:[Fin]]),ROW(INDIRECT("A1:A"&amp;COUNTA(Tableau1[[Fin]:[Fin]])))),1)),""))</f>
        <v/>
      </c>
      <c r="LH55" s="34" t="str">
        <f t="array" aca="1" ref="LH55" ca="1">IF(OR(WEEKDAY(LH$2,2)&gt;5,COUNTIF(Dates_Feries,LH$2)&gt;0),"",IFERROR(INDEX(Tableau1[[Type]:[Type]],SMALL(IF((Tableau1[[Nom]:[Nom]]=$A55)*(Tableau1[[Prénom]:[Prénom]]=$B55)*(LH$2&gt;=Tableau1[[Début]:[Début]])*(LH$2&lt;=Tableau1[[Fin]:[Fin]]),ROW(INDIRECT("A1:A"&amp;COUNTA(Tableau1[[Fin]:[Fin]])))),1)),""))</f>
        <v/>
      </c>
      <c r="LI55" s="34" t="str">
        <f t="array" aca="1" ref="LI55" ca="1">IF(OR(WEEKDAY(LI$2,2)&gt;5,COUNTIF(Dates_Feries,LI$2)&gt;0),"",IFERROR(INDEX(Tableau1[[Type]:[Type]],SMALL(IF((Tableau1[[Nom]:[Nom]]=$A55)*(Tableau1[[Prénom]:[Prénom]]=$B55)*(LI$2&gt;=Tableau1[[Début]:[Début]])*(LI$2&lt;=Tableau1[[Fin]:[Fin]]),ROW(INDIRECT("A1:A"&amp;COUNTA(Tableau1[[Fin]:[Fin]])))),1)),""))</f>
        <v/>
      </c>
      <c r="LJ55" s="34" t="str">
        <f t="array" aca="1" ref="LJ55" ca="1">IF(OR(WEEKDAY(LJ$2,2)&gt;5,COUNTIF(Dates_Feries,LJ$2)&gt;0),"",IFERROR(INDEX(Tableau1[[Type]:[Type]],SMALL(IF((Tableau1[[Nom]:[Nom]]=$A55)*(Tableau1[[Prénom]:[Prénom]]=$B55)*(LJ$2&gt;=Tableau1[[Début]:[Début]])*(LJ$2&lt;=Tableau1[[Fin]:[Fin]]),ROW(INDIRECT("A1:A"&amp;COUNTA(Tableau1[[Fin]:[Fin]])))),1)),""))</f>
        <v/>
      </c>
      <c r="LK55" s="34" t="str">
        <f t="array" aca="1" ref="LK55" ca="1">IF(OR(WEEKDAY(LK$2,2)&gt;5,COUNTIF(Dates_Feries,LK$2)&gt;0),"",IFERROR(INDEX(Tableau1[[Type]:[Type]],SMALL(IF((Tableau1[[Nom]:[Nom]]=$A55)*(Tableau1[[Prénom]:[Prénom]]=$B55)*(LK$2&gt;=Tableau1[[Début]:[Début]])*(LK$2&lt;=Tableau1[[Fin]:[Fin]]),ROW(INDIRECT("A1:A"&amp;COUNTA(Tableau1[[Fin]:[Fin]])))),1)),""))</f>
        <v/>
      </c>
      <c r="LL55" s="34" t="str">
        <f t="array" aca="1" ref="LL55" ca="1">IF(OR(WEEKDAY(LL$2,2)&gt;5,COUNTIF(Dates_Feries,LL$2)&gt;0),"",IFERROR(INDEX(Tableau1[[Type]:[Type]],SMALL(IF((Tableau1[[Nom]:[Nom]]=$A55)*(Tableau1[[Prénom]:[Prénom]]=$B55)*(LL$2&gt;=Tableau1[[Début]:[Début]])*(LL$2&lt;=Tableau1[[Fin]:[Fin]]),ROW(INDIRECT("A1:A"&amp;COUNTA(Tableau1[[Fin]:[Fin]])))),1)),""))</f>
        <v/>
      </c>
      <c r="LM55" s="34" t="str">
        <f t="array" aca="1" ref="LM55" ca="1">IF(OR(WEEKDAY(LM$2,2)&gt;5,COUNTIF(Dates_Feries,LM$2)&gt;0),"",IFERROR(INDEX(Tableau1[[Type]:[Type]],SMALL(IF((Tableau1[[Nom]:[Nom]]=$A55)*(Tableau1[[Prénom]:[Prénom]]=$B55)*(LM$2&gt;=Tableau1[[Début]:[Début]])*(LM$2&lt;=Tableau1[[Fin]:[Fin]]),ROW(INDIRECT("A1:A"&amp;COUNTA(Tableau1[[Fin]:[Fin]])))),1)),""))</f>
        <v/>
      </c>
      <c r="LN55" s="34" t="str">
        <f t="array" aca="1" ref="LN55" ca="1">IF(OR(WEEKDAY(LN$2,2)&gt;5,COUNTIF(Dates_Feries,LN$2)&gt;0),"",IFERROR(INDEX(Tableau1[[Type]:[Type]],SMALL(IF((Tableau1[[Nom]:[Nom]]=$A55)*(Tableau1[[Prénom]:[Prénom]]=$B55)*(LN$2&gt;=Tableau1[[Début]:[Début]])*(LN$2&lt;=Tableau1[[Fin]:[Fin]]),ROW(INDIRECT("A1:A"&amp;COUNTA(Tableau1[[Fin]:[Fin]])))),1)),""))</f>
        <v/>
      </c>
      <c r="LO55" s="34" t="str">
        <f t="array" aca="1" ref="LO55" ca="1">IF(OR(WEEKDAY(LO$2,2)&gt;5,COUNTIF(Dates_Feries,LO$2)&gt;0),"",IFERROR(INDEX(Tableau1[[Type]:[Type]],SMALL(IF((Tableau1[[Nom]:[Nom]]=$A55)*(Tableau1[[Prénom]:[Prénom]]=$B55)*(LO$2&gt;=Tableau1[[Début]:[Début]])*(LO$2&lt;=Tableau1[[Fin]:[Fin]]),ROW(INDIRECT("A1:A"&amp;COUNTA(Tableau1[[Fin]:[Fin]])))),1)),""))</f>
        <v/>
      </c>
      <c r="LP55" s="34" t="str">
        <f t="array" aca="1" ref="LP55" ca="1">IF(OR(WEEKDAY(LP$2,2)&gt;5,COUNTIF(Dates_Feries,LP$2)&gt;0),"",IFERROR(INDEX(Tableau1[[Type]:[Type]],SMALL(IF((Tableau1[[Nom]:[Nom]]=$A55)*(Tableau1[[Prénom]:[Prénom]]=$B55)*(LP$2&gt;=Tableau1[[Début]:[Début]])*(LP$2&lt;=Tableau1[[Fin]:[Fin]]),ROW(INDIRECT("A1:A"&amp;COUNTA(Tableau1[[Fin]:[Fin]])))),1)),""))</f>
        <v/>
      </c>
      <c r="LQ55" s="34" t="str">
        <f t="array" aca="1" ref="LQ55" ca="1">IF(OR(WEEKDAY(LQ$2,2)&gt;5,COUNTIF(Dates_Feries,LQ$2)&gt;0),"",IFERROR(INDEX(Tableau1[[Type]:[Type]],SMALL(IF((Tableau1[[Nom]:[Nom]]=$A55)*(Tableau1[[Prénom]:[Prénom]]=$B55)*(LQ$2&gt;=Tableau1[[Début]:[Début]])*(LQ$2&lt;=Tableau1[[Fin]:[Fin]]),ROW(INDIRECT("A1:A"&amp;COUNTA(Tableau1[[Fin]:[Fin]])))),1)),""))</f>
        <v/>
      </c>
      <c r="LR55" s="34" t="str">
        <f t="array" aca="1" ref="LR55" ca="1">IF(OR(WEEKDAY(LR$2,2)&gt;5,COUNTIF(Dates_Feries,LR$2)&gt;0),"",IFERROR(INDEX(Tableau1[[Type]:[Type]],SMALL(IF((Tableau1[[Nom]:[Nom]]=$A55)*(Tableau1[[Prénom]:[Prénom]]=$B55)*(LR$2&gt;=Tableau1[[Début]:[Début]])*(LR$2&lt;=Tableau1[[Fin]:[Fin]]),ROW(INDIRECT("A1:A"&amp;COUNTA(Tableau1[[Fin]:[Fin]])))),1)),""))</f>
        <v/>
      </c>
      <c r="LS55" s="34" t="str">
        <f t="array" aca="1" ref="LS55" ca="1">IF(OR(WEEKDAY(LS$2,2)&gt;5,COUNTIF(Dates_Feries,LS$2)&gt;0),"",IFERROR(INDEX(Tableau1[[Type]:[Type]],SMALL(IF((Tableau1[[Nom]:[Nom]]=$A55)*(Tableau1[[Prénom]:[Prénom]]=$B55)*(LS$2&gt;=Tableau1[[Début]:[Début]])*(LS$2&lt;=Tableau1[[Fin]:[Fin]]),ROW(INDIRECT("A1:A"&amp;COUNTA(Tableau1[[Fin]:[Fin]])))),1)),""))</f>
        <v/>
      </c>
      <c r="LT55" s="34" t="str">
        <f t="array" aca="1" ref="LT55" ca="1">IF(OR(WEEKDAY(LT$2,2)&gt;5,COUNTIF(Dates_Feries,LT$2)&gt;0),"",IFERROR(INDEX(Tableau1[[Type]:[Type]],SMALL(IF((Tableau1[[Nom]:[Nom]]=$A55)*(Tableau1[[Prénom]:[Prénom]]=$B55)*(LT$2&gt;=Tableau1[[Début]:[Début]])*(LT$2&lt;=Tableau1[[Fin]:[Fin]]),ROW(INDIRECT("A1:A"&amp;COUNTA(Tableau1[[Fin]:[Fin]])))),1)),""))</f>
        <v/>
      </c>
      <c r="LU55" s="34" t="str">
        <f t="array" aca="1" ref="LU55" ca="1">IF(OR(WEEKDAY(LU$2,2)&gt;5,COUNTIF(Dates_Feries,LU$2)&gt;0),"",IFERROR(INDEX(Tableau1[[Type]:[Type]],SMALL(IF((Tableau1[[Nom]:[Nom]]=$A55)*(Tableau1[[Prénom]:[Prénom]]=$B55)*(LU$2&gt;=Tableau1[[Début]:[Début]])*(LU$2&lt;=Tableau1[[Fin]:[Fin]]),ROW(INDIRECT("A1:A"&amp;COUNTA(Tableau1[[Fin]:[Fin]])))),1)),""))</f>
        <v/>
      </c>
      <c r="LV55" s="34" t="str">
        <f t="array" aca="1" ref="LV55" ca="1">IF(OR(WEEKDAY(LV$2,2)&gt;5,COUNTIF(Dates_Feries,LV$2)&gt;0),"",IFERROR(INDEX(Tableau1[[Type]:[Type]],SMALL(IF((Tableau1[[Nom]:[Nom]]=$A55)*(Tableau1[[Prénom]:[Prénom]]=$B55)*(LV$2&gt;=Tableau1[[Début]:[Début]])*(LV$2&lt;=Tableau1[[Fin]:[Fin]]),ROW(INDIRECT("A1:A"&amp;COUNTA(Tableau1[[Fin]:[Fin]])))),1)),""))</f>
        <v/>
      </c>
      <c r="LW55" s="34" t="str">
        <f t="array" aca="1" ref="LW55" ca="1">IF(OR(WEEKDAY(LW$2,2)&gt;5,COUNTIF(Dates_Feries,LW$2)&gt;0),"",IFERROR(INDEX(Tableau1[[Type]:[Type]],SMALL(IF((Tableau1[[Nom]:[Nom]]=$A55)*(Tableau1[[Prénom]:[Prénom]]=$B55)*(LW$2&gt;=Tableau1[[Début]:[Début]])*(LW$2&lt;=Tableau1[[Fin]:[Fin]]),ROW(INDIRECT("A1:A"&amp;COUNTA(Tableau1[[Fin]:[Fin]])))),1)),""))</f>
        <v/>
      </c>
      <c r="LX55" s="34" t="str">
        <f t="array" aca="1" ref="LX55" ca="1">IF(OR(WEEKDAY(LX$2,2)&gt;5,COUNTIF(Dates_Feries,LX$2)&gt;0),"",IFERROR(INDEX(Tableau1[[Type]:[Type]],SMALL(IF((Tableau1[[Nom]:[Nom]]=$A55)*(Tableau1[[Prénom]:[Prénom]]=$B55)*(LX$2&gt;=Tableau1[[Début]:[Début]])*(LX$2&lt;=Tableau1[[Fin]:[Fin]]),ROW(INDIRECT("A1:A"&amp;COUNTA(Tableau1[[Fin]:[Fin]])))),1)),""))</f>
        <v/>
      </c>
      <c r="LY55" s="34" t="str">
        <f t="array" aca="1" ref="LY55" ca="1">IF(OR(WEEKDAY(LY$2,2)&gt;5,COUNTIF(Dates_Feries,LY$2)&gt;0),"",IFERROR(INDEX(Tableau1[[Type]:[Type]],SMALL(IF((Tableau1[[Nom]:[Nom]]=$A55)*(Tableau1[[Prénom]:[Prénom]]=$B55)*(LY$2&gt;=Tableau1[[Début]:[Début]])*(LY$2&lt;=Tableau1[[Fin]:[Fin]]),ROW(INDIRECT("A1:A"&amp;COUNTA(Tableau1[[Fin]:[Fin]])))),1)),""))</f>
        <v/>
      </c>
      <c r="LZ55" s="34" t="str">
        <f t="array" aca="1" ref="LZ55" ca="1">IF(OR(WEEKDAY(LZ$2,2)&gt;5,COUNTIF(Dates_Feries,LZ$2)&gt;0),"",IFERROR(INDEX(Tableau1[[Type]:[Type]],SMALL(IF((Tableau1[[Nom]:[Nom]]=$A55)*(Tableau1[[Prénom]:[Prénom]]=$B55)*(LZ$2&gt;=Tableau1[[Début]:[Début]])*(LZ$2&lt;=Tableau1[[Fin]:[Fin]]),ROW(INDIRECT("A1:A"&amp;COUNTA(Tableau1[[Fin]:[Fin]])))),1)),""))</f>
        <v/>
      </c>
      <c r="MA55" s="34" t="str">
        <f t="array" aca="1" ref="MA55" ca="1">IF(OR(WEEKDAY(MA$2,2)&gt;5,COUNTIF(Dates_Feries,MA$2)&gt;0),"",IFERROR(INDEX(Tableau1[[Type]:[Type]],SMALL(IF((Tableau1[[Nom]:[Nom]]=$A55)*(Tableau1[[Prénom]:[Prénom]]=$B55)*(MA$2&gt;=Tableau1[[Début]:[Début]])*(MA$2&lt;=Tableau1[[Fin]:[Fin]]),ROW(INDIRECT("A1:A"&amp;COUNTA(Tableau1[[Fin]:[Fin]])))),1)),""))</f>
        <v/>
      </c>
      <c r="MB55" s="34" t="str">
        <f t="array" aca="1" ref="MB55" ca="1">IF(OR(WEEKDAY(MB$2,2)&gt;5,COUNTIF(Dates_Feries,MB$2)&gt;0),"",IFERROR(INDEX(Tableau1[[Type]:[Type]],SMALL(IF((Tableau1[[Nom]:[Nom]]=$A55)*(Tableau1[[Prénom]:[Prénom]]=$B55)*(MB$2&gt;=Tableau1[[Début]:[Début]])*(MB$2&lt;=Tableau1[[Fin]:[Fin]]),ROW(INDIRECT("A1:A"&amp;COUNTA(Tableau1[[Fin]:[Fin]])))),1)),""))</f>
        <v/>
      </c>
      <c r="MC55" s="34" t="str">
        <f t="array" aca="1" ref="MC55" ca="1">IF(OR(WEEKDAY(MC$2,2)&gt;5,COUNTIF(Dates_Feries,MC$2)&gt;0),"",IFERROR(INDEX(Tableau1[[Type]:[Type]],SMALL(IF((Tableau1[[Nom]:[Nom]]=$A55)*(Tableau1[[Prénom]:[Prénom]]=$B55)*(MC$2&gt;=Tableau1[[Début]:[Début]])*(MC$2&lt;=Tableau1[[Fin]:[Fin]]),ROW(INDIRECT("A1:A"&amp;COUNTA(Tableau1[[Fin]:[Fin]])))),1)),""))</f>
        <v/>
      </c>
      <c r="MD55" s="34" t="str">
        <f t="array" aca="1" ref="MD55" ca="1">IF(OR(WEEKDAY(MD$2,2)&gt;5,COUNTIF(Dates_Feries,MD$2)&gt;0),"",IFERROR(INDEX(Tableau1[[Type]:[Type]],SMALL(IF((Tableau1[[Nom]:[Nom]]=$A55)*(Tableau1[[Prénom]:[Prénom]]=$B55)*(MD$2&gt;=Tableau1[[Début]:[Début]])*(MD$2&lt;=Tableau1[[Fin]:[Fin]]),ROW(INDIRECT("A1:A"&amp;COUNTA(Tableau1[[Fin]:[Fin]])))),1)),""))</f>
        <v/>
      </c>
      <c r="ME55" s="34" t="str">
        <f t="array" aca="1" ref="ME55" ca="1">IF(OR(WEEKDAY(ME$2,2)&gt;5,COUNTIF(Dates_Feries,ME$2)&gt;0),"",IFERROR(INDEX(Tableau1[[Type]:[Type]],SMALL(IF((Tableau1[[Nom]:[Nom]]=$A55)*(Tableau1[[Prénom]:[Prénom]]=$B55)*(ME$2&gt;=Tableau1[[Début]:[Début]])*(ME$2&lt;=Tableau1[[Fin]:[Fin]]),ROW(INDIRECT("A1:A"&amp;COUNTA(Tableau1[[Fin]:[Fin]])))),1)),""))</f>
        <v/>
      </c>
      <c r="MF55" s="34" t="str">
        <f t="array" aca="1" ref="MF55" ca="1">IF(OR(WEEKDAY(MF$2,2)&gt;5,COUNTIF(Dates_Feries,MF$2)&gt;0),"",IFERROR(INDEX(Tableau1[[Type]:[Type]],SMALL(IF((Tableau1[[Nom]:[Nom]]=$A55)*(Tableau1[[Prénom]:[Prénom]]=$B55)*(MF$2&gt;=Tableau1[[Début]:[Début]])*(MF$2&lt;=Tableau1[[Fin]:[Fin]]),ROW(INDIRECT("A1:A"&amp;COUNTA(Tableau1[[Fin]:[Fin]])))),1)),""))</f>
        <v/>
      </c>
      <c r="MG55" s="34" t="str">
        <f t="array" aca="1" ref="MG55" ca="1">IF(OR(WEEKDAY(MG$2,2)&gt;5,COUNTIF(Dates_Feries,MG$2)&gt;0),"",IFERROR(INDEX(Tableau1[[Type]:[Type]],SMALL(IF((Tableau1[[Nom]:[Nom]]=$A55)*(Tableau1[[Prénom]:[Prénom]]=$B55)*(MG$2&gt;=Tableau1[[Début]:[Début]])*(MG$2&lt;=Tableau1[[Fin]:[Fin]]),ROW(INDIRECT("A1:A"&amp;COUNTA(Tableau1[[Fin]:[Fin]])))),1)),""))</f>
        <v/>
      </c>
      <c r="MH55" s="34" t="str">
        <f t="array" aca="1" ref="MH55" ca="1">IF(OR(WEEKDAY(MH$2,2)&gt;5,COUNTIF(Dates_Feries,MH$2)&gt;0),"",IFERROR(INDEX(Tableau1[[Type]:[Type]],SMALL(IF((Tableau1[[Nom]:[Nom]]=$A55)*(Tableau1[[Prénom]:[Prénom]]=$B55)*(MH$2&gt;=Tableau1[[Début]:[Début]])*(MH$2&lt;=Tableau1[[Fin]:[Fin]]),ROW(INDIRECT("A1:A"&amp;COUNTA(Tableau1[[Fin]:[Fin]])))),1)),""))</f>
        <v/>
      </c>
      <c r="MI55" s="34" t="str">
        <f t="array" aca="1" ref="MI55" ca="1">IF(OR(WEEKDAY(MI$2,2)&gt;5,COUNTIF(Dates_Feries,MI$2)&gt;0),"",IFERROR(INDEX(Tableau1[[Type]:[Type]],SMALL(IF((Tableau1[[Nom]:[Nom]]=$A55)*(Tableau1[[Prénom]:[Prénom]]=$B55)*(MI$2&gt;=Tableau1[[Début]:[Début]])*(MI$2&lt;=Tableau1[[Fin]:[Fin]]),ROW(INDIRECT("A1:A"&amp;COUNTA(Tableau1[[Fin]:[Fin]])))),1)),""))</f>
        <v/>
      </c>
      <c r="MJ55" s="34" t="str">
        <f t="array" aca="1" ref="MJ55" ca="1">IF(OR(WEEKDAY(MJ$2,2)&gt;5,COUNTIF(Dates_Feries,MJ$2)&gt;0),"",IFERROR(INDEX(Tableau1[[Type]:[Type]],SMALL(IF((Tableau1[[Nom]:[Nom]]=$A55)*(Tableau1[[Prénom]:[Prénom]]=$B55)*(MJ$2&gt;=Tableau1[[Début]:[Début]])*(MJ$2&lt;=Tableau1[[Fin]:[Fin]]),ROW(INDIRECT("A1:A"&amp;COUNTA(Tableau1[[Fin]:[Fin]])))),1)),""))</f>
        <v/>
      </c>
      <c r="MK55" s="34" t="str">
        <f t="array" aca="1" ref="MK55" ca="1">IF(OR(WEEKDAY(MK$2,2)&gt;5,COUNTIF(Dates_Feries,MK$2)&gt;0),"",IFERROR(INDEX(Tableau1[[Type]:[Type]],SMALL(IF((Tableau1[[Nom]:[Nom]]=$A55)*(Tableau1[[Prénom]:[Prénom]]=$B55)*(MK$2&gt;=Tableau1[[Début]:[Début]])*(MK$2&lt;=Tableau1[[Fin]:[Fin]]),ROW(INDIRECT("A1:A"&amp;COUNTA(Tableau1[[Fin]:[Fin]])))),1)),""))</f>
        <v/>
      </c>
      <c r="ML55" s="34" t="str">
        <f t="array" aca="1" ref="ML55" ca="1">IF(OR(WEEKDAY(ML$2,2)&gt;5,COUNTIF(Dates_Feries,ML$2)&gt;0),"",IFERROR(INDEX(Tableau1[[Type]:[Type]],SMALL(IF((Tableau1[[Nom]:[Nom]]=$A55)*(Tableau1[[Prénom]:[Prénom]]=$B55)*(ML$2&gt;=Tableau1[[Début]:[Début]])*(ML$2&lt;=Tableau1[[Fin]:[Fin]]),ROW(INDIRECT("A1:A"&amp;COUNTA(Tableau1[[Fin]:[Fin]])))),1)),""))</f>
        <v/>
      </c>
      <c r="MM55" s="34" t="str">
        <f t="array" aca="1" ref="MM55" ca="1">IF(OR(WEEKDAY(MM$2,2)&gt;5,COUNTIF(Dates_Feries,MM$2)&gt;0),"",IFERROR(INDEX(Tableau1[[Type]:[Type]],SMALL(IF((Tableau1[[Nom]:[Nom]]=$A55)*(Tableau1[[Prénom]:[Prénom]]=$B55)*(MM$2&gt;=Tableau1[[Début]:[Début]])*(MM$2&lt;=Tableau1[[Fin]:[Fin]]),ROW(INDIRECT("A1:A"&amp;COUNTA(Tableau1[[Fin]:[Fin]])))),1)),""))</f>
        <v/>
      </c>
      <c r="MN55" s="34" t="str">
        <f t="array" aca="1" ref="MN55" ca="1">IF(OR(WEEKDAY(MN$2,2)&gt;5,COUNTIF(Dates_Feries,MN$2)&gt;0),"",IFERROR(INDEX(Tableau1[[Type]:[Type]],SMALL(IF((Tableau1[[Nom]:[Nom]]=$A55)*(Tableau1[[Prénom]:[Prénom]]=$B55)*(MN$2&gt;=Tableau1[[Début]:[Début]])*(MN$2&lt;=Tableau1[[Fin]:[Fin]]),ROW(INDIRECT("A1:A"&amp;COUNTA(Tableau1[[Fin]:[Fin]])))),1)),""))</f>
        <v/>
      </c>
      <c r="MO55" s="34" t="str">
        <f t="array" aca="1" ref="MO55" ca="1">IF(OR(WEEKDAY(MO$2,2)&gt;5,COUNTIF(Dates_Feries,MO$2)&gt;0),"",IFERROR(INDEX(Tableau1[[Type]:[Type]],SMALL(IF((Tableau1[[Nom]:[Nom]]=$A55)*(Tableau1[[Prénom]:[Prénom]]=$B55)*(MO$2&gt;=Tableau1[[Début]:[Début]])*(MO$2&lt;=Tableau1[[Fin]:[Fin]]),ROW(INDIRECT("A1:A"&amp;COUNTA(Tableau1[[Fin]:[Fin]])))),1)),""))</f>
        <v/>
      </c>
      <c r="MP55" s="34" t="str">
        <f t="array" aca="1" ref="MP55" ca="1">IF(OR(WEEKDAY(MP$2,2)&gt;5,COUNTIF(Dates_Feries,MP$2)&gt;0),"",IFERROR(INDEX(Tableau1[[Type]:[Type]],SMALL(IF((Tableau1[[Nom]:[Nom]]=$A55)*(Tableau1[[Prénom]:[Prénom]]=$B55)*(MP$2&gt;=Tableau1[[Début]:[Début]])*(MP$2&lt;=Tableau1[[Fin]:[Fin]]),ROW(INDIRECT("A1:A"&amp;COUNTA(Tableau1[[Fin]:[Fin]])))),1)),""))</f>
        <v/>
      </c>
      <c r="MQ55" s="34" t="str">
        <f t="array" aca="1" ref="MQ55" ca="1">IF(OR(WEEKDAY(MQ$2,2)&gt;5,COUNTIF(Dates_Feries,MQ$2)&gt;0),"",IFERROR(INDEX(Tableau1[[Type]:[Type]],SMALL(IF((Tableau1[[Nom]:[Nom]]=$A55)*(Tableau1[[Prénom]:[Prénom]]=$B55)*(MQ$2&gt;=Tableau1[[Début]:[Début]])*(MQ$2&lt;=Tableau1[[Fin]:[Fin]]),ROW(INDIRECT("A1:A"&amp;COUNTA(Tableau1[[Fin]:[Fin]])))),1)),""))</f>
        <v/>
      </c>
      <c r="MR55" s="34" t="str">
        <f t="array" aca="1" ref="MR55" ca="1">IF(OR(WEEKDAY(MR$2,2)&gt;5,COUNTIF(Dates_Feries,MR$2)&gt;0),"",IFERROR(INDEX(Tableau1[[Type]:[Type]],SMALL(IF((Tableau1[[Nom]:[Nom]]=$A55)*(Tableau1[[Prénom]:[Prénom]]=$B55)*(MR$2&gt;=Tableau1[[Début]:[Début]])*(MR$2&lt;=Tableau1[[Fin]:[Fin]]),ROW(INDIRECT("A1:A"&amp;COUNTA(Tableau1[[Fin]:[Fin]])))),1)),""))</f>
        <v/>
      </c>
      <c r="MS55" s="34" t="str">
        <f t="array" aca="1" ref="MS55" ca="1">IF(OR(WEEKDAY(MS$2,2)&gt;5,COUNTIF(Dates_Feries,MS$2)&gt;0),"",IFERROR(INDEX(Tableau1[[Type]:[Type]],SMALL(IF((Tableau1[[Nom]:[Nom]]=$A55)*(Tableau1[[Prénom]:[Prénom]]=$B55)*(MS$2&gt;=Tableau1[[Début]:[Début]])*(MS$2&lt;=Tableau1[[Fin]:[Fin]]),ROW(INDIRECT("A1:A"&amp;COUNTA(Tableau1[[Fin]:[Fin]])))),1)),""))</f>
        <v/>
      </c>
      <c r="MT55" s="34" t="str">
        <f t="array" aca="1" ref="MT55" ca="1">IF(OR(WEEKDAY(MT$2,2)&gt;5,COUNTIF(Dates_Feries,MT$2)&gt;0),"",IFERROR(INDEX(Tableau1[[Type]:[Type]],SMALL(IF((Tableau1[[Nom]:[Nom]]=$A55)*(Tableau1[[Prénom]:[Prénom]]=$B55)*(MT$2&gt;=Tableau1[[Début]:[Début]])*(MT$2&lt;=Tableau1[[Fin]:[Fin]]),ROW(INDIRECT("A1:A"&amp;COUNTA(Tableau1[[Fin]:[Fin]])))),1)),""))</f>
        <v/>
      </c>
      <c r="MU55" s="34" t="str">
        <f t="array" aca="1" ref="MU55" ca="1">IF(OR(WEEKDAY(MU$2,2)&gt;5,COUNTIF(Dates_Feries,MU$2)&gt;0),"",IFERROR(INDEX(Tableau1[[Type]:[Type]],SMALL(IF((Tableau1[[Nom]:[Nom]]=$A55)*(Tableau1[[Prénom]:[Prénom]]=$B55)*(MU$2&gt;=Tableau1[[Début]:[Début]])*(MU$2&lt;=Tableau1[[Fin]:[Fin]]),ROW(INDIRECT("A1:A"&amp;COUNTA(Tableau1[[Fin]:[Fin]])))),1)),""))</f>
        <v/>
      </c>
      <c r="MV55" s="34" t="str">
        <f t="array" aca="1" ref="MV55" ca="1">IF(OR(WEEKDAY(MV$2,2)&gt;5,COUNTIF(Dates_Feries,MV$2)&gt;0),"",IFERROR(INDEX(Tableau1[[Type]:[Type]],SMALL(IF((Tableau1[[Nom]:[Nom]]=$A55)*(Tableau1[[Prénom]:[Prénom]]=$B55)*(MV$2&gt;=Tableau1[[Début]:[Début]])*(MV$2&lt;=Tableau1[[Fin]:[Fin]]),ROW(INDIRECT("A1:A"&amp;COUNTA(Tableau1[[Fin]:[Fin]])))),1)),""))</f>
        <v/>
      </c>
      <c r="MW55" s="34" t="str">
        <f t="array" aca="1" ref="MW55" ca="1">IF(OR(WEEKDAY(MW$2,2)&gt;5,COUNTIF(Dates_Feries,MW$2)&gt;0),"",IFERROR(INDEX(Tableau1[[Type]:[Type]],SMALL(IF((Tableau1[[Nom]:[Nom]]=$A55)*(Tableau1[[Prénom]:[Prénom]]=$B55)*(MW$2&gt;=Tableau1[[Début]:[Début]])*(MW$2&lt;=Tableau1[[Fin]:[Fin]]),ROW(INDIRECT("A1:A"&amp;COUNTA(Tableau1[[Fin]:[Fin]])))),1)),""))</f>
        <v/>
      </c>
      <c r="MX55" s="34" t="str">
        <f t="array" aca="1" ref="MX55" ca="1">IF(OR(WEEKDAY(MX$2,2)&gt;5,COUNTIF(Dates_Feries,MX$2)&gt;0),"",IFERROR(INDEX(Tableau1[[Type]:[Type]],SMALL(IF((Tableau1[[Nom]:[Nom]]=$A55)*(Tableau1[[Prénom]:[Prénom]]=$B55)*(MX$2&gt;=Tableau1[[Début]:[Début]])*(MX$2&lt;=Tableau1[[Fin]:[Fin]]),ROW(INDIRECT("A1:A"&amp;COUNTA(Tableau1[[Fin]:[Fin]])))),1)),""))</f>
        <v/>
      </c>
      <c r="MY55" s="34" t="str">
        <f t="array" aca="1" ref="MY55" ca="1">IF(OR(WEEKDAY(MY$2,2)&gt;5,COUNTIF(Dates_Feries,MY$2)&gt;0),"",IFERROR(INDEX(Tableau1[[Type]:[Type]],SMALL(IF((Tableau1[[Nom]:[Nom]]=$A55)*(Tableau1[[Prénom]:[Prénom]]=$B55)*(MY$2&gt;=Tableau1[[Début]:[Début]])*(MY$2&lt;=Tableau1[[Fin]:[Fin]]),ROW(INDIRECT("A1:A"&amp;COUNTA(Tableau1[[Fin]:[Fin]])))),1)),""))</f>
        <v/>
      </c>
      <c r="MZ55" s="34" t="str">
        <f t="array" aca="1" ref="MZ55" ca="1">IF(OR(WEEKDAY(MZ$2,2)&gt;5,COUNTIF(Dates_Feries,MZ$2)&gt;0),"",IFERROR(INDEX(Tableau1[[Type]:[Type]],SMALL(IF((Tableau1[[Nom]:[Nom]]=$A55)*(Tableau1[[Prénom]:[Prénom]]=$B55)*(MZ$2&gt;=Tableau1[[Début]:[Début]])*(MZ$2&lt;=Tableau1[[Fin]:[Fin]]),ROW(INDIRECT("A1:A"&amp;COUNTA(Tableau1[[Fin]:[Fin]])))),1)),""))</f>
        <v/>
      </c>
      <c r="NA55" s="34" t="str">
        <f t="array" aca="1" ref="NA55" ca="1">IF(OR(WEEKDAY(NA$2,2)&gt;5,COUNTIF(Dates_Feries,NA$2)&gt;0),"",IFERROR(INDEX(Tableau1[[Type]:[Type]],SMALL(IF((Tableau1[[Nom]:[Nom]]=$A55)*(Tableau1[[Prénom]:[Prénom]]=$B55)*(NA$2&gt;=Tableau1[[Début]:[Début]])*(NA$2&lt;=Tableau1[[Fin]:[Fin]]),ROW(INDIRECT("A1:A"&amp;COUNTA(Tableau1[[Fin]:[Fin]])))),1)),""))</f>
        <v/>
      </c>
      <c r="NB55" s="34" t="str">
        <f t="array" aca="1" ref="NB55" ca="1">IF(OR(WEEKDAY(NB$2,2)&gt;5,COUNTIF(Dates_Feries,NB$2)&gt;0),"",IFERROR(INDEX(Tableau1[[Type]:[Type]],SMALL(IF((Tableau1[[Nom]:[Nom]]=$A55)*(Tableau1[[Prénom]:[Prénom]]=$B55)*(NB$2&gt;=Tableau1[[Début]:[Début]])*(NB$2&lt;=Tableau1[[Fin]:[Fin]]),ROW(INDIRECT("A1:A"&amp;COUNTA(Tableau1[[Fin]:[Fin]])))),1)),""))</f>
        <v/>
      </c>
      <c r="NC55" s="34" t="str">
        <f t="array" aca="1" ref="NC55" ca="1">IF(OR(WEEKDAY(NC$2,2)&gt;5,COUNTIF(Dates_Feries,NC$2)&gt;0),"",IFERROR(INDEX(Tableau1[[Type]:[Type]],SMALL(IF((Tableau1[[Nom]:[Nom]]=$A55)*(Tableau1[[Prénom]:[Prénom]]=$B55)*(NC$2&gt;=Tableau1[[Début]:[Début]])*(NC$2&lt;=Tableau1[[Fin]:[Fin]]),ROW(INDIRECT("A1:A"&amp;COUNTA(Tableau1[[Fin]:[Fin]])))),1)),""))</f>
        <v/>
      </c>
      <c r="ND55" s="34" t="str">
        <f t="array" aca="1" ref="ND55" ca="1">IF(OR(WEEKDAY(ND$2,2)&gt;5,COUNTIF(Dates_Feries,ND$2)&gt;0),"",IFERROR(INDEX(Tableau1[[Type]:[Type]],SMALL(IF((Tableau1[[Nom]:[Nom]]=$A55)*(Tableau1[[Prénom]:[Prénom]]=$B55)*(ND$2&gt;=Tableau1[[Début]:[Début]])*(ND$2&lt;=Tableau1[[Fin]:[Fin]]),ROW(INDIRECT("A1:A"&amp;COUNTA(Tableau1[[Fin]:[Fin]])))),1)),""))</f>
        <v/>
      </c>
      <c r="NE55" s="35" t="str">
        <f t="array" aca="1" ref="NE55" ca="1">IF(OR(WEEKDAY(NE$2,2)&gt;5,COUNTIF(Dates_Feries,NE$2)&gt;0),"",IFERROR(INDEX(Tableau1[[Type]:[Type]],SMALL(IF((Tableau1[[Nom]:[Nom]]=$A55)*(Tableau1[[Prénom]:[Prénom]]=$B55)*(NE$2&gt;=Tableau1[[Début]:[Début]])*(NE$2&lt;=Tableau1[[Fin]:[Fin]]),ROW(INDIRECT("A1:A"&amp;COUNTA(Tableau1[[Fin]:[Fin]])))),1)),""))</f>
        <v/>
      </c>
      <c r="NF55" s="2">
        <v>115</v>
      </c>
    </row>
    <row r="56" spans="1:370" ht="15" customHeight="1">
      <c r="A56" s="10"/>
      <c r="B56" s="11"/>
      <c r="C56" s="5">
        <f t="shared" ca="1" si="18"/>
        <v>0</v>
      </c>
      <c r="D56" s="29">
        <f t="shared" ca="1" si="19"/>
        <v>0</v>
      </c>
      <c r="E56" s="34" t="str">
        <f t="array" aca="1" ref="E56" ca="1">IF(OR(WEEKDAY(E$2,2)&gt;5,COUNTIF(Dates_Feries,E$2)&gt;0),"",IFERROR(INDEX(Tableau1[[Type]:[Type]],SMALL(IF((Tableau1[[Nom]:[Nom]]=$A56)*(Tableau1[[Prénom]:[Prénom]]=$B56)*(E$2&gt;=Tableau1[[Début]:[Début]])*(E$2&lt;=Tableau1[[Fin]:[Fin]]),ROW(INDIRECT("A1:A"&amp;COUNTA(Tableau1[[Fin]:[Fin]])))),1)),""))</f>
        <v/>
      </c>
      <c r="F56" s="34" t="str">
        <f t="array" aca="1" ref="F56" ca="1">IF(OR(WEEKDAY(F$2,2)&gt;5,COUNTIF(Dates_Feries,F$2)&gt;0),"",IFERROR(INDEX(Tableau1[[Type]:[Type]],SMALL(IF((Tableau1[[Nom]:[Nom]]=$A56)*(Tableau1[[Prénom]:[Prénom]]=$B56)*(F$2&gt;=Tableau1[[Début]:[Début]])*(F$2&lt;=Tableau1[[Fin]:[Fin]]),ROW(INDIRECT("A1:A"&amp;COUNTA(Tableau1[[Fin]:[Fin]])))),1)),""))</f>
        <v/>
      </c>
      <c r="G56" s="34" t="str">
        <f t="array" aca="1" ref="G56" ca="1">IF(OR(WEEKDAY(G$2,2)&gt;5,COUNTIF(Dates_Feries,G$2)&gt;0),"",IFERROR(INDEX(Tableau1[[Type]:[Type]],SMALL(IF((Tableau1[[Nom]:[Nom]]=$A56)*(Tableau1[[Prénom]:[Prénom]]=$B56)*(G$2&gt;=Tableau1[[Début]:[Début]])*(G$2&lt;=Tableau1[[Fin]:[Fin]]),ROW(INDIRECT("A1:A"&amp;COUNTA(Tableau1[[Fin]:[Fin]])))),1)),""))</f>
        <v/>
      </c>
      <c r="H56" s="34" t="str">
        <f t="array" aca="1" ref="H56" ca="1">IF(OR(WEEKDAY(H$2,2)&gt;5,COUNTIF(Dates_Feries,H$2)&gt;0),"",IFERROR(INDEX(Tableau1[[Type]:[Type]],SMALL(IF((Tableau1[[Nom]:[Nom]]=$A56)*(Tableau1[[Prénom]:[Prénom]]=$B56)*(H$2&gt;=Tableau1[[Début]:[Début]])*(H$2&lt;=Tableau1[[Fin]:[Fin]]),ROW(INDIRECT("A1:A"&amp;COUNTA(Tableau1[[Fin]:[Fin]])))),1)),""))</f>
        <v/>
      </c>
      <c r="I56" s="34" t="str">
        <f t="array" aca="1" ref="I56" ca="1">IF(OR(WEEKDAY(I$2,2)&gt;5,COUNTIF(Dates_Feries,I$2)&gt;0),"",IFERROR(INDEX(Tableau1[[Type]:[Type]],SMALL(IF((Tableau1[[Nom]:[Nom]]=$A56)*(Tableau1[[Prénom]:[Prénom]]=$B56)*(I$2&gt;=Tableau1[[Début]:[Début]])*(I$2&lt;=Tableau1[[Fin]:[Fin]]),ROW(INDIRECT("A1:A"&amp;COUNTA(Tableau1[[Fin]:[Fin]])))),1)),""))</f>
        <v/>
      </c>
      <c r="J56" s="34" t="str">
        <f t="array" aca="1" ref="J56" ca="1">IF(OR(WEEKDAY(J$2,2)&gt;5,COUNTIF(Dates_Feries,J$2)&gt;0),"",IFERROR(INDEX(Tableau1[[Type]:[Type]],SMALL(IF((Tableau1[[Nom]:[Nom]]=$A56)*(Tableau1[[Prénom]:[Prénom]]=$B56)*(J$2&gt;=Tableau1[[Début]:[Début]])*(J$2&lt;=Tableau1[[Fin]:[Fin]]),ROW(INDIRECT("A1:A"&amp;COUNTA(Tableau1[[Fin]:[Fin]])))),1)),""))</f>
        <v/>
      </c>
      <c r="K56" s="34" t="str">
        <f t="array" aca="1" ref="K56" ca="1">IF(OR(WEEKDAY(K$2,2)&gt;5,COUNTIF(Dates_Feries,K$2)&gt;0),"",IFERROR(INDEX(Tableau1[[Type]:[Type]],SMALL(IF((Tableau1[[Nom]:[Nom]]=$A56)*(Tableau1[[Prénom]:[Prénom]]=$B56)*(K$2&gt;=Tableau1[[Début]:[Début]])*(K$2&lt;=Tableau1[[Fin]:[Fin]]),ROW(INDIRECT("A1:A"&amp;COUNTA(Tableau1[[Fin]:[Fin]])))),1)),""))</f>
        <v/>
      </c>
      <c r="L56" s="34" t="str">
        <f t="array" aca="1" ref="L56" ca="1">IF(OR(WEEKDAY(L$2,2)&gt;5,COUNTIF(Dates_Feries,L$2)&gt;0),"",IFERROR(INDEX(Tableau1[[Type]:[Type]],SMALL(IF((Tableau1[[Nom]:[Nom]]=$A56)*(Tableau1[[Prénom]:[Prénom]]=$B56)*(L$2&gt;=Tableau1[[Début]:[Début]])*(L$2&lt;=Tableau1[[Fin]:[Fin]]),ROW(INDIRECT("A1:A"&amp;COUNTA(Tableau1[[Fin]:[Fin]])))),1)),""))</f>
        <v/>
      </c>
      <c r="M56" s="34" t="str">
        <f t="array" aca="1" ref="M56" ca="1">IF(OR(WEEKDAY(M$2,2)&gt;5,COUNTIF(Dates_Feries,M$2)&gt;0),"",IFERROR(INDEX(Tableau1[[Type]:[Type]],SMALL(IF((Tableau1[[Nom]:[Nom]]=$A56)*(Tableau1[[Prénom]:[Prénom]]=$B56)*(M$2&gt;=Tableau1[[Début]:[Début]])*(M$2&lt;=Tableau1[[Fin]:[Fin]]),ROW(INDIRECT("A1:A"&amp;COUNTA(Tableau1[[Fin]:[Fin]])))),1)),""))</f>
        <v/>
      </c>
      <c r="N56" s="34" t="str">
        <f t="array" aca="1" ref="N56" ca="1">IF(OR(WEEKDAY(N$2,2)&gt;5,COUNTIF(Dates_Feries,N$2)&gt;0),"",IFERROR(INDEX(Tableau1[[Type]:[Type]],SMALL(IF((Tableau1[[Nom]:[Nom]]=$A56)*(Tableau1[[Prénom]:[Prénom]]=$B56)*(N$2&gt;=Tableau1[[Début]:[Début]])*(N$2&lt;=Tableau1[[Fin]:[Fin]]),ROW(INDIRECT("A1:A"&amp;COUNTA(Tableau1[[Fin]:[Fin]])))),1)),""))</f>
        <v/>
      </c>
      <c r="O56" s="34" t="str">
        <f t="array" aca="1" ref="O56" ca="1">IF(OR(WEEKDAY(O$2,2)&gt;5,COUNTIF(Dates_Feries,O$2)&gt;0),"",IFERROR(INDEX(Tableau1[[Type]:[Type]],SMALL(IF((Tableau1[[Nom]:[Nom]]=$A56)*(Tableau1[[Prénom]:[Prénom]]=$B56)*(O$2&gt;=Tableau1[[Début]:[Début]])*(O$2&lt;=Tableau1[[Fin]:[Fin]]),ROW(INDIRECT("A1:A"&amp;COUNTA(Tableau1[[Fin]:[Fin]])))),1)),""))</f>
        <v/>
      </c>
      <c r="P56" s="34" t="str">
        <f t="array" aca="1" ref="P56" ca="1">IF(OR(WEEKDAY(P$2,2)&gt;5,COUNTIF(Dates_Feries,P$2)&gt;0),"",IFERROR(INDEX(Tableau1[[Type]:[Type]],SMALL(IF((Tableau1[[Nom]:[Nom]]=$A56)*(Tableau1[[Prénom]:[Prénom]]=$B56)*(P$2&gt;=Tableau1[[Début]:[Début]])*(P$2&lt;=Tableau1[[Fin]:[Fin]]),ROW(INDIRECT("A1:A"&amp;COUNTA(Tableau1[[Fin]:[Fin]])))),1)),""))</f>
        <v/>
      </c>
      <c r="Q56" s="34" t="str">
        <f t="array" aca="1" ref="Q56" ca="1">IF(OR(WEEKDAY(Q$2,2)&gt;5,COUNTIF(Dates_Feries,Q$2)&gt;0),"",IFERROR(INDEX(Tableau1[[Type]:[Type]],SMALL(IF((Tableau1[[Nom]:[Nom]]=$A56)*(Tableau1[[Prénom]:[Prénom]]=$B56)*(Q$2&gt;=Tableau1[[Début]:[Début]])*(Q$2&lt;=Tableau1[[Fin]:[Fin]]),ROW(INDIRECT("A1:A"&amp;COUNTA(Tableau1[[Fin]:[Fin]])))),1)),""))</f>
        <v/>
      </c>
      <c r="R56" s="34" t="str">
        <f t="array" aca="1" ref="R56" ca="1">IF(OR(WEEKDAY(R$2,2)&gt;5,COUNTIF(Dates_Feries,R$2)&gt;0),"",IFERROR(INDEX(Tableau1[[Type]:[Type]],SMALL(IF((Tableau1[[Nom]:[Nom]]=$A56)*(Tableau1[[Prénom]:[Prénom]]=$B56)*(R$2&gt;=Tableau1[[Début]:[Début]])*(R$2&lt;=Tableau1[[Fin]:[Fin]]),ROW(INDIRECT("A1:A"&amp;COUNTA(Tableau1[[Fin]:[Fin]])))),1)),""))</f>
        <v/>
      </c>
      <c r="S56" s="34" t="str">
        <f t="array" aca="1" ref="S56" ca="1">IF(OR(WEEKDAY(S$2,2)&gt;5,COUNTIF(Dates_Feries,S$2)&gt;0),"",IFERROR(INDEX(Tableau1[[Type]:[Type]],SMALL(IF((Tableau1[[Nom]:[Nom]]=$A56)*(Tableau1[[Prénom]:[Prénom]]=$B56)*(S$2&gt;=Tableau1[[Début]:[Début]])*(S$2&lt;=Tableau1[[Fin]:[Fin]]),ROW(INDIRECT("A1:A"&amp;COUNTA(Tableau1[[Fin]:[Fin]])))),1)),""))</f>
        <v/>
      </c>
      <c r="T56" s="34" t="str">
        <f t="array" aca="1" ref="T56" ca="1">IF(OR(WEEKDAY(T$2,2)&gt;5,COUNTIF(Dates_Feries,T$2)&gt;0),"",IFERROR(INDEX(Tableau1[[Type]:[Type]],SMALL(IF((Tableau1[[Nom]:[Nom]]=$A56)*(Tableau1[[Prénom]:[Prénom]]=$B56)*(T$2&gt;=Tableau1[[Début]:[Début]])*(T$2&lt;=Tableau1[[Fin]:[Fin]]),ROW(INDIRECT("A1:A"&amp;COUNTA(Tableau1[[Fin]:[Fin]])))),1)),""))</f>
        <v/>
      </c>
      <c r="U56" s="34" t="str">
        <f t="array" aca="1" ref="U56" ca="1">IF(OR(WEEKDAY(U$2,2)&gt;5,COUNTIF(Dates_Feries,U$2)&gt;0),"",IFERROR(INDEX(Tableau1[[Type]:[Type]],SMALL(IF((Tableau1[[Nom]:[Nom]]=$A56)*(Tableau1[[Prénom]:[Prénom]]=$B56)*(U$2&gt;=Tableau1[[Début]:[Début]])*(U$2&lt;=Tableau1[[Fin]:[Fin]]),ROW(INDIRECT("A1:A"&amp;COUNTA(Tableau1[[Fin]:[Fin]])))),1)),""))</f>
        <v/>
      </c>
      <c r="V56" s="34" t="str">
        <f t="array" aca="1" ref="V56" ca="1">IF(OR(WEEKDAY(V$2,2)&gt;5,COUNTIF(Dates_Feries,V$2)&gt;0),"",IFERROR(INDEX(Tableau1[[Type]:[Type]],SMALL(IF((Tableau1[[Nom]:[Nom]]=$A56)*(Tableau1[[Prénom]:[Prénom]]=$B56)*(V$2&gt;=Tableau1[[Début]:[Début]])*(V$2&lt;=Tableau1[[Fin]:[Fin]]),ROW(INDIRECT("A1:A"&amp;COUNTA(Tableau1[[Fin]:[Fin]])))),1)),""))</f>
        <v/>
      </c>
      <c r="W56" s="34" t="str">
        <f t="array" aca="1" ref="W56" ca="1">IF(OR(WEEKDAY(W$2,2)&gt;5,COUNTIF(Dates_Feries,W$2)&gt;0),"",IFERROR(INDEX(Tableau1[[Type]:[Type]],SMALL(IF((Tableau1[[Nom]:[Nom]]=$A56)*(Tableau1[[Prénom]:[Prénom]]=$B56)*(W$2&gt;=Tableau1[[Début]:[Début]])*(W$2&lt;=Tableau1[[Fin]:[Fin]]),ROW(INDIRECT("A1:A"&amp;COUNTA(Tableau1[[Fin]:[Fin]])))),1)),""))</f>
        <v/>
      </c>
      <c r="X56" s="34" t="str">
        <f t="array" aca="1" ref="X56" ca="1">IF(OR(WEEKDAY(X$2,2)&gt;5,COUNTIF(Dates_Feries,X$2)&gt;0),"",IFERROR(INDEX(Tableau1[[Type]:[Type]],SMALL(IF((Tableau1[[Nom]:[Nom]]=$A56)*(Tableau1[[Prénom]:[Prénom]]=$B56)*(X$2&gt;=Tableau1[[Début]:[Début]])*(X$2&lt;=Tableau1[[Fin]:[Fin]]),ROW(INDIRECT("A1:A"&amp;COUNTA(Tableau1[[Fin]:[Fin]])))),1)),""))</f>
        <v/>
      </c>
      <c r="Y56" s="34" t="str">
        <f t="array" aca="1" ref="Y56" ca="1">IF(OR(WEEKDAY(Y$2,2)&gt;5,COUNTIF(Dates_Feries,Y$2)&gt;0),"",IFERROR(INDEX(Tableau1[[Type]:[Type]],SMALL(IF((Tableau1[[Nom]:[Nom]]=$A56)*(Tableau1[[Prénom]:[Prénom]]=$B56)*(Y$2&gt;=Tableau1[[Début]:[Début]])*(Y$2&lt;=Tableau1[[Fin]:[Fin]]),ROW(INDIRECT("A1:A"&amp;COUNTA(Tableau1[[Fin]:[Fin]])))),1)),""))</f>
        <v/>
      </c>
      <c r="Z56" s="34" t="str">
        <f t="array" aca="1" ref="Z56" ca="1">IF(OR(WEEKDAY(Z$2,2)&gt;5,COUNTIF(Dates_Feries,Z$2)&gt;0),"",IFERROR(INDEX(Tableau1[[Type]:[Type]],SMALL(IF((Tableau1[[Nom]:[Nom]]=$A56)*(Tableau1[[Prénom]:[Prénom]]=$B56)*(Z$2&gt;=Tableau1[[Début]:[Début]])*(Z$2&lt;=Tableau1[[Fin]:[Fin]]),ROW(INDIRECT("A1:A"&amp;COUNTA(Tableau1[[Fin]:[Fin]])))),1)),""))</f>
        <v/>
      </c>
      <c r="AA56" s="34" t="str">
        <f t="array" aca="1" ref="AA56" ca="1">IF(OR(WEEKDAY(AA$2,2)&gt;5,COUNTIF(Dates_Feries,AA$2)&gt;0),"",IFERROR(INDEX(Tableau1[[Type]:[Type]],SMALL(IF((Tableau1[[Nom]:[Nom]]=$A56)*(Tableau1[[Prénom]:[Prénom]]=$B56)*(AA$2&gt;=Tableau1[[Début]:[Début]])*(AA$2&lt;=Tableau1[[Fin]:[Fin]]),ROW(INDIRECT("A1:A"&amp;COUNTA(Tableau1[[Fin]:[Fin]])))),1)),""))</f>
        <v/>
      </c>
      <c r="AB56" s="34" t="str">
        <f t="array" aca="1" ref="AB56" ca="1">IF(OR(WEEKDAY(AB$2,2)&gt;5,COUNTIF(Dates_Feries,AB$2)&gt;0),"",IFERROR(INDEX(Tableau1[[Type]:[Type]],SMALL(IF((Tableau1[[Nom]:[Nom]]=$A56)*(Tableau1[[Prénom]:[Prénom]]=$B56)*(AB$2&gt;=Tableau1[[Début]:[Début]])*(AB$2&lt;=Tableau1[[Fin]:[Fin]]),ROW(INDIRECT("A1:A"&amp;COUNTA(Tableau1[[Fin]:[Fin]])))),1)),""))</f>
        <v/>
      </c>
      <c r="AC56" s="34" t="str">
        <f t="array" aca="1" ref="AC56" ca="1">IF(OR(WEEKDAY(AC$2,2)&gt;5,COUNTIF(Dates_Feries,AC$2)&gt;0),"",IFERROR(INDEX(Tableau1[[Type]:[Type]],SMALL(IF((Tableau1[[Nom]:[Nom]]=$A56)*(Tableau1[[Prénom]:[Prénom]]=$B56)*(AC$2&gt;=Tableau1[[Début]:[Début]])*(AC$2&lt;=Tableau1[[Fin]:[Fin]]),ROW(INDIRECT("A1:A"&amp;COUNTA(Tableau1[[Fin]:[Fin]])))),1)),""))</f>
        <v/>
      </c>
      <c r="AD56" s="34" t="str">
        <f t="array" aca="1" ref="AD56" ca="1">IF(OR(WEEKDAY(AD$2,2)&gt;5,COUNTIF(Dates_Feries,AD$2)&gt;0),"",IFERROR(INDEX(Tableau1[[Type]:[Type]],SMALL(IF((Tableau1[[Nom]:[Nom]]=$A56)*(Tableau1[[Prénom]:[Prénom]]=$B56)*(AD$2&gt;=Tableau1[[Début]:[Début]])*(AD$2&lt;=Tableau1[[Fin]:[Fin]]),ROW(INDIRECT("A1:A"&amp;COUNTA(Tableau1[[Fin]:[Fin]])))),1)),""))</f>
        <v/>
      </c>
      <c r="AE56" s="34" t="str">
        <f t="array" aca="1" ref="AE56" ca="1">IF(OR(WEEKDAY(AE$2,2)&gt;5,COUNTIF(Dates_Feries,AE$2)&gt;0),"",IFERROR(INDEX(Tableau1[[Type]:[Type]],SMALL(IF((Tableau1[[Nom]:[Nom]]=$A56)*(Tableau1[[Prénom]:[Prénom]]=$B56)*(AE$2&gt;=Tableau1[[Début]:[Début]])*(AE$2&lt;=Tableau1[[Fin]:[Fin]]),ROW(INDIRECT("A1:A"&amp;COUNTA(Tableau1[[Fin]:[Fin]])))),1)),""))</f>
        <v/>
      </c>
      <c r="AF56" s="34" t="str">
        <f t="array" aca="1" ref="AF56" ca="1">IF(OR(WEEKDAY(AF$2,2)&gt;5,COUNTIF(Dates_Feries,AF$2)&gt;0),"",IFERROR(INDEX(Tableau1[[Type]:[Type]],SMALL(IF((Tableau1[[Nom]:[Nom]]=$A56)*(Tableau1[[Prénom]:[Prénom]]=$B56)*(AF$2&gt;=Tableau1[[Début]:[Début]])*(AF$2&lt;=Tableau1[[Fin]:[Fin]]),ROW(INDIRECT("A1:A"&amp;COUNTA(Tableau1[[Fin]:[Fin]])))),1)),""))</f>
        <v/>
      </c>
      <c r="AG56" s="34" t="str">
        <f t="array" aca="1" ref="AG56" ca="1">IF(OR(WEEKDAY(AG$2,2)&gt;5,COUNTIF(Dates_Feries,AG$2)&gt;0),"",IFERROR(INDEX(Tableau1[[Type]:[Type]],SMALL(IF((Tableau1[[Nom]:[Nom]]=$A56)*(Tableau1[[Prénom]:[Prénom]]=$B56)*(AG$2&gt;=Tableau1[[Début]:[Début]])*(AG$2&lt;=Tableau1[[Fin]:[Fin]]),ROW(INDIRECT("A1:A"&amp;COUNTA(Tableau1[[Fin]:[Fin]])))),1)),""))</f>
        <v/>
      </c>
      <c r="AH56" s="34" t="str">
        <f t="array" aca="1" ref="AH56" ca="1">IF(OR(WEEKDAY(AH$2,2)&gt;5,COUNTIF(Dates_Feries,AH$2)&gt;0),"",IFERROR(INDEX(Tableau1[[Type]:[Type]],SMALL(IF((Tableau1[[Nom]:[Nom]]=$A56)*(Tableau1[[Prénom]:[Prénom]]=$B56)*(AH$2&gt;=Tableau1[[Début]:[Début]])*(AH$2&lt;=Tableau1[[Fin]:[Fin]]),ROW(INDIRECT("A1:A"&amp;COUNTA(Tableau1[[Fin]:[Fin]])))),1)),""))</f>
        <v/>
      </c>
      <c r="AI56" s="34" t="str">
        <f t="array" aca="1" ref="AI56" ca="1">IF(OR(WEEKDAY(AI$2,2)&gt;5,COUNTIF(Dates_Feries,AI$2)&gt;0),"",IFERROR(INDEX(Tableau1[[Type]:[Type]],SMALL(IF((Tableau1[[Nom]:[Nom]]=$A56)*(Tableau1[[Prénom]:[Prénom]]=$B56)*(AI$2&gt;=Tableau1[[Début]:[Début]])*(AI$2&lt;=Tableau1[[Fin]:[Fin]]),ROW(INDIRECT("A1:A"&amp;COUNTA(Tableau1[[Fin]:[Fin]])))),1)),""))</f>
        <v/>
      </c>
      <c r="AJ56" s="34" t="str">
        <f t="array" aca="1" ref="AJ56" ca="1">IF(OR(WEEKDAY(AJ$2,2)&gt;5,COUNTIF(Dates_Feries,AJ$2)&gt;0),"",IFERROR(INDEX(Tableau1[[Type]:[Type]],SMALL(IF((Tableau1[[Nom]:[Nom]]=$A56)*(Tableau1[[Prénom]:[Prénom]]=$B56)*(AJ$2&gt;=Tableau1[[Début]:[Début]])*(AJ$2&lt;=Tableau1[[Fin]:[Fin]]),ROW(INDIRECT("A1:A"&amp;COUNTA(Tableau1[[Fin]:[Fin]])))),1)),""))</f>
        <v/>
      </c>
      <c r="AK56" s="34" t="str">
        <f t="array" aca="1" ref="AK56" ca="1">IF(OR(WEEKDAY(AK$2,2)&gt;5,COUNTIF(Dates_Feries,AK$2)&gt;0),"",IFERROR(INDEX(Tableau1[[Type]:[Type]],SMALL(IF((Tableau1[[Nom]:[Nom]]=$A56)*(Tableau1[[Prénom]:[Prénom]]=$B56)*(AK$2&gt;=Tableau1[[Début]:[Début]])*(AK$2&lt;=Tableau1[[Fin]:[Fin]]),ROW(INDIRECT("A1:A"&amp;COUNTA(Tableau1[[Fin]:[Fin]])))),1)),""))</f>
        <v/>
      </c>
      <c r="AL56" s="34" t="str">
        <f t="array" aca="1" ref="AL56" ca="1">IF(OR(WEEKDAY(AL$2,2)&gt;5,COUNTIF(Dates_Feries,AL$2)&gt;0),"",IFERROR(INDEX(Tableau1[[Type]:[Type]],SMALL(IF((Tableau1[[Nom]:[Nom]]=$A56)*(Tableau1[[Prénom]:[Prénom]]=$B56)*(AL$2&gt;=Tableau1[[Début]:[Début]])*(AL$2&lt;=Tableau1[[Fin]:[Fin]]),ROW(INDIRECT("A1:A"&amp;COUNTA(Tableau1[[Fin]:[Fin]])))),1)),""))</f>
        <v/>
      </c>
      <c r="AM56" s="34" t="str">
        <f t="array" aca="1" ref="AM56" ca="1">IF(OR(WEEKDAY(AM$2,2)&gt;5,COUNTIF(Dates_Feries,AM$2)&gt;0),"",IFERROR(INDEX(Tableau1[[Type]:[Type]],SMALL(IF((Tableau1[[Nom]:[Nom]]=$A56)*(Tableau1[[Prénom]:[Prénom]]=$B56)*(AM$2&gt;=Tableau1[[Début]:[Début]])*(AM$2&lt;=Tableau1[[Fin]:[Fin]]),ROW(INDIRECT("A1:A"&amp;COUNTA(Tableau1[[Fin]:[Fin]])))),1)),""))</f>
        <v/>
      </c>
      <c r="AN56" s="34" t="str">
        <f t="array" aca="1" ref="AN56" ca="1">IF(OR(WEEKDAY(AN$2,2)&gt;5,COUNTIF(Dates_Feries,AN$2)&gt;0),"",IFERROR(INDEX(Tableau1[[Type]:[Type]],SMALL(IF((Tableau1[[Nom]:[Nom]]=$A56)*(Tableau1[[Prénom]:[Prénom]]=$B56)*(AN$2&gt;=Tableau1[[Début]:[Début]])*(AN$2&lt;=Tableau1[[Fin]:[Fin]]),ROW(INDIRECT("A1:A"&amp;COUNTA(Tableau1[[Fin]:[Fin]])))),1)),""))</f>
        <v/>
      </c>
      <c r="AO56" s="34" t="str">
        <f t="array" aca="1" ref="AO56" ca="1">IF(OR(WEEKDAY(AO$2,2)&gt;5,COUNTIF(Dates_Feries,AO$2)&gt;0),"",IFERROR(INDEX(Tableau1[[Type]:[Type]],SMALL(IF((Tableau1[[Nom]:[Nom]]=$A56)*(Tableau1[[Prénom]:[Prénom]]=$B56)*(AO$2&gt;=Tableau1[[Début]:[Début]])*(AO$2&lt;=Tableau1[[Fin]:[Fin]]),ROW(INDIRECT("A1:A"&amp;COUNTA(Tableau1[[Fin]:[Fin]])))),1)),""))</f>
        <v/>
      </c>
      <c r="AP56" s="34" t="str">
        <f t="array" aca="1" ref="AP56" ca="1">IF(OR(WEEKDAY(AP$2,2)&gt;5,COUNTIF(Dates_Feries,AP$2)&gt;0),"",IFERROR(INDEX(Tableau1[[Type]:[Type]],SMALL(IF((Tableau1[[Nom]:[Nom]]=$A56)*(Tableau1[[Prénom]:[Prénom]]=$B56)*(AP$2&gt;=Tableau1[[Début]:[Début]])*(AP$2&lt;=Tableau1[[Fin]:[Fin]]),ROW(INDIRECT("A1:A"&amp;COUNTA(Tableau1[[Fin]:[Fin]])))),1)),""))</f>
        <v/>
      </c>
      <c r="AQ56" s="34" t="str">
        <f t="array" aca="1" ref="AQ56" ca="1">IF(OR(WEEKDAY(AQ$2,2)&gt;5,COUNTIF(Dates_Feries,AQ$2)&gt;0),"",IFERROR(INDEX(Tableau1[[Type]:[Type]],SMALL(IF((Tableau1[[Nom]:[Nom]]=$A56)*(Tableau1[[Prénom]:[Prénom]]=$B56)*(AQ$2&gt;=Tableau1[[Début]:[Début]])*(AQ$2&lt;=Tableau1[[Fin]:[Fin]]),ROW(INDIRECT("A1:A"&amp;COUNTA(Tableau1[[Fin]:[Fin]])))),1)),""))</f>
        <v/>
      </c>
      <c r="AR56" s="34" t="str">
        <f t="array" aca="1" ref="AR56" ca="1">IF(OR(WEEKDAY(AR$2,2)&gt;5,COUNTIF(Dates_Feries,AR$2)&gt;0),"",IFERROR(INDEX(Tableau1[[Type]:[Type]],SMALL(IF((Tableau1[[Nom]:[Nom]]=$A56)*(Tableau1[[Prénom]:[Prénom]]=$B56)*(AR$2&gt;=Tableau1[[Début]:[Début]])*(AR$2&lt;=Tableau1[[Fin]:[Fin]]),ROW(INDIRECT("A1:A"&amp;COUNTA(Tableau1[[Fin]:[Fin]])))),1)),""))</f>
        <v/>
      </c>
      <c r="AS56" s="34" t="str">
        <f t="array" aca="1" ref="AS56" ca="1">IF(OR(WEEKDAY(AS$2,2)&gt;5,COUNTIF(Dates_Feries,AS$2)&gt;0),"",IFERROR(INDEX(Tableau1[[Type]:[Type]],SMALL(IF((Tableau1[[Nom]:[Nom]]=$A56)*(Tableau1[[Prénom]:[Prénom]]=$B56)*(AS$2&gt;=Tableau1[[Début]:[Début]])*(AS$2&lt;=Tableau1[[Fin]:[Fin]]),ROW(INDIRECT("A1:A"&amp;COUNTA(Tableau1[[Fin]:[Fin]])))),1)),""))</f>
        <v/>
      </c>
      <c r="AT56" s="34" t="str">
        <f t="array" aca="1" ref="AT56" ca="1">IF(OR(WEEKDAY(AT$2,2)&gt;5,COUNTIF(Dates_Feries,AT$2)&gt;0),"",IFERROR(INDEX(Tableau1[[Type]:[Type]],SMALL(IF((Tableau1[[Nom]:[Nom]]=$A56)*(Tableau1[[Prénom]:[Prénom]]=$B56)*(AT$2&gt;=Tableau1[[Début]:[Début]])*(AT$2&lt;=Tableau1[[Fin]:[Fin]]),ROW(INDIRECT("A1:A"&amp;COUNTA(Tableau1[[Fin]:[Fin]])))),1)),""))</f>
        <v/>
      </c>
      <c r="AU56" s="34" t="str">
        <f t="array" aca="1" ref="AU56" ca="1">IF(OR(WEEKDAY(AU$2,2)&gt;5,COUNTIF(Dates_Feries,AU$2)&gt;0),"",IFERROR(INDEX(Tableau1[[Type]:[Type]],SMALL(IF((Tableau1[[Nom]:[Nom]]=$A56)*(Tableau1[[Prénom]:[Prénom]]=$B56)*(AU$2&gt;=Tableau1[[Début]:[Début]])*(AU$2&lt;=Tableau1[[Fin]:[Fin]]),ROW(INDIRECT("A1:A"&amp;COUNTA(Tableau1[[Fin]:[Fin]])))),1)),""))</f>
        <v/>
      </c>
      <c r="AV56" s="34" t="str">
        <f t="array" aca="1" ref="AV56" ca="1">IF(OR(WEEKDAY(AV$2,2)&gt;5,COUNTIF(Dates_Feries,AV$2)&gt;0),"",IFERROR(INDEX(Tableau1[[Type]:[Type]],SMALL(IF((Tableau1[[Nom]:[Nom]]=$A56)*(Tableau1[[Prénom]:[Prénom]]=$B56)*(AV$2&gt;=Tableau1[[Début]:[Début]])*(AV$2&lt;=Tableau1[[Fin]:[Fin]]),ROW(INDIRECT("A1:A"&amp;COUNTA(Tableau1[[Fin]:[Fin]])))),1)),""))</f>
        <v/>
      </c>
      <c r="AW56" s="34" t="str">
        <f t="array" aca="1" ref="AW56" ca="1">IF(OR(WEEKDAY(AW$2,2)&gt;5,COUNTIF(Dates_Feries,AW$2)&gt;0),"",IFERROR(INDEX(Tableau1[[Type]:[Type]],SMALL(IF((Tableau1[[Nom]:[Nom]]=$A56)*(Tableau1[[Prénom]:[Prénom]]=$B56)*(AW$2&gt;=Tableau1[[Début]:[Début]])*(AW$2&lt;=Tableau1[[Fin]:[Fin]]),ROW(INDIRECT("A1:A"&amp;COUNTA(Tableau1[[Fin]:[Fin]])))),1)),""))</f>
        <v/>
      </c>
      <c r="AX56" s="34" t="str">
        <f t="array" aca="1" ref="AX56" ca="1">IF(OR(WEEKDAY(AX$2,2)&gt;5,COUNTIF(Dates_Feries,AX$2)&gt;0),"",IFERROR(INDEX(Tableau1[[Type]:[Type]],SMALL(IF((Tableau1[[Nom]:[Nom]]=$A56)*(Tableau1[[Prénom]:[Prénom]]=$B56)*(AX$2&gt;=Tableau1[[Début]:[Début]])*(AX$2&lt;=Tableau1[[Fin]:[Fin]]),ROW(INDIRECT("A1:A"&amp;COUNTA(Tableau1[[Fin]:[Fin]])))),1)),""))</f>
        <v/>
      </c>
      <c r="AY56" s="34" t="str">
        <f t="array" aca="1" ref="AY56" ca="1">IF(OR(WEEKDAY(AY$2,2)&gt;5,COUNTIF(Dates_Feries,AY$2)&gt;0),"",IFERROR(INDEX(Tableau1[[Type]:[Type]],SMALL(IF((Tableau1[[Nom]:[Nom]]=$A56)*(Tableau1[[Prénom]:[Prénom]]=$B56)*(AY$2&gt;=Tableau1[[Début]:[Début]])*(AY$2&lt;=Tableau1[[Fin]:[Fin]]),ROW(INDIRECT("A1:A"&amp;COUNTA(Tableau1[[Fin]:[Fin]])))),1)),""))</f>
        <v/>
      </c>
      <c r="AZ56" s="34" t="str">
        <f t="array" aca="1" ref="AZ56" ca="1">IF(OR(WEEKDAY(AZ$2,2)&gt;5,COUNTIF(Dates_Feries,AZ$2)&gt;0),"",IFERROR(INDEX(Tableau1[[Type]:[Type]],SMALL(IF((Tableau1[[Nom]:[Nom]]=$A56)*(Tableau1[[Prénom]:[Prénom]]=$B56)*(AZ$2&gt;=Tableau1[[Début]:[Début]])*(AZ$2&lt;=Tableau1[[Fin]:[Fin]]),ROW(INDIRECT("A1:A"&amp;COUNTA(Tableau1[[Fin]:[Fin]])))),1)),""))</f>
        <v/>
      </c>
      <c r="BA56" s="34" t="str">
        <f t="array" aca="1" ref="BA56" ca="1">IF(OR(WEEKDAY(BA$2,2)&gt;5,COUNTIF(Dates_Feries,BA$2)&gt;0),"",IFERROR(INDEX(Tableau1[[Type]:[Type]],SMALL(IF((Tableau1[[Nom]:[Nom]]=$A56)*(Tableau1[[Prénom]:[Prénom]]=$B56)*(BA$2&gt;=Tableau1[[Début]:[Début]])*(BA$2&lt;=Tableau1[[Fin]:[Fin]]),ROW(INDIRECT("A1:A"&amp;COUNTA(Tableau1[[Fin]:[Fin]])))),1)),""))</f>
        <v/>
      </c>
      <c r="BB56" s="34" t="str">
        <f t="array" aca="1" ref="BB56" ca="1">IF(OR(WEEKDAY(BB$2,2)&gt;5,COUNTIF(Dates_Feries,BB$2)&gt;0),"",IFERROR(INDEX(Tableau1[[Type]:[Type]],SMALL(IF((Tableau1[[Nom]:[Nom]]=$A56)*(Tableau1[[Prénom]:[Prénom]]=$B56)*(BB$2&gt;=Tableau1[[Début]:[Début]])*(BB$2&lt;=Tableau1[[Fin]:[Fin]]),ROW(INDIRECT("A1:A"&amp;COUNTA(Tableau1[[Fin]:[Fin]])))),1)),""))</f>
        <v/>
      </c>
      <c r="BC56" s="34" t="str">
        <f t="array" aca="1" ref="BC56" ca="1">IF(OR(WEEKDAY(BC$2,2)&gt;5,COUNTIF(Dates_Feries,BC$2)&gt;0),"",IFERROR(INDEX(Tableau1[[Type]:[Type]],SMALL(IF((Tableau1[[Nom]:[Nom]]=$A56)*(Tableau1[[Prénom]:[Prénom]]=$B56)*(BC$2&gt;=Tableau1[[Début]:[Début]])*(BC$2&lt;=Tableau1[[Fin]:[Fin]]),ROW(INDIRECT("A1:A"&amp;COUNTA(Tableau1[[Fin]:[Fin]])))),1)),""))</f>
        <v/>
      </c>
      <c r="BD56" s="34" t="str">
        <f t="array" aca="1" ref="BD56" ca="1">IF(OR(WEEKDAY(BD$2,2)&gt;5,COUNTIF(Dates_Feries,BD$2)&gt;0),"",IFERROR(INDEX(Tableau1[[Type]:[Type]],SMALL(IF((Tableau1[[Nom]:[Nom]]=$A56)*(Tableau1[[Prénom]:[Prénom]]=$B56)*(BD$2&gt;=Tableau1[[Début]:[Début]])*(BD$2&lt;=Tableau1[[Fin]:[Fin]]),ROW(INDIRECT("A1:A"&amp;COUNTA(Tableau1[[Fin]:[Fin]])))),1)),""))</f>
        <v/>
      </c>
      <c r="BE56" s="34" t="str">
        <f t="array" aca="1" ref="BE56" ca="1">IF(OR(WEEKDAY(BE$2,2)&gt;5,COUNTIF(Dates_Feries,BE$2)&gt;0),"",IFERROR(INDEX(Tableau1[[Type]:[Type]],SMALL(IF((Tableau1[[Nom]:[Nom]]=$A56)*(Tableau1[[Prénom]:[Prénom]]=$B56)*(BE$2&gt;=Tableau1[[Début]:[Début]])*(BE$2&lt;=Tableau1[[Fin]:[Fin]]),ROW(INDIRECT("A1:A"&amp;COUNTA(Tableau1[[Fin]:[Fin]])))),1)),""))</f>
        <v/>
      </c>
      <c r="BF56" s="34" t="str">
        <f t="array" aca="1" ref="BF56" ca="1">IF(OR(WEEKDAY(BF$2,2)&gt;5,COUNTIF(Dates_Feries,BF$2)&gt;0),"",IFERROR(INDEX(Tableau1[[Type]:[Type]],SMALL(IF((Tableau1[[Nom]:[Nom]]=$A56)*(Tableau1[[Prénom]:[Prénom]]=$B56)*(BF$2&gt;=Tableau1[[Début]:[Début]])*(BF$2&lt;=Tableau1[[Fin]:[Fin]]),ROW(INDIRECT("A1:A"&amp;COUNTA(Tableau1[[Fin]:[Fin]])))),1)),""))</f>
        <v/>
      </c>
      <c r="BG56" s="34" t="str">
        <f t="array" aca="1" ref="BG56" ca="1">IF(OR(WEEKDAY(BG$2,2)&gt;5,COUNTIF(Dates_Feries,BG$2)&gt;0),"",IFERROR(INDEX(Tableau1[[Type]:[Type]],SMALL(IF((Tableau1[[Nom]:[Nom]]=$A56)*(Tableau1[[Prénom]:[Prénom]]=$B56)*(BG$2&gt;=Tableau1[[Début]:[Début]])*(BG$2&lt;=Tableau1[[Fin]:[Fin]]),ROW(INDIRECT("A1:A"&amp;COUNTA(Tableau1[[Fin]:[Fin]])))),1)),""))</f>
        <v/>
      </c>
      <c r="BH56" s="34" t="str">
        <f t="array" aca="1" ref="BH56" ca="1">IF(OR(WEEKDAY(BH$2,2)&gt;5,COUNTIF(Dates_Feries,BH$2)&gt;0),"",IFERROR(INDEX(Tableau1[[Type]:[Type]],SMALL(IF((Tableau1[[Nom]:[Nom]]=$A56)*(Tableau1[[Prénom]:[Prénom]]=$B56)*(BH$2&gt;=Tableau1[[Début]:[Début]])*(BH$2&lt;=Tableau1[[Fin]:[Fin]]),ROW(INDIRECT("A1:A"&amp;COUNTA(Tableau1[[Fin]:[Fin]])))),1)),""))</f>
        <v/>
      </c>
      <c r="BI56" s="34" t="str">
        <f t="array" aca="1" ref="BI56" ca="1">IF(OR(WEEKDAY(BI$2,2)&gt;5,COUNTIF(Dates_Feries,BI$2)&gt;0),"",IFERROR(INDEX(Tableau1[[Type]:[Type]],SMALL(IF((Tableau1[[Nom]:[Nom]]=$A56)*(Tableau1[[Prénom]:[Prénom]]=$B56)*(BI$2&gt;=Tableau1[[Début]:[Début]])*(BI$2&lt;=Tableau1[[Fin]:[Fin]]),ROW(INDIRECT("A1:A"&amp;COUNTA(Tableau1[[Fin]:[Fin]])))),1)),""))</f>
        <v/>
      </c>
      <c r="BJ56" s="34" t="str">
        <f t="array" aca="1" ref="BJ56" ca="1">IF(OR(WEEKDAY(BJ$2,2)&gt;5,COUNTIF(Dates_Feries,BJ$2)&gt;0),"",IFERROR(INDEX(Tableau1[[Type]:[Type]],SMALL(IF((Tableau1[[Nom]:[Nom]]=$A56)*(Tableau1[[Prénom]:[Prénom]]=$B56)*(BJ$2&gt;=Tableau1[[Début]:[Début]])*(BJ$2&lt;=Tableau1[[Fin]:[Fin]]),ROW(INDIRECT("A1:A"&amp;COUNTA(Tableau1[[Fin]:[Fin]])))),1)),""))</f>
        <v/>
      </c>
      <c r="BK56" s="34" t="str">
        <f t="array" aca="1" ref="BK56" ca="1">IF(OR(WEEKDAY(BK$2,2)&gt;5,COUNTIF(Dates_Feries,BK$2)&gt;0),"",IFERROR(INDEX(Tableau1[[Type]:[Type]],SMALL(IF((Tableau1[[Nom]:[Nom]]=$A56)*(Tableau1[[Prénom]:[Prénom]]=$B56)*(BK$2&gt;=Tableau1[[Début]:[Début]])*(BK$2&lt;=Tableau1[[Fin]:[Fin]]),ROW(INDIRECT("A1:A"&amp;COUNTA(Tableau1[[Fin]:[Fin]])))),1)),""))</f>
        <v/>
      </c>
      <c r="BL56" s="34" t="str">
        <f t="array" aca="1" ref="BL56" ca="1">IF(OR(WEEKDAY(BL$2,2)&gt;5,COUNTIF(Dates_Feries,BL$2)&gt;0),"",IFERROR(INDEX(Tableau1[[Type]:[Type]],SMALL(IF((Tableau1[[Nom]:[Nom]]=$A56)*(Tableau1[[Prénom]:[Prénom]]=$B56)*(BL$2&gt;=Tableau1[[Début]:[Début]])*(BL$2&lt;=Tableau1[[Fin]:[Fin]]),ROW(INDIRECT("A1:A"&amp;COUNTA(Tableau1[[Fin]:[Fin]])))),1)),""))</f>
        <v/>
      </c>
      <c r="BM56" s="34" t="str">
        <f t="array" aca="1" ref="BM56" ca="1">IF(OR(WEEKDAY(BM$2,2)&gt;5,COUNTIF(Dates_Feries,BM$2)&gt;0),"",IFERROR(INDEX(Tableau1[[Type]:[Type]],SMALL(IF((Tableau1[[Nom]:[Nom]]=$A56)*(Tableau1[[Prénom]:[Prénom]]=$B56)*(BM$2&gt;=Tableau1[[Début]:[Début]])*(BM$2&lt;=Tableau1[[Fin]:[Fin]]),ROW(INDIRECT("A1:A"&amp;COUNTA(Tableau1[[Fin]:[Fin]])))),1)),""))</f>
        <v/>
      </c>
      <c r="BN56" s="34" t="str">
        <f t="array" aca="1" ref="BN56" ca="1">IF(OR(WEEKDAY(BN$2,2)&gt;5,COUNTIF(Dates_Feries,BN$2)&gt;0),"",IFERROR(INDEX(Tableau1[[Type]:[Type]],SMALL(IF((Tableau1[[Nom]:[Nom]]=$A56)*(Tableau1[[Prénom]:[Prénom]]=$B56)*(BN$2&gt;=Tableau1[[Début]:[Début]])*(BN$2&lt;=Tableau1[[Fin]:[Fin]]),ROW(INDIRECT("A1:A"&amp;COUNTA(Tableau1[[Fin]:[Fin]])))),1)),""))</f>
        <v/>
      </c>
      <c r="BO56" s="34" t="str">
        <f t="array" aca="1" ref="BO56" ca="1">IF(OR(WEEKDAY(BO$2,2)&gt;5,COUNTIF(Dates_Feries,BO$2)&gt;0),"",IFERROR(INDEX(Tableau1[[Type]:[Type]],SMALL(IF((Tableau1[[Nom]:[Nom]]=$A56)*(Tableau1[[Prénom]:[Prénom]]=$B56)*(BO$2&gt;=Tableau1[[Début]:[Début]])*(BO$2&lt;=Tableau1[[Fin]:[Fin]]),ROW(INDIRECT("A1:A"&amp;COUNTA(Tableau1[[Fin]:[Fin]])))),1)),""))</f>
        <v/>
      </c>
      <c r="BP56" s="34" t="str">
        <f t="array" aca="1" ref="BP56" ca="1">IF(OR(WEEKDAY(BP$2,2)&gt;5,COUNTIF(Dates_Feries,BP$2)&gt;0),"",IFERROR(INDEX(Tableau1[[Type]:[Type]],SMALL(IF((Tableau1[[Nom]:[Nom]]=$A56)*(Tableau1[[Prénom]:[Prénom]]=$B56)*(BP$2&gt;=Tableau1[[Début]:[Début]])*(BP$2&lt;=Tableau1[[Fin]:[Fin]]),ROW(INDIRECT("A1:A"&amp;COUNTA(Tableau1[[Fin]:[Fin]])))),1)),""))</f>
        <v/>
      </c>
      <c r="BQ56" s="34" t="str">
        <f t="array" aca="1" ref="BQ56" ca="1">IF(OR(WEEKDAY(BQ$2,2)&gt;5,COUNTIF(Dates_Feries,BQ$2)&gt;0),"",IFERROR(INDEX(Tableau1[[Type]:[Type]],SMALL(IF((Tableau1[[Nom]:[Nom]]=$A56)*(Tableau1[[Prénom]:[Prénom]]=$B56)*(BQ$2&gt;=Tableau1[[Début]:[Début]])*(BQ$2&lt;=Tableau1[[Fin]:[Fin]]),ROW(INDIRECT("A1:A"&amp;COUNTA(Tableau1[[Fin]:[Fin]])))),1)),""))</f>
        <v/>
      </c>
      <c r="BR56" s="34" t="str">
        <f t="array" aca="1" ref="BR56" ca="1">IF(OR(WEEKDAY(BR$2,2)&gt;5,COUNTIF(Dates_Feries,BR$2)&gt;0),"",IFERROR(INDEX(Tableau1[[Type]:[Type]],SMALL(IF((Tableau1[[Nom]:[Nom]]=$A56)*(Tableau1[[Prénom]:[Prénom]]=$B56)*(BR$2&gt;=Tableau1[[Début]:[Début]])*(BR$2&lt;=Tableau1[[Fin]:[Fin]]),ROW(INDIRECT("A1:A"&amp;COUNTA(Tableau1[[Fin]:[Fin]])))),1)),""))</f>
        <v/>
      </c>
      <c r="BS56" s="34" t="str">
        <f t="array" aca="1" ref="BS56" ca="1">IF(OR(WEEKDAY(BS$2,2)&gt;5,COUNTIF(Dates_Feries,BS$2)&gt;0),"",IFERROR(INDEX(Tableau1[[Type]:[Type]],SMALL(IF((Tableau1[[Nom]:[Nom]]=$A56)*(Tableau1[[Prénom]:[Prénom]]=$B56)*(BS$2&gt;=Tableau1[[Début]:[Début]])*(BS$2&lt;=Tableau1[[Fin]:[Fin]]),ROW(INDIRECT("A1:A"&amp;COUNTA(Tableau1[[Fin]:[Fin]])))),1)),""))</f>
        <v/>
      </c>
      <c r="BT56" s="34" t="str">
        <f t="array" aca="1" ref="BT56" ca="1">IF(OR(WEEKDAY(BT$2,2)&gt;5,COUNTIF(Dates_Feries,BT$2)&gt;0),"",IFERROR(INDEX(Tableau1[[Type]:[Type]],SMALL(IF((Tableau1[[Nom]:[Nom]]=$A56)*(Tableau1[[Prénom]:[Prénom]]=$B56)*(BT$2&gt;=Tableau1[[Début]:[Début]])*(BT$2&lt;=Tableau1[[Fin]:[Fin]]),ROW(INDIRECT("A1:A"&amp;COUNTA(Tableau1[[Fin]:[Fin]])))),1)),""))</f>
        <v/>
      </c>
      <c r="BU56" s="34" t="str">
        <f t="array" aca="1" ref="BU56" ca="1">IF(OR(WEEKDAY(BU$2,2)&gt;5,COUNTIF(Dates_Feries,BU$2)&gt;0),"",IFERROR(INDEX(Tableau1[[Type]:[Type]],SMALL(IF((Tableau1[[Nom]:[Nom]]=$A56)*(Tableau1[[Prénom]:[Prénom]]=$B56)*(BU$2&gt;=Tableau1[[Début]:[Début]])*(BU$2&lt;=Tableau1[[Fin]:[Fin]]),ROW(INDIRECT("A1:A"&amp;COUNTA(Tableau1[[Fin]:[Fin]])))),1)),""))</f>
        <v/>
      </c>
      <c r="BV56" s="34" t="str">
        <f t="array" aca="1" ref="BV56" ca="1">IF(OR(WEEKDAY(BV$2,2)&gt;5,COUNTIF(Dates_Feries,BV$2)&gt;0),"",IFERROR(INDEX(Tableau1[[Type]:[Type]],SMALL(IF((Tableau1[[Nom]:[Nom]]=$A56)*(Tableau1[[Prénom]:[Prénom]]=$B56)*(BV$2&gt;=Tableau1[[Début]:[Début]])*(BV$2&lt;=Tableau1[[Fin]:[Fin]]),ROW(INDIRECT("A1:A"&amp;COUNTA(Tableau1[[Fin]:[Fin]])))),1)),""))</f>
        <v/>
      </c>
      <c r="BW56" s="34" t="str">
        <f t="array" aca="1" ref="BW56" ca="1">IF(OR(WEEKDAY(BW$2,2)&gt;5,COUNTIF(Dates_Feries,BW$2)&gt;0),"",IFERROR(INDEX(Tableau1[[Type]:[Type]],SMALL(IF((Tableau1[[Nom]:[Nom]]=$A56)*(Tableau1[[Prénom]:[Prénom]]=$B56)*(BW$2&gt;=Tableau1[[Début]:[Début]])*(BW$2&lt;=Tableau1[[Fin]:[Fin]]),ROW(INDIRECT("A1:A"&amp;COUNTA(Tableau1[[Fin]:[Fin]])))),1)),""))</f>
        <v/>
      </c>
      <c r="BX56" s="34" t="str">
        <f t="array" aca="1" ref="BX56" ca="1">IF(OR(WEEKDAY(BX$2,2)&gt;5,COUNTIF(Dates_Feries,BX$2)&gt;0),"",IFERROR(INDEX(Tableau1[[Type]:[Type]],SMALL(IF((Tableau1[[Nom]:[Nom]]=$A56)*(Tableau1[[Prénom]:[Prénom]]=$B56)*(BX$2&gt;=Tableau1[[Début]:[Début]])*(BX$2&lt;=Tableau1[[Fin]:[Fin]]),ROW(INDIRECT("A1:A"&amp;COUNTA(Tableau1[[Fin]:[Fin]])))),1)),""))</f>
        <v/>
      </c>
      <c r="BY56" s="34" t="str">
        <f t="array" aca="1" ref="BY56" ca="1">IF(OR(WEEKDAY(BY$2,2)&gt;5,COUNTIF(Dates_Feries,BY$2)&gt;0),"",IFERROR(INDEX(Tableau1[[Type]:[Type]],SMALL(IF((Tableau1[[Nom]:[Nom]]=$A56)*(Tableau1[[Prénom]:[Prénom]]=$B56)*(BY$2&gt;=Tableau1[[Début]:[Début]])*(BY$2&lt;=Tableau1[[Fin]:[Fin]]),ROW(INDIRECT("A1:A"&amp;COUNTA(Tableau1[[Fin]:[Fin]])))),1)),""))</f>
        <v/>
      </c>
      <c r="BZ56" s="34" t="str">
        <f t="array" aca="1" ref="BZ56" ca="1">IF(OR(WEEKDAY(BZ$2,2)&gt;5,COUNTIF(Dates_Feries,BZ$2)&gt;0),"",IFERROR(INDEX(Tableau1[[Type]:[Type]],SMALL(IF((Tableau1[[Nom]:[Nom]]=$A56)*(Tableau1[[Prénom]:[Prénom]]=$B56)*(BZ$2&gt;=Tableau1[[Début]:[Début]])*(BZ$2&lt;=Tableau1[[Fin]:[Fin]]),ROW(INDIRECT("A1:A"&amp;COUNTA(Tableau1[[Fin]:[Fin]])))),1)),""))</f>
        <v/>
      </c>
      <c r="CA56" s="34" t="str">
        <f t="array" aca="1" ref="CA56" ca="1">IF(OR(WEEKDAY(CA$2,2)&gt;5,COUNTIF(Dates_Feries,CA$2)&gt;0),"",IFERROR(INDEX(Tableau1[[Type]:[Type]],SMALL(IF((Tableau1[[Nom]:[Nom]]=$A56)*(Tableau1[[Prénom]:[Prénom]]=$B56)*(CA$2&gt;=Tableau1[[Début]:[Début]])*(CA$2&lt;=Tableau1[[Fin]:[Fin]]),ROW(INDIRECT("A1:A"&amp;COUNTA(Tableau1[[Fin]:[Fin]])))),1)),""))</f>
        <v/>
      </c>
      <c r="CB56" s="34" t="str">
        <f t="array" aca="1" ref="CB56" ca="1">IF(OR(WEEKDAY(CB$2,2)&gt;5,COUNTIF(Dates_Feries,CB$2)&gt;0),"",IFERROR(INDEX(Tableau1[[Type]:[Type]],SMALL(IF((Tableau1[[Nom]:[Nom]]=$A56)*(Tableau1[[Prénom]:[Prénom]]=$B56)*(CB$2&gt;=Tableau1[[Début]:[Début]])*(CB$2&lt;=Tableau1[[Fin]:[Fin]]),ROW(INDIRECT("A1:A"&amp;COUNTA(Tableau1[[Fin]:[Fin]])))),1)),""))</f>
        <v/>
      </c>
      <c r="CC56" s="34" t="str">
        <f t="array" aca="1" ref="CC56" ca="1">IF(OR(WEEKDAY(CC$2,2)&gt;5,COUNTIF(Dates_Feries,CC$2)&gt;0),"",IFERROR(INDEX(Tableau1[[Type]:[Type]],SMALL(IF((Tableau1[[Nom]:[Nom]]=$A56)*(Tableau1[[Prénom]:[Prénom]]=$B56)*(CC$2&gt;=Tableau1[[Début]:[Début]])*(CC$2&lt;=Tableau1[[Fin]:[Fin]]),ROW(INDIRECT("A1:A"&amp;COUNTA(Tableau1[[Fin]:[Fin]])))),1)),""))</f>
        <v/>
      </c>
      <c r="CD56" s="34" t="str">
        <f t="array" aca="1" ref="CD56" ca="1">IF(OR(WEEKDAY(CD$2,2)&gt;5,COUNTIF(Dates_Feries,CD$2)&gt;0),"",IFERROR(INDEX(Tableau1[[Type]:[Type]],SMALL(IF((Tableau1[[Nom]:[Nom]]=$A56)*(Tableau1[[Prénom]:[Prénom]]=$B56)*(CD$2&gt;=Tableau1[[Début]:[Début]])*(CD$2&lt;=Tableau1[[Fin]:[Fin]]),ROW(INDIRECT("A1:A"&amp;COUNTA(Tableau1[[Fin]:[Fin]])))),1)),""))</f>
        <v/>
      </c>
      <c r="CE56" s="34" t="str">
        <f t="array" aca="1" ref="CE56" ca="1">IF(OR(WEEKDAY(CE$2,2)&gt;5,COUNTIF(Dates_Feries,CE$2)&gt;0),"",IFERROR(INDEX(Tableau1[[Type]:[Type]],SMALL(IF((Tableau1[[Nom]:[Nom]]=$A56)*(Tableau1[[Prénom]:[Prénom]]=$B56)*(CE$2&gt;=Tableau1[[Début]:[Début]])*(CE$2&lt;=Tableau1[[Fin]:[Fin]]),ROW(INDIRECT("A1:A"&amp;COUNTA(Tableau1[[Fin]:[Fin]])))),1)),""))</f>
        <v/>
      </c>
      <c r="CF56" s="34" t="str">
        <f t="array" aca="1" ref="CF56" ca="1">IF(OR(WEEKDAY(CF$2,2)&gt;5,COUNTIF(Dates_Feries,CF$2)&gt;0),"",IFERROR(INDEX(Tableau1[[Type]:[Type]],SMALL(IF((Tableau1[[Nom]:[Nom]]=$A56)*(Tableau1[[Prénom]:[Prénom]]=$B56)*(CF$2&gt;=Tableau1[[Début]:[Début]])*(CF$2&lt;=Tableau1[[Fin]:[Fin]]),ROW(INDIRECT("A1:A"&amp;COUNTA(Tableau1[[Fin]:[Fin]])))),1)),""))</f>
        <v/>
      </c>
      <c r="CG56" s="34" t="str">
        <f t="array" aca="1" ref="CG56" ca="1">IF(OR(WEEKDAY(CG$2,2)&gt;5,COUNTIF(Dates_Feries,CG$2)&gt;0),"",IFERROR(INDEX(Tableau1[[Type]:[Type]],SMALL(IF((Tableau1[[Nom]:[Nom]]=$A56)*(Tableau1[[Prénom]:[Prénom]]=$B56)*(CG$2&gt;=Tableau1[[Début]:[Début]])*(CG$2&lt;=Tableau1[[Fin]:[Fin]]),ROW(INDIRECT("A1:A"&amp;COUNTA(Tableau1[[Fin]:[Fin]])))),1)),""))</f>
        <v/>
      </c>
      <c r="CH56" s="34" t="str">
        <f t="array" aca="1" ref="CH56" ca="1">IF(OR(WEEKDAY(CH$2,2)&gt;5,COUNTIF(Dates_Feries,CH$2)&gt;0),"",IFERROR(INDEX(Tableau1[[Type]:[Type]],SMALL(IF((Tableau1[[Nom]:[Nom]]=$A56)*(Tableau1[[Prénom]:[Prénom]]=$B56)*(CH$2&gt;=Tableau1[[Début]:[Début]])*(CH$2&lt;=Tableau1[[Fin]:[Fin]]),ROW(INDIRECT("A1:A"&amp;COUNTA(Tableau1[[Fin]:[Fin]])))),1)),""))</f>
        <v/>
      </c>
      <c r="CI56" s="34" t="str">
        <f t="array" aca="1" ref="CI56" ca="1">IF(OR(WEEKDAY(CI$2,2)&gt;5,COUNTIF(Dates_Feries,CI$2)&gt;0),"",IFERROR(INDEX(Tableau1[[Type]:[Type]],SMALL(IF((Tableau1[[Nom]:[Nom]]=$A56)*(Tableau1[[Prénom]:[Prénom]]=$B56)*(CI$2&gt;=Tableau1[[Début]:[Début]])*(CI$2&lt;=Tableau1[[Fin]:[Fin]]),ROW(INDIRECT("A1:A"&amp;COUNTA(Tableau1[[Fin]:[Fin]])))),1)),""))</f>
        <v/>
      </c>
      <c r="CJ56" s="34" t="str">
        <f t="array" aca="1" ref="CJ56" ca="1">IF(OR(WEEKDAY(CJ$2,2)&gt;5,COUNTIF(Dates_Feries,CJ$2)&gt;0),"",IFERROR(INDEX(Tableau1[[Type]:[Type]],SMALL(IF((Tableau1[[Nom]:[Nom]]=$A56)*(Tableau1[[Prénom]:[Prénom]]=$B56)*(CJ$2&gt;=Tableau1[[Début]:[Début]])*(CJ$2&lt;=Tableau1[[Fin]:[Fin]]),ROW(INDIRECT("A1:A"&amp;COUNTA(Tableau1[[Fin]:[Fin]])))),1)),""))</f>
        <v/>
      </c>
      <c r="CK56" s="34" t="str">
        <f t="array" aca="1" ref="CK56" ca="1">IF(OR(WEEKDAY(CK$2,2)&gt;5,COUNTIF(Dates_Feries,CK$2)&gt;0),"",IFERROR(INDEX(Tableau1[[Type]:[Type]],SMALL(IF((Tableau1[[Nom]:[Nom]]=$A56)*(Tableau1[[Prénom]:[Prénom]]=$B56)*(CK$2&gt;=Tableau1[[Début]:[Début]])*(CK$2&lt;=Tableau1[[Fin]:[Fin]]),ROW(INDIRECT("A1:A"&amp;COUNTA(Tableau1[[Fin]:[Fin]])))),1)),""))</f>
        <v/>
      </c>
      <c r="CL56" s="34" t="str">
        <f t="array" aca="1" ref="CL56" ca="1">IF(OR(WEEKDAY(CL$2,2)&gt;5,COUNTIF(Dates_Feries,CL$2)&gt;0),"",IFERROR(INDEX(Tableau1[[Type]:[Type]],SMALL(IF((Tableau1[[Nom]:[Nom]]=$A56)*(Tableau1[[Prénom]:[Prénom]]=$B56)*(CL$2&gt;=Tableau1[[Début]:[Début]])*(CL$2&lt;=Tableau1[[Fin]:[Fin]]),ROW(INDIRECT("A1:A"&amp;COUNTA(Tableau1[[Fin]:[Fin]])))),1)),""))</f>
        <v/>
      </c>
      <c r="CM56" s="34" t="str">
        <f t="array" aca="1" ref="CM56" ca="1">IF(OR(WEEKDAY(CM$2,2)&gt;5,COUNTIF(Dates_Feries,CM$2)&gt;0),"",IFERROR(INDEX(Tableau1[[Type]:[Type]],SMALL(IF((Tableau1[[Nom]:[Nom]]=$A56)*(Tableau1[[Prénom]:[Prénom]]=$B56)*(CM$2&gt;=Tableau1[[Début]:[Début]])*(CM$2&lt;=Tableau1[[Fin]:[Fin]]),ROW(INDIRECT("A1:A"&amp;COUNTA(Tableau1[[Fin]:[Fin]])))),1)),""))</f>
        <v/>
      </c>
      <c r="CN56" s="34" t="str">
        <f t="array" aca="1" ref="CN56" ca="1">IF(OR(WEEKDAY(CN$2,2)&gt;5,COUNTIF(Dates_Feries,CN$2)&gt;0),"",IFERROR(INDEX(Tableau1[[Type]:[Type]],SMALL(IF((Tableau1[[Nom]:[Nom]]=$A56)*(Tableau1[[Prénom]:[Prénom]]=$B56)*(CN$2&gt;=Tableau1[[Début]:[Début]])*(CN$2&lt;=Tableau1[[Fin]:[Fin]]),ROW(INDIRECT("A1:A"&amp;COUNTA(Tableau1[[Fin]:[Fin]])))),1)),""))</f>
        <v/>
      </c>
      <c r="CO56" s="34" t="str">
        <f t="array" aca="1" ref="CO56" ca="1">IF(OR(WEEKDAY(CO$2,2)&gt;5,COUNTIF(Dates_Feries,CO$2)&gt;0),"",IFERROR(INDEX(Tableau1[[Type]:[Type]],SMALL(IF((Tableau1[[Nom]:[Nom]]=$A56)*(Tableau1[[Prénom]:[Prénom]]=$B56)*(CO$2&gt;=Tableau1[[Début]:[Début]])*(CO$2&lt;=Tableau1[[Fin]:[Fin]]),ROW(INDIRECT("A1:A"&amp;COUNTA(Tableau1[[Fin]:[Fin]])))),1)),""))</f>
        <v/>
      </c>
      <c r="CP56" s="34" t="str">
        <f t="array" aca="1" ref="CP56" ca="1">IF(OR(WEEKDAY(CP$2,2)&gt;5,COUNTIF(Dates_Feries,CP$2)&gt;0),"",IFERROR(INDEX(Tableau1[[Type]:[Type]],SMALL(IF((Tableau1[[Nom]:[Nom]]=$A56)*(Tableau1[[Prénom]:[Prénom]]=$B56)*(CP$2&gt;=Tableau1[[Début]:[Début]])*(CP$2&lt;=Tableau1[[Fin]:[Fin]]),ROW(INDIRECT("A1:A"&amp;COUNTA(Tableau1[[Fin]:[Fin]])))),1)),""))</f>
        <v/>
      </c>
      <c r="CQ56" s="34" t="str">
        <f t="array" aca="1" ref="CQ56" ca="1">IF(OR(WEEKDAY(CQ$2,2)&gt;5,COUNTIF(Dates_Feries,CQ$2)&gt;0),"",IFERROR(INDEX(Tableau1[[Type]:[Type]],SMALL(IF((Tableau1[[Nom]:[Nom]]=$A56)*(Tableau1[[Prénom]:[Prénom]]=$B56)*(CQ$2&gt;=Tableau1[[Début]:[Début]])*(CQ$2&lt;=Tableau1[[Fin]:[Fin]]),ROW(INDIRECT("A1:A"&amp;COUNTA(Tableau1[[Fin]:[Fin]])))),1)),""))</f>
        <v/>
      </c>
      <c r="CR56" s="34" t="str">
        <f t="array" aca="1" ref="CR56" ca="1">IF(OR(WEEKDAY(CR$2,2)&gt;5,COUNTIF(Dates_Feries,CR$2)&gt;0),"",IFERROR(INDEX(Tableau1[[Type]:[Type]],SMALL(IF((Tableau1[[Nom]:[Nom]]=$A56)*(Tableau1[[Prénom]:[Prénom]]=$B56)*(CR$2&gt;=Tableau1[[Début]:[Début]])*(CR$2&lt;=Tableau1[[Fin]:[Fin]]),ROW(INDIRECT("A1:A"&amp;COUNTA(Tableau1[[Fin]:[Fin]])))),1)),""))</f>
        <v/>
      </c>
      <c r="CS56" s="34" t="str">
        <f t="array" aca="1" ref="CS56" ca="1">IF(OR(WEEKDAY(CS$2,2)&gt;5,COUNTIF(Dates_Feries,CS$2)&gt;0),"",IFERROR(INDEX(Tableau1[[Type]:[Type]],SMALL(IF((Tableau1[[Nom]:[Nom]]=$A56)*(Tableau1[[Prénom]:[Prénom]]=$B56)*(CS$2&gt;=Tableau1[[Début]:[Début]])*(CS$2&lt;=Tableau1[[Fin]:[Fin]]),ROW(INDIRECT("A1:A"&amp;COUNTA(Tableau1[[Fin]:[Fin]])))),1)),""))</f>
        <v/>
      </c>
      <c r="CT56" s="34" t="str">
        <f t="array" aca="1" ref="CT56" ca="1">IF(OR(WEEKDAY(CT$2,2)&gt;5,COUNTIF(Dates_Feries,CT$2)&gt;0),"",IFERROR(INDEX(Tableau1[[Type]:[Type]],SMALL(IF((Tableau1[[Nom]:[Nom]]=$A56)*(Tableau1[[Prénom]:[Prénom]]=$B56)*(CT$2&gt;=Tableau1[[Début]:[Début]])*(CT$2&lt;=Tableau1[[Fin]:[Fin]]),ROW(INDIRECT("A1:A"&amp;COUNTA(Tableau1[[Fin]:[Fin]])))),1)),""))</f>
        <v/>
      </c>
      <c r="CU56" s="34" t="str">
        <f t="array" aca="1" ref="CU56" ca="1">IF(OR(WEEKDAY(CU$2,2)&gt;5,COUNTIF(Dates_Feries,CU$2)&gt;0),"",IFERROR(INDEX(Tableau1[[Type]:[Type]],SMALL(IF((Tableau1[[Nom]:[Nom]]=$A56)*(Tableau1[[Prénom]:[Prénom]]=$B56)*(CU$2&gt;=Tableau1[[Début]:[Début]])*(CU$2&lt;=Tableau1[[Fin]:[Fin]]),ROW(INDIRECT("A1:A"&amp;COUNTA(Tableau1[[Fin]:[Fin]])))),1)),""))</f>
        <v/>
      </c>
      <c r="CV56" s="34" t="str">
        <f t="array" aca="1" ref="CV56" ca="1">IF(OR(WEEKDAY(CV$2,2)&gt;5,COUNTIF(Dates_Feries,CV$2)&gt;0),"",IFERROR(INDEX(Tableau1[[Type]:[Type]],SMALL(IF((Tableau1[[Nom]:[Nom]]=$A56)*(Tableau1[[Prénom]:[Prénom]]=$B56)*(CV$2&gt;=Tableau1[[Début]:[Début]])*(CV$2&lt;=Tableau1[[Fin]:[Fin]]),ROW(INDIRECT("A1:A"&amp;COUNTA(Tableau1[[Fin]:[Fin]])))),1)),""))</f>
        <v/>
      </c>
      <c r="CW56" s="34" t="str">
        <f t="array" aca="1" ref="CW56" ca="1">IF(OR(WEEKDAY(CW$2,2)&gt;5,COUNTIF(Dates_Feries,CW$2)&gt;0),"",IFERROR(INDEX(Tableau1[[Type]:[Type]],SMALL(IF((Tableau1[[Nom]:[Nom]]=$A56)*(Tableau1[[Prénom]:[Prénom]]=$B56)*(CW$2&gt;=Tableau1[[Début]:[Début]])*(CW$2&lt;=Tableau1[[Fin]:[Fin]]),ROW(INDIRECT("A1:A"&amp;COUNTA(Tableau1[[Fin]:[Fin]])))),1)),""))</f>
        <v/>
      </c>
      <c r="CX56" s="34" t="str">
        <f t="array" aca="1" ref="CX56" ca="1">IF(OR(WEEKDAY(CX$2,2)&gt;5,COUNTIF(Dates_Feries,CX$2)&gt;0),"",IFERROR(INDEX(Tableau1[[Type]:[Type]],SMALL(IF((Tableau1[[Nom]:[Nom]]=$A56)*(Tableau1[[Prénom]:[Prénom]]=$B56)*(CX$2&gt;=Tableau1[[Début]:[Début]])*(CX$2&lt;=Tableau1[[Fin]:[Fin]]),ROW(INDIRECT("A1:A"&amp;COUNTA(Tableau1[[Fin]:[Fin]])))),1)),""))</f>
        <v/>
      </c>
      <c r="CY56" s="34" t="str">
        <f t="array" aca="1" ref="CY56" ca="1">IF(OR(WEEKDAY(CY$2,2)&gt;5,COUNTIF(Dates_Feries,CY$2)&gt;0),"",IFERROR(INDEX(Tableau1[[Type]:[Type]],SMALL(IF((Tableau1[[Nom]:[Nom]]=$A56)*(Tableau1[[Prénom]:[Prénom]]=$B56)*(CY$2&gt;=Tableau1[[Début]:[Début]])*(CY$2&lt;=Tableau1[[Fin]:[Fin]]),ROW(INDIRECT("A1:A"&amp;COUNTA(Tableau1[[Fin]:[Fin]])))),1)),""))</f>
        <v/>
      </c>
      <c r="CZ56" s="34" t="str">
        <f t="array" aca="1" ref="CZ56" ca="1">IF(OR(WEEKDAY(CZ$2,2)&gt;5,COUNTIF(Dates_Feries,CZ$2)&gt;0),"",IFERROR(INDEX(Tableau1[[Type]:[Type]],SMALL(IF((Tableau1[[Nom]:[Nom]]=$A56)*(Tableau1[[Prénom]:[Prénom]]=$B56)*(CZ$2&gt;=Tableau1[[Début]:[Début]])*(CZ$2&lt;=Tableau1[[Fin]:[Fin]]),ROW(INDIRECT("A1:A"&amp;COUNTA(Tableau1[[Fin]:[Fin]])))),1)),""))</f>
        <v/>
      </c>
      <c r="DA56" s="34" t="str">
        <f t="array" aca="1" ref="DA56" ca="1">IF(OR(WEEKDAY(DA$2,2)&gt;5,COUNTIF(Dates_Feries,DA$2)&gt;0),"",IFERROR(INDEX(Tableau1[[Type]:[Type]],SMALL(IF((Tableau1[[Nom]:[Nom]]=$A56)*(Tableau1[[Prénom]:[Prénom]]=$B56)*(DA$2&gt;=Tableau1[[Début]:[Début]])*(DA$2&lt;=Tableau1[[Fin]:[Fin]]),ROW(INDIRECT("A1:A"&amp;COUNTA(Tableau1[[Fin]:[Fin]])))),1)),""))</f>
        <v/>
      </c>
      <c r="DB56" s="34" t="str">
        <f t="array" aca="1" ref="DB56" ca="1">IF(OR(WEEKDAY(DB$2,2)&gt;5,COUNTIF(Dates_Feries,DB$2)&gt;0),"",IFERROR(INDEX(Tableau1[[Type]:[Type]],SMALL(IF((Tableau1[[Nom]:[Nom]]=$A56)*(Tableau1[[Prénom]:[Prénom]]=$B56)*(DB$2&gt;=Tableau1[[Début]:[Début]])*(DB$2&lt;=Tableau1[[Fin]:[Fin]]),ROW(INDIRECT("A1:A"&amp;COUNTA(Tableau1[[Fin]:[Fin]])))),1)),""))</f>
        <v/>
      </c>
      <c r="DC56" s="34" t="str">
        <f t="array" aca="1" ref="DC56" ca="1">IF(OR(WEEKDAY(DC$2,2)&gt;5,COUNTIF(Dates_Feries,DC$2)&gt;0),"",IFERROR(INDEX(Tableau1[[Type]:[Type]],SMALL(IF((Tableau1[[Nom]:[Nom]]=$A56)*(Tableau1[[Prénom]:[Prénom]]=$B56)*(DC$2&gt;=Tableau1[[Début]:[Début]])*(DC$2&lt;=Tableau1[[Fin]:[Fin]]),ROW(INDIRECT("A1:A"&amp;COUNTA(Tableau1[[Fin]:[Fin]])))),1)),""))</f>
        <v/>
      </c>
      <c r="DD56" s="34" t="str">
        <f t="array" aca="1" ref="DD56" ca="1">IF(OR(WEEKDAY(DD$2,2)&gt;5,COUNTIF(Dates_Feries,DD$2)&gt;0),"",IFERROR(INDEX(Tableau1[[Type]:[Type]],SMALL(IF((Tableau1[[Nom]:[Nom]]=$A56)*(Tableau1[[Prénom]:[Prénom]]=$B56)*(DD$2&gt;=Tableau1[[Début]:[Début]])*(DD$2&lt;=Tableau1[[Fin]:[Fin]]),ROW(INDIRECT("A1:A"&amp;COUNTA(Tableau1[[Fin]:[Fin]])))),1)),""))</f>
        <v/>
      </c>
      <c r="DE56" s="34" t="str">
        <f t="array" aca="1" ref="DE56" ca="1">IF(OR(WEEKDAY(DE$2,2)&gt;5,COUNTIF(Dates_Feries,DE$2)&gt;0),"",IFERROR(INDEX(Tableau1[[Type]:[Type]],SMALL(IF((Tableau1[[Nom]:[Nom]]=$A56)*(Tableau1[[Prénom]:[Prénom]]=$B56)*(DE$2&gt;=Tableau1[[Début]:[Début]])*(DE$2&lt;=Tableau1[[Fin]:[Fin]]),ROW(INDIRECT("A1:A"&amp;COUNTA(Tableau1[[Fin]:[Fin]])))),1)),""))</f>
        <v/>
      </c>
      <c r="DF56" s="34" t="str">
        <f t="array" aca="1" ref="DF56" ca="1">IF(OR(WEEKDAY(DF$2,2)&gt;5,COUNTIF(Dates_Feries,DF$2)&gt;0),"",IFERROR(INDEX(Tableau1[[Type]:[Type]],SMALL(IF((Tableau1[[Nom]:[Nom]]=$A56)*(Tableau1[[Prénom]:[Prénom]]=$B56)*(DF$2&gt;=Tableau1[[Début]:[Début]])*(DF$2&lt;=Tableau1[[Fin]:[Fin]]),ROW(INDIRECT("A1:A"&amp;COUNTA(Tableau1[[Fin]:[Fin]])))),1)),""))</f>
        <v/>
      </c>
      <c r="DG56" s="34" t="str">
        <f t="array" aca="1" ref="DG56" ca="1">IF(OR(WEEKDAY(DG$2,2)&gt;5,COUNTIF(Dates_Feries,DG$2)&gt;0),"",IFERROR(INDEX(Tableau1[[Type]:[Type]],SMALL(IF((Tableau1[[Nom]:[Nom]]=$A56)*(Tableau1[[Prénom]:[Prénom]]=$B56)*(DG$2&gt;=Tableau1[[Début]:[Début]])*(DG$2&lt;=Tableau1[[Fin]:[Fin]]),ROW(INDIRECT("A1:A"&amp;COUNTA(Tableau1[[Fin]:[Fin]])))),1)),""))</f>
        <v/>
      </c>
      <c r="DH56" s="34" t="str">
        <f t="array" aca="1" ref="DH56" ca="1">IF(OR(WEEKDAY(DH$2,2)&gt;5,COUNTIF(Dates_Feries,DH$2)&gt;0),"",IFERROR(INDEX(Tableau1[[Type]:[Type]],SMALL(IF((Tableau1[[Nom]:[Nom]]=$A56)*(Tableau1[[Prénom]:[Prénom]]=$B56)*(DH$2&gt;=Tableau1[[Début]:[Début]])*(DH$2&lt;=Tableau1[[Fin]:[Fin]]),ROW(INDIRECT("A1:A"&amp;COUNTA(Tableau1[[Fin]:[Fin]])))),1)),""))</f>
        <v/>
      </c>
      <c r="DI56" s="34" t="str">
        <f t="array" aca="1" ref="DI56" ca="1">IF(OR(WEEKDAY(DI$2,2)&gt;5,COUNTIF(Dates_Feries,DI$2)&gt;0),"",IFERROR(INDEX(Tableau1[[Type]:[Type]],SMALL(IF((Tableau1[[Nom]:[Nom]]=$A56)*(Tableau1[[Prénom]:[Prénom]]=$B56)*(DI$2&gt;=Tableau1[[Début]:[Début]])*(DI$2&lt;=Tableau1[[Fin]:[Fin]]),ROW(INDIRECT("A1:A"&amp;COUNTA(Tableau1[[Fin]:[Fin]])))),1)),""))</f>
        <v/>
      </c>
      <c r="DJ56" s="34" t="str">
        <f t="array" aca="1" ref="DJ56" ca="1">IF(OR(WEEKDAY(DJ$2,2)&gt;5,COUNTIF(Dates_Feries,DJ$2)&gt;0),"",IFERROR(INDEX(Tableau1[[Type]:[Type]],SMALL(IF((Tableau1[[Nom]:[Nom]]=$A56)*(Tableau1[[Prénom]:[Prénom]]=$B56)*(DJ$2&gt;=Tableau1[[Début]:[Début]])*(DJ$2&lt;=Tableau1[[Fin]:[Fin]]),ROW(INDIRECT("A1:A"&amp;COUNTA(Tableau1[[Fin]:[Fin]])))),1)),""))</f>
        <v/>
      </c>
      <c r="DK56" s="34" t="str">
        <f t="array" aca="1" ref="DK56" ca="1">IF(OR(WEEKDAY(DK$2,2)&gt;5,COUNTIF(Dates_Feries,DK$2)&gt;0),"",IFERROR(INDEX(Tableau1[[Type]:[Type]],SMALL(IF((Tableau1[[Nom]:[Nom]]=$A56)*(Tableau1[[Prénom]:[Prénom]]=$B56)*(DK$2&gt;=Tableau1[[Début]:[Début]])*(DK$2&lt;=Tableau1[[Fin]:[Fin]]),ROW(INDIRECT("A1:A"&amp;COUNTA(Tableau1[[Fin]:[Fin]])))),1)),""))</f>
        <v/>
      </c>
      <c r="DL56" s="34" t="str">
        <f t="array" aca="1" ref="DL56" ca="1">IF(OR(WEEKDAY(DL$2,2)&gt;5,COUNTIF(Dates_Feries,DL$2)&gt;0),"",IFERROR(INDEX(Tableau1[[Type]:[Type]],SMALL(IF((Tableau1[[Nom]:[Nom]]=$A56)*(Tableau1[[Prénom]:[Prénom]]=$B56)*(DL$2&gt;=Tableau1[[Début]:[Début]])*(DL$2&lt;=Tableau1[[Fin]:[Fin]]),ROW(INDIRECT("A1:A"&amp;COUNTA(Tableau1[[Fin]:[Fin]])))),1)),""))</f>
        <v/>
      </c>
      <c r="DM56" s="34" t="str">
        <f t="array" aca="1" ref="DM56" ca="1">IF(OR(WEEKDAY(DM$2,2)&gt;5,COUNTIF(Dates_Feries,DM$2)&gt;0),"",IFERROR(INDEX(Tableau1[[Type]:[Type]],SMALL(IF((Tableau1[[Nom]:[Nom]]=$A56)*(Tableau1[[Prénom]:[Prénom]]=$B56)*(DM$2&gt;=Tableau1[[Début]:[Début]])*(DM$2&lt;=Tableau1[[Fin]:[Fin]]),ROW(INDIRECT("A1:A"&amp;COUNTA(Tableau1[[Fin]:[Fin]])))),1)),""))</f>
        <v/>
      </c>
      <c r="DN56" s="34" t="str">
        <f t="array" aca="1" ref="DN56" ca="1">IF(OR(WEEKDAY(DN$2,2)&gt;5,COUNTIF(Dates_Feries,DN$2)&gt;0),"",IFERROR(INDEX(Tableau1[[Type]:[Type]],SMALL(IF((Tableau1[[Nom]:[Nom]]=$A56)*(Tableau1[[Prénom]:[Prénom]]=$B56)*(DN$2&gt;=Tableau1[[Début]:[Début]])*(DN$2&lt;=Tableau1[[Fin]:[Fin]]),ROW(INDIRECT("A1:A"&amp;COUNTA(Tableau1[[Fin]:[Fin]])))),1)),""))</f>
        <v/>
      </c>
      <c r="DO56" s="34" t="str">
        <f t="array" aca="1" ref="DO56" ca="1">IF(OR(WEEKDAY(DO$2,2)&gt;5,COUNTIF(Dates_Feries,DO$2)&gt;0),"",IFERROR(INDEX(Tableau1[[Type]:[Type]],SMALL(IF((Tableau1[[Nom]:[Nom]]=$A56)*(Tableau1[[Prénom]:[Prénom]]=$B56)*(DO$2&gt;=Tableau1[[Début]:[Début]])*(DO$2&lt;=Tableau1[[Fin]:[Fin]]),ROW(INDIRECT("A1:A"&amp;COUNTA(Tableau1[[Fin]:[Fin]])))),1)),""))</f>
        <v/>
      </c>
      <c r="DP56" s="34" t="str">
        <f t="array" aca="1" ref="DP56" ca="1">IF(OR(WEEKDAY(DP$2,2)&gt;5,COUNTIF(Dates_Feries,DP$2)&gt;0),"",IFERROR(INDEX(Tableau1[[Type]:[Type]],SMALL(IF((Tableau1[[Nom]:[Nom]]=$A56)*(Tableau1[[Prénom]:[Prénom]]=$B56)*(DP$2&gt;=Tableau1[[Début]:[Début]])*(DP$2&lt;=Tableau1[[Fin]:[Fin]]),ROW(INDIRECT("A1:A"&amp;COUNTA(Tableau1[[Fin]:[Fin]])))),1)),""))</f>
        <v/>
      </c>
      <c r="DQ56" s="34" t="str">
        <f t="array" aca="1" ref="DQ56" ca="1">IF(OR(WEEKDAY(DQ$2,2)&gt;5,COUNTIF(Dates_Feries,DQ$2)&gt;0),"",IFERROR(INDEX(Tableau1[[Type]:[Type]],SMALL(IF((Tableau1[[Nom]:[Nom]]=$A56)*(Tableau1[[Prénom]:[Prénom]]=$B56)*(DQ$2&gt;=Tableau1[[Début]:[Début]])*(DQ$2&lt;=Tableau1[[Fin]:[Fin]]),ROW(INDIRECT("A1:A"&amp;COUNTA(Tableau1[[Fin]:[Fin]])))),1)),""))</f>
        <v/>
      </c>
      <c r="DR56" s="34" t="str">
        <f t="array" aca="1" ref="DR56" ca="1">IF(OR(WEEKDAY(DR$2,2)&gt;5,COUNTIF(Dates_Feries,DR$2)&gt;0),"",IFERROR(INDEX(Tableau1[[Type]:[Type]],SMALL(IF((Tableau1[[Nom]:[Nom]]=$A56)*(Tableau1[[Prénom]:[Prénom]]=$B56)*(DR$2&gt;=Tableau1[[Début]:[Début]])*(DR$2&lt;=Tableau1[[Fin]:[Fin]]),ROW(INDIRECT("A1:A"&amp;COUNTA(Tableau1[[Fin]:[Fin]])))),1)),""))</f>
        <v/>
      </c>
      <c r="DS56" s="34" t="str">
        <f t="array" aca="1" ref="DS56" ca="1">IF(OR(WEEKDAY(DS$2,2)&gt;5,COUNTIF(Dates_Feries,DS$2)&gt;0),"",IFERROR(INDEX(Tableau1[[Type]:[Type]],SMALL(IF((Tableau1[[Nom]:[Nom]]=$A56)*(Tableau1[[Prénom]:[Prénom]]=$B56)*(DS$2&gt;=Tableau1[[Début]:[Début]])*(DS$2&lt;=Tableau1[[Fin]:[Fin]]),ROW(INDIRECT("A1:A"&amp;COUNTA(Tableau1[[Fin]:[Fin]])))),1)),""))</f>
        <v/>
      </c>
      <c r="DT56" s="34" t="str">
        <f t="array" aca="1" ref="DT56" ca="1">IF(OR(WEEKDAY(DT$2,2)&gt;5,COUNTIF(Dates_Feries,DT$2)&gt;0),"",IFERROR(INDEX(Tableau1[[Type]:[Type]],SMALL(IF((Tableau1[[Nom]:[Nom]]=$A56)*(Tableau1[[Prénom]:[Prénom]]=$B56)*(DT$2&gt;=Tableau1[[Début]:[Début]])*(DT$2&lt;=Tableau1[[Fin]:[Fin]]),ROW(INDIRECT("A1:A"&amp;COUNTA(Tableau1[[Fin]:[Fin]])))),1)),""))</f>
        <v/>
      </c>
      <c r="DU56" s="34" t="str">
        <f t="array" aca="1" ref="DU56" ca="1">IF(OR(WEEKDAY(DU$2,2)&gt;5,COUNTIF(Dates_Feries,DU$2)&gt;0),"",IFERROR(INDEX(Tableau1[[Type]:[Type]],SMALL(IF((Tableau1[[Nom]:[Nom]]=$A56)*(Tableau1[[Prénom]:[Prénom]]=$B56)*(DU$2&gt;=Tableau1[[Début]:[Début]])*(DU$2&lt;=Tableau1[[Fin]:[Fin]]),ROW(INDIRECT("A1:A"&amp;COUNTA(Tableau1[[Fin]:[Fin]])))),1)),""))</f>
        <v/>
      </c>
      <c r="DV56" s="34" t="str">
        <f t="array" aca="1" ref="DV56" ca="1">IF(OR(WEEKDAY(DV$2,2)&gt;5,COUNTIF(Dates_Feries,DV$2)&gt;0),"",IFERROR(INDEX(Tableau1[[Type]:[Type]],SMALL(IF((Tableau1[[Nom]:[Nom]]=$A56)*(Tableau1[[Prénom]:[Prénom]]=$B56)*(DV$2&gt;=Tableau1[[Début]:[Début]])*(DV$2&lt;=Tableau1[[Fin]:[Fin]]),ROW(INDIRECT("A1:A"&amp;COUNTA(Tableau1[[Fin]:[Fin]])))),1)),""))</f>
        <v/>
      </c>
      <c r="DW56" s="34" t="str">
        <f t="array" aca="1" ref="DW56" ca="1">IF(OR(WEEKDAY(DW$2,2)&gt;5,COUNTIF(Dates_Feries,DW$2)&gt;0),"",IFERROR(INDEX(Tableau1[[Type]:[Type]],SMALL(IF((Tableau1[[Nom]:[Nom]]=$A56)*(Tableau1[[Prénom]:[Prénom]]=$B56)*(DW$2&gt;=Tableau1[[Début]:[Début]])*(DW$2&lt;=Tableau1[[Fin]:[Fin]]),ROW(INDIRECT("A1:A"&amp;COUNTA(Tableau1[[Fin]:[Fin]])))),1)),""))</f>
        <v/>
      </c>
      <c r="DX56" s="34" t="str">
        <f t="array" aca="1" ref="DX56" ca="1">IF(OR(WEEKDAY(DX$2,2)&gt;5,COUNTIF(Dates_Feries,DX$2)&gt;0),"",IFERROR(INDEX(Tableau1[[Type]:[Type]],SMALL(IF((Tableau1[[Nom]:[Nom]]=$A56)*(Tableau1[[Prénom]:[Prénom]]=$B56)*(DX$2&gt;=Tableau1[[Début]:[Début]])*(DX$2&lt;=Tableau1[[Fin]:[Fin]]),ROW(INDIRECT("A1:A"&amp;COUNTA(Tableau1[[Fin]:[Fin]])))),1)),""))</f>
        <v/>
      </c>
      <c r="DY56" s="34" t="str">
        <f t="array" aca="1" ref="DY56" ca="1">IF(OR(WEEKDAY(DY$2,2)&gt;5,COUNTIF(Dates_Feries,DY$2)&gt;0),"",IFERROR(INDEX(Tableau1[[Type]:[Type]],SMALL(IF((Tableau1[[Nom]:[Nom]]=$A56)*(Tableau1[[Prénom]:[Prénom]]=$B56)*(DY$2&gt;=Tableau1[[Début]:[Début]])*(DY$2&lt;=Tableau1[[Fin]:[Fin]]),ROW(INDIRECT("A1:A"&amp;COUNTA(Tableau1[[Fin]:[Fin]])))),1)),""))</f>
        <v/>
      </c>
      <c r="DZ56" s="34" t="str">
        <f t="array" aca="1" ref="DZ56" ca="1">IF(OR(WEEKDAY(DZ$2,2)&gt;5,COUNTIF(Dates_Feries,DZ$2)&gt;0),"",IFERROR(INDEX(Tableau1[[Type]:[Type]],SMALL(IF((Tableau1[[Nom]:[Nom]]=$A56)*(Tableau1[[Prénom]:[Prénom]]=$B56)*(DZ$2&gt;=Tableau1[[Début]:[Début]])*(DZ$2&lt;=Tableau1[[Fin]:[Fin]]),ROW(INDIRECT("A1:A"&amp;COUNTA(Tableau1[[Fin]:[Fin]])))),1)),""))</f>
        <v/>
      </c>
      <c r="EA56" s="34" t="str">
        <f t="array" aca="1" ref="EA56" ca="1">IF(OR(WEEKDAY(EA$2,2)&gt;5,COUNTIF(Dates_Feries,EA$2)&gt;0),"",IFERROR(INDEX(Tableau1[[Type]:[Type]],SMALL(IF((Tableau1[[Nom]:[Nom]]=$A56)*(Tableau1[[Prénom]:[Prénom]]=$B56)*(EA$2&gt;=Tableau1[[Début]:[Début]])*(EA$2&lt;=Tableau1[[Fin]:[Fin]]),ROW(INDIRECT("A1:A"&amp;COUNTA(Tableau1[[Fin]:[Fin]])))),1)),""))</f>
        <v/>
      </c>
      <c r="EB56" s="34" t="str">
        <f t="array" aca="1" ref="EB56" ca="1">IF(OR(WEEKDAY(EB$2,2)&gt;5,COUNTIF(Dates_Feries,EB$2)&gt;0),"",IFERROR(INDEX(Tableau1[[Type]:[Type]],SMALL(IF((Tableau1[[Nom]:[Nom]]=$A56)*(Tableau1[[Prénom]:[Prénom]]=$B56)*(EB$2&gt;=Tableau1[[Début]:[Début]])*(EB$2&lt;=Tableau1[[Fin]:[Fin]]),ROW(INDIRECT("A1:A"&amp;COUNTA(Tableau1[[Fin]:[Fin]])))),1)),""))</f>
        <v/>
      </c>
      <c r="EC56" s="34" t="str">
        <f t="array" aca="1" ref="EC56" ca="1">IF(OR(WEEKDAY(EC$2,2)&gt;5,COUNTIF(Dates_Feries,EC$2)&gt;0),"",IFERROR(INDEX(Tableau1[[Type]:[Type]],SMALL(IF((Tableau1[[Nom]:[Nom]]=$A56)*(Tableau1[[Prénom]:[Prénom]]=$B56)*(EC$2&gt;=Tableau1[[Début]:[Début]])*(EC$2&lt;=Tableau1[[Fin]:[Fin]]),ROW(INDIRECT("A1:A"&amp;COUNTA(Tableau1[[Fin]:[Fin]])))),1)),""))</f>
        <v/>
      </c>
      <c r="ED56" s="34" t="str">
        <f t="array" aca="1" ref="ED56" ca="1">IF(OR(WEEKDAY(ED$2,2)&gt;5,COUNTIF(Dates_Feries,ED$2)&gt;0),"",IFERROR(INDEX(Tableau1[[Type]:[Type]],SMALL(IF((Tableau1[[Nom]:[Nom]]=$A56)*(Tableau1[[Prénom]:[Prénom]]=$B56)*(ED$2&gt;=Tableau1[[Début]:[Début]])*(ED$2&lt;=Tableau1[[Fin]:[Fin]]),ROW(INDIRECT("A1:A"&amp;COUNTA(Tableau1[[Fin]:[Fin]])))),1)),""))</f>
        <v/>
      </c>
      <c r="EE56" s="34" t="str">
        <f t="array" aca="1" ref="EE56" ca="1">IF(OR(WEEKDAY(EE$2,2)&gt;5,COUNTIF(Dates_Feries,EE$2)&gt;0),"",IFERROR(INDEX(Tableau1[[Type]:[Type]],SMALL(IF((Tableau1[[Nom]:[Nom]]=$A56)*(Tableau1[[Prénom]:[Prénom]]=$B56)*(EE$2&gt;=Tableau1[[Début]:[Début]])*(EE$2&lt;=Tableau1[[Fin]:[Fin]]),ROW(INDIRECT("A1:A"&amp;COUNTA(Tableau1[[Fin]:[Fin]])))),1)),""))</f>
        <v/>
      </c>
      <c r="EF56" s="34" t="str">
        <f t="array" aca="1" ref="EF56" ca="1">IF(OR(WEEKDAY(EF$2,2)&gt;5,COUNTIF(Dates_Feries,EF$2)&gt;0),"",IFERROR(INDEX(Tableau1[[Type]:[Type]],SMALL(IF((Tableau1[[Nom]:[Nom]]=$A56)*(Tableau1[[Prénom]:[Prénom]]=$B56)*(EF$2&gt;=Tableau1[[Début]:[Début]])*(EF$2&lt;=Tableau1[[Fin]:[Fin]]),ROW(INDIRECT("A1:A"&amp;COUNTA(Tableau1[[Fin]:[Fin]])))),1)),""))</f>
        <v/>
      </c>
      <c r="EG56" s="34" t="str">
        <f t="array" aca="1" ref="EG56" ca="1">IF(OR(WEEKDAY(EG$2,2)&gt;5,COUNTIF(Dates_Feries,EG$2)&gt;0),"",IFERROR(INDEX(Tableau1[[Type]:[Type]],SMALL(IF((Tableau1[[Nom]:[Nom]]=$A56)*(Tableau1[[Prénom]:[Prénom]]=$B56)*(EG$2&gt;=Tableau1[[Début]:[Début]])*(EG$2&lt;=Tableau1[[Fin]:[Fin]]),ROW(INDIRECT("A1:A"&amp;COUNTA(Tableau1[[Fin]:[Fin]])))),1)),""))</f>
        <v/>
      </c>
      <c r="EH56" s="34" t="str">
        <f t="array" aca="1" ref="EH56" ca="1">IF(OR(WEEKDAY(EH$2,2)&gt;5,COUNTIF(Dates_Feries,EH$2)&gt;0),"",IFERROR(INDEX(Tableau1[[Type]:[Type]],SMALL(IF((Tableau1[[Nom]:[Nom]]=$A56)*(Tableau1[[Prénom]:[Prénom]]=$B56)*(EH$2&gt;=Tableau1[[Début]:[Début]])*(EH$2&lt;=Tableau1[[Fin]:[Fin]]),ROW(INDIRECT("A1:A"&amp;COUNTA(Tableau1[[Fin]:[Fin]])))),1)),""))</f>
        <v/>
      </c>
      <c r="EI56" s="34" t="str">
        <f t="array" aca="1" ref="EI56" ca="1">IF(OR(WEEKDAY(EI$2,2)&gt;5,COUNTIF(Dates_Feries,EI$2)&gt;0),"",IFERROR(INDEX(Tableau1[[Type]:[Type]],SMALL(IF((Tableau1[[Nom]:[Nom]]=$A56)*(Tableau1[[Prénom]:[Prénom]]=$B56)*(EI$2&gt;=Tableau1[[Début]:[Début]])*(EI$2&lt;=Tableau1[[Fin]:[Fin]]),ROW(INDIRECT("A1:A"&amp;COUNTA(Tableau1[[Fin]:[Fin]])))),1)),""))</f>
        <v/>
      </c>
      <c r="EJ56" s="34" t="str">
        <f t="array" aca="1" ref="EJ56" ca="1">IF(OR(WEEKDAY(EJ$2,2)&gt;5,COUNTIF(Dates_Feries,EJ$2)&gt;0),"",IFERROR(INDEX(Tableau1[[Type]:[Type]],SMALL(IF((Tableau1[[Nom]:[Nom]]=$A56)*(Tableau1[[Prénom]:[Prénom]]=$B56)*(EJ$2&gt;=Tableau1[[Début]:[Début]])*(EJ$2&lt;=Tableau1[[Fin]:[Fin]]),ROW(INDIRECT("A1:A"&amp;COUNTA(Tableau1[[Fin]:[Fin]])))),1)),""))</f>
        <v/>
      </c>
      <c r="EK56" s="34" t="str">
        <f t="array" aca="1" ref="EK56" ca="1">IF(OR(WEEKDAY(EK$2,2)&gt;5,COUNTIF(Dates_Feries,EK$2)&gt;0),"",IFERROR(INDEX(Tableau1[[Type]:[Type]],SMALL(IF((Tableau1[[Nom]:[Nom]]=$A56)*(Tableau1[[Prénom]:[Prénom]]=$B56)*(EK$2&gt;=Tableau1[[Début]:[Début]])*(EK$2&lt;=Tableau1[[Fin]:[Fin]]),ROW(INDIRECT("A1:A"&amp;COUNTA(Tableau1[[Fin]:[Fin]])))),1)),""))</f>
        <v/>
      </c>
      <c r="EL56" s="34" t="str">
        <f t="array" aca="1" ref="EL56" ca="1">IF(OR(WEEKDAY(EL$2,2)&gt;5,COUNTIF(Dates_Feries,EL$2)&gt;0),"",IFERROR(INDEX(Tableau1[[Type]:[Type]],SMALL(IF((Tableau1[[Nom]:[Nom]]=$A56)*(Tableau1[[Prénom]:[Prénom]]=$B56)*(EL$2&gt;=Tableau1[[Début]:[Début]])*(EL$2&lt;=Tableau1[[Fin]:[Fin]]),ROW(INDIRECT("A1:A"&amp;COUNTA(Tableau1[[Fin]:[Fin]])))),1)),""))</f>
        <v/>
      </c>
      <c r="EM56" s="34" t="str">
        <f t="array" aca="1" ref="EM56" ca="1">IF(OR(WEEKDAY(EM$2,2)&gt;5,COUNTIF(Dates_Feries,EM$2)&gt;0),"",IFERROR(INDEX(Tableau1[[Type]:[Type]],SMALL(IF((Tableau1[[Nom]:[Nom]]=$A56)*(Tableau1[[Prénom]:[Prénom]]=$B56)*(EM$2&gt;=Tableau1[[Début]:[Début]])*(EM$2&lt;=Tableau1[[Fin]:[Fin]]),ROW(INDIRECT("A1:A"&amp;COUNTA(Tableau1[[Fin]:[Fin]])))),1)),""))</f>
        <v/>
      </c>
      <c r="EN56" s="34" t="str">
        <f t="array" aca="1" ref="EN56" ca="1">IF(OR(WEEKDAY(EN$2,2)&gt;5,COUNTIF(Dates_Feries,EN$2)&gt;0),"",IFERROR(INDEX(Tableau1[[Type]:[Type]],SMALL(IF((Tableau1[[Nom]:[Nom]]=$A56)*(Tableau1[[Prénom]:[Prénom]]=$B56)*(EN$2&gt;=Tableau1[[Début]:[Début]])*(EN$2&lt;=Tableau1[[Fin]:[Fin]]),ROW(INDIRECT("A1:A"&amp;COUNTA(Tableau1[[Fin]:[Fin]])))),1)),""))</f>
        <v/>
      </c>
      <c r="EO56" s="34" t="str">
        <f t="array" aca="1" ref="EO56" ca="1">IF(OR(WEEKDAY(EO$2,2)&gt;5,COUNTIF(Dates_Feries,EO$2)&gt;0),"",IFERROR(INDEX(Tableau1[[Type]:[Type]],SMALL(IF((Tableau1[[Nom]:[Nom]]=$A56)*(Tableau1[[Prénom]:[Prénom]]=$B56)*(EO$2&gt;=Tableau1[[Début]:[Début]])*(EO$2&lt;=Tableau1[[Fin]:[Fin]]),ROW(INDIRECT("A1:A"&amp;COUNTA(Tableau1[[Fin]:[Fin]])))),1)),""))</f>
        <v/>
      </c>
      <c r="EP56" s="34" t="str">
        <f t="array" aca="1" ref="EP56" ca="1">IF(OR(WEEKDAY(EP$2,2)&gt;5,COUNTIF(Dates_Feries,EP$2)&gt;0),"",IFERROR(INDEX(Tableau1[[Type]:[Type]],SMALL(IF((Tableau1[[Nom]:[Nom]]=$A56)*(Tableau1[[Prénom]:[Prénom]]=$B56)*(EP$2&gt;=Tableau1[[Début]:[Début]])*(EP$2&lt;=Tableau1[[Fin]:[Fin]]),ROW(INDIRECT("A1:A"&amp;COUNTA(Tableau1[[Fin]:[Fin]])))),1)),""))</f>
        <v/>
      </c>
      <c r="EQ56" s="34" t="str">
        <f t="array" aca="1" ref="EQ56" ca="1">IF(OR(WEEKDAY(EQ$2,2)&gt;5,COUNTIF(Dates_Feries,EQ$2)&gt;0),"",IFERROR(INDEX(Tableau1[[Type]:[Type]],SMALL(IF((Tableau1[[Nom]:[Nom]]=$A56)*(Tableau1[[Prénom]:[Prénom]]=$B56)*(EQ$2&gt;=Tableau1[[Début]:[Début]])*(EQ$2&lt;=Tableau1[[Fin]:[Fin]]),ROW(INDIRECT("A1:A"&amp;COUNTA(Tableau1[[Fin]:[Fin]])))),1)),""))</f>
        <v/>
      </c>
      <c r="ER56" s="34" t="str">
        <f t="array" aca="1" ref="ER56" ca="1">IF(OR(WEEKDAY(ER$2,2)&gt;5,COUNTIF(Dates_Feries,ER$2)&gt;0),"",IFERROR(INDEX(Tableau1[[Type]:[Type]],SMALL(IF((Tableau1[[Nom]:[Nom]]=$A56)*(Tableau1[[Prénom]:[Prénom]]=$B56)*(ER$2&gt;=Tableau1[[Début]:[Début]])*(ER$2&lt;=Tableau1[[Fin]:[Fin]]),ROW(INDIRECT("A1:A"&amp;COUNTA(Tableau1[[Fin]:[Fin]])))),1)),""))</f>
        <v/>
      </c>
      <c r="ES56" s="34" t="str">
        <f t="array" aca="1" ref="ES56" ca="1">IF(OR(WEEKDAY(ES$2,2)&gt;5,COUNTIF(Dates_Feries,ES$2)&gt;0),"",IFERROR(INDEX(Tableau1[[Type]:[Type]],SMALL(IF((Tableau1[[Nom]:[Nom]]=$A56)*(Tableau1[[Prénom]:[Prénom]]=$B56)*(ES$2&gt;=Tableau1[[Début]:[Début]])*(ES$2&lt;=Tableau1[[Fin]:[Fin]]),ROW(INDIRECT("A1:A"&amp;COUNTA(Tableau1[[Fin]:[Fin]])))),1)),""))</f>
        <v/>
      </c>
      <c r="ET56" s="34" t="str">
        <f t="array" aca="1" ref="ET56" ca="1">IF(OR(WEEKDAY(ET$2,2)&gt;5,COUNTIF(Dates_Feries,ET$2)&gt;0),"",IFERROR(INDEX(Tableau1[[Type]:[Type]],SMALL(IF((Tableau1[[Nom]:[Nom]]=$A56)*(Tableau1[[Prénom]:[Prénom]]=$B56)*(ET$2&gt;=Tableau1[[Début]:[Début]])*(ET$2&lt;=Tableau1[[Fin]:[Fin]]),ROW(INDIRECT("A1:A"&amp;COUNTA(Tableau1[[Fin]:[Fin]])))),1)),""))</f>
        <v/>
      </c>
      <c r="EU56" s="34" t="str">
        <f t="array" aca="1" ref="EU56" ca="1">IF(OR(WEEKDAY(EU$2,2)&gt;5,COUNTIF(Dates_Feries,EU$2)&gt;0),"",IFERROR(INDEX(Tableau1[[Type]:[Type]],SMALL(IF((Tableau1[[Nom]:[Nom]]=$A56)*(Tableau1[[Prénom]:[Prénom]]=$B56)*(EU$2&gt;=Tableau1[[Début]:[Début]])*(EU$2&lt;=Tableau1[[Fin]:[Fin]]),ROW(INDIRECT("A1:A"&amp;COUNTA(Tableau1[[Fin]:[Fin]])))),1)),""))</f>
        <v/>
      </c>
      <c r="EV56" s="34" t="str">
        <f t="array" aca="1" ref="EV56" ca="1">IF(OR(WEEKDAY(EV$2,2)&gt;5,COUNTIF(Dates_Feries,EV$2)&gt;0),"",IFERROR(INDEX(Tableau1[[Type]:[Type]],SMALL(IF((Tableau1[[Nom]:[Nom]]=$A56)*(Tableau1[[Prénom]:[Prénom]]=$B56)*(EV$2&gt;=Tableau1[[Début]:[Début]])*(EV$2&lt;=Tableau1[[Fin]:[Fin]]),ROW(INDIRECT("A1:A"&amp;COUNTA(Tableau1[[Fin]:[Fin]])))),1)),""))</f>
        <v/>
      </c>
      <c r="EW56" s="34" t="str">
        <f t="array" aca="1" ref="EW56" ca="1">IF(OR(WEEKDAY(EW$2,2)&gt;5,COUNTIF(Dates_Feries,EW$2)&gt;0),"",IFERROR(INDEX(Tableau1[[Type]:[Type]],SMALL(IF((Tableau1[[Nom]:[Nom]]=$A56)*(Tableau1[[Prénom]:[Prénom]]=$B56)*(EW$2&gt;=Tableau1[[Début]:[Début]])*(EW$2&lt;=Tableau1[[Fin]:[Fin]]),ROW(INDIRECT("A1:A"&amp;COUNTA(Tableau1[[Fin]:[Fin]])))),1)),""))</f>
        <v/>
      </c>
      <c r="EX56" s="34" t="str">
        <f t="array" aca="1" ref="EX56" ca="1">IF(OR(WEEKDAY(EX$2,2)&gt;5,COUNTIF(Dates_Feries,EX$2)&gt;0),"",IFERROR(INDEX(Tableau1[[Type]:[Type]],SMALL(IF((Tableau1[[Nom]:[Nom]]=$A56)*(Tableau1[[Prénom]:[Prénom]]=$B56)*(EX$2&gt;=Tableau1[[Début]:[Début]])*(EX$2&lt;=Tableau1[[Fin]:[Fin]]),ROW(INDIRECT("A1:A"&amp;COUNTA(Tableau1[[Fin]:[Fin]])))),1)),""))</f>
        <v/>
      </c>
      <c r="EY56" s="34" t="str">
        <f t="array" aca="1" ref="EY56" ca="1">IF(OR(WEEKDAY(EY$2,2)&gt;5,COUNTIF(Dates_Feries,EY$2)&gt;0),"",IFERROR(INDEX(Tableau1[[Type]:[Type]],SMALL(IF((Tableau1[[Nom]:[Nom]]=$A56)*(Tableau1[[Prénom]:[Prénom]]=$B56)*(EY$2&gt;=Tableau1[[Début]:[Début]])*(EY$2&lt;=Tableau1[[Fin]:[Fin]]),ROW(INDIRECT("A1:A"&amp;COUNTA(Tableau1[[Fin]:[Fin]])))),1)),""))</f>
        <v/>
      </c>
      <c r="EZ56" s="34" t="str">
        <f t="array" aca="1" ref="EZ56" ca="1">IF(OR(WEEKDAY(EZ$2,2)&gt;5,COUNTIF(Dates_Feries,EZ$2)&gt;0),"",IFERROR(INDEX(Tableau1[[Type]:[Type]],SMALL(IF((Tableau1[[Nom]:[Nom]]=$A56)*(Tableau1[[Prénom]:[Prénom]]=$B56)*(EZ$2&gt;=Tableau1[[Début]:[Début]])*(EZ$2&lt;=Tableau1[[Fin]:[Fin]]),ROW(INDIRECT("A1:A"&amp;COUNTA(Tableau1[[Fin]:[Fin]])))),1)),""))</f>
        <v/>
      </c>
      <c r="FA56" s="34" t="str">
        <f t="array" aca="1" ref="FA56" ca="1">IF(OR(WEEKDAY(FA$2,2)&gt;5,COUNTIF(Dates_Feries,FA$2)&gt;0),"",IFERROR(INDEX(Tableau1[[Type]:[Type]],SMALL(IF((Tableau1[[Nom]:[Nom]]=$A56)*(Tableau1[[Prénom]:[Prénom]]=$B56)*(FA$2&gt;=Tableau1[[Début]:[Début]])*(FA$2&lt;=Tableau1[[Fin]:[Fin]]),ROW(INDIRECT("A1:A"&amp;COUNTA(Tableau1[[Fin]:[Fin]])))),1)),""))</f>
        <v/>
      </c>
      <c r="FB56" s="34" t="str">
        <f t="array" aca="1" ref="FB56" ca="1">IF(OR(WEEKDAY(FB$2,2)&gt;5,COUNTIF(Dates_Feries,FB$2)&gt;0),"",IFERROR(INDEX(Tableau1[[Type]:[Type]],SMALL(IF((Tableau1[[Nom]:[Nom]]=$A56)*(Tableau1[[Prénom]:[Prénom]]=$B56)*(FB$2&gt;=Tableau1[[Début]:[Début]])*(FB$2&lt;=Tableau1[[Fin]:[Fin]]),ROW(INDIRECT("A1:A"&amp;COUNTA(Tableau1[[Fin]:[Fin]])))),1)),""))</f>
        <v/>
      </c>
      <c r="FC56" s="34" t="str">
        <f t="array" aca="1" ref="FC56" ca="1">IF(OR(WEEKDAY(FC$2,2)&gt;5,COUNTIF(Dates_Feries,FC$2)&gt;0),"",IFERROR(INDEX(Tableau1[[Type]:[Type]],SMALL(IF((Tableau1[[Nom]:[Nom]]=$A56)*(Tableau1[[Prénom]:[Prénom]]=$B56)*(FC$2&gt;=Tableau1[[Début]:[Début]])*(FC$2&lt;=Tableau1[[Fin]:[Fin]]),ROW(INDIRECT("A1:A"&amp;COUNTA(Tableau1[[Fin]:[Fin]])))),1)),""))</f>
        <v/>
      </c>
      <c r="FD56" s="34" t="str">
        <f t="array" aca="1" ref="FD56" ca="1">IF(OR(WEEKDAY(FD$2,2)&gt;5,COUNTIF(Dates_Feries,FD$2)&gt;0),"",IFERROR(INDEX(Tableau1[[Type]:[Type]],SMALL(IF((Tableau1[[Nom]:[Nom]]=$A56)*(Tableau1[[Prénom]:[Prénom]]=$B56)*(FD$2&gt;=Tableau1[[Début]:[Début]])*(FD$2&lt;=Tableau1[[Fin]:[Fin]]),ROW(INDIRECT("A1:A"&amp;COUNTA(Tableau1[[Fin]:[Fin]])))),1)),""))</f>
        <v/>
      </c>
      <c r="FE56" s="34" t="str">
        <f t="array" aca="1" ref="FE56" ca="1">IF(OR(WEEKDAY(FE$2,2)&gt;5,COUNTIF(Dates_Feries,FE$2)&gt;0),"",IFERROR(INDEX(Tableau1[[Type]:[Type]],SMALL(IF((Tableau1[[Nom]:[Nom]]=$A56)*(Tableau1[[Prénom]:[Prénom]]=$B56)*(FE$2&gt;=Tableau1[[Début]:[Début]])*(FE$2&lt;=Tableau1[[Fin]:[Fin]]),ROW(INDIRECT("A1:A"&amp;COUNTA(Tableau1[[Fin]:[Fin]])))),1)),""))</f>
        <v/>
      </c>
      <c r="FF56" s="34" t="str">
        <f t="array" aca="1" ref="FF56" ca="1">IF(OR(WEEKDAY(FF$2,2)&gt;5,COUNTIF(Dates_Feries,FF$2)&gt;0),"",IFERROR(INDEX(Tableau1[[Type]:[Type]],SMALL(IF((Tableau1[[Nom]:[Nom]]=$A56)*(Tableau1[[Prénom]:[Prénom]]=$B56)*(FF$2&gt;=Tableau1[[Début]:[Début]])*(FF$2&lt;=Tableau1[[Fin]:[Fin]]),ROW(INDIRECT("A1:A"&amp;COUNTA(Tableau1[[Fin]:[Fin]])))),1)),""))</f>
        <v/>
      </c>
      <c r="FG56" s="34" t="str">
        <f t="array" aca="1" ref="FG56" ca="1">IF(OR(WEEKDAY(FG$2,2)&gt;5,COUNTIF(Dates_Feries,FG$2)&gt;0),"",IFERROR(INDEX(Tableau1[[Type]:[Type]],SMALL(IF((Tableau1[[Nom]:[Nom]]=$A56)*(Tableau1[[Prénom]:[Prénom]]=$B56)*(FG$2&gt;=Tableau1[[Début]:[Début]])*(FG$2&lt;=Tableau1[[Fin]:[Fin]]),ROW(INDIRECT("A1:A"&amp;COUNTA(Tableau1[[Fin]:[Fin]])))),1)),""))</f>
        <v/>
      </c>
      <c r="FH56" s="34" t="str">
        <f t="array" aca="1" ref="FH56" ca="1">IF(OR(WEEKDAY(FH$2,2)&gt;5,COUNTIF(Dates_Feries,FH$2)&gt;0),"",IFERROR(INDEX(Tableau1[[Type]:[Type]],SMALL(IF((Tableau1[[Nom]:[Nom]]=$A56)*(Tableau1[[Prénom]:[Prénom]]=$B56)*(FH$2&gt;=Tableau1[[Début]:[Début]])*(FH$2&lt;=Tableau1[[Fin]:[Fin]]),ROW(INDIRECT("A1:A"&amp;COUNTA(Tableau1[[Fin]:[Fin]])))),1)),""))</f>
        <v/>
      </c>
      <c r="FI56" s="34" t="str">
        <f t="array" aca="1" ref="FI56" ca="1">IF(OR(WEEKDAY(FI$2,2)&gt;5,COUNTIF(Dates_Feries,FI$2)&gt;0),"",IFERROR(INDEX(Tableau1[[Type]:[Type]],SMALL(IF((Tableau1[[Nom]:[Nom]]=$A56)*(Tableau1[[Prénom]:[Prénom]]=$B56)*(FI$2&gt;=Tableau1[[Début]:[Début]])*(FI$2&lt;=Tableau1[[Fin]:[Fin]]),ROW(INDIRECT("A1:A"&amp;COUNTA(Tableau1[[Fin]:[Fin]])))),1)),""))</f>
        <v/>
      </c>
      <c r="FJ56" s="34" t="str">
        <f t="array" aca="1" ref="FJ56" ca="1">IF(OR(WEEKDAY(FJ$2,2)&gt;5,COUNTIF(Dates_Feries,FJ$2)&gt;0),"",IFERROR(INDEX(Tableau1[[Type]:[Type]],SMALL(IF((Tableau1[[Nom]:[Nom]]=$A56)*(Tableau1[[Prénom]:[Prénom]]=$B56)*(FJ$2&gt;=Tableau1[[Début]:[Début]])*(FJ$2&lt;=Tableau1[[Fin]:[Fin]]),ROW(INDIRECT("A1:A"&amp;COUNTA(Tableau1[[Fin]:[Fin]])))),1)),""))</f>
        <v/>
      </c>
      <c r="FK56" s="34" t="str">
        <f t="array" aca="1" ref="FK56" ca="1">IF(OR(WEEKDAY(FK$2,2)&gt;5,COUNTIF(Dates_Feries,FK$2)&gt;0),"",IFERROR(INDEX(Tableau1[[Type]:[Type]],SMALL(IF((Tableau1[[Nom]:[Nom]]=$A56)*(Tableau1[[Prénom]:[Prénom]]=$B56)*(FK$2&gt;=Tableau1[[Début]:[Début]])*(FK$2&lt;=Tableau1[[Fin]:[Fin]]),ROW(INDIRECT("A1:A"&amp;COUNTA(Tableau1[[Fin]:[Fin]])))),1)),""))</f>
        <v/>
      </c>
      <c r="FL56" s="34" t="str">
        <f t="array" aca="1" ref="FL56" ca="1">IF(OR(WEEKDAY(FL$2,2)&gt;5,COUNTIF(Dates_Feries,FL$2)&gt;0),"",IFERROR(INDEX(Tableau1[[Type]:[Type]],SMALL(IF((Tableau1[[Nom]:[Nom]]=$A56)*(Tableau1[[Prénom]:[Prénom]]=$B56)*(FL$2&gt;=Tableau1[[Début]:[Début]])*(FL$2&lt;=Tableau1[[Fin]:[Fin]]),ROW(INDIRECT("A1:A"&amp;COUNTA(Tableau1[[Fin]:[Fin]])))),1)),""))</f>
        <v/>
      </c>
      <c r="FM56" s="34" t="str">
        <f t="array" aca="1" ref="FM56" ca="1">IF(OR(WEEKDAY(FM$2,2)&gt;5,COUNTIF(Dates_Feries,FM$2)&gt;0),"",IFERROR(INDEX(Tableau1[[Type]:[Type]],SMALL(IF((Tableau1[[Nom]:[Nom]]=$A56)*(Tableau1[[Prénom]:[Prénom]]=$B56)*(FM$2&gt;=Tableau1[[Début]:[Début]])*(FM$2&lt;=Tableau1[[Fin]:[Fin]]),ROW(INDIRECT("A1:A"&amp;COUNTA(Tableau1[[Fin]:[Fin]])))),1)),""))</f>
        <v/>
      </c>
      <c r="FN56" s="34" t="str">
        <f t="array" aca="1" ref="FN56" ca="1">IF(OR(WEEKDAY(FN$2,2)&gt;5,COUNTIF(Dates_Feries,FN$2)&gt;0),"",IFERROR(INDEX(Tableau1[[Type]:[Type]],SMALL(IF((Tableau1[[Nom]:[Nom]]=$A56)*(Tableau1[[Prénom]:[Prénom]]=$B56)*(FN$2&gt;=Tableau1[[Début]:[Début]])*(FN$2&lt;=Tableau1[[Fin]:[Fin]]),ROW(INDIRECT("A1:A"&amp;COUNTA(Tableau1[[Fin]:[Fin]])))),1)),""))</f>
        <v/>
      </c>
      <c r="FO56" s="34" t="str">
        <f t="array" aca="1" ref="FO56" ca="1">IF(OR(WEEKDAY(FO$2,2)&gt;5,COUNTIF(Dates_Feries,FO$2)&gt;0),"",IFERROR(INDEX(Tableau1[[Type]:[Type]],SMALL(IF((Tableau1[[Nom]:[Nom]]=$A56)*(Tableau1[[Prénom]:[Prénom]]=$B56)*(FO$2&gt;=Tableau1[[Début]:[Début]])*(FO$2&lt;=Tableau1[[Fin]:[Fin]]),ROW(INDIRECT("A1:A"&amp;COUNTA(Tableau1[[Fin]:[Fin]])))),1)),""))</f>
        <v/>
      </c>
      <c r="FP56" s="34" t="str">
        <f t="array" aca="1" ref="FP56" ca="1">IF(OR(WEEKDAY(FP$2,2)&gt;5,COUNTIF(Dates_Feries,FP$2)&gt;0),"",IFERROR(INDEX(Tableau1[[Type]:[Type]],SMALL(IF((Tableau1[[Nom]:[Nom]]=$A56)*(Tableau1[[Prénom]:[Prénom]]=$B56)*(FP$2&gt;=Tableau1[[Début]:[Début]])*(FP$2&lt;=Tableau1[[Fin]:[Fin]]),ROW(INDIRECT("A1:A"&amp;COUNTA(Tableau1[[Fin]:[Fin]])))),1)),""))</f>
        <v/>
      </c>
      <c r="FQ56" s="34" t="str">
        <f t="array" aca="1" ref="FQ56" ca="1">IF(OR(WEEKDAY(FQ$2,2)&gt;5,COUNTIF(Dates_Feries,FQ$2)&gt;0),"",IFERROR(INDEX(Tableau1[[Type]:[Type]],SMALL(IF((Tableau1[[Nom]:[Nom]]=$A56)*(Tableau1[[Prénom]:[Prénom]]=$B56)*(FQ$2&gt;=Tableau1[[Début]:[Début]])*(FQ$2&lt;=Tableau1[[Fin]:[Fin]]),ROW(INDIRECT("A1:A"&amp;COUNTA(Tableau1[[Fin]:[Fin]])))),1)),""))</f>
        <v/>
      </c>
      <c r="FR56" s="34" t="str">
        <f t="array" aca="1" ref="FR56" ca="1">IF(OR(WEEKDAY(FR$2,2)&gt;5,COUNTIF(Dates_Feries,FR$2)&gt;0),"",IFERROR(INDEX(Tableau1[[Type]:[Type]],SMALL(IF((Tableau1[[Nom]:[Nom]]=$A56)*(Tableau1[[Prénom]:[Prénom]]=$B56)*(FR$2&gt;=Tableau1[[Début]:[Début]])*(FR$2&lt;=Tableau1[[Fin]:[Fin]]),ROW(INDIRECT("A1:A"&amp;COUNTA(Tableau1[[Fin]:[Fin]])))),1)),""))</f>
        <v/>
      </c>
      <c r="FS56" s="34" t="str">
        <f t="array" aca="1" ref="FS56" ca="1">IF(OR(WEEKDAY(FS$2,2)&gt;5,COUNTIF(Dates_Feries,FS$2)&gt;0),"",IFERROR(INDEX(Tableau1[[Type]:[Type]],SMALL(IF((Tableau1[[Nom]:[Nom]]=$A56)*(Tableau1[[Prénom]:[Prénom]]=$B56)*(FS$2&gt;=Tableau1[[Début]:[Début]])*(FS$2&lt;=Tableau1[[Fin]:[Fin]]),ROW(INDIRECT("A1:A"&amp;COUNTA(Tableau1[[Fin]:[Fin]])))),1)),""))</f>
        <v/>
      </c>
      <c r="FT56" s="34" t="str">
        <f t="array" aca="1" ref="FT56" ca="1">IF(OR(WEEKDAY(FT$2,2)&gt;5,COUNTIF(Dates_Feries,FT$2)&gt;0),"",IFERROR(INDEX(Tableau1[[Type]:[Type]],SMALL(IF((Tableau1[[Nom]:[Nom]]=$A56)*(Tableau1[[Prénom]:[Prénom]]=$B56)*(FT$2&gt;=Tableau1[[Début]:[Début]])*(FT$2&lt;=Tableau1[[Fin]:[Fin]]),ROW(INDIRECT("A1:A"&amp;COUNTA(Tableau1[[Fin]:[Fin]])))),1)),""))</f>
        <v/>
      </c>
      <c r="FU56" s="34" t="str">
        <f t="array" aca="1" ref="FU56" ca="1">IF(OR(WEEKDAY(FU$2,2)&gt;5,COUNTIF(Dates_Feries,FU$2)&gt;0),"",IFERROR(INDEX(Tableau1[[Type]:[Type]],SMALL(IF((Tableau1[[Nom]:[Nom]]=$A56)*(Tableau1[[Prénom]:[Prénom]]=$B56)*(FU$2&gt;=Tableau1[[Début]:[Début]])*(FU$2&lt;=Tableau1[[Fin]:[Fin]]),ROW(INDIRECT("A1:A"&amp;COUNTA(Tableau1[[Fin]:[Fin]])))),1)),""))</f>
        <v/>
      </c>
      <c r="FV56" s="34" t="str">
        <f t="array" aca="1" ref="FV56" ca="1">IF(OR(WEEKDAY(FV$2,2)&gt;5,COUNTIF(Dates_Feries,FV$2)&gt;0),"",IFERROR(INDEX(Tableau1[[Type]:[Type]],SMALL(IF((Tableau1[[Nom]:[Nom]]=$A56)*(Tableau1[[Prénom]:[Prénom]]=$B56)*(FV$2&gt;=Tableau1[[Début]:[Début]])*(FV$2&lt;=Tableau1[[Fin]:[Fin]]),ROW(INDIRECT("A1:A"&amp;COUNTA(Tableau1[[Fin]:[Fin]])))),1)),""))</f>
        <v/>
      </c>
      <c r="FW56" s="34" t="str">
        <f t="array" aca="1" ref="FW56" ca="1">IF(OR(WEEKDAY(FW$2,2)&gt;5,COUNTIF(Dates_Feries,FW$2)&gt;0),"",IFERROR(INDEX(Tableau1[[Type]:[Type]],SMALL(IF((Tableau1[[Nom]:[Nom]]=$A56)*(Tableau1[[Prénom]:[Prénom]]=$B56)*(FW$2&gt;=Tableau1[[Début]:[Début]])*(FW$2&lt;=Tableau1[[Fin]:[Fin]]),ROW(INDIRECT("A1:A"&amp;COUNTA(Tableau1[[Fin]:[Fin]])))),1)),""))</f>
        <v/>
      </c>
      <c r="FX56" s="34" t="str">
        <f t="array" aca="1" ref="FX56" ca="1">IF(OR(WEEKDAY(FX$2,2)&gt;5,COUNTIF(Dates_Feries,FX$2)&gt;0),"",IFERROR(INDEX(Tableau1[[Type]:[Type]],SMALL(IF((Tableau1[[Nom]:[Nom]]=$A56)*(Tableau1[[Prénom]:[Prénom]]=$B56)*(FX$2&gt;=Tableau1[[Début]:[Début]])*(FX$2&lt;=Tableau1[[Fin]:[Fin]]),ROW(INDIRECT("A1:A"&amp;COUNTA(Tableau1[[Fin]:[Fin]])))),1)),""))</f>
        <v/>
      </c>
      <c r="FY56" s="34" t="str">
        <f t="array" aca="1" ref="FY56" ca="1">IF(OR(WEEKDAY(FY$2,2)&gt;5,COUNTIF(Dates_Feries,FY$2)&gt;0),"",IFERROR(INDEX(Tableau1[[Type]:[Type]],SMALL(IF((Tableau1[[Nom]:[Nom]]=$A56)*(Tableau1[[Prénom]:[Prénom]]=$B56)*(FY$2&gt;=Tableau1[[Début]:[Début]])*(FY$2&lt;=Tableau1[[Fin]:[Fin]]),ROW(INDIRECT("A1:A"&amp;COUNTA(Tableau1[[Fin]:[Fin]])))),1)),""))</f>
        <v/>
      </c>
      <c r="FZ56" s="34" t="str">
        <f t="array" aca="1" ref="FZ56" ca="1">IF(OR(WEEKDAY(FZ$2,2)&gt;5,COUNTIF(Dates_Feries,FZ$2)&gt;0),"",IFERROR(INDEX(Tableau1[[Type]:[Type]],SMALL(IF((Tableau1[[Nom]:[Nom]]=$A56)*(Tableau1[[Prénom]:[Prénom]]=$B56)*(FZ$2&gt;=Tableau1[[Début]:[Début]])*(FZ$2&lt;=Tableau1[[Fin]:[Fin]]),ROW(INDIRECT("A1:A"&amp;COUNTA(Tableau1[[Fin]:[Fin]])))),1)),""))</f>
        <v/>
      </c>
      <c r="GA56" s="34" t="str">
        <f t="array" aca="1" ref="GA56" ca="1">IF(OR(WEEKDAY(GA$2,2)&gt;5,COUNTIF(Dates_Feries,GA$2)&gt;0),"",IFERROR(INDEX(Tableau1[[Type]:[Type]],SMALL(IF((Tableau1[[Nom]:[Nom]]=$A56)*(Tableau1[[Prénom]:[Prénom]]=$B56)*(GA$2&gt;=Tableau1[[Début]:[Début]])*(GA$2&lt;=Tableau1[[Fin]:[Fin]]),ROW(INDIRECT("A1:A"&amp;COUNTA(Tableau1[[Fin]:[Fin]])))),1)),""))</f>
        <v/>
      </c>
      <c r="GB56" s="34" t="str">
        <f t="array" aca="1" ref="GB56" ca="1">IF(OR(WEEKDAY(GB$2,2)&gt;5,COUNTIF(Dates_Feries,GB$2)&gt;0),"",IFERROR(INDEX(Tableau1[[Type]:[Type]],SMALL(IF((Tableau1[[Nom]:[Nom]]=$A56)*(Tableau1[[Prénom]:[Prénom]]=$B56)*(GB$2&gt;=Tableau1[[Début]:[Début]])*(GB$2&lt;=Tableau1[[Fin]:[Fin]]),ROW(INDIRECT("A1:A"&amp;COUNTA(Tableau1[[Fin]:[Fin]])))),1)),""))</f>
        <v/>
      </c>
      <c r="GC56" s="34" t="str">
        <f t="array" aca="1" ref="GC56" ca="1">IF(OR(WEEKDAY(GC$2,2)&gt;5,COUNTIF(Dates_Feries,GC$2)&gt;0),"",IFERROR(INDEX(Tableau1[[Type]:[Type]],SMALL(IF((Tableau1[[Nom]:[Nom]]=$A56)*(Tableau1[[Prénom]:[Prénom]]=$B56)*(GC$2&gt;=Tableau1[[Début]:[Début]])*(GC$2&lt;=Tableau1[[Fin]:[Fin]]),ROW(INDIRECT("A1:A"&amp;COUNTA(Tableau1[[Fin]:[Fin]])))),1)),""))</f>
        <v/>
      </c>
      <c r="GD56" s="34" t="str">
        <f t="array" aca="1" ref="GD56" ca="1">IF(OR(WEEKDAY(GD$2,2)&gt;5,COUNTIF(Dates_Feries,GD$2)&gt;0),"",IFERROR(INDEX(Tableau1[[Type]:[Type]],SMALL(IF((Tableau1[[Nom]:[Nom]]=$A56)*(Tableau1[[Prénom]:[Prénom]]=$B56)*(GD$2&gt;=Tableau1[[Début]:[Début]])*(GD$2&lt;=Tableau1[[Fin]:[Fin]]),ROW(INDIRECT("A1:A"&amp;COUNTA(Tableau1[[Fin]:[Fin]])))),1)),""))</f>
        <v/>
      </c>
      <c r="GE56" s="34" t="str">
        <f t="array" aca="1" ref="GE56" ca="1">IF(OR(WEEKDAY(GE$2,2)&gt;5,COUNTIF(Dates_Feries,GE$2)&gt;0),"",IFERROR(INDEX(Tableau1[[Type]:[Type]],SMALL(IF((Tableau1[[Nom]:[Nom]]=$A56)*(Tableau1[[Prénom]:[Prénom]]=$B56)*(GE$2&gt;=Tableau1[[Début]:[Début]])*(GE$2&lt;=Tableau1[[Fin]:[Fin]]),ROW(INDIRECT("A1:A"&amp;COUNTA(Tableau1[[Fin]:[Fin]])))),1)),""))</f>
        <v/>
      </c>
      <c r="GF56" s="34" t="str">
        <f t="array" aca="1" ref="GF56" ca="1">IF(OR(WEEKDAY(GF$2,2)&gt;5,COUNTIF(Dates_Feries,GF$2)&gt;0),"",IFERROR(INDEX(Tableau1[[Type]:[Type]],SMALL(IF((Tableau1[[Nom]:[Nom]]=$A56)*(Tableau1[[Prénom]:[Prénom]]=$B56)*(GF$2&gt;=Tableau1[[Début]:[Début]])*(GF$2&lt;=Tableau1[[Fin]:[Fin]]),ROW(INDIRECT("A1:A"&amp;COUNTA(Tableau1[[Fin]:[Fin]])))),1)),""))</f>
        <v/>
      </c>
      <c r="GG56" s="34" t="str">
        <f t="array" aca="1" ref="GG56" ca="1">IF(OR(WEEKDAY(GG$2,2)&gt;5,COUNTIF(Dates_Feries,GG$2)&gt;0),"",IFERROR(INDEX(Tableau1[[Type]:[Type]],SMALL(IF((Tableau1[[Nom]:[Nom]]=$A56)*(Tableau1[[Prénom]:[Prénom]]=$B56)*(GG$2&gt;=Tableau1[[Début]:[Début]])*(GG$2&lt;=Tableau1[[Fin]:[Fin]]),ROW(INDIRECT("A1:A"&amp;COUNTA(Tableau1[[Fin]:[Fin]])))),1)),""))</f>
        <v/>
      </c>
      <c r="GH56" s="34" t="str">
        <f t="array" aca="1" ref="GH56" ca="1">IF(OR(WEEKDAY(GH$2,2)&gt;5,COUNTIF(Dates_Feries,GH$2)&gt;0),"",IFERROR(INDEX(Tableau1[[Type]:[Type]],SMALL(IF((Tableau1[[Nom]:[Nom]]=$A56)*(Tableau1[[Prénom]:[Prénom]]=$B56)*(GH$2&gt;=Tableau1[[Début]:[Début]])*(GH$2&lt;=Tableau1[[Fin]:[Fin]]),ROW(INDIRECT("A1:A"&amp;COUNTA(Tableau1[[Fin]:[Fin]])))),1)),""))</f>
        <v/>
      </c>
      <c r="GI56" s="34" t="str">
        <f t="array" aca="1" ref="GI56" ca="1">IF(OR(WEEKDAY(GI$2,2)&gt;5,COUNTIF(Dates_Feries,GI$2)&gt;0),"",IFERROR(INDEX(Tableau1[[Type]:[Type]],SMALL(IF((Tableau1[[Nom]:[Nom]]=$A56)*(Tableau1[[Prénom]:[Prénom]]=$B56)*(GI$2&gt;=Tableau1[[Début]:[Début]])*(GI$2&lt;=Tableau1[[Fin]:[Fin]]),ROW(INDIRECT("A1:A"&amp;COUNTA(Tableau1[[Fin]:[Fin]])))),1)),""))</f>
        <v/>
      </c>
      <c r="GJ56" s="34" t="str">
        <f t="array" aca="1" ref="GJ56" ca="1">IF(OR(WEEKDAY(GJ$2,2)&gt;5,COUNTIF(Dates_Feries,GJ$2)&gt;0),"",IFERROR(INDEX(Tableau1[[Type]:[Type]],SMALL(IF((Tableau1[[Nom]:[Nom]]=$A56)*(Tableau1[[Prénom]:[Prénom]]=$B56)*(GJ$2&gt;=Tableau1[[Début]:[Début]])*(GJ$2&lt;=Tableau1[[Fin]:[Fin]]),ROW(INDIRECT("A1:A"&amp;COUNTA(Tableau1[[Fin]:[Fin]])))),1)),""))</f>
        <v/>
      </c>
      <c r="GK56" s="34" t="str">
        <f t="array" aca="1" ref="GK56" ca="1">IF(OR(WEEKDAY(GK$2,2)&gt;5,COUNTIF(Dates_Feries,GK$2)&gt;0),"",IFERROR(INDEX(Tableau1[[Type]:[Type]],SMALL(IF((Tableau1[[Nom]:[Nom]]=$A56)*(Tableau1[[Prénom]:[Prénom]]=$B56)*(GK$2&gt;=Tableau1[[Début]:[Début]])*(GK$2&lt;=Tableau1[[Fin]:[Fin]]),ROW(INDIRECT("A1:A"&amp;COUNTA(Tableau1[[Fin]:[Fin]])))),1)),""))</f>
        <v/>
      </c>
      <c r="GL56" s="34" t="str">
        <f t="array" aca="1" ref="GL56" ca="1">IF(OR(WEEKDAY(GL$2,2)&gt;5,COUNTIF(Dates_Feries,GL$2)&gt;0),"",IFERROR(INDEX(Tableau1[[Type]:[Type]],SMALL(IF((Tableau1[[Nom]:[Nom]]=$A56)*(Tableau1[[Prénom]:[Prénom]]=$B56)*(GL$2&gt;=Tableau1[[Début]:[Début]])*(GL$2&lt;=Tableau1[[Fin]:[Fin]]),ROW(INDIRECT("A1:A"&amp;COUNTA(Tableau1[[Fin]:[Fin]])))),1)),""))</f>
        <v/>
      </c>
      <c r="GM56" s="34" t="str">
        <f t="array" aca="1" ref="GM56" ca="1">IF(OR(WEEKDAY(GM$2,2)&gt;5,COUNTIF(Dates_Feries,GM$2)&gt;0),"",IFERROR(INDEX(Tableau1[[Type]:[Type]],SMALL(IF((Tableau1[[Nom]:[Nom]]=$A56)*(Tableau1[[Prénom]:[Prénom]]=$B56)*(GM$2&gt;=Tableau1[[Début]:[Début]])*(GM$2&lt;=Tableau1[[Fin]:[Fin]]),ROW(INDIRECT("A1:A"&amp;COUNTA(Tableau1[[Fin]:[Fin]])))),1)),""))</f>
        <v/>
      </c>
      <c r="GN56" s="34" t="str">
        <f t="array" aca="1" ref="GN56" ca="1">IF(OR(WEEKDAY(GN$2,2)&gt;5,COUNTIF(Dates_Feries,GN$2)&gt;0),"",IFERROR(INDEX(Tableau1[[Type]:[Type]],SMALL(IF((Tableau1[[Nom]:[Nom]]=$A56)*(Tableau1[[Prénom]:[Prénom]]=$B56)*(GN$2&gt;=Tableau1[[Début]:[Début]])*(GN$2&lt;=Tableau1[[Fin]:[Fin]]),ROW(INDIRECT("A1:A"&amp;COUNTA(Tableau1[[Fin]:[Fin]])))),1)),""))</f>
        <v/>
      </c>
      <c r="GO56" s="34" t="str">
        <f t="array" aca="1" ref="GO56" ca="1">IF(OR(WEEKDAY(GO$2,2)&gt;5,COUNTIF(Dates_Feries,GO$2)&gt;0),"",IFERROR(INDEX(Tableau1[[Type]:[Type]],SMALL(IF((Tableau1[[Nom]:[Nom]]=$A56)*(Tableau1[[Prénom]:[Prénom]]=$B56)*(GO$2&gt;=Tableau1[[Début]:[Début]])*(GO$2&lt;=Tableau1[[Fin]:[Fin]]),ROW(INDIRECT("A1:A"&amp;COUNTA(Tableau1[[Fin]:[Fin]])))),1)),""))</f>
        <v/>
      </c>
      <c r="GP56" s="34" t="str">
        <f t="array" aca="1" ref="GP56" ca="1">IF(OR(WEEKDAY(GP$2,2)&gt;5,COUNTIF(Dates_Feries,GP$2)&gt;0),"",IFERROR(INDEX(Tableau1[[Type]:[Type]],SMALL(IF((Tableau1[[Nom]:[Nom]]=$A56)*(Tableau1[[Prénom]:[Prénom]]=$B56)*(GP$2&gt;=Tableau1[[Début]:[Début]])*(GP$2&lt;=Tableau1[[Fin]:[Fin]]),ROW(INDIRECT("A1:A"&amp;COUNTA(Tableau1[[Fin]:[Fin]])))),1)),""))</f>
        <v/>
      </c>
      <c r="GQ56" s="34" t="str">
        <f t="array" aca="1" ref="GQ56" ca="1">IF(OR(WEEKDAY(GQ$2,2)&gt;5,COUNTIF(Dates_Feries,GQ$2)&gt;0),"",IFERROR(INDEX(Tableau1[[Type]:[Type]],SMALL(IF((Tableau1[[Nom]:[Nom]]=$A56)*(Tableau1[[Prénom]:[Prénom]]=$B56)*(GQ$2&gt;=Tableau1[[Début]:[Début]])*(GQ$2&lt;=Tableau1[[Fin]:[Fin]]),ROW(INDIRECT("A1:A"&amp;COUNTA(Tableau1[[Fin]:[Fin]])))),1)),""))</f>
        <v/>
      </c>
      <c r="GR56" s="34" t="str">
        <f t="array" aca="1" ref="GR56" ca="1">IF(OR(WEEKDAY(GR$2,2)&gt;5,COUNTIF(Dates_Feries,GR$2)&gt;0),"",IFERROR(INDEX(Tableau1[[Type]:[Type]],SMALL(IF((Tableau1[[Nom]:[Nom]]=$A56)*(Tableau1[[Prénom]:[Prénom]]=$B56)*(GR$2&gt;=Tableau1[[Début]:[Début]])*(GR$2&lt;=Tableau1[[Fin]:[Fin]]),ROW(INDIRECT("A1:A"&amp;COUNTA(Tableau1[[Fin]:[Fin]])))),1)),""))</f>
        <v/>
      </c>
      <c r="GS56" s="34" t="str">
        <f t="array" aca="1" ref="GS56" ca="1">IF(OR(WEEKDAY(GS$2,2)&gt;5,COUNTIF(Dates_Feries,GS$2)&gt;0),"",IFERROR(INDEX(Tableau1[[Type]:[Type]],SMALL(IF((Tableau1[[Nom]:[Nom]]=$A56)*(Tableau1[[Prénom]:[Prénom]]=$B56)*(GS$2&gt;=Tableau1[[Début]:[Début]])*(GS$2&lt;=Tableau1[[Fin]:[Fin]]),ROW(INDIRECT("A1:A"&amp;COUNTA(Tableau1[[Fin]:[Fin]])))),1)),""))</f>
        <v/>
      </c>
      <c r="GT56" s="34" t="str">
        <f t="array" aca="1" ref="GT56" ca="1">IF(OR(WEEKDAY(GT$2,2)&gt;5,COUNTIF(Dates_Feries,GT$2)&gt;0),"",IFERROR(INDEX(Tableau1[[Type]:[Type]],SMALL(IF((Tableau1[[Nom]:[Nom]]=$A56)*(Tableau1[[Prénom]:[Prénom]]=$B56)*(GT$2&gt;=Tableau1[[Début]:[Début]])*(GT$2&lt;=Tableau1[[Fin]:[Fin]]),ROW(INDIRECT("A1:A"&amp;COUNTA(Tableau1[[Fin]:[Fin]])))),1)),""))</f>
        <v/>
      </c>
      <c r="GU56" s="34" t="str">
        <f t="array" aca="1" ref="GU56" ca="1">IF(OR(WEEKDAY(GU$2,2)&gt;5,COUNTIF(Dates_Feries,GU$2)&gt;0),"",IFERROR(INDEX(Tableau1[[Type]:[Type]],SMALL(IF((Tableau1[[Nom]:[Nom]]=$A56)*(Tableau1[[Prénom]:[Prénom]]=$B56)*(GU$2&gt;=Tableau1[[Début]:[Début]])*(GU$2&lt;=Tableau1[[Fin]:[Fin]]),ROW(INDIRECT("A1:A"&amp;COUNTA(Tableau1[[Fin]:[Fin]])))),1)),""))</f>
        <v/>
      </c>
      <c r="GV56" s="34" t="str">
        <f t="array" aca="1" ref="GV56" ca="1">IF(OR(WEEKDAY(GV$2,2)&gt;5,COUNTIF(Dates_Feries,GV$2)&gt;0),"",IFERROR(INDEX(Tableau1[[Type]:[Type]],SMALL(IF((Tableau1[[Nom]:[Nom]]=$A56)*(Tableau1[[Prénom]:[Prénom]]=$B56)*(GV$2&gt;=Tableau1[[Début]:[Début]])*(GV$2&lt;=Tableau1[[Fin]:[Fin]]),ROW(INDIRECT("A1:A"&amp;COUNTA(Tableau1[[Fin]:[Fin]])))),1)),""))</f>
        <v/>
      </c>
      <c r="GW56" s="34" t="str">
        <f t="array" aca="1" ref="GW56" ca="1">IF(OR(WEEKDAY(GW$2,2)&gt;5,COUNTIF(Dates_Feries,GW$2)&gt;0),"",IFERROR(INDEX(Tableau1[[Type]:[Type]],SMALL(IF((Tableau1[[Nom]:[Nom]]=$A56)*(Tableau1[[Prénom]:[Prénom]]=$B56)*(GW$2&gt;=Tableau1[[Début]:[Début]])*(GW$2&lt;=Tableau1[[Fin]:[Fin]]),ROW(INDIRECT("A1:A"&amp;COUNTA(Tableau1[[Fin]:[Fin]])))),1)),""))</f>
        <v/>
      </c>
      <c r="GX56" s="34" t="str">
        <f t="array" aca="1" ref="GX56" ca="1">IF(OR(WEEKDAY(GX$2,2)&gt;5,COUNTIF(Dates_Feries,GX$2)&gt;0),"",IFERROR(INDEX(Tableau1[[Type]:[Type]],SMALL(IF((Tableau1[[Nom]:[Nom]]=$A56)*(Tableau1[[Prénom]:[Prénom]]=$B56)*(GX$2&gt;=Tableau1[[Début]:[Début]])*(GX$2&lt;=Tableau1[[Fin]:[Fin]]),ROW(INDIRECT("A1:A"&amp;COUNTA(Tableau1[[Fin]:[Fin]])))),1)),""))</f>
        <v/>
      </c>
      <c r="GY56" s="34" t="str">
        <f t="array" aca="1" ref="GY56" ca="1">IF(OR(WEEKDAY(GY$2,2)&gt;5,COUNTIF(Dates_Feries,GY$2)&gt;0),"",IFERROR(INDEX(Tableau1[[Type]:[Type]],SMALL(IF((Tableau1[[Nom]:[Nom]]=$A56)*(Tableau1[[Prénom]:[Prénom]]=$B56)*(GY$2&gt;=Tableau1[[Début]:[Début]])*(GY$2&lt;=Tableau1[[Fin]:[Fin]]),ROW(INDIRECT("A1:A"&amp;COUNTA(Tableau1[[Fin]:[Fin]])))),1)),""))</f>
        <v/>
      </c>
      <c r="GZ56" s="34" t="str">
        <f t="array" aca="1" ref="GZ56" ca="1">IF(OR(WEEKDAY(GZ$2,2)&gt;5,COUNTIF(Dates_Feries,GZ$2)&gt;0),"",IFERROR(INDEX(Tableau1[[Type]:[Type]],SMALL(IF((Tableau1[[Nom]:[Nom]]=$A56)*(Tableau1[[Prénom]:[Prénom]]=$B56)*(GZ$2&gt;=Tableau1[[Début]:[Début]])*(GZ$2&lt;=Tableau1[[Fin]:[Fin]]),ROW(INDIRECT("A1:A"&amp;COUNTA(Tableau1[[Fin]:[Fin]])))),1)),""))</f>
        <v/>
      </c>
      <c r="HA56" s="34" t="str">
        <f t="array" aca="1" ref="HA56" ca="1">IF(OR(WEEKDAY(HA$2,2)&gt;5,COUNTIF(Dates_Feries,HA$2)&gt;0),"",IFERROR(INDEX(Tableau1[[Type]:[Type]],SMALL(IF((Tableau1[[Nom]:[Nom]]=$A56)*(Tableau1[[Prénom]:[Prénom]]=$B56)*(HA$2&gt;=Tableau1[[Début]:[Début]])*(HA$2&lt;=Tableau1[[Fin]:[Fin]]),ROW(INDIRECT("A1:A"&amp;COUNTA(Tableau1[[Fin]:[Fin]])))),1)),""))</f>
        <v/>
      </c>
      <c r="HB56" s="34" t="str">
        <f t="array" aca="1" ref="HB56" ca="1">IF(OR(WEEKDAY(HB$2,2)&gt;5,COUNTIF(Dates_Feries,HB$2)&gt;0),"",IFERROR(INDEX(Tableau1[[Type]:[Type]],SMALL(IF((Tableau1[[Nom]:[Nom]]=$A56)*(Tableau1[[Prénom]:[Prénom]]=$B56)*(HB$2&gt;=Tableau1[[Début]:[Début]])*(HB$2&lt;=Tableau1[[Fin]:[Fin]]),ROW(INDIRECT("A1:A"&amp;COUNTA(Tableau1[[Fin]:[Fin]])))),1)),""))</f>
        <v/>
      </c>
      <c r="HC56" s="34" t="str">
        <f t="array" aca="1" ref="HC56" ca="1">IF(OR(WEEKDAY(HC$2,2)&gt;5,COUNTIF(Dates_Feries,HC$2)&gt;0),"",IFERROR(INDEX(Tableau1[[Type]:[Type]],SMALL(IF((Tableau1[[Nom]:[Nom]]=$A56)*(Tableau1[[Prénom]:[Prénom]]=$B56)*(HC$2&gt;=Tableau1[[Début]:[Début]])*(HC$2&lt;=Tableau1[[Fin]:[Fin]]),ROW(INDIRECT("A1:A"&amp;COUNTA(Tableau1[[Fin]:[Fin]])))),1)),""))</f>
        <v/>
      </c>
      <c r="HD56" s="34" t="str">
        <f t="array" aca="1" ref="HD56" ca="1">IF(OR(WEEKDAY(HD$2,2)&gt;5,COUNTIF(Dates_Feries,HD$2)&gt;0),"",IFERROR(INDEX(Tableau1[[Type]:[Type]],SMALL(IF((Tableau1[[Nom]:[Nom]]=$A56)*(Tableau1[[Prénom]:[Prénom]]=$B56)*(HD$2&gt;=Tableau1[[Début]:[Début]])*(HD$2&lt;=Tableau1[[Fin]:[Fin]]),ROW(INDIRECT("A1:A"&amp;COUNTA(Tableau1[[Fin]:[Fin]])))),1)),""))</f>
        <v/>
      </c>
      <c r="HE56" s="34" t="str">
        <f t="array" aca="1" ref="HE56" ca="1">IF(OR(WEEKDAY(HE$2,2)&gt;5,COUNTIF(Dates_Feries,HE$2)&gt;0),"",IFERROR(INDEX(Tableau1[[Type]:[Type]],SMALL(IF((Tableau1[[Nom]:[Nom]]=$A56)*(Tableau1[[Prénom]:[Prénom]]=$B56)*(HE$2&gt;=Tableau1[[Début]:[Début]])*(HE$2&lt;=Tableau1[[Fin]:[Fin]]),ROW(INDIRECT("A1:A"&amp;COUNTA(Tableau1[[Fin]:[Fin]])))),1)),""))</f>
        <v/>
      </c>
      <c r="HF56" s="34" t="str">
        <f t="array" aca="1" ref="HF56" ca="1">IF(OR(WEEKDAY(HF$2,2)&gt;5,COUNTIF(Dates_Feries,HF$2)&gt;0),"",IFERROR(INDEX(Tableau1[[Type]:[Type]],SMALL(IF((Tableau1[[Nom]:[Nom]]=$A56)*(Tableau1[[Prénom]:[Prénom]]=$B56)*(HF$2&gt;=Tableau1[[Début]:[Début]])*(HF$2&lt;=Tableau1[[Fin]:[Fin]]),ROW(INDIRECT("A1:A"&amp;COUNTA(Tableau1[[Fin]:[Fin]])))),1)),""))</f>
        <v/>
      </c>
      <c r="HG56" s="34" t="str">
        <f t="array" aca="1" ref="HG56" ca="1">IF(OR(WEEKDAY(HG$2,2)&gt;5,COUNTIF(Dates_Feries,HG$2)&gt;0),"",IFERROR(INDEX(Tableau1[[Type]:[Type]],SMALL(IF((Tableau1[[Nom]:[Nom]]=$A56)*(Tableau1[[Prénom]:[Prénom]]=$B56)*(HG$2&gt;=Tableau1[[Début]:[Début]])*(HG$2&lt;=Tableau1[[Fin]:[Fin]]),ROW(INDIRECT("A1:A"&amp;COUNTA(Tableau1[[Fin]:[Fin]])))),1)),""))</f>
        <v/>
      </c>
      <c r="HH56" s="34" t="str">
        <f t="array" aca="1" ref="HH56" ca="1">IF(OR(WEEKDAY(HH$2,2)&gt;5,COUNTIF(Dates_Feries,HH$2)&gt;0),"",IFERROR(INDEX(Tableau1[[Type]:[Type]],SMALL(IF((Tableau1[[Nom]:[Nom]]=$A56)*(Tableau1[[Prénom]:[Prénom]]=$B56)*(HH$2&gt;=Tableau1[[Début]:[Début]])*(HH$2&lt;=Tableau1[[Fin]:[Fin]]),ROW(INDIRECT("A1:A"&amp;COUNTA(Tableau1[[Fin]:[Fin]])))),1)),""))</f>
        <v/>
      </c>
      <c r="HI56" s="34" t="str">
        <f t="array" aca="1" ref="HI56" ca="1">IF(OR(WEEKDAY(HI$2,2)&gt;5,COUNTIF(Dates_Feries,HI$2)&gt;0),"",IFERROR(INDEX(Tableau1[[Type]:[Type]],SMALL(IF((Tableau1[[Nom]:[Nom]]=$A56)*(Tableau1[[Prénom]:[Prénom]]=$B56)*(HI$2&gt;=Tableau1[[Début]:[Début]])*(HI$2&lt;=Tableau1[[Fin]:[Fin]]),ROW(INDIRECT("A1:A"&amp;COUNTA(Tableau1[[Fin]:[Fin]])))),1)),""))</f>
        <v/>
      </c>
      <c r="HJ56" s="34" t="str">
        <f t="array" aca="1" ref="HJ56" ca="1">IF(OR(WEEKDAY(HJ$2,2)&gt;5,COUNTIF(Dates_Feries,HJ$2)&gt;0),"",IFERROR(INDEX(Tableau1[[Type]:[Type]],SMALL(IF((Tableau1[[Nom]:[Nom]]=$A56)*(Tableau1[[Prénom]:[Prénom]]=$B56)*(HJ$2&gt;=Tableau1[[Début]:[Début]])*(HJ$2&lt;=Tableau1[[Fin]:[Fin]]),ROW(INDIRECT("A1:A"&amp;COUNTA(Tableau1[[Fin]:[Fin]])))),1)),""))</f>
        <v/>
      </c>
      <c r="HK56" s="34" t="str">
        <f t="array" aca="1" ref="HK56" ca="1">IF(OR(WEEKDAY(HK$2,2)&gt;5,COUNTIF(Dates_Feries,HK$2)&gt;0),"",IFERROR(INDEX(Tableau1[[Type]:[Type]],SMALL(IF((Tableau1[[Nom]:[Nom]]=$A56)*(Tableau1[[Prénom]:[Prénom]]=$B56)*(HK$2&gt;=Tableau1[[Début]:[Début]])*(HK$2&lt;=Tableau1[[Fin]:[Fin]]),ROW(INDIRECT("A1:A"&amp;COUNTA(Tableau1[[Fin]:[Fin]])))),1)),""))</f>
        <v/>
      </c>
      <c r="HL56" s="34" t="str">
        <f t="array" aca="1" ref="HL56" ca="1">IF(OR(WEEKDAY(HL$2,2)&gt;5,COUNTIF(Dates_Feries,HL$2)&gt;0),"",IFERROR(INDEX(Tableau1[[Type]:[Type]],SMALL(IF((Tableau1[[Nom]:[Nom]]=$A56)*(Tableau1[[Prénom]:[Prénom]]=$B56)*(HL$2&gt;=Tableau1[[Début]:[Début]])*(HL$2&lt;=Tableau1[[Fin]:[Fin]]),ROW(INDIRECT("A1:A"&amp;COUNTA(Tableau1[[Fin]:[Fin]])))),1)),""))</f>
        <v/>
      </c>
      <c r="HM56" s="34" t="str">
        <f t="array" aca="1" ref="HM56" ca="1">IF(OR(WEEKDAY(HM$2,2)&gt;5,COUNTIF(Dates_Feries,HM$2)&gt;0),"",IFERROR(INDEX(Tableau1[[Type]:[Type]],SMALL(IF((Tableau1[[Nom]:[Nom]]=$A56)*(Tableau1[[Prénom]:[Prénom]]=$B56)*(HM$2&gt;=Tableau1[[Début]:[Début]])*(HM$2&lt;=Tableau1[[Fin]:[Fin]]),ROW(INDIRECT("A1:A"&amp;COUNTA(Tableau1[[Fin]:[Fin]])))),1)),""))</f>
        <v/>
      </c>
      <c r="HN56" s="34" t="str">
        <f t="array" aca="1" ref="HN56" ca="1">IF(OR(WEEKDAY(HN$2,2)&gt;5,COUNTIF(Dates_Feries,HN$2)&gt;0),"",IFERROR(INDEX(Tableau1[[Type]:[Type]],SMALL(IF((Tableau1[[Nom]:[Nom]]=$A56)*(Tableau1[[Prénom]:[Prénom]]=$B56)*(HN$2&gt;=Tableau1[[Début]:[Début]])*(HN$2&lt;=Tableau1[[Fin]:[Fin]]),ROW(INDIRECT("A1:A"&amp;COUNTA(Tableau1[[Fin]:[Fin]])))),1)),""))</f>
        <v/>
      </c>
      <c r="HO56" s="34" t="str">
        <f t="array" aca="1" ref="HO56" ca="1">IF(OR(WEEKDAY(HO$2,2)&gt;5,COUNTIF(Dates_Feries,HO$2)&gt;0),"",IFERROR(INDEX(Tableau1[[Type]:[Type]],SMALL(IF((Tableau1[[Nom]:[Nom]]=$A56)*(Tableau1[[Prénom]:[Prénom]]=$B56)*(HO$2&gt;=Tableau1[[Début]:[Début]])*(HO$2&lt;=Tableau1[[Fin]:[Fin]]),ROW(INDIRECT("A1:A"&amp;COUNTA(Tableau1[[Fin]:[Fin]])))),1)),""))</f>
        <v/>
      </c>
      <c r="HP56" s="34" t="str">
        <f t="array" aca="1" ref="HP56" ca="1">IF(OR(WEEKDAY(HP$2,2)&gt;5,COUNTIF(Dates_Feries,HP$2)&gt;0),"",IFERROR(INDEX(Tableau1[[Type]:[Type]],SMALL(IF((Tableau1[[Nom]:[Nom]]=$A56)*(Tableau1[[Prénom]:[Prénom]]=$B56)*(HP$2&gt;=Tableau1[[Début]:[Début]])*(HP$2&lt;=Tableau1[[Fin]:[Fin]]),ROW(INDIRECT("A1:A"&amp;COUNTA(Tableau1[[Fin]:[Fin]])))),1)),""))</f>
        <v/>
      </c>
      <c r="HQ56" s="34" t="str">
        <f t="array" aca="1" ref="HQ56" ca="1">IF(OR(WEEKDAY(HQ$2,2)&gt;5,COUNTIF(Dates_Feries,HQ$2)&gt;0),"",IFERROR(INDEX(Tableau1[[Type]:[Type]],SMALL(IF((Tableau1[[Nom]:[Nom]]=$A56)*(Tableau1[[Prénom]:[Prénom]]=$B56)*(HQ$2&gt;=Tableau1[[Début]:[Début]])*(HQ$2&lt;=Tableau1[[Fin]:[Fin]]),ROW(INDIRECT("A1:A"&amp;COUNTA(Tableau1[[Fin]:[Fin]])))),1)),""))</f>
        <v/>
      </c>
      <c r="HR56" s="34" t="str">
        <f t="array" aca="1" ref="HR56" ca="1">IF(OR(WEEKDAY(HR$2,2)&gt;5,COUNTIF(Dates_Feries,HR$2)&gt;0),"",IFERROR(INDEX(Tableau1[[Type]:[Type]],SMALL(IF((Tableau1[[Nom]:[Nom]]=$A56)*(Tableau1[[Prénom]:[Prénom]]=$B56)*(HR$2&gt;=Tableau1[[Début]:[Début]])*(HR$2&lt;=Tableau1[[Fin]:[Fin]]),ROW(INDIRECT("A1:A"&amp;COUNTA(Tableau1[[Fin]:[Fin]])))),1)),""))</f>
        <v/>
      </c>
      <c r="HS56" s="34" t="str">
        <f t="array" aca="1" ref="HS56" ca="1">IF(OR(WEEKDAY(HS$2,2)&gt;5,COUNTIF(Dates_Feries,HS$2)&gt;0),"",IFERROR(INDEX(Tableau1[[Type]:[Type]],SMALL(IF((Tableau1[[Nom]:[Nom]]=$A56)*(Tableau1[[Prénom]:[Prénom]]=$B56)*(HS$2&gt;=Tableau1[[Début]:[Début]])*(HS$2&lt;=Tableau1[[Fin]:[Fin]]),ROW(INDIRECT("A1:A"&amp;COUNTA(Tableau1[[Fin]:[Fin]])))),1)),""))</f>
        <v/>
      </c>
      <c r="HT56" s="34" t="str">
        <f t="array" aca="1" ref="HT56" ca="1">IF(OR(WEEKDAY(HT$2,2)&gt;5,COUNTIF(Dates_Feries,HT$2)&gt;0),"",IFERROR(INDEX(Tableau1[[Type]:[Type]],SMALL(IF((Tableau1[[Nom]:[Nom]]=$A56)*(Tableau1[[Prénom]:[Prénom]]=$B56)*(HT$2&gt;=Tableau1[[Début]:[Début]])*(HT$2&lt;=Tableau1[[Fin]:[Fin]]),ROW(INDIRECT("A1:A"&amp;COUNTA(Tableau1[[Fin]:[Fin]])))),1)),""))</f>
        <v/>
      </c>
      <c r="HU56" s="34" t="str">
        <f t="array" aca="1" ref="HU56" ca="1">IF(OR(WEEKDAY(HU$2,2)&gt;5,COUNTIF(Dates_Feries,HU$2)&gt;0),"",IFERROR(INDEX(Tableau1[[Type]:[Type]],SMALL(IF((Tableau1[[Nom]:[Nom]]=$A56)*(Tableau1[[Prénom]:[Prénom]]=$B56)*(HU$2&gt;=Tableau1[[Début]:[Début]])*(HU$2&lt;=Tableau1[[Fin]:[Fin]]),ROW(INDIRECT("A1:A"&amp;COUNTA(Tableau1[[Fin]:[Fin]])))),1)),""))</f>
        <v/>
      </c>
      <c r="HV56" s="34" t="str">
        <f t="array" aca="1" ref="HV56" ca="1">IF(OR(WEEKDAY(HV$2,2)&gt;5,COUNTIF(Dates_Feries,HV$2)&gt;0),"",IFERROR(INDEX(Tableau1[[Type]:[Type]],SMALL(IF((Tableau1[[Nom]:[Nom]]=$A56)*(Tableau1[[Prénom]:[Prénom]]=$B56)*(HV$2&gt;=Tableau1[[Début]:[Début]])*(HV$2&lt;=Tableau1[[Fin]:[Fin]]),ROW(INDIRECT("A1:A"&amp;COUNTA(Tableau1[[Fin]:[Fin]])))),1)),""))</f>
        <v/>
      </c>
      <c r="HW56" s="34" t="str">
        <f t="array" aca="1" ref="HW56" ca="1">IF(OR(WEEKDAY(HW$2,2)&gt;5,COUNTIF(Dates_Feries,HW$2)&gt;0),"",IFERROR(INDEX(Tableau1[[Type]:[Type]],SMALL(IF((Tableau1[[Nom]:[Nom]]=$A56)*(Tableau1[[Prénom]:[Prénom]]=$B56)*(HW$2&gt;=Tableau1[[Début]:[Début]])*(HW$2&lt;=Tableau1[[Fin]:[Fin]]),ROW(INDIRECT("A1:A"&amp;COUNTA(Tableau1[[Fin]:[Fin]])))),1)),""))</f>
        <v/>
      </c>
      <c r="HX56" s="34" t="str">
        <f t="array" aca="1" ref="HX56" ca="1">IF(OR(WEEKDAY(HX$2,2)&gt;5,COUNTIF(Dates_Feries,HX$2)&gt;0),"",IFERROR(INDEX(Tableau1[[Type]:[Type]],SMALL(IF((Tableau1[[Nom]:[Nom]]=$A56)*(Tableau1[[Prénom]:[Prénom]]=$B56)*(HX$2&gt;=Tableau1[[Début]:[Début]])*(HX$2&lt;=Tableau1[[Fin]:[Fin]]),ROW(INDIRECT("A1:A"&amp;COUNTA(Tableau1[[Fin]:[Fin]])))),1)),""))</f>
        <v/>
      </c>
      <c r="HY56" s="34" t="str">
        <f t="array" aca="1" ref="HY56" ca="1">IF(OR(WEEKDAY(HY$2,2)&gt;5,COUNTIF(Dates_Feries,HY$2)&gt;0),"",IFERROR(INDEX(Tableau1[[Type]:[Type]],SMALL(IF((Tableau1[[Nom]:[Nom]]=$A56)*(Tableau1[[Prénom]:[Prénom]]=$B56)*(HY$2&gt;=Tableau1[[Début]:[Début]])*(HY$2&lt;=Tableau1[[Fin]:[Fin]]),ROW(INDIRECT("A1:A"&amp;COUNTA(Tableau1[[Fin]:[Fin]])))),1)),""))</f>
        <v/>
      </c>
      <c r="HZ56" s="34" t="str">
        <f t="array" aca="1" ref="HZ56" ca="1">IF(OR(WEEKDAY(HZ$2,2)&gt;5,COUNTIF(Dates_Feries,HZ$2)&gt;0),"",IFERROR(INDEX(Tableau1[[Type]:[Type]],SMALL(IF((Tableau1[[Nom]:[Nom]]=$A56)*(Tableau1[[Prénom]:[Prénom]]=$B56)*(HZ$2&gt;=Tableau1[[Début]:[Début]])*(HZ$2&lt;=Tableau1[[Fin]:[Fin]]),ROW(INDIRECT("A1:A"&amp;COUNTA(Tableau1[[Fin]:[Fin]])))),1)),""))</f>
        <v/>
      </c>
      <c r="IA56" s="34" t="str">
        <f t="array" aca="1" ref="IA56" ca="1">IF(OR(WEEKDAY(IA$2,2)&gt;5,COUNTIF(Dates_Feries,IA$2)&gt;0),"",IFERROR(INDEX(Tableau1[[Type]:[Type]],SMALL(IF((Tableau1[[Nom]:[Nom]]=$A56)*(Tableau1[[Prénom]:[Prénom]]=$B56)*(IA$2&gt;=Tableau1[[Début]:[Début]])*(IA$2&lt;=Tableau1[[Fin]:[Fin]]),ROW(INDIRECT("A1:A"&amp;COUNTA(Tableau1[[Fin]:[Fin]])))),1)),""))</f>
        <v/>
      </c>
      <c r="IB56" s="34" t="str">
        <f t="array" aca="1" ref="IB56" ca="1">IF(OR(WEEKDAY(IB$2,2)&gt;5,COUNTIF(Dates_Feries,IB$2)&gt;0),"",IFERROR(INDEX(Tableau1[[Type]:[Type]],SMALL(IF((Tableau1[[Nom]:[Nom]]=$A56)*(Tableau1[[Prénom]:[Prénom]]=$B56)*(IB$2&gt;=Tableau1[[Début]:[Début]])*(IB$2&lt;=Tableau1[[Fin]:[Fin]]),ROW(INDIRECT("A1:A"&amp;COUNTA(Tableau1[[Fin]:[Fin]])))),1)),""))</f>
        <v/>
      </c>
      <c r="IC56" s="34" t="str">
        <f t="array" aca="1" ref="IC56" ca="1">IF(OR(WEEKDAY(IC$2,2)&gt;5,COUNTIF(Dates_Feries,IC$2)&gt;0),"",IFERROR(INDEX(Tableau1[[Type]:[Type]],SMALL(IF((Tableau1[[Nom]:[Nom]]=$A56)*(Tableau1[[Prénom]:[Prénom]]=$B56)*(IC$2&gt;=Tableau1[[Début]:[Début]])*(IC$2&lt;=Tableau1[[Fin]:[Fin]]),ROW(INDIRECT("A1:A"&amp;COUNTA(Tableau1[[Fin]:[Fin]])))),1)),""))</f>
        <v/>
      </c>
      <c r="ID56" s="34" t="str">
        <f t="array" aca="1" ref="ID56" ca="1">IF(OR(WEEKDAY(ID$2,2)&gt;5,COUNTIF(Dates_Feries,ID$2)&gt;0),"",IFERROR(INDEX(Tableau1[[Type]:[Type]],SMALL(IF((Tableau1[[Nom]:[Nom]]=$A56)*(Tableau1[[Prénom]:[Prénom]]=$B56)*(ID$2&gt;=Tableau1[[Début]:[Début]])*(ID$2&lt;=Tableau1[[Fin]:[Fin]]),ROW(INDIRECT("A1:A"&amp;COUNTA(Tableau1[[Fin]:[Fin]])))),1)),""))</f>
        <v/>
      </c>
      <c r="IE56" s="34" t="str">
        <f t="array" aca="1" ref="IE56" ca="1">IF(OR(WEEKDAY(IE$2,2)&gt;5,COUNTIF(Dates_Feries,IE$2)&gt;0),"",IFERROR(INDEX(Tableau1[[Type]:[Type]],SMALL(IF((Tableau1[[Nom]:[Nom]]=$A56)*(Tableau1[[Prénom]:[Prénom]]=$B56)*(IE$2&gt;=Tableau1[[Début]:[Début]])*(IE$2&lt;=Tableau1[[Fin]:[Fin]]),ROW(INDIRECT("A1:A"&amp;COUNTA(Tableau1[[Fin]:[Fin]])))),1)),""))</f>
        <v/>
      </c>
      <c r="IF56" s="34" t="str">
        <f t="array" aca="1" ref="IF56" ca="1">IF(OR(WEEKDAY(IF$2,2)&gt;5,COUNTIF(Dates_Feries,IF$2)&gt;0),"",IFERROR(INDEX(Tableau1[[Type]:[Type]],SMALL(IF((Tableau1[[Nom]:[Nom]]=$A56)*(Tableau1[[Prénom]:[Prénom]]=$B56)*(IF$2&gt;=Tableau1[[Début]:[Début]])*(IF$2&lt;=Tableau1[[Fin]:[Fin]]),ROW(INDIRECT("A1:A"&amp;COUNTA(Tableau1[[Fin]:[Fin]])))),1)),""))</f>
        <v/>
      </c>
      <c r="IG56" s="34" t="str">
        <f t="array" aca="1" ref="IG56" ca="1">IF(OR(WEEKDAY(IG$2,2)&gt;5,COUNTIF(Dates_Feries,IG$2)&gt;0),"",IFERROR(INDEX(Tableau1[[Type]:[Type]],SMALL(IF((Tableau1[[Nom]:[Nom]]=$A56)*(Tableau1[[Prénom]:[Prénom]]=$B56)*(IG$2&gt;=Tableau1[[Début]:[Début]])*(IG$2&lt;=Tableau1[[Fin]:[Fin]]),ROW(INDIRECT("A1:A"&amp;COUNTA(Tableau1[[Fin]:[Fin]])))),1)),""))</f>
        <v/>
      </c>
      <c r="IH56" s="34" t="str">
        <f t="array" aca="1" ref="IH56" ca="1">IF(OR(WEEKDAY(IH$2,2)&gt;5,COUNTIF(Dates_Feries,IH$2)&gt;0),"",IFERROR(INDEX(Tableau1[[Type]:[Type]],SMALL(IF((Tableau1[[Nom]:[Nom]]=$A56)*(Tableau1[[Prénom]:[Prénom]]=$B56)*(IH$2&gt;=Tableau1[[Début]:[Début]])*(IH$2&lt;=Tableau1[[Fin]:[Fin]]),ROW(INDIRECT("A1:A"&amp;COUNTA(Tableau1[[Fin]:[Fin]])))),1)),""))</f>
        <v/>
      </c>
      <c r="II56" s="34" t="str">
        <f t="array" aca="1" ref="II56" ca="1">IF(OR(WEEKDAY(II$2,2)&gt;5,COUNTIF(Dates_Feries,II$2)&gt;0),"",IFERROR(INDEX(Tableau1[[Type]:[Type]],SMALL(IF((Tableau1[[Nom]:[Nom]]=$A56)*(Tableau1[[Prénom]:[Prénom]]=$B56)*(II$2&gt;=Tableau1[[Début]:[Début]])*(II$2&lt;=Tableau1[[Fin]:[Fin]]),ROW(INDIRECT("A1:A"&amp;COUNTA(Tableau1[[Fin]:[Fin]])))),1)),""))</f>
        <v/>
      </c>
      <c r="IJ56" s="34" t="str">
        <f t="array" aca="1" ref="IJ56" ca="1">IF(OR(WEEKDAY(IJ$2,2)&gt;5,COUNTIF(Dates_Feries,IJ$2)&gt;0),"",IFERROR(INDEX(Tableau1[[Type]:[Type]],SMALL(IF((Tableau1[[Nom]:[Nom]]=$A56)*(Tableau1[[Prénom]:[Prénom]]=$B56)*(IJ$2&gt;=Tableau1[[Début]:[Début]])*(IJ$2&lt;=Tableau1[[Fin]:[Fin]]),ROW(INDIRECT("A1:A"&amp;COUNTA(Tableau1[[Fin]:[Fin]])))),1)),""))</f>
        <v/>
      </c>
      <c r="IK56" s="34" t="str">
        <f t="array" aca="1" ref="IK56" ca="1">IF(OR(WEEKDAY(IK$2,2)&gt;5,COUNTIF(Dates_Feries,IK$2)&gt;0),"",IFERROR(INDEX(Tableau1[[Type]:[Type]],SMALL(IF((Tableau1[[Nom]:[Nom]]=$A56)*(Tableau1[[Prénom]:[Prénom]]=$B56)*(IK$2&gt;=Tableau1[[Début]:[Début]])*(IK$2&lt;=Tableau1[[Fin]:[Fin]]),ROW(INDIRECT("A1:A"&amp;COUNTA(Tableau1[[Fin]:[Fin]])))),1)),""))</f>
        <v/>
      </c>
      <c r="IL56" s="34" t="str">
        <f t="array" aca="1" ref="IL56" ca="1">IF(OR(WEEKDAY(IL$2,2)&gt;5,COUNTIF(Dates_Feries,IL$2)&gt;0),"",IFERROR(INDEX(Tableau1[[Type]:[Type]],SMALL(IF((Tableau1[[Nom]:[Nom]]=$A56)*(Tableau1[[Prénom]:[Prénom]]=$B56)*(IL$2&gt;=Tableau1[[Début]:[Début]])*(IL$2&lt;=Tableau1[[Fin]:[Fin]]),ROW(INDIRECT("A1:A"&amp;COUNTA(Tableau1[[Fin]:[Fin]])))),1)),""))</f>
        <v/>
      </c>
      <c r="IM56" s="34" t="str">
        <f t="array" aca="1" ref="IM56" ca="1">IF(OR(WEEKDAY(IM$2,2)&gt;5,COUNTIF(Dates_Feries,IM$2)&gt;0),"",IFERROR(INDEX(Tableau1[[Type]:[Type]],SMALL(IF((Tableau1[[Nom]:[Nom]]=$A56)*(Tableau1[[Prénom]:[Prénom]]=$B56)*(IM$2&gt;=Tableau1[[Début]:[Début]])*(IM$2&lt;=Tableau1[[Fin]:[Fin]]),ROW(INDIRECT("A1:A"&amp;COUNTA(Tableau1[[Fin]:[Fin]])))),1)),""))</f>
        <v/>
      </c>
      <c r="IN56" s="34" t="str">
        <f t="array" aca="1" ref="IN56" ca="1">IF(OR(WEEKDAY(IN$2,2)&gt;5,COUNTIF(Dates_Feries,IN$2)&gt;0),"",IFERROR(INDEX(Tableau1[[Type]:[Type]],SMALL(IF((Tableau1[[Nom]:[Nom]]=$A56)*(Tableau1[[Prénom]:[Prénom]]=$B56)*(IN$2&gt;=Tableau1[[Début]:[Début]])*(IN$2&lt;=Tableau1[[Fin]:[Fin]]),ROW(INDIRECT("A1:A"&amp;COUNTA(Tableau1[[Fin]:[Fin]])))),1)),""))</f>
        <v/>
      </c>
      <c r="IO56" s="34" t="str">
        <f t="array" aca="1" ref="IO56" ca="1">IF(OR(WEEKDAY(IO$2,2)&gt;5,COUNTIF(Dates_Feries,IO$2)&gt;0),"",IFERROR(INDEX(Tableau1[[Type]:[Type]],SMALL(IF((Tableau1[[Nom]:[Nom]]=$A56)*(Tableau1[[Prénom]:[Prénom]]=$B56)*(IO$2&gt;=Tableau1[[Début]:[Début]])*(IO$2&lt;=Tableau1[[Fin]:[Fin]]),ROW(INDIRECT("A1:A"&amp;COUNTA(Tableau1[[Fin]:[Fin]])))),1)),""))</f>
        <v/>
      </c>
      <c r="IP56" s="34" t="str">
        <f t="array" aca="1" ref="IP56" ca="1">IF(OR(WEEKDAY(IP$2,2)&gt;5,COUNTIF(Dates_Feries,IP$2)&gt;0),"",IFERROR(INDEX(Tableau1[[Type]:[Type]],SMALL(IF((Tableau1[[Nom]:[Nom]]=$A56)*(Tableau1[[Prénom]:[Prénom]]=$B56)*(IP$2&gt;=Tableau1[[Début]:[Début]])*(IP$2&lt;=Tableau1[[Fin]:[Fin]]),ROW(INDIRECT("A1:A"&amp;COUNTA(Tableau1[[Fin]:[Fin]])))),1)),""))</f>
        <v/>
      </c>
      <c r="IQ56" s="34" t="str">
        <f t="array" aca="1" ref="IQ56" ca="1">IF(OR(WEEKDAY(IQ$2,2)&gt;5,COUNTIF(Dates_Feries,IQ$2)&gt;0),"",IFERROR(INDEX(Tableau1[[Type]:[Type]],SMALL(IF((Tableau1[[Nom]:[Nom]]=$A56)*(Tableau1[[Prénom]:[Prénom]]=$B56)*(IQ$2&gt;=Tableau1[[Début]:[Début]])*(IQ$2&lt;=Tableau1[[Fin]:[Fin]]),ROW(INDIRECT("A1:A"&amp;COUNTA(Tableau1[[Fin]:[Fin]])))),1)),""))</f>
        <v/>
      </c>
      <c r="IR56" s="34" t="str">
        <f t="array" aca="1" ref="IR56" ca="1">IF(OR(WEEKDAY(IR$2,2)&gt;5,COUNTIF(Dates_Feries,IR$2)&gt;0),"",IFERROR(INDEX(Tableau1[[Type]:[Type]],SMALL(IF((Tableau1[[Nom]:[Nom]]=$A56)*(Tableau1[[Prénom]:[Prénom]]=$B56)*(IR$2&gt;=Tableau1[[Début]:[Début]])*(IR$2&lt;=Tableau1[[Fin]:[Fin]]),ROW(INDIRECT("A1:A"&amp;COUNTA(Tableau1[[Fin]:[Fin]])))),1)),""))</f>
        <v/>
      </c>
      <c r="IS56" s="34" t="str">
        <f t="array" aca="1" ref="IS56" ca="1">IF(OR(WEEKDAY(IS$2,2)&gt;5,COUNTIF(Dates_Feries,IS$2)&gt;0),"",IFERROR(INDEX(Tableau1[[Type]:[Type]],SMALL(IF((Tableau1[[Nom]:[Nom]]=$A56)*(Tableau1[[Prénom]:[Prénom]]=$B56)*(IS$2&gt;=Tableau1[[Début]:[Début]])*(IS$2&lt;=Tableau1[[Fin]:[Fin]]),ROW(INDIRECT("A1:A"&amp;COUNTA(Tableau1[[Fin]:[Fin]])))),1)),""))</f>
        <v/>
      </c>
      <c r="IT56" s="34" t="str">
        <f t="array" aca="1" ref="IT56" ca="1">IF(OR(WEEKDAY(IT$2,2)&gt;5,COUNTIF(Dates_Feries,IT$2)&gt;0),"",IFERROR(INDEX(Tableau1[[Type]:[Type]],SMALL(IF((Tableau1[[Nom]:[Nom]]=$A56)*(Tableau1[[Prénom]:[Prénom]]=$B56)*(IT$2&gt;=Tableau1[[Début]:[Début]])*(IT$2&lt;=Tableau1[[Fin]:[Fin]]),ROW(INDIRECT("A1:A"&amp;COUNTA(Tableau1[[Fin]:[Fin]])))),1)),""))</f>
        <v/>
      </c>
      <c r="IU56" s="34" t="str">
        <f t="array" aca="1" ref="IU56" ca="1">IF(OR(WEEKDAY(IU$2,2)&gt;5,COUNTIF(Dates_Feries,IU$2)&gt;0),"",IFERROR(INDEX(Tableau1[[Type]:[Type]],SMALL(IF((Tableau1[[Nom]:[Nom]]=$A56)*(Tableau1[[Prénom]:[Prénom]]=$B56)*(IU$2&gt;=Tableau1[[Début]:[Début]])*(IU$2&lt;=Tableau1[[Fin]:[Fin]]),ROW(INDIRECT("A1:A"&amp;COUNTA(Tableau1[[Fin]:[Fin]])))),1)),""))</f>
        <v/>
      </c>
      <c r="IV56" s="34" t="str">
        <f t="array" aca="1" ref="IV56" ca="1">IF(OR(WEEKDAY(IV$2,2)&gt;5,COUNTIF(Dates_Feries,IV$2)&gt;0),"",IFERROR(INDEX(Tableau1[[Type]:[Type]],SMALL(IF((Tableau1[[Nom]:[Nom]]=$A56)*(Tableau1[[Prénom]:[Prénom]]=$B56)*(IV$2&gt;=Tableau1[[Début]:[Début]])*(IV$2&lt;=Tableau1[[Fin]:[Fin]]),ROW(INDIRECT("A1:A"&amp;COUNTA(Tableau1[[Fin]:[Fin]])))),1)),""))</f>
        <v/>
      </c>
      <c r="IW56" s="34" t="str">
        <f t="array" aca="1" ref="IW56" ca="1">IF(OR(WEEKDAY(IW$2,2)&gt;5,COUNTIF(Dates_Feries,IW$2)&gt;0),"",IFERROR(INDEX(Tableau1[[Type]:[Type]],SMALL(IF((Tableau1[[Nom]:[Nom]]=$A56)*(Tableau1[[Prénom]:[Prénom]]=$B56)*(IW$2&gt;=Tableau1[[Début]:[Début]])*(IW$2&lt;=Tableau1[[Fin]:[Fin]]),ROW(INDIRECT("A1:A"&amp;COUNTA(Tableau1[[Fin]:[Fin]])))),1)),""))</f>
        <v/>
      </c>
      <c r="IX56" s="34" t="str">
        <f t="array" aca="1" ref="IX56" ca="1">IF(OR(WEEKDAY(IX$2,2)&gt;5,COUNTIF(Dates_Feries,IX$2)&gt;0),"",IFERROR(INDEX(Tableau1[[Type]:[Type]],SMALL(IF((Tableau1[[Nom]:[Nom]]=$A56)*(Tableau1[[Prénom]:[Prénom]]=$B56)*(IX$2&gt;=Tableau1[[Début]:[Début]])*(IX$2&lt;=Tableau1[[Fin]:[Fin]]),ROW(INDIRECT("A1:A"&amp;COUNTA(Tableau1[[Fin]:[Fin]])))),1)),""))</f>
        <v/>
      </c>
      <c r="IY56" s="34" t="str">
        <f t="array" aca="1" ref="IY56" ca="1">IF(OR(WEEKDAY(IY$2,2)&gt;5,COUNTIF(Dates_Feries,IY$2)&gt;0),"",IFERROR(INDEX(Tableau1[[Type]:[Type]],SMALL(IF((Tableau1[[Nom]:[Nom]]=$A56)*(Tableau1[[Prénom]:[Prénom]]=$B56)*(IY$2&gt;=Tableau1[[Début]:[Début]])*(IY$2&lt;=Tableau1[[Fin]:[Fin]]),ROW(INDIRECT("A1:A"&amp;COUNTA(Tableau1[[Fin]:[Fin]])))),1)),""))</f>
        <v/>
      </c>
      <c r="IZ56" s="34" t="str">
        <f t="array" aca="1" ref="IZ56" ca="1">IF(OR(WEEKDAY(IZ$2,2)&gt;5,COUNTIF(Dates_Feries,IZ$2)&gt;0),"",IFERROR(INDEX(Tableau1[[Type]:[Type]],SMALL(IF((Tableau1[[Nom]:[Nom]]=$A56)*(Tableau1[[Prénom]:[Prénom]]=$B56)*(IZ$2&gt;=Tableau1[[Début]:[Début]])*(IZ$2&lt;=Tableau1[[Fin]:[Fin]]),ROW(INDIRECT("A1:A"&amp;COUNTA(Tableau1[[Fin]:[Fin]])))),1)),""))</f>
        <v/>
      </c>
      <c r="JA56" s="34" t="str">
        <f t="array" aca="1" ref="JA56" ca="1">IF(OR(WEEKDAY(JA$2,2)&gt;5,COUNTIF(Dates_Feries,JA$2)&gt;0),"",IFERROR(INDEX(Tableau1[[Type]:[Type]],SMALL(IF((Tableau1[[Nom]:[Nom]]=$A56)*(Tableau1[[Prénom]:[Prénom]]=$B56)*(JA$2&gt;=Tableau1[[Début]:[Début]])*(JA$2&lt;=Tableau1[[Fin]:[Fin]]),ROW(INDIRECT("A1:A"&amp;COUNTA(Tableau1[[Fin]:[Fin]])))),1)),""))</f>
        <v/>
      </c>
      <c r="JB56" s="34" t="str">
        <f t="array" aca="1" ref="JB56" ca="1">IF(OR(WEEKDAY(JB$2,2)&gt;5,COUNTIF(Dates_Feries,JB$2)&gt;0),"",IFERROR(INDEX(Tableau1[[Type]:[Type]],SMALL(IF((Tableau1[[Nom]:[Nom]]=$A56)*(Tableau1[[Prénom]:[Prénom]]=$B56)*(JB$2&gt;=Tableau1[[Début]:[Début]])*(JB$2&lt;=Tableau1[[Fin]:[Fin]]),ROW(INDIRECT("A1:A"&amp;COUNTA(Tableau1[[Fin]:[Fin]])))),1)),""))</f>
        <v/>
      </c>
      <c r="JC56" s="34" t="str">
        <f t="array" aca="1" ref="JC56" ca="1">IF(OR(WEEKDAY(JC$2,2)&gt;5,COUNTIF(Dates_Feries,JC$2)&gt;0),"",IFERROR(INDEX(Tableau1[[Type]:[Type]],SMALL(IF((Tableau1[[Nom]:[Nom]]=$A56)*(Tableau1[[Prénom]:[Prénom]]=$B56)*(JC$2&gt;=Tableau1[[Début]:[Début]])*(JC$2&lt;=Tableau1[[Fin]:[Fin]]),ROW(INDIRECT("A1:A"&amp;COUNTA(Tableau1[[Fin]:[Fin]])))),1)),""))</f>
        <v/>
      </c>
      <c r="JD56" s="34" t="str">
        <f t="array" aca="1" ref="JD56" ca="1">IF(OR(WEEKDAY(JD$2,2)&gt;5,COUNTIF(Dates_Feries,JD$2)&gt;0),"",IFERROR(INDEX(Tableau1[[Type]:[Type]],SMALL(IF((Tableau1[[Nom]:[Nom]]=$A56)*(Tableau1[[Prénom]:[Prénom]]=$B56)*(JD$2&gt;=Tableau1[[Début]:[Début]])*(JD$2&lt;=Tableau1[[Fin]:[Fin]]),ROW(INDIRECT("A1:A"&amp;COUNTA(Tableau1[[Fin]:[Fin]])))),1)),""))</f>
        <v/>
      </c>
      <c r="JE56" s="34" t="str">
        <f t="array" aca="1" ref="JE56" ca="1">IF(OR(WEEKDAY(JE$2,2)&gt;5,COUNTIF(Dates_Feries,JE$2)&gt;0),"",IFERROR(INDEX(Tableau1[[Type]:[Type]],SMALL(IF((Tableau1[[Nom]:[Nom]]=$A56)*(Tableau1[[Prénom]:[Prénom]]=$B56)*(JE$2&gt;=Tableau1[[Début]:[Début]])*(JE$2&lt;=Tableau1[[Fin]:[Fin]]),ROW(INDIRECT("A1:A"&amp;COUNTA(Tableau1[[Fin]:[Fin]])))),1)),""))</f>
        <v/>
      </c>
      <c r="JF56" s="34" t="str">
        <f t="array" aca="1" ref="JF56" ca="1">IF(OR(WEEKDAY(JF$2,2)&gt;5,COUNTIF(Dates_Feries,JF$2)&gt;0),"",IFERROR(INDEX(Tableau1[[Type]:[Type]],SMALL(IF((Tableau1[[Nom]:[Nom]]=$A56)*(Tableau1[[Prénom]:[Prénom]]=$B56)*(JF$2&gt;=Tableau1[[Début]:[Début]])*(JF$2&lt;=Tableau1[[Fin]:[Fin]]),ROW(INDIRECT("A1:A"&amp;COUNTA(Tableau1[[Fin]:[Fin]])))),1)),""))</f>
        <v/>
      </c>
      <c r="JG56" s="34" t="str">
        <f t="array" aca="1" ref="JG56" ca="1">IF(OR(WEEKDAY(JG$2,2)&gt;5,COUNTIF(Dates_Feries,JG$2)&gt;0),"",IFERROR(INDEX(Tableau1[[Type]:[Type]],SMALL(IF((Tableau1[[Nom]:[Nom]]=$A56)*(Tableau1[[Prénom]:[Prénom]]=$B56)*(JG$2&gt;=Tableau1[[Début]:[Début]])*(JG$2&lt;=Tableau1[[Fin]:[Fin]]),ROW(INDIRECT("A1:A"&amp;COUNTA(Tableau1[[Fin]:[Fin]])))),1)),""))</f>
        <v/>
      </c>
      <c r="JH56" s="34" t="str">
        <f t="array" aca="1" ref="JH56" ca="1">IF(OR(WEEKDAY(JH$2,2)&gt;5,COUNTIF(Dates_Feries,JH$2)&gt;0),"",IFERROR(INDEX(Tableau1[[Type]:[Type]],SMALL(IF((Tableau1[[Nom]:[Nom]]=$A56)*(Tableau1[[Prénom]:[Prénom]]=$B56)*(JH$2&gt;=Tableau1[[Début]:[Début]])*(JH$2&lt;=Tableau1[[Fin]:[Fin]]),ROW(INDIRECT("A1:A"&amp;COUNTA(Tableau1[[Fin]:[Fin]])))),1)),""))</f>
        <v/>
      </c>
      <c r="JI56" s="34" t="str">
        <f t="array" aca="1" ref="JI56" ca="1">IF(OR(WEEKDAY(JI$2,2)&gt;5,COUNTIF(Dates_Feries,JI$2)&gt;0),"",IFERROR(INDEX(Tableau1[[Type]:[Type]],SMALL(IF((Tableau1[[Nom]:[Nom]]=$A56)*(Tableau1[[Prénom]:[Prénom]]=$B56)*(JI$2&gt;=Tableau1[[Début]:[Début]])*(JI$2&lt;=Tableau1[[Fin]:[Fin]]),ROW(INDIRECT("A1:A"&amp;COUNTA(Tableau1[[Fin]:[Fin]])))),1)),""))</f>
        <v/>
      </c>
      <c r="JJ56" s="34" t="str">
        <f t="array" aca="1" ref="JJ56" ca="1">IF(OR(WEEKDAY(JJ$2,2)&gt;5,COUNTIF(Dates_Feries,JJ$2)&gt;0),"",IFERROR(INDEX(Tableau1[[Type]:[Type]],SMALL(IF((Tableau1[[Nom]:[Nom]]=$A56)*(Tableau1[[Prénom]:[Prénom]]=$B56)*(JJ$2&gt;=Tableau1[[Début]:[Début]])*(JJ$2&lt;=Tableau1[[Fin]:[Fin]]),ROW(INDIRECT("A1:A"&amp;COUNTA(Tableau1[[Fin]:[Fin]])))),1)),""))</f>
        <v/>
      </c>
      <c r="JK56" s="34" t="str">
        <f t="array" aca="1" ref="JK56" ca="1">IF(OR(WEEKDAY(JK$2,2)&gt;5,COUNTIF(Dates_Feries,JK$2)&gt;0),"",IFERROR(INDEX(Tableau1[[Type]:[Type]],SMALL(IF((Tableau1[[Nom]:[Nom]]=$A56)*(Tableau1[[Prénom]:[Prénom]]=$B56)*(JK$2&gt;=Tableau1[[Début]:[Début]])*(JK$2&lt;=Tableau1[[Fin]:[Fin]]),ROW(INDIRECT("A1:A"&amp;COUNTA(Tableau1[[Fin]:[Fin]])))),1)),""))</f>
        <v/>
      </c>
      <c r="JL56" s="34" t="str">
        <f t="array" aca="1" ref="JL56" ca="1">IF(OR(WEEKDAY(JL$2,2)&gt;5,COUNTIF(Dates_Feries,JL$2)&gt;0),"",IFERROR(INDEX(Tableau1[[Type]:[Type]],SMALL(IF((Tableau1[[Nom]:[Nom]]=$A56)*(Tableau1[[Prénom]:[Prénom]]=$B56)*(JL$2&gt;=Tableau1[[Début]:[Début]])*(JL$2&lt;=Tableau1[[Fin]:[Fin]]),ROW(INDIRECT("A1:A"&amp;COUNTA(Tableau1[[Fin]:[Fin]])))),1)),""))</f>
        <v/>
      </c>
      <c r="JM56" s="34" t="str">
        <f t="array" aca="1" ref="JM56" ca="1">IF(OR(WEEKDAY(JM$2,2)&gt;5,COUNTIF(Dates_Feries,JM$2)&gt;0),"",IFERROR(INDEX(Tableau1[[Type]:[Type]],SMALL(IF((Tableau1[[Nom]:[Nom]]=$A56)*(Tableau1[[Prénom]:[Prénom]]=$B56)*(JM$2&gt;=Tableau1[[Début]:[Début]])*(JM$2&lt;=Tableau1[[Fin]:[Fin]]),ROW(INDIRECT("A1:A"&amp;COUNTA(Tableau1[[Fin]:[Fin]])))),1)),""))</f>
        <v/>
      </c>
      <c r="JN56" s="34" t="str">
        <f t="array" aca="1" ref="JN56" ca="1">IF(OR(WEEKDAY(JN$2,2)&gt;5,COUNTIF(Dates_Feries,JN$2)&gt;0),"",IFERROR(INDEX(Tableau1[[Type]:[Type]],SMALL(IF((Tableau1[[Nom]:[Nom]]=$A56)*(Tableau1[[Prénom]:[Prénom]]=$B56)*(JN$2&gt;=Tableau1[[Début]:[Début]])*(JN$2&lt;=Tableau1[[Fin]:[Fin]]),ROW(INDIRECT("A1:A"&amp;COUNTA(Tableau1[[Fin]:[Fin]])))),1)),""))</f>
        <v/>
      </c>
      <c r="JO56" s="34" t="str">
        <f t="array" aca="1" ref="JO56" ca="1">IF(OR(WEEKDAY(JO$2,2)&gt;5,COUNTIF(Dates_Feries,JO$2)&gt;0),"",IFERROR(INDEX(Tableau1[[Type]:[Type]],SMALL(IF((Tableau1[[Nom]:[Nom]]=$A56)*(Tableau1[[Prénom]:[Prénom]]=$B56)*(JO$2&gt;=Tableau1[[Début]:[Début]])*(JO$2&lt;=Tableau1[[Fin]:[Fin]]),ROW(INDIRECT("A1:A"&amp;COUNTA(Tableau1[[Fin]:[Fin]])))),1)),""))</f>
        <v/>
      </c>
      <c r="JP56" s="34" t="str">
        <f t="array" aca="1" ref="JP56" ca="1">IF(OR(WEEKDAY(JP$2,2)&gt;5,COUNTIF(Dates_Feries,JP$2)&gt;0),"",IFERROR(INDEX(Tableau1[[Type]:[Type]],SMALL(IF((Tableau1[[Nom]:[Nom]]=$A56)*(Tableau1[[Prénom]:[Prénom]]=$B56)*(JP$2&gt;=Tableau1[[Début]:[Début]])*(JP$2&lt;=Tableau1[[Fin]:[Fin]]),ROW(INDIRECT("A1:A"&amp;COUNTA(Tableau1[[Fin]:[Fin]])))),1)),""))</f>
        <v/>
      </c>
      <c r="JQ56" s="34" t="str">
        <f t="array" aca="1" ref="JQ56" ca="1">IF(OR(WEEKDAY(JQ$2,2)&gt;5,COUNTIF(Dates_Feries,JQ$2)&gt;0),"",IFERROR(INDEX(Tableau1[[Type]:[Type]],SMALL(IF((Tableau1[[Nom]:[Nom]]=$A56)*(Tableau1[[Prénom]:[Prénom]]=$B56)*(JQ$2&gt;=Tableau1[[Début]:[Début]])*(JQ$2&lt;=Tableau1[[Fin]:[Fin]]),ROW(INDIRECT("A1:A"&amp;COUNTA(Tableau1[[Fin]:[Fin]])))),1)),""))</f>
        <v/>
      </c>
      <c r="JR56" s="34" t="str">
        <f t="array" aca="1" ref="JR56" ca="1">IF(OR(WEEKDAY(JR$2,2)&gt;5,COUNTIF(Dates_Feries,JR$2)&gt;0),"",IFERROR(INDEX(Tableau1[[Type]:[Type]],SMALL(IF((Tableau1[[Nom]:[Nom]]=$A56)*(Tableau1[[Prénom]:[Prénom]]=$B56)*(JR$2&gt;=Tableau1[[Début]:[Début]])*(JR$2&lt;=Tableau1[[Fin]:[Fin]]),ROW(INDIRECT("A1:A"&amp;COUNTA(Tableau1[[Fin]:[Fin]])))),1)),""))</f>
        <v/>
      </c>
      <c r="JS56" s="34" t="str">
        <f t="array" aca="1" ref="JS56" ca="1">IF(OR(WEEKDAY(JS$2,2)&gt;5,COUNTIF(Dates_Feries,JS$2)&gt;0),"",IFERROR(INDEX(Tableau1[[Type]:[Type]],SMALL(IF((Tableau1[[Nom]:[Nom]]=$A56)*(Tableau1[[Prénom]:[Prénom]]=$B56)*(JS$2&gt;=Tableau1[[Début]:[Début]])*(JS$2&lt;=Tableau1[[Fin]:[Fin]]),ROW(INDIRECT("A1:A"&amp;COUNTA(Tableau1[[Fin]:[Fin]])))),1)),""))</f>
        <v/>
      </c>
      <c r="JT56" s="34" t="str">
        <f t="array" aca="1" ref="JT56" ca="1">IF(OR(WEEKDAY(JT$2,2)&gt;5,COUNTIF(Dates_Feries,JT$2)&gt;0),"",IFERROR(INDEX(Tableau1[[Type]:[Type]],SMALL(IF((Tableau1[[Nom]:[Nom]]=$A56)*(Tableau1[[Prénom]:[Prénom]]=$B56)*(JT$2&gt;=Tableau1[[Début]:[Début]])*(JT$2&lt;=Tableau1[[Fin]:[Fin]]),ROW(INDIRECT("A1:A"&amp;COUNTA(Tableau1[[Fin]:[Fin]])))),1)),""))</f>
        <v/>
      </c>
      <c r="JU56" s="34" t="str">
        <f t="array" aca="1" ref="JU56" ca="1">IF(OR(WEEKDAY(JU$2,2)&gt;5,COUNTIF(Dates_Feries,JU$2)&gt;0),"",IFERROR(INDEX(Tableau1[[Type]:[Type]],SMALL(IF((Tableau1[[Nom]:[Nom]]=$A56)*(Tableau1[[Prénom]:[Prénom]]=$B56)*(JU$2&gt;=Tableau1[[Début]:[Début]])*(JU$2&lt;=Tableau1[[Fin]:[Fin]]),ROW(INDIRECT("A1:A"&amp;COUNTA(Tableau1[[Fin]:[Fin]])))),1)),""))</f>
        <v/>
      </c>
      <c r="JV56" s="34" t="str">
        <f t="array" aca="1" ref="JV56" ca="1">IF(OR(WEEKDAY(JV$2,2)&gt;5,COUNTIF(Dates_Feries,JV$2)&gt;0),"",IFERROR(INDEX(Tableau1[[Type]:[Type]],SMALL(IF((Tableau1[[Nom]:[Nom]]=$A56)*(Tableau1[[Prénom]:[Prénom]]=$B56)*(JV$2&gt;=Tableau1[[Début]:[Début]])*(JV$2&lt;=Tableau1[[Fin]:[Fin]]),ROW(INDIRECT("A1:A"&amp;COUNTA(Tableau1[[Fin]:[Fin]])))),1)),""))</f>
        <v/>
      </c>
      <c r="JW56" s="34" t="str">
        <f t="array" aca="1" ref="JW56" ca="1">IF(OR(WEEKDAY(JW$2,2)&gt;5,COUNTIF(Dates_Feries,JW$2)&gt;0),"",IFERROR(INDEX(Tableau1[[Type]:[Type]],SMALL(IF((Tableau1[[Nom]:[Nom]]=$A56)*(Tableau1[[Prénom]:[Prénom]]=$B56)*(JW$2&gt;=Tableau1[[Début]:[Début]])*(JW$2&lt;=Tableau1[[Fin]:[Fin]]),ROW(INDIRECT("A1:A"&amp;COUNTA(Tableau1[[Fin]:[Fin]])))),1)),""))</f>
        <v/>
      </c>
      <c r="JX56" s="34" t="str">
        <f t="array" aca="1" ref="JX56" ca="1">IF(OR(WEEKDAY(JX$2,2)&gt;5,COUNTIF(Dates_Feries,JX$2)&gt;0),"",IFERROR(INDEX(Tableau1[[Type]:[Type]],SMALL(IF((Tableau1[[Nom]:[Nom]]=$A56)*(Tableau1[[Prénom]:[Prénom]]=$B56)*(JX$2&gt;=Tableau1[[Début]:[Début]])*(JX$2&lt;=Tableau1[[Fin]:[Fin]]),ROW(INDIRECT("A1:A"&amp;COUNTA(Tableau1[[Fin]:[Fin]])))),1)),""))</f>
        <v/>
      </c>
      <c r="JY56" s="34" t="str">
        <f t="array" aca="1" ref="JY56" ca="1">IF(OR(WEEKDAY(JY$2,2)&gt;5,COUNTIF(Dates_Feries,JY$2)&gt;0),"",IFERROR(INDEX(Tableau1[[Type]:[Type]],SMALL(IF((Tableau1[[Nom]:[Nom]]=$A56)*(Tableau1[[Prénom]:[Prénom]]=$B56)*(JY$2&gt;=Tableau1[[Début]:[Début]])*(JY$2&lt;=Tableau1[[Fin]:[Fin]]),ROW(INDIRECT("A1:A"&amp;COUNTA(Tableau1[[Fin]:[Fin]])))),1)),""))</f>
        <v/>
      </c>
      <c r="JZ56" s="34" t="str">
        <f t="array" aca="1" ref="JZ56" ca="1">IF(OR(WEEKDAY(JZ$2,2)&gt;5,COUNTIF(Dates_Feries,JZ$2)&gt;0),"",IFERROR(INDEX(Tableau1[[Type]:[Type]],SMALL(IF((Tableau1[[Nom]:[Nom]]=$A56)*(Tableau1[[Prénom]:[Prénom]]=$B56)*(JZ$2&gt;=Tableau1[[Début]:[Début]])*(JZ$2&lt;=Tableau1[[Fin]:[Fin]]),ROW(INDIRECT("A1:A"&amp;COUNTA(Tableau1[[Fin]:[Fin]])))),1)),""))</f>
        <v/>
      </c>
      <c r="KA56" s="34" t="str">
        <f t="array" aca="1" ref="KA56" ca="1">IF(OR(WEEKDAY(KA$2,2)&gt;5,COUNTIF(Dates_Feries,KA$2)&gt;0),"",IFERROR(INDEX(Tableau1[[Type]:[Type]],SMALL(IF((Tableau1[[Nom]:[Nom]]=$A56)*(Tableau1[[Prénom]:[Prénom]]=$B56)*(KA$2&gt;=Tableau1[[Début]:[Début]])*(KA$2&lt;=Tableau1[[Fin]:[Fin]]),ROW(INDIRECT("A1:A"&amp;COUNTA(Tableau1[[Fin]:[Fin]])))),1)),""))</f>
        <v/>
      </c>
      <c r="KB56" s="34" t="str">
        <f t="array" aca="1" ref="KB56" ca="1">IF(OR(WEEKDAY(KB$2,2)&gt;5,COUNTIF(Dates_Feries,KB$2)&gt;0),"",IFERROR(INDEX(Tableau1[[Type]:[Type]],SMALL(IF((Tableau1[[Nom]:[Nom]]=$A56)*(Tableau1[[Prénom]:[Prénom]]=$B56)*(KB$2&gt;=Tableau1[[Début]:[Début]])*(KB$2&lt;=Tableau1[[Fin]:[Fin]]),ROW(INDIRECT("A1:A"&amp;COUNTA(Tableau1[[Fin]:[Fin]])))),1)),""))</f>
        <v/>
      </c>
      <c r="KC56" s="34" t="str">
        <f t="array" aca="1" ref="KC56" ca="1">IF(OR(WEEKDAY(KC$2,2)&gt;5,COUNTIF(Dates_Feries,KC$2)&gt;0),"",IFERROR(INDEX(Tableau1[[Type]:[Type]],SMALL(IF((Tableau1[[Nom]:[Nom]]=$A56)*(Tableau1[[Prénom]:[Prénom]]=$B56)*(KC$2&gt;=Tableau1[[Début]:[Début]])*(KC$2&lt;=Tableau1[[Fin]:[Fin]]),ROW(INDIRECT("A1:A"&amp;COUNTA(Tableau1[[Fin]:[Fin]])))),1)),""))</f>
        <v/>
      </c>
      <c r="KD56" s="34" t="str">
        <f t="array" aca="1" ref="KD56" ca="1">IF(OR(WEEKDAY(KD$2,2)&gt;5,COUNTIF(Dates_Feries,KD$2)&gt;0),"",IFERROR(INDEX(Tableau1[[Type]:[Type]],SMALL(IF((Tableau1[[Nom]:[Nom]]=$A56)*(Tableau1[[Prénom]:[Prénom]]=$B56)*(KD$2&gt;=Tableau1[[Début]:[Début]])*(KD$2&lt;=Tableau1[[Fin]:[Fin]]),ROW(INDIRECT("A1:A"&amp;COUNTA(Tableau1[[Fin]:[Fin]])))),1)),""))</f>
        <v/>
      </c>
      <c r="KE56" s="34" t="str">
        <f t="array" aca="1" ref="KE56" ca="1">IF(OR(WEEKDAY(KE$2,2)&gt;5,COUNTIF(Dates_Feries,KE$2)&gt;0),"",IFERROR(INDEX(Tableau1[[Type]:[Type]],SMALL(IF((Tableau1[[Nom]:[Nom]]=$A56)*(Tableau1[[Prénom]:[Prénom]]=$B56)*(KE$2&gt;=Tableau1[[Début]:[Début]])*(KE$2&lt;=Tableau1[[Fin]:[Fin]]),ROW(INDIRECT("A1:A"&amp;COUNTA(Tableau1[[Fin]:[Fin]])))),1)),""))</f>
        <v/>
      </c>
      <c r="KF56" s="34" t="str">
        <f t="array" aca="1" ref="KF56" ca="1">IF(OR(WEEKDAY(KF$2,2)&gt;5,COUNTIF(Dates_Feries,KF$2)&gt;0),"",IFERROR(INDEX(Tableau1[[Type]:[Type]],SMALL(IF((Tableau1[[Nom]:[Nom]]=$A56)*(Tableau1[[Prénom]:[Prénom]]=$B56)*(KF$2&gt;=Tableau1[[Début]:[Début]])*(KF$2&lt;=Tableau1[[Fin]:[Fin]]),ROW(INDIRECT("A1:A"&amp;COUNTA(Tableau1[[Fin]:[Fin]])))),1)),""))</f>
        <v/>
      </c>
      <c r="KG56" s="34" t="str">
        <f t="array" aca="1" ref="KG56" ca="1">IF(OR(WEEKDAY(KG$2,2)&gt;5,COUNTIF(Dates_Feries,KG$2)&gt;0),"",IFERROR(INDEX(Tableau1[[Type]:[Type]],SMALL(IF((Tableau1[[Nom]:[Nom]]=$A56)*(Tableau1[[Prénom]:[Prénom]]=$B56)*(KG$2&gt;=Tableau1[[Début]:[Début]])*(KG$2&lt;=Tableau1[[Fin]:[Fin]]),ROW(INDIRECT("A1:A"&amp;COUNTA(Tableau1[[Fin]:[Fin]])))),1)),""))</f>
        <v/>
      </c>
      <c r="KH56" s="34" t="str">
        <f t="array" aca="1" ref="KH56" ca="1">IF(OR(WEEKDAY(KH$2,2)&gt;5,COUNTIF(Dates_Feries,KH$2)&gt;0),"",IFERROR(INDEX(Tableau1[[Type]:[Type]],SMALL(IF((Tableau1[[Nom]:[Nom]]=$A56)*(Tableau1[[Prénom]:[Prénom]]=$B56)*(KH$2&gt;=Tableau1[[Début]:[Début]])*(KH$2&lt;=Tableau1[[Fin]:[Fin]]),ROW(INDIRECT("A1:A"&amp;COUNTA(Tableau1[[Fin]:[Fin]])))),1)),""))</f>
        <v/>
      </c>
      <c r="KI56" s="34" t="str">
        <f t="array" aca="1" ref="KI56" ca="1">IF(OR(WEEKDAY(KI$2,2)&gt;5,COUNTIF(Dates_Feries,KI$2)&gt;0),"",IFERROR(INDEX(Tableau1[[Type]:[Type]],SMALL(IF((Tableau1[[Nom]:[Nom]]=$A56)*(Tableau1[[Prénom]:[Prénom]]=$B56)*(KI$2&gt;=Tableau1[[Début]:[Début]])*(KI$2&lt;=Tableau1[[Fin]:[Fin]]),ROW(INDIRECT("A1:A"&amp;COUNTA(Tableau1[[Fin]:[Fin]])))),1)),""))</f>
        <v/>
      </c>
      <c r="KJ56" s="34" t="str">
        <f t="array" aca="1" ref="KJ56" ca="1">IF(OR(WEEKDAY(KJ$2,2)&gt;5,COUNTIF(Dates_Feries,KJ$2)&gt;0),"",IFERROR(INDEX(Tableau1[[Type]:[Type]],SMALL(IF((Tableau1[[Nom]:[Nom]]=$A56)*(Tableau1[[Prénom]:[Prénom]]=$B56)*(KJ$2&gt;=Tableau1[[Début]:[Début]])*(KJ$2&lt;=Tableau1[[Fin]:[Fin]]),ROW(INDIRECT("A1:A"&amp;COUNTA(Tableau1[[Fin]:[Fin]])))),1)),""))</f>
        <v/>
      </c>
      <c r="KK56" s="34" t="str">
        <f t="array" aca="1" ref="KK56" ca="1">IF(OR(WEEKDAY(KK$2,2)&gt;5,COUNTIF(Dates_Feries,KK$2)&gt;0),"",IFERROR(INDEX(Tableau1[[Type]:[Type]],SMALL(IF((Tableau1[[Nom]:[Nom]]=$A56)*(Tableau1[[Prénom]:[Prénom]]=$B56)*(KK$2&gt;=Tableau1[[Début]:[Début]])*(KK$2&lt;=Tableau1[[Fin]:[Fin]]),ROW(INDIRECT("A1:A"&amp;COUNTA(Tableau1[[Fin]:[Fin]])))),1)),""))</f>
        <v/>
      </c>
      <c r="KL56" s="34" t="str">
        <f t="array" aca="1" ref="KL56" ca="1">IF(OR(WEEKDAY(KL$2,2)&gt;5,COUNTIF(Dates_Feries,KL$2)&gt;0),"",IFERROR(INDEX(Tableau1[[Type]:[Type]],SMALL(IF((Tableau1[[Nom]:[Nom]]=$A56)*(Tableau1[[Prénom]:[Prénom]]=$B56)*(KL$2&gt;=Tableau1[[Début]:[Début]])*(KL$2&lt;=Tableau1[[Fin]:[Fin]]),ROW(INDIRECT("A1:A"&amp;COUNTA(Tableau1[[Fin]:[Fin]])))),1)),""))</f>
        <v/>
      </c>
      <c r="KM56" s="34" t="str">
        <f t="array" aca="1" ref="KM56" ca="1">IF(OR(WEEKDAY(KM$2,2)&gt;5,COUNTIF(Dates_Feries,KM$2)&gt;0),"",IFERROR(INDEX(Tableau1[[Type]:[Type]],SMALL(IF((Tableau1[[Nom]:[Nom]]=$A56)*(Tableau1[[Prénom]:[Prénom]]=$B56)*(KM$2&gt;=Tableau1[[Début]:[Début]])*(KM$2&lt;=Tableau1[[Fin]:[Fin]]),ROW(INDIRECT("A1:A"&amp;COUNTA(Tableau1[[Fin]:[Fin]])))),1)),""))</f>
        <v/>
      </c>
      <c r="KN56" s="34" t="str">
        <f t="array" aca="1" ref="KN56" ca="1">IF(OR(WEEKDAY(KN$2,2)&gt;5,COUNTIF(Dates_Feries,KN$2)&gt;0),"",IFERROR(INDEX(Tableau1[[Type]:[Type]],SMALL(IF((Tableau1[[Nom]:[Nom]]=$A56)*(Tableau1[[Prénom]:[Prénom]]=$B56)*(KN$2&gt;=Tableau1[[Début]:[Début]])*(KN$2&lt;=Tableau1[[Fin]:[Fin]]),ROW(INDIRECT("A1:A"&amp;COUNTA(Tableau1[[Fin]:[Fin]])))),1)),""))</f>
        <v/>
      </c>
      <c r="KO56" s="34" t="str">
        <f t="array" aca="1" ref="KO56" ca="1">IF(OR(WEEKDAY(KO$2,2)&gt;5,COUNTIF(Dates_Feries,KO$2)&gt;0),"",IFERROR(INDEX(Tableau1[[Type]:[Type]],SMALL(IF((Tableau1[[Nom]:[Nom]]=$A56)*(Tableau1[[Prénom]:[Prénom]]=$B56)*(KO$2&gt;=Tableau1[[Début]:[Début]])*(KO$2&lt;=Tableau1[[Fin]:[Fin]]),ROW(INDIRECT("A1:A"&amp;COUNTA(Tableau1[[Fin]:[Fin]])))),1)),""))</f>
        <v/>
      </c>
      <c r="KP56" s="34" t="str">
        <f t="array" aca="1" ref="KP56" ca="1">IF(OR(WEEKDAY(KP$2,2)&gt;5,COUNTIF(Dates_Feries,KP$2)&gt;0),"",IFERROR(INDEX(Tableau1[[Type]:[Type]],SMALL(IF((Tableau1[[Nom]:[Nom]]=$A56)*(Tableau1[[Prénom]:[Prénom]]=$B56)*(KP$2&gt;=Tableau1[[Début]:[Début]])*(KP$2&lt;=Tableau1[[Fin]:[Fin]]),ROW(INDIRECT("A1:A"&amp;COUNTA(Tableau1[[Fin]:[Fin]])))),1)),""))</f>
        <v/>
      </c>
      <c r="KQ56" s="34" t="str">
        <f t="array" aca="1" ref="KQ56" ca="1">IF(OR(WEEKDAY(KQ$2,2)&gt;5,COUNTIF(Dates_Feries,KQ$2)&gt;0),"",IFERROR(INDEX(Tableau1[[Type]:[Type]],SMALL(IF((Tableau1[[Nom]:[Nom]]=$A56)*(Tableau1[[Prénom]:[Prénom]]=$B56)*(KQ$2&gt;=Tableau1[[Début]:[Début]])*(KQ$2&lt;=Tableau1[[Fin]:[Fin]]),ROW(INDIRECT("A1:A"&amp;COUNTA(Tableau1[[Fin]:[Fin]])))),1)),""))</f>
        <v/>
      </c>
      <c r="KR56" s="34" t="str">
        <f t="array" aca="1" ref="KR56" ca="1">IF(OR(WEEKDAY(KR$2,2)&gt;5,COUNTIF(Dates_Feries,KR$2)&gt;0),"",IFERROR(INDEX(Tableau1[[Type]:[Type]],SMALL(IF((Tableau1[[Nom]:[Nom]]=$A56)*(Tableau1[[Prénom]:[Prénom]]=$B56)*(KR$2&gt;=Tableau1[[Début]:[Début]])*(KR$2&lt;=Tableau1[[Fin]:[Fin]]),ROW(INDIRECT("A1:A"&amp;COUNTA(Tableau1[[Fin]:[Fin]])))),1)),""))</f>
        <v/>
      </c>
      <c r="KS56" s="34" t="str">
        <f t="array" aca="1" ref="KS56" ca="1">IF(OR(WEEKDAY(KS$2,2)&gt;5,COUNTIF(Dates_Feries,KS$2)&gt;0),"",IFERROR(INDEX(Tableau1[[Type]:[Type]],SMALL(IF((Tableau1[[Nom]:[Nom]]=$A56)*(Tableau1[[Prénom]:[Prénom]]=$B56)*(KS$2&gt;=Tableau1[[Début]:[Début]])*(KS$2&lt;=Tableau1[[Fin]:[Fin]]),ROW(INDIRECT("A1:A"&amp;COUNTA(Tableau1[[Fin]:[Fin]])))),1)),""))</f>
        <v/>
      </c>
      <c r="KT56" s="34" t="str">
        <f t="array" aca="1" ref="KT56" ca="1">IF(OR(WEEKDAY(KT$2,2)&gt;5,COUNTIF(Dates_Feries,KT$2)&gt;0),"",IFERROR(INDEX(Tableau1[[Type]:[Type]],SMALL(IF((Tableau1[[Nom]:[Nom]]=$A56)*(Tableau1[[Prénom]:[Prénom]]=$B56)*(KT$2&gt;=Tableau1[[Début]:[Début]])*(KT$2&lt;=Tableau1[[Fin]:[Fin]]),ROW(INDIRECT("A1:A"&amp;COUNTA(Tableau1[[Fin]:[Fin]])))),1)),""))</f>
        <v/>
      </c>
      <c r="KU56" s="34" t="str">
        <f t="array" aca="1" ref="KU56" ca="1">IF(OR(WEEKDAY(KU$2,2)&gt;5,COUNTIF(Dates_Feries,KU$2)&gt;0),"",IFERROR(INDEX(Tableau1[[Type]:[Type]],SMALL(IF((Tableau1[[Nom]:[Nom]]=$A56)*(Tableau1[[Prénom]:[Prénom]]=$B56)*(KU$2&gt;=Tableau1[[Début]:[Début]])*(KU$2&lt;=Tableau1[[Fin]:[Fin]]),ROW(INDIRECT("A1:A"&amp;COUNTA(Tableau1[[Fin]:[Fin]])))),1)),""))</f>
        <v/>
      </c>
      <c r="KV56" s="34" t="str">
        <f t="array" aca="1" ref="KV56" ca="1">IF(OR(WEEKDAY(KV$2,2)&gt;5,COUNTIF(Dates_Feries,KV$2)&gt;0),"",IFERROR(INDEX(Tableau1[[Type]:[Type]],SMALL(IF((Tableau1[[Nom]:[Nom]]=$A56)*(Tableau1[[Prénom]:[Prénom]]=$B56)*(KV$2&gt;=Tableau1[[Début]:[Début]])*(KV$2&lt;=Tableau1[[Fin]:[Fin]]),ROW(INDIRECT("A1:A"&amp;COUNTA(Tableau1[[Fin]:[Fin]])))),1)),""))</f>
        <v/>
      </c>
      <c r="KW56" s="34" t="str">
        <f t="array" aca="1" ref="KW56" ca="1">IF(OR(WEEKDAY(KW$2,2)&gt;5,COUNTIF(Dates_Feries,KW$2)&gt;0),"",IFERROR(INDEX(Tableau1[[Type]:[Type]],SMALL(IF((Tableau1[[Nom]:[Nom]]=$A56)*(Tableau1[[Prénom]:[Prénom]]=$B56)*(KW$2&gt;=Tableau1[[Début]:[Début]])*(KW$2&lt;=Tableau1[[Fin]:[Fin]]),ROW(INDIRECT("A1:A"&amp;COUNTA(Tableau1[[Fin]:[Fin]])))),1)),""))</f>
        <v/>
      </c>
      <c r="KX56" s="34" t="str">
        <f t="array" aca="1" ref="KX56" ca="1">IF(OR(WEEKDAY(KX$2,2)&gt;5,COUNTIF(Dates_Feries,KX$2)&gt;0),"",IFERROR(INDEX(Tableau1[[Type]:[Type]],SMALL(IF((Tableau1[[Nom]:[Nom]]=$A56)*(Tableau1[[Prénom]:[Prénom]]=$B56)*(KX$2&gt;=Tableau1[[Début]:[Début]])*(KX$2&lt;=Tableau1[[Fin]:[Fin]]),ROW(INDIRECT("A1:A"&amp;COUNTA(Tableau1[[Fin]:[Fin]])))),1)),""))</f>
        <v/>
      </c>
      <c r="KY56" s="34" t="str">
        <f t="array" aca="1" ref="KY56" ca="1">IF(OR(WEEKDAY(KY$2,2)&gt;5,COUNTIF(Dates_Feries,KY$2)&gt;0),"",IFERROR(INDEX(Tableau1[[Type]:[Type]],SMALL(IF((Tableau1[[Nom]:[Nom]]=$A56)*(Tableau1[[Prénom]:[Prénom]]=$B56)*(KY$2&gt;=Tableau1[[Début]:[Début]])*(KY$2&lt;=Tableau1[[Fin]:[Fin]]),ROW(INDIRECT("A1:A"&amp;COUNTA(Tableau1[[Fin]:[Fin]])))),1)),""))</f>
        <v/>
      </c>
      <c r="KZ56" s="34" t="str">
        <f t="array" aca="1" ref="KZ56" ca="1">IF(OR(WEEKDAY(KZ$2,2)&gt;5,COUNTIF(Dates_Feries,KZ$2)&gt;0),"",IFERROR(INDEX(Tableau1[[Type]:[Type]],SMALL(IF((Tableau1[[Nom]:[Nom]]=$A56)*(Tableau1[[Prénom]:[Prénom]]=$B56)*(KZ$2&gt;=Tableau1[[Début]:[Début]])*(KZ$2&lt;=Tableau1[[Fin]:[Fin]]),ROW(INDIRECT("A1:A"&amp;COUNTA(Tableau1[[Fin]:[Fin]])))),1)),""))</f>
        <v/>
      </c>
      <c r="LA56" s="34" t="str">
        <f t="array" aca="1" ref="LA56" ca="1">IF(OR(WEEKDAY(LA$2,2)&gt;5,COUNTIF(Dates_Feries,LA$2)&gt;0),"",IFERROR(INDEX(Tableau1[[Type]:[Type]],SMALL(IF((Tableau1[[Nom]:[Nom]]=$A56)*(Tableau1[[Prénom]:[Prénom]]=$B56)*(LA$2&gt;=Tableau1[[Début]:[Début]])*(LA$2&lt;=Tableau1[[Fin]:[Fin]]),ROW(INDIRECT("A1:A"&amp;COUNTA(Tableau1[[Fin]:[Fin]])))),1)),""))</f>
        <v/>
      </c>
      <c r="LB56" s="34" t="str">
        <f t="array" aca="1" ref="LB56" ca="1">IF(OR(WEEKDAY(LB$2,2)&gt;5,COUNTIF(Dates_Feries,LB$2)&gt;0),"",IFERROR(INDEX(Tableau1[[Type]:[Type]],SMALL(IF((Tableau1[[Nom]:[Nom]]=$A56)*(Tableau1[[Prénom]:[Prénom]]=$B56)*(LB$2&gt;=Tableau1[[Début]:[Début]])*(LB$2&lt;=Tableau1[[Fin]:[Fin]]),ROW(INDIRECT("A1:A"&amp;COUNTA(Tableau1[[Fin]:[Fin]])))),1)),""))</f>
        <v/>
      </c>
      <c r="LC56" s="34" t="str">
        <f t="array" aca="1" ref="LC56" ca="1">IF(OR(WEEKDAY(LC$2,2)&gt;5,COUNTIF(Dates_Feries,LC$2)&gt;0),"",IFERROR(INDEX(Tableau1[[Type]:[Type]],SMALL(IF((Tableau1[[Nom]:[Nom]]=$A56)*(Tableau1[[Prénom]:[Prénom]]=$B56)*(LC$2&gt;=Tableau1[[Début]:[Début]])*(LC$2&lt;=Tableau1[[Fin]:[Fin]]),ROW(INDIRECT("A1:A"&amp;COUNTA(Tableau1[[Fin]:[Fin]])))),1)),""))</f>
        <v/>
      </c>
      <c r="LD56" s="34" t="str">
        <f t="array" aca="1" ref="LD56" ca="1">IF(OR(WEEKDAY(LD$2,2)&gt;5,COUNTIF(Dates_Feries,LD$2)&gt;0),"",IFERROR(INDEX(Tableau1[[Type]:[Type]],SMALL(IF((Tableau1[[Nom]:[Nom]]=$A56)*(Tableau1[[Prénom]:[Prénom]]=$B56)*(LD$2&gt;=Tableau1[[Début]:[Début]])*(LD$2&lt;=Tableau1[[Fin]:[Fin]]),ROW(INDIRECT("A1:A"&amp;COUNTA(Tableau1[[Fin]:[Fin]])))),1)),""))</f>
        <v/>
      </c>
      <c r="LE56" s="34" t="str">
        <f t="array" aca="1" ref="LE56" ca="1">IF(OR(WEEKDAY(LE$2,2)&gt;5,COUNTIF(Dates_Feries,LE$2)&gt;0),"",IFERROR(INDEX(Tableau1[[Type]:[Type]],SMALL(IF((Tableau1[[Nom]:[Nom]]=$A56)*(Tableau1[[Prénom]:[Prénom]]=$B56)*(LE$2&gt;=Tableau1[[Début]:[Début]])*(LE$2&lt;=Tableau1[[Fin]:[Fin]]),ROW(INDIRECT("A1:A"&amp;COUNTA(Tableau1[[Fin]:[Fin]])))),1)),""))</f>
        <v/>
      </c>
      <c r="LF56" s="34" t="str">
        <f t="array" aca="1" ref="LF56" ca="1">IF(OR(WEEKDAY(LF$2,2)&gt;5,COUNTIF(Dates_Feries,LF$2)&gt;0),"",IFERROR(INDEX(Tableau1[[Type]:[Type]],SMALL(IF((Tableau1[[Nom]:[Nom]]=$A56)*(Tableau1[[Prénom]:[Prénom]]=$B56)*(LF$2&gt;=Tableau1[[Début]:[Début]])*(LF$2&lt;=Tableau1[[Fin]:[Fin]]),ROW(INDIRECT("A1:A"&amp;COUNTA(Tableau1[[Fin]:[Fin]])))),1)),""))</f>
        <v/>
      </c>
      <c r="LG56" s="34" t="str">
        <f t="array" aca="1" ref="LG56" ca="1">IF(OR(WEEKDAY(LG$2,2)&gt;5,COUNTIF(Dates_Feries,LG$2)&gt;0),"",IFERROR(INDEX(Tableau1[[Type]:[Type]],SMALL(IF((Tableau1[[Nom]:[Nom]]=$A56)*(Tableau1[[Prénom]:[Prénom]]=$B56)*(LG$2&gt;=Tableau1[[Début]:[Début]])*(LG$2&lt;=Tableau1[[Fin]:[Fin]]),ROW(INDIRECT("A1:A"&amp;COUNTA(Tableau1[[Fin]:[Fin]])))),1)),""))</f>
        <v/>
      </c>
      <c r="LH56" s="34" t="str">
        <f t="array" aca="1" ref="LH56" ca="1">IF(OR(WEEKDAY(LH$2,2)&gt;5,COUNTIF(Dates_Feries,LH$2)&gt;0),"",IFERROR(INDEX(Tableau1[[Type]:[Type]],SMALL(IF((Tableau1[[Nom]:[Nom]]=$A56)*(Tableau1[[Prénom]:[Prénom]]=$B56)*(LH$2&gt;=Tableau1[[Début]:[Début]])*(LH$2&lt;=Tableau1[[Fin]:[Fin]]),ROW(INDIRECT("A1:A"&amp;COUNTA(Tableau1[[Fin]:[Fin]])))),1)),""))</f>
        <v/>
      </c>
      <c r="LI56" s="34" t="str">
        <f t="array" aca="1" ref="LI56" ca="1">IF(OR(WEEKDAY(LI$2,2)&gt;5,COUNTIF(Dates_Feries,LI$2)&gt;0),"",IFERROR(INDEX(Tableau1[[Type]:[Type]],SMALL(IF((Tableau1[[Nom]:[Nom]]=$A56)*(Tableau1[[Prénom]:[Prénom]]=$B56)*(LI$2&gt;=Tableau1[[Début]:[Début]])*(LI$2&lt;=Tableau1[[Fin]:[Fin]]),ROW(INDIRECT("A1:A"&amp;COUNTA(Tableau1[[Fin]:[Fin]])))),1)),""))</f>
        <v/>
      </c>
      <c r="LJ56" s="34" t="str">
        <f t="array" aca="1" ref="LJ56" ca="1">IF(OR(WEEKDAY(LJ$2,2)&gt;5,COUNTIF(Dates_Feries,LJ$2)&gt;0),"",IFERROR(INDEX(Tableau1[[Type]:[Type]],SMALL(IF((Tableau1[[Nom]:[Nom]]=$A56)*(Tableau1[[Prénom]:[Prénom]]=$B56)*(LJ$2&gt;=Tableau1[[Début]:[Début]])*(LJ$2&lt;=Tableau1[[Fin]:[Fin]]),ROW(INDIRECT("A1:A"&amp;COUNTA(Tableau1[[Fin]:[Fin]])))),1)),""))</f>
        <v/>
      </c>
      <c r="LK56" s="34" t="str">
        <f t="array" aca="1" ref="LK56" ca="1">IF(OR(WEEKDAY(LK$2,2)&gt;5,COUNTIF(Dates_Feries,LK$2)&gt;0),"",IFERROR(INDEX(Tableau1[[Type]:[Type]],SMALL(IF((Tableau1[[Nom]:[Nom]]=$A56)*(Tableau1[[Prénom]:[Prénom]]=$B56)*(LK$2&gt;=Tableau1[[Début]:[Début]])*(LK$2&lt;=Tableau1[[Fin]:[Fin]]),ROW(INDIRECT("A1:A"&amp;COUNTA(Tableau1[[Fin]:[Fin]])))),1)),""))</f>
        <v/>
      </c>
      <c r="LL56" s="34" t="str">
        <f t="array" aca="1" ref="LL56" ca="1">IF(OR(WEEKDAY(LL$2,2)&gt;5,COUNTIF(Dates_Feries,LL$2)&gt;0),"",IFERROR(INDEX(Tableau1[[Type]:[Type]],SMALL(IF((Tableau1[[Nom]:[Nom]]=$A56)*(Tableau1[[Prénom]:[Prénom]]=$B56)*(LL$2&gt;=Tableau1[[Début]:[Début]])*(LL$2&lt;=Tableau1[[Fin]:[Fin]]),ROW(INDIRECT("A1:A"&amp;COUNTA(Tableau1[[Fin]:[Fin]])))),1)),""))</f>
        <v/>
      </c>
      <c r="LM56" s="34" t="str">
        <f t="array" aca="1" ref="LM56" ca="1">IF(OR(WEEKDAY(LM$2,2)&gt;5,COUNTIF(Dates_Feries,LM$2)&gt;0),"",IFERROR(INDEX(Tableau1[[Type]:[Type]],SMALL(IF((Tableau1[[Nom]:[Nom]]=$A56)*(Tableau1[[Prénom]:[Prénom]]=$B56)*(LM$2&gt;=Tableau1[[Début]:[Début]])*(LM$2&lt;=Tableau1[[Fin]:[Fin]]),ROW(INDIRECT("A1:A"&amp;COUNTA(Tableau1[[Fin]:[Fin]])))),1)),""))</f>
        <v/>
      </c>
      <c r="LN56" s="34" t="str">
        <f t="array" aca="1" ref="LN56" ca="1">IF(OR(WEEKDAY(LN$2,2)&gt;5,COUNTIF(Dates_Feries,LN$2)&gt;0),"",IFERROR(INDEX(Tableau1[[Type]:[Type]],SMALL(IF((Tableau1[[Nom]:[Nom]]=$A56)*(Tableau1[[Prénom]:[Prénom]]=$B56)*(LN$2&gt;=Tableau1[[Début]:[Début]])*(LN$2&lt;=Tableau1[[Fin]:[Fin]]),ROW(INDIRECT("A1:A"&amp;COUNTA(Tableau1[[Fin]:[Fin]])))),1)),""))</f>
        <v/>
      </c>
      <c r="LO56" s="34" t="str">
        <f t="array" aca="1" ref="LO56" ca="1">IF(OR(WEEKDAY(LO$2,2)&gt;5,COUNTIF(Dates_Feries,LO$2)&gt;0),"",IFERROR(INDEX(Tableau1[[Type]:[Type]],SMALL(IF((Tableau1[[Nom]:[Nom]]=$A56)*(Tableau1[[Prénom]:[Prénom]]=$B56)*(LO$2&gt;=Tableau1[[Début]:[Début]])*(LO$2&lt;=Tableau1[[Fin]:[Fin]]),ROW(INDIRECT("A1:A"&amp;COUNTA(Tableau1[[Fin]:[Fin]])))),1)),""))</f>
        <v/>
      </c>
      <c r="LP56" s="34" t="str">
        <f t="array" aca="1" ref="LP56" ca="1">IF(OR(WEEKDAY(LP$2,2)&gt;5,COUNTIF(Dates_Feries,LP$2)&gt;0),"",IFERROR(INDEX(Tableau1[[Type]:[Type]],SMALL(IF((Tableau1[[Nom]:[Nom]]=$A56)*(Tableau1[[Prénom]:[Prénom]]=$B56)*(LP$2&gt;=Tableau1[[Début]:[Début]])*(LP$2&lt;=Tableau1[[Fin]:[Fin]]),ROW(INDIRECT("A1:A"&amp;COUNTA(Tableau1[[Fin]:[Fin]])))),1)),""))</f>
        <v/>
      </c>
      <c r="LQ56" s="34" t="str">
        <f t="array" aca="1" ref="LQ56" ca="1">IF(OR(WEEKDAY(LQ$2,2)&gt;5,COUNTIF(Dates_Feries,LQ$2)&gt;0),"",IFERROR(INDEX(Tableau1[[Type]:[Type]],SMALL(IF((Tableau1[[Nom]:[Nom]]=$A56)*(Tableau1[[Prénom]:[Prénom]]=$B56)*(LQ$2&gt;=Tableau1[[Début]:[Début]])*(LQ$2&lt;=Tableau1[[Fin]:[Fin]]),ROW(INDIRECT("A1:A"&amp;COUNTA(Tableau1[[Fin]:[Fin]])))),1)),""))</f>
        <v/>
      </c>
      <c r="LR56" s="34" t="str">
        <f t="array" aca="1" ref="LR56" ca="1">IF(OR(WEEKDAY(LR$2,2)&gt;5,COUNTIF(Dates_Feries,LR$2)&gt;0),"",IFERROR(INDEX(Tableau1[[Type]:[Type]],SMALL(IF((Tableau1[[Nom]:[Nom]]=$A56)*(Tableau1[[Prénom]:[Prénom]]=$B56)*(LR$2&gt;=Tableau1[[Début]:[Début]])*(LR$2&lt;=Tableau1[[Fin]:[Fin]]),ROW(INDIRECT("A1:A"&amp;COUNTA(Tableau1[[Fin]:[Fin]])))),1)),""))</f>
        <v/>
      </c>
      <c r="LS56" s="34" t="str">
        <f t="array" aca="1" ref="LS56" ca="1">IF(OR(WEEKDAY(LS$2,2)&gt;5,COUNTIF(Dates_Feries,LS$2)&gt;0),"",IFERROR(INDEX(Tableau1[[Type]:[Type]],SMALL(IF((Tableau1[[Nom]:[Nom]]=$A56)*(Tableau1[[Prénom]:[Prénom]]=$B56)*(LS$2&gt;=Tableau1[[Début]:[Début]])*(LS$2&lt;=Tableau1[[Fin]:[Fin]]),ROW(INDIRECT("A1:A"&amp;COUNTA(Tableau1[[Fin]:[Fin]])))),1)),""))</f>
        <v/>
      </c>
      <c r="LT56" s="34" t="str">
        <f t="array" aca="1" ref="LT56" ca="1">IF(OR(WEEKDAY(LT$2,2)&gt;5,COUNTIF(Dates_Feries,LT$2)&gt;0),"",IFERROR(INDEX(Tableau1[[Type]:[Type]],SMALL(IF((Tableau1[[Nom]:[Nom]]=$A56)*(Tableau1[[Prénom]:[Prénom]]=$B56)*(LT$2&gt;=Tableau1[[Début]:[Début]])*(LT$2&lt;=Tableau1[[Fin]:[Fin]]),ROW(INDIRECT("A1:A"&amp;COUNTA(Tableau1[[Fin]:[Fin]])))),1)),""))</f>
        <v/>
      </c>
      <c r="LU56" s="34" t="str">
        <f t="array" aca="1" ref="LU56" ca="1">IF(OR(WEEKDAY(LU$2,2)&gt;5,COUNTIF(Dates_Feries,LU$2)&gt;0),"",IFERROR(INDEX(Tableau1[[Type]:[Type]],SMALL(IF((Tableau1[[Nom]:[Nom]]=$A56)*(Tableau1[[Prénom]:[Prénom]]=$B56)*(LU$2&gt;=Tableau1[[Début]:[Début]])*(LU$2&lt;=Tableau1[[Fin]:[Fin]]),ROW(INDIRECT("A1:A"&amp;COUNTA(Tableau1[[Fin]:[Fin]])))),1)),""))</f>
        <v/>
      </c>
      <c r="LV56" s="34" t="str">
        <f t="array" aca="1" ref="LV56" ca="1">IF(OR(WEEKDAY(LV$2,2)&gt;5,COUNTIF(Dates_Feries,LV$2)&gt;0),"",IFERROR(INDEX(Tableau1[[Type]:[Type]],SMALL(IF((Tableau1[[Nom]:[Nom]]=$A56)*(Tableau1[[Prénom]:[Prénom]]=$B56)*(LV$2&gt;=Tableau1[[Début]:[Début]])*(LV$2&lt;=Tableau1[[Fin]:[Fin]]),ROW(INDIRECT("A1:A"&amp;COUNTA(Tableau1[[Fin]:[Fin]])))),1)),""))</f>
        <v/>
      </c>
      <c r="LW56" s="34" t="str">
        <f t="array" aca="1" ref="LW56" ca="1">IF(OR(WEEKDAY(LW$2,2)&gt;5,COUNTIF(Dates_Feries,LW$2)&gt;0),"",IFERROR(INDEX(Tableau1[[Type]:[Type]],SMALL(IF((Tableau1[[Nom]:[Nom]]=$A56)*(Tableau1[[Prénom]:[Prénom]]=$B56)*(LW$2&gt;=Tableau1[[Début]:[Début]])*(LW$2&lt;=Tableau1[[Fin]:[Fin]]),ROW(INDIRECT("A1:A"&amp;COUNTA(Tableau1[[Fin]:[Fin]])))),1)),""))</f>
        <v/>
      </c>
      <c r="LX56" s="34" t="str">
        <f t="array" aca="1" ref="LX56" ca="1">IF(OR(WEEKDAY(LX$2,2)&gt;5,COUNTIF(Dates_Feries,LX$2)&gt;0),"",IFERROR(INDEX(Tableau1[[Type]:[Type]],SMALL(IF((Tableau1[[Nom]:[Nom]]=$A56)*(Tableau1[[Prénom]:[Prénom]]=$B56)*(LX$2&gt;=Tableau1[[Début]:[Début]])*(LX$2&lt;=Tableau1[[Fin]:[Fin]]),ROW(INDIRECT("A1:A"&amp;COUNTA(Tableau1[[Fin]:[Fin]])))),1)),""))</f>
        <v/>
      </c>
      <c r="LY56" s="34" t="str">
        <f t="array" aca="1" ref="LY56" ca="1">IF(OR(WEEKDAY(LY$2,2)&gt;5,COUNTIF(Dates_Feries,LY$2)&gt;0),"",IFERROR(INDEX(Tableau1[[Type]:[Type]],SMALL(IF((Tableau1[[Nom]:[Nom]]=$A56)*(Tableau1[[Prénom]:[Prénom]]=$B56)*(LY$2&gt;=Tableau1[[Début]:[Début]])*(LY$2&lt;=Tableau1[[Fin]:[Fin]]),ROW(INDIRECT("A1:A"&amp;COUNTA(Tableau1[[Fin]:[Fin]])))),1)),""))</f>
        <v/>
      </c>
      <c r="LZ56" s="34" t="str">
        <f t="array" aca="1" ref="LZ56" ca="1">IF(OR(WEEKDAY(LZ$2,2)&gt;5,COUNTIF(Dates_Feries,LZ$2)&gt;0),"",IFERROR(INDEX(Tableau1[[Type]:[Type]],SMALL(IF((Tableau1[[Nom]:[Nom]]=$A56)*(Tableau1[[Prénom]:[Prénom]]=$B56)*(LZ$2&gt;=Tableau1[[Début]:[Début]])*(LZ$2&lt;=Tableau1[[Fin]:[Fin]]),ROW(INDIRECT("A1:A"&amp;COUNTA(Tableau1[[Fin]:[Fin]])))),1)),""))</f>
        <v/>
      </c>
      <c r="MA56" s="34" t="str">
        <f t="array" aca="1" ref="MA56" ca="1">IF(OR(WEEKDAY(MA$2,2)&gt;5,COUNTIF(Dates_Feries,MA$2)&gt;0),"",IFERROR(INDEX(Tableau1[[Type]:[Type]],SMALL(IF((Tableau1[[Nom]:[Nom]]=$A56)*(Tableau1[[Prénom]:[Prénom]]=$B56)*(MA$2&gt;=Tableau1[[Début]:[Début]])*(MA$2&lt;=Tableau1[[Fin]:[Fin]]),ROW(INDIRECT("A1:A"&amp;COUNTA(Tableau1[[Fin]:[Fin]])))),1)),""))</f>
        <v/>
      </c>
      <c r="MB56" s="34" t="str">
        <f t="array" aca="1" ref="MB56" ca="1">IF(OR(WEEKDAY(MB$2,2)&gt;5,COUNTIF(Dates_Feries,MB$2)&gt;0),"",IFERROR(INDEX(Tableau1[[Type]:[Type]],SMALL(IF((Tableau1[[Nom]:[Nom]]=$A56)*(Tableau1[[Prénom]:[Prénom]]=$B56)*(MB$2&gt;=Tableau1[[Début]:[Début]])*(MB$2&lt;=Tableau1[[Fin]:[Fin]]),ROW(INDIRECT("A1:A"&amp;COUNTA(Tableau1[[Fin]:[Fin]])))),1)),""))</f>
        <v/>
      </c>
      <c r="MC56" s="34" t="str">
        <f t="array" aca="1" ref="MC56" ca="1">IF(OR(WEEKDAY(MC$2,2)&gt;5,COUNTIF(Dates_Feries,MC$2)&gt;0),"",IFERROR(INDEX(Tableau1[[Type]:[Type]],SMALL(IF((Tableau1[[Nom]:[Nom]]=$A56)*(Tableau1[[Prénom]:[Prénom]]=$B56)*(MC$2&gt;=Tableau1[[Début]:[Début]])*(MC$2&lt;=Tableau1[[Fin]:[Fin]]),ROW(INDIRECT("A1:A"&amp;COUNTA(Tableau1[[Fin]:[Fin]])))),1)),""))</f>
        <v/>
      </c>
      <c r="MD56" s="34" t="str">
        <f t="array" aca="1" ref="MD56" ca="1">IF(OR(WEEKDAY(MD$2,2)&gt;5,COUNTIF(Dates_Feries,MD$2)&gt;0),"",IFERROR(INDEX(Tableau1[[Type]:[Type]],SMALL(IF((Tableau1[[Nom]:[Nom]]=$A56)*(Tableau1[[Prénom]:[Prénom]]=$B56)*(MD$2&gt;=Tableau1[[Début]:[Début]])*(MD$2&lt;=Tableau1[[Fin]:[Fin]]),ROW(INDIRECT("A1:A"&amp;COUNTA(Tableau1[[Fin]:[Fin]])))),1)),""))</f>
        <v/>
      </c>
      <c r="ME56" s="34" t="str">
        <f t="array" aca="1" ref="ME56" ca="1">IF(OR(WEEKDAY(ME$2,2)&gt;5,COUNTIF(Dates_Feries,ME$2)&gt;0),"",IFERROR(INDEX(Tableau1[[Type]:[Type]],SMALL(IF((Tableau1[[Nom]:[Nom]]=$A56)*(Tableau1[[Prénom]:[Prénom]]=$B56)*(ME$2&gt;=Tableau1[[Début]:[Début]])*(ME$2&lt;=Tableau1[[Fin]:[Fin]]),ROW(INDIRECT("A1:A"&amp;COUNTA(Tableau1[[Fin]:[Fin]])))),1)),""))</f>
        <v/>
      </c>
      <c r="MF56" s="34" t="str">
        <f t="array" aca="1" ref="MF56" ca="1">IF(OR(WEEKDAY(MF$2,2)&gt;5,COUNTIF(Dates_Feries,MF$2)&gt;0),"",IFERROR(INDEX(Tableau1[[Type]:[Type]],SMALL(IF((Tableau1[[Nom]:[Nom]]=$A56)*(Tableau1[[Prénom]:[Prénom]]=$B56)*(MF$2&gt;=Tableau1[[Début]:[Début]])*(MF$2&lt;=Tableau1[[Fin]:[Fin]]),ROW(INDIRECT("A1:A"&amp;COUNTA(Tableau1[[Fin]:[Fin]])))),1)),""))</f>
        <v/>
      </c>
      <c r="MG56" s="34" t="str">
        <f t="array" aca="1" ref="MG56" ca="1">IF(OR(WEEKDAY(MG$2,2)&gt;5,COUNTIF(Dates_Feries,MG$2)&gt;0),"",IFERROR(INDEX(Tableau1[[Type]:[Type]],SMALL(IF((Tableau1[[Nom]:[Nom]]=$A56)*(Tableau1[[Prénom]:[Prénom]]=$B56)*(MG$2&gt;=Tableau1[[Début]:[Début]])*(MG$2&lt;=Tableau1[[Fin]:[Fin]]),ROW(INDIRECT("A1:A"&amp;COUNTA(Tableau1[[Fin]:[Fin]])))),1)),""))</f>
        <v/>
      </c>
      <c r="MH56" s="34" t="str">
        <f t="array" aca="1" ref="MH56" ca="1">IF(OR(WEEKDAY(MH$2,2)&gt;5,COUNTIF(Dates_Feries,MH$2)&gt;0),"",IFERROR(INDEX(Tableau1[[Type]:[Type]],SMALL(IF((Tableau1[[Nom]:[Nom]]=$A56)*(Tableau1[[Prénom]:[Prénom]]=$B56)*(MH$2&gt;=Tableau1[[Début]:[Début]])*(MH$2&lt;=Tableau1[[Fin]:[Fin]]),ROW(INDIRECT("A1:A"&amp;COUNTA(Tableau1[[Fin]:[Fin]])))),1)),""))</f>
        <v/>
      </c>
      <c r="MI56" s="34" t="str">
        <f t="array" aca="1" ref="MI56" ca="1">IF(OR(WEEKDAY(MI$2,2)&gt;5,COUNTIF(Dates_Feries,MI$2)&gt;0),"",IFERROR(INDEX(Tableau1[[Type]:[Type]],SMALL(IF((Tableau1[[Nom]:[Nom]]=$A56)*(Tableau1[[Prénom]:[Prénom]]=$B56)*(MI$2&gt;=Tableau1[[Début]:[Début]])*(MI$2&lt;=Tableau1[[Fin]:[Fin]]),ROW(INDIRECT("A1:A"&amp;COUNTA(Tableau1[[Fin]:[Fin]])))),1)),""))</f>
        <v/>
      </c>
      <c r="MJ56" s="34" t="str">
        <f t="array" aca="1" ref="MJ56" ca="1">IF(OR(WEEKDAY(MJ$2,2)&gt;5,COUNTIF(Dates_Feries,MJ$2)&gt;0),"",IFERROR(INDEX(Tableau1[[Type]:[Type]],SMALL(IF((Tableau1[[Nom]:[Nom]]=$A56)*(Tableau1[[Prénom]:[Prénom]]=$B56)*(MJ$2&gt;=Tableau1[[Début]:[Début]])*(MJ$2&lt;=Tableau1[[Fin]:[Fin]]),ROW(INDIRECT("A1:A"&amp;COUNTA(Tableau1[[Fin]:[Fin]])))),1)),""))</f>
        <v/>
      </c>
      <c r="MK56" s="34" t="str">
        <f t="array" aca="1" ref="MK56" ca="1">IF(OR(WEEKDAY(MK$2,2)&gt;5,COUNTIF(Dates_Feries,MK$2)&gt;0),"",IFERROR(INDEX(Tableau1[[Type]:[Type]],SMALL(IF((Tableau1[[Nom]:[Nom]]=$A56)*(Tableau1[[Prénom]:[Prénom]]=$B56)*(MK$2&gt;=Tableau1[[Début]:[Début]])*(MK$2&lt;=Tableau1[[Fin]:[Fin]]),ROW(INDIRECT("A1:A"&amp;COUNTA(Tableau1[[Fin]:[Fin]])))),1)),""))</f>
        <v/>
      </c>
      <c r="ML56" s="34" t="str">
        <f t="array" aca="1" ref="ML56" ca="1">IF(OR(WEEKDAY(ML$2,2)&gt;5,COUNTIF(Dates_Feries,ML$2)&gt;0),"",IFERROR(INDEX(Tableau1[[Type]:[Type]],SMALL(IF((Tableau1[[Nom]:[Nom]]=$A56)*(Tableau1[[Prénom]:[Prénom]]=$B56)*(ML$2&gt;=Tableau1[[Début]:[Début]])*(ML$2&lt;=Tableau1[[Fin]:[Fin]]),ROW(INDIRECT("A1:A"&amp;COUNTA(Tableau1[[Fin]:[Fin]])))),1)),""))</f>
        <v/>
      </c>
      <c r="MM56" s="34" t="str">
        <f t="array" aca="1" ref="MM56" ca="1">IF(OR(WEEKDAY(MM$2,2)&gt;5,COUNTIF(Dates_Feries,MM$2)&gt;0),"",IFERROR(INDEX(Tableau1[[Type]:[Type]],SMALL(IF((Tableau1[[Nom]:[Nom]]=$A56)*(Tableau1[[Prénom]:[Prénom]]=$B56)*(MM$2&gt;=Tableau1[[Début]:[Début]])*(MM$2&lt;=Tableau1[[Fin]:[Fin]]),ROW(INDIRECT("A1:A"&amp;COUNTA(Tableau1[[Fin]:[Fin]])))),1)),""))</f>
        <v/>
      </c>
      <c r="MN56" s="34" t="str">
        <f t="array" aca="1" ref="MN56" ca="1">IF(OR(WEEKDAY(MN$2,2)&gt;5,COUNTIF(Dates_Feries,MN$2)&gt;0),"",IFERROR(INDEX(Tableau1[[Type]:[Type]],SMALL(IF((Tableau1[[Nom]:[Nom]]=$A56)*(Tableau1[[Prénom]:[Prénom]]=$B56)*(MN$2&gt;=Tableau1[[Début]:[Début]])*(MN$2&lt;=Tableau1[[Fin]:[Fin]]),ROW(INDIRECT("A1:A"&amp;COUNTA(Tableau1[[Fin]:[Fin]])))),1)),""))</f>
        <v/>
      </c>
      <c r="MO56" s="34" t="str">
        <f t="array" aca="1" ref="MO56" ca="1">IF(OR(WEEKDAY(MO$2,2)&gt;5,COUNTIF(Dates_Feries,MO$2)&gt;0),"",IFERROR(INDEX(Tableau1[[Type]:[Type]],SMALL(IF((Tableau1[[Nom]:[Nom]]=$A56)*(Tableau1[[Prénom]:[Prénom]]=$B56)*(MO$2&gt;=Tableau1[[Début]:[Début]])*(MO$2&lt;=Tableau1[[Fin]:[Fin]]),ROW(INDIRECT("A1:A"&amp;COUNTA(Tableau1[[Fin]:[Fin]])))),1)),""))</f>
        <v/>
      </c>
      <c r="MP56" s="34" t="str">
        <f t="array" aca="1" ref="MP56" ca="1">IF(OR(WEEKDAY(MP$2,2)&gt;5,COUNTIF(Dates_Feries,MP$2)&gt;0),"",IFERROR(INDEX(Tableau1[[Type]:[Type]],SMALL(IF((Tableau1[[Nom]:[Nom]]=$A56)*(Tableau1[[Prénom]:[Prénom]]=$B56)*(MP$2&gt;=Tableau1[[Début]:[Début]])*(MP$2&lt;=Tableau1[[Fin]:[Fin]]),ROW(INDIRECT("A1:A"&amp;COUNTA(Tableau1[[Fin]:[Fin]])))),1)),""))</f>
        <v/>
      </c>
      <c r="MQ56" s="34" t="str">
        <f t="array" aca="1" ref="MQ56" ca="1">IF(OR(WEEKDAY(MQ$2,2)&gt;5,COUNTIF(Dates_Feries,MQ$2)&gt;0),"",IFERROR(INDEX(Tableau1[[Type]:[Type]],SMALL(IF((Tableau1[[Nom]:[Nom]]=$A56)*(Tableau1[[Prénom]:[Prénom]]=$B56)*(MQ$2&gt;=Tableau1[[Début]:[Début]])*(MQ$2&lt;=Tableau1[[Fin]:[Fin]]),ROW(INDIRECT("A1:A"&amp;COUNTA(Tableau1[[Fin]:[Fin]])))),1)),""))</f>
        <v/>
      </c>
      <c r="MR56" s="34" t="str">
        <f t="array" aca="1" ref="MR56" ca="1">IF(OR(WEEKDAY(MR$2,2)&gt;5,COUNTIF(Dates_Feries,MR$2)&gt;0),"",IFERROR(INDEX(Tableau1[[Type]:[Type]],SMALL(IF((Tableau1[[Nom]:[Nom]]=$A56)*(Tableau1[[Prénom]:[Prénom]]=$B56)*(MR$2&gt;=Tableau1[[Début]:[Début]])*(MR$2&lt;=Tableau1[[Fin]:[Fin]]),ROW(INDIRECT("A1:A"&amp;COUNTA(Tableau1[[Fin]:[Fin]])))),1)),""))</f>
        <v/>
      </c>
      <c r="MS56" s="34" t="str">
        <f t="array" aca="1" ref="MS56" ca="1">IF(OR(WEEKDAY(MS$2,2)&gt;5,COUNTIF(Dates_Feries,MS$2)&gt;0),"",IFERROR(INDEX(Tableau1[[Type]:[Type]],SMALL(IF((Tableau1[[Nom]:[Nom]]=$A56)*(Tableau1[[Prénom]:[Prénom]]=$B56)*(MS$2&gt;=Tableau1[[Début]:[Début]])*(MS$2&lt;=Tableau1[[Fin]:[Fin]]),ROW(INDIRECT("A1:A"&amp;COUNTA(Tableau1[[Fin]:[Fin]])))),1)),""))</f>
        <v/>
      </c>
      <c r="MT56" s="34" t="str">
        <f t="array" aca="1" ref="MT56" ca="1">IF(OR(WEEKDAY(MT$2,2)&gt;5,COUNTIF(Dates_Feries,MT$2)&gt;0),"",IFERROR(INDEX(Tableau1[[Type]:[Type]],SMALL(IF((Tableau1[[Nom]:[Nom]]=$A56)*(Tableau1[[Prénom]:[Prénom]]=$B56)*(MT$2&gt;=Tableau1[[Début]:[Début]])*(MT$2&lt;=Tableau1[[Fin]:[Fin]]),ROW(INDIRECT("A1:A"&amp;COUNTA(Tableau1[[Fin]:[Fin]])))),1)),""))</f>
        <v/>
      </c>
      <c r="MU56" s="34" t="str">
        <f t="array" aca="1" ref="MU56" ca="1">IF(OR(WEEKDAY(MU$2,2)&gt;5,COUNTIF(Dates_Feries,MU$2)&gt;0),"",IFERROR(INDEX(Tableau1[[Type]:[Type]],SMALL(IF((Tableau1[[Nom]:[Nom]]=$A56)*(Tableau1[[Prénom]:[Prénom]]=$B56)*(MU$2&gt;=Tableau1[[Début]:[Début]])*(MU$2&lt;=Tableau1[[Fin]:[Fin]]),ROW(INDIRECT("A1:A"&amp;COUNTA(Tableau1[[Fin]:[Fin]])))),1)),""))</f>
        <v/>
      </c>
      <c r="MV56" s="34" t="str">
        <f t="array" aca="1" ref="MV56" ca="1">IF(OR(WEEKDAY(MV$2,2)&gt;5,COUNTIF(Dates_Feries,MV$2)&gt;0),"",IFERROR(INDEX(Tableau1[[Type]:[Type]],SMALL(IF((Tableau1[[Nom]:[Nom]]=$A56)*(Tableau1[[Prénom]:[Prénom]]=$B56)*(MV$2&gt;=Tableau1[[Début]:[Début]])*(MV$2&lt;=Tableau1[[Fin]:[Fin]]),ROW(INDIRECT("A1:A"&amp;COUNTA(Tableau1[[Fin]:[Fin]])))),1)),""))</f>
        <v/>
      </c>
      <c r="MW56" s="34" t="str">
        <f t="array" aca="1" ref="MW56" ca="1">IF(OR(WEEKDAY(MW$2,2)&gt;5,COUNTIF(Dates_Feries,MW$2)&gt;0),"",IFERROR(INDEX(Tableau1[[Type]:[Type]],SMALL(IF((Tableau1[[Nom]:[Nom]]=$A56)*(Tableau1[[Prénom]:[Prénom]]=$B56)*(MW$2&gt;=Tableau1[[Début]:[Début]])*(MW$2&lt;=Tableau1[[Fin]:[Fin]]),ROW(INDIRECT("A1:A"&amp;COUNTA(Tableau1[[Fin]:[Fin]])))),1)),""))</f>
        <v/>
      </c>
      <c r="MX56" s="34" t="str">
        <f t="array" aca="1" ref="MX56" ca="1">IF(OR(WEEKDAY(MX$2,2)&gt;5,COUNTIF(Dates_Feries,MX$2)&gt;0),"",IFERROR(INDEX(Tableau1[[Type]:[Type]],SMALL(IF((Tableau1[[Nom]:[Nom]]=$A56)*(Tableau1[[Prénom]:[Prénom]]=$B56)*(MX$2&gt;=Tableau1[[Début]:[Début]])*(MX$2&lt;=Tableau1[[Fin]:[Fin]]),ROW(INDIRECT("A1:A"&amp;COUNTA(Tableau1[[Fin]:[Fin]])))),1)),""))</f>
        <v/>
      </c>
      <c r="MY56" s="34" t="str">
        <f t="array" aca="1" ref="MY56" ca="1">IF(OR(WEEKDAY(MY$2,2)&gt;5,COUNTIF(Dates_Feries,MY$2)&gt;0),"",IFERROR(INDEX(Tableau1[[Type]:[Type]],SMALL(IF((Tableau1[[Nom]:[Nom]]=$A56)*(Tableau1[[Prénom]:[Prénom]]=$B56)*(MY$2&gt;=Tableau1[[Début]:[Début]])*(MY$2&lt;=Tableau1[[Fin]:[Fin]]),ROW(INDIRECT("A1:A"&amp;COUNTA(Tableau1[[Fin]:[Fin]])))),1)),""))</f>
        <v/>
      </c>
      <c r="MZ56" s="34" t="str">
        <f t="array" aca="1" ref="MZ56" ca="1">IF(OR(WEEKDAY(MZ$2,2)&gt;5,COUNTIF(Dates_Feries,MZ$2)&gt;0),"",IFERROR(INDEX(Tableau1[[Type]:[Type]],SMALL(IF((Tableau1[[Nom]:[Nom]]=$A56)*(Tableau1[[Prénom]:[Prénom]]=$B56)*(MZ$2&gt;=Tableau1[[Début]:[Début]])*(MZ$2&lt;=Tableau1[[Fin]:[Fin]]),ROW(INDIRECT("A1:A"&amp;COUNTA(Tableau1[[Fin]:[Fin]])))),1)),""))</f>
        <v/>
      </c>
      <c r="NA56" s="34" t="str">
        <f t="array" aca="1" ref="NA56" ca="1">IF(OR(WEEKDAY(NA$2,2)&gt;5,COUNTIF(Dates_Feries,NA$2)&gt;0),"",IFERROR(INDEX(Tableau1[[Type]:[Type]],SMALL(IF((Tableau1[[Nom]:[Nom]]=$A56)*(Tableau1[[Prénom]:[Prénom]]=$B56)*(NA$2&gt;=Tableau1[[Début]:[Début]])*(NA$2&lt;=Tableau1[[Fin]:[Fin]]),ROW(INDIRECT("A1:A"&amp;COUNTA(Tableau1[[Fin]:[Fin]])))),1)),""))</f>
        <v/>
      </c>
      <c r="NB56" s="34" t="str">
        <f t="array" aca="1" ref="NB56" ca="1">IF(OR(WEEKDAY(NB$2,2)&gt;5,COUNTIF(Dates_Feries,NB$2)&gt;0),"",IFERROR(INDEX(Tableau1[[Type]:[Type]],SMALL(IF((Tableau1[[Nom]:[Nom]]=$A56)*(Tableau1[[Prénom]:[Prénom]]=$B56)*(NB$2&gt;=Tableau1[[Début]:[Début]])*(NB$2&lt;=Tableau1[[Fin]:[Fin]]),ROW(INDIRECT("A1:A"&amp;COUNTA(Tableau1[[Fin]:[Fin]])))),1)),""))</f>
        <v/>
      </c>
      <c r="NC56" s="34" t="str">
        <f t="array" aca="1" ref="NC56" ca="1">IF(OR(WEEKDAY(NC$2,2)&gt;5,COUNTIF(Dates_Feries,NC$2)&gt;0),"",IFERROR(INDEX(Tableau1[[Type]:[Type]],SMALL(IF((Tableau1[[Nom]:[Nom]]=$A56)*(Tableau1[[Prénom]:[Prénom]]=$B56)*(NC$2&gt;=Tableau1[[Début]:[Début]])*(NC$2&lt;=Tableau1[[Fin]:[Fin]]),ROW(INDIRECT("A1:A"&amp;COUNTA(Tableau1[[Fin]:[Fin]])))),1)),""))</f>
        <v/>
      </c>
      <c r="ND56" s="34" t="str">
        <f t="array" aca="1" ref="ND56" ca="1">IF(OR(WEEKDAY(ND$2,2)&gt;5,COUNTIF(Dates_Feries,ND$2)&gt;0),"",IFERROR(INDEX(Tableau1[[Type]:[Type]],SMALL(IF((Tableau1[[Nom]:[Nom]]=$A56)*(Tableau1[[Prénom]:[Prénom]]=$B56)*(ND$2&gt;=Tableau1[[Début]:[Début]])*(ND$2&lt;=Tableau1[[Fin]:[Fin]]),ROW(INDIRECT("A1:A"&amp;COUNTA(Tableau1[[Fin]:[Fin]])))),1)),""))</f>
        <v/>
      </c>
      <c r="NE56" s="35" t="str">
        <f t="array" aca="1" ref="NE56" ca="1">IF(OR(WEEKDAY(NE$2,2)&gt;5,COUNTIF(Dates_Feries,NE$2)&gt;0),"",IFERROR(INDEX(Tableau1[[Type]:[Type]],SMALL(IF((Tableau1[[Nom]:[Nom]]=$A56)*(Tableau1[[Prénom]:[Prénom]]=$B56)*(NE$2&gt;=Tableau1[[Début]:[Début]])*(NE$2&lt;=Tableau1[[Fin]:[Fin]]),ROW(INDIRECT("A1:A"&amp;COUNTA(Tableau1[[Fin]:[Fin]])))),1)),""))</f>
        <v/>
      </c>
      <c r="NF56" s="2">
        <v>95</v>
      </c>
    </row>
    <row r="57" spans="1:370" ht="15" customHeight="1">
      <c r="A57" s="10"/>
      <c r="B57" s="11"/>
      <c r="C57" s="5">
        <f t="shared" ca="1" si="18"/>
        <v>0</v>
      </c>
      <c r="D57" s="29">
        <f t="shared" ca="1" si="19"/>
        <v>0</v>
      </c>
      <c r="E57" s="34" t="str">
        <f t="array" aca="1" ref="E57" ca="1">IF(OR(WEEKDAY(E$2,2)&gt;5,COUNTIF(Dates_Feries,E$2)&gt;0),"",IFERROR(INDEX(Tableau1[[Type]:[Type]],SMALL(IF((Tableau1[[Nom]:[Nom]]=$A57)*(Tableau1[[Prénom]:[Prénom]]=$B57)*(E$2&gt;=Tableau1[[Début]:[Début]])*(E$2&lt;=Tableau1[[Fin]:[Fin]]),ROW(INDIRECT("A1:A"&amp;COUNTA(Tableau1[[Fin]:[Fin]])))),1)),""))</f>
        <v/>
      </c>
      <c r="F57" s="34" t="str">
        <f t="array" aca="1" ref="F57" ca="1">IF(OR(WEEKDAY(F$2,2)&gt;5,COUNTIF(Dates_Feries,F$2)&gt;0),"",IFERROR(INDEX(Tableau1[[Type]:[Type]],SMALL(IF((Tableau1[[Nom]:[Nom]]=$A57)*(Tableau1[[Prénom]:[Prénom]]=$B57)*(F$2&gt;=Tableau1[[Début]:[Début]])*(F$2&lt;=Tableau1[[Fin]:[Fin]]),ROW(INDIRECT("A1:A"&amp;COUNTA(Tableau1[[Fin]:[Fin]])))),1)),""))</f>
        <v/>
      </c>
      <c r="G57" s="34" t="str">
        <f t="array" aca="1" ref="G57" ca="1">IF(OR(WEEKDAY(G$2,2)&gt;5,COUNTIF(Dates_Feries,G$2)&gt;0),"",IFERROR(INDEX(Tableau1[[Type]:[Type]],SMALL(IF((Tableau1[[Nom]:[Nom]]=$A57)*(Tableau1[[Prénom]:[Prénom]]=$B57)*(G$2&gt;=Tableau1[[Début]:[Début]])*(G$2&lt;=Tableau1[[Fin]:[Fin]]),ROW(INDIRECT("A1:A"&amp;COUNTA(Tableau1[[Fin]:[Fin]])))),1)),""))</f>
        <v/>
      </c>
      <c r="H57" s="34" t="str">
        <f t="array" aca="1" ref="H57" ca="1">IF(OR(WEEKDAY(H$2,2)&gt;5,COUNTIF(Dates_Feries,H$2)&gt;0),"",IFERROR(INDEX(Tableau1[[Type]:[Type]],SMALL(IF((Tableau1[[Nom]:[Nom]]=$A57)*(Tableau1[[Prénom]:[Prénom]]=$B57)*(H$2&gt;=Tableau1[[Début]:[Début]])*(H$2&lt;=Tableau1[[Fin]:[Fin]]),ROW(INDIRECT("A1:A"&amp;COUNTA(Tableau1[[Fin]:[Fin]])))),1)),""))</f>
        <v/>
      </c>
      <c r="I57" s="34" t="str">
        <f t="array" aca="1" ref="I57" ca="1">IF(OR(WEEKDAY(I$2,2)&gt;5,COUNTIF(Dates_Feries,I$2)&gt;0),"",IFERROR(INDEX(Tableau1[[Type]:[Type]],SMALL(IF((Tableau1[[Nom]:[Nom]]=$A57)*(Tableau1[[Prénom]:[Prénom]]=$B57)*(I$2&gt;=Tableau1[[Début]:[Début]])*(I$2&lt;=Tableau1[[Fin]:[Fin]]),ROW(INDIRECT("A1:A"&amp;COUNTA(Tableau1[[Fin]:[Fin]])))),1)),""))</f>
        <v/>
      </c>
      <c r="J57" s="34" t="str">
        <f t="array" aca="1" ref="J57" ca="1">IF(OR(WEEKDAY(J$2,2)&gt;5,COUNTIF(Dates_Feries,J$2)&gt;0),"",IFERROR(INDEX(Tableau1[[Type]:[Type]],SMALL(IF((Tableau1[[Nom]:[Nom]]=$A57)*(Tableau1[[Prénom]:[Prénom]]=$B57)*(J$2&gt;=Tableau1[[Début]:[Début]])*(J$2&lt;=Tableau1[[Fin]:[Fin]]),ROW(INDIRECT("A1:A"&amp;COUNTA(Tableau1[[Fin]:[Fin]])))),1)),""))</f>
        <v/>
      </c>
      <c r="K57" s="34" t="str">
        <f t="array" aca="1" ref="K57" ca="1">IF(OR(WEEKDAY(K$2,2)&gt;5,COUNTIF(Dates_Feries,K$2)&gt;0),"",IFERROR(INDEX(Tableau1[[Type]:[Type]],SMALL(IF((Tableau1[[Nom]:[Nom]]=$A57)*(Tableau1[[Prénom]:[Prénom]]=$B57)*(K$2&gt;=Tableau1[[Début]:[Début]])*(K$2&lt;=Tableau1[[Fin]:[Fin]]),ROW(INDIRECT("A1:A"&amp;COUNTA(Tableau1[[Fin]:[Fin]])))),1)),""))</f>
        <v/>
      </c>
      <c r="L57" s="34" t="str">
        <f t="array" aca="1" ref="L57" ca="1">IF(OR(WEEKDAY(L$2,2)&gt;5,COUNTIF(Dates_Feries,L$2)&gt;0),"",IFERROR(INDEX(Tableau1[[Type]:[Type]],SMALL(IF((Tableau1[[Nom]:[Nom]]=$A57)*(Tableau1[[Prénom]:[Prénom]]=$B57)*(L$2&gt;=Tableau1[[Début]:[Début]])*(L$2&lt;=Tableau1[[Fin]:[Fin]]),ROW(INDIRECT("A1:A"&amp;COUNTA(Tableau1[[Fin]:[Fin]])))),1)),""))</f>
        <v/>
      </c>
      <c r="M57" s="34" t="str">
        <f t="array" aca="1" ref="M57" ca="1">IF(OR(WEEKDAY(M$2,2)&gt;5,COUNTIF(Dates_Feries,M$2)&gt;0),"",IFERROR(INDEX(Tableau1[[Type]:[Type]],SMALL(IF((Tableau1[[Nom]:[Nom]]=$A57)*(Tableau1[[Prénom]:[Prénom]]=$B57)*(M$2&gt;=Tableau1[[Début]:[Début]])*(M$2&lt;=Tableau1[[Fin]:[Fin]]),ROW(INDIRECT("A1:A"&amp;COUNTA(Tableau1[[Fin]:[Fin]])))),1)),""))</f>
        <v/>
      </c>
      <c r="N57" s="34" t="str">
        <f t="array" aca="1" ref="N57" ca="1">IF(OR(WEEKDAY(N$2,2)&gt;5,COUNTIF(Dates_Feries,N$2)&gt;0),"",IFERROR(INDEX(Tableau1[[Type]:[Type]],SMALL(IF((Tableau1[[Nom]:[Nom]]=$A57)*(Tableau1[[Prénom]:[Prénom]]=$B57)*(N$2&gt;=Tableau1[[Début]:[Début]])*(N$2&lt;=Tableau1[[Fin]:[Fin]]),ROW(INDIRECT("A1:A"&amp;COUNTA(Tableau1[[Fin]:[Fin]])))),1)),""))</f>
        <v/>
      </c>
      <c r="O57" s="34" t="str">
        <f t="array" aca="1" ref="O57" ca="1">IF(OR(WEEKDAY(O$2,2)&gt;5,COUNTIF(Dates_Feries,O$2)&gt;0),"",IFERROR(INDEX(Tableau1[[Type]:[Type]],SMALL(IF((Tableau1[[Nom]:[Nom]]=$A57)*(Tableau1[[Prénom]:[Prénom]]=$B57)*(O$2&gt;=Tableau1[[Début]:[Début]])*(O$2&lt;=Tableau1[[Fin]:[Fin]]),ROW(INDIRECT("A1:A"&amp;COUNTA(Tableau1[[Fin]:[Fin]])))),1)),""))</f>
        <v/>
      </c>
      <c r="P57" s="34" t="str">
        <f t="array" aca="1" ref="P57" ca="1">IF(OR(WEEKDAY(P$2,2)&gt;5,COUNTIF(Dates_Feries,P$2)&gt;0),"",IFERROR(INDEX(Tableau1[[Type]:[Type]],SMALL(IF((Tableau1[[Nom]:[Nom]]=$A57)*(Tableau1[[Prénom]:[Prénom]]=$B57)*(P$2&gt;=Tableau1[[Début]:[Début]])*(P$2&lt;=Tableau1[[Fin]:[Fin]]),ROW(INDIRECT("A1:A"&amp;COUNTA(Tableau1[[Fin]:[Fin]])))),1)),""))</f>
        <v/>
      </c>
      <c r="Q57" s="34" t="str">
        <f t="array" aca="1" ref="Q57" ca="1">IF(OR(WEEKDAY(Q$2,2)&gt;5,COUNTIF(Dates_Feries,Q$2)&gt;0),"",IFERROR(INDEX(Tableau1[[Type]:[Type]],SMALL(IF((Tableau1[[Nom]:[Nom]]=$A57)*(Tableau1[[Prénom]:[Prénom]]=$B57)*(Q$2&gt;=Tableau1[[Début]:[Début]])*(Q$2&lt;=Tableau1[[Fin]:[Fin]]),ROW(INDIRECT("A1:A"&amp;COUNTA(Tableau1[[Fin]:[Fin]])))),1)),""))</f>
        <v/>
      </c>
      <c r="R57" s="34" t="str">
        <f t="array" aca="1" ref="R57" ca="1">IF(OR(WEEKDAY(R$2,2)&gt;5,COUNTIF(Dates_Feries,R$2)&gt;0),"",IFERROR(INDEX(Tableau1[[Type]:[Type]],SMALL(IF((Tableau1[[Nom]:[Nom]]=$A57)*(Tableau1[[Prénom]:[Prénom]]=$B57)*(R$2&gt;=Tableau1[[Début]:[Début]])*(R$2&lt;=Tableau1[[Fin]:[Fin]]),ROW(INDIRECT("A1:A"&amp;COUNTA(Tableau1[[Fin]:[Fin]])))),1)),""))</f>
        <v/>
      </c>
      <c r="S57" s="34" t="str">
        <f t="array" aca="1" ref="S57" ca="1">IF(OR(WEEKDAY(S$2,2)&gt;5,COUNTIF(Dates_Feries,S$2)&gt;0),"",IFERROR(INDEX(Tableau1[[Type]:[Type]],SMALL(IF((Tableau1[[Nom]:[Nom]]=$A57)*(Tableau1[[Prénom]:[Prénom]]=$B57)*(S$2&gt;=Tableau1[[Début]:[Début]])*(S$2&lt;=Tableau1[[Fin]:[Fin]]),ROW(INDIRECT("A1:A"&amp;COUNTA(Tableau1[[Fin]:[Fin]])))),1)),""))</f>
        <v/>
      </c>
      <c r="T57" s="34" t="str">
        <f t="array" aca="1" ref="T57" ca="1">IF(OR(WEEKDAY(T$2,2)&gt;5,COUNTIF(Dates_Feries,T$2)&gt;0),"",IFERROR(INDEX(Tableau1[[Type]:[Type]],SMALL(IF((Tableau1[[Nom]:[Nom]]=$A57)*(Tableau1[[Prénom]:[Prénom]]=$B57)*(T$2&gt;=Tableau1[[Début]:[Début]])*(T$2&lt;=Tableau1[[Fin]:[Fin]]),ROW(INDIRECT("A1:A"&amp;COUNTA(Tableau1[[Fin]:[Fin]])))),1)),""))</f>
        <v/>
      </c>
      <c r="U57" s="34" t="str">
        <f t="array" aca="1" ref="U57" ca="1">IF(OR(WEEKDAY(U$2,2)&gt;5,COUNTIF(Dates_Feries,U$2)&gt;0),"",IFERROR(INDEX(Tableau1[[Type]:[Type]],SMALL(IF((Tableau1[[Nom]:[Nom]]=$A57)*(Tableau1[[Prénom]:[Prénom]]=$B57)*(U$2&gt;=Tableau1[[Début]:[Début]])*(U$2&lt;=Tableau1[[Fin]:[Fin]]),ROW(INDIRECT("A1:A"&amp;COUNTA(Tableau1[[Fin]:[Fin]])))),1)),""))</f>
        <v/>
      </c>
      <c r="V57" s="34" t="str">
        <f t="array" aca="1" ref="V57" ca="1">IF(OR(WEEKDAY(V$2,2)&gt;5,COUNTIF(Dates_Feries,V$2)&gt;0),"",IFERROR(INDEX(Tableau1[[Type]:[Type]],SMALL(IF((Tableau1[[Nom]:[Nom]]=$A57)*(Tableau1[[Prénom]:[Prénom]]=$B57)*(V$2&gt;=Tableau1[[Début]:[Début]])*(V$2&lt;=Tableau1[[Fin]:[Fin]]),ROW(INDIRECT("A1:A"&amp;COUNTA(Tableau1[[Fin]:[Fin]])))),1)),""))</f>
        <v/>
      </c>
      <c r="W57" s="34" t="str">
        <f t="array" aca="1" ref="W57" ca="1">IF(OR(WEEKDAY(W$2,2)&gt;5,COUNTIF(Dates_Feries,W$2)&gt;0),"",IFERROR(INDEX(Tableau1[[Type]:[Type]],SMALL(IF((Tableau1[[Nom]:[Nom]]=$A57)*(Tableau1[[Prénom]:[Prénom]]=$B57)*(W$2&gt;=Tableau1[[Début]:[Début]])*(W$2&lt;=Tableau1[[Fin]:[Fin]]),ROW(INDIRECT("A1:A"&amp;COUNTA(Tableau1[[Fin]:[Fin]])))),1)),""))</f>
        <v/>
      </c>
      <c r="X57" s="34" t="str">
        <f t="array" aca="1" ref="X57" ca="1">IF(OR(WEEKDAY(X$2,2)&gt;5,COUNTIF(Dates_Feries,X$2)&gt;0),"",IFERROR(INDEX(Tableau1[[Type]:[Type]],SMALL(IF((Tableau1[[Nom]:[Nom]]=$A57)*(Tableau1[[Prénom]:[Prénom]]=$B57)*(X$2&gt;=Tableau1[[Début]:[Début]])*(X$2&lt;=Tableau1[[Fin]:[Fin]]),ROW(INDIRECT("A1:A"&amp;COUNTA(Tableau1[[Fin]:[Fin]])))),1)),""))</f>
        <v/>
      </c>
      <c r="Y57" s="34" t="str">
        <f t="array" aca="1" ref="Y57" ca="1">IF(OR(WEEKDAY(Y$2,2)&gt;5,COUNTIF(Dates_Feries,Y$2)&gt;0),"",IFERROR(INDEX(Tableau1[[Type]:[Type]],SMALL(IF((Tableau1[[Nom]:[Nom]]=$A57)*(Tableau1[[Prénom]:[Prénom]]=$B57)*(Y$2&gt;=Tableau1[[Début]:[Début]])*(Y$2&lt;=Tableau1[[Fin]:[Fin]]),ROW(INDIRECT("A1:A"&amp;COUNTA(Tableau1[[Fin]:[Fin]])))),1)),""))</f>
        <v/>
      </c>
      <c r="Z57" s="34" t="str">
        <f t="array" aca="1" ref="Z57" ca="1">IF(OR(WEEKDAY(Z$2,2)&gt;5,COUNTIF(Dates_Feries,Z$2)&gt;0),"",IFERROR(INDEX(Tableau1[[Type]:[Type]],SMALL(IF((Tableau1[[Nom]:[Nom]]=$A57)*(Tableau1[[Prénom]:[Prénom]]=$B57)*(Z$2&gt;=Tableau1[[Début]:[Début]])*(Z$2&lt;=Tableau1[[Fin]:[Fin]]),ROW(INDIRECT("A1:A"&amp;COUNTA(Tableau1[[Fin]:[Fin]])))),1)),""))</f>
        <v/>
      </c>
      <c r="AA57" s="34" t="str">
        <f t="array" aca="1" ref="AA57" ca="1">IF(OR(WEEKDAY(AA$2,2)&gt;5,COUNTIF(Dates_Feries,AA$2)&gt;0),"",IFERROR(INDEX(Tableau1[[Type]:[Type]],SMALL(IF((Tableau1[[Nom]:[Nom]]=$A57)*(Tableau1[[Prénom]:[Prénom]]=$B57)*(AA$2&gt;=Tableau1[[Début]:[Début]])*(AA$2&lt;=Tableau1[[Fin]:[Fin]]),ROW(INDIRECT("A1:A"&amp;COUNTA(Tableau1[[Fin]:[Fin]])))),1)),""))</f>
        <v/>
      </c>
      <c r="AB57" s="34" t="str">
        <f t="array" aca="1" ref="AB57" ca="1">IF(OR(WEEKDAY(AB$2,2)&gt;5,COUNTIF(Dates_Feries,AB$2)&gt;0),"",IFERROR(INDEX(Tableau1[[Type]:[Type]],SMALL(IF((Tableau1[[Nom]:[Nom]]=$A57)*(Tableau1[[Prénom]:[Prénom]]=$B57)*(AB$2&gt;=Tableau1[[Début]:[Début]])*(AB$2&lt;=Tableau1[[Fin]:[Fin]]),ROW(INDIRECT("A1:A"&amp;COUNTA(Tableau1[[Fin]:[Fin]])))),1)),""))</f>
        <v/>
      </c>
      <c r="AC57" s="34" t="str">
        <f t="array" aca="1" ref="AC57" ca="1">IF(OR(WEEKDAY(AC$2,2)&gt;5,COUNTIF(Dates_Feries,AC$2)&gt;0),"",IFERROR(INDEX(Tableau1[[Type]:[Type]],SMALL(IF((Tableau1[[Nom]:[Nom]]=$A57)*(Tableau1[[Prénom]:[Prénom]]=$B57)*(AC$2&gt;=Tableau1[[Début]:[Début]])*(AC$2&lt;=Tableau1[[Fin]:[Fin]]),ROW(INDIRECT("A1:A"&amp;COUNTA(Tableau1[[Fin]:[Fin]])))),1)),""))</f>
        <v/>
      </c>
      <c r="AD57" s="34" t="str">
        <f t="array" aca="1" ref="AD57" ca="1">IF(OR(WEEKDAY(AD$2,2)&gt;5,COUNTIF(Dates_Feries,AD$2)&gt;0),"",IFERROR(INDEX(Tableau1[[Type]:[Type]],SMALL(IF((Tableau1[[Nom]:[Nom]]=$A57)*(Tableau1[[Prénom]:[Prénom]]=$B57)*(AD$2&gt;=Tableau1[[Début]:[Début]])*(AD$2&lt;=Tableau1[[Fin]:[Fin]]),ROW(INDIRECT("A1:A"&amp;COUNTA(Tableau1[[Fin]:[Fin]])))),1)),""))</f>
        <v/>
      </c>
      <c r="AE57" s="34" t="str">
        <f t="array" aca="1" ref="AE57" ca="1">IF(OR(WEEKDAY(AE$2,2)&gt;5,COUNTIF(Dates_Feries,AE$2)&gt;0),"",IFERROR(INDEX(Tableau1[[Type]:[Type]],SMALL(IF((Tableau1[[Nom]:[Nom]]=$A57)*(Tableau1[[Prénom]:[Prénom]]=$B57)*(AE$2&gt;=Tableau1[[Début]:[Début]])*(AE$2&lt;=Tableau1[[Fin]:[Fin]]),ROW(INDIRECT("A1:A"&amp;COUNTA(Tableau1[[Fin]:[Fin]])))),1)),""))</f>
        <v/>
      </c>
      <c r="AF57" s="34" t="str">
        <f t="array" aca="1" ref="AF57" ca="1">IF(OR(WEEKDAY(AF$2,2)&gt;5,COUNTIF(Dates_Feries,AF$2)&gt;0),"",IFERROR(INDEX(Tableau1[[Type]:[Type]],SMALL(IF((Tableau1[[Nom]:[Nom]]=$A57)*(Tableau1[[Prénom]:[Prénom]]=$B57)*(AF$2&gt;=Tableau1[[Début]:[Début]])*(AF$2&lt;=Tableau1[[Fin]:[Fin]]),ROW(INDIRECT("A1:A"&amp;COUNTA(Tableau1[[Fin]:[Fin]])))),1)),""))</f>
        <v/>
      </c>
      <c r="AG57" s="34" t="str">
        <f t="array" aca="1" ref="AG57" ca="1">IF(OR(WEEKDAY(AG$2,2)&gt;5,COUNTIF(Dates_Feries,AG$2)&gt;0),"",IFERROR(INDEX(Tableau1[[Type]:[Type]],SMALL(IF((Tableau1[[Nom]:[Nom]]=$A57)*(Tableau1[[Prénom]:[Prénom]]=$B57)*(AG$2&gt;=Tableau1[[Début]:[Début]])*(AG$2&lt;=Tableau1[[Fin]:[Fin]]),ROW(INDIRECT("A1:A"&amp;COUNTA(Tableau1[[Fin]:[Fin]])))),1)),""))</f>
        <v/>
      </c>
      <c r="AH57" s="34" t="str">
        <f t="array" aca="1" ref="AH57" ca="1">IF(OR(WEEKDAY(AH$2,2)&gt;5,COUNTIF(Dates_Feries,AH$2)&gt;0),"",IFERROR(INDEX(Tableau1[[Type]:[Type]],SMALL(IF((Tableau1[[Nom]:[Nom]]=$A57)*(Tableau1[[Prénom]:[Prénom]]=$B57)*(AH$2&gt;=Tableau1[[Début]:[Début]])*(AH$2&lt;=Tableau1[[Fin]:[Fin]]),ROW(INDIRECT("A1:A"&amp;COUNTA(Tableau1[[Fin]:[Fin]])))),1)),""))</f>
        <v/>
      </c>
      <c r="AI57" s="34" t="str">
        <f t="array" aca="1" ref="AI57" ca="1">IF(OR(WEEKDAY(AI$2,2)&gt;5,COUNTIF(Dates_Feries,AI$2)&gt;0),"",IFERROR(INDEX(Tableau1[[Type]:[Type]],SMALL(IF((Tableau1[[Nom]:[Nom]]=$A57)*(Tableau1[[Prénom]:[Prénom]]=$B57)*(AI$2&gt;=Tableau1[[Début]:[Début]])*(AI$2&lt;=Tableau1[[Fin]:[Fin]]),ROW(INDIRECT("A1:A"&amp;COUNTA(Tableau1[[Fin]:[Fin]])))),1)),""))</f>
        <v/>
      </c>
      <c r="AJ57" s="34" t="str">
        <f t="array" aca="1" ref="AJ57" ca="1">IF(OR(WEEKDAY(AJ$2,2)&gt;5,COUNTIF(Dates_Feries,AJ$2)&gt;0),"",IFERROR(INDEX(Tableau1[[Type]:[Type]],SMALL(IF((Tableau1[[Nom]:[Nom]]=$A57)*(Tableau1[[Prénom]:[Prénom]]=$B57)*(AJ$2&gt;=Tableau1[[Début]:[Début]])*(AJ$2&lt;=Tableau1[[Fin]:[Fin]]),ROW(INDIRECT("A1:A"&amp;COUNTA(Tableau1[[Fin]:[Fin]])))),1)),""))</f>
        <v/>
      </c>
      <c r="AK57" s="34" t="str">
        <f t="array" aca="1" ref="AK57" ca="1">IF(OR(WEEKDAY(AK$2,2)&gt;5,COUNTIF(Dates_Feries,AK$2)&gt;0),"",IFERROR(INDEX(Tableau1[[Type]:[Type]],SMALL(IF((Tableau1[[Nom]:[Nom]]=$A57)*(Tableau1[[Prénom]:[Prénom]]=$B57)*(AK$2&gt;=Tableau1[[Début]:[Début]])*(AK$2&lt;=Tableau1[[Fin]:[Fin]]),ROW(INDIRECT("A1:A"&amp;COUNTA(Tableau1[[Fin]:[Fin]])))),1)),""))</f>
        <v/>
      </c>
      <c r="AL57" s="34" t="str">
        <f t="array" aca="1" ref="AL57" ca="1">IF(OR(WEEKDAY(AL$2,2)&gt;5,COUNTIF(Dates_Feries,AL$2)&gt;0),"",IFERROR(INDEX(Tableau1[[Type]:[Type]],SMALL(IF((Tableau1[[Nom]:[Nom]]=$A57)*(Tableau1[[Prénom]:[Prénom]]=$B57)*(AL$2&gt;=Tableau1[[Début]:[Début]])*(AL$2&lt;=Tableau1[[Fin]:[Fin]]),ROW(INDIRECT("A1:A"&amp;COUNTA(Tableau1[[Fin]:[Fin]])))),1)),""))</f>
        <v/>
      </c>
      <c r="AM57" s="34" t="str">
        <f t="array" aca="1" ref="AM57" ca="1">IF(OR(WEEKDAY(AM$2,2)&gt;5,COUNTIF(Dates_Feries,AM$2)&gt;0),"",IFERROR(INDEX(Tableau1[[Type]:[Type]],SMALL(IF((Tableau1[[Nom]:[Nom]]=$A57)*(Tableau1[[Prénom]:[Prénom]]=$B57)*(AM$2&gt;=Tableau1[[Début]:[Début]])*(AM$2&lt;=Tableau1[[Fin]:[Fin]]),ROW(INDIRECT("A1:A"&amp;COUNTA(Tableau1[[Fin]:[Fin]])))),1)),""))</f>
        <v/>
      </c>
      <c r="AN57" s="34" t="str">
        <f t="array" aca="1" ref="AN57" ca="1">IF(OR(WEEKDAY(AN$2,2)&gt;5,COUNTIF(Dates_Feries,AN$2)&gt;0),"",IFERROR(INDEX(Tableau1[[Type]:[Type]],SMALL(IF((Tableau1[[Nom]:[Nom]]=$A57)*(Tableau1[[Prénom]:[Prénom]]=$B57)*(AN$2&gt;=Tableau1[[Début]:[Début]])*(AN$2&lt;=Tableau1[[Fin]:[Fin]]),ROW(INDIRECT("A1:A"&amp;COUNTA(Tableau1[[Fin]:[Fin]])))),1)),""))</f>
        <v/>
      </c>
      <c r="AO57" s="34" t="str">
        <f t="array" aca="1" ref="AO57" ca="1">IF(OR(WEEKDAY(AO$2,2)&gt;5,COUNTIF(Dates_Feries,AO$2)&gt;0),"",IFERROR(INDEX(Tableau1[[Type]:[Type]],SMALL(IF((Tableau1[[Nom]:[Nom]]=$A57)*(Tableau1[[Prénom]:[Prénom]]=$B57)*(AO$2&gt;=Tableau1[[Début]:[Début]])*(AO$2&lt;=Tableau1[[Fin]:[Fin]]),ROW(INDIRECT("A1:A"&amp;COUNTA(Tableau1[[Fin]:[Fin]])))),1)),""))</f>
        <v/>
      </c>
      <c r="AP57" s="34" t="str">
        <f t="array" aca="1" ref="AP57" ca="1">IF(OR(WEEKDAY(AP$2,2)&gt;5,COUNTIF(Dates_Feries,AP$2)&gt;0),"",IFERROR(INDEX(Tableau1[[Type]:[Type]],SMALL(IF((Tableau1[[Nom]:[Nom]]=$A57)*(Tableau1[[Prénom]:[Prénom]]=$B57)*(AP$2&gt;=Tableau1[[Début]:[Début]])*(AP$2&lt;=Tableau1[[Fin]:[Fin]]),ROW(INDIRECT("A1:A"&amp;COUNTA(Tableau1[[Fin]:[Fin]])))),1)),""))</f>
        <v/>
      </c>
      <c r="AQ57" s="34" t="str">
        <f t="array" aca="1" ref="AQ57" ca="1">IF(OR(WEEKDAY(AQ$2,2)&gt;5,COUNTIF(Dates_Feries,AQ$2)&gt;0),"",IFERROR(INDEX(Tableau1[[Type]:[Type]],SMALL(IF((Tableau1[[Nom]:[Nom]]=$A57)*(Tableau1[[Prénom]:[Prénom]]=$B57)*(AQ$2&gt;=Tableau1[[Début]:[Début]])*(AQ$2&lt;=Tableau1[[Fin]:[Fin]]),ROW(INDIRECT("A1:A"&amp;COUNTA(Tableau1[[Fin]:[Fin]])))),1)),""))</f>
        <v/>
      </c>
      <c r="AR57" s="34" t="str">
        <f t="array" aca="1" ref="AR57" ca="1">IF(OR(WEEKDAY(AR$2,2)&gt;5,COUNTIF(Dates_Feries,AR$2)&gt;0),"",IFERROR(INDEX(Tableau1[[Type]:[Type]],SMALL(IF((Tableau1[[Nom]:[Nom]]=$A57)*(Tableau1[[Prénom]:[Prénom]]=$B57)*(AR$2&gt;=Tableau1[[Début]:[Début]])*(AR$2&lt;=Tableau1[[Fin]:[Fin]]),ROW(INDIRECT("A1:A"&amp;COUNTA(Tableau1[[Fin]:[Fin]])))),1)),""))</f>
        <v/>
      </c>
      <c r="AS57" s="34" t="str">
        <f t="array" aca="1" ref="AS57" ca="1">IF(OR(WEEKDAY(AS$2,2)&gt;5,COUNTIF(Dates_Feries,AS$2)&gt;0),"",IFERROR(INDEX(Tableau1[[Type]:[Type]],SMALL(IF((Tableau1[[Nom]:[Nom]]=$A57)*(Tableau1[[Prénom]:[Prénom]]=$B57)*(AS$2&gt;=Tableau1[[Début]:[Début]])*(AS$2&lt;=Tableau1[[Fin]:[Fin]]),ROW(INDIRECT("A1:A"&amp;COUNTA(Tableau1[[Fin]:[Fin]])))),1)),""))</f>
        <v/>
      </c>
      <c r="AT57" s="34" t="str">
        <f t="array" aca="1" ref="AT57" ca="1">IF(OR(WEEKDAY(AT$2,2)&gt;5,COUNTIF(Dates_Feries,AT$2)&gt;0),"",IFERROR(INDEX(Tableau1[[Type]:[Type]],SMALL(IF((Tableau1[[Nom]:[Nom]]=$A57)*(Tableau1[[Prénom]:[Prénom]]=$B57)*(AT$2&gt;=Tableau1[[Début]:[Début]])*(AT$2&lt;=Tableau1[[Fin]:[Fin]]),ROW(INDIRECT("A1:A"&amp;COUNTA(Tableau1[[Fin]:[Fin]])))),1)),""))</f>
        <v/>
      </c>
      <c r="AU57" s="34" t="str">
        <f t="array" aca="1" ref="AU57" ca="1">IF(OR(WEEKDAY(AU$2,2)&gt;5,COUNTIF(Dates_Feries,AU$2)&gt;0),"",IFERROR(INDEX(Tableau1[[Type]:[Type]],SMALL(IF((Tableau1[[Nom]:[Nom]]=$A57)*(Tableau1[[Prénom]:[Prénom]]=$B57)*(AU$2&gt;=Tableau1[[Début]:[Début]])*(AU$2&lt;=Tableau1[[Fin]:[Fin]]),ROW(INDIRECT("A1:A"&amp;COUNTA(Tableau1[[Fin]:[Fin]])))),1)),""))</f>
        <v/>
      </c>
      <c r="AV57" s="34" t="str">
        <f t="array" aca="1" ref="AV57" ca="1">IF(OR(WEEKDAY(AV$2,2)&gt;5,COUNTIF(Dates_Feries,AV$2)&gt;0),"",IFERROR(INDEX(Tableau1[[Type]:[Type]],SMALL(IF((Tableau1[[Nom]:[Nom]]=$A57)*(Tableau1[[Prénom]:[Prénom]]=$B57)*(AV$2&gt;=Tableau1[[Début]:[Début]])*(AV$2&lt;=Tableau1[[Fin]:[Fin]]),ROW(INDIRECT("A1:A"&amp;COUNTA(Tableau1[[Fin]:[Fin]])))),1)),""))</f>
        <v/>
      </c>
      <c r="AW57" s="34" t="str">
        <f t="array" aca="1" ref="AW57" ca="1">IF(OR(WEEKDAY(AW$2,2)&gt;5,COUNTIF(Dates_Feries,AW$2)&gt;0),"",IFERROR(INDEX(Tableau1[[Type]:[Type]],SMALL(IF((Tableau1[[Nom]:[Nom]]=$A57)*(Tableau1[[Prénom]:[Prénom]]=$B57)*(AW$2&gt;=Tableau1[[Début]:[Début]])*(AW$2&lt;=Tableau1[[Fin]:[Fin]]),ROW(INDIRECT("A1:A"&amp;COUNTA(Tableau1[[Fin]:[Fin]])))),1)),""))</f>
        <v/>
      </c>
      <c r="AX57" s="34" t="str">
        <f t="array" aca="1" ref="AX57" ca="1">IF(OR(WEEKDAY(AX$2,2)&gt;5,COUNTIF(Dates_Feries,AX$2)&gt;0),"",IFERROR(INDEX(Tableau1[[Type]:[Type]],SMALL(IF((Tableau1[[Nom]:[Nom]]=$A57)*(Tableau1[[Prénom]:[Prénom]]=$B57)*(AX$2&gt;=Tableau1[[Début]:[Début]])*(AX$2&lt;=Tableau1[[Fin]:[Fin]]),ROW(INDIRECT("A1:A"&amp;COUNTA(Tableau1[[Fin]:[Fin]])))),1)),""))</f>
        <v/>
      </c>
      <c r="AY57" s="34" t="str">
        <f t="array" aca="1" ref="AY57" ca="1">IF(OR(WEEKDAY(AY$2,2)&gt;5,COUNTIF(Dates_Feries,AY$2)&gt;0),"",IFERROR(INDEX(Tableau1[[Type]:[Type]],SMALL(IF((Tableau1[[Nom]:[Nom]]=$A57)*(Tableau1[[Prénom]:[Prénom]]=$B57)*(AY$2&gt;=Tableau1[[Début]:[Début]])*(AY$2&lt;=Tableau1[[Fin]:[Fin]]),ROW(INDIRECT("A1:A"&amp;COUNTA(Tableau1[[Fin]:[Fin]])))),1)),""))</f>
        <v/>
      </c>
      <c r="AZ57" s="34" t="str">
        <f t="array" aca="1" ref="AZ57" ca="1">IF(OR(WEEKDAY(AZ$2,2)&gt;5,COUNTIF(Dates_Feries,AZ$2)&gt;0),"",IFERROR(INDEX(Tableau1[[Type]:[Type]],SMALL(IF((Tableau1[[Nom]:[Nom]]=$A57)*(Tableau1[[Prénom]:[Prénom]]=$B57)*(AZ$2&gt;=Tableau1[[Début]:[Début]])*(AZ$2&lt;=Tableau1[[Fin]:[Fin]]),ROW(INDIRECT("A1:A"&amp;COUNTA(Tableau1[[Fin]:[Fin]])))),1)),""))</f>
        <v/>
      </c>
      <c r="BA57" s="34" t="str">
        <f t="array" aca="1" ref="BA57" ca="1">IF(OR(WEEKDAY(BA$2,2)&gt;5,COUNTIF(Dates_Feries,BA$2)&gt;0),"",IFERROR(INDEX(Tableau1[[Type]:[Type]],SMALL(IF((Tableau1[[Nom]:[Nom]]=$A57)*(Tableau1[[Prénom]:[Prénom]]=$B57)*(BA$2&gt;=Tableau1[[Début]:[Début]])*(BA$2&lt;=Tableau1[[Fin]:[Fin]]),ROW(INDIRECT("A1:A"&amp;COUNTA(Tableau1[[Fin]:[Fin]])))),1)),""))</f>
        <v/>
      </c>
      <c r="BB57" s="34" t="str">
        <f t="array" aca="1" ref="BB57" ca="1">IF(OR(WEEKDAY(BB$2,2)&gt;5,COUNTIF(Dates_Feries,BB$2)&gt;0),"",IFERROR(INDEX(Tableau1[[Type]:[Type]],SMALL(IF((Tableau1[[Nom]:[Nom]]=$A57)*(Tableau1[[Prénom]:[Prénom]]=$B57)*(BB$2&gt;=Tableau1[[Début]:[Début]])*(BB$2&lt;=Tableau1[[Fin]:[Fin]]),ROW(INDIRECT("A1:A"&amp;COUNTA(Tableau1[[Fin]:[Fin]])))),1)),""))</f>
        <v/>
      </c>
      <c r="BC57" s="34" t="str">
        <f t="array" aca="1" ref="BC57" ca="1">IF(OR(WEEKDAY(BC$2,2)&gt;5,COUNTIF(Dates_Feries,BC$2)&gt;0),"",IFERROR(INDEX(Tableau1[[Type]:[Type]],SMALL(IF((Tableau1[[Nom]:[Nom]]=$A57)*(Tableau1[[Prénom]:[Prénom]]=$B57)*(BC$2&gt;=Tableau1[[Début]:[Début]])*(BC$2&lt;=Tableau1[[Fin]:[Fin]]),ROW(INDIRECT("A1:A"&amp;COUNTA(Tableau1[[Fin]:[Fin]])))),1)),""))</f>
        <v/>
      </c>
      <c r="BD57" s="34" t="str">
        <f t="array" aca="1" ref="BD57" ca="1">IF(OR(WEEKDAY(BD$2,2)&gt;5,COUNTIF(Dates_Feries,BD$2)&gt;0),"",IFERROR(INDEX(Tableau1[[Type]:[Type]],SMALL(IF((Tableau1[[Nom]:[Nom]]=$A57)*(Tableau1[[Prénom]:[Prénom]]=$B57)*(BD$2&gt;=Tableau1[[Début]:[Début]])*(BD$2&lt;=Tableau1[[Fin]:[Fin]]),ROW(INDIRECT("A1:A"&amp;COUNTA(Tableau1[[Fin]:[Fin]])))),1)),""))</f>
        <v/>
      </c>
      <c r="BE57" s="34" t="str">
        <f t="array" aca="1" ref="BE57" ca="1">IF(OR(WEEKDAY(BE$2,2)&gt;5,COUNTIF(Dates_Feries,BE$2)&gt;0),"",IFERROR(INDEX(Tableau1[[Type]:[Type]],SMALL(IF((Tableau1[[Nom]:[Nom]]=$A57)*(Tableau1[[Prénom]:[Prénom]]=$B57)*(BE$2&gt;=Tableau1[[Début]:[Début]])*(BE$2&lt;=Tableau1[[Fin]:[Fin]]),ROW(INDIRECT("A1:A"&amp;COUNTA(Tableau1[[Fin]:[Fin]])))),1)),""))</f>
        <v/>
      </c>
      <c r="BF57" s="34" t="str">
        <f t="array" aca="1" ref="BF57" ca="1">IF(OR(WEEKDAY(BF$2,2)&gt;5,COUNTIF(Dates_Feries,BF$2)&gt;0),"",IFERROR(INDEX(Tableau1[[Type]:[Type]],SMALL(IF((Tableau1[[Nom]:[Nom]]=$A57)*(Tableau1[[Prénom]:[Prénom]]=$B57)*(BF$2&gt;=Tableau1[[Début]:[Début]])*(BF$2&lt;=Tableau1[[Fin]:[Fin]]),ROW(INDIRECT("A1:A"&amp;COUNTA(Tableau1[[Fin]:[Fin]])))),1)),""))</f>
        <v/>
      </c>
      <c r="BG57" s="34" t="str">
        <f t="array" aca="1" ref="BG57" ca="1">IF(OR(WEEKDAY(BG$2,2)&gt;5,COUNTIF(Dates_Feries,BG$2)&gt;0),"",IFERROR(INDEX(Tableau1[[Type]:[Type]],SMALL(IF((Tableau1[[Nom]:[Nom]]=$A57)*(Tableau1[[Prénom]:[Prénom]]=$B57)*(BG$2&gt;=Tableau1[[Début]:[Début]])*(BG$2&lt;=Tableau1[[Fin]:[Fin]]),ROW(INDIRECT("A1:A"&amp;COUNTA(Tableau1[[Fin]:[Fin]])))),1)),""))</f>
        <v/>
      </c>
      <c r="BH57" s="34" t="str">
        <f t="array" aca="1" ref="BH57" ca="1">IF(OR(WEEKDAY(BH$2,2)&gt;5,COUNTIF(Dates_Feries,BH$2)&gt;0),"",IFERROR(INDEX(Tableau1[[Type]:[Type]],SMALL(IF((Tableau1[[Nom]:[Nom]]=$A57)*(Tableau1[[Prénom]:[Prénom]]=$B57)*(BH$2&gt;=Tableau1[[Début]:[Début]])*(BH$2&lt;=Tableau1[[Fin]:[Fin]]),ROW(INDIRECT("A1:A"&amp;COUNTA(Tableau1[[Fin]:[Fin]])))),1)),""))</f>
        <v/>
      </c>
      <c r="BI57" s="34" t="str">
        <f t="array" aca="1" ref="BI57" ca="1">IF(OR(WEEKDAY(BI$2,2)&gt;5,COUNTIF(Dates_Feries,BI$2)&gt;0),"",IFERROR(INDEX(Tableau1[[Type]:[Type]],SMALL(IF((Tableau1[[Nom]:[Nom]]=$A57)*(Tableau1[[Prénom]:[Prénom]]=$B57)*(BI$2&gt;=Tableau1[[Début]:[Début]])*(BI$2&lt;=Tableau1[[Fin]:[Fin]]),ROW(INDIRECT("A1:A"&amp;COUNTA(Tableau1[[Fin]:[Fin]])))),1)),""))</f>
        <v/>
      </c>
      <c r="BJ57" s="34" t="str">
        <f t="array" aca="1" ref="BJ57" ca="1">IF(OR(WEEKDAY(BJ$2,2)&gt;5,COUNTIF(Dates_Feries,BJ$2)&gt;0),"",IFERROR(INDEX(Tableau1[[Type]:[Type]],SMALL(IF((Tableau1[[Nom]:[Nom]]=$A57)*(Tableau1[[Prénom]:[Prénom]]=$B57)*(BJ$2&gt;=Tableau1[[Début]:[Début]])*(BJ$2&lt;=Tableau1[[Fin]:[Fin]]),ROW(INDIRECT("A1:A"&amp;COUNTA(Tableau1[[Fin]:[Fin]])))),1)),""))</f>
        <v/>
      </c>
      <c r="BK57" s="34" t="str">
        <f t="array" aca="1" ref="BK57" ca="1">IF(OR(WEEKDAY(BK$2,2)&gt;5,COUNTIF(Dates_Feries,BK$2)&gt;0),"",IFERROR(INDEX(Tableau1[[Type]:[Type]],SMALL(IF((Tableau1[[Nom]:[Nom]]=$A57)*(Tableau1[[Prénom]:[Prénom]]=$B57)*(BK$2&gt;=Tableau1[[Début]:[Début]])*(BK$2&lt;=Tableau1[[Fin]:[Fin]]),ROW(INDIRECT("A1:A"&amp;COUNTA(Tableau1[[Fin]:[Fin]])))),1)),""))</f>
        <v/>
      </c>
      <c r="BL57" s="34" t="str">
        <f t="array" aca="1" ref="BL57" ca="1">IF(OR(WEEKDAY(BL$2,2)&gt;5,COUNTIF(Dates_Feries,BL$2)&gt;0),"",IFERROR(INDEX(Tableau1[[Type]:[Type]],SMALL(IF((Tableau1[[Nom]:[Nom]]=$A57)*(Tableau1[[Prénom]:[Prénom]]=$B57)*(BL$2&gt;=Tableau1[[Début]:[Début]])*(BL$2&lt;=Tableau1[[Fin]:[Fin]]),ROW(INDIRECT("A1:A"&amp;COUNTA(Tableau1[[Fin]:[Fin]])))),1)),""))</f>
        <v/>
      </c>
      <c r="BM57" s="34" t="str">
        <f t="array" aca="1" ref="BM57" ca="1">IF(OR(WEEKDAY(BM$2,2)&gt;5,COUNTIF(Dates_Feries,BM$2)&gt;0),"",IFERROR(INDEX(Tableau1[[Type]:[Type]],SMALL(IF((Tableau1[[Nom]:[Nom]]=$A57)*(Tableau1[[Prénom]:[Prénom]]=$B57)*(BM$2&gt;=Tableau1[[Début]:[Début]])*(BM$2&lt;=Tableau1[[Fin]:[Fin]]),ROW(INDIRECT("A1:A"&amp;COUNTA(Tableau1[[Fin]:[Fin]])))),1)),""))</f>
        <v/>
      </c>
      <c r="BN57" s="34" t="str">
        <f t="array" aca="1" ref="BN57" ca="1">IF(OR(WEEKDAY(BN$2,2)&gt;5,COUNTIF(Dates_Feries,BN$2)&gt;0),"",IFERROR(INDEX(Tableau1[[Type]:[Type]],SMALL(IF((Tableau1[[Nom]:[Nom]]=$A57)*(Tableau1[[Prénom]:[Prénom]]=$B57)*(BN$2&gt;=Tableau1[[Début]:[Début]])*(BN$2&lt;=Tableau1[[Fin]:[Fin]]),ROW(INDIRECT("A1:A"&amp;COUNTA(Tableau1[[Fin]:[Fin]])))),1)),""))</f>
        <v/>
      </c>
      <c r="BO57" s="34" t="str">
        <f t="array" aca="1" ref="BO57" ca="1">IF(OR(WEEKDAY(BO$2,2)&gt;5,COUNTIF(Dates_Feries,BO$2)&gt;0),"",IFERROR(INDEX(Tableau1[[Type]:[Type]],SMALL(IF((Tableau1[[Nom]:[Nom]]=$A57)*(Tableau1[[Prénom]:[Prénom]]=$B57)*(BO$2&gt;=Tableau1[[Début]:[Début]])*(BO$2&lt;=Tableau1[[Fin]:[Fin]]),ROW(INDIRECT("A1:A"&amp;COUNTA(Tableau1[[Fin]:[Fin]])))),1)),""))</f>
        <v/>
      </c>
      <c r="BP57" s="34" t="str">
        <f t="array" aca="1" ref="BP57" ca="1">IF(OR(WEEKDAY(BP$2,2)&gt;5,COUNTIF(Dates_Feries,BP$2)&gt;0),"",IFERROR(INDEX(Tableau1[[Type]:[Type]],SMALL(IF((Tableau1[[Nom]:[Nom]]=$A57)*(Tableau1[[Prénom]:[Prénom]]=$B57)*(BP$2&gt;=Tableau1[[Début]:[Début]])*(BP$2&lt;=Tableau1[[Fin]:[Fin]]),ROW(INDIRECT("A1:A"&amp;COUNTA(Tableau1[[Fin]:[Fin]])))),1)),""))</f>
        <v/>
      </c>
      <c r="BQ57" s="34" t="str">
        <f t="array" aca="1" ref="BQ57" ca="1">IF(OR(WEEKDAY(BQ$2,2)&gt;5,COUNTIF(Dates_Feries,BQ$2)&gt;0),"",IFERROR(INDEX(Tableau1[[Type]:[Type]],SMALL(IF((Tableau1[[Nom]:[Nom]]=$A57)*(Tableau1[[Prénom]:[Prénom]]=$B57)*(BQ$2&gt;=Tableau1[[Début]:[Début]])*(BQ$2&lt;=Tableau1[[Fin]:[Fin]]),ROW(INDIRECT("A1:A"&amp;COUNTA(Tableau1[[Fin]:[Fin]])))),1)),""))</f>
        <v/>
      </c>
      <c r="BR57" s="34" t="str">
        <f t="array" aca="1" ref="BR57" ca="1">IF(OR(WEEKDAY(BR$2,2)&gt;5,COUNTIF(Dates_Feries,BR$2)&gt;0),"",IFERROR(INDEX(Tableau1[[Type]:[Type]],SMALL(IF((Tableau1[[Nom]:[Nom]]=$A57)*(Tableau1[[Prénom]:[Prénom]]=$B57)*(BR$2&gt;=Tableau1[[Début]:[Début]])*(BR$2&lt;=Tableau1[[Fin]:[Fin]]),ROW(INDIRECT("A1:A"&amp;COUNTA(Tableau1[[Fin]:[Fin]])))),1)),""))</f>
        <v/>
      </c>
      <c r="BS57" s="34" t="str">
        <f t="array" aca="1" ref="BS57" ca="1">IF(OR(WEEKDAY(BS$2,2)&gt;5,COUNTIF(Dates_Feries,BS$2)&gt;0),"",IFERROR(INDEX(Tableau1[[Type]:[Type]],SMALL(IF((Tableau1[[Nom]:[Nom]]=$A57)*(Tableau1[[Prénom]:[Prénom]]=$B57)*(BS$2&gt;=Tableau1[[Début]:[Début]])*(BS$2&lt;=Tableau1[[Fin]:[Fin]]),ROW(INDIRECT("A1:A"&amp;COUNTA(Tableau1[[Fin]:[Fin]])))),1)),""))</f>
        <v/>
      </c>
      <c r="BT57" s="34" t="str">
        <f t="array" aca="1" ref="BT57" ca="1">IF(OR(WEEKDAY(BT$2,2)&gt;5,COUNTIF(Dates_Feries,BT$2)&gt;0),"",IFERROR(INDEX(Tableau1[[Type]:[Type]],SMALL(IF((Tableau1[[Nom]:[Nom]]=$A57)*(Tableau1[[Prénom]:[Prénom]]=$B57)*(BT$2&gt;=Tableau1[[Début]:[Début]])*(BT$2&lt;=Tableau1[[Fin]:[Fin]]),ROW(INDIRECT("A1:A"&amp;COUNTA(Tableau1[[Fin]:[Fin]])))),1)),""))</f>
        <v/>
      </c>
      <c r="BU57" s="34" t="str">
        <f t="array" aca="1" ref="BU57" ca="1">IF(OR(WEEKDAY(BU$2,2)&gt;5,COUNTIF(Dates_Feries,BU$2)&gt;0),"",IFERROR(INDEX(Tableau1[[Type]:[Type]],SMALL(IF((Tableau1[[Nom]:[Nom]]=$A57)*(Tableau1[[Prénom]:[Prénom]]=$B57)*(BU$2&gt;=Tableau1[[Début]:[Début]])*(BU$2&lt;=Tableau1[[Fin]:[Fin]]),ROW(INDIRECT("A1:A"&amp;COUNTA(Tableau1[[Fin]:[Fin]])))),1)),""))</f>
        <v/>
      </c>
      <c r="BV57" s="34" t="str">
        <f t="array" aca="1" ref="BV57" ca="1">IF(OR(WEEKDAY(BV$2,2)&gt;5,COUNTIF(Dates_Feries,BV$2)&gt;0),"",IFERROR(INDEX(Tableau1[[Type]:[Type]],SMALL(IF((Tableau1[[Nom]:[Nom]]=$A57)*(Tableau1[[Prénom]:[Prénom]]=$B57)*(BV$2&gt;=Tableau1[[Début]:[Début]])*(BV$2&lt;=Tableau1[[Fin]:[Fin]]),ROW(INDIRECT("A1:A"&amp;COUNTA(Tableau1[[Fin]:[Fin]])))),1)),""))</f>
        <v/>
      </c>
      <c r="BW57" s="34" t="str">
        <f t="array" aca="1" ref="BW57" ca="1">IF(OR(WEEKDAY(BW$2,2)&gt;5,COUNTIF(Dates_Feries,BW$2)&gt;0),"",IFERROR(INDEX(Tableau1[[Type]:[Type]],SMALL(IF((Tableau1[[Nom]:[Nom]]=$A57)*(Tableau1[[Prénom]:[Prénom]]=$B57)*(BW$2&gt;=Tableau1[[Début]:[Début]])*(BW$2&lt;=Tableau1[[Fin]:[Fin]]),ROW(INDIRECT("A1:A"&amp;COUNTA(Tableau1[[Fin]:[Fin]])))),1)),""))</f>
        <v/>
      </c>
      <c r="BX57" s="34" t="str">
        <f t="array" aca="1" ref="BX57" ca="1">IF(OR(WEEKDAY(BX$2,2)&gt;5,COUNTIF(Dates_Feries,BX$2)&gt;0),"",IFERROR(INDEX(Tableau1[[Type]:[Type]],SMALL(IF((Tableau1[[Nom]:[Nom]]=$A57)*(Tableau1[[Prénom]:[Prénom]]=$B57)*(BX$2&gt;=Tableau1[[Début]:[Début]])*(BX$2&lt;=Tableau1[[Fin]:[Fin]]),ROW(INDIRECT("A1:A"&amp;COUNTA(Tableau1[[Fin]:[Fin]])))),1)),""))</f>
        <v/>
      </c>
      <c r="BY57" s="34" t="str">
        <f t="array" aca="1" ref="BY57" ca="1">IF(OR(WEEKDAY(BY$2,2)&gt;5,COUNTIF(Dates_Feries,BY$2)&gt;0),"",IFERROR(INDEX(Tableau1[[Type]:[Type]],SMALL(IF((Tableau1[[Nom]:[Nom]]=$A57)*(Tableau1[[Prénom]:[Prénom]]=$B57)*(BY$2&gt;=Tableau1[[Début]:[Début]])*(BY$2&lt;=Tableau1[[Fin]:[Fin]]),ROW(INDIRECT("A1:A"&amp;COUNTA(Tableau1[[Fin]:[Fin]])))),1)),""))</f>
        <v/>
      </c>
      <c r="BZ57" s="34" t="str">
        <f t="array" aca="1" ref="BZ57" ca="1">IF(OR(WEEKDAY(BZ$2,2)&gt;5,COUNTIF(Dates_Feries,BZ$2)&gt;0),"",IFERROR(INDEX(Tableau1[[Type]:[Type]],SMALL(IF((Tableau1[[Nom]:[Nom]]=$A57)*(Tableau1[[Prénom]:[Prénom]]=$B57)*(BZ$2&gt;=Tableau1[[Début]:[Début]])*(BZ$2&lt;=Tableau1[[Fin]:[Fin]]),ROW(INDIRECT("A1:A"&amp;COUNTA(Tableau1[[Fin]:[Fin]])))),1)),""))</f>
        <v/>
      </c>
      <c r="CA57" s="34" t="str">
        <f t="array" aca="1" ref="CA57" ca="1">IF(OR(WEEKDAY(CA$2,2)&gt;5,COUNTIF(Dates_Feries,CA$2)&gt;0),"",IFERROR(INDEX(Tableau1[[Type]:[Type]],SMALL(IF((Tableau1[[Nom]:[Nom]]=$A57)*(Tableau1[[Prénom]:[Prénom]]=$B57)*(CA$2&gt;=Tableau1[[Début]:[Début]])*(CA$2&lt;=Tableau1[[Fin]:[Fin]]),ROW(INDIRECT("A1:A"&amp;COUNTA(Tableau1[[Fin]:[Fin]])))),1)),""))</f>
        <v/>
      </c>
      <c r="CB57" s="34" t="str">
        <f t="array" aca="1" ref="CB57" ca="1">IF(OR(WEEKDAY(CB$2,2)&gt;5,COUNTIF(Dates_Feries,CB$2)&gt;0),"",IFERROR(INDEX(Tableau1[[Type]:[Type]],SMALL(IF((Tableau1[[Nom]:[Nom]]=$A57)*(Tableau1[[Prénom]:[Prénom]]=$B57)*(CB$2&gt;=Tableau1[[Début]:[Début]])*(CB$2&lt;=Tableau1[[Fin]:[Fin]]),ROW(INDIRECT("A1:A"&amp;COUNTA(Tableau1[[Fin]:[Fin]])))),1)),""))</f>
        <v/>
      </c>
      <c r="CC57" s="34" t="str">
        <f t="array" aca="1" ref="CC57" ca="1">IF(OR(WEEKDAY(CC$2,2)&gt;5,COUNTIF(Dates_Feries,CC$2)&gt;0),"",IFERROR(INDEX(Tableau1[[Type]:[Type]],SMALL(IF((Tableau1[[Nom]:[Nom]]=$A57)*(Tableau1[[Prénom]:[Prénom]]=$B57)*(CC$2&gt;=Tableau1[[Début]:[Début]])*(CC$2&lt;=Tableau1[[Fin]:[Fin]]),ROW(INDIRECT("A1:A"&amp;COUNTA(Tableau1[[Fin]:[Fin]])))),1)),""))</f>
        <v/>
      </c>
      <c r="CD57" s="34" t="str">
        <f t="array" aca="1" ref="CD57" ca="1">IF(OR(WEEKDAY(CD$2,2)&gt;5,COUNTIF(Dates_Feries,CD$2)&gt;0),"",IFERROR(INDEX(Tableau1[[Type]:[Type]],SMALL(IF((Tableau1[[Nom]:[Nom]]=$A57)*(Tableau1[[Prénom]:[Prénom]]=$B57)*(CD$2&gt;=Tableau1[[Début]:[Début]])*(CD$2&lt;=Tableau1[[Fin]:[Fin]]),ROW(INDIRECT("A1:A"&amp;COUNTA(Tableau1[[Fin]:[Fin]])))),1)),""))</f>
        <v/>
      </c>
      <c r="CE57" s="34" t="str">
        <f t="array" aca="1" ref="CE57" ca="1">IF(OR(WEEKDAY(CE$2,2)&gt;5,COUNTIF(Dates_Feries,CE$2)&gt;0),"",IFERROR(INDEX(Tableau1[[Type]:[Type]],SMALL(IF((Tableau1[[Nom]:[Nom]]=$A57)*(Tableau1[[Prénom]:[Prénom]]=$B57)*(CE$2&gt;=Tableau1[[Début]:[Début]])*(CE$2&lt;=Tableau1[[Fin]:[Fin]]),ROW(INDIRECT("A1:A"&amp;COUNTA(Tableau1[[Fin]:[Fin]])))),1)),""))</f>
        <v/>
      </c>
      <c r="CF57" s="34" t="str">
        <f t="array" aca="1" ref="CF57" ca="1">IF(OR(WEEKDAY(CF$2,2)&gt;5,COUNTIF(Dates_Feries,CF$2)&gt;0),"",IFERROR(INDEX(Tableau1[[Type]:[Type]],SMALL(IF((Tableau1[[Nom]:[Nom]]=$A57)*(Tableau1[[Prénom]:[Prénom]]=$B57)*(CF$2&gt;=Tableau1[[Début]:[Début]])*(CF$2&lt;=Tableau1[[Fin]:[Fin]]),ROW(INDIRECT("A1:A"&amp;COUNTA(Tableau1[[Fin]:[Fin]])))),1)),""))</f>
        <v/>
      </c>
      <c r="CG57" s="34" t="str">
        <f t="array" aca="1" ref="CG57" ca="1">IF(OR(WEEKDAY(CG$2,2)&gt;5,COUNTIF(Dates_Feries,CG$2)&gt;0),"",IFERROR(INDEX(Tableau1[[Type]:[Type]],SMALL(IF((Tableau1[[Nom]:[Nom]]=$A57)*(Tableau1[[Prénom]:[Prénom]]=$B57)*(CG$2&gt;=Tableau1[[Début]:[Début]])*(CG$2&lt;=Tableau1[[Fin]:[Fin]]),ROW(INDIRECT("A1:A"&amp;COUNTA(Tableau1[[Fin]:[Fin]])))),1)),""))</f>
        <v/>
      </c>
      <c r="CH57" s="34" t="str">
        <f t="array" aca="1" ref="CH57" ca="1">IF(OR(WEEKDAY(CH$2,2)&gt;5,COUNTIF(Dates_Feries,CH$2)&gt;0),"",IFERROR(INDEX(Tableau1[[Type]:[Type]],SMALL(IF((Tableau1[[Nom]:[Nom]]=$A57)*(Tableau1[[Prénom]:[Prénom]]=$B57)*(CH$2&gt;=Tableau1[[Début]:[Début]])*(CH$2&lt;=Tableau1[[Fin]:[Fin]]),ROW(INDIRECT("A1:A"&amp;COUNTA(Tableau1[[Fin]:[Fin]])))),1)),""))</f>
        <v/>
      </c>
      <c r="CI57" s="34" t="str">
        <f t="array" aca="1" ref="CI57" ca="1">IF(OR(WEEKDAY(CI$2,2)&gt;5,COUNTIF(Dates_Feries,CI$2)&gt;0),"",IFERROR(INDEX(Tableau1[[Type]:[Type]],SMALL(IF((Tableau1[[Nom]:[Nom]]=$A57)*(Tableau1[[Prénom]:[Prénom]]=$B57)*(CI$2&gt;=Tableau1[[Début]:[Début]])*(CI$2&lt;=Tableau1[[Fin]:[Fin]]),ROW(INDIRECT("A1:A"&amp;COUNTA(Tableau1[[Fin]:[Fin]])))),1)),""))</f>
        <v/>
      </c>
      <c r="CJ57" s="34" t="str">
        <f t="array" aca="1" ref="CJ57" ca="1">IF(OR(WEEKDAY(CJ$2,2)&gt;5,COUNTIF(Dates_Feries,CJ$2)&gt;0),"",IFERROR(INDEX(Tableau1[[Type]:[Type]],SMALL(IF((Tableau1[[Nom]:[Nom]]=$A57)*(Tableau1[[Prénom]:[Prénom]]=$B57)*(CJ$2&gt;=Tableau1[[Début]:[Début]])*(CJ$2&lt;=Tableau1[[Fin]:[Fin]]),ROW(INDIRECT("A1:A"&amp;COUNTA(Tableau1[[Fin]:[Fin]])))),1)),""))</f>
        <v/>
      </c>
      <c r="CK57" s="34" t="str">
        <f t="array" aca="1" ref="CK57" ca="1">IF(OR(WEEKDAY(CK$2,2)&gt;5,COUNTIF(Dates_Feries,CK$2)&gt;0),"",IFERROR(INDEX(Tableau1[[Type]:[Type]],SMALL(IF((Tableau1[[Nom]:[Nom]]=$A57)*(Tableau1[[Prénom]:[Prénom]]=$B57)*(CK$2&gt;=Tableau1[[Début]:[Début]])*(CK$2&lt;=Tableau1[[Fin]:[Fin]]),ROW(INDIRECT("A1:A"&amp;COUNTA(Tableau1[[Fin]:[Fin]])))),1)),""))</f>
        <v/>
      </c>
      <c r="CL57" s="34" t="str">
        <f t="array" aca="1" ref="CL57" ca="1">IF(OR(WEEKDAY(CL$2,2)&gt;5,COUNTIF(Dates_Feries,CL$2)&gt;0),"",IFERROR(INDEX(Tableau1[[Type]:[Type]],SMALL(IF((Tableau1[[Nom]:[Nom]]=$A57)*(Tableau1[[Prénom]:[Prénom]]=$B57)*(CL$2&gt;=Tableau1[[Début]:[Début]])*(CL$2&lt;=Tableau1[[Fin]:[Fin]]),ROW(INDIRECT("A1:A"&amp;COUNTA(Tableau1[[Fin]:[Fin]])))),1)),""))</f>
        <v/>
      </c>
      <c r="CM57" s="34" t="str">
        <f t="array" aca="1" ref="CM57" ca="1">IF(OR(WEEKDAY(CM$2,2)&gt;5,COUNTIF(Dates_Feries,CM$2)&gt;0),"",IFERROR(INDEX(Tableau1[[Type]:[Type]],SMALL(IF((Tableau1[[Nom]:[Nom]]=$A57)*(Tableau1[[Prénom]:[Prénom]]=$B57)*(CM$2&gt;=Tableau1[[Début]:[Début]])*(CM$2&lt;=Tableau1[[Fin]:[Fin]]),ROW(INDIRECT("A1:A"&amp;COUNTA(Tableau1[[Fin]:[Fin]])))),1)),""))</f>
        <v/>
      </c>
      <c r="CN57" s="34" t="str">
        <f t="array" aca="1" ref="CN57" ca="1">IF(OR(WEEKDAY(CN$2,2)&gt;5,COUNTIF(Dates_Feries,CN$2)&gt;0),"",IFERROR(INDEX(Tableau1[[Type]:[Type]],SMALL(IF((Tableau1[[Nom]:[Nom]]=$A57)*(Tableau1[[Prénom]:[Prénom]]=$B57)*(CN$2&gt;=Tableau1[[Début]:[Début]])*(CN$2&lt;=Tableau1[[Fin]:[Fin]]),ROW(INDIRECT("A1:A"&amp;COUNTA(Tableau1[[Fin]:[Fin]])))),1)),""))</f>
        <v/>
      </c>
      <c r="CO57" s="34" t="str">
        <f t="array" aca="1" ref="CO57" ca="1">IF(OR(WEEKDAY(CO$2,2)&gt;5,COUNTIF(Dates_Feries,CO$2)&gt;0),"",IFERROR(INDEX(Tableau1[[Type]:[Type]],SMALL(IF((Tableau1[[Nom]:[Nom]]=$A57)*(Tableau1[[Prénom]:[Prénom]]=$B57)*(CO$2&gt;=Tableau1[[Début]:[Début]])*(CO$2&lt;=Tableau1[[Fin]:[Fin]]),ROW(INDIRECT("A1:A"&amp;COUNTA(Tableau1[[Fin]:[Fin]])))),1)),""))</f>
        <v/>
      </c>
      <c r="CP57" s="34" t="str">
        <f t="array" aca="1" ref="CP57" ca="1">IF(OR(WEEKDAY(CP$2,2)&gt;5,COUNTIF(Dates_Feries,CP$2)&gt;0),"",IFERROR(INDEX(Tableau1[[Type]:[Type]],SMALL(IF((Tableau1[[Nom]:[Nom]]=$A57)*(Tableau1[[Prénom]:[Prénom]]=$B57)*(CP$2&gt;=Tableau1[[Début]:[Début]])*(CP$2&lt;=Tableau1[[Fin]:[Fin]]),ROW(INDIRECT("A1:A"&amp;COUNTA(Tableau1[[Fin]:[Fin]])))),1)),""))</f>
        <v/>
      </c>
      <c r="CQ57" s="34" t="str">
        <f t="array" aca="1" ref="CQ57" ca="1">IF(OR(WEEKDAY(CQ$2,2)&gt;5,COUNTIF(Dates_Feries,CQ$2)&gt;0),"",IFERROR(INDEX(Tableau1[[Type]:[Type]],SMALL(IF((Tableau1[[Nom]:[Nom]]=$A57)*(Tableau1[[Prénom]:[Prénom]]=$B57)*(CQ$2&gt;=Tableau1[[Début]:[Début]])*(CQ$2&lt;=Tableau1[[Fin]:[Fin]]),ROW(INDIRECT("A1:A"&amp;COUNTA(Tableau1[[Fin]:[Fin]])))),1)),""))</f>
        <v/>
      </c>
      <c r="CR57" s="34" t="str">
        <f t="array" aca="1" ref="CR57" ca="1">IF(OR(WEEKDAY(CR$2,2)&gt;5,COUNTIF(Dates_Feries,CR$2)&gt;0),"",IFERROR(INDEX(Tableau1[[Type]:[Type]],SMALL(IF((Tableau1[[Nom]:[Nom]]=$A57)*(Tableau1[[Prénom]:[Prénom]]=$B57)*(CR$2&gt;=Tableau1[[Début]:[Début]])*(CR$2&lt;=Tableau1[[Fin]:[Fin]]),ROW(INDIRECT("A1:A"&amp;COUNTA(Tableau1[[Fin]:[Fin]])))),1)),""))</f>
        <v/>
      </c>
      <c r="CS57" s="34" t="str">
        <f t="array" aca="1" ref="CS57" ca="1">IF(OR(WEEKDAY(CS$2,2)&gt;5,COUNTIF(Dates_Feries,CS$2)&gt;0),"",IFERROR(INDEX(Tableau1[[Type]:[Type]],SMALL(IF((Tableau1[[Nom]:[Nom]]=$A57)*(Tableau1[[Prénom]:[Prénom]]=$B57)*(CS$2&gt;=Tableau1[[Début]:[Début]])*(CS$2&lt;=Tableau1[[Fin]:[Fin]]),ROW(INDIRECT("A1:A"&amp;COUNTA(Tableau1[[Fin]:[Fin]])))),1)),""))</f>
        <v/>
      </c>
      <c r="CT57" s="34" t="str">
        <f t="array" aca="1" ref="CT57" ca="1">IF(OR(WEEKDAY(CT$2,2)&gt;5,COUNTIF(Dates_Feries,CT$2)&gt;0),"",IFERROR(INDEX(Tableau1[[Type]:[Type]],SMALL(IF((Tableau1[[Nom]:[Nom]]=$A57)*(Tableau1[[Prénom]:[Prénom]]=$B57)*(CT$2&gt;=Tableau1[[Début]:[Début]])*(CT$2&lt;=Tableau1[[Fin]:[Fin]]),ROW(INDIRECT("A1:A"&amp;COUNTA(Tableau1[[Fin]:[Fin]])))),1)),""))</f>
        <v/>
      </c>
      <c r="CU57" s="34" t="str">
        <f t="array" aca="1" ref="CU57" ca="1">IF(OR(WEEKDAY(CU$2,2)&gt;5,COUNTIF(Dates_Feries,CU$2)&gt;0),"",IFERROR(INDEX(Tableau1[[Type]:[Type]],SMALL(IF((Tableau1[[Nom]:[Nom]]=$A57)*(Tableau1[[Prénom]:[Prénom]]=$B57)*(CU$2&gt;=Tableau1[[Début]:[Début]])*(CU$2&lt;=Tableau1[[Fin]:[Fin]]),ROW(INDIRECT("A1:A"&amp;COUNTA(Tableau1[[Fin]:[Fin]])))),1)),""))</f>
        <v/>
      </c>
      <c r="CV57" s="34" t="str">
        <f t="array" aca="1" ref="CV57" ca="1">IF(OR(WEEKDAY(CV$2,2)&gt;5,COUNTIF(Dates_Feries,CV$2)&gt;0),"",IFERROR(INDEX(Tableau1[[Type]:[Type]],SMALL(IF((Tableau1[[Nom]:[Nom]]=$A57)*(Tableau1[[Prénom]:[Prénom]]=$B57)*(CV$2&gt;=Tableau1[[Début]:[Début]])*(CV$2&lt;=Tableau1[[Fin]:[Fin]]),ROW(INDIRECT("A1:A"&amp;COUNTA(Tableau1[[Fin]:[Fin]])))),1)),""))</f>
        <v/>
      </c>
      <c r="CW57" s="34" t="str">
        <f t="array" aca="1" ref="CW57" ca="1">IF(OR(WEEKDAY(CW$2,2)&gt;5,COUNTIF(Dates_Feries,CW$2)&gt;0),"",IFERROR(INDEX(Tableau1[[Type]:[Type]],SMALL(IF((Tableau1[[Nom]:[Nom]]=$A57)*(Tableau1[[Prénom]:[Prénom]]=$B57)*(CW$2&gt;=Tableau1[[Début]:[Début]])*(CW$2&lt;=Tableau1[[Fin]:[Fin]]),ROW(INDIRECT("A1:A"&amp;COUNTA(Tableau1[[Fin]:[Fin]])))),1)),""))</f>
        <v/>
      </c>
      <c r="CX57" s="34" t="str">
        <f t="array" aca="1" ref="CX57" ca="1">IF(OR(WEEKDAY(CX$2,2)&gt;5,COUNTIF(Dates_Feries,CX$2)&gt;0),"",IFERROR(INDEX(Tableau1[[Type]:[Type]],SMALL(IF((Tableau1[[Nom]:[Nom]]=$A57)*(Tableau1[[Prénom]:[Prénom]]=$B57)*(CX$2&gt;=Tableau1[[Début]:[Début]])*(CX$2&lt;=Tableau1[[Fin]:[Fin]]),ROW(INDIRECT("A1:A"&amp;COUNTA(Tableau1[[Fin]:[Fin]])))),1)),""))</f>
        <v/>
      </c>
      <c r="CY57" s="34" t="str">
        <f t="array" aca="1" ref="CY57" ca="1">IF(OR(WEEKDAY(CY$2,2)&gt;5,COUNTIF(Dates_Feries,CY$2)&gt;0),"",IFERROR(INDEX(Tableau1[[Type]:[Type]],SMALL(IF((Tableau1[[Nom]:[Nom]]=$A57)*(Tableau1[[Prénom]:[Prénom]]=$B57)*(CY$2&gt;=Tableau1[[Début]:[Début]])*(CY$2&lt;=Tableau1[[Fin]:[Fin]]),ROW(INDIRECT("A1:A"&amp;COUNTA(Tableau1[[Fin]:[Fin]])))),1)),""))</f>
        <v/>
      </c>
      <c r="CZ57" s="34" t="str">
        <f t="array" aca="1" ref="CZ57" ca="1">IF(OR(WEEKDAY(CZ$2,2)&gt;5,COUNTIF(Dates_Feries,CZ$2)&gt;0),"",IFERROR(INDEX(Tableau1[[Type]:[Type]],SMALL(IF((Tableau1[[Nom]:[Nom]]=$A57)*(Tableau1[[Prénom]:[Prénom]]=$B57)*(CZ$2&gt;=Tableau1[[Début]:[Début]])*(CZ$2&lt;=Tableau1[[Fin]:[Fin]]),ROW(INDIRECT("A1:A"&amp;COUNTA(Tableau1[[Fin]:[Fin]])))),1)),""))</f>
        <v/>
      </c>
      <c r="DA57" s="34" t="str">
        <f t="array" aca="1" ref="DA57" ca="1">IF(OR(WEEKDAY(DA$2,2)&gt;5,COUNTIF(Dates_Feries,DA$2)&gt;0),"",IFERROR(INDEX(Tableau1[[Type]:[Type]],SMALL(IF((Tableau1[[Nom]:[Nom]]=$A57)*(Tableau1[[Prénom]:[Prénom]]=$B57)*(DA$2&gt;=Tableau1[[Début]:[Début]])*(DA$2&lt;=Tableau1[[Fin]:[Fin]]),ROW(INDIRECT("A1:A"&amp;COUNTA(Tableau1[[Fin]:[Fin]])))),1)),""))</f>
        <v/>
      </c>
      <c r="DB57" s="34" t="str">
        <f t="array" aca="1" ref="DB57" ca="1">IF(OR(WEEKDAY(DB$2,2)&gt;5,COUNTIF(Dates_Feries,DB$2)&gt;0),"",IFERROR(INDEX(Tableau1[[Type]:[Type]],SMALL(IF((Tableau1[[Nom]:[Nom]]=$A57)*(Tableau1[[Prénom]:[Prénom]]=$B57)*(DB$2&gt;=Tableau1[[Début]:[Début]])*(DB$2&lt;=Tableau1[[Fin]:[Fin]]),ROW(INDIRECT("A1:A"&amp;COUNTA(Tableau1[[Fin]:[Fin]])))),1)),""))</f>
        <v/>
      </c>
      <c r="DC57" s="34" t="str">
        <f t="array" aca="1" ref="DC57" ca="1">IF(OR(WEEKDAY(DC$2,2)&gt;5,COUNTIF(Dates_Feries,DC$2)&gt;0),"",IFERROR(INDEX(Tableau1[[Type]:[Type]],SMALL(IF((Tableau1[[Nom]:[Nom]]=$A57)*(Tableau1[[Prénom]:[Prénom]]=$B57)*(DC$2&gt;=Tableau1[[Début]:[Début]])*(DC$2&lt;=Tableau1[[Fin]:[Fin]]),ROW(INDIRECT("A1:A"&amp;COUNTA(Tableau1[[Fin]:[Fin]])))),1)),""))</f>
        <v/>
      </c>
      <c r="DD57" s="34" t="str">
        <f t="array" aca="1" ref="DD57" ca="1">IF(OR(WEEKDAY(DD$2,2)&gt;5,COUNTIF(Dates_Feries,DD$2)&gt;0),"",IFERROR(INDEX(Tableau1[[Type]:[Type]],SMALL(IF((Tableau1[[Nom]:[Nom]]=$A57)*(Tableau1[[Prénom]:[Prénom]]=$B57)*(DD$2&gt;=Tableau1[[Début]:[Début]])*(DD$2&lt;=Tableau1[[Fin]:[Fin]]),ROW(INDIRECT("A1:A"&amp;COUNTA(Tableau1[[Fin]:[Fin]])))),1)),""))</f>
        <v/>
      </c>
      <c r="DE57" s="34" t="str">
        <f t="array" aca="1" ref="DE57" ca="1">IF(OR(WEEKDAY(DE$2,2)&gt;5,COUNTIF(Dates_Feries,DE$2)&gt;0),"",IFERROR(INDEX(Tableau1[[Type]:[Type]],SMALL(IF((Tableau1[[Nom]:[Nom]]=$A57)*(Tableau1[[Prénom]:[Prénom]]=$B57)*(DE$2&gt;=Tableau1[[Début]:[Début]])*(DE$2&lt;=Tableau1[[Fin]:[Fin]]),ROW(INDIRECT("A1:A"&amp;COUNTA(Tableau1[[Fin]:[Fin]])))),1)),""))</f>
        <v/>
      </c>
      <c r="DF57" s="34" t="str">
        <f t="array" aca="1" ref="DF57" ca="1">IF(OR(WEEKDAY(DF$2,2)&gt;5,COUNTIF(Dates_Feries,DF$2)&gt;0),"",IFERROR(INDEX(Tableau1[[Type]:[Type]],SMALL(IF((Tableau1[[Nom]:[Nom]]=$A57)*(Tableau1[[Prénom]:[Prénom]]=$B57)*(DF$2&gt;=Tableau1[[Début]:[Début]])*(DF$2&lt;=Tableau1[[Fin]:[Fin]]),ROW(INDIRECT("A1:A"&amp;COUNTA(Tableau1[[Fin]:[Fin]])))),1)),""))</f>
        <v/>
      </c>
      <c r="DG57" s="34" t="str">
        <f t="array" aca="1" ref="DG57" ca="1">IF(OR(WEEKDAY(DG$2,2)&gt;5,COUNTIF(Dates_Feries,DG$2)&gt;0),"",IFERROR(INDEX(Tableau1[[Type]:[Type]],SMALL(IF((Tableau1[[Nom]:[Nom]]=$A57)*(Tableau1[[Prénom]:[Prénom]]=$B57)*(DG$2&gt;=Tableau1[[Début]:[Début]])*(DG$2&lt;=Tableau1[[Fin]:[Fin]]),ROW(INDIRECT("A1:A"&amp;COUNTA(Tableau1[[Fin]:[Fin]])))),1)),""))</f>
        <v/>
      </c>
      <c r="DH57" s="34" t="str">
        <f t="array" aca="1" ref="DH57" ca="1">IF(OR(WEEKDAY(DH$2,2)&gt;5,COUNTIF(Dates_Feries,DH$2)&gt;0),"",IFERROR(INDEX(Tableau1[[Type]:[Type]],SMALL(IF((Tableau1[[Nom]:[Nom]]=$A57)*(Tableau1[[Prénom]:[Prénom]]=$B57)*(DH$2&gt;=Tableau1[[Début]:[Début]])*(DH$2&lt;=Tableau1[[Fin]:[Fin]]),ROW(INDIRECT("A1:A"&amp;COUNTA(Tableau1[[Fin]:[Fin]])))),1)),""))</f>
        <v/>
      </c>
      <c r="DI57" s="34" t="str">
        <f t="array" aca="1" ref="DI57" ca="1">IF(OR(WEEKDAY(DI$2,2)&gt;5,COUNTIF(Dates_Feries,DI$2)&gt;0),"",IFERROR(INDEX(Tableau1[[Type]:[Type]],SMALL(IF((Tableau1[[Nom]:[Nom]]=$A57)*(Tableau1[[Prénom]:[Prénom]]=$B57)*(DI$2&gt;=Tableau1[[Début]:[Début]])*(DI$2&lt;=Tableau1[[Fin]:[Fin]]),ROW(INDIRECT("A1:A"&amp;COUNTA(Tableau1[[Fin]:[Fin]])))),1)),""))</f>
        <v/>
      </c>
      <c r="DJ57" s="34" t="str">
        <f t="array" aca="1" ref="DJ57" ca="1">IF(OR(WEEKDAY(DJ$2,2)&gt;5,COUNTIF(Dates_Feries,DJ$2)&gt;0),"",IFERROR(INDEX(Tableau1[[Type]:[Type]],SMALL(IF((Tableau1[[Nom]:[Nom]]=$A57)*(Tableau1[[Prénom]:[Prénom]]=$B57)*(DJ$2&gt;=Tableau1[[Début]:[Début]])*(DJ$2&lt;=Tableau1[[Fin]:[Fin]]),ROW(INDIRECT("A1:A"&amp;COUNTA(Tableau1[[Fin]:[Fin]])))),1)),""))</f>
        <v/>
      </c>
      <c r="DK57" s="34" t="str">
        <f t="array" aca="1" ref="DK57" ca="1">IF(OR(WEEKDAY(DK$2,2)&gt;5,COUNTIF(Dates_Feries,DK$2)&gt;0),"",IFERROR(INDEX(Tableau1[[Type]:[Type]],SMALL(IF((Tableau1[[Nom]:[Nom]]=$A57)*(Tableau1[[Prénom]:[Prénom]]=$B57)*(DK$2&gt;=Tableau1[[Début]:[Début]])*(DK$2&lt;=Tableau1[[Fin]:[Fin]]),ROW(INDIRECT("A1:A"&amp;COUNTA(Tableau1[[Fin]:[Fin]])))),1)),""))</f>
        <v/>
      </c>
      <c r="DL57" s="34" t="str">
        <f t="array" aca="1" ref="DL57" ca="1">IF(OR(WEEKDAY(DL$2,2)&gt;5,COUNTIF(Dates_Feries,DL$2)&gt;0),"",IFERROR(INDEX(Tableau1[[Type]:[Type]],SMALL(IF((Tableau1[[Nom]:[Nom]]=$A57)*(Tableau1[[Prénom]:[Prénom]]=$B57)*(DL$2&gt;=Tableau1[[Début]:[Début]])*(DL$2&lt;=Tableau1[[Fin]:[Fin]]),ROW(INDIRECT("A1:A"&amp;COUNTA(Tableau1[[Fin]:[Fin]])))),1)),""))</f>
        <v/>
      </c>
      <c r="DM57" s="34" t="str">
        <f t="array" aca="1" ref="DM57" ca="1">IF(OR(WEEKDAY(DM$2,2)&gt;5,COUNTIF(Dates_Feries,DM$2)&gt;0),"",IFERROR(INDEX(Tableau1[[Type]:[Type]],SMALL(IF((Tableau1[[Nom]:[Nom]]=$A57)*(Tableau1[[Prénom]:[Prénom]]=$B57)*(DM$2&gt;=Tableau1[[Début]:[Début]])*(DM$2&lt;=Tableau1[[Fin]:[Fin]]),ROW(INDIRECT("A1:A"&amp;COUNTA(Tableau1[[Fin]:[Fin]])))),1)),""))</f>
        <v/>
      </c>
      <c r="DN57" s="34" t="str">
        <f t="array" aca="1" ref="DN57" ca="1">IF(OR(WEEKDAY(DN$2,2)&gt;5,COUNTIF(Dates_Feries,DN$2)&gt;0),"",IFERROR(INDEX(Tableau1[[Type]:[Type]],SMALL(IF((Tableau1[[Nom]:[Nom]]=$A57)*(Tableau1[[Prénom]:[Prénom]]=$B57)*(DN$2&gt;=Tableau1[[Début]:[Début]])*(DN$2&lt;=Tableau1[[Fin]:[Fin]]),ROW(INDIRECT("A1:A"&amp;COUNTA(Tableau1[[Fin]:[Fin]])))),1)),""))</f>
        <v/>
      </c>
      <c r="DO57" s="34" t="str">
        <f t="array" aca="1" ref="DO57" ca="1">IF(OR(WEEKDAY(DO$2,2)&gt;5,COUNTIF(Dates_Feries,DO$2)&gt;0),"",IFERROR(INDEX(Tableau1[[Type]:[Type]],SMALL(IF((Tableau1[[Nom]:[Nom]]=$A57)*(Tableau1[[Prénom]:[Prénom]]=$B57)*(DO$2&gt;=Tableau1[[Début]:[Début]])*(DO$2&lt;=Tableau1[[Fin]:[Fin]]),ROW(INDIRECT("A1:A"&amp;COUNTA(Tableau1[[Fin]:[Fin]])))),1)),""))</f>
        <v/>
      </c>
      <c r="DP57" s="34" t="str">
        <f t="array" aca="1" ref="DP57" ca="1">IF(OR(WEEKDAY(DP$2,2)&gt;5,COUNTIF(Dates_Feries,DP$2)&gt;0),"",IFERROR(INDEX(Tableau1[[Type]:[Type]],SMALL(IF((Tableau1[[Nom]:[Nom]]=$A57)*(Tableau1[[Prénom]:[Prénom]]=$B57)*(DP$2&gt;=Tableau1[[Début]:[Début]])*(DP$2&lt;=Tableau1[[Fin]:[Fin]]),ROW(INDIRECT("A1:A"&amp;COUNTA(Tableau1[[Fin]:[Fin]])))),1)),""))</f>
        <v/>
      </c>
      <c r="DQ57" s="34" t="str">
        <f t="array" aca="1" ref="DQ57" ca="1">IF(OR(WEEKDAY(DQ$2,2)&gt;5,COUNTIF(Dates_Feries,DQ$2)&gt;0),"",IFERROR(INDEX(Tableau1[[Type]:[Type]],SMALL(IF((Tableau1[[Nom]:[Nom]]=$A57)*(Tableau1[[Prénom]:[Prénom]]=$B57)*(DQ$2&gt;=Tableau1[[Début]:[Début]])*(DQ$2&lt;=Tableau1[[Fin]:[Fin]]),ROW(INDIRECT("A1:A"&amp;COUNTA(Tableau1[[Fin]:[Fin]])))),1)),""))</f>
        <v/>
      </c>
      <c r="DR57" s="34" t="str">
        <f t="array" aca="1" ref="DR57" ca="1">IF(OR(WEEKDAY(DR$2,2)&gt;5,COUNTIF(Dates_Feries,DR$2)&gt;0),"",IFERROR(INDEX(Tableau1[[Type]:[Type]],SMALL(IF((Tableau1[[Nom]:[Nom]]=$A57)*(Tableau1[[Prénom]:[Prénom]]=$B57)*(DR$2&gt;=Tableau1[[Début]:[Début]])*(DR$2&lt;=Tableau1[[Fin]:[Fin]]),ROW(INDIRECT("A1:A"&amp;COUNTA(Tableau1[[Fin]:[Fin]])))),1)),""))</f>
        <v/>
      </c>
      <c r="DS57" s="34" t="str">
        <f t="array" aca="1" ref="DS57" ca="1">IF(OR(WEEKDAY(DS$2,2)&gt;5,COUNTIF(Dates_Feries,DS$2)&gt;0),"",IFERROR(INDEX(Tableau1[[Type]:[Type]],SMALL(IF((Tableau1[[Nom]:[Nom]]=$A57)*(Tableau1[[Prénom]:[Prénom]]=$B57)*(DS$2&gt;=Tableau1[[Début]:[Début]])*(DS$2&lt;=Tableau1[[Fin]:[Fin]]),ROW(INDIRECT("A1:A"&amp;COUNTA(Tableau1[[Fin]:[Fin]])))),1)),""))</f>
        <v/>
      </c>
      <c r="DT57" s="34" t="str">
        <f t="array" aca="1" ref="DT57" ca="1">IF(OR(WEEKDAY(DT$2,2)&gt;5,COUNTIF(Dates_Feries,DT$2)&gt;0),"",IFERROR(INDEX(Tableau1[[Type]:[Type]],SMALL(IF((Tableau1[[Nom]:[Nom]]=$A57)*(Tableau1[[Prénom]:[Prénom]]=$B57)*(DT$2&gt;=Tableau1[[Début]:[Début]])*(DT$2&lt;=Tableau1[[Fin]:[Fin]]),ROW(INDIRECT("A1:A"&amp;COUNTA(Tableau1[[Fin]:[Fin]])))),1)),""))</f>
        <v/>
      </c>
      <c r="DU57" s="34" t="str">
        <f t="array" aca="1" ref="DU57" ca="1">IF(OR(WEEKDAY(DU$2,2)&gt;5,COUNTIF(Dates_Feries,DU$2)&gt;0),"",IFERROR(INDEX(Tableau1[[Type]:[Type]],SMALL(IF((Tableau1[[Nom]:[Nom]]=$A57)*(Tableau1[[Prénom]:[Prénom]]=$B57)*(DU$2&gt;=Tableau1[[Début]:[Début]])*(DU$2&lt;=Tableau1[[Fin]:[Fin]]),ROW(INDIRECT("A1:A"&amp;COUNTA(Tableau1[[Fin]:[Fin]])))),1)),""))</f>
        <v/>
      </c>
      <c r="DV57" s="34" t="str">
        <f t="array" aca="1" ref="DV57" ca="1">IF(OR(WEEKDAY(DV$2,2)&gt;5,COUNTIF(Dates_Feries,DV$2)&gt;0),"",IFERROR(INDEX(Tableau1[[Type]:[Type]],SMALL(IF((Tableau1[[Nom]:[Nom]]=$A57)*(Tableau1[[Prénom]:[Prénom]]=$B57)*(DV$2&gt;=Tableau1[[Début]:[Début]])*(DV$2&lt;=Tableau1[[Fin]:[Fin]]),ROW(INDIRECT("A1:A"&amp;COUNTA(Tableau1[[Fin]:[Fin]])))),1)),""))</f>
        <v/>
      </c>
      <c r="DW57" s="34" t="str">
        <f t="array" aca="1" ref="DW57" ca="1">IF(OR(WEEKDAY(DW$2,2)&gt;5,COUNTIF(Dates_Feries,DW$2)&gt;0),"",IFERROR(INDEX(Tableau1[[Type]:[Type]],SMALL(IF((Tableau1[[Nom]:[Nom]]=$A57)*(Tableau1[[Prénom]:[Prénom]]=$B57)*(DW$2&gt;=Tableau1[[Début]:[Début]])*(DW$2&lt;=Tableau1[[Fin]:[Fin]]),ROW(INDIRECT("A1:A"&amp;COUNTA(Tableau1[[Fin]:[Fin]])))),1)),""))</f>
        <v/>
      </c>
      <c r="DX57" s="34" t="str">
        <f t="array" aca="1" ref="DX57" ca="1">IF(OR(WEEKDAY(DX$2,2)&gt;5,COUNTIF(Dates_Feries,DX$2)&gt;0),"",IFERROR(INDEX(Tableau1[[Type]:[Type]],SMALL(IF((Tableau1[[Nom]:[Nom]]=$A57)*(Tableau1[[Prénom]:[Prénom]]=$B57)*(DX$2&gt;=Tableau1[[Début]:[Début]])*(DX$2&lt;=Tableau1[[Fin]:[Fin]]),ROW(INDIRECT("A1:A"&amp;COUNTA(Tableau1[[Fin]:[Fin]])))),1)),""))</f>
        <v/>
      </c>
      <c r="DY57" s="34" t="str">
        <f t="array" aca="1" ref="DY57" ca="1">IF(OR(WEEKDAY(DY$2,2)&gt;5,COUNTIF(Dates_Feries,DY$2)&gt;0),"",IFERROR(INDEX(Tableau1[[Type]:[Type]],SMALL(IF((Tableau1[[Nom]:[Nom]]=$A57)*(Tableau1[[Prénom]:[Prénom]]=$B57)*(DY$2&gt;=Tableau1[[Début]:[Début]])*(DY$2&lt;=Tableau1[[Fin]:[Fin]]),ROW(INDIRECT("A1:A"&amp;COUNTA(Tableau1[[Fin]:[Fin]])))),1)),""))</f>
        <v/>
      </c>
      <c r="DZ57" s="34" t="str">
        <f t="array" aca="1" ref="DZ57" ca="1">IF(OR(WEEKDAY(DZ$2,2)&gt;5,COUNTIF(Dates_Feries,DZ$2)&gt;0),"",IFERROR(INDEX(Tableau1[[Type]:[Type]],SMALL(IF((Tableau1[[Nom]:[Nom]]=$A57)*(Tableau1[[Prénom]:[Prénom]]=$B57)*(DZ$2&gt;=Tableau1[[Début]:[Début]])*(DZ$2&lt;=Tableau1[[Fin]:[Fin]]),ROW(INDIRECT("A1:A"&amp;COUNTA(Tableau1[[Fin]:[Fin]])))),1)),""))</f>
        <v/>
      </c>
      <c r="EA57" s="34" t="str">
        <f t="array" aca="1" ref="EA57" ca="1">IF(OR(WEEKDAY(EA$2,2)&gt;5,COUNTIF(Dates_Feries,EA$2)&gt;0),"",IFERROR(INDEX(Tableau1[[Type]:[Type]],SMALL(IF((Tableau1[[Nom]:[Nom]]=$A57)*(Tableau1[[Prénom]:[Prénom]]=$B57)*(EA$2&gt;=Tableau1[[Début]:[Début]])*(EA$2&lt;=Tableau1[[Fin]:[Fin]]),ROW(INDIRECT("A1:A"&amp;COUNTA(Tableau1[[Fin]:[Fin]])))),1)),""))</f>
        <v/>
      </c>
      <c r="EB57" s="34" t="str">
        <f t="array" aca="1" ref="EB57" ca="1">IF(OR(WEEKDAY(EB$2,2)&gt;5,COUNTIF(Dates_Feries,EB$2)&gt;0),"",IFERROR(INDEX(Tableau1[[Type]:[Type]],SMALL(IF((Tableau1[[Nom]:[Nom]]=$A57)*(Tableau1[[Prénom]:[Prénom]]=$B57)*(EB$2&gt;=Tableau1[[Début]:[Début]])*(EB$2&lt;=Tableau1[[Fin]:[Fin]]),ROW(INDIRECT("A1:A"&amp;COUNTA(Tableau1[[Fin]:[Fin]])))),1)),""))</f>
        <v/>
      </c>
      <c r="EC57" s="34" t="str">
        <f t="array" aca="1" ref="EC57" ca="1">IF(OR(WEEKDAY(EC$2,2)&gt;5,COUNTIF(Dates_Feries,EC$2)&gt;0),"",IFERROR(INDEX(Tableau1[[Type]:[Type]],SMALL(IF((Tableau1[[Nom]:[Nom]]=$A57)*(Tableau1[[Prénom]:[Prénom]]=$B57)*(EC$2&gt;=Tableau1[[Début]:[Début]])*(EC$2&lt;=Tableau1[[Fin]:[Fin]]),ROW(INDIRECT("A1:A"&amp;COUNTA(Tableau1[[Fin]:[Fin]])))),1)),""))</f>
        <v/>
      </c>
      <c r="ED57" s="34" t="str">
        <f t="array" aca="1" ref="ED57" ca="1">IF(OR(WEEKDAY(ED$2,2)&gt;5,COUNTIF(Dates_Feries,ED$2)&gt;0),"",IFERROR(INDEX(Tableau1[[Type]:[Type]],SMALL(IF((Tableau1[[Nom]:[Nom]]=$A57)*(Tableau1[[Prénom]:[Prénom]]=$B57)*(ED$2&gt;=Tableau1[[Début]:[Début]])*(ED$2&lt;=Tableau1[[Fin]:[Fin]]),ROW(INDIRECT("A1:A"&amp;COUNTA(Tableau1[[Fin]:[Fin]])))),1)),""))</f>
        <v/>
      </c>
      <c r="EE57" s="34" t="str">
        <f t="array" aca="1" ref="EE57" ca="1">IF(OR(WEEKDAY(EE$2,2)&gt;5,COUNTIF(Dates_Feries,EE$2)&gt;0),"",IFERROR(INDEX(Tableau1[[Type]:[Type]],SMALL(IF((Tableau1[[Nom]:[Nom]]=$A57)*(Tableau1[[Prénom]:[Prénom]]=$B57)*(EE$2&gt;=Tableau1[[Début]:[Début]])*(EE$2&lt;=Tableau1[[Fin]:[Fin]]),ROW(INDIRECT("A1:A"&amp;COUNTA(Tableau1[[Fin]:[Fin]])))),1)),""))</f>
        <v/>
      </c>
      <c r="EF57" s="34" t="str">
        <f t="array" aca="1" ref="EF57" ca="1">IF(OR(WEEKDAY(EF$2,2)&gt;5,COUNTIF(Dates_Feries,EF$2)&gt;0),"",IFERROR(INDEX(Tableau1[[Type]:[Type]],SMALL(IF((Tableau1[[Nom]:[Nom]]=$A57)*(Tableau1[[Prénom]:[Prénom]]=$B57)*(EF$2&gt;=Tableau1[[Début]:[Début]])*(EF$2&lt;=Tableau1[[Fin]:[Fin]]),ROW(INDIRECT("A1:A"&amp;COUNTA(Tableau1[[Fin]:[Fin]])))),1)),""))</f>
        <v/>
      </c>
      <c r="EG57" s="34" t="str">
        <f t="array" aca="1" ref="EG57" ca="1">IF(OR(WEEKDAY(EG$2,2)&gt;5,COUNTIF(Dates_Feries,EG$2)&gt;0),"",IFERROR(INDEX(Tableau1[[Type]:[Type]],SMALL(IF((Tableau1[[Nom]:[Nom]]=$A57)*(Tableau1[[Prénom]:[Prénom]]=$B57)*(EG$2&gt;=Tableau1[[Début]:[Début]])*(EG$2&lt;=Tableau1[[Fin]:[Fin]]),ROW(INDIRECT("A1:A"&amp;COUNTA(Tableau1[[Fin]:[Fin]])))),1)),""))</f>
        <v/>
      </c>
      <c r="EH57" s="34" t="str">
        <f t="array" aca="1" ref="EH57" ca="1">IF(OR(WEEKDAY(EH$2,2)&gt;5,COUNTIF(Dates_Feries,EH$2)&gt;0),"",IFERROR(INDEX(Tableau1[[Type]:[Type]],SMALL(IF((Tableau1[[Nom]:[Nom]]=$A57)*(Tableau1[[Prénom]:[Prénom]]=$B57)*(EH$2&gt;=Tableau1[[Début]:[Début]])*(EH$2&lt;=Tableau1[[Fin]:[Fin]]),ROW(INDIRECT("A1:A"&amp;COUNTA(Tableau1[[Fin]:[Fin]])))),1)),""))</f>
        <v/>
      </c>
      <c r="EI57" s="34" t="str">
        <f t="array" aca="1" ref="EI57" ca="1">IF(OR(WEEKDAY(EI$2,2)&gt;5,COUNTIF(Dates_Feries,EI$2)&gt;0),"",IFERROR(INDEX(Tableau1[[Type]:[Type]],SMALL(IF((Tableau1[[Nom]:[Nom]]=$A57)*(Tableau1[[Prénom]:[Prénom]]=$B57)*(EI$2&gt;=Tableau1[[Début]:[Début]])*(EI$2&lt;=Tableau1[[Fin]:[Fin]]),ROW(INDIRECT("A1:A"&amp;COUNTA(Tableau1[[Fin]:[Fin]])))),1)),""))</f>
        <v/>
      </c>
      <c r="EJ57" s="34" t="str">
        <f t="array" aca="1" ref="EJ57" ca="1">IF(OR(WEEKDAY(EJ$2,2)&gt;5,COUNTIF(Dates_Feries,EJ$2)&gt;0),"",IFERROR(INDEX(Tableau1[[Type]:[Type]],SMALL(IF((Tableau1[[Nom]:[Nom]]=$A57)*(Tableau1[[Prénom]:[Prénom]]=$B57)*(EJ$2&gt;=Tableau1[[Début]:[Début]])*(EJ$2&lt;=Tableau1[[Fin]:[Fin]]),ROW(INDIRECT("A1:A"&amp;COUNTA(Tableau1[[Fin]:[Fin]])))),1)),""))</f>
        <v/>
      </c>
      <c r="EK57" s="34" t="str">
        <f t="array" aca="1" ref="EK57" ca="1">IF(OR(WEEKDAY(EK$2,2)&gt;5,COUNTIF(Dates_Feries,EK$2)&gt;0),"",IFERROR(INDEX(Tableau1[[Type]:[Type]],SMALL(IF((Tableau1[[Nom]:[Nom]]=$A57)*(Tableau1[[Prénom]:[Prénom]]=$B57)*(EK$2&gt;=Tableau1[[Début]:[Début]])*(EK$2&lt;=Tableau1[[Fin]:[Fin]]),ROW(INDIRECT("A1:A"&amp;COUNTA(Tableau1[[Fin]:[Fin]])))),1)),""))</f>
        <v/>
      </c>
      <c r="EL57" s="34" t="str">
        <f t="array" aca="1" ref="EL57" ca="1">IF(OR(WEEKDAY(EL$2,2)&gt;5,COUNTIF(Dates_Feries,EL$2)&gt;0),"",IFERROR(INDEX(Tableau1[[Type]:[Type]],SMALL(IF((Tableau1[[Nom]:[Nom]]=$A57)*(Tableau1[[Prénom]:[Prénom]]=$B57)*(EL$2&gt;=Tableau1[[Début]:[Début]])*(EL$2&lt;=Tableau1[[Fin]:[Fin]]),ROW(INDIRECT("A1:A"&amp;COUNTA(Tableau1[[Fin]:[Fin]])))),1)),""))</f>
        <v/>
      </c>
      <c r="EM57" s="34" t="str">
        <f t="array" aca="1" ref="EM57" ca="1">IF(OR(WEEKDAY(EM$2,2)&gt;5,COUNTIF(Dates_Feries,EM$2)&gt;0),"",IFERROR(INDEX(Tableau1[[Type]:[Type]],SMALL(IF((Tableau1[[Nom]:[Nom]]=$A57)*(Tableau1[[Prénom]:[Prénom]]=$B57)*(EM$2&gt;=Tableau1[[Début]:[Début]])*(EM$2&lt;=Tableau1[[Fin]:[Fin]]),ROW(INDIRECT("A1:A"&amp;COUNTA(Tableau1[[Fin]:[Fin]])))),1)),""))</f>
        <v/>
      </c>
      <c r="EN57" s="34" t="str">
        <f t="array" aca="1" ref="EN57" ca="1">IF(OR(WEEKDAY(EN$2,2)&gt;5,COUNTIF(Dates_Feries,EN$2)&gt;0),"",IFERROR(INDEX(Tableau1[[Type]:[Type]],SMALL(IF((Tableau1[[Nom]:[Nom]]=$A57)*(Tableau1[[Prénom]:[Prénom]]=$B57)*(EN$2&gt;=Tableau1[[Début]:[Début]])*(EN$2&lt;=Tableau1[[Fin]:[Fin]]),ROW(INDIRECT("A1:A"&amp;COUNTA(Tableau1[[Fin]:[Fin]])))),1)),""))</f>
        <v/>
      </c>
      <c r="EO57" s="34" t="str">
        <f t="array" aca="1" ref="EO57" ca="1">IF(OR(WEEKDAY(EO$2,2)&gt;5,COUNTIF(Dates_Feries,EO$2)&gt;0),"",IFERROR(INDEX(Tableau1[[Type]:[Type]],SMALL(IF((Tableau1[[Nom]:[Nom]]=$A57)*(Tableau1[[Prénom]:[Prénom]]=$B57)*(EO$2&gt;=Tableau1[[Début]:[Début]])*(EO$2&lt;=Tableau1[[Fin]:[Fin]]),ROW(INDIRECT("A1:A"&amp;COUNTA(Tableau1[[Fin]:[Fin]])))),1)),""))</f>
        <v/>
      </c>
      <c r="EP57" s="34" t="str">
        <f t="array" aca="1" ref="EP57" ca="1">IF(OR(WEEKDAY(EP$2,2)&gt;5,COUNTIF(Dates_Feries,EP$2)&gt;0),"",IFERROR(INDEX(Tableau1[[Type]:[Type]],SMALL(IF((Tableau1[[Nom]:[Nom]]=$A57)*(Tableau1[[Prénom]:[Prénom]]=$B57)*(EP$2&gt;=Tableau1[[Début]:[Début]])*(EP$2&lt;=Tableau1[[Fin]:[Fin]]),ROW(INDIRECT("A1:A"&amp;COUNTA(Tableau1[[Fin]:[Fin]])))),1)),""))</f>
        <v/>
      </c>
      <c r="EQ57" s="34" t="str">
        <f t="array" aca="1" ref="EQ57" ca="1">IF(OR(WEEKDAY(EQ$2,2)&gt;5,COUNTIF(Dates_Feries,EQ$2)&gt;0),"",IFERROR(INDEX(Tableau1[[Type]:[Type]],SMALL(IF((Tableau1[[Nom]:[Nom]]=$A57)*(Tableau1[[Prénom]:[Prénom]]=$B57)*(EQ$2&gt;=Tableau1[[Début]:[Début]])*(EQ$2&lt;=Tableau1[[Fin]:[Fin]]),ROW(INDIRECT("A1:A"&amp;COUNTA(Tableau1[[Fin]:[Fin]])))),1)),""))</f>
        <v/>
      </c>
      <c r="ER57" s="34" t="str">
        <f t="array" aca="1" ref="ER57" ca="1">IF(OR(WEEKDAY(ER$2,2)&gt;5,COUNTIF(Dates_Feries,ER$2)&gt;0),"",IFERROR(INDEX(Tableau1[[Type]:[Type]],SMALL(IF((Tableau1[[Nom]:[Nom]]=$A57)*(Tableau1[[Prénom]:[Prénom]]=$B57)*(ER$2&gt;=Tableau1[[Début]:[Début]])*(ER$2&lt;=Tableau1[[Fin]:[Fin]]),ROW(INDIRECT("A1:A"&amp;COUNTA(Tableau1[[Fin]:[Fin]])))),1)),""))</f>
        <v/>
      </c>
      <c r="ES57" s="34" t="str">
        <f t="array" aca="1" ref="ES57" ca="1">IF(OR(WEEKDAY(ES$2,2)&gt;5,COUNTIF(Dates_Feries,ES$2)&gt;0),"",IFERROR(INDEX(Tableau1[[Type]:[Type]],SMALL(IF((Tableau1[[Nom]:[Nom]]=$A57)*(Tableau1[[Prénom]:[Prénom]]=$B57)*(ES$2&gt;=Tableau1[[Début]:[Début]])*(ES$2&lt;=Tableau1[[Fin]:[Fin]]),ROW(INDIRECT("A1:A"&amp;COUNTA(Tableau1[[Fin]:[Fin]])))),1)),""))</f>
        <v/>
      </c>
      <c r="ET57" s="34" t="str">
        <f t="array" aca="1" ref="ET57" ca="1">IF(OR(WEEKDAY(ET$2,2)&gt;5,COUNTIF(Dates_Feries,ET$2)&gt;0),"",IFERROR(INDEX(Tableau1[[Type]:[Type]],SMALL(IF((Tableau1[[Nom]:[Nom]]=$A57)*(Tableau1[[Prénom]:[Prénom]]=$B57)*(ET$2&gt;=Tableau1[[Début]:[Début]])*(ET$2&lt;=Tableau1[[Fin]:[Fin]]),ROW(INDIRECT("A1:A"&amp;COUNTA(Tableau1[[Fin]:[Fin]])))),1)),""))</f>
        <v/>
      </c>
      <c r="EU57" s="34" t="str">
        <f t="array" aca="1" ref="EU57" ca="1">IF(OR(WEEKDAY(EU$2,2)&gt;5,COUNTIF(Dates_Feries,EU$2)&gt;0),"",IFERROR(INDEX(Tableau1[[Type]:[Type]],SMALL(IF((Tableau1[[Nom]:[Nom]]=$A57)*(Tableau1[[Prénom]:[Prénom]]=$B57)*(EU$2&gt;=Tableau1[[Début]:[Début]])*(EU$2&lt;=Tableau1[[Fin]:[Fin]]),ROW(INDIRECT("A1:A"&amp;COUNTA(Tableau1[[Fin]:[Fin]])))),1)),""))</f>
        <v/>
      </c>
      <c r="EV57" s="34" t="str">
        <f t="array" aca="1" ref="EV57" ca="1">IF(OR(WEEKDAY(EV$2,2)&gt;5,COUNTIF(Dates_Feries,EV$2)&gt;0),"",IFERROR(INDEX(Tableau1[[Type]:[Type]],SMALL(IF((Tableau1[[Nom]:[Nom]]=$A57)*(Tableau1[[Prénom]:[Prénom]]=$B57)*(EV$2&gt;=Tableau1[[Début]:[Début]])*(EV$2&lt;=Tableau1[[Fin]:[Fin]]),ROW(INDIRECT("A1:A"&amp;COUNTA(Tableau1[[Fin]:[Fin]])))),1)),""))</f>
        <v/>
      </c>
      <c r="EW57" s="34" t="str">
        <f t="array" aca="1" ref="EW57" ca="1">IF(OR(WEEKDAY(EW$2,2)&gt;5,COUNTIF(Dates_Feries,EW$2)&gt;0),"",IFERROR(INDEX(Tableau1[[Type]:[Type]],SMALL(IF((Tableau1[[Nom]:[Nom]]=$A57)*(Tableau1[[Prénom]:[Prénom]]=$B57)*(EW$2&gt;=Tableau1[[Début]:[Début]])*(EW$2&lt;=Tableau1[[Fin]:[Fin]]),ROW(INDIRECT("A1:A"&amp;COUNTA(Tableau1[[Fin]:[Fin]])))),1)),""))</f>
        <v/>
      </c>
      <c r="EX57" s="34" t="str">
        <f t="array" aca="1" ref="EX57" ca="1">IF(OR(WEEKDAY(EX$2,2)&gt;5,COUNTIF(Dates_Feries,EX$2)&gt;0),"",IFERROR(INDEX(Tableau1[[Type]:[Type]],SMALL(IF((Tableau1[[Nom]:[Nom]]=$A57)*(Tableau1[[Prénom]:[Prénom]]=$B57)*(EX$2&gt;=Tableau1[[Début]:[Début]])*(EX$2&lt;=Tableau1[[Fin]:[Fin]]),ROW(INDIRECT("A1:A"&amp;COUNTA(Tableau1[[Fin]:[Fin]])))),1)),""))</f>
        <v/>
      </c>
      <c r="EY57" s="34" t="str">
        <f t="array" aca="1" ref="EY57" ca="1">IF(OR(WEEKDAY(EY$2,2)&gt;5,COUNTIF(Dates_Feries,EY$2)&gt;0),"",IFERROR(INDEX(Tableau1[[Type]:[Type]],SMALL(IF((Tableau1[[Nom]:[Nom]]=$A57)*(Tableau1[[Prénom]:[Prénom]]=$B57)*(EY$2&gt;=Tableau1[[Début]:[Début]])*(EY$2&lt;=Tableau1[[Fin]:[Fin]]),ROW(INDIRECT("A1:A"&amp;COUNTA(Tableau1[[Fin]:[Fin]])))),1)),""))</f>
        <v/>
      </c>
      <c r="EZ57" s="34" t="str">
        <f t="array" aca="1" ref="EZ57" ca="1">IF(OR(WEEKDAY(EZ$2,2)&gt;5,COUNTIF(Dates_Feries,EZ$2)&gt;0),"",IFERROR(INDEX(Tableau1[[Type]:[Type]],SMALL(IF((Tableau1[[Nom]:[Nom]]=$A57)*(Tableau1[[Prénom]:[Prénom]]=$B57)*(EZ$2&gt;=Tableau1[[Début]:[Début]])*(EZ$2&lt;=Tableau1[[Fin]:[Fin]]),ROW(INDIRECT("A1:A"&amp;COUNTA(Tableau1[[Fin]:[Fin]])))),1)),""))</f>
        <v/>
      </c>
      <c r="FA57" s="34" t="str">
        <f t="array" aca="1" ref="FA57" ca="1">IF(OR(WEEKDAY(FA$2,2)&gt;5,COUNTIF(Dates_Feries,FA$2)&gt;0),"",IFERROR(INDEX(Tableau1[[Type]:[Type]],SMALL(IF((Tableau1[[Nom]:[Nom]]=$A57)*(Tableau1[[Prénom]:[Prénom]]=$B57)*(FA$2&gt;=Tableau1[[Début]:[Début]])*(FA$2&lt;=Tableau1[[Fin]:[Fin]]),ROW(INDIRECT("A1:A"&amp;COUNTA(Tableau1[[Fin]:[Fin]])))),1)),""))</f>
        <v/>
      </c>
      <c r="FB57" s="34" t="str">
        <f t="array" aca="1" ref="FB57" ca="1">IF(OR(WEEKDAY(FB$2,2)&gt;5,COUNTIF(Dates_Feries,FB$2)&gt;0),"",IFERROR(INDEX(Tableau1[[Type]:[Type]],SMALL(IF((Tableau1[[Nom]:[Nom]]=$A57)*(Tableau1[[Prénom]:[Prénom]]=$B57)*(FB$2&gt;=Tableau1[[Début]:[Début]])*(FB$2&lt;=Tableau1[[Fin]:[Fin]]),ROW(INDIRECT("A1:A"&amp;COUNTA(Tableau1[[Fin]:[Fin]])))),1)),""))</f>
        <v/>
      </c>
      <c r="FC57" s="34" t="str">
        <f t="array" aca="1" ref="FC57" ca="1">IF(OR(WEEKDAY(FC$2,2)&gt;5,COUNTIF(Dates_Feries,FC$2)&gt;0),"",IFERROR(INDEX(Tableau1[[Type]:[Type]],SMALL(IF((Tableau1[[Nom]:[Nom]]=$A57)*(Tableau1[[Prénom]:[Prénom]]=$B57)*(FC$2&gt;=Tableau1[[Début]:[Début]])*(FC$2&lt;=Tableau1[[Fin]:[Fin]]),ROW(INDIRECT("A1:A"&amp;COUNTA(Tableau1[[Fin]:[Fin]])))),1)),""))</f>
        <v/>
      </c>
      <c r="FD57" s="34" t="str">
        <f t="array" aca="1" ref="FD57" ca="1">IF(OR(WEEKDAY(FD$2,2)&gt;5,COUNTIF(Dates_Feries,FD$2)&gt;0),"",IFERROR(INDEX(Tableau1[[Type]:[Type]],SMALL(IF((Tableau1[[Nom]:[Nom]]=$A57)*(Tableau1[[Prénom]:[Prénom]]=$B57)*(FD$2&gt;=Tableau1[[Début]:[Début]])*(FD$2&lt;=Tableau1[[Fin]:[Fin]]),ROW(INDIRECT("A1:A"&amp;COUNTA(Tableau1[[Fin]:[Fin]])))),1)),""))</f>
        <v/>
      </c>
      <c r="FE57" s="34" t="str">
        <f t="array" aca="1" ref="FE57" ca="1">IF(OR(WEEKDAY(FE$2,2)&gt;5,COUNTIF(Dates_Feries,FE$2)&gt;0),"",IFERROR(INDEX(Tableau1[[Type]:[Type]],SMALL(IF((Tableau1[[Nom]:[Nom]]=$A57)*(Tableau1[[Prénom]:[Prénom]]=$B57)*(FE$2&gt;=Tableau1[[Début]:[Début]])*(FE$2&lt;=Tableau1[[Fin]:[Fin]]),ROW(INDIRECT("A1:A"&amp;COUNTA(Tableau1[[Fin]:[Fin]])))),1)),""))</f>
        <v/>
      </c>
      <c r="FF57" s="34" t="str">
        <f t="array" aca="1" ref="FF57" ca="1">IF(OR(WEEKDAY(FF$2,2)&gt;5,COUNTIF(Dates_Feries,FF$2)&gt;0),"",IFERROR(INDEX(Tableau1[[Type]:[Type]],SMALL(IF((Tableau1[[Nom]:[Nom]]=$A57)*(Tableau1[[Prénom]:[Prénom]]=$B57)*(FF$2&gt;=Tableau1[[Début]:[Début]])*(FF$2&lt;=Tableau1[[Fin]:[Fin]]),ROW(INDIRECT("A1:A"&amp;COUNTA(Tableau1[[Fin]:[Fin]])))),1)),""))</f>
        <v/>
      </c>
      <c r="FG57" s="34" t="str">
        <f t="array" aca="1" ref="FG57" ca="1">IF(OR(WEEKDAY(FG$2,2)&gt;5,COUNTIF(Dates_Feries,FG$2)&gt;0),"",IFERROR(INDEX(Tableau1[[Type]:[Type]],SMALL(IF((Tableau1[[Nom]:[Nom]]=$A57)*(Tableau1[[Prénom]:[Prénom]]=$B57)*(FG$2&gt;=Tableau1[[Début]:[Début]])*(FG$2&lt;=Tableau1[[Fin]:[Fin]]),ROW(INDIRECT("A1:A"&amp;COUNTA(Tableau1[[Fin]:[Fin]])))),1)),""))</f>
        <v/>
      </c>
      <c r="FH57" s="34" t="str">
        <f t="array" aca="1" ref="FH57" ca="1">IF(OR(WEEKDAY(FH$2,2)&gt;5,COUNTIF(Dates_Feries,FH$2)&gt;0),"",IFERROR(INDEX(Tableau1[[Type]:[Type]],SMALL(IF((Tableau1[[Nom]:[Nom]]=$A57)*(Tableau1[[Prénom]:[Prénom]]=$B57)*(FH$2&gt;=Tableau1[[Début]:[Début]])*(FH$2&lt;=Tableau1[[Fin]:[Fin]]),ROW(INDIRECT("A1:A"&amp;COUNTA(Tableau1[[Fin]:[Fin]])))),1)),""))</f>
        <v/>
      </c>
      <c r="FI57" s="34" t="str">
        <f t="array" aca="1" ref="FI57" ca="1">IF(OR(WEEKDAY(FI$2,2)&gt;5,COUNTIF(Dates_Feries,FI$2)&gt;0),"",IFERROR(INDEX(Tableau1[[Type]:[Type]],SMALL(IF((Tableau1[[Nom]:[Nom]]=$A57)*(Tableau1[[Prénom]:[Prénom]]=$B57)*(FI$2&gt;=Tableau1[[Début]:[Début]])*(FI$2&lt;=Tableau1[[Fin]:[Fin]]),ROW(INDIRECT("A1:A"&amp;COUNTA(Tableau1[[Fin]:[Fin]])))),1)),""))</f>
        <v/>
      </c>
      <c r="FJ57" s="34" t="str">
        <f t="array" aca="1" ref="FJ57" ca="1">IF(OR(WEEKDAY(FJ$2,2)&gt;5,COUNTIF(Dates_Feries,FJ$2)&gt;0),"",IFERROR(INDEX(Tableau1[[Type]:[Type]],SMALL(IF((Tableau1[[Nom]:[Nom]]=$A57)*(Tableau1[[Prénom]:[Prénom]]=$B57)*(FJ$2&gt;=Tableau1[[Début]:[Début]])*(FJ$2&lt;=Tableau1[[Fin]:[Fin]]),ROW(INDIRECT("A1:A"&amp;COUNTA(Tableau1[[Fin]:[Fin]])))),1)),""))</f>
        <v/>
      </c>
      <c r="FK57" s="34" t="str">
        <f t="array" aca="1" ref="FK57" ca="1">IF(OR(WEEKDAY(FK$2,2)&gt;5,COUNTIF(Dates_Feries,FK$2)&gt;0),"",IFERROR(INDEX(Tableau1[[Type]:[Type]],SMALL(IF((Tableau1[[Nom]:[Nom]]=$A57)*(Tableau1[[Prénom]:[Prénom]]=$B57)*(FK$2&gt;=Tableau1[[Début]:[Début]])*(FK$2&lt;=Tableau1[[Fin]:[Fin]]),ROW(INDIRECT("A1:A"&amp;COUNTA(Tableau1[[Fin]:[Fin]])))),1)),""))</f>
        <v/>
      </c>
      <c r="FL57" s="34" t="str">
        <f t="array" aca="1" ref="FL57" ca="1">IF(OR(WEEKDAY(FL$2,2)&gt;5,COUNTIF(Dates_Feries,FL$2)&gt;0),"",IFERROR(INDEX(Tableau1[[Type]:[Type]],SMALL(IF((Tableau1[[Nom]:[Nom]]=$A57)*(Tableau1[[Prénom]:[Prénom]]=$B57)*(FL$2&gt;=Tableau1[[Début]:[Début]])*(FL$2&lt;=Tableau1[[Fin]:[Fin]]),ROW(INDIRECT("A1:A"&amp;COUNTA(Tableau1[[Fin]:[Fin]])))),1)),""))</f>
        <v/>
      </c>
      <c r="FM57" s="34" t="str">
        <f t="array" aca="1" ref="FM57" ca="1">IF(OR(WEEKDAY(FM$2,2)&gt;5,COUNTIF(Dates_Feries,FM$2)&gt;0),"",IFERROR(INDEX(Tableau1[[Type]:[Type]],SMALL(IF((Tableau1[[Nom]:[Nom]]=$A57)*(Tableau1[[Prénom]:[Prénom]]=$B57)*(FM$2&gt;=Tableau1[[Début]:[Début]])*(FM$2&lt;=Tableau1[[Fin]:[Fin]]),ROW(INDIRECT("A1:A"&amp;COUNTA(Tableau1[[Fin]:[Fin]])))),1)),""))</f>
        <v/>
      </c>
      <c r="FN57" s="34" t="str">
        <f t="array" aca="1" ref="FN57" ca="1">IF(OR(WEEKDAY(FN$2,2)&gt;5,COUNTIF(Dates_Feries,FN$2)&gt;0),"",IFERROR(INDEX(Tableau1[[Type]:[Type]],SMALL(IF((Tableau1[[Nom]:[Nom]]=$A57)*(Tableau1[[Prénom]:[Prénom]]=$B57)*(FN$2&gt;=Tableau1[[Début]:[Début]])*(FN$2&lt;=Tableau1[[Fin]:[Fin]]),ROW(INDIRECT("A1:A"&amp;COUNTA(Tableau1[[Fin]:[Fin]])))),1)),""))</f>
        <v/>
      </c>
      <c r="FO57" s="34" t="str">
        <f t="array" aca="1" ref="FO57" ca="1">IF(OR(WEEKDAY(FO$2,2)&gt;5,COUNTIF(Dates_Feries,FO$2)&gt;0),"",IFERROR(INDEX(Tableau1[[Type]:[Type]],SMALL(IF((Tableau1[[Nom]:[Nom]]=$A57)*(Tableau1[[Prénom]:[Prénom]]=$B57)*(FO$2&gt;=Tableau1[[Début]:[Début]])*(FO$2&lt;=Tableau1[[Fin]:[Fin]]),ROW(INDIRECT("A1:A"&amp;COUNTA(Tableau1[[Fin]:[Fin]])))),1)),""))</f>
        <v/>
      </c>
      <c r="FP57" s="34" t="str">
        <f t="array" aca="1" ref="FP57" ca="1">IF(OR(WEEKDAY(FP$2,2)&gt;5,COUNTIF(Dates_Feries,FP$2)&gt;0),"",IFERROR(INDEX(Tableau1[[Type]:[Type]],SMALL(IF((Tableau1[[Nom]:[Nom]]=$A57)*(Tableau1[[Prénom]:[Prénom]]=$B57)*(FP$2&gt;=Tableau1[[Début]:[Début]])*(FP$2&lt;=Tableau1[[Fin]:[Fin]]),ROW(INDIRECT("A1:A"&amp;COUNTA(Tableau1[[Fin]:[Fin]])))),1)),""))</f>
        <v/>
      </c>
      <c r="FQ57" s="34" t="str">
        <f t="array" aca="1" ref="FQ57" ca="1">IF(OR(WEEKDAY(FQ$2,2)&gt;5,COUNTIF(Dates_Feries,FQ$2)&gt;0),"",IFERROR(INDEX(Tableau1[[Type]:[Type]],SMALL(IF((Tableau1[[Nom]:[Nom]]=$A57)*(Tableau1[[Prénom]:[Prénom]]=$B57)*(FQ$2&gt;=Tableau1[[Début]:[Début]])*(FQ$2&lt;=Tableau1[[Fin]:[Fin]]),ROW(INDIRECT("A1:A"&amp;COUNTA(Tableau1[[Fin]:[Fin]])))),1)),""))</f>
        <v/>
      </c>
      <c r="FR57" s="34" t="str">
        <f t="array" aca="1" ref="FR57" ca="1">IF(OR(WEEKDAY(FR$2,2)&gt;5,COUNTIF(Dates_Feries,FR$2)&gt;0),"",IFERROR(INDEX(Tableau1[[Type]:[Type]],SMALL(IF((Tableau1[[Nom]:[Nom]]=$A57)*(Tableau1[[Prénom]:[Prénom]]=$B57)*(FR$2&gt;=Tableau1[[Début]:[Début]])*(FR$2&lt;=Tableau1[[Fin]:[Fin]]),ROW(INDIRECT("A1:A"&amp;COUNTA(Tableau1[[Fin]:[Fin]])))),1)),""))</f>
        <v/>
      </c>
      <c r="FS57" s="34" t="str">
        <f t="array" aca="1" ref="FS57" ca="1">IF(OR(WEEKDAY(FS$2,2)&gt;5,COUNTIF(Dates_Feries,FS$2)&gt;0),"",IFERROR(INDEX(Tableau1[[Type]:[Type]],SMALL(IF((Tableau1[[Nom]:[Nom]]=$A57)*(Tableau1[[Prénom]:[Prénom]]=$B57)*(FS$2&gt;=Tableau1[[Début]:[Début]])*(FS$2&lt;=Tableau1[[Fin]:[Fin]]),ROW(INDIRECT("A1:A"&amp;COUNTA(Tableau1[[Fin]:[Fin]])))),1)),""))</f>
        <v/>
      </c>
      <c r="FT57" s="34" t="str">
        <f t="array" aca="1" ref="FT57" ca="1">IF(OR(WEEKDAY(FT$2,2)&gt;5,COUNTIF(Dates_Feries,FT$2)&gt;0),"",IFERROR(INDEX(Tableau1[[Type]:[Type]],SMALL(IF((Tableau1[[Nom]:[Nom]]=$A57)*(Tableau1[[Prénom]:[Prénom]]=$B57)*(FT$2&gt;=Tableau1[[Début]:[Début]])*(FT$2&lt;=Tableau1[[Fin]:[Fin]]),ROW(INDIRECT("A1:A"&amp;COUNTA(Tableau1[[Fin]:[Fin]])))),1)),""))</f>
        <v/>
      </c>
      <c r="FU57" s="34" t="str">
        <f t="array" aca="1" ref="FU57" ca="1">IF(OR(WEEKDAY(FU$2,2)&gt;5,COUNTIF(Dates_Feries,FU$2)&gt;0),"",IFERROR(INDEX(Tableau1[[Type]:[Type]],SMALL(IF((Tableau1[[Nom]:[Nom]]=$A57)*(Tableau1[[Prénom]:[Prénom]]=$B57)*(FU$2&gt;=Tableau1[[Début]:[Début]])*(FU$2&lt;=Tableau1[[Fin]:[Fin]]),ROW(INDIRECT("A1:A"&amp;COUNTA(Tableau1[[Fin]:[Fin]])))),1)),""))</f>
        <v/>
      </c>
      <c r="FV57" s="34" t="str">
        <f t="array" aca="1" ref="FV57" ca="1">IF(OR(WEEKDAY(FV$2,2)&gt;5,COUNTIF(Dates_Feries,FV$2)&gt;0),"",IFERROR(INDEX(Tableau1[[Type]:[Type]],SMALL(IF((Tableau1[[Nom]:[Nom]]=$A57)*(Tableau1[[Prénom]:[Prénom]]=$B57)*(FV$2&gt;=Tableau1[[Début]:[Début]])*(FV$2&lt;=Tableau1[[Fin]:[Fin]]),ROW(INDIRECT("A1:A"&amp;COUNTA(Tableau1[[Fin]:[Fin]])))),1)),""))</f>
        <v/>
      </c>
      <c r="FW57" s="34" t="str">
        <f t="array" aca="1" ref="FW57" ca="1">IF(OR(WEEKDAY(FW$2,2)&gt;5,COUNTIF(Dates_Feries,FW$2)&gt;0),"",IFERROR(INDEX(Tableau1[[Type]:[Type]],SMALL(IF((Tableau1[[Nom]:[Nom]]=$A57)*(Tableau1[[Prénom]:[Prénom]]=$B57)*(FW$2&gt;=Tableau1[[Début]:[Début]])*(FW$2&lt;=Tableau1[[Fin]:[Fin]]),ROW(INDIRECT("A1:A"&amp;COUNTA(Tableau1[[Fin]:[Fin]])))),1)),""))</f>
        <v/>
      </c>
      <c r="FX57" s="34" t="str">
        <f t="array" aca="1" ref="FX57" ca="1">IF(OR(WEEKDAY(FX$2,2)&gt;5,COUNTIF(Dates_Feries,FX$2)&gt;0),"",IFERROR(INDEX(Tableau1[[Type]:[Type]],SMALL(IF((Tableau1[[Nom]:[Nom]]=$A57)*(Tableau1[[Prénom]:[Prénom]]=$B57)*(FX$2&gt;=Tableau1[[Début]:[Début]])*(FX$2&lt;=Tableau1[[Fin]:[Fin]]),ROW(INDIRECT("A1:A"&amp;COUNTA(Tableau1[[Fin]:[Fin]])))),1)),""))</f>
        <v/>
      </c>
      <c r="FY57" s="34" t="str">
        <f t="array" aca="1" ref="FY57" ca="1">IF(OR(WEEKDAY(FY$2,2)&gt;5,COUNTIF(Dates_Feries,FY$2)&gt;0),"",IFERROR(INDEX(Tableau1[[Type]:[Type]],SMALL(IF((Tableau1[[Nom]:[Nom]]=$A57)*(Tableau1[[Prénom]:[Prénom]]=$B57)*(FY$2&gt;=Tableau1[[Début]:[Début]])*(FY$2&lt;=Tableau1[[Fin]:[Fin]]),ROW(INDIRECT("A1:A"&amp;COUNTA(Tableau1[[Fin]:[Fin]])))),1)),""))</f>
        <v/>
      </c>
      <c r="FZ57" s="34" t="str">
        <f t="array" aca="1" ref="FZ57" ca="1">IF(OR(WEEKDAY(FZ$2,2)&gt;5,COUNTIF(Dates_Feries,FZ$2)&gt;0),"",IFERROR(INDEX(Tableau1[[Type]:[Type]],SMALL(IF((Tableau1[[Nom]:[Nom]]=$A57)*(Tableau1[[Prénom]:[Prénom]]=$B57)*(FZ$2&gt;=Tableau1[[Début]:[Début]])*(FZ$2&lt;=Tableau1[[Fin]:[Fin]]),ROW(INDIRECT("A1:A"&amp;COUNTA(Tableau1[[Fin]:[Fin]])))),1)),""))</f>
        <v/>
      </c>
      <c r="GA57" s="34" t="str">
        <f t="array" aca="1" ref="GA57" ca="1">IF(OR(WEEKDAY(GA$2,2)&gt;5,COUNTIF(Dates_Feries,GA$2)&gt;0),"",IFERROR(INDEX(Tableau1[[Type]:[Type]],SMALL(IF((Tableau1[[Nom]:[Nom]]=$A57)*(Tableau1[[Prénom]:[Prénom]]=$B57)*(GA$2&gt;=Tableau1[[Début]:[Début]])*(GA$2&lt;=Tableau1[[Fin]:[Fin]]),ROW(INDIRECT("A1:A"&amp;COUNTA(Tableau1[[Fin]:[Fin]])))),1)),""))</f>
        <v/>
      </c>
      <c r="GB57" s="34" t="str">
        <f t="array" aca="1" ref="GB57" ca="1">IF(OR(WEEKDAY(GB$2,2)&gt;5,COUNTIF(Dates_Feries,GB$2)&gt;0),"",IFERROR(INDEX(Tableau1[[Type]:[Type]],SMALL(IF((Tableau1[[Nom]:[Nom]]=$A57)*(Tableau1[[Prénom]:[Prénom]]=$B57)*(GB$2&gt;=Tableau1[[Début]:[Début]])*(GB$2&lt;=Tableau1[[Fin]:[Fin]]),ROW(INDIRECT("A1:A"&amp;COUNTA(Tableau1[[Fin]:[Fin]])))),1)),""))</f>
        <v/>
      </c>
      <c r="GC57" s="34" t="str">
        <f t="array" aca="1" ref="GC57" ca="1">IF(OR(WEEKDAY(GC$2,2)&gt;5,COUNTIF(Dates_Feries,GC$2)&gt;0),"",IFERROR(INDEX(Tableau1[[Type]:[Type]],SMALL(IF((Tableau1[[Nom]:[Nom]]=$A57)*(Tableau1[[Prénom]:[Prénom]]=$B57)*(GC$2&gt;=Tableau1[[Début]:[Début]])*(GC$2&lt;=Tableau1[[Fin]:[Fin]]),ROW(INDIRECT("A1:A"&amp;COUNTA(Tableau1[[Fin]:[Fin]])))),1)),""))</f>
        <v/>
      </c>
      <c r="GD57" s="34" t="str">
        <f t="array" aca="1" ref="GD57" ca="1">IF(OR(WEEKDAY(GD$2,2)&gt;5,COUNTIF(Dates_Feries,GD$2)&gt;0),"",IFERROR(INDEX(Tableau1[[Type]:[Type]],SMALL(IF((Tableau1[[Nom]:[Nom]]=$A57)*(Tableau1[[Prénom]:[Prénom]]=$B57)*(GD$2&gt;=Tableau1[[Début]:[Début]])*(GD$2&lt;=Tableau1[[Fin]:[Fin]]),ROW(INDIRECT("A1:A"&amp;COUNTA(Tableau1[[Fin]:[Fin]])))),1)),""))</f>
        <v/>
      </c>
      <c r="GE57" s="34" t="str">
        <f t="array" aca="1" ref="GE57" ca="1">IF(OR(WEEKDAY(GE$2,2)&gt;5,COUNTIF(Dates_Feries,GE$2)&gt;0),"",IFERROR(INDEX(Tableau1[[Type]:[Type]],SMALL(IF((Tableau1[[Nom]:[Nom]]=$A57)*(Tableau1[[Prénom]:[Prénom]]=$B57)*(GE$2&gt;=Tableau1[[Début]:[Début]])*(GE$2&lt;=Tableau1[[Fin]:[Fin]]),ROW(INDIRECT("A1:A"&amp;COUNTA(Tableau1[[Fin]:[Fin]])))),1)),""))</f>
        <v/>
      </c>
      <c r="GF57" s="34" t="str">
        <f t="array" aca="1" ref="GF57" ca="1">IF(OR(WEEKDAY(GF$2,2)&gt;5,COUNTIF(Dates_Feries,GF$2)&gt;0),"",IFERROR(INDEX(Tableau1[[Type]:[Type]],SMALL(IF((Tableau1[[Nom]:[Nom]]=$A57)*(Tableau1[[Prénom]:[Prénom]]=$B57)*(GF$2&gt;=Tableau1[[Début]:[Début]])*(GF$2&lt;=Tableau1[[Fin]:[Fin]]),ROW(INDIRECT("A1:A"&amp;COUNTA(Tableau1[[Fin]:[Fin]])))),1)),""))</f>
        <v/>
      </c>
      <c r="GG57" s="34" t="str">
        <f t="array" aca="1" ref="GG57" ca="1">IF(OR(WEEKDAY(GG$2,2)&gt;5,COUNTIF(Dates_Feries,GG$2)&gt;0),"",IFERROR(INDEX(Tableau1[[Type]:[Type]],SMALL(IF((Tableau1[[Nom]:[Nom]]=$A57)*(Tableau1[[Prénom]:[Prénom]]=$B57)*(GG$2&gt;=Tableau1[[Début]:[Début]])*(GG$2&lt;=Tableau1[[Fin]:[Fin]]),ROW(INDIRECT("A1:A"&amp;COUNTA(Tableau1[[Fin]:[Fin]])))),1)),""))</f>
        <v/>
      </c>
      <c r="GH57" s="34" t="str">
        <f t="array" aca="1" ref="GH57" ca="1">IF(OR(WEEKDAY(GH$2,2)&gt;5,COUNTIF(Dates_Feries,GH$2)&gt;0),"",IFERROR(INDEX(Tableau1[[Type]:[Type]],SMALL(IF((Tableau1[[Nom]:[Nom]]=$A57)*(Tableau1[[Prénom]:[Prénom]]=$B57)*(GH$2&gt;=Tableau1[[Début]:[Début]])*(GH$2&lt;=Tableau1[[Fin]:[Fin]]),ROW(INDIRECT("A1:A"&amp;COUNTA(Tableau1[[Fin]:[Fin]])))),1)),""))</f>
        <v/>
      </c>
      <c r="GI57" s="34" t="str">
        <f t="array" aca="1" ref="GI57" ca="1">IF(OR(WEEKDAY(GI$2,2)&gt;5,COUNTIF(Dates_Feries,GI$2)&gt;0),"",IFERROR(INDEX(Tableau1[[Type]:[Type]],SMALL(IF((Tableau1[[Nom]:[Nom]]=$A57)*(Tableau1[[Prénom]:[Prénom]]=$B57)*(GI$2&gt;=Tableau1[[Début]:[Début]])*(GI$2&lt;=Tableau1[[Fin]:[Fin]]),ROW(INDIRECT("A1:A"&amp;COUNTA(Tableau1[[Fin]:[Fin]])))),1)),""))</f>
        <v/>
      </c>
      <c r="GJ57" s="34" t="str">
        <f t="array" aca="1" ref="GJ57" ca="1">IF(OR(WEEKDAY(GJ$2,2)&gt;5,COUNTIF(Dates_Feries,GJ$2)&gt;0),"",IFERROR(INDEX(Tableau1[[Type]:[Type]],SMALL(IF((Tableau1[[Nom]:[Nom]]=$A57)*(Tableau1[[Prénom]:[Prénom]]=$B57)*(GJ$2&gt;=Tableau1[[Début]:[Début]])*(GJ$2&lt;=Tableau1[[Fin]:[Fin]]),ROW(INDIRECT("A1:A"&amp;COUNTA(Tableau1[[Fin]:[Fin]])))),1)),""))</f>
        <v/>
      </c>
      <c r="GK57" s="34" t="str">
        <f t="array" aca="1" ref="GK57" ca="1">IF(OR(WEEKDAY(GK$2,2)&gt;5,COUNTIF(Dates_Feries,GK$2)&gt;0),"",IFERROR(INDEX(Tableau1[[Type]:[Type]],SMALL(IF((Tableau1[[Nom]:[Nom]]=$A57)*(Tableau1[[Prénom]:[Prénom]]=$B57)*(GK$2&gt;=Tableau1[[Début]:[Début]])*(GK$2&lt;=Tableau1[[Fin]:[Fin]]),ROW(INDIRECT("A1:A"&amp;COUNTA(Tableau1[[Fin]:[Fin]])))),1)),""))</f>
        <v/>
      </c>
      <c r="GL57" s="34" t="str">
        <f t="array" aca="1" ref="GL57" ca="1">IF(OR(WEEKDAY(GL$2,2)&gt;5,COUNTIF(Dates_Feries,GL$2)&gt;0),"",IFERROR(INDEX(Tableau1[[Type]:[Type]],SMALL(IF((Tableau1[[Nom]:[Nom]]=$A57)*(Tableau1[[Prénom]:[Prénom]]=$B57)*(GL$2&gt;=Tableau1[[Début]:[Début]])*(GL$2&lt;=Tableau1[[Fin]:[Fin]]),ROW(INDIRECT("A1:A"&amp;COUNTA(Tableau1[[Fin]:[Fin]])))),1)),""))</f>
        <v/>
      </c>
      <c r="GM57" s="34" t="str">
        <f t="array" aca="1" ref="GM57" ca="1">IF(OR(WEEKDAY(GM$2,2)&gt;5,COUNTIF(Dates_Feries,GM$2)&gt;0),"",IFERROR(INDEX(Tableau1[[Type]:[Type]],SMALL(IF((Tableau1[[Nom]:[Nom]]=$A57)*(Tableau1[[Prénom]:[Prénom]]=$B57)*(GM$2&gt;=Tableau1[[Début]:[Début]])*(GM$2&lt;=Tableau1[[Fin]:[Fin]]),ROW(INDIRECT("A1:A"&amp;COUNTA(Tableau1[[Fin]:[Fin]])))),1)),""))</f>
        <v/>
      </c>
      <c r="GN57" s="34" t="str">
        <f t="array" aca="1" ref="GN57" ca="1">IF(OR(WEEKDAY(GN$2,2)&gt;5,COUNTIF(Dates_Feries,GN$2)&gt;0),"",IFERROR(INDEX(Tableau1[[Type]:[Type]],SMALL(IF((Tableau1[[Nom]:[Nom]]=$A57)*(Tableau1[[Prénom]:[Prénom]]=$B57)*(GN$2&gt;=Tableau1[[Début]:[Début]])*(GN$2&lt;=Tableau1[[Fin]:[Fin]]),ROW(INDIRECT("A1:A"&amp;COUNTA(Tableau1[[Fin]:[Fin]])))),1)),""))</f>
        <v/>
      </c>
      <c r="GO57" s="34" t="str">
        <f t="array" aca="1" ref="GO57" ca="1">IF(OR(WEEKDAY(GO$2,2)&gt;5,COUNTIF(Dates_Feries,GO$2)&gt;0),"",IFERROR(INDEX(Tableau1[[Type]:[Type]],SMALL(IF((Tableau1[[Nom]:[Nom]]=$A57)*(Tableau1[[Prénom]:[Prénom]]=$B57)*(GO$2&gt;=Tableau1[[Début]:[Début]])*(GO$2&lt;=Tableau1[[Fin]:[Fin]]),ROW(INDIRECT("A1:A"&amp;COUNTA(Tableau1[[Fin]:[Fin]])))),1)),""))</f>
        <v/>
      </c>
      <c r="GP57" s="34" t="str">
        <f t="array" aca="1" ref="GP57" ca="1">IF(OR(WEEKDAY(GP$2,2)&gt;5,COUNTIF(Dates_Feries,GP$2)&gt;0),"",IFERROR(INDEX(Tableau1[[Type]:[Type]],SMALL(IF((Tableau1[[Nom]:[Nom]]=$A57)*(Tableau1[[Prénom]:[Prénom]]=$B57)*(GP$2&gt;=Tableau1[[Début]:[Début]])*(GP$2&lt;=Tableau1[[Fin]:[Fin]]),ROW(INDIRECT("A1:A"&amp;COUNTA(Tableau1[[Fin]:[Fin]])))),1)),""))</f>
        <v/>
      </c>
      <c r="GQ57" s="34" t="str">
        <f t="array" aca="1" ref="GQ57" ca="1">IF(OR(WEEKDAY(GQ$2,2)&gt;5,COUNTIF(Dates_Feries,GQ$2)&gt;0),"",IFERROR(INDEX(Tableau1[[Type]:[Type]],SMALL(IF((Tableau1[[Nom]:[Nom]]=$A57)*(Tableau1[[Prénom]:[Prénom]]=$B57)*(GQ$2&gt;=Tableau1[[Début]:[Début]])*(GQ$2&lt;=Tableau1[[Fin]:[Fin]]),ROW(INDIRECT("A1:A"&amp;COUNTA(Tableau1[[Fin]:[Fin]])))),1)),""))</f>
        <v/>
      </c>
      <c r="GR57" s="34" t="str">
        <f t="array" aca="1" ref="GR57" ca="1">IF(OR(WEEKDAY(GR$2,2)&gt;5,COUNTIF(Dates_Feries,GR$2)&gt;0),"",IFERROR(INDEX(Tableau1[[Type]:[Type]],SMALL(IF((Tableau1[[Nom]:[Nom]]=$A57)*(Tableau1[[Prénom]:[Prénom]]=$B57)*(GR$2&gt;=Tableau1[[Début]:[Début]])*(GR$2&lt;=Tableau1[[Fin]:[Fin]]),ROW(INDIRECT("A1:A"&amp;COUNTA(Tableau1[[Fin]:[Fin]])))),1)),""))</f>
        <v/>
      </c>
      <c r="GS57" s="34" t="str">
        <f t="array" aca="1" ref="GS57" ca="1">IF(OR(WEEKDAY(GS$2,2)&gt;5,COUNTIF(Dates_Feries,GS$2)&gt;0),"",IFERROR(INDEX(Tableau1[[Type]:[Type]],SMALL(IF((Tableau1[[Nom]:[Nom]]=$A57)*(Tableau1[[Prénom]:[Prénom]]=$B57)*(GS$2&gt;=Tableau1[[Début]:[Début]])*(GS$2&lt;=Tableau1[[Fin]:[Fin]]),ROW(INDIRECT("A1:A"&amp;COUNTA(Tableau1[[Fin]:[Fin]])))),1)),""))</f>
        <v/>
      </c>
      <c r="GT57" s="34" t="str">
        <f t="array" aca="1" ref="GT57" ca="1">IF(OR(WEEKDAY(GT$2,2)&gt;5,COUNTIF(Dates_Feries,GT$2)&gt;0),"",IFERROR(INDEX(Tableau1[[Type]:[Type]],SMALL(IF((Tableau1[[Nom]:[Nom]]=$A57)*(Tableau1[[Prénom]:[Prénom]]=$B57)*(GT$2&gt;=Tableau1[[Début]:[Début]])*(GT$2&lt;=Tableau1[[Fin]:[Fin]]),ROW(INDIRECT("A1:A"&amp;COUNTA(Tableau1[[Fin]:[Fin]])))),1)),""))</f>
        <v/>
      </c>
      <c r="GU57" s="34" t="str">
        <f t="array" aca="1" ref="GU57" ca="1">IF(OR(WEEKDAY(GU$2,2)&gt;5,COUNTIF(Dates_Feries,GU$2)&gt;0),"",IFERROR(INDEX(Tableau1[[Type]:[Type]],SMALL(IF((Tableau1[[Nom]:[Nom]]=$A57)*(Tableau1[[Prénom]:[Prénom]]=$B57)*(GU$2&gt;=Tableau1[[Début]:[Début]])*(GU$2&lt;=Tableau1[[Fin]:[Fin]]),ROW(INDIRECT("A1:A"&amp;COUNTA(Tableau1[[Fin]:[Fin]])))),1)),""))</f>
        <v/>
      </c>
      <c r="GV57" s="34" t="str">
        <f t="array" aca="1" ref="GV57" ca="1">IF(OR(WEEKDAY(GV$2,2)&gt;5,COUNTIF(Dates_Feries,GV$2)&gt;0),"",IFERROR(INDEX(Tableau1[[Type]:[Type]],SMALL(IF((Tableau1[[Nom]:[Nom]]=$A57)*(Tableau1[[Prénom]:[Prénom]]=$B57)*(GV$2&gt;=Tableau1[[Début]:[Début]])*(GV$2&lt;=Tableau1[[Fin]:[Fin]]),ROW(INDIRECT("A1:A"&amp;COUNTA(Tableau1[[Fin]:[Fin]])))),1)),""))</f>
        <v/>
      </c>
      <c r="GW57" s="34" t="str">
        <f t="array" aca="1" ref="GW57" ca="1">IF(OR(WEEKDAY(GW$2,2)&gt;5,COUNTIF(Dates_Feries,GW$2)&gt;0),"",IFERROR(INDEX(Tableau1[[Type]:[Type]],SMALL(IF((Tableau1[[Nom]:[Nom]]=$A57)*(Tableau1[[Prénom]:[Prénom]]=$B57)*(GW$2&gt;=Tableau1[[Début]:[Début]])*(GW$2&lt;=Tableau1[[Fin]:[Fin]]),ROW(INDIRECT("A1:A"&amp;COUNTA(Tableau1[[Fin]:[Fin]])))),1)),""))</f>
        <v/>
      </c>
      <c r="GX57" s="34" t="str">
        <f t="array" aca="1" ref="GX57" ca="1">IF(OR(WEEKDAY(GX$2,2)&gt;5,COUNTIF(Dates_Feries,GX$2)&gt;0),"",IFERROR(INDEX(Tableau1[[Type]:[Type]],SMALL(IF((Tableau1[[Nom]:[Nom]]=$A57)*(Tableau1[[Prénom]:[Prénom]]=$B57)*(GX$2&gt;=Tableau1[[Début]:[Début]])*(GX$2&lt;=Tableau1[[Fin]:[Fin]]),ROW(INDIRECT("A1:A"&amp;COUNTA(Tableau1[[Fin]:[Fin]])))),1)),""))</f>
        <v/>
      </c>
      <c r="GY57" s="34" t="str">
        <f t="array" aca="1" ref="GY57" ca="1">IF(OR(WEEKDAY(GY$2,2)&gt;5,COUNTIF(Dates_Feries,GY$2)&gt;0),"",IFERROR(INDEX(Tableau1[[Type]:[Type]],SMALL(IF((Tableau1[[Nom]:[Nom]]=$A57)*(Tableau1[[Prénom]:[Prénom]]=$B57)*(GY$2&gt;=Tableau1[[Début]:[Début]])*(GY$2&lt;=Tableau1[[Fin]:[Fin]]),ROW(INDIRECT("A1:A"&amp;COUNTA(Tableau1[[Fin]:[Fin]])))),1)),""))</f>
        <v/>
      </c>
      <c r="GZ57" s="34" t="str">
        <f t="array" aca="1" ref="GZ57" ca="1">IF(OR(WEEKDAY(GZ$2,2)&gt;5,COUNTIF(Dates_Feries,GZ$2)&gt;0),"",IFERROR(INDEX(Tableau1[[Type]:[Type]],SMALL(IF((Tableau1[[Nom]:[Nom]]=$A57)*(Tableau1[[Prénom]:[Prénom]]=$B57)*(GZ$2&gt;=Tableau1[[Début]:[Début]])*(GZ$2&lt;=Tableau1[[Fin]:[Fin]]),ROW(INDIRECT("A1:A"&amp;COUNTA(Tableau1[[Fin]:[Fin]])))),1)),""))</f>
        <v/>
      </c>
      <c r="HA57" s="34" t="str">
        <f t="array" aca="1" ref="HA57" ca="1">IF(OR(WEEKDAY(HA$2,2)&gt;5,COUNTIF(Dates_Feries,HA$2)&gt;0),"",IFERROR(INDEX(Tableau1[[Type]:[Type]],SMALL(IF((Tableau1[[Nom]:[Nom]]=$A57)*(Tableau1[[Prénom]:[Prénom]]=$B57)*(HA$2&gt;=Tableau1[[Début]:[Début]])*(HA$2&lt;=Tableau1[[Fin]:[Fin]]),ROW(INDIRECT("A1:A"&amp;COUNTA(Tableau1[[Fin]:[Fin]])))),1)),""))</f>
        <v/>
      </c>
      <c r="HB57" s="34" t="str">
        <f t="array" aca="1" ref="HB57" ca="1">IF(OR(WEEKDAY(HB$2,2)&gt;5,COUNTIF(Dates_Feries,HB$2)&gt;0),"",IFERROR(INDEX(Tableau1[[Type]:[Type]],SMALL(IF((Tableau1[[Nom]:[Nom]]=$A57)*(Tableau1[[Prénom]:[Prénom]]=$B57)*(HB$2&gt;=Tableau1[[Début]:[Début]])*(HB$2&lt;=Tableau1[[Fin]:[Fin]]),ROW(INDIRECT("A1:A"&amp;COUNTA(Tableau1[[Fin]:[Fin]])))),1)),""))</f>
        <v/>
      </c>
      <c r="HC57" s="34" t="str">
        <f t="array" aca="1" ref="HC57" ca="1">IF(OR(WEEKDAY(HC$2,2)&gt;5,COUNTIF(Dates_Feries,HC$2)&gt;0),"",IFERROR(INDEX(Tableau1[[Type]:[Type]],SMALL(IF((Tableau1[[Nom]:[Nom]]=$A57)*(Tableau1[[Prénom]:[Prénom]]=$B57)*(HC$2&gt;=Tableau1[[Début]:[Début]])*(HC$2&lt;=Tableau1[[Fin]:[Fin]]),ROW(INDIRECT("A1:A"&amp;COUNTA(Tableau1[[Fin]:[Fin]])))),1)),""))</f>
        <v/>
      </c>
      <c r="HD57" s="34" t="str">
        <f t="array" aca="1" ref="HD57" ca="1">IF(OR(WEEKDAY(HD$2,2)&gt;5,COUNTIF(Dates_Feries,HD$2)&gt;0),"",IFERROR(INDEX(Tableau1[[Type]:[Type]],SMALL(IF((Tableau1[[Nom]:[Nom]]=$A57)*(Tableau1[[Prénom]:[Prénom]]=$B57)*(HD$2&gt;=Tableau1[[Début]:[Début]])*(HD$2&lt;=Tableau1[[Fin]:[Fin]]),ROW(INDIRECT("A1:A"&amp;COUNTA(Tableau1[[Fin]:[Fin]])))),1)),""))</f>
        <v/>
      </c>
      <c r="HE57" s="34" t="str">
        <f t="array" aca="1" ref="HE57" ca="1">IF(OR(WEEKDAY(HE$2,2)&gt;5,COUNTIF(Dates_Feries,HE$2)&gt;0),"",IFERROR(INDEX(Tableau1[[Type]:[Type]],SMALL(IF((Tableau1[[Nom]:[Nom]]=$A57)*(Tableau1[[Prénom]:[Prénom]]=$B57)*(HE$2&gt;=Tableau1[[Début]:[Début]])*(HE$2&lt;=Tableau1[[Fin]:[Fin]]),ROW(INDIRECT("A1:A"&amp;COUNTA(Tableau1[[Fin]:[Fin]])))),1)),""))</f>
        <v/>
      </c>
      <c r="HF57" s="34" t="str">
        <f t="array" aca="1" ref="HF57" ca="1">IF(OR(WEEKDAY(HF$2,2)&gt;5,COUNTIF(Dates_Feries,HF$2)&gt;0),"",IFERROR(INDEX(Tableau1[[Type]:[Type]],SMALL(IF((Tableau1[[Nom]:[Nom]]=$A57)*(Tableau1[[Prénom]:[Prénom]]=$B57)*(HF$2&gt;=Tableau1[[Début]:[Début]])*(HF$2&lt;=Tableau1[[Fin]:[Fin]]),ROW(INDIRECT("A1:A"&amp;COUNTA(Tableau1[[Fin]:[Fin]])))),1)),""))</f>
        <v/>
      </c>
      <c r="HG57" s="34" t="str">
        <f t="array" aca="1" ref="HG57" ca="1">IF(OR(WEEKDAY(HG$2,2)&gt;5,COUNTIF(Dates_Feries,HG$2)&gt;0),"",IFERROR(INDEX(Tableau1[[Type]:[Type]],SMALL(IF((Tableau1[[Nom]:[Nom]]=$A57)*(Tableau1[[Prénom]:[Prénom]]=$B57)*(HG$2&gt;=Tableau1[[Début]:[Début]])*(HG$2&lt;=Tableau1[[Fin]:[Fin]]),ROW(INDIRECT("A1:A"&amp;COUNTA(Tableau1[[Fin]:[Fin]])))),1)),""))</f>
        <v/>
      </c>
      <c r="HH57" s="34" t="str">
        <f t="array" aca="1" ref="HH57" ca="1">IF(OR(WEEKDAY(HH$2,2)&gt;5,COUNTIF(Dates_Feries,HH$2)&gt;0),"",IFERROR(INDEX(Tableau1[[Type]:[Type]],SMALL(IF((Tableau1[[Nom]:[Nom]]=$A57)*(Tableau1[[Prénom]:[Prénom]]=$B57)*(HH$2&gt;=Tableau1[[Début]:[Début]])*(HH$2&lt;=Tableau1[[Fin]:[Fin]]),ROW(INDIRECT("A1:A"&amp;COUNTA(Tableau1[[Fin]:[Fin]])))),1)),""))</f>
        <v/>
      </c>
      <c r="HI57" s="34" t="str">
        <f t="array" aca="1" ref="HI57" ca="1">IF(OR(WEEKDAY(HI$2,2)&gt;5,COUNTIF(Dates_Feries,HI$2)&gt;0),"",IFERROR(INDEX(Tableau1[[Type]:[Type]],SMALL(IF((Tableau1[[Nom]:[Nom]]=$A57)*(Tableau1[[Prénom]:[Prénom]]=$B57)*(HI$2&gt;=Tableau1[[Début]:[Début]])*(HI$2&lt;=Tableau1[[Fin]:[Fin]]),ROW(INDIRECT("A1:A"&amp;COUNTA(Tableau1[[Fin]:[Fin]])))),1)),""))</f>
        <v/>
      </c>
      <c r="HJ57" s="34" t="str">
        <f t="array" aca="1" ref="HJ57" ca="1">IF(OR(WEEKDAY(HJ$2,2)&gt;5,COUNTIF(Dates_Feries,HJ$2)&gt;0),"",IFERROR(INDEX(Tableau1[[Type]:[Type]],SMALL(IF((Tableau1[[Nom]:[Nom]]=$A57)*(Tableau1[[Prénom]:[Prénom]]=$B57)*(HJ$2&gt;=Tableau1[[Début]:[Début]])*(HJ$2&lt;=Tableau1[[Fin]:[Fin]]),ROW(INDIRECT("A1:A"&amp;COUNTA(Tableau1[[Fin]:[Fin]])))),1)),""))</f>
        <v/>
      </c>
      <c r="HK57" s="34" t="str">
        <f t="array" aca="1" ref="HK57" ca="1">IF(OR(WEEKDAY(HK$2,2)&gt;5,COUNTIF(Dates_Feries,HK$2)&gt;0),"",IFERROR(INDEX(Tableau1[[Type]:[Type]],SMALL(IF((Tableau1[[Nom]:[Nom]]=$A57)*(Tableau1[[Prénom]:[Prénom]]=$B57)*(HK$2&gt;=Tableau1[[Début]:[Début]])*(HK$2&lt;=Tableau1[[Fin]:[Fin]]),ROW(INDIRECT("A1:A"&amp;COUNTA(Tableau1[[Fin]:[Fin]])))),1)),""))</f>
        <v/>
      </c>
      <c r="HL57" s="34" t="str">
        <f t="array" aca="1" ref="HL57" ca="1">IF(OR(WEEKDAY(HL$2,2)&gt;5,COUNTIF(Dates_Feries,HL$2)&gt;0),"",IFERROR(INDEX(Tableau1[[Type]:[Type]],SMALL(IF((Tableau1[[Nom]:[Nom]]=$A57)*(Tableau1[[Prénom]:[Prénom]]=$B57)*(HL$2&gt;=Tableau1[[Début]:[Début]])*(HL$2&lt;=Tableau1[[Fin]:[Fin]]),ROW(INDIRECT("A1:A"&amp;COUNTA(Tableau1[[Fin]:[Fin]])))),1)),""))</f>
        <v/>
      </c>
      <c r="HM57" s="34" t="str">
        <f t="array" aca="1" ref="HM57" ca="1">IF(OR(WEEKDAY(HM$2,2)&gt;5,COUNTIF(Dates_Feries,HM$2)&gt;0),"",IFERROR(INDEX(Tableau1[[Type]:[Type]],SMALL(IF((Tableau1[[Nom]:[Nom]]=$A57)*(Tableau1[[Prénom]:[Prénom]]=$B57)*(HM$2&gt;=Tableau1[[Début]:[Début]])*(HM$2&lt;=Tableau1[[Fin]:[Fin]]),ROW(INDIRECT("A1:A"&amp;COUNTA(Tableau1[[Fin]:[Fin]])))),1)),""))</f>
        <v/>
      </c>
      <c r="HN57" s="34" t="str">
        <f t="array" aca="1" ref="HN57" ca="1">IF(OR(WEEKDAY(HN$2,2)&gt;5,COUNTIF(Dates_Feries,HN$2)&gt;0),"",IFERROR(INDEX(Tableau1[[Type]:[Type]],SMALL(IF((Tableau1[[Nom]:[Nom]]=$A57)*(Tableau1[[Prénom]:[Prénom]]=$B57)*(HN$2&gt;=Tableau1[[Début]:[Début]])*(HN$2&lt;=Tableau1[[Fin]:[Fin]]),ROW(INDIRECT("A1:A"&amp;COUNTA(Tableau1[[Fin]:[Fin]])))),1)),""))</f>
        <v/>
      </c>
      <c r="HO57" s="34" t="str">
        <f t="array" aca="1" ref="HO57" ca="1">IF(OR(WEEKDAY(HO$2,2)&gt;5,COUNTIF(Dates_Feries,HO$2)&gt;0),"",IFERROR(INDEX(Tableau1[[Type]:[Type]],SMALL(IF((Tableau1[[Nom]:[Nom]]=$A57)*(Tableau1[[Prénom]:[Prénom]]=$B57)*(HO$2&gt;=Tableau1[[Début]:[Début]])*(HO$2&lt;=Tableau1[[Fin]:[Fin]]),ROW(INDIRECT("A1:A"&amp;COUNTA(Tableau1[[Fin]:[Fin]])))),1)),""))</f>
        <v/>
      </c>
      <c r="HP57" s="34" t="str">
        <f t="array" aca="1" ref="HP57" ca="1">IF(OR(WEEKDAY(HP$2,2)&gt;5,COUNTIF(Dates_Feries,HP$2)&gt;0),"",IFERROR(INDEX(Tableau1[[Type]:[Type]],SMALL(IF((Tableau1[[Nom]:[Nom]]=$A57)*(Tableau1[[Prénom]:[Prénom]]=$B57)*(HP$2&gt;=Tableau1[[Début]:[Début]])*(HP$2&lt;=Tableau1[[Fin]:[Fin]]),ROW(INDIRECT("A1:A"&amp;COUNTA(Tableau1[[Fin]:[Fin]])))),1)),""))</f>
        <v/>
      </c>
      <c r="HQ57" s="34" t="str">
        <f t="array" aca="1" ref="HQ57" ca="1">IF(OR(WEEKDAY(HQ$2,2)&gt;5,COUNTIF(Dates_Feries,HQ$2)&gt;0),"",IFERROR(INDEX(Tableau1[[Type]:[Type]],SMALL(IF((Tableau1[[Nom]:[Nom]]=$A57)*(Tableau1[[Prénom]:[Prénom]]=$B57)*(HQ$2&gt;=Tableau1[[Début]:[Début]])*(HQ$2&lt;=Tableau1[[Fin]:[Fin]]),ROW(INDIRECT("A1:A"&amp;COUNTA(Tableau1[[Fin]:[Fin]])))),1)),""))</f>
        <v/>
      </c>
      <c r="HR57" s="34" t="str">
        <f t="array" aca="1" ref="HR57" ca="1">IF(OR(WEEKDAY(HR$2,2)&gt;5,COUNTIF(Dates_Feries,HR$2)&gt;0),"",IFERROR(INDEX(Tableau1[[Type]:[Type]],SMALL(IF((Tableau1[[Nom]:[Nom]]=$A57)*(Tableau1[[Prénom]:[Prénom]]=$B57)*(HR$2&gt;=Tableau1[[Début]:[Début]])*(HR$2&lt;=Tableau1[[Fin]:[Fin]]),ROW(INDIRECT("A1:A"&amp;COUNTA(Tableau1[[Fin]:[Fin]])))),1)),""))</f>
        <v/>
      </c>
      <c r="HS57" s="34" t="str">
        <f t="array" aca="1" ref="HS57" ca="1">IF(OR(WEEKDAY(HS$2,2)&gt;5,COUNTIF(Dates_Feries,HS$2)&gt;0),"",IFERROR(INDEX(Tableau1[[Type]:[Type]],SMALL(IF((Tableau1[[Nom]:[Nom]]=$A57)*(Tableau1[[Prénom]:[Prénom]]=$B57)*(HS$2&gt;=Tableau1[[Début]:[Début]])*(HS$2&lt;=Tableau1[[Fin]:[Fin]]),ROW(INDIRECT("A1:A"&amp;COUNTA(Tableau1[[Fin]:[Fin]])))),1)),""))</f>
        <v/>
      </c>
      <c r="HT57" s="34" t="str">
        <f t="array" aca="1" ref="HT57" ca="1">IF(OR(WEEKDAY(HT$2,2)&gt;5,COUNTIF(Dates_Feries,HT$2)&gt;0),"",IFERROR(INDEX(Tableau1[[Type]:[Type]],SMALL(IF((Tableau1[[Nom]:[Nom]]=$A57)*(Tableau1[[Prénom]:[Prénom]]=$B57)*(HT$2&gt;=Tableau1[[Début]:[Début]])*(HT$2&lt;=Tableau1[[Fin]:[Fin]]),ROW(INDIRECT("A1:A"&amp;COUNTA(Tableau1[[Fin]:[Fin]])))),1)),""))</f>
        <v/>
      </c>
      <c r="HU57" s="34" t="str">
        <f t="array" aca="1" ref="HU57" ca="1">IF(OR(WEEKDAY(HU$2,2)&gt;5,COUNTIF(Dates_Feries,HU$2)&gt;0),"",IFERROR(INDEX(Tableau1[[Type]:[Type]],SMALL(IF((Tableau1[[Nom]:[Nom]]=$A57)*(Tableau1[[Prénom]:[Prénom]]=$B57)*(HU$2&gt;=Tableau1[[Début]:[Début]])*(HU$2&lt;=Tableau1[[Fin]:[Fin]]),ROW(INDIRECT("A1:A"&amp;COUNTA(Tableau1[[Fin]:[Fin]])))),1)),""))</f>
        <v/>
      </c>
      <c r="HV57" s="34" t="str">
        <f t="array" aca="1" ref="HV57" ca="1">IF(OR(WEEKDAY(HV$2,2)&gt;5,COUNTIF(Dates_Feries,HV$2)&gt;0),"",IFERROR(INDEX(Tableau1[[Type]:[Type]],SMALL(IF((Tableau1[[Nom]:[Nom]]=$A57)*(Tableau1[[Prénom]:[Prénom]]=$B57)*(HV$2&gt;=Tableau1[[Début]:[Début]])*(HV$2&lt;=Tableau1[[Fin]:[Fin]]),ROW(INDIRECT("A1:A"&amp;COUNTA(Tableau1[[Fin]:[Fin]])))),1)),""))</f>
        <v/>
      </c>
      <c r="HW57" s="34" t="str">
        <f t="array" aca="1" ref="HW57" ca="1">IF(OR(WEEKDAY(HW$2,2)&gt;5,COUNTIF(Dates_Feries,HW$2)&gt;0),"",IFERROR(INDEX(Tableau1[[Type]:[Type]],SMALL(IF((Tableau1[[Nom]:[Nom]]=$A57)*(Tableau1[[Prénom]:[Prénom]]=$B57)*(HW$2&gt;=Tableau1[[Début]:[Début]])*(HW$2&lt;=Tableau1[[Fin]:[Fin]]),ROW(INDIRECT("A1:A"&amp;COUNTA(Tableau1[[Fin]:[Fin]])))),1)),""))</f>
        <v/>
      </c>
      <c r="HX57" s="34" t="str">
        <f t="array" aca="1" ref="HX57" ca="1">IF(OR(WEEKDAY(HX$2,2)&gt;5,COUNTIF(Dates_Feries,HX$2)&gt;0),"",IFERROR(INDEX(Tableau1[[Type]:[Type]],SMALL(IF((Tableau1[[Nom]:[Nom]]=$A57)*(Tableau1[[Prénom]:[Prénom]]=$B57)*(HX$2&gt;=Tableau1[[Début]:[Début]])*(HX$2&lt;=Tableau1[[Fin]:[Fin]]),ROW(INDIRECT("A1:A"&amp;COUNTA(Tableau1[[Fin]:[Fin]])))),1)),""))</f>
        <v/>
      </c>
      <c r="HY57" s="34" t="str">
        <f t="array" aca="1" ref="HY57" ca="1">IF(OR(WEEKDAY(HY$2,2)&gt;5,COUNTIF(Dates_Feries,HY$2)&gt;0),"",IFERROR(INDEX(Tableau1[[Type]:[Type]],SMALL(IF((Tableau1[[Nom]:[Nom]]=$A57)*(Tableau1[[Prénom]:[Prénom]]=$B57)*(HY$2&gt;=Tableau1[[Début]:[Début]])*(HY$2&lt;=Tableau1[[Fin]:[Fin]]),ROW(INDIRECT("A1:A"&amp;COUNTA(Tableau1[[Fin]:[Fin]])))),1)),""))</f>
        <v/>
      </c>
      <c r="HZ57" s="34" t="str">
        <f t="array" aca="1" ref="HZ57" ca="1">IF(OR(WEEKDAY(HZ$2,2)&gt;5,COUNTIF(Dates_Feries,HZ$2)&gt;0),"",IFERROR(INDEX(Tableau1[[Type]:[Type]],SMALL(IF((Tableau1[[Nom]:[Nom]]=$A57)*(Tableau1[[Prénom]:[Prénom]]=$B57)*(HZ$2&gt;=Tableau1[[Début]:[Début]])*(HZ$2&lt;=Tableau1[[Fin]:[Fin]]),ROW(INDIRECT("A1:A"&amp;COUNTA(Tableau1[[Fin]:[Fin]])))),1)),""))</f>
        <v/>
      </c>
      <c r="IA57" s="34" t="str">
        <f t="array" aca="1" ref="IA57" ca="1">IF(OR(WEEKDAY(IA$2,2)&gt;5,COUNTIF(Dates_Feries,IA$2)&gt;0),"",IFERROR(INDEX(Tableau1[[Type]:[Type]],SMALL(IF((Tableau1[[Nom]:[Nom]]=$A57)*(Tableau1[[Prénom]:[Prénom]]=$B57)*(IA$2&gt;=Tableau1[[Début]:[Début]])*(IA$2&lt;=Tableau1[[Fin]:[Fin]]),ROW(INDIRECT("A1:A"&amp;COUNTA(Tableau1[[Fin]:[Fin]])))),1)),""))</f>
        <v/>
      </c>
      <c r="IB57" s="34" t="str">
        <f t="array" aca="1" ref="IB57" ca="1">IF(OR(WEEKDAY(IB$2,2)&gt;5,COUNTIF(Dates_Feries,IB$2)&gt;0),"",IFERROR(INDEX(Tableau1[[Type]:[Type]],SMALL(IF((Tableau1[[Nom]:[Nom]]=$A57)*(Tableau1[[Prénom]:[Prénom]]=$B57)*(IB$2&gt;=Tableau1[[Début]:[Début]])*(IB$2&lt;=Tableau1[[Fin]:[Fin]]),ROW(INDIRECT("A1:A"&amp;COUNTA(Tableau1[[Fin]:[Fin]])))),1)),""))</f>
        <v/>
      </c>
      <c r="IC57" s="34" t="str">
        <f t="array" aca="1" ref="IC57" ca="1">IF(OR(WEEKDAY(IC$2,2)&gt;5,COUNTIF(Dates_Feries,IC$2)&gt;0),"",IFERROR(INDEX(Tableau1[[Type]:[Type]],SMALL(IF((Tableau1[[Nom]:[Nom]]=$A57)*(Tableau1[[Prénom]:[Prénom]]=$B57)*(IC$2&gt;=Tableau1[[Début]:[Début]])*(IC$2&lt;=Tableau1[[Fin]:[Fin]]),ROW(INDIRECT("A1:A"&amp;COUNTA(Tableau1[[Fin]:[Fin]])))),1)),""))</f>
        <v/>
      </c>
      <c r="ID57" s="34" t="str">
        <f t="array" aca="1" ref="ID57" ca="1">IF(OR(WEEKDAY(ID$2,2)&gt;5,COUNTIF(Dates_Feries,ID$2)&gt;0),"",IFERROR(INDEX(Tableau1[[Type]:[Type]],SMALL(IF((Tableau1[[Nom]:[Nom]]=$A57)*(Tableau1[[Prénom]:[Prénom]]=$B57)*(ID$2&gt;=Tableau1[[Début]:[Début]])*(ID$2&lt;=Tableau1[[Fin]:[Fin]]),ROW(INDIRECT("A1:A"&amp;COUNTA(Tableau1[[Fin]:[Fin]])))),1)),""))</f>
        <v/>
      </c>
      <c r="IE57" s="34" t="str">
        <f t="array" aca="1" ref="IE57" ca="1">IF(OR(WEEKDAY(IE$2,2)&gt;5,COUNTIF(Dates_Feries,IE$2)&gt;0),"",IFERROR(INDEX(Tableau1[[Type]:[Type]],SMALL(IF((Tableau1[[Nom]:[Nom]]=$A57)*(Tableau1[[Prénom]:[Prénom]]=$B57)*(IE$2&gt;=Tableau1[[Début]:[Début]])*(IE$2&lt;=Tableau1[[Fin]:[Fin]]),ROW(INDIRECT("A1:A"&amp;COUNTA(Tableau1[[Fin]:[Fin]])))),1)),""))</f>
        <v/>
      </c>
      <c r="IF57" s="34" t="str">
        <f t="array" aca="1" ref="IF57" ca="1">IF(OR(WEEKDAY(IF$2,2)&gt;5,COUNTIF(Dates_Feries,IF$2)&gt;0),"",IFERROR(INDEX(Tableau1[[Type]:[Type]],SMALL(IF((Tableau1[[Nom]:[Nom]]=$A57)*(Tableau1[[Prénom]:[Prénom]]=$B57)*(IF$2&gt;=Tableau1[[Début]:[Début]])*(IF$2&lt;=Tableau1[[Fin]:[Fin]]),ROW(INDIRECT("A1:A"&amp;COUNTA(Tableau1[[Fin]:[Fin]])))),1)),""))</f>
        <v/>
      </c>
      <c r="IG57" s="34" t="str">
        <f t="array" aca="1" ref="IG57" ca="1">IF(OR(WEEKDAY(IG$2,2)&gt;5,COUNTIF(Dates_Feries,IG$2)&gt;0),"",IFERROR(INDEX(Tableau1[[Type]:[Type]],SMALL(IF((Tableau1[[Nom]:[Nom]]=$A57)*(Tableau1[[Prénom]:[Prénom]]=$B57)*(IG$2&gt;=Tableau1[[Début]:[Début]])*(IG$2&lt;=Tableau1[[Fin]:[Fin]]),ROW(INDIRECT("A1:A"&amp;COUNTA(Tableau1[[Fin]:[Fin]])))),1)),""))</f>
        <v/>
      </c>
      <c r="IH57" s="34" t="str">
        <f t="array" aca="1" ref="IH57" ca="1">IF(OR(WEEKDAY(IH$2,2)&gt;5,COUNTIF(Dates_Feries,IH$2)&gt;0),"",IFERROR(INDEX(Tableau1[[Type]:[Type]],SMALL(IF((Tableau1[[Nom]:[Nom]]=$A57)*(Tableau1[[Prénom]:[Prénom]]=$B57)*(IH$2&gt;=Tableau1[[Début]:[Début]])*(IH$2&lt;=Tableau1[[Fin]:[Fin]]),ROW(INDIRECT("A1:A"&amp;COUNTA(Tableau1[[Fin]:[Fin]])))),1)),""))</f>
        <v/>
      </c>
      <c r="II57" s="34" t="str">
        <f t="array" aca="1" ref="II57" ca="1">IF(OR(WEEKDAY(II$2,2)&gt;5,COUNTIF(Dates_Feries,II$2)&gt;0),"",IFERROR(INDEX(Tableau1[[Type]:[Type]],SMALL(IF((Tableau1[[Nom]:[Nom]]=$A57)*(Tableau1[[Prénom]:[Prénom]]=$B57)*(II$2&gt;=Tableau1[[Début]:[Début]])*(II$2&lt;=Tableau1[[Fin]:[Fin]]),ROW(INDIRECT("A1:A"&amp;COUNTA(Tableau1[[Fin]:[Fin]])))),1)),""))</f>
        <v/>
      </c>
      <c r="IJ57" s="34" t="str">
        <f t="array" aca="1" ref="IJ57" ca="1">IF(OR(WEEKDAY(IJ$2,2)&gt;5,COUNTIF(Dates_Feries,IJ$2)&gt;0),"",IFERROR(INDEX(Tableau1[[Type]:[Type]],SMALL(IF((Tableau1[[Nom]:[Nom]]=$A57)*(Tableau1[[Prénom]:[Prénom]]=$B57)*(IJ$2&gt;=Tableau1[[Début]:[Début]])*(IJ$2&lt;=Tableau1[[Fin]:[Fin]]),ROW(INDIRECT("A1:A"&amp;COUNTA(Tableau1[[Fin]:[Fin]])))),1)),""))</f>
        <v/>
      </c>
      <c r="IK57" s="34" t="str">
        <f t="array" aca="1" ref="IK57" ca="1">IF(OR(WEEKDAY(IK$2,2)&gt;5,COUNTIF(Dates_Feries,IK$2)&gt;0),"",IFERROR(INDEX(Tableau1[[Type]:[Type]],SMALL(IF((Tableau1[[Nom]:[Nom]]=$A57)*(Tableau1[[Prénom]:[Prénom]]=$B57)*(IK$2&gt;=Tableau1[[Début]:[Début]])*(IK$2&lt;=Tableau1[[Fin]:[Fin]]),ROW(INDIRECT("A1:A"&amp;COUNTA(Tableau1[[Fin]:[Fin]])))),1)),""))</f>
        <v/>
      </c>
      <c r="IL57" s="34" t="str">
        <f t="array" aca="1" ref="IL57" ca="1">IF(OR(WEEKDAY(IL$2,2)&gt;5,COUNTIF(Dates_Feries,IL$2)&gt;0),"",IFERROR(INDEX(Tableau1[[Type]:[Type]],SMALL(IF((Tableau1[[Nom]:[Nom]]=$A57)*(Tableau1[[Prénom]:[Prénom]]=$B57)*(IL$2&gt;=Tableau1[[Début]:[Début]])*(IL$2&lt;=Tableau1[[Fin]:[Fin]]),ROW(INDIRECT("A1:A"&amp;COUNTA(Tableau1[[Fin]:[Fin]])))),1)),""))</f>
        <v/>
      </c>
      <c r="IM57" s="34" t="str">
        <f t="array" aca="1" ref="IM57" ca="1">IF(OR(WEEKDAY(IM$2,2)&gt;5,COUNTIF(Dates_Feries,IM$2)&gt;0),"",IFERROR(INDEX(Tableau1[[Type]:[Type]],SMALL(IF((Tableau1[[Nom]:[Nom]]=$A57)*(Tableau1[[Prénom]:[Prénom]]=$B57)*(IM$2&gt;=Tableau1[[Début]:[Début]])*(IM$2&lt;=Tableau1[[Fin]:[Fin]]),ROW(INDIRECT("A1:A"&amp;COUNTA(Tableau1[[Fin]:[Fin]])))),1)),""))</f>
        <v/>
      </c>
      <c r="IN57" s="34" t="str">
        <f t="array" aca="1" ref="IN57" ca="1">IF(OR(WEEKDAY(IN$2,2)&gt;5,COUNTIF(Dates_Feries,IN$2)&gt;0),"",IFERROR(INDEX(Tableau1[[Type]:[Type]],SMALL(IF((Tableau1[[Nom]:[Nom]]=$A57)*(Tableau1[[Prénom]:[Prénom]]=$B57)*(IN$2&gt;=Tableau1[[Début]:[Début]])*(IN$2&lt;=Tableau1[[Fin]:[Fin]]),ROW(INDIRECT("A1:A"&amp;COUNTA(Tableau1[[Fin]:[Fin]])))),1)),""))</f>
        <v/>
      </c>
      <c r="IO57" s="34" t="str">
        <f t="array" aca="1" ref="IO57" ca="1">IF(OR(WEEKDAY(IO$2,2)&gt;5,COUNTIF(Dates_Feries,IO$2)&gt;0),"",IFERROR(INDEX(Tableau1[[Type]:[Type]],SMALL(IF((Tableau1[[Nom]:[Nom]]=$A57)*(Tableau1[[Prénom]:[Prénom]]=$B57)*(IO$2&gt;=Tableau1[[Début]:[Début]])*(IO$2&lt;=Tableau1[[Fin]:[Fin]]),ROW(INDIRECT("A1:A"&amp;COUNTA(Tableau1[[Fin]:[Fin]])))),1)),""))</f>
        <v/>
      </c>
      <c r="IP57" s="34" t="str">
        <f t="array" aca="1" ref="IP57" ca="1">IF(OR(WEEKDAY(IP$2,2)&gt;5,COUNTIF(Dates_Feries,IP$2)&gt;0),"",IFERROR(INDEX(Tableau1[[Type]:[Type]],SMALL(IF((Tableau1[[Nom]:[Nom]]=$A57)*(Tableau1[[Prénom]:[Prénom]]=$B57)*(IP$2&gt;=Tableau1[[Début]:[Début]])*(IP$2&lt;=Tableau1[[Fin]:[Fin]]),ROW(INDIRECT("A1:A"&amp;COUNTA(Tableau1[[Fin]:[Fin]])))),1)),""))</f>
        <v/>
      </c>
      <c r="IQ57" s="34" t="str">
        <f t="array" aca="1" ref="IQ57" ca="1">IF(OR(WEEKDAY(IQ$2,2)&gt;5,COUNTIF(Dates_Feries,IQ$2)&gt;0),"",IFERROR(INDEX(Tableau1[[Type]:[Type]],SMALL(IF((Tableau1[[Nom]:[Nom]]=$A57)*(Tableau1[[Prénom]:[Prénom]]=$B57)*(IQ$2&gt;=Tableau1[[Début]:[Début]])*(IQ$2&lt;=Tableau1[[Fin]:[Fin]]),ROW(INDIRECT("A1:A"&amp;COUNTA(Tableau1[[Fin]:[Fin]])))),1)),""))</f>
        <v/>
      </c>
      <c r="IR57" s="34" t="str">
        <f t="array" aca="1" ref="IR57" ca="1">IF(OR(WEEKDAY(IR$2,2)&gt;5,COUNTIF(Dates_Feries,IR$2)&gt;0),"",IFERROR(INDEX(Tableau1[[Type]:[Type]],SMALL(IF((Tableau1[[Nom]:[Nom]]=$A57)*(Tableau1[[Prénom]:[Prénom]]=$B57)*(IR$2&gt;=Tableau1[[Début]:[Début]])*(IR$2&lt;=Tableau1[[Fin]:[Fin]]),ROW(INDIRECT("A1:A"&amp;COUNTA(Tableau1[[Fin]:[Fin]])))),1)),""))</f>
        <v/>
      </c>
      <c r="IS57" s="34" t="str">
        <f t="array" aca="1" ref="IS57" ca="1">IF(OR(WEEKDAY(IS$2,2)&gt;5,COUNTIF(Dates_Feries,IS$2)&gt;0),"",IFERROR(INDEX(Tableau1[[Type]:[Type]],SMALL(IF((Tableau1[[Nom]:[Nom]]=$A57)*(Tableau1[[Prénom]:[Prénom]]=$B57)*(IS$2&gt;=Tableau1[[Début]:[Début]])*(IS$2&lt;=Tableau1[[Fin]:[Fin]]),ROW(INDIRECT("A1:A"&amp;COUNTA(Tableau1[[Fin]:[Fin]])))),1)),""))</f>
        <v/>
      </c>
      <c r="IT57" s="34" t="str">
        <f t="array" aca="1" ref="IT57" ca="1">IF(OR(WEEKDAY(IT$2,2)&gt;5,COUNTIF(Dates_Feries,IT$2)&gt;0),"",IFERROR(INDEX(Tableau1[[Type]:[Type]],SMALL(IF((Tableau1[[Nom]:[Nom]]=$A57)*(Tableau1[[Prénom]:[Prénom]]=$B57)*(IT$2&gt;=Tableau1[[Début]:[Début]])*(IT$2&lt;=Tableau1[[Fin]:[Fin]]),ROW(INDIRECT("A1:A"&amp;COUNTA(Tableau1[[Fin]:[Fin]])))),1)),""))</f>
        <v/>
      </c>
      <c r="IU57" s="34" t="str">
        <f t="array" aca="1" ref="IU57" ca="1">IF(OR(WEEKDAY(IU$2,2)&gt;5,COUNTIF(Dates_Feries,IU$2)&gt;0),"",IFERROR(INDEX(Tableau1[[Type]:[Type]],SMALL(IF((Tableau1[[Nom]:[Nom]]=$A57)*(Tableau1[[Prénom]:[Prénom]]=$B57)*(IU$2&gt;=Tableau1[[Début]:[Début]])*(IU$2&lt;=Tableau1[[Fin]:[Fin]]),ROW(INDIRECT("A1:A"&amp;COUNTA(Tableau1[[Fin]:[Fin]])))),1)),""))</f>
        <v/>
      </c>
      <c r="IV57" s="34" t="str">
        <f t="array" aca="1" ref="IV57" ca="1">IF(OR(WEEKDAY(IV$2,2)&gt;5,COUNTIF(Dates_Feries,IV$2)&gt;0),"",IFERROR(INDEX(Tableau1[[Type]:[Type]],SMALL(IF((Tableau1[[Nom]:[Nom]]=$A57)*(Tableau1[[Prénom]:[Prénom]]=$B57)*(IV$2&gt;=Tableau1[[Début]:[Début]])*(IV$2&lt;=Tableau1[[Fin]:[Fin]]),ROW(INDIRECT("A1:A"&amp;COUNTA(Tableau1[[Fin]:[Fin]])))),1)),""))</f>
        <v/>
      </c>
      <c r="IW57" s="34" t="str">
        <f t="array" aca="1" ref="IW57" ca="1">IF(OR(WEEKDAY(IW$2,2)&gt;5,COUNTIF(Dates_Feries,IW$2)&gt;0),"",IFERROR(INDEX(Tableau1[[Type]:[Type]],SMALL(IF((Tableau1[[Nom]:[Nom]]=$A57)*(Tableau1[[Prénom]:[Prénom]]=$B57)*(IW$2&gt;=Tableau1[[Début]:[Début]])*(IW$2&lt;=Tableau1[[Fin]:[Fin]]),ROW(INDIRECT("A1:A"&amp;COUNTA(Tableau1[[Fin]:[Fin]])))),1)),""))</f>
        <v/>
      </c>
      <c r="IX57" s="34" t="str">
        <f t="array" aca="1" ref="IX57" ca="1">IF(OR(WEEKDAY(IX$2,2)&gt;5,COUNTIF(Dates_Feries,IX$2)&gt;0),"",IFERROR(INDEX(Tableau1[[Type]:[Type]],SMALL(IF((Tableau1[[Nom]:[Nom]]=$A57)*(Tableau1[[Prénom]:[Prénom]]=$B57)*(IX$2&gt;=Tableau1[[Début]:[Début]])*(IX$2&lt;=Tableau1[[Fin]:[Fin]]),ROW(INDIRECT("A1:A"&amp;COUNTA(Tableau1[[Fin]:[Fin]])))),1)),""))</f>
        <v/>
      </c>
      <c r="IY57" s="34" t="str">
        <f t="array" aca="1" ref="IY57" ca="1">IF(OR(WEEKDAY(IY$2,2)&gt;5,COUNTIF(Dates_Feries,IY$2)&gt;0),"",IFERROR(INDEX(Tableau1[[Type]:[Type]],SMALL(IF((Tableau1[[Nom]:[Nom]]=$A57)*(Tableau1[[Prénom]:[Prénom]]=$B57)*(IY$2&gt;=Tableau1[[Début]:[Début]])*(IY$2&lt;=Tableau1[[Fin]:[Fin]]),ROW(INDIRECT("A1:A"&amp;COUNTA(Tableau1[[Fin]:[Fin]])))),1)),""))</f>
        <v/>
      </c>
      <c r="IZ57" s="34" t="str">
        <f t="array" aca="1" ref="IZ57" ca="1">IF(OR(WEEKDAY(IZ$2,2)&gt;5,COUNTIF(Dates_Feries,IZ$2)&gt;0),"",IFERROR(INDEX(Tableau1[[Type]:[Type]],SMALL(IF((Tableau1[[Nom]:[Nom]]=$A57)*(Tableau1[[Prénom]:[Prénom]]=$B57)*(IZ$2&gt;=Tableau1[[Début]:[Début]])*(IZ$2&lt;=Tableau1[[Fin]:[Fin]]),ROW(INDIRECT("A1:A"&amp;COUNTA(Tableau1[[Fin]:[Fin]])))),1)),""))</f>
        <v/>
      </c>
      <c r="JA57" s="34" t="str">
        <f t="array" aca="1" ref="JA57" ca="1">IF(OR(WEEKDAY(JA$2,2)&gt;5,COUNTIF(Dates_Feries,JA$2)&gt;0),"",IFERROR(INDEX(Tableau1[[Type]:[Type]],SMALL(IF((Tableau1[[Nom]:[Nom]]=$A57)*(Tableau1[[Prénom]:[Prénom]]=$B57)*(JA$2&gt;=Tableau1[[Début]:[Début]])*(JA$2&lt;=Tableau1[[Fin]:[Fin]]),ROW(INDIRECT("A1:A"&amp;COUNTA(Tableau1[[Fin]:[Fin]])))),1)),""))</f>
        <v/>
      </c>
      <c r="JB57" s="34" t="str">
        <f t="array" aca="1" ref="JB57" ca="1">IF(OR(WEEKDAY(JB$2,2)&gt;5,COUNTIF(Dates_Feries,JB$2)&gt;0),"",IFERROR(INDEX(Tableau1[[Type]:[Type]],SMALL(IF((Tableau1[[Nom]:[Nom]]=$A57)*(Tableau1[[Prénom]:[Prénom]]=$B57)*(JB$2&gt;=Tableau1[[Début]:[Début]])*(JB$2&lt;=Tableau1[[Fin]:[Fin]]),ROW(INDIRECT("A1:A"&amp;COUNTA(Tableau1[[Fin]:[Fin]])))),1)),""))</f>
        <v/>
      </c>
      <c r="JC57" s="34" t="str">
        <f t="array" aca="1" ref="JC57" ca="1">IF(OR(WEEKDAY(JC$2,2)&gt;5,COUNTIF(Dates_Feries,JC$2)&gt;0),"",IFERROR(INDEX(Tableau1[[Type]:[Type]],SMALL(IF((Tableau1[[Nom]:[Nom]]=$A57)*(Tableau1[[Prénom]:[Prénom]]=$B57)*(JC$2&gt;=Tableau1[[Début]:[Début]])*(JC$2&lt;=Tableau1[[Fin]:[Fin]]),ROW(INDIRECT("A1:A"&amp;COUNTA(Tableau1[[Fin]:[Fin]])))),1)),""))</f>
        <v/>
      </c>
      <c r="JD57" s="34" t="str">
        <f t="array" aca="1" ref="JD57" ca="1">IF(OR(WEEKDAY(JD$2,2)&gt;5,COUNTIF(Dates_Feries,JD$2)&gt;0),"",IFERROR(INDEX(Tableau1[[Type]:[Type]],SMALL(IF((Tableau1[[Nom]:[Nom]]=$A57)*(Tableau1[[Prénom]:[Prénom]]=$B57)*(JD$2&gt;=Tableau1[[Début]:[Début]])*(JD$2&lt;=Tableau1[[Fin]:[Fin]]),ROW(INDIRECT("A1:A"&amp;COUNTA(Tableau1[[Fin]:[Fin]])))),1)),""))</f>
        <v/>
      </c>
      <c r="JE57" s="34" t="str">
        <f t="array" aca="1" ref="JE57" ca="1">IF(OR(WEEKDAY(JE$2,2)&gt;5,COUNTIF(Dates_Feries,JE$2)&gt;0),"",IFERROR(INDEX(Tableau1[[Type]:[Type]],SMALL(IF((Tableau1[[Nom]:[Nom]]=$A57)*(Tableau1[[Prénom]:[Prénom]]=$B57)*(JE$2&gt;=Tableau1[[Début]:[Début]])*(JE$2&lt;=Tableau1[[Fin]:[Fin]]),ROW(INDIRECT("A1:A"&amp;COUNTA(Tableau1[[Fin]:[Fin]])))),1)),""))</f>
        <v/>
      </c>
      <c r="JF57" s="34" t="str">
        <f t="array" aca="1" ref="JF57" ca="1">IF(OR(WEEKDAY(JF$2,2)&gt;5,COUNTIF(Dates_Feries,JF$2)&gt;0),"",IFERROR(INDEX(Tableau1[[Type]:[Type]],SMALL(IF((Tableau1[[Nom]:[Nom]]=$A57)*(Tableau1[[Prénom]:[Prénom]]=$B57)*(JF$2&gt;=Tableau1[[Début]:[Début]])*(JF$2&lt;=Tableau1[[Fin]:[Fin]]),ROW(INDIRECT("A1:A"&amp;COUNTA(Tableau1[[Fin]:[Fin]])))),1)),""))</f>
        <v/>
      </c>
      <c r="JG57" s="34" t="str">
        <f t="array" aca="1" ref="JG57" ca="1">IF(OR(WEEKDAY(JG$2,2)&gt;5,COUNTIF(Dates_Feries,JG$2)&gt;0),"",IFERROR(INDEX(Tableau1[[Type]:[Type]],SMALL(IF((Tableau1[[Nom]:[Nom]]=$A57)*(Tableau1[[Prénom]:[Prénom]]=$B57)*(JG$2&gt;=Tableau1[[Début]:[Début]])*(JG$2&lt;=Tableau1[[Fin]:[Fin]]),ROW(INDIRECT("A1:A"&amp;COUNTA(Tableau1[[Fin]:[Fin]])))),1)),""))</f>
        <v/>
      </c>
      <c r="JH57" s="34" t="str">
        <f t="array" aca="1" ref="JH57" ca="1">IF(OR(WEEKDAY(JH$2,2)&gt;5,COUNTIF(Dates_Feries,JH$2)&gt;0),"",IFERROR(INDEX(Tableau1[[Type]:[Type]],SMALL(IF((Tableau1[[Nom]:[Nom]]=$A57)*(Tableau1[[Prénom]:[Prénom]]=$B57)*(JH$2&gt;=Tableau1[[Début]:[Début]])*(JH$2&lt;=Tableau1[[Fin]:[Fin]]),ROW(INDIRECT("A1:A"&amp;COUNTA(Tableau1[[Fin]:[Fin]])))),1)),""))</f>
        <v/>
      </c>
      <c r="JI57" s="34" t="str">
        <f t="array" aca="1" ref="JI57" ca="1">IF(OR(WEEKDAY(JI$2,2)&gt;5,COUNTIF(Dates_Feries,JI$2)&gt;0),"",IFERROR(INDEX(Tableau1[[Type]:[Type]],SMALL(IF((Tableau1[[Nom]:[Nom]]=$A57)*(Tableau1[[Prénom]:[Prénom]]=$B57)*(JI$2&gt;=Tableau1[[Début]:[Début]])*(JI$2&lt;=Tableau1[[Fin]:[Fin]]),ROW(INDIRECT("A1:A"&amp;COUNTA(Tableau1[[Fin]:[Fin]])))),1)),""))</f>
        <v/>
      </c>
      <c r="JJ57" s="34" t="str">
        <f t="array" aca="1" ref="JJ57" ca="1">IF(OR(WEEKDAY(JJ$2,2)&gt;5,COUNTIF(Dates_Feries,JJ$2)&gt;0),"",IFERROR(INDEX(Tableau1[[Type]:[Type]],SMALL(IF((Tableau1[[Nom]:[Nom]]=$A57)*(Tableau1[[Prénom]:[Prénom]]=$B57)*(JJ$2&gt;=Tableau1[[Début]:[Début]])*(JJ$2&lt;=Tableau1[[Fin]:[Fin]]),ROW(INDIRECT("A1:A"&amp;COUNTA(Tableau1[[Fin]:[Fin]])))),1)),""))</f>
        <v/>
      </c>
      <c r="JK57" s="34" t="str">
        <f t="array" aca="1" ref="JK57" ca="1">IF(OR(WEEKDAY(JK$2,2)&gt;5,COUNTIF(Dates_Feries,JK$2)&gt;0),"",IFERROR(INDEX(Tableau1[[Type]:[Type]],SMALL(IF((Tableau1[[Nom]:[Nom]]=$A57)*(Tableau1[[Prénom]:[Prénom]]=$B57)*(JK$2&gt;=Tableau1[[Début]:[Début]])*(JK$2&lt;=Tableau1[[Fin]:[Fin]]),ROW(INDIRECT("A1:A"&amp;COUNTA(Tableau1[[Fin]:[Fin]])))),1)),""))</f>
        <v/>
      </c>
      <c r="JL57" s="34" t="str">
        <f t="array" aca="1" ref="JL57" ca="1">IF(OR(WEEKDAY(JL$2,2)&gt;5,COUNTIF(Dates_Feries,JL$2)&gt;0),"",IFERROR(INDEX(Tableau1[[Type]:[Type]],SMALL(IF((Tableau1[[Nom]:[Nom]]=$A57)*(Tableau1[[Prénom]:[Prénom]]=$B57)*(JL$2&gt;=Tableau1[[Début]:[Début]])*(JL$2&lt;=Tableau1[[Fin]:[Fin]]),ROW(INDIRECT("A1:A"&amp;COUNTA(Tableau1[[Fin]:[Fin]])))),1)),""))</f>
        <v/>
      </c>
      <c r="JM57" s="34" t="str">
        <f t="array" aca="1" ref="JM57" ca="1">IF(OR(WEEKDAY(JM$2,2)&gt;5,COUNTIF(Dates_Feries,JM$2)&gt;0),"",IFERROR(INDEX(Tableau1[[Type]:[Type]],SMALL(IF((Tableau1[[Nom]:[Nom]]=$A57)*(Tableau1[[Prénom]:[Prénom]]=$B57)*(JM$2&gt;=Tableau1[[Début]:[Début]])*(JM$2&lt;=Tableau1[[Fin]:[Fin]]),ROW(INDIRECT("A1:A"&amp;COUNTA(Tableau1[[Fin]:[Fin]])))),1)),""))</f>
        <v/>
      </c>
      <c r="JN57" s="34" t="str">
        <f t="array" aca="1" ref="JN57" ca="1">IF(OR(WEEKDAY(JN$2,2)&gt;5,COUNTIF(Dates_Feries,JN$2)&gt;0),"",IFERROR(INDEX(Tableau1[[Type]:[Type]],SMALL(IF((Tableau1[[Nom]:[Nom]]=$A57)*(Tableau1[[Prénom]:[Prénom]]=$B57)*(JN$2&gt;=Tableau1[[Début]:[Début]])*(JN$2&lt;=Tableau1[[Fin]:[Fin]]),ROW(INDIRECT("A1:A"&amp;COUNTA(Tableau1[[Fin]:[Fin]])))),1)),""))</f>
        <v/>
      </c>
      <c r="JO57" s="34" t="str">
        <f t="array" aca="1" ref="JO57" ca="1">IF(OR(WEEKDAY(JO$2,2)&gt;5,COUNTIF(Dates_Feries,JO$2)&gt;0),"",IFERROR(INDEX(Tableau1[[Type]:[Type]],SMALL(IF((Tableau1[[Nom]:[Nom]]=$A57)*(Tableau1[[Prénom]:[Prénom]]=$B57)*(JO$2&gt;=Tableau1[[Début]:[Début]])*(JO$2&lt;=Tableau1[[Fin]:[Fin]]),ROW(INDIRECT("A1:A"&amp;COUNTA(Tableau1[[Fin]:[Fin]])))),1)),""))</f>
        <v/>
      </c>
      <c r="JP57" s="34" t="str">
        <f t="array" aca="1" ref="JP57" ca="1">IF(OR(WEEKDAY(JP$2,2)&gt;5,COUNTIF(Dates_Feries,JP$2)&gt;0),"",IFERROR(INDEX(Tableau1[[Type]:[Type]],SMALL(IF((Tableau1[[Nom]:[Nom]]=$A57)*(Tableau1[[Prénom]:[Prénom]]=$B57)*(JP$2&gt;=Tableau1[[Début]:[Début]])*(JP$2&lt;=Tableau1[[Fin]:[Fin]]),ROW(INDIRECT("A1:A"&amp;COUNTA(Tableau1[[Fin]:[Fin]])))),1)),""))</f>
        <v/>
      </c>
      <c r="JQ57" s="34" t="str">
        <f t="array" aca="1" ref="JQ57" ca="1">IF(OR(WEEKDAY(JQ$2,2)&gt;5,COUNTIF(Dates_Feries,JQ$2)&gt;0),"",IFERROR(INDEX(Tableau1[[Type]:[Type]],SMALL(IF((Tableau1[[Nom]:[Nom]]=$A57)*(Tableau1[[Prénom]:[Prénom]]=$B57)*(JQ$2&gt;=Tableau1[[Début]:[Début]])*(JQ$2&lt;=Tableau1[[Fin]:[Fin]]),ROW(INDIRECT("A1:A"&amp;COUNTA(Tableau1[[Fin]:[Fin]])))),1)),""))</f>
        <v/>
      </c>
      <c r="JR57" s="34" t="str">
        <f t="array" aca="1" ref="JR57" ca="1">IF(OR(WEEKDAY(JR$2,2)&gt;5,COUNTIF(Dates_Feries,JR$2)&gt;0),"",IFERROR(INDEX(Tableau1[[Type]:[Type]],SMALL(IF((Tableau1[[Nom]:[Nom]]=$A57)*(Tableau1[[Prénom]:[Prénom]]=$B57)*(JR$2&gt;=Tableau1[[Début]:[Début]])*(JR$2&lt;=Tableau1[[Fin]:[Fin]]),ROW(INDIRECT("A1:A"&amp;COUNTA(Tableau1[[Fin]:[Fin]])))),1)),""))</f>
        <v/>
      </c>
      <c r="JS57" s="34" t="str">
        <f t="array" aca="1" ref="JS57" ca="1">IF(OR(WEEKDAY(JS$2,2)&gt;5,COUNTIF(Dates_Feries,JS$2)&gt;0),"",IFERROR(INDEX(Tableau1[[Type]:[Type]],SMALL(IF((Tableau1[[Nom]:[Nom]]=$A57)*(Tableau1[[Prénom]:[Prénom]]=$B57)*(JS$2&gt;=Tableau1[[Début]:[Début]])*(JS$2&lt;=Tableau1[[Fin]:[Fin]]),ROW(INDIRECT("A1:A"&amp;COUNTA(Tableau1[[Fin]:[Fin]])))),1)),""))</f>
        <v/>
      </c>
      <c r="JT57" s="34" t="str">
        <f t="array" aca="1" ref="JT57" ca="1">IF(OR(WEEKDAY(JT$2,2)&gt;5,COUNTIF(Dates_Feries,JT$2)&gt;0),"",IFERROR(INDEX(Tableau1[[Type]:[Type]],SMALL(IF((Tableau1[[Nom]:[Nom]]=$A57)*(Tableau1[[Prénom]:[Prénom]]=$B57)*(JT$2&gt;=Tableau1[[Début]:[Début]])*(JT$2&lt;=Tableau1[[Fin]:[Fin]]),ROW(INDIRECT("A1:A"&amp;COUNTA(Tableau1[[Fin]:[Fin]])))),1)),""))</f>
        <v/>
      </c>
      <c r="JU57" s="34" t="str">
        <f t="array" aca="1" ref="JU57" ca="1">IF(OR(WEEKDAY(JU$2,2)&gt;5,COUNTIF(Dates_Feries,JU$2)&gt;0),"",IFERROR(INDEX(Tableau1[[Type]:[Type]],SMALL(IF((Tableau1[[Nom]:[Nom]]=$A57)*(Tableau1[[Prénom]:[Prénom]]=$B57)*(JU$2&gt;=Tableau1[[Début]:[Début]])*(JU$2&lt;=Tableau1[[Fin]:[Fin]]),ROW(INDIRECT("A1:A"&amp;COUNTA(Tableau1[[Fin]:[Fin]])))),1)),""))</f>
        <v/>
      </c>
      <c r="JV57" s="34" t="str">
        <f t="array" aca="1" ref="JV57" ca="1">IF(OR(WEEKDAY(JV$2,2)&gt;5,COUNTIF(Dates_Feries,JV$2)&gt;0),"",IFERROR(INDEX(Tableau1[[Type]:[Type]],SMALL(IF((Tableau1[[Nom]:[Nom]]=$A57)*(Tableau1[[Prénom]:[Prénom]]=$B57)*(JV$2&gt;=Tableau1[[Début]:[Début]])*(JV$2&lt;=Tableau1[[Fin]:[Fin]]),ROW(INDIRECT("A1:A"&amp;COUNTA(Tableau1[[Fin]:[Fin]])))),1)),""))</f>
        <v/>
      </c>
      <c r="JW57" s="34" t="str">
        <f t="array" aca="1" ref="JW57" ca="1">IF(OR(WEEKDAY(JW$2,2)&gt;5,COUNTIF(Dates_Feries,JW$2)&gt;0),"",IFERROR(INDEX(Tableau1[[Type]:[Type]],SMALL(IF((Tableau1[[Nom]:[Nom]]=$A57)*(Tableau1[[Prénom]:[Prénom]]=$B57)*(JW$2&gt;=Tableau1[[Début]:[Début]])*(JW$2&lt;=Tableau1[[Fin]:[Fin]]),ROW(INDIRECT("A1:A"&amp;COUNTA(Tableau1[[Fin]:[Fin]])))),1)),""))</f>
        <v/>
      </c>
      <c r="JX57" s="34" t="str">
        <f t="array" aca="1" ref="JX57" ca="1">IF(OR(WEEKDAY(JX$2,2)&gt;5,COUNTIF(Dates_Feries,JX$2)&gt;0),"",IFERROR(INDEX(Tableau1[[Type]:[Type]],SMALL(IF((Tableau1[[Nom]:[Nom]]=$A57)*(Tableau1[[Prénom]:[Prénom]]=$B57)*(JX$2&gt;=Tableau1[[Début]:[Début]])*(JX$2&lt;=Tableau1[[Fin]:[Fin]]),ROW(INDIRECT("A1:A"&amp;COUNTA(Tableau1[[Fin]:[Fin]])))),1)),""))</f>
        <v/>
      </c>
      <c r="JY57" s="34" t="str">
        <f t="array" aca="1" ref="JY57" ca="1">IF(OR(WEEKDAY(JY$2,2)&gt;5,COUNTIF(Dates_Feries,JY$2)&gt;0),"",IFERROR(INDEX(Tableau1[[Type]:[Type]],SMALL(IF((Tableau1[[Nom]:[Nom]]=$A57)*(Tableau1[[Prénom]:[Prénom]]=$B57)*(JY$2&gt;=Tableau1[[Début]:[Début]])*(JY$2&lt;=Tableau1[[Fin]:[Fin]]),ROW(INDIRECT("A1:A"&amp;COUNTA(Tableau1[[Fin]:[Fin]])))),1)),""))</f>
        <v/>
      </c>
      <c r="JZ57" s="34" t="str">
        <f t="array" aca="1" ref="JZ57" ca="1">IF(OR(WEEKDAY(JZ$2,2)&gt;5,COUNTIF(Dates_Feries,JZ$2)&gt;0),"",IFERROR(INDEX(Tableau1[[Type]:[Type]],SMALL(IF((Tableau1[[Nom]:[Nom]]=$A57)*(Tableau1[[Prénom]:[Prénom]]=$B57)*(JZ$2&gt;=Tableau1[[Début]:[Début]])*(JZ$2&lt;=Tableau1[[Fin]:[Fin]]),ROW(INDIRECT("A1:A"&amp;COUNTA(Tableau1[[Fin]:[Fin]])))),1)),""))</f>
        <v/>
      </c>
      <c r="KA57" s="34" t="str">
        <f t="array" aca="1" ref="KA57" ca="1">IF(OR(WEEKDAY(KA$2,2)&gt;5,COUNTIF(Dates_Feries,KA$2)&gt;0),"",IFERROR(INDEX(Tableau1[[Type]:[Type]],SMALL(IF((Tableau1[[Nom]:[Nom]]=$A57)*(Tableau1[[Prénom]:[Prénom]]=$B57)*(KA$2&gt;=Tableau1[[Début]:[Début]])*(KA$2&lt;=Tableau1[[Fin]:[Fin]]),ROW(INDIRECT("A1:A"&amp;COUNTA(Tableau1[[Fin]:[Fin]])))),1)),""))</f>
        <v/>
      </c>
      <c r="KB57" s="34" t="str">
        <f t="array" aca="1" ref="KB57" ca="1">IF(OR(WEEKDAY(KB$2,2)&gt;5,COUNTIF(Dates_Feries,KB$2)&gt;0),"",IFERROR(INDEX(Tableau1[[Type]:[Type]],SMALL(IF((Tableau1[[Nom]:[Nom]]=$A57)*(Tableau1[[Prénom]:[Prénom]]=$B57)*(KB$2&gt;=Tableau1[[Début]:[Début]])*(KB$2&lt;=Tableau1[[Fin]:[Fin]]),ROW(INDIRECT("A1:A"&amp;COUNTA(Tableau1[[Fin]:[Fin]])))),1)),""))</f>
        <v/>
      </c>
      <c r="KC57" s="34" t="str">
        <f t="array" aca="1" ref="KC57" ca="1">IF(OR(WEEKDAY(KC$2,2)&gt;5,COUNTIF(Dates_Feries,KC$2)&gt;0),"",IFERROR(INDEX(Tableau1[[Type]:[Type]],SMALL(IF((Tableau1[[Nom]:[Nom]]=$A57)*(Tableau1[[Prénom]:[Prénom]]=$B57)*(KC$2&gt;=Tableau1[[Début]:[Début]])*(KC$2&lt;=Tableau1[[Fin]:[Fin]]),ROW(INDIRECT("A1:A"&amp;COUNTA(Tableau1[[Fin]:[Fin]])))),1)),""))</f>
        <v/>
      </c>
      <c r="KD57" s="34" t="str">
        <f t="array" aca="1" ref="KD57" ca="1">IF(OR(WEEKDAY(KD$2,2)&gt;5,COUNTIF(Dates_Feries,KD$2)&gt;0),"",IFERROR(INDEX(Tableau1[[Type]:[Type]],SMALL(IF((Tableau1[[Nom]:[Nom]]=$A57)*(Tableau1[[Prénom]:[Prénom]]=$B57)*(KD$2&gt;=Tableau1[[Début]:[Début]])*(KD$2&lt;=Tableau1[[Fin]:[Fin]]),ROW(INDIRECT("A1:A"&amp;COUNTA(Tableau1[[Fin]:[Fin]])))),1)),""))</f>
        <v/>
      </c>
      <c r="KE57" s="34" t="str">
        <f t="array" aca="1" ref="KE57" ca="1">IF(OR(WEEKDAY(KE$2,2)&gt;5,COUNTIF(Dates_Feries,KE$2)&gt;0),"",IFERROR(INDEX(Tableau1[[Type]:[Type]],SMALL(IF((Tableau1[[Nom]:[Nom]]=$A57)*(Tableau1[[Prénom]:[Prénom]]=$B57)*(KE$2&gt;=Tableau1[[Début]:[Début]])*(KE$2&lt;=Tableau1[[Fin]:[Fin]]),ROW(INDIRECT("A1:A"&amp;COUNTA(Tableau1[[Fin]:[Fin]])))),1)),""))</f>
        <v/>
      </c>
      <c r="KF57" s="34" t="str">
        <f t="array" aca="1" ref="KF57" ca="1">IF(OR(WEEKDAY(KF$2,2)&gt;5,COUNTIF(Dates_Feries,KF$2)&gt;0),"",IFERROR(INDEX(Tableau1[[Type]:[Type]],SMALL(IF((Tableau1[[Nom]:[Nom]]=$A57)*(Tableau1[[Prénom]:[Prénom]]=$B57)*(KF$2&gt;=Tableau1[[Début]:[Début]])*(KF$2&lt;=Tableau1[[Fin]:[Fin]]),ROW(INDIRECT("A1:A"&amp;COUNTA(Tableau1[[Fin]:[Fin]])))),1)),""))</f>
        <v/>
      </c>
      <c r="KG57" s="34" t="str">
        <f t="array" aca="1" ref="KG57" ca="1">IF(OR(WEEKDAY(KG$2,2)&gt;5,COUNTIF(Dates_Feries,KG$2)&gt;0),"",IFERROR(INDEX(Tableau1[[Type]:[Type]],SMALL(IF((Tableau1[[Nom]:[Nom]]=$A57)*(Tableau1[[Prénom]:[Prénom]]=$B57)*(KG$2&gt;=Tableau1[[Début]:[Début]])*(KG$2&lt;=Tableau1[[Fin]:[Fin]]),ROW(INDIRECT("A1:A"&amp;COUNTA(Tableau1[[Fin]:[Fin]])))),1)),""))</f>
        <v/>
      </c>
      <c r="KH57" s="34" t="str">
        <f t="array" aca="1" ref="KH57" ca="1">IF(OR(WEEKDAY(KH$2,2)&gt;5,COUNTIF(Dates_Feries,KH$2)&gt;0),"",IFERROR(INDEX(Tableau1[[Type]:[Type]],SMALL(IF((Tableau1[[Nom]:[Nom]]=$A57)*(Tableau1[[Prénom]:[Prénom]]=$B57)*(KH$2&gt;=Tableau1[[Début]:[Début]])*(KH$2&lt;=Tableau1[[Fin]:[Fin]]),ROW(INDIRECT("A1:A"&amp;COUNTA(Tableau1[[Fin]:[Fin]])))),1)),""))</f>
        <v/>
      </c>
      <c r="KI57" s="34" t="str">
        <f t="array" aca="1" ref="KI57" ca="1">IF(OR(WEEKDAY(KI$2,2)&gt;5,COUNTIF(Dates_Feries,KI$2)&gt;0),"",IFERROR(INDEX(Tableau1[[Type]:[Type]],SMALL(IF((Tableau1[[Nom]:[Nom]]=$A57)*(Tableau1[[Prénom]:[Prénom]]=$B57)*(KI$2&gt;=Tableau1[[Début]:[Début]])*(KI$2&lt;=Tableau1[[Fin]:[Fin]]),ROW(INDIRECT("A1:A"&amp;COUNTA(Tableau1[[Fin]:[Fin]])))),1)),""))</f>
        <v/>
      </c>
      <c r="KJ57" s="34" t="str">
        <f t="array" aca="1" ref="KJ57" ca="1">IF(OR(WEEKDAY(KJ$2,2)&gt;5,COUNTIF(Dates_Feries,KJ$2)&gt;0),"",IFERROR(INDEX(Tableau1[[Type]:[Type]],SMALL(IF((Tableau1[[Nom]:[Nom]]=$A57)*(Tableau1[[Prénom]:[Prénom]]=$B57)*(KJ$2&gt;=Tableau1[[Début]:[Début]])*(KJ$2&lt;=Tableau1[[Fin]:[Fin]]),ROW(INDIRECT("A1:A"&amp;COUNTA(Tableau1[[Fin]:[Fin]])))),1)),""))</f>
        <v/>
      </c>
      <c r="KK57" s="34" t="str">
        <f t="array" aca="1" ref="KK57" ca="1">IF(OR(WEEKDAY(KK$2,2)&gt;5,COUNTIF(Dates_Feries,KK$2)&gt;0),"",IFERROR(INDEX(Tableau1[[Type]:[Type]],SMALL(IF((Tableau1[[Nom]:[Nom]]=$A57)*(Tableau1[[Prénom]:[Prénom]]=$B57)*(KK$2&gt;=Tableau1[[Début]:[Début]])*(KK$2&lt;=Tableau1[[Fin]:[Fin]]),ROW(INDIRECT("A1:A"&amp;COUNTA(Tableau1[[Fin]:[Fin]])))),1)),""))</f>
        <v/>
      </c>
      <c r="KL57" s="34" t="str">
        <f t="array" aca="1" ref="KL57" ca="1">IF(OR(WEEKDAY(KL$2,2)&gt;5,COUNTIF(Dates_Feries,KL$2)&gt;0),"",IFERROR(INDEX(Tableau1[[Type]:[Type]],SMALL(IF((Tableau1[[Nom]:[Nom]]=$A57)*(Tableau1[[Prénom]:[Prénom]]=$B57)*(KL$2&gt;=Tableau1[[Début]:[Début]])*(KL$2&lt;=Tableau1[[Fin]:[Fin]]),ROW(INDIRECT("A1:A"&amp;COUNTA(Tableau1[[Fin]:[Fin]])))),1)),""))</f>
        <v/>
      </c>
      <c r="KM57" s="34" t="str">
        <f t="array" aca="1" ref="KM57" ca="1">IF(OR(WEEKDAY(KM$2,2)&gt;5,COUNTIF(Dates_Feries,KM$2)&gt;0),"",IFERROR(INDEX(Tableau1[[Type]:[Type]],SMALL(IF((Tableau1[[Nom]:[Nom]]=$A57)*(Tableau1[[Prénom]:[Prénom]]=$B57)*(KM$2&gt;=Tableau1[[Début]:[Début]])*(KM$2&lt;=Tableau1[[Fin]:[Fin]]),ROW(INDIRECT("A1:A"&amp;COUNTA(Tableau1[[Fin]:[Fin]])))),1)),""))</f>
        <v/>
      </c>
      <c r="KN57" s="34" t="str">
        <f t="array" aca="1" ref="KN57" ca="1">IF(OR(WEEKDAY(KN$2,2)&gt;5,COUNTIF(Dates_Feries,KN$2)&gt;0),"",IFERROR(INDEX(Tableau1[[Type]:[Type]],SMALL(IF((Tableau1[[Nom]:[Nom]]=$A57)*(Tableau1[[Prénom]:[Prénom]]=$B57)*(KN$2&gt;=Tableau1[[Début]:[Début]])*(KN$2&lt;=Tableau1[[Fin]:[Fin]]),ROW(INDIRECT("A1:A"&amp;COUNTA(Tableau1[[Fin]:[Fin]])))),1)),""))</f>
        <v/>
      </c>
      <c r="KO57" s="34" t="str">
        <f t="array" aca="1" ref="KO57" ca="1">IF(OR(WEEKDAY(KO$2,2)&gt;5,COUNTIF(Dates_Feries,KO$2)&gt;0),"",IFERROR(INDEX(Tableau1[[Type]:[Type]],SMALL(IF((Tableau1[[Nom]:[Nom]]=$A57)*(Tableau1[[Prénom]:[Prénom]]=$B57)*(KO$2&gt;=Tableau1[[Début]:[Début]])*(KO$2&lt;=Tableau1[[Fin]:[Fin]]),ROW(INDIRECT("A1:A"&amp;COUNTA(Tableau1[[Fin]:[Fin]])))),1)),""))</f>
        <v/>
      </c>
      <c r="KP57" s="34" t="str">
        <f t="array" aca="1" ref="KP57" ca="1">IF(OR(WEEKDAY(KP$2,2)&gt;5,COUNTIF(Dates_Feries,KP$2)&gt;0),"",IFERROR(INDEX(Tableau1[[Type]:[Type]],SMALL(IF((Tableau1[[Nom]:[Nom]]=$A57)*(Tableau1[[Prénom]:[Prénom]]=$B57)*(KP$2&gt;=Tableau1[[Début]:[Début]])*(KP$2&lt;=Tableau1[[Fin]:[Fin]]),ROW(INDIRECT("A1:A"&amp;COUNTA(Tableau1[[Fin]:[Fin]])))),1)),""))</f>
        <v/>
      </c>
      <c r="KQ57" s="34" t="str">
        <f t="array" aca="1" ref="KQ57" ca="1">IF(OR(WEEKDAY(KQ$2,2)&gt;5,COUNTIF(Dates_Feries,KQ$2)&gt;0),"",IFERROR(INDEX(Tableau1[[Type]:[Type]],SMALL(IF((Tableau1[[Nom]:[Nom]]=$A57)*(Tableau1[[Prénom]:[Prénom]]=$B57)*(KQ$2&gt;=Tableau1[[Début]:[Début]])*(KQ$2&lt;=Tableau1[[Fin]:[Fin]]),ROW(INDIRECT("A1:A"&amp;COUNTA(Tableau1[[Fin]:[Fin]])))),1)),""))</f>
        <v/>
      </c>
      <c r="KR57" s="34" t="str">
        <f t="array" aca="1" ref="KR57" ca="1">IF(OR(WEEKDAY(KR$2,2)&gt;5,COUNTIF(Dates_Feries,KR$2)&gt;0),"",IFERROR(INDEX(Tableau1[[Type]:[Type]],SMALL(IF((Tableau1[[Nom]:[Nom]]=$A57)*(Tableau1[[Prénom]:[Prénom]]=$B57)*(KR$2&gt;=Tableau1[[Début]:[Début]])*(KR$2&lt;=Tableau1[[Fin]:[Fin]]),ROW(INDIRECT("A1:A"&amp;COUNTA(Tableau1[[Fin]:[Fin]])))),1)),""))</f>
        <v/>
      </c>
      <c r="KS57" s="34" t="str">
        <f t="array" aca="1" ref="KS57" ca="1">IF(OR(WEEKDAY(KS$2,2)&gt;5,COUNTIF(Dates_Feries,KS$2)&gt;0),"",IFERROR(INDEX(Tableau1[[Type]:[Type]],SMALL(IF((Tableau1[[Nom]:[Nom]]=$A57)*(Tableau1[[Prénom]:[Prénom]]=$B57)*(KS$2&gt;=Tableau1[[Début]:[Début]])*(KS$2&lt;=Tableau1[[Fin]:[Fin]]),ROW(INDIRECT("A1:A"&amp;COUNTA(Tableau1[[Fin]:[Fin]])))),1)),""))</f>
        <v/>
      </c>
      <c r="KT57" s="34" t="str">
        <f t="array" aca="1" ref="KT57" ca="1">IF(OR(WEEKDAY(KT$2,2)&gt;5,COUNTIF(Dates_Feries,KT$2)&gt;0),"",IFERROR(INDEX(Tableau1[[Type]:[Type]],SMALL(IF((Tableau1[[Nom]:[Nom]]=$A57)*(Tableau1[[Prénom]:[Prénom]]=$B57)*(KT$2&gt;=Tableau1[[Début]:[Début]])*(KT$2&lt;=Tableau1[[Fin]:[Fin]]),ROW(INDIRECT("A1:A"&amp;COUNTA(Tableau1[[Fin]:[Fin]])))),1)),""))</f>
        <v/>
      </c>
      <c r="KU57" s="34" t="str">
        <f t="array" aca="1" ref="KU57" ca="1">IF(OR(WEEKDAY(KU$2,2)&gt;5,COUNTIF(Dates_Feries,KU$2)&gt;0),"",IFERROR(INDEX(Tableau1[[Type]:[Type]],SMALL(IF((Tableau1[[Nom]:[Nom]]=$A57)*(Tableau1[[Prénom]:[Prénom]]=$B57)*(KU$2&gt;=Tableau1[[Début]:[Début]])*(KU$2&lt;=Tableau1[[Fin]:[Fin]]),ROW(INDIRECT("A1:A"&amp;COUNTA(Tableau1[[Fin]:[Fin]])))),1)),""))</f>
        <v/>
      </c>
      <c r="KV57" s="34" t="str">
        <f t="array" aca="1" ref="KV57" ca="1">IF(OR(WEEKDAY(KV$2,2)&gt;5,COUNTIF(Dates_Feries,KV$2)&gt;0),"",IFERROR(INDEX(Tableau1[[Type]:[Type]],SMALL(IF((Tableau1[[Nom]:[Nom]]=$A57)*(Tableau1[[Prénom]:[Prénom]]=$B57)*(KV$2&gt;=Tableau1[[Début]:[Début]])*(KV$2&lt;=Tableau1[[Fin]:[Fin]]),ROW(INDIRECT("A1:A"&amp;COUNTA(Tableau1[[Fin]:[Fin]])))),1)),""))</f>
        <v/>
      </c>
      <c r="KW57" s="34" t="str">
        <f t="array" aca="1" ref="KW57" ca="1">IF(OR(WEEKDAY(KW$2,2)&gt;5,COUNTIF(Dates_Feries,KW$2)&gt;0),"",IFERROR(INDEX(Tableau1[[Type]:[Type]],SMALL(IF((Tableau1[[Nom]:[Nom]]=$A57)*(Tableau1[[Prénom]:[Prénom]]=$B57)*(KW$2&gt;=Tableau1[[Début]:[Début]])*(KW$2&lt;=Tableau1[[Fin]:[Fin]]),ROW(INDIRECT("A1:A"&amp;COUNTA(Tableau1[[Fin]:[Fin]])))),1)),""))</f>
        <v/>
      </c>
      <c r="KX57" s="34" t="str">
        <f t="array" aca="1" ref="KX57" ca="1">IF(OR(WEEKDAY(KX$2,2)&gt;5,COUNTIF(Dates_Feries,KX$2)&gt;0),"",IFERROR(INDEX(Tableau1[[Type]:[Type]],SMALL(IF((Tableau1[[Nom]:[Nom]]=$A57)*(Tableau1[[Prénom]:[Prénom]]=$B57)*(KX$2&gt;=Tableau1[[Début]:[Début]])*(KX$2&lt;=Tableau1[[Fin]:[Fin]]),ROW(INDIRECT("A1:A"&amp;COUNTA(Tableau1[[Fin]:[Fin]])))),1)),""))</f>
        <v/>
      </c>
      <c r="KY57" s="34" t="str">
        <f t="array" aca="1" ref="KY57" ca="1">IF(OR(WEEKDAY(KY$2,2)&gt;5,COUNTIF(Dates_Feries,KY$2)&gt;0),"",IFERROR(INDEX(Tableau1[[Type]:[Type]],SMALL(IF((Tableau1[[Nom]:[Nom]]=$A57)*(Tableau1[[Prénom]:[Prénom]]=$B57)*(KY$2&gt;=Tableau1[[Début]:[Début]])*(KY$2&lt;=Tableau1[[Fin]:[Fin]]),ROW(INDIRECT("A1:A"&amp;COUNTA(Tableau1[[Fin]:[Fin]])))),1)),""))</f>
        <v/>
      </c>
      <c r="KZ57" s="34" t="str">
        <f t="array" aca="1" ref="KZ57" ca="1">IF(OR(WEEKDAY(KZ$2,2)&gt;5,COUNTIF(Dates_Feries,KZ$2)&gt;0),"",IFERROR(INDEX(Tableau1[[Type]:[Type]],SMALL(IF((Tableau1[[Nom]:[Nom]]=$A57)*(Tableau1[[Prénom]:[Prénom]]=$B57)*(KZ$2&gt;=Tableau1[[Début]:[Début]])*(KZ$2&lt;=Tableau1[[Fin]:[Fin]]),ROW(INDIRECT("A1:A"&amp;COUNTA(Tableau1[[Fin]:[Fin]])))),1)),""))</f>
        <v/>
      </c>
      <c r="LA57" s="34" t="str">
        <f t="array" aca="1" ref="LA57" ca="1">IF(OR(WEEKDAY(LA$2,2)&gt;5,COUNTIF(Dates_Feries,LA$2)&gt;0),"",IFERROR(INDEX(Tableau1[[Type]:[Type]],SMALL(IF((Tableau1[[Nom]:[Nom]]=$A57)*(Tableau1[[Prénom]:[Prénom]]=$B57)*(LA$2&gt;=Tableau1[[Début]:[Début]])*(LA$2&lt;=Tableau1[[Fin]:[Fin]]),ROW(INDIRECT("A1:A"&amp;COUNTA(Tableau1[[Fin]:[Fin]])))),1)),""))</f>
        <v/>
      </c>
      <c r="LB57" s="34" t="str">
        <f t="array" aca="1" ref="LB57" ca="1">IF(OR(WEEKDAY(LB$2,2)&gt;5,COUNTIF(Dates_Feries,LB$2)&gt;0),"",IFERROR(INDEX(Tableau1[[Type]:[Type]],SMALL(IF((Tableau1[[Nom]:[Nom]]=$A57)*(Tableau1[[Prénom]:[Prénom]]=$B57)*(LB$2&gt;=Tableau1[[Début]:[Début]])*(LB$2&lt;=Tableau1[[Fin]:[Fin]]),ROW(INDIRECT("A1:A"&amp;COUNTA(Tableau1[[Fin]:[Fin]])))),1)),""))</f>
        <v/>
      </c>
      <c r="LC57" s="34" t="str">
        <f t="array" aca="1" ref="LC57" ca="1">IF(OR(WEEKDAY(LC$2,2)&gt;5,COUNTIF(Dates_Feries,LC$2)&gt;0),"",IFERROR(INDEX(Tableau1[[Type]:[Type]],SMALL(IF((Tableau1[[Nom]:[Nom]]=$A57)*(Tableau1[[Prénom]:[Prénom]]=$B57)*(LC$2&gt;=Tableau1[[Début]:[Début]])*(LC$2&lt;=Tableau1[[Fin]:[Fin]]),ROW(INDIRECT("A1:A"&amp;COUNTA(Tableau1[[Fin]:[Fin]])))),1)),""))</f>
        <v/>
      </c>
      <c r="LD57" s="34" t="str">
        <f t="array" aca="1" ref="LD57" ca="1">IF(OR(WEEKDAY(LD$2,2)&gt;5,COUNTIF(Dates_Feries,LD$2)&gt;0),"",IFERROR(INDEX(Tableau1[[Type]:[Type]],SMALL(IF((Tableau1[[Nom]:[Nom]]=$A57)*(Tableau1[[Prénom]:[Prénom]]=$B57)*(LD$2&gt;=Tableau1[[Début]:[Début]])*(LD$2&lt;=Tableau1[[Fin]:[Fin]]),ROW(INDIRECT("A1:A"&amp;COUNTA(Tableau1[[Fin]:[Fin]])))),1)),""))</f>
        <v/>
      </c>
      <c r="LE57" s="34" t="str">
        <f t="array" aca="1" ref="LE57" ca="1">IF(OR(WEEKDAY(LE$2,2)&gt;5,COUNTIF(Dates_Feries,LE$2)&gt;0),"",IFERROR(INDEX(Tableau1[[Type]:[Type]],SMALL(IF((Tableau1[[Nom]:[Nom]]=$A57)*(Tableau1[[Prénom]:[Prénom]]=$B57)*(LE$2&gt;=Tableau1[[Début]:[Début]])*(LE$2&lt;=Tableau1[[Fin]:[Fin]]),ROW(INDIRECT("A1:A"&amp;COUNTA(Tableau1[[Fin]:[Fin]])))),1)),""))</f>
        <v/>
      </c>
      <c r="LF57" s="34" t="str">
        <f t="array" aca="1" ref="LF57" ca="1">IF(OR(WEEKDAY(LF$2,2)&gt;5,COUNTIF(Dates_Feries,LF$2)&gt;0),"",IFERROR(INDEX(Tableau1[[Type]:[Type]],SMALL(IF((Tableau1[[Nom]:[Nom]]=$A57)*(Tableau1[[Prénom]:[Prénom]]=$B57)*(LF$2&gt;=Tableau1[[Début]:[Début]])*(LF$2&lt;=Tableau1[[Fin]:[Fin]]),ROW(INDIRECT("A1:A"&amp;COUNTA(Tableau1[[Fin]:[Fin]])))),1)),""))</f>
        <v/>
      </c>
      <c r="LG57" s="34" t="str">
        <f t="array" aca="1" ref="LG57" ca="1">IF(OR(WEEKDAY(LG$2,2)&gt;5,COUNTIF(Dates_Feries,LG$2)&gt;0),"",IFERROR(INDEX(Tableau1[[Type]:[Type]],SMALL(IF((Tableau1[[Nom]:[Nom]]=$A57)*(Tableau1[[Prénom]:[Prénom]]=$B57)*(LG$2&gt;=Tableau1[[Début]:[Début]])*(LG$2&lt;=Tableau1[[Fin]:[Fin]]),ROW(INDIRECT("A1:A"&amp;COUNTA(Tableau1[[Fin]:[Fin]])))),1)),""))</f>
        <v/>
      </c>
      <c r="LH57" s="34" t="str">
        <f t="array" aca="1" ref="LH57" ca="1">IF(OR(WEEKDAY(LH$2,2)&gt;5,COUNTIF(Dates_Feries,LH$2)&gt;0),"",IFERROR(INDEX(Tableau1[[Type]:[Type]],SMALL(IF((Tableau1[[Nom]:[Nom]]=$A57)*(Tableau1[[Prénom]:[Prénom]]=$B57)*(LH$2&gt;=Tableau1[[Début]:[Début]])*(LH$2&lt;=Tableau1[[Fin]:[Fin]]),ROW(INDIRECT("A1:A"&amp;COUNTA(Tableau1[[Fin]:[Fin]])))),1)),""))</f>
        <v/>
      </c>
      <c r="LI57" s="34" t="str">
        <f t="array" aca="1" ref="LI57" ca="1">IF(OR(WEEKDAY(LI$2,2)&gt;5,COUNTIF(Dates_Feries,LI$2)&gt;0),"",IFERROR(INDEX(Tableau1[[Type]:[Type]],SMALL(IF((Tableau1[[Nom]:[Nom]]=$A57)*(Tableau1[[Prénom]:[Prénom]]=$B57)*(LI$2&gt;=Tableau1[[Début]:[Début]])*(LI$2&lt;=Tableau1[[Fin]:[Fin]]),ROW(INDIRECT("A1:A"&amp;COUNTA(Tableau1[[Fin]:[Fin]])))),1)),""))</f>
        <v/>
      </c>
      <c r="LJ57" s="34" t="str">
        <f t="array" aca="1" ref="LJ57" ca="1">IF(OR(WEEKDAY(LJ$2,2)&gt;5,COUNTIF(Dates_Feries,LJ$2)&gt;0),"",IFERROR(INDEX(Tableau1[[Type]:[Type]],SMALL(IF((Tableau1[[Nom]:[Nom]]=$A57)*(Tableau1[[Prénom]:[Prénom]]=$B57)*(LJ$2&gt;=Tableau1[[Début]:[Début]])*(LJ$2&lt;=Tableau1[[Fin]:[Fin]]),ROW(INDIRECT("A1:A"&amp;COUNTA(Tableau1[[Fin]:[Fin]])))),1)),""))</f>
        <v/>
      </c>
      <c r="LK57" s="34" t="str">
        <f t="array" aca="1" ref="LK57" ca="1">IF(OR(WEEKDAY(LK$2,2)&gt;5,COUNTIF(Dates_Feries,LK$2)&gt;0),"",IFERROR(INDEX(Tableau1[[Type]:[Type]],SMALL(IF((Tableau1[[Nom]:[Nom]]=$A57)*(Tableau1[[Prénom]:[Prénom]]=$B57)*(LK$2&gt;=Tableau1[[Début]:[Début]])*(LK$2&lt;=Tableau1[[Fin]:[Fin]]),ROW(INDIRECT("A1:A"&amp;COUNTA(Tableau1[[Fin]:[Fin]])))),1)),""))</f>
        <v/>
      </c>
      <c r="LL57" s="34" t="str">
        <f t="array" aca="1" ref="LL57" ca="1">IF(OR(WEEKDAY(LL$2,2)&gt;5,COUNTIF(Dates_Feries,LL$2)&gt;0),"",IFERROR(INDEX(Tableau1[[Type]:[Type]],SMALL(IF((Tableau1[[Nom]:[Nom]]=$A57)*(Tableau1[[Prénom]:[Prénom]]=$B57)*(LL$2&gt;=Tableau1[[Début]:[Début]])*(LL$2&lt;=Tableau1[[Fin]:[Fin]]),ROW(INDIRECT("A1:A"&amp;COUNTA(Tableau1[[Fin]:[Fin]])))),1)),""))</f>
        <v/>
      </c>
      <c r="LM57" s="34" t="str">
        <f t="array" aca="1" ref="LM57" ca="1">IF(OR(WEEKDAY(LM$2,2)&gt;5,COUNTIF(Dates_Feries,LM$2)&gt;0),"",IFERROR(INDEX(Tableau1[[Type]:[Type]],SMALL(IF((Tableau1[[Nom]:[Nom]]=$A57)*(Tableau1[[Prénom]:[Prénom]]=$B57)*(LM$2&gt;=Tableau1[[Début]:[Début]])*(LM$2&lt;=Tableau1[[Fin]:[Fin]]),ROW(INDIRECT("A1:A"&amp;COUNTA(Tableau1[[Fin]:[Fin]])))),1)),""))</f>
        <v/>
      </c>
      <c r="LN57" s="34" t="str">
        <f t="array" aca="1" ref="LN57" ca="1">IF(OR(WEEKDAY(LN$2,2)&gt;5,COUNTIF(Dates_Feries,LN$2)&gt;0),"",IFERROR(INDEX(Tableau1[[Type]:[Type]],SMALL(IF((Tableau1[[Nom]:[Nom]]=$A57)*(Tableau1[[Prénom]:[Prénom]]=$B57)*(LN$2&gt;=Tableau1[[Début]:[Début]])*(LN$2&lt;=Tableau1[[Fin]:[Fin]]),ROW(INDIRECT("A1:A"&amp;COUNTA(Tableau1[[Fin]:[Fin]])))),1)),""))</f>
        <v/>
      </c>
      <c r="LO57" s="34" t="str">
        <f t="array" aca="1" ref="LO57" ca="1">IF(OR(WEEKDAY(LO$2,2)&gt;5,COUNTIF(Dates_Feries,LO$2)&gt;0),"",IFERROR(INDEX(Tableau1[[Type]:[Type]],SMALL(IF((Tableau1[[Nom]:[Nom]]=$A57)*(Tableau1[[Prénom]:[Prénom]]=$B57)*(LO$2&gt;=Tableau1[[Début]:[Début]])*(LO$2&lt;=Tableau1[[Fin]:[Fin]]),ROW(INDIRECT("A1:A"&amp;COUNTA(Tableau1[[Fin]:[Fin]])))),1)),""))</f>
        <v/>
      </c>
      <c r="LP57" s="34" t="str">
        <f t="array" aca="1" ref="LP57" ca="1">IF(OR(WEEKDAY(LP$2,2)&gt;5,COUNTIF(Dates_Feries,LP$2)&gt;0),"",IFERROR(INDEX(Tableau1[[Type]:[Type]],SMALL(IF((Tableau1[[Nom]:[Nom]]=$A57)*(Tableau1[[Prénom]:[Prénom]]=$B57)*(LP$2&gt;=Tableau1[[Début]:[Début]])*(LP$2&lt;=Tableau1[[Fin]:[Fin]]),ROW(INDIRECT("A1:A"&amp;COUNTA(Tableau1[[Fin]:[Fin]])))),1)),""))</f>
        <v/>
      </c>
      <c r="LQ57" s="34" t="str">
        <f t="array" aca="1" ref="LQ57" ca="1">IF(OR(WEEKDAY(LQ$2,2)&gt;5,COUNTIF(Dates_Feries,LQ$2)&gt;0),"",IFERROR(INDEX(Tableau1[[Type]:[Type]],SMALL(IF((Tableau1[[Nom]:[Nom]]=$A57)*(Tableau1[[Prénom]:[Prénom]]=$B57)*(LQ$2&gt;=Tableau1[[Début]:[Début]])*(LQ$2&lt;=Tableau1[[Fin]:[Fin]]),ROW(INDIRECT("A1:A"&amp;COUNTA(Tableau1[[Fin]:[Fin]])))),1)),""))</f>
        <v/>
      </c>
      <c r="LR57" s="34" t="str">
        <f t="array" aca="1" ref="LR57" ca="1">IF(OR(WEEKDAY(LR$2,2)&gt;5,COUNTIF(Dates_Feries,LR$2)&gt;0),"",IFERROR(INDEX(Tableau1[[Type]:[Type]],SMALL(IF((Tableau1[[Nom]:[Nom]]=$A57)*(Tableau1[[Prénom]:[Prénom]]=$B57)*(LR$2&gt;=Tableau1[[Début]:[Début]])*(LR$2&lt;=Tableau1[[Fin]:[Fin]]),ROW(INDIRECT("A1:A"&amp;COUNTA(Tableau1[[Fin]:[Fin]])))),1)),""))</f>
        <v/>
      </c>
      <c r="LS57" s="34" t="str">
        <f t="array" aca="1" ref="LS57" ca="1">IF(OR(WEEKDAY(LS$2,2)&gt;5,COUNTIF(Dates_Feries,LS$2)&gt;0),"",IFERROR(INDEX(Tableau1[[Type]:[Type]],SMALL(IF((Tableau1[[Nom]:[Nom]]=$A57)*(Tableau1[[Prénom]:[Prénom]]=$B57)*(LS$2&gt;=Tableau1[[Début]:[Début]])*(LS$2&lt;=Tableau1[[Fin]:[Fin]]),ROW(INDIRECT("A1:A"&amp;COUNTA(Tableau1[[Fin]:[Fin]])))),1)),""))</f>
        <v/>
      </c>
      <c r="LT57" s="34" t="str">
        <f t="array" aca="1" ref="LT57" ca="1">IF(OR(WEEKDAY(LT$2,2)&gt;5,COUNTIF(Dates_Feries,LT$2)&gt;0),"",IFERROR(INDEX(Tableau1[[Type]:[Type]],SMALL(IF((Tableau1[[Nom]:[Nom]]=$A57)*(Tableau1[[Prénom]:[Prénom]]=$B57)*(LT$2&gt;=Tableau1[[Début]:[Début]])*(LT$2&lt;=Tableau1[[Fin]:[Fin]]),ROW(INDIRECT("A1:A"&amp;COUNTA(Tableau1[[Fin]:[Fin]])))),1)),""))</f>
        <v/>
      </c>
      <c r="LU57" s="34" t="str">
        <f t="array" aca="1" ref="LU57" ca="1">IF(OR(WEEKDAY(LU$2,2)&gt;5,COUNTIF(Dates_Feries,LU$2)&gt;0),"",IFERROR(INDEX(Tableau1[[Type]:[Type]],SMALL(IF((Tableau1[[Nom]:[Nom]]=$A57)*(Tableau1[[Prénom]:[Prénom]]=$B57)*(LU$2&gt;=Tableau1[[Début]:[Début]])*(LU$2&lt;=Tableau1[[Fin]:[Fin]]),ROW(INDIRECT("A1:A"&amp;COUNTA(Tableau1[[Fin]:[Fin]])))),1)),""))</f>
        <v/>
      </c>
      <c r="LV57" s="34" t="str">
        <f t="array" aca="1" ref="LV57" ca="1">IF(OR(WEEKDAY(LV$2,2)&gt;5,COUNTIF(Dates_Feries,LV$2)&gt;0),"",IFERROR(INDEX(Tableau1[[Type]:[Type]],SMALL(IF((Tableau1[[Nom]:[Nom]]=$A57)*(Tableau1[[Prénom]:[Prénom]]=$B57)*(LV$2&gt;=Tableau1[[Début]:[Début]])*(LV$2&lt;=Tableau1[[Fin]:[Fin]]),ROW(INDIRECT("A1:A"&amp;COUNTA(Tableau1[[Fin]:[Fin]])))),1)),""))</f>
        <v/>
      </c>
      <c r="LW57" s="34" t="str">
        <f t="array" aca="1" ref="LW57" ca="1">IF(OR(WEEKDAY(LW$2,2)&gt;5,COUNTIF(Dates_Feries,LW$2)&gt;0),"",IFERROR(INDEX(Tableau1[[Type]:[Type]],SMALL(IF((Tableau1[[Nom]:[Nom]]=$A57)*(Tableau1[[Prénom]:[Prénom]]=$B57)*(LW$2&gt;=Tableau1[[Début]:[Début]])*(LW$2&lt;=Tableau1[[Fin]:[Fin]]),ROW(INDIRECT("A1:A"&amp;COUNTA(Tableau1[[Fin]:[Fin]])))),1)),""))</f>
        <v/>
      </c>
      <c r="LX57" s="34" t="str">
        <f t="array" aca="1" ref="LX57" ca="1">IF(OR(WEEKDAY(LX$2,2)&gt;5,COUNTIF(Dates_Feries,LX$2)&gt;0),"",IFERROR(INDEX(Tableau1[[Type]:[Type]],SMALL(IF((Tableau1[[Nom]:[Nom]]=$A57)*(Tableau1[[Prénom]:[Prénom]]=$B57)*(LX$2&gt;=Tableau1[[Début]:[Début]])*(LX$2&lt;=Tableau1[[Fin]:[Fin]]),ROW(INDIRECT("A1:A"&amp;COUNTA(Tableau1[[Fin]:[Fin]])))),1)),""))</f>
        <v/>
      </c>
      <c r="LY57" s="34" t="str">
        <f t="array" aca="1" ref="LY57" ca="1">IF(OR(WEEKDAY(LY$2,2)&gt;5,COUNTIF(Dates_Feries,LY$2)&gt;0),"",IFERROR(INDEX(Tableau1[[Type]:[Type]],SMALL(IF((Tableau1[[Nom]:[Nom]]=$A57)*(Tableau1[[Prénom]:[Prénom]]=$B57)*(LY$2&gt;=Tableau1[[Début]:[Début]])*(LY$2&lt;=Tableau1[[Fin]:[Fin]]),ROW(INDIRECT("A1:A"&amp;COUNTA(Tableau1[[Fin]:[Fin]])))),1)),""))</f>
        <v/>
      </c>
      <c r="LZ57" s="34" t="str">
        <f t="array" aca="1" ref="LZ57" ca="1">IF(OR(WEEKDAY(LZ$2,2)&gt;5,COUNTIF(Dates_Feries,LZ$2)&gt;0),"",IFERROR(INDEX(Tableau1[[Type]:[Type]],SMALL(IF((Tableau1[[Nom]:[Nom]]=$A57)*(Tableau1[[Prénom]:[Prénom]]=$B57)*(LZ$2&gt;=Tableau1[[Début]:[Début]])*(LZ$2&lt;=Tableau1[[Fin]:[Fin]]),ROW(INDIRECT("A1:A"&amp;COUNTA(Tableau1[[Fin]:[Fin]])))),1)),""))</f>
        <v/>
      </c>
      <c r="MA57" s="34" t="str">
        <f t="array" aca="1" ref="MA57" ca="1">IF(OR(WEEKDAY(MA$2,2)&gt;5,COUNTIF(Dates_Feries,MA$2)&gt;0),"",IFERROR(INDEX(Tableau1[[Type]:[Type]],SMALL(IF((Tableau1[[Nom]:[Nom]]=$A57)*(Tableau1[[Prénom]:[Prénom]]=$B57)*(MA$2&gt;=Tableau1[[Début]:[Début]])*(MA$2&lt;=Tableau1[[Fin]:[Fin]]),ROW(INDIRECT("A1:A"&amp;COUNTA(Tableau1[[Fin]:[Fin]])))),1)),""))</f>
        <v/>
      </c>
      <c r="MB57" s="34" t="str">
        <f t="array" aca="1" ref="MB57" ca="1">IF(OR(WEEKDAY(MB$2,2)&gt;5,COUNTIF(Dates_Feries,MB$2)&gt;0),"",IFERROR(INDEX(Tableau1[[Type]:[Type]],SMALL(IF((Tableau1[[Nom]:[Nom]]=$A57)*(Tableau1[[Prénom]:[Prénom]]=$B57)*(MB$2&gt;=Tableau1[[Début]:[Début]])*(MB$2&lt;=Tableau1[[Fin]:[Fin]]),ROW(INDIRECT("A1:A"&amp;COUNTA(Tableau1[[Fin]:[Fin]])))),1)),""))</f>
        <v/>
      </c>
      <c r="MC57" s="34" t="str">
        <f t="array" aca="1" ref="MC57" ca="1">IF(OR(WEEKDAY(MC$2,2)&gt;5,COUNTIF(Dates_Feries,MC$2)&gt;0),"",IFERROR(INDEX(Tableau1[[Type]:[Type]],SMALL(IF((Tableau1[[Nom]:[Nom]]=$A57)*(Tableau1[[Prénom]:[Prénom]]=$B57)*(MC$2&gt;=Tableau1[[Début]:[Début]])*(MC$2&lt;=Tableau1[[Fin]:[Fin]]),ROW(INDIRECT("A1:A"&amp;COUNTA(Tableau1[[Fin]:[Fin]])))),1)),""))</f>
        <v/>
      </c>
      <c r="MD57" s="34" t="str">
        <f t="array" aca="1" ref="MD57" ca="1">IF(OR(WEEKDAY(MD$2,2)&gt;5,COUNTIF(Dates_Feries,MD$2)&gt;0),"",IFERROR(INDEX(Tableau1[[Type]:[Type]],SMALL(IF((Tableau1[[Nom]:[Nom]]=$A57)*(Tableau1[[Prénom]:[Prénom]]=$B57)*(MD$2&gt;=Tableau1[[Début]:[Début]])*(MD$2&lt;=Tableau1[[Fin]:[Fin]]),ROW(INDIRECT("A1:A"&amp;COUNTA(Tableau1[[Fin]:[Fin]])))),1)),""))</f>
        <v/>
      </c>
      <c r="ME57" s="34" t="str">
        <f t="array" aca="1" ref="ME57" ca="1">IF(OR(WEEKDAY(ME$2,2)&gt;5,COUNTIF(Dates_Feries,ME$2)&gt;0),"",IFERROR(INDEX(Tableau1[[Type]:[Type]],SMALL(IF((Tableau1[[Nom]:[Nom]]=$A57)*(Tableau1[[Prénom]:[Prénom]]=$B57)*(ME$2&gt;=Tableau1[[Début]:[Début]])*(ME$2&lt;=Tableau1[[Fin]:[Fin]]),ROW(INDIRECT("A1:A"&amp;COUNTA(Tableau1[[Fin]:[Fin]])))),1)),""))</f>
        <v/>
      </c>
      <c r="MF57" s="34" t="str">
        <f t="array" aca="1" ref="MF57" ca="1">IF(OR(WEEKDAY(MF$2,2)&gt;5,COUNTIF(Dates_Feries,MF$2)&gt;0),"",IFERROR(INDEX(Tableau1[[Type]:[Type]],SMALL(IF((Tableau1[[Nom]:[Nom]]=$A57)*(Tableau1[[Prénom]:[Prénom]]=$B57)*(MF$2&gt;=Tableau1[[Début]:[Début]])*(MF$2&lt;=Tableau1[[Fin]:[Fin]]),ROW(INDIRECT("A1:A"&amp;COUNTA(Tableau1[[Fin]:[Fin]])))),1)),""))</f>
        <v/>
      </c>
      <c r="MG57" s="34" t="str">
        <f t="array" aca="1" ref="MG57" ca="1">IF(OR(WEEKDAY(MG$2,2)&gt;5,COUNTIF(Dates_Feries,MG$2)&gt;0),"",IFERROR(INDEX(Tableau1[[Type]:[Type]],SMALL(IF((Tableau1[[Nom]:[Nom]]=$A57)*(Tableau1[[Prénom]:[Prénom]]=$B57)*(MG$2&gt;=Tableau1[[Début]:[Début]])*(MG$2&lt;=Tableau1[[Fin]:[Fin]]),ROW(INDIRECT("A1:A"&amp;COUNTA(Tableau1[[Fin]:[Fin]])))),1)),""))</f>
        <v/>
      </c>
      <c r="MH57" s="34" t="str">
        <f t="array" aca="1" ref="MH57" ca="1">IF(OR(WEEKDAY(MH$2,2)&gt;5,COUNTIF(Dates_Feries,MH$2)&gt;0),"",IFERROR(INDEX(Tableau1[[Type]:[Type]],SMALL(IF((Tableau1[[Nom]:[Nom]]=$A57)*(Tableau1[[Prénom]:[Prénom]]=$B57)*(MH$2&gt;=Tableau1[[Début]:[Début]])*(MH$2&lt;=Tableau1[[Fin]:[Fin]]),ROW(INDIRECT("A1:A"&amp;COUNTA(Tableau1[[Fin]:[Fin]])))),1)),""))</f>
        <v/>
      </c>
      <c r="MI57" s="34" t="str">
        <f t="array" aca="1" ref="MI57" ca="1">IF(OR(WEEKDAY(MI$2,2)&gt;5,COUNTIF(Dates_Feries,MI$2)&gt;0),"",IFERROR(INDEX(Tableau1[[Type]:[Type]],SMALL(IF((Tableau1[[Nom]:[Nom]]=$A57)*(Tableau1[[Prénom]:[Prénom]]=$B57)*(MI$2&gt;=Tableau1[[Début]:[Début]])*(MI$2&lt;=Tableau1[[Fin]:[Fin]]),ROW(INDIRECT("A1:A"&amp;COUNTA(Tableau1[[Fin]:[Fin]])))),1)),""))</f>
        <v/>
      </c>
      <c r="MJ57" s="34" t="str">
        <f t="array" aca="1" ref="MJ57" ca="1">IF(OR(WEEKDAY(MJ$2,2)&gt;5,COUNTIF(Dates_Feries,MJ$2)&gt;0),"",IFERROR(INDEX(Tableau1[[Type]:[Type]],SMALL(IF((Tableau1[[Nom]:[Nom]]=$A57)*(Tableau1[[Prénom]:[Prénom]]=$B57)*(MJ$2&gt;=Tableau1[[Début]:[Début]])*(MJ$2&lt;=Tableau1[[Fin]:[Fin]]),ROW(INDIRECT("A1:A"&amp;COUNTA(Tableau1[[Fin]:[Fin]])))),1)),""))</f>
        <v/>
      </c>
      <c r="MK57" s="34" t="str">
        <f t="array" aca="1" ref="MK57" ca="1">IF(OR(WEEKDAY(MK$2,2)&gt;5,COUNTIF(Dates_Feries,MK$2)&gt;0),"",IFERROR(INDEX(Tableau1[[Type]:[Type]],SMALL(IF((Tableau1[[Nom]:[Nom]]=$A57)*(Tableau1[[Prénom]:[Prénom]]=$B57)*(MK$2&gt;=Tableau1[[Début]:[Début]])*(MK$2&lt;=Tableau1[[Fin]:[Fin]]),ROW(INDIRECT("A1:A"&amp;COUNTA(Tableau1[[Fin]:[Fin]])))),1)),""))</f>
        <v/>
      </c>
      <c r="ML57" s="34" t="str">
        <f t="array" aca="1" ref="ML57" ca="1">IF(OR(WEEKDAY(ML$2,2)&gt;5,COUNTIF(Dates_Feries,ML$2)&gt;0),"",IFERROR(INDEX(Tableau1[[Type]:[Type]],SMALL(IF((Tableau1[[Nom]:[Nom]]=$A57)*(Tableau1[[Prénom]:[Prénom]]=$B57)*(ML$2&gt;=Tableau1[[Début]:[Début]])*(ML$2&lt;=Tableau1[[Fin]:[Fin]]),ROW(INDIRECT("A1:A"&amp;COUNTA(Tableau1[[Fin]:[Fin]])))),1)),""))</f>
        <v/>
      </c>
      <c r="MM57" s="34" t="str">
        <f t="array" aca="1" ref="MM57" ca="1">IF(OR(WEEKDAY(MM$2,2)&gt;5,COUNTIF(Dates_Feries,MM$2)&gt;0),"",IFERROR(INDEX(Tableau1[[Type]:[Type]],SMALL(IF((Tableau1[[Nom]:[Nom]]=$A57)*(Tableau1[[Prénom]:[Prénom]]=$B57)*(MM$2&gt;=Tableau1[[Début]:[Début]])*(MM$2&lt;=Tableau1[[Fin]:[Fin]]),ROW(INDIRECT("A1:A"&amp;COUNTA(Tableau1[[Fin]:[Fin]])))),1)),""))</f>
        <v/>
      </c>
      <c r="MN57" s="34" t="str">
        <f t="array" aca="1" ref="MN57" ca="1">IF(OR(WEEKDAY(MN$2,2)&gt;5,COUNTIF(Dates_Feries,MN$2)&gt;0),"",IFERROR(INDEX(Tableau1[[Type]:[Type]],SMALL(IF((Tableau1[[Nom]:[Nom]]=$A57)*(Tableau1[[Prénom]:[Prénom]]=$B57)*(MN$2&gt;=Tableau1[[Début]:[Début]])*(MN$2&lt;=Tableau1[[Fin]:[Fin]]),ROW(INDIRECT("A1:A"&amp;COUNTA(Tableau1[[Fin]:[Fin]])))),1)),""))</f>
        <v/>
      </c>
      <c r="MO57" s="34" t="str">
        <f t="array" aca="1" ref="MO57" ca="1">IF(OR(WEEKDAY(MO$2,2)&gt;5,COUNTIF(Dates_Feries,MO$2)&gt;0),"",IFERROR(INDEX(Tableau1[[Type]:[Type]],SMALL(IF((Tableau1[[Nom]:[Nom]]=$A57)*(Tableau1[[Prénom]:[Prénom]]=$B57)*(MO$2&gt;=Tableau1[[Début]:[Début]])*(MO$2&lt;=Tableau1[[Fin]:[Fin]]),ROW(INDIRECT("A1:A"&amp;COUNTA(Tableau1[[Fin]:[Fin]])))),1)),""))</f>
        <v/>
      </c>
      <c r="MP57" s="34" t="str">
        <f t="array" aca="1" ref="MP57" ca="1">IF(OR(WEEKDAY(MP$2,2)&gt;5,COUNTIF(Dates_Feries,MP$2)&gt;0),"",IFERROR(INDEX(Tableau1[[Type]:[Type]],SMALL(IF((Tableau1[[Nom]:[Nom]]=$A57)*(Tableau1[[Prénom]:[Prénom]]=$B57)*(MP$2&gt;=Tableau1[[Début]:[Début]])*(MP$2&lt;=Tableau1[[Fin]:[Fin]]),ROW(INDIRECT("A1:A"&amp;COUNTA(Tableau1[[Fin]:[Fin]])))),1)),""))</f>
        <v/>
      </c>
      <c r="MQ57" s="34" t="str">
        <f t="array" aca="1" ref="MQ57" ca="1">IF(OR(WEEKDAY(MQ$2,2)&gt;5,COUNTIF(Dates_Feries,MQ$2)&gt;0),"",IFERROR(INDEX(Tableau1[[Type]:[Type]],SMALL(IF((Tableau1[[Nom]:[Nom]]=$A57)*(Tableau1[[Prénom]:[Prénom]]=$B57)*(MQ$2&gt;=Tableau1[[Début]:[Début]])*(MQ$2&lt;=Tableau1[[Fin]:[Fin]]),ROW(INDIRECT("A1:A"&amp;COUNTA(Tableau1[[Fin]:[Fin]])))),1)),""))</f>
        <v/>
      </c>
      <c r="MR57" s="34" t="str">
        <f t="array" aca="1" ref="MR57" ca="1">IF(OR(WEEKDAY(MR$2,2)&gt;5,COUNTIF(Dates_Feries,MR$2)&gt;0),"",IFERROR(INDEX(Tableau1[[Type]:[Type]],SMALL(IF((Tableau1[[Nom]:[Nom]]=$A57)*(Tableau1[[Prénom]:[Prénom]]=$B57)*(MR$2&gt;=Tableau1[[Début]:[Début]])*(MR$2&lt;=Tableau1[[Fin]:[Fin]]),ROW(INDIRECT("A1:A"&amp;COUNTA(Tableau1[[Fin]:[Fin]])))),1)),""))</f>
        <v/>
      </c>
      <c r="MS57" s="34" t="str">
        <f t="array" aca="1" ref="MS57" ca="1">IF(OR(WEEKDAY(MS$2,2)&gt;5,COUNTIF(Dates_Feries,MS$2)&gt;0),"",IFERROR(INDEX(Tableau1[[Type]:[Type]],SMALL(IF((Tableau1[[Nom]:[Nom]]=$A57)*(Tableau1[[Prénom]:[Prénom]]=$B57)*(MS$2&gt;=Tableau1[[Début]:[Début]])*(MS$2&lt;=Tableau1[[Fin]:[Fin]]),ROW(INDIRECT("A1:A"&amp;COUNTA(Tableau1[[Fin]:[Fin]])))),1)),""))</f>
        <v/>
      </c>
      <c r="MT57" s="34" t="str">
        <f t="array" aca="1" ref="MT57" ca="1">IF(OR(WEEKDAY(MT$2,2)&gt;5,COUNTIF(Dates_Feries,MT$2)&gt;0),"",IFERROR(INDEX(Tableau1[[Type]:[Type]],SMALL(IF((Tableau1[[Nom]:[Nom]]=$A57)*(Tableau1[[Prénom]:[Prénom]]=$B57)*(MT$2&gt;=Tableau1[[Début]:[Début]])*(MT$2&lt;=Tableau1[[Fin]:[Fin]]),ROW(INDIRECT("A1:A"&amp;COUNTA(Tableau1[[Fin]:[Fin]])))),1)),""))</f>
        <v/>
      </c>
      <c r="MU57" s="34" t="str">
        <f t="array" aca="1" ref="MU57" ca="1">IF(OR(WEEKDAY(MU$2,2)&gt;5,COUNTIF(Dates_Feries,MU$2)&gt;0),"",IFERROR(INDEX(Tableau1[[Type]:[Type]],SMALL(IF((Tableau1[[Nom]:[Nom]]=$A57)*(Tableau1[[Prénom]:[Prénom]]=$B57)*(MU$2&gt;=Tableau1[[Début]:[Début]])*(MU$2&lt;=Tableau1[[Fin]:[Fin]]),ROW(INDIRECT("A1:A"&amp;COUNTA(Tableau1[[Fin]:[Fin]])))),1)),""))</f>
        <v/>
      </c>
      <c r="MV57" s="34" t="str">
        <f t="array" aca="1" ref="MV57" ca="1">IF(OR(WEEKDAY(MV$2,2)&gt;5,COUNTIF(Dates_Feries,MV$2)&gt;0),"",IFERROR(INDEX(Tableau1[[Type]:[Type]],SMALL(IF((Tableau1[[Nom]:[Nom]]=$A57)*(Tableau1[[Prénom]:[Prénom]]=$B57)*(MV$2&gt;=Tableau1[[Début]:[Début]])*(MV$2&lt;=Tableau1[[Fin]:[Fin]]),ROW(INDIRECT("A1:A"&amp;COUNTA(Tableau1[[Fin]:[Fin]])))),1)),""))</f>
        <v/>
      </c>
      <c r="MW57" s="34" t="str">
        <f t="array" aca="1" ref="MW57" ca="1">IF(OR(WEEKDAY(MW$2,2)&gt;5,COUNTIF(Dates_Feries,MW$2)&gt;0),"",IFERROR(INDEX(Tableau1[[Type]:[Type]],SMALL(IF((Tableau1[[Nom]:[Nom]]=$A57)*(Tableau1[[Prénom]:[Prénom]]=$B57)*(MW$2&gt;=Tableau1[[Début]:[Début]])*(MW$2&lt;=Tableau1[[Fin]:[Fin]]),ROW(INDIRECT("A1:A"&amp;COUNTA(Tableau1[[Fin]:[Fin]])))),1)),""))</f>
        <v/>
      </c>
      <c r="MX57" s="34" t="str">
        <f t="array" aca="1" ref="MX57" ca="1">IF(OR(WEEKDAY(MX$2,2)&gt;5,COUNTIF(Dates_Feries,MX$2)&gt;0),"",IFERROR(INDEX(Tableau1[[Type]:[Type]],SMALL(IF((Tableau1[[Nom]:[Nom]]=$A57)*(Tableau1[[Prénom]:[Prénom]]=$B57)*(MX$2&gt;=Tableau1[[Début]:[Début]])*(MX$2&lt;=Tableau1[[Fin]:[Fin]]),ROW(INDIRECT("A1:A"&amp;COUNTA(Tableau1[[Fin]:[Fin]])))),1)),""))</f>
        <v/>
      </c>
      <c r="MY57" s="34" t="str">
        <f t="array" aca="1" ref="MY57" ca="1">IF(OR(WEEKDAY(MY$2,2)&gt;5,COUNTIF(Dates_Feries,MY$2)&gt;0),"",IFERROR(INDEX(Tableau1[[Type]:[Type]],SMALL(IF((Tableau1[[Nom]:[Nom]]=$A57)*(Tableau1[[Prénom]:[Prénom]]=$B57)*(MY$2&gt;=Tableau1[[Début]:[Début]])*(MY$2&lt;=Tableau1[[Fin]:[Fin]]),ROW(INDIRECT("A1:A"&amp;COUNTA(Tableau1[[Fin]:[Fin]])))),1)),""))</f>
        <v/>
      </c>
      <c r="MZ57" s="34" t="str">
        <f t="array" aca="1" ref="MZ57" ca="1">IF(OR(WEEKDAY(MZ$2,2)&gt;5,COUNTIF(Dates_Feries,MZ$2)&gt;0),"",IFERROR(INDEX(Tableau1[[Type]:[Type]],SMALL(IF((Tableau1[[Nom]:[Nom]]=$A57)*(Tableau1[[Prénom]:[Prénom]]=$B57)*(MZ$2&gt;=Tableau1[[Début]:[Début]])*(MZ$2&lt;=Tableau1[[Fin]:[Fin]]),ROW(INDIRECT("A1:A"&amp;COUNTA(Tableau1[[Fin]:[Fin]])))),1)),""))</f>
        <v/>
      </c>
      <c r="NA57" s="34" t="str">
        <f t="array" aca="1" ref="NA57" ca="1">IF(OR(WEEKDAY(NA$2,2)&gt;5,COUNTIF(Dates_Feries,NA$2)&gt;0),"",IFERROR(INDEX(Tableau1[[Type]:[Type]],SMALL(IF((Tableau1[[Nom]:[Nom]]=$A57)*(Tableau1[[Prénom]:[Prénom]]=$B57)*(NA$2&gt;=Tableau1[[Début]:[Début]])*(NA$2&lt;=Tableau1[[Fin]:[Fin]]),ROW(INDIRECT("A1:A"&amp;COUNTA(Tableau1[[Fin]:[Fin]])))),1)),""))</f>
        <v/>
      </c>
      <c r="NB57" s="34" t="str">
        <f t="array" aca="1" ref="NB57" ca="1">IF(OR(WEEKDAY(NB$2,2)&gt;5,COUNTIF(Dates_Feries,NB$2)&gt;0),"",IFERROR(INDEX(Tableau1[[Type]:[Type]],SMALL(IF((Tableau1[[Nom]:[Nom]]=$A57)*(Tableau1[[Prénom]:[Prénom]]=$B57)*(NB$2&gt;=Tableau1[[Début]:[Début]])*(NB$2&lt;=Tableau1[[Fin]:[Fin]]),ROW(INDIRECT("A1:A"&amp;COUNTA(Tableau1[[Fin]:[Fin]])))),1)),""))</f>
        <v/>
      </c>
      <c r="NC57" s="34" t="str">
        <f t="array" aca="1" ref="NC57" ca="1">IF(OR(WEEKDAY(NC$2,2)&gt;5,COUNTIF(Dates_Feries,NC$2)&gt;0),"",IFERROR(INDEX(Tableau1[[Type]:[Type]],SMALL(IF((Tableau1[[Nom]:[Nom]]=$A57)*(Tableau1[[Prénom]:[Prénom]]=$B57)*(NC$2&gt;=Tableau1[[Début]:[Début]])*(NC$2&lt;=Tableau1[[Fin]:[Fin]]),ROW(INDIRECT("A1:A"&amp;COUNTA(Tableau1[[Fin]:[Fin]])))),1)),""))</f>
        <v/>
      </c>
      <c r="ND57" s="34" t="str">
        <f t="array" aca="1" ref="ND57" ca="1">IF(OR(WEEKDAY(ND$2,2)&gt;5,COUNTIF(Dates_Feries,ND$2)&gt;0),"",IFERROR(INDEX(Tableau1[[Type]:[Type]],SMALL(IF((Tableau1[[Nom]:[Nom]]=$A57)*(Tableau1[[Prénom]:[Prénom]]=$B57)*(ND$2&gt;=Tableau1[[Début]:[Début]])*(ND$2&lt;=Tableau1[[Fin]:[Fin]]),ROW(INDIRECT("A1:A"&amp;COUNTA(Tableau1[[Fin]:[Fin]])))),1)),""))</f>
        <v/>
      </c>
      <c r="NE57" s="35" t="str">
        <f t="array" aca="1" ref="NE57" ca="1">IF(OR(WEEKDAY(NE$2,2)&gt;5,COUNTIF(Dates_Feries,NE$2)&gt;0),"",IFERROR(INDEX(Tableau1[[Type]:[Type]],SMALL(IF((Tableau1[[Nom]:[Nom]]=$A57)*(Tableau1[[Prénom]:[Prénom]]=$B57)*(NE$2&gt;=Tableau1[[Début]:[Début]])*(NE$2&lt;=Tableau1[[Fin]:[Fin]]),ROW(INDIRECT("A1:A"&amp;COUNTA(Tableau1[[Fin]:[Fin]])))),1)),""))</f>
        <v/>
      </c>
      <c r="NF57" s="2">
        <v>30</v>
      </c>
    </row>
    <row r="58" spans="1:370" ht="15" customHeight="1">
      <c r="A58" s="10"/>
      <c r="B58" s="11"/>
      <c r="C58" s="5">
        <f t="shared" ca="1" si="18"/>
        <v>0</v>
      </c>
      <c r="D58" s="29">
        <f t="shared" ca="1" si="19"/>
        <v>0</v>
      </c>
      <c r="E58" s="34" t="str">
        <f t="array" aca="1" ref="E58" ca="1">IF(OR(WEEKDAY(E$2,2)&gt;5,COUNTIF(Dates_Feries,E$2)&gt;0),"",IFERROR(INDEX(Tableau1[[Type]:[Type]],SMALL(IF((Tableau1[[Nom]:[Nom]]=$A58)*(Tableau1[[Prénom]:[Prénom]]=$B58)*(E$2&gt;=Tableau1[[Début]:[Début]])*(E$2&lt;=Tableau1[[Fin]:[Fin]]),ROW(INDIRECT("A1:A"&amp;COUNTA(Tableau1[[Fin]:[Fin]])))),1)),""))</f>
        <v/>
      </c>
      <c r="F58" s="34" t="str">
        <f t="array" aca="1" ref="F58" ca="1">IF(OR(WEEKDAY(F$2,2)&gt;5,COUNTIF(Dates_Feries,F$2)&gt;0),"",IFERROR(INDEX(Tableau1[[Type]:[Type]],SMALL(IF((Tableau1[[Nom]:[Nom]]=$A58)*(Tableau1[[Prénom]:[Prénom]]=$B58)*(F$2&gt;=Tableau1[[Début]:[Début]])*(F$2&lt;=Tableau1[[Fin]:[Fin]]),ROW(INDIRECT("A1:A"&amp;COUNTA(Tableau1[[Fin]:[Fin]])))),1)),""))</f>
        <v/>
      </c>
      <c r="G58" s="34" t="str">
        <f t="array" aca="1" ref="G58" ca="1">IF(OR(WEEKDAY(G$2,2)&gt;5,COUNTIF(Dates_Feries,G$2)&gt;0),"",IFERROR(INDEX(Tableau1[[Type]:[Type]],SMALL(IF((Tableau1[[Nom]:[Nom]]=$A58)*(Tableau1[[Prénom]:[Prénom]]=$B58)*(G$2&gt;=Tableau1[[Début]:[Début]])*(G$2&lt;=Tableau1[[Fin]:[Fin]]),ROW(INDIRECT("A1:A"&amp;COUNTA(Tableau1[[Fin]:[Fin]])))),1)),""))</f>
        <v/>
      </c>
      <c r="H58" s="34" t="str">
        <f t="array" aca="1" ref="H58" ca="1">IF(OR(WEEKDAY(H$2,2)&gt;5,COUNTIF(Dates_Feries,H$2)&gt;0),"",IFERROR(INDEX(Tableau1[[Type]:[Type]],SMALL(IF((Tableau1[[Nom]:[Nom]]=$A58)*(Tableau1[[Prénom]:[Prénom]]=$B58)*(H$2&gt;=Tableau1[[Début]:[Début]])*(H$2&lt;=Tableau1[[Fin]:[Fin]]),ROW(INDIRECT("A1:A"&amp;COUNTA(Tableau1[[Fin]:[Fin]])))),1)),""))</f>
        <v/>
      </c>
      <c r="I58" s="34" t="str">
        <f t="array" aca="1" ref="I58" ca="1">IF(OR(WEEKDAY(I$2,2)&gt;5,COUNTIF(Dates_Feries,I$2)&gt;0),"",IFERROR(INDEX(Tableau1[[Type]:[Type]],SMALL(IF((Tableau1[[Nom]:[Nom]]=$A58)*(Tableau1[[Prénom]:[Prénom]]=$B58)*(I$2&gt;=Tableau1[[Début]:[Début]])*(I$2&lt;=Tableau1[[Fin]:[Fin]]),ROW(INDIRECT("A1:A"&amp;COUNTA(Tableau1[[Fin]:[Fin]])))),1)),""))</f>
        <v/>
      </c>
      <c r="J58" s="34" t="str">
        <f t="array" aca="1" ref="J58" ca="1">IF(OR(WEEKDAY(J$2,2)&gt;5,COUNTIF(Dates_Feries,J$2)&gt;0),"",IFERROR(INDEX(Tableau1[[Type]:[Type]],SMALL(IF((Tableau1[[Nom]:[Nom]]=$A58)*(Tableau1[[Prénom]:[Prénom]]=$B58)*(J$2&gt;=Tableau1[[Début]:[Début]])*(J$2&lt;=Tableau1[[Fin]:[Fin]]),ROW(INDIRECT("A1:A"&amp;COUNTA(Tableau1[[Fin]:[Fin]])))),1)),""))</f>
        <v/>
      </c>
      <c r="K58" s="34" t="str">
        <f t="array" aca="1" ref="K58" ca="1">IF(OR(WEEKDAY(K$2,2)&gt;5,COUNTIF(Dates_Feries,K$2)&gt;0),"",IFERROR(INDEX(Tableau1[[Type]:[Type]],SMALL(IF((Tableau1[[Nom]:[Nom]]=$A58)*(Tableau1[[Prénom]:[Prénom]]=$B58)*(K$2&gt;=Tableau1[[Début]:[Début]])*(K$2&lt;=Tableau1[[Fin]:[Fin]]),ROW(INDIRECT("A1:A"&amp;COUNTA(Tableau1[[Fin]:[Fin]])))),1)),""))</f>
        <v/>
      </c>
      <c r="L58" s="34" t="str">
        <f t="array" aca="1" ref="L58" ca="1">IF(OR(WEEKDAY(L$2,2)&gt;5,COUNTIF(Dates_Feries,L$2)&gt;0),"",IFERROR(INDEX(Tableau1[[Type]:[Type]],SMALL(IF((Tableau1[[Nom]:[Nom]]=$A58)*(Tableau1[[Prénom]:[Prénom]]=$B58)*(L$2&gt;=Tableau1[[Début]:[Début]])*(L$2&lt;=Tableau1[[Fin]:[Fin]]),ROW(INDIRECT("A1:A"&amp;COUNTA(Tableau1[[Fin]:[Fin]])))),1)),""))</f>
        <v/>
      </c>
      <c r="M58" s="34" t="str">
        <f t="array" aca="1" ref="M58" ca="1">IF(OR(WEEKDAY(M$2,2)&gt;5,COUNTIF(Dates_Feries,M$2)&gt;0),"",IFERROR(INDEX(Tableau1[[Type]:[Type]],SMALL(IF((Tableau1[[Nom]:[Nom]]=$A58)*(Tableau1[[Prénom]:[Prénom]]=$B58)*(M$2&gt;=Tableau1[[Début]:[Début]])*(M$2&lt;=Tableau1[[Fin]:[Fin]]),ROW(INDIRECT("A1:A"&amp;COUNTA(Tableau1[[Fin]:[Fin]])))),1)),""))</f>
        <v/>
      </c>
      <c r="N58" s="34" t="str">
        <f t="array" aca="1" ref="N58" ca="1">IF(OR(WEEKDAY(N$2,2)&gt;5,COUNTIF(Dates_Feries,N$2)&gt;0),"",IFERROR(INDEX(Tableau1[[Type]:[Type]],SMALL(IF((Tableau1[[Nom]:[Nom]]=$A58)*(Tableau1[[Prénom]:[Prénom]]=$B58)*(N$2&gt;=Tableau1[[Début]:[Début]])*(N$2&lt;=Tableau1[[Fin]:[Fin]]),ROW(INDIRECT("A1:A"&amp;COUNTA(Tableau1[[Fin]:[Fin]])))),1)),""))</f>
        <v/>
      </c>
      <c r="O58" s="34" t="str">
        <f t="array" aca="1" ref="O58" ca="1">IF(OR(WEEKDAY(O$2,2)&gt;5,COUNTIF(Dates_Feries,O$2)&gt;0),"",IFERROR(INDEX(Tableau1[[Type]:[Type]],SMALL(IF((Tableau1[[Nom]:[Nom]]=$A58)*(Tableau1[[Prénom]:[Prénom]]=$B58)*(O$2&gt;=Tableau1[[Début]:[Début]])*(O$2&lt;=Tableau1[[Fin]:[Fin]]),ROW(INDIRECT("A1:A"&amp;COUNTA(Tableau1[[Fin]:[Fin]])))),1)),""))</f>
        <v/>
      </c>
      <c r="P58" s="34" t="str">
        <f t="array" aca="1" ref="P58" ca="1">IF(OR(WEEKDAY(P$2,2)&gt;5,COUNTIF(Dates_Feries,P$2)&gt;0),"",IFERROR(INDEX(Tableau1[[Type]:[Type]],SMALL(IF((Tableau1[[Nom]:[Nom]]=$A58)*(Tableau1[[Prénom]:[Prénom]]=$B58)*(P$2&gt;=Tableau1[[Début]:[Début]])*(P$2&lt;=Tableau1[[Fin]:[Fin]]),ROW(INDIRECT("A1:A"&amp;COUNTA(Tableau1[[Fin]:[Fin]])))),1)),""))</f>
        <v/>
      </c>
      <c r="Q58" s="34" t="str">
        <f t="array" aca="1" ref="Q58" ca="1">IF(OR(WEEKDAY(Q$2,2)&gt;5,COUNTIF(Dates_Feries,Q$2)&gt;0),"",IFERROR(INDEX(Tableau1[[Type]:[Type]],SMALL(IF((Tableau1[[Nom]:[Nom]]=$A58)*(Tableau1[[Prénom]:[Prénom]]=$B58)*(Q$2&gt;=Tableau1[[Début]:[Début]])*(Q$2&lt;=Tableau1[[Fin]:[Fin]]),ROW(INDIRECT("A1:A"&amp;COUNTA(Tableau1[[Fin]:[Fin]])))),1)),""))</f>
        <v/>
      </c>
      <c r="R58" s="34" t="str">
        <f t="array" aca="1" ref="R58" ca="1">IF(OR(WEEKDAY(R$2,2)&gt;5,COUNTIF(Dates_Feries,R$2)&gt;0),"",IFERROR(INDEX(Tableau1[[Type]:[Type]],SMALL(IF((Tableau1[[Nom]:[Nom]]=$A58)*(Tableau1[[Prénom]:[Prénom]]=$B58)*(R$2&gt;=Tableau1[[Début]:[Début]])*(R$2&lt;=Tableau1[[Fin]:[Fin]]),ROW(INDIRECT("A1:A"&amp;COUNTA(Tableau1[[Fin]:[Fin]])))),1)),""))</f>
        <v/>
      </c>
      <c r="S58" s="34" t="str">
        <f t="array" aca="1" ref="S58" ca="1">IF(OR(WEEKDAY(S$2,2)&gt;5,COUNTIF(Dates_Feries,S$2)&gt;0),"",IFERROR(INDEX(Tableau1[[Type]:[Type]],SMALL(IF((Tableau1[[Nom]:[Nom]]=$A58)*(Tableau1[[Prénom]:[Prénom]]=$B58)*(S$2&gt;=Tableau1[[Début]:[Début]])*(S$2&lt;=Tableau1[[Fin]:[Fin]]),ROW(INDIRECT("A1:A"&amp;COUNTA(Tableau1[[Fin]:[Fin]])))),1)),""))</f>
        <v/>
      </c>
      <c r="T58" s="34" t="str">
        <f t="array" aca="1" ref="T58" ca="1">IF(OR(WEEKDAY(T$2,2)&gt;5,COUNTIF(Dates_Feries,T$2)&gt;0),"",IFERROR(INDEX(Tableau1[[Type]:[Type]],SMALL(IF((Tableau1[[Nom]:[Nom]]=$A58)*(Tableau1[[Prénom]:[Prénom]]=$B58)*(T$2&gt;=Tableau1[[Début]:[Début]])*(T$2&lt;=Tableau1[[Fin]:[Fin]]),ROW(INDIRECT("A1:A"&amp;COUNTA(Tableau1[[Fin]:[Fin]])))),1)),""))</f>
        <v/>
      </c>
      <c r="U58" s="34" t="str">
        <f t="array" aca="1" ref="U58" ca="1">IF(OR(WEEKDAY(U$2,2)&gt;5,COUNTIF(Dates_Feries,U$2)&gt;0),"",IFERROR(INDEX(Tableau1[[Type]:[Type]],SMALL(IF((Tableau1[[Nom]:[Nom]]=$A58)*(Tableau1[[Prénom]:[Prénom]]=$B58)*(U$2&gt;=Tableau1[[Début]:[Début]])*(U$2&lt;=Tableau1[[Fin]:[Fin]]),ROW(INDIRECT("A1:A"&amp;COUNTA(Tableau1[[Fin]:[Fin]])))),1)),""))</f>
        <v/>
      </c>
      <c r="V58" s="34" t="str">
        <f t="array" aca="1" ref="V58" ca="1">IF(OR(WEEKDAY(V$2,2)&gt;5,COUNTIF(Dates_Feries,V$2)&gt;0),"",IFERROR(INDEX(Tableau1[[Type]:[Type]],SMALL(IF((Tableau1[[Nom]:[Nom]]=$A58)*(Tableau1[[Prénom]:[Prénom]]=$B58)*(V$2&gt;=Tableau1[[Début]:[Début]])*(V$2&lt;=Tableau1[[Fin]:[Fin]]),ROW(INDIRECT("A1:A"&amp;COUNTA(Tableau1[[Fin]:[Fin]])))),1)),""))</f>
        <v/>
      </c>
      <c r="W58" s="34" t="str">
        <f t="array" aca="1" ref="W58" ca="1">IF(OR(WEEKDAY(W$2,2)&gt;5,COUNTIF(Dates_Feries,W$2)&gt;0),"",IFERROR(INDEX(Tableau1[[Type]:[Type]],SMALL(IF((Tableau1[[Nom]:[Nom]]=$A58)*(Tableau1[[Prénom]:[Prénom]]=$B58)*(W$2&gt;=Tableau1[[Début]:[Début]])*(W$2&lt;=Tableau1[[Fin]:[Fin]]),ROW(INDIRECT("A1:A"&amp;COUNTA(Tableau1[[Fin]:[Fin]])))),1)),""))</f>
        <v/>
      </c>
      <c r="X58" s="34" t="str">
        <f t="array" aca="1" ref="X58" ca="1">IF(OR(WEEKDAY(X$2,2)&gt;5,COUNTIF(Dates_Feries,X$2)&gt;0),"",IFERROR(INDEX(Tableau1[[Type]:[Type]],SMALL(IF((Tableau1[[Nom]:[Nom]]=$A58)*(Tableau1[[Prénom]:[Prénom]]=$B58)*(X$2&gt;=Tableau1[[Début]:[Début]])*(X$2&lt;=Tableau1[[Fin]:[Fin]]),ROW(INDIRECT("A1:A"&amp;COUNTA(Tableau1[[Fin]:[Fin]])))),1)),""))</f>
        <v/>
      </c>
      <c r="Y58" s="34" t="str">
        <f t="array" aca="1" ref="Y58" ca="1">IF(OR(WEEKDAY(Y$2,2)&gt;5,COUNTIF(Dates_Feries,Y$2)&gt;0),"",IFERROR(INDEX(Tableau1[[Type]:[Type]],SMALL(IF((Tableau1[[Nom]:[Nom]]=$A58)*(Tableau1[[Prénom]:[Prénom]]=$B58)*(Y$2&gt;=Tableau1[[Début]:[Début]])*(Y$2&lt;=Tableau1[[Fin]:[Fin]]),ROW(INDIRECT("A1:A"&amp;COUNTA(Tableau1[[Fin]:[Fin]])))),1)),""))</f>
        <v/>
      </c>
      <c r="Z58" s="34" t="str">
        <f t="array" aca="1" ref="Z58" ca="1">IF(OR(WEEKDAY(Z$2,2)&gt;5,COUNTIF(Dates_Feries,Z$2)&gt;0),"",IFERROR(INDEX(Tableau1[[Type]:[Type]],SMALL(IF((Tableau1[[Nom]:[Nom]]=$A58)*(Tableau1[[Prénom]:[Prénom]]=$B58)*(Z$2&gt;=Tableau1[[Début]:[Début]])*(Z$2&lt;=Tableau1[[Fin]:[Fin]]),ROW(INDIRECT("A1:A"&amp;COUNTA(Tableau1[[Fin]:[Fin]])))),1)),""))</f>
        <v/>
      </c>
      <c r="AA58" s="34" t="str">
        <f t="array" aca="1" ref="AA58" ca="1">IF(OR(WEEKDAY(AA$2,2)&gt;5,COUNTIF(Dates_Feries,AA$2)&gt;0),"",IFERROR(INDEX(Tableau1[[Type]:[Type]],SMALL(IF((Tableau1[[Nom]:[Nom]]=$A58)*(Tableau1[[Prénom]:[Prénom]]=$B58)*(AA$2&gt;=Tableau1[[Début]:[Début]])*(AA$2&lt;=Tableau1[[Fin]:[Fin]]),ROW(INDIRECT("A1:A"&amp;COUNTA(Tableau1[[Fin]:[Fin]])))),1)),""))</f>
        <v/>
      </c>
      <c r="AB58" s="34" t="str">
        <f t="array" aca="1" ref="AB58" ca="1">IF(OR(WEEKDAY(AB$2,2)&gt;5,COUNTIF(Dates_Feries,AB$2)&gt;0),"",IFERROR(INDEX(Tableau1[[Type]:[Type]],SMALL(IF((Tableau1[[Nom]:[Nom]]=$A58)*(Tableau1[[Prénom]:[Prénom]]=$B58)*(AB$2&gt;=Tableau1[[Début]:[Début]])*(AB$2&lt;=Tableau1[[Fin]:[Fin]]),ROW(INDIRECT("A1:A"&amp;COUNTA(Tableau1[[Fin]:[Fin]])))),1)),""))</f>
        <v/>
      </c>
      <c r="AC58" s="34" t="str">
        <f t="array" aca="1" ref="AC58" ca="1">IF(OR(WEEKDAY(AC$2,2)&gt;5,COUNTIF(Dates_Feries,AC$2)&gt;0),"",IFERROR(INDEX(Tableau1[[Type]:[Type]],SMALL(IF((Tableau1[[Nom]:[Nom]]=$A58)*(Tableau1[[Prénom]:[Prénom]]=$B58)*(AC$2&gt;=Tableau1[[Début]:[Début]])*(AC$2&lt;=Tableau1[[Fin]:[Fin]]),ROW(INDIRECT("A1:A"&amp;COUNTA(Tableau1[[Fin]:[Fin]])))),1)),""))</f>
        <v/>
      </c>
      <c r="AD58" s="34" t="str">
        <f t="array" aca="1" ref="AD58" ca="1">IF(OR(WEEKDAY(AD$2,2)&gt;5,COUNTIF(Dates_Feries,AD$2)&gt;0),"",IFERROR(INDEX(Tableau1[[Type]:[Type]],SMALL(IF((Tableau1[[Nom]:[Nom]]=$A58)*(Tableau1[[Prénom]:[Prénom]]=$B58)*(AD$2&gt;=Tableau1[[Début]:[Début]])*(AD$2&lt;=Tableau1[[Fin]:[Fin]]),ROW(INDIRECT("A1:A"&amp;COUNTA(Tableau1[[Fin]:[Fin]])))),1)),""))</f>
        <v/>
      </c>
      <c r="AE58" s="34" t="str">
        <f t="array" aca="1" ref="AE58" ca="1">IF(OR(WEEKDAY(AE$2,2)&gt;5,COUNTIF(Dates_Feries,AE$2)&gt;0),"",IFERROR(INDEX(Tableau1[[Type]:[Type]],SMALL(IF((Tableau1[[Nom]:[Nom]]=$A58)*(Tableau1[[Prénom]:[Prénom]]=$B58)*(AE$2&gt;=Tableau1[[Début]:[Début]])*(AE$2&lt;=Tableau1[[Fin]:[Fin]]),ROW(INDIRECT("A1:A"&amp;COUNTA(Tableau1[[Fin]:[Fin]])))),1)),""))</f>
        <v/>
      </c>
      <c r="AF58" s="34" t="str">
        <f t="array" aca="1" ref="AF58" ca="1">IF(OR(WEEKDAY(AF$2,2)&gt;5,COUNTIF(Dates_Feries,AF$2)&gt;0),"",IFERROR(INDEX(Tableau1[[Type]:[Type]],SMALL(IF((Tableau1[[Nom]:[Nom]]=$A58)*(Tableau1[[Prénom]:[Prénom]]=$B58)*(AF$2&gt;=Tableau1[[Début]:[Début]])*(AF$2&lt;=Tableau1[[Fin]:[Fin]]),ROW(INDIRECT("A1:A"&amp;COUNTA(Tableau1[[Fin]:[Fin]])))),1)),""))</f>
        <v/>
      </c>
      <c r="AG58" s="34" t="str">
        <f t="array" aca="1" ref="AG58" ca="1">IF(OR(WEEKDAY(AG$2,2)&gt;5,COUNTIF(Dates_Feries,AG$2)&gt;0),"",IFERROR(INDEX(Tableau1[[Type]:[Type]],SMALL(IF((Tableau1[[Nom]:[Nom]]=$A58)*(Tableau1[[Prénom]:[Prénom]]=$B58)*(AG$2&gt;=Tableau1[[Début]:[Début]])*(AG$2&lt;=Tableau1[[Fin]:[Fin]]),ROW(INDIRECT("A1:A"&amp;COUNTA(Tableau1[[Fin]:[Fin]])))),1)),""))</f>
        <v/>
      </c>
      <c r="AH58" s="34" t="str">
        <f t="array" aca="1" ref="AH58" ca="1">IF(OR(WEEKDAY(AH$2,2)&gt;5,COUNTIF(Dates_Feries,AH$2)&gt;0),"",IFERROR(INDEX(Tableau1[[Type]:[Type]],SMALL(IF((Tableau1[[Nom]:[Nom]]=$A58)*(Tableau1[[Prénom]:[Prénom]]=$B58)*(AH$2&gt;=Tableau1[[Début]:[Début]])*(AH$2&lt;=Tableau1[[Fin]:[Fin]]),ROW(INDIRECT("A1:A"&amp;COUNTA(Tableau1[[Fin]:[Fin]])))),1)),""))</f>
        <v/>
      </c>
      <c r="AI58" s="34" t="str">
        <f t="array" aca="1" ref="AI58" ca="1">IF(OR(WEEKDAY(AI$2,2)&gt;5,COUNTIF(Dates_Feries,AI$2)&gt;0),"",IFERROR(INDEX(Tableau1[[Type]:[Type]],SMALL(IF((Tableau1[[Nom]:[Nom]]=$A58)*(Tableau1[[Prénom]:[Prénom]]=$B58)*(AI$2&gt;=Tableau1[[Début]:[Début]])*(AI$2&lt;=Tableau1[[Fin]:[Fin]]),ROW(INDIRECT("A1:A"&amp;COUNTA(Tableau1[[Fin]:[Fin]])))),1)),""))</f>
        <v/>
      </c>
      <c r="AJ58" s="34" t="str">
        <f t="array" aca="1" ref="AJ58" ca="1">IF(OR(WEEKDAY(AJ$2,2)&gt;5,COUNTIF(Dates_Feries,AJ$2)&gt;0),"",IFERROR(INDEX(Tableau1[[Type]:[Type]],SMALL(IF((Tableau1[[Nom]:[Nom]]=$A58)*(Tableau1[[Prénom]:[Prénom]]=$B58)*(AJ$2&gt;=Tableau1[[Début]:[Début]])*(AJ$2&lt;=Tableau1[[Fin]:[Fin]]),ROW(INDIRECT("A1:A"&amp;COUNTA(Tableau1[[Fin]:[Fin]])))),1)),""))</f>
        <v/>
      </c>
      <c r="AK58" s="34" t="str">
        <f t="array" aca="1" ref="AK58" ca="1">IF(OR(WEEKDAY(AK$2,2)&gt;5,COUNTIF(Dates_Feries,AK$2)&gt;0),"",IFERROR(INDEX(Tableau1[[Type]:[Type]],SMALL(IF((Tableau1[[Nom]:[Nom]]=$A58)*(Tableau1[[Prénom]:[Prénom]]=$B58)*(AK$2&gt;=Tableau1[[Début]:[Début]])*(AK$2&lt;=Tableau1[[Fin]:[Fin]]),ROW(INDIRECT("A1:A"&amp;COUNTA(Tableau1[[Fin]:[Fin]])))),1)),""))</f>
        <v/>
      </c>
      <c r="AL58" s="34" t="str">
        <f t="array" aca="1" ref="AL58" ca="1">IF(OR(WEEKDAY(AL$2,2)&gt;5,COUNTIF(Dates_Feries,AL$2)&gt;0),"",IFERROR(INDEX(Tableau1[[Type]:[Type]],SMALL(IF((Tableau1[[Nom]:[Nom]]=$A58)*(Tableau1[[Prénom]:[Prénom]]=$B58)*(AL$2&gt;=Tableau1[[Début]:[Début]])*(AL$2&lt;=Tableau1[[Fin]:[Fin]]),ROW(INDIRECT("A1:A"&amp;COUNTA(Tableau1[[Fin]:[Fin]])))),1)),""))</f>
        <v/>
      </c>
      <c r="AM58" s="34" t="str">
        <f t="array" aca="1" ref="AM58" ca="1">IF(OR(WEEKDAY(AM$2,2)&gt;5,COUNTIF(Dates_Feries,AM$2)&gt;0),"",IFERROR(INDEX(Tableau1[[Type]:[Type]],SMALL(IF((Tableau1[[Nom]:[Nom]]=$A58)*(Tableau1[[Prénom]:[Prénom]]=$B58)*(AM$2&gt;=Tableau1[[Début]:[Début]])*(AM$2&lt;=Tableau1[[Fin]:[Fin]]),ROW(INDIRECT("A1:A"&amp;COUNTA(Tableau1[[Fin]:[Fin]])))),1)),""))</f>
        <v/>
      </c>
      <c r="AN58" s="34" t="str">
        <f t="array" aca="1" ref="AN58" ca="1">IF(OR(WEEKDAY(AN$2,2)&gt;5,COUNTIF(Dates_Feries,AN$2)&gt;0),"",IFERROR(INDEX(Tableau1[[Type]:[Type]],SMALL(IF((Tableau1[[Nom]:[Nom]]=$A58)*(Tableau1[[Prénom]:[Prénom]]=$B58)*(AN$2&gt;=Tableau1[[Début]:[Début]])*(AN$2&lt;=Tableau1[[Fin]:[Fin]]),ROW(INDIRECT("A1:A"&amp;COUNTA(Tableau1[[Fin]:[Fin]])))),1)),""))</f>
        <v/>
      </c>
      <c r="AO58" s="34" t="str">
        <f t="array" aca="1" ref="AO58" ca="1">IF(OR(WEEKDAY(AO$2,2)&gt;5,COUNTIF(Dates_Feries,AO$2)&gt;0),"",IFERROR(INDEX(Tableau1[[Type]:[Type]],SMALL(IF((Tableau1[[Nom]:[Nom]]=$A58)*(Tableau1[[Prénom]:[Prénom]]=$B58)*(AO$2&gt;=Tableau1[[Début]:[Début]])*(AO$2&lt;=Tableau1[[Fin]:[Fin]]),ROW(INDIRECT("A1:A"&amp;COUNTA(Tableau1[[Fin]:[Fin]])))),1)),""))</f>
        <v/>
      </c>
      <c r="AP58" s="34" t="str">
        <f t="array" aca="1" ref="AP58" ca="1">IF(OR(WEEKDAY(AP$2,2)&gt;5,COUNTIF(Dates_Feries,AP$2)&gt;0),"",IFERROR(INDEX(Tableau1[[Type]:[Type]],SMALL(IF((Tableau1[[Nom]:[Nom]]=$A58)*(Tableau1[[Prénom]:[Prénom]]=$B58)*(AP$2&gt;=Tableau1[[Début]:[Début]])*(AP$2&lt;=Tableau1[[Fin]:[Fin]]),ROW(INDIRECT("A1:A"&amp;COUNTA(Tableau1[[Fin]:[Fin]])))),1)),""))</f>
        <v/>
      </c>
      <c r="AQ58" s="34" t="str">
        <f t="array" aca="1" ref="AQ58" ca="1">IF(OR(WEEKDAY(AQ$2,2)&gt;5,COUNTIF(Dates_Feries,AQ$2)&gt;0),"",IFERROR(INDEX(Tableau1[[Type]:[Type]],SMALL(IF((Tableau1[[Nom]:[Nom]]=$A58)*(Tableau1[[Prénom]:[Prénom]]=$B58)*(AQ$2&gt;=Tableau1[[Début]:[Début]])*(AQ$2&lt;=Tableau1[[Fin]:[Fin]]),ROW(INDIRECT("A1:A"&amp;COUNTA(Tableau1[[Fin]:[Fin]])))),1)),""))</f>
        <v/>
      </c>
      <c r="AR58" s="34" t="str">
        <f t="array" aca="1" ref="AR58" ca="1">IF(OR(WEEKDAY(AR$2,2)&gt;5,COUNTIF(Dates_Feries,AR$2)&gt;0),"",IFERROR(INDEX(Tableau1[[Type]:[Type]],SMALL(IF((Tableau1[[Nom]:[Nom]]=$A58)*(Tableau1[[Prénom]:[Prénom]]=$B58)*(AR$2&gt;=Tableau1[[Début]:[Début]])*(AR$2&lt;=Tableau1[[Fin]:[Fin]]),ROW(INDIRECT("A1:A"&amp;COUNTA(Tableau1[[Fin]:[Fin]])))),1)),""))</f>
        <v/>
      </c>
      <c r="AS58" s="34" t="str">
        <f t="array" aca="1" ref="AS58" ca="1">IF(OR(WEEKDAY(AS$2,2)&gt;5,COUNTIF(Dates_Feries,AS$2)&gt;0),"",IFERROR(INDEX(Tableau1[[Type]:[Type]],SMALL(IF((Tableau1[[Nom]:[Nom]]=$A58)*(Tableau1[[Prénom]:[Prénom]]=$B58)*(AS$2&gt;=Tableau1[[Début]:[Début]])*(AS$2&lt;=Tableau1[[Fin]:[Fin]]),ROW(INDIRECT("A1:A"&amp;COUNTA(Tableau1[[Fin]:[Fin]])))),1)),""))</f>
        <v/>
      </c>
      <c r="AT58" s="34" t="str">
        <f t="array" aca="1" ref="AT58" ca="1">IF(OR(WEEKDAY(AT$2,2)&gt;5,COUNTIF(Dates_Feries,AT$2)&gt;0),"",IFERROR(INDEX(Tableau1[[Type]:[Type]],SMALL(IF((Tableau1[[Nom]:[Nom]]=$A58)*(Tableau1[[Prénom]:[Prénom]]=$B58)*(AT$2&gt;=Tableau1[[Début]:[Début]])*(AT$2&lt;=Tableau1[[Fin]:[Fin]]),ROW(INDIRECT("A1:A"&amp;COUNTA(Tableau1[[Fin]:[Fin]])))),1)),""))</f>
        <v/>
      </c>
      <c r="AU58" s="34" t="str">
        <f t="array" aca="1" ref="AU58" ca="1">IF(OR(WEEKDAY(AU$2,2)&gt;5,COUNTIF(Dates_Feries,AU$2)&gt;0),"",IFERROR(INDEX(Tableau1[[Type]:[Type]],SMALL(IF((Tableau1[[Nom]:[Nom]]=$A58)*(Tableau1[[Prénom]:[Prénom]]=$B58)*(AU$2&gt;=Tableau1[[Début]:[Début]])*(AU$2&lt;=Tableau1[[Fin]:[Fin]]),ROW(INDIRECT("A1:A"&amp;COUNTA(Tableau1[[Fin]:[Fin]])))),1)),""))</f>
        <v/>
      </c>
      <c r="AV58" s="34" t="str">
        <f t="array" aca="1" ref="AV58" ca="1">IF(OR(WEEKDAY(AV$2,2)&gt;5,COUNTIF(Dates_Feries,AV$2)&gt;0),"",IFERROR(INDEX(Tableau1[[Type]:[Type]],SMALL(IF((Tableau1[[Nom]:[Nom]]=$A58)*(Tableau1[[Prénom]:[Prénom]]=$B58)*(AV$2&gt;=Tableau1[[Début]:[Début]])*(AV$2&lt;=Tableau1[[Fin]:[Fin]]),ROW(INDIRECT("A1:A"&amp;COUNTA(Tableau1[[Fin]:[Fin]])))),1)),""))</f>
        <v/>
      </c>
      <c r="AW58" s="34" t="str">
        <f t="array" aca="1" ref="AW58" ca="1">IF(OR(WEEKDAY(AW$2,2)&gt;5,COUNTIF(Dates_Feries,AW$2)&gt;0),"",IFERROR(INDEX(Tableau1[[Type]:[Type]],SMALL(IF((Tableau1[[Nom]:[Nom]]=$A58)*(Tableau1[[Prénom]:[Prénom]]=$B58)*(AW$2&gt;=Tableau1[[Début]:[Début]])*(AW$2&lt;=Tableau1[[Fin]:[Fin]]),ROW(INDIRECT("A1:A"&amp;COUNTA(Tableau1[[Fin]:[Fin]])))),1)),""))</f>
        <v/>
      </c>
      <c r="AX58" s="34" t="str">
        <f t="array" aca="1" ref="AX58" ca="1">IF(OR(WEEKDAY(AX$2,2)&gt;5,COUNTIF(Dates_Feries,AX$2)&gt;0),"",IFERROR(INDEX(Tableau1[[Type]:[Type]],SMALL(IF((Tableau1[[Nom]:[Nom]]=$A58)*(Tableau1[[Prénom]:[Prénom]]=$B58)*(AX$2&gt;=Tableau1[[Début]:[Début]])*(AX$2&lt;=Tableau1[[Fin]:[Fin]]),ROW(INDIRECT("A1:A"&amp;COUNTA(Tableau1[[Fin]:[Fin]])))),1)),""))</f>
        <v/>
      </c>
      <c r="AY58" s="34" t="str">
        <f t="array" aca="1" ref="AY58" ca="1">IF(OR(WEEKDAY(AY$2,2)&gt;5,COUNTIF(Dates_Feries,AY$2)&gt;0),"",IFERROR(INDEX(Tableau1[[Type]:[Type]],SMALL(IF((Tableau1[[Nom]:[Nom]]=$A58)*(Tableau1[[Prénom]:[Prénom]]=$B58)*(AY$2&gt;=Tableau1[[Début]:[Début]])*(AY$2&lt;=Tableau1[[Fin]:[Fin]]),ROW(INDIRECT("A1:A"&amp;COUNTA(Tableau1[[Fin]:[Fin]])))),1)),""))</f>
        <v/>
      </c>
      <c r="AZ58" s="34" t="str">
        <f t="array" aca="1" ref="AZ58" ca="1">IF(OR(WEEKDAY(AZ$2,2)&gt;5,COUNTIF(Dates_Feries,AZ$2)&gt;0),"",IFERROR(INDEX(Tableau1[[Type]:[Type]],SMALL(IF((Tableau1[[Nom]:[Nom]]=$A58)*(Tableau1[[Prénom]:[Prénom]]=$B58)*(AZ$2&gt;=Tableau1[[Début]:[Début]])*(AZ$2&lt;=Tableau1[[Fin]:[Fin]]),ROW(INDIRECT("A1:A"&amp;COUNTA(Tableau1[[Fin]:[Fin]])))),1)),""))</f>
        <v/>
      </c>
      <c r="BA58" s="34" t="str">
        <f t="array" aca="1" ref="BA58" ca="1">IF(OR(WEEKDAY(BA$2,2)&gt;5,COUNTIF(Dates_Feries,BA$2)&gt;0),"",IFERROR(INDEX(Tableau1[[Type]:[Type]],SMALL(IF((Tableau1[[Nom]:[Nom]]=$A58)*(Tableau1[[Prénom]:[Prénom]]=$B58)*(BA$2&gt;=Tableau1[[Début]:[Début]])*(BA$2&lt;=Tableau1[[Fin]:[Fin]]),ROW(INDIRECT("A1:A"&amp;COUNTA(Tableau1[[Fin]:[Fin]])))),1)),""))</f>
        <v/>
      </c>
      <c r="BB58" s="34" t="str">
        <f t="array" aca="1" ref="BB58" ca="1">IF(OR(WEEKDAY(BB$2,2)&gt;5,COUNTIF(Dates_Feries,BB$2)&gt;0),"",IFERROR(INDEX(Tableau1[[Type]:[Type]],SMALL(IF((Tableau1[[Nom]:[Nom]]=$A58)*(Tableau1[[Prénom]:[Prénom]]=$B58)*(BB$2&gt;=Tableau1[[Début]:[Début]])*(BB$2&lt;=Tableau1[[Fin]:[Fin]]),ROW(INDIRECT("A1:A"&amp;COUNTA(Tableau1[[Fin]:[Fin]])))),1)),""))</f>
        <v/>
      </c>
      <c r="BC58" s="34" t="str">
        <f t="array" aca="1" ref="BC58" ca="1">IF(OR(WEEKDAY(BC$2,2)&gt;5,COUNTIF(Dates_Feries,BC$2)&gt;0),"",IFERROR(INDEX(Tableau1[[Type]:[Type]],SMALL(IF((Tableau1[[Nom]:[Nom]]=$A58)*(Tableau1[[Prénom]:[Prénom]]=$B58)*(BC$2&gt;=Tableau1[[Début]:[Début]])*(BC$2&lt;=Tableau1[[Fin]:[Fin]]),ROW(INDIRECT("A1:A"&amp;COUNTA(Tableau1[[Fin]:[Fin]])))),1)),""))</f>
        <v/>
      </c>
      <c r="BD58" s="34" t="str">
        <f t="array" aca="1" ref="BD58" ca="1">IF(OR(WEEKDAY(BD$2,2)&gt;5,COUNTIF(Dates_Feries,BD$2)&gt;0),"",IFERROR(INDEX(Tableau1[[Type]:[Type]],SMALL(IF((Tableau1[[Nom]:[Nom]]=$A58)*(Tableau1[[Prénom]:[Prénom]]=$B58)*(BD$2&gt;=Tableau1[[Début]:[Début]])*(BD$2&lt;=Tableau1[[Fin]:[Fin]]),ROW(INDIRECT("A1:A"&amp;COUNTA(Tableau1[[Fin]:[Fin]])))),1)),""))</f>
        <v/>
      </c>
      <c r="BE58" s="34" t="str">
        <f t="array" aca="1" ref="BE58" ca="1">IF(OR(WEEKDAY(BE$2,2)&gt;5,COUNTIF(Dates_Feries,BE$2)&gt;0),"",IFERROR(INDEX(Tableau1[[Type]:[Type]],SMALL(IF((Tableau1[[Nom]:[Nom]]=$A58)*(Tableau1[[Prénom]:[Prénom]]=$B58)*(BE$2&gt;=Tableau1[[Début]:[Début]])*(BE$2&lt;=Tableau1[[Fin]:[Fin]]),ROW(INDIRECT("A1:A"&amp;COUNTA(Tableau1[[Fin]:[Fin]])))),1)),""))</f>
        <v/>
      </c>
      <c r="BF58" s="34" t="str">
        <f t="array" aca="1" ref="BF58" ca="1">IF(OR(WEEKDAY(BF$2,2)&gt;5,COUNTIF(Dates_Feries,BF$2)&gt;0),"",IFERROR(INDEX(Tableau1[[Type]:[Type]],SMALL(IF((Tableau1[[Nom]:[Nom]]=$A58)*(Tableau1[[Prénom]:[Prénom]]=$B58)*(BF$2&gt;=Tableau1[[Début]:[Début]])*(BF$2&lt;=Tableau1[[Fin]:[Fin]]),ROW(INDIRECT("A1:A"&amp;COUNTA(Tableau1[[Fin]:[Fin]])))),1)),""))</f>
        <v/>
      </c>
      <c r="BG58" s="34" t="str">
        <f t="array" aca="1" ref="BG58" ca="1">IF(OR(WEEKDAY(BG$2,2)&gt;5,COUNTIF(Dates_Feries,BG$2)&gt;0),"",IFERROR(INDEX(Tableau1[[Type]:[Type]],SMALL(IF((Tableau1[[Nom]:[Nom]]=$A58)*(Tableau1[[Prénom]:[Prénom]]=$B58)*(BG$2&gt;=Tableau1[[Début]:[Début]])*(BG$2&lt;=Tableau1[[Fin]:[Fin]]),ROW(INDIRECT("A1:A"&amp;COUNTA(Tableau1[[Fin]:[Fin]])))),1)),""))</f>
        <v/>
      </c>
      <c r="BH58" s="34" t="str">
        <f t="array" aca="1" ref="BH58" ca="1">IF(OR(WEEKDAY(BH$2,2)&gt;5,COUNTIF(Dates_Feries,BH$2)&gt;0),"",IFERROR(INDEX(Tableau1[[Type]:[Type]],SMALL(IF((Tableau1[[Nom]:[Nom]]=$A58)*(Tableau1[[Prénom]:[Prénom]]=$B58)*(BH$2&gt;=Tableau1[[Début]:[Début]])*(BH$2&lt;=Tableau1[[Fin]:[Fin]]),ROW(INDIRECT("A1:A"&amp;COUNTA(Tableau1[[Fin]:[Fin]])))),1)),""))</f>
        <v/>
      </c>
      <c r="BI58" s="34" t="str">
        <f t="array" aca="1" ref="BI58" ca="1">IF(OR(WEEKDAY(BI$2,2)&gt;5,COUNTIF(Dates_Feries,BI$2)&gt;0),"",IFERROR(INDEX(Tableau1[[Type]:[Type]],SMALL(IF((Tableau1[[Nom]:[Nom]]=$A58)*(Tableau1[[Prénom]:[Prénom]]=$B58)*(BI$2&gt;=Tableau1[[Début]:[Début]])*(BI$2&lt;=Tableau1[[Fin]:[Fin]]),ROW(INDIRECT("A1:A"&amp;COUNTA(Tableau1[[Fin]:[Fin]])))),1)),""))</f>
        <v/>
      </c>
      <c r="BJ58" s="34" t="str">
        <f t="array" aca="1" ref="BJ58" ca="1">IF(OR(WEEKDAY(BJ$2,2)&gt;5,COUNTIF(Dates_Feries,BJ$2)&gt;0),"",IFERROR(INDEX(Tableau1[[Type]:[Type]],SMALL(IF((Tableau1[[Nom]:[Nom]]=$A58)*(Tableau1[[Prénom]:[Prénom]]=$B58)*(BJ$2&gt;=Tableau1[[Début]:[Début]])*(BJ$2&lt;=Tableau1[[Fin]:[Fin]]),ROW(INDIRECT("A1:A"&amp;COUNTA(Tableau1[[Fin]:[Fin]])))),1)),""))</f>
        <v/>
      </c>
      <c r="BK58" s="34" t="str">
        <f t="array" aca="1" ref="BK58" ca="1">IF(OR(WEEKDAY(BK$2,2)&gt;5,COUNTIF(Dates_Feries,BK$2)&gt;0),"",IFERROR(INDEX(Tableau1[[Type]:[Type]],SMALL(IF((Tableau1[[Nom]:[Nom]]=$A58)*(Tableau1[[Prénom]:[Prénom]]=$B58)*(BK$2&gt;=Tableau1[[Début]:[Début]])*(BK$2&lt;=Tableau1[[Fin]:[Fin]]),ROW(INDIRECT("A1:A"&amp;COUNTA(Tableau1[[Fin]:[Fin]])))),1)),""))</f>
        <v/>
      </c>
      <c r="BL58" s="34" t="str">
        <f t="array" aca="1" ref="BL58" ca="1">IF(OR(WEEKDAY(BL$2,2)&gt;5,COUNTIF(Dates_Feries,BL$2)&gt;0),"",IFERROR(INDEX(Tableau1[[Type]:[Type]],SMALL(IF((Tableau1[[Nom]:[Nom]]=$A58)*(Tableau1[[Prénom]:[Prénom]]=$B58)*(BL$2&gt;=Tableau1[[Début]:[Début]])*(BL$2&lt;=Tableau1[[Fin]:[Fin]]),ROW(INDIRECT("A1:A"&amp;COUNTA(Tableau1[[Fin]:[Fin]])))),1)),""))</f>
        <v/>
      </c>
      <c r="BM58" s="34" t="str">
        <f t="array" aca="1" ref="BM58" ca="1">IF(OR(WEEKDAY(BM$2,2)&gt;5,COUNTIF(Dates_Feries,BM$2)&gt;0),"",IFERROR(INDEX(Tableau1[[Type]:[Type]],SMALL(IF((Tableau1[[Nom]:[Nom]]=$A58)*(Tableau1[[Prénom]:[Prénom]]=$B58)*(BM$2&gt;=Tableau1[[Début]:[Début]])*(BM$2&lt;=Tableau1[[Fin]:[Fin]]),ROW(INDIRECT("A1:A"&amp;COUNTA(Tableau1[[Fin]:[Fin]])))),1)),""))</f>
        <v/>
      </c>
      <c r="BN58" s="34" t="str">
        <f t="array" aca="1" ref="BN58" ca="1">IF(OR(WEEKDAY(BN$2,2)&gt;5,COUNTIF(Dates_Feries,BN$2)&gt;0),"",IFERROR(INDEX(Tableau1[[Type]:[Type]],SMALL(IF((Tableau1[[Nom]:[Nom]]=$A58)*(Tableau1[[Prénom]:[Prénom]]=$B58)*(BN$2&gt;=Tableau1[[Début]:[Début]])*(BN$2&lt;=Tableau1[[Fin]:[Fin]]),ROW(INDIRECT("A1:A"&amp;COUNTA(Tableau1[[Fin]:[Fin]])))),1)),""))</f>
        <v/>
      </c>
      <c r="BO58" s="34" t="str">
        <f t="array" aca="1" ref="BO58" ca="1">IF(OR(WEEKDAY(BO$2,2)&gt;5,COUNTIF(Dates_Feries,BO$2)&gt;0),"",IFERROR(INDEX(Tableau1[[Type]:[Type]],SMALL(IF((Tableau1[[Nom]:[Nom]]=$A58)*(Tableau1[[Prénom]:[Prénom]]=$B58)*(BO$2&gt;=Tableau1[[Début]:[Début]])*(BO$2&lt;=Tableau1[[Fin]:[Fin]]),ROW(INDIRECT("A1:A"&amp;COUNTA(Tableau1[[Fin]:[Fin]])))),1)),""))</f>
        <v/>
      </c>
      <c r="BP58" s="34" t="str">
        <f t="array" aca="1" ref="BP58" ca="1">IF(OR(WEEKDAY(BP$2,2)&gt;5,COUNTIF(Dates_Feries,BP$2)&gt;0),"",IFERROR(INDEX(Tableau1[[Type]:[Type]],SMALL(IF((Tableau1[[Nom]:[Nom]]=$A58)*(Tableau1[[Prénom]:[Prénom]]=$B58)*(BP$2&gt;=Tableau1[[Début]:[Début]])*(BP$2&lt;=Tableau1[[Fin]:[Fin]]),ROW(INDIRECT("A1:A"&amp;COUNTA(Tableau1[[Fin]:[Fin]])))),1)),""))</f>
        <v/>
      </c>
      <c r="BQ58" s="34" t="str">
        <f t="array" aca="1" ref="BQ58" ca="1">IF(OR(WEEKDAY(BQ$2,2)&gt;5,COUNTIF(Dates_Feries,BQ$2)&gt;0),"",IFERROR(INDEX(Tableau1[[Type]:[Type]],SMALL(IF((Tableau1[[Nom]:[Nom]]=$A58)*(Tableau1[[Prénom]:[Prénom]]=$B58)*(BQ$2&gt;=Tableau1[[Début]:[Début]])*(BQ$2&lt;=Tableau1[[Fin]:[Fin]]),ROW(INDIRECT("A1:A"&amp;COUNTA(Tableau1[[Fin]:[Fin]])))),1)),""))</f>
        <v/>
      </c>
      <c r="BR58" s="34" t="str">
        <f t="array" aca="1" ref="BR58" ca="1">IF(OR(WEEKDAY(BR$2,2)&gt;5,COUNTIF(Dates_Feries,BR$2)&gt;0),"",IFERROR(INDEX(Tableau1[[Type]:[Type]],SMALL(IF((Tableau1[[Nom]:[Nom]]=$A58)*(Tableau1[[Prénom]:[Prénom]]=$B58)*(BR$2&gt;=Tableau1[[Début]:[Début]])*(BR$2&lt;=Tableau1[[Fin]:[Fin]]),ROW(INDIRECT("A1:A"&amp;COUNTA(Tableau1[[Fin]:[Fin]])))),1)),""))</f>
        <v/>
      </c>
      <c r="BS58" s="34" t="str">
        <f t="array" aca="1" ref="BS58" ca="1">IF(OR(WEEKDAY(BS$2,2)&gt;5,COUNTIF(Dates_Feries,BS$2)&gt;0),"",IFERROR(INDEX(Tableau1[[Type]:[Type]],SMALL(IF((Tableau1[[Nom]:[Nom]]=$A58)*(Tableau1[[Prénom]:[Prénom]]=$B58)*(BS$2&gt;=Tableau1[[Début]:[Début]])*(BS$2&lt;=Tableau1[[Fin]:[Fin]]),ROW(INDIRECT("A1:A"&amp;COUNTA(Tableau1[[Fin]:[Fin]])))),1)),""))</f>
        <v/>
      </c>
      <c r="BT58" s="34" t="str">
        <f t="array" aca="1" ref="BT58" ca="1">IF(OR(WEEKDAY(BT$2,2)&gt;5,COUNTIF(Dates_Feries,BT$2)&gt;0),"",IFERROR(INDEX(Tableau1[[Type]:[Type]],SMALL(IF((Tableau1[[Nom]:[Nom]]=$A58)*(Tableau1[[Prénom]:[Prénom]]=$B58)*(BT$2&gt;=Tableau1[[Début]:[Début]])*(BT$2&lt;=Tableau1[[Fin]:[Fin]]),ROW(INDIRECT("A1:A"&amp;COUNTA(Tableau1[[Fin]:[Fin]])))),1)),""))</f>
        <v/>
      </c>
      <c r="BU58" s="34" t="str">
        <f t="array" aca="1" ref="BU58" ca="1">IF(OR(WEEKDAY(BU$2,2)&gt;5,COUNTIF(Dates_Feries,BU$2)&gt;0),"",IFERROR(INDEX(Tableau1[[Type]:[Type]],SMALL(IF((Tableau1[[Nom]:[Nom]]=$A58)*(Tableau1[[Prénom]:[Prénom]]=$B58)*(BU$2&gt;=Tableau1[[Début]:[Début]])*(BU$2&lt;=Tableau1[[Fin]:[Fin]]),ROW(INDIRECT("A1:A"&amp;COUNTA(Tableau1[[Fin]:[Fin]])))),1)),""))</f>
        <v/>
      </c>
      <c r="BV58" s="34" t="str">
        <f t="array" aca="1" ref="BV58" ca="1">IF(OR(WEEKDAY(BV$2,2)&gt;5,COUNTIF(Dates_Feries,BV$2)&gt;0),"",IFERROR(INDEX(Tableau1[[Type]:[Type]],SMALL(IF((Tableau1[[Nom]:[Nom]]=$A58)*(Tableau1[[Prénom]:[Prénom]]=$B58)*(BV$2&gt;=Tableau1[[Début]:[Début]])*(BV$2&lt;=Tableau1[[Fin]:[Fin]]),ROW(INDIRECT("A1:A"&amp;COUNTA(Tableau1[[Fin]:[Fin]])))),1)),""))</f>
        <v/>
      </c>
      <c r="BW58" s="34" t="str">
        <f t="array" aca="1" ref="BW58" ca="1">IF(OR(WEEKDAY(BW$2,2)&gt;5,COUNTIF(Dates_Feries,BW$2)&gt;0),"",IFERROR(INDEX(Tableau1[[Type]:[Type]],SMALL(IF((Tableau1[[Nom]:[Nom]]=$A58)*(Tableau1[[Prénom]:[Prénom]]=$B58)*(BW$2&gt;=Tableau1[[Début]:[Début]])*(BW$2&lt;=Tableau1[[Fin]:[Fin]]),ROW(INDIRECT("A1:A"&amp;COUNTA(Tableau1[[Fin]:[Fin]])))),1)),""))</f>
        <v/>
      </c>
      <c r="BX58" s="34" t="str">
        <f t="array" aca="1" ref="BX58" ca="1">IF(OR(WEEKDAY(BX$2,2)&gt;5,COUNTIF(Dates_Feries,BX$2)&gt;0),"",IFERROR(INDEX(Tableau1[[Type]:[Type]],SMALL(IF((Tableau1[[Nom]:[Nom]]=$A58)*(Tableau1[[Prénom]:[Prénom]]=$B58)*(BX$2&gt;=Tableau1[[Début]:[Début]])*(BX$2&lt;=Tableau1[[Fin]:[Fin]]),ROW(INDIRECT("A1:A"&amp;COUNTA(Tableau1[[Fin]:[Fin]])))),1)),""))</f>
        <v/>
      </c>
      <c r="BY58" s="34" t="str">
        <f t="array" aca="1" ref="BY58" ca="1">IF(OR(WEEKDAY(BY$2,2)&gt;5,COUNTIF(Dates_Feries,BY$2)&gt;0),"",IFERROR(INDEX(Tableau1[[Type]:[Type]],SMALL(IF((Tableau1[[Nom]:[Nom]]=$A58)*(Tableau1[[Prénom]:[Prénom]]=$B58)*(BY$2&gt;=Tableau1[[Début]:[Début]])*(BY$2&lt;=Tableau1[[Fin]:[Fin]]),ROW(INDIRECT("A1:A"&amp;COUNTA(Tableau1[[Fin]:[Fin]])))),1)),""))</f>
        <v/>
      </c>
      <c r="BZ58" s="34" t="str">
        <f t="array" aca="1" ref="BZ58" ca="1">IF(OR(WEEKDAY(BZ$2,2)&gt;5,COUNTIF(Dates_Feries,BZ$2)&gt;0),"",IFERROR(INDEX(Tableau1[[Type]:[Type]],SMALL(IF((Tableau1[[Nom]:[Nom]]=$A58)*(Tableau1[[Prénom]:[Prénom]]=$B58)*(BZ$2&gt;=Tableau1[[Début]:[Début]])*(BZ$2&lt;=Tableau1[[Fin]:[Fin]]),ROW(INDIRECT("A1:A"&amp;COUNTA(Tableau1[[Fin]:[Fin]])))),1)),""))</f>
        <v/>
      </c>
      <c r="CA58" s="34" t="str">
        <f t="array" aca="1" ref="CA58" ca="1">IF(OR(WEEKDAY(CA$2,2)&gt;5,COUNTIF(Dates_Feries,CA$2)&gt;0),"",IFERROR(INDEX(Tableau1[[Type]:[Type]],SMALL(IF((Tableau1[[Nom]:[Nom]]=$A58)*(Tableau1[[Prénom]:[Prénom]]=$B58)*(CA$2&gt;=Tableau1[[Début]:[Début]])*(CA$2&lt;=Tableau1[[Fin]:[Fin]]),ROW(INDIRECT("A1:A"&amp;COUNTA(Tableau1[[Fin]:[Fin]])))),1)),""))</f>
        <v/>
      </c>
      <c r="CB58" s="34" t="str">
        <f t="array" aca="1" ref="CB58" ca="1">IF(OR(WEEKDAY(CB$2,2)&gt;5,COUNTIF(Dates_Feries,CB$2)&gt;0),"",IFERROR(INDEX(Tableau1[[Type]:[Type]],SMALL(IF((Tableau1[[Nom]:[Nom]]=$A58)*(Tableau1[[Prénom]:[Prénom]]=$B58)*(CB$2&gt;=Tableau1[[Début]:[Début]])*(CB$2&lt;=Tableau1[[Fin]:[Fin]]),ROW(INDIRECT("A1:A"&amp;COUNTA(Tableau1[[Fin]:[Fin]])))),1)),""))</f>
        <v/>
      </c>
      <c r="CC58" s="34" t="str">
        <f t="array" aca="1" ref="CC58" ca="1">IF(OR(WEEKDAY(CC$2,2)&gt;5,COUNTIF(Dates_Feries,CC$2)&gt;0),"",IFERROR(INDEX(Tableau1[[Type]:[Type]],SMALL(IF((Tableau1[[Nom]:[Nom]]=$A58)*(Tableau1[[Prénom]:[Prénom]]=$B58)*(CC$2&gt;=Tableau1[[Début]:[Début]])*(CC$2&lt;=Tableau1[[Fin]:[Fin]]),ROW(INDIRECT("A1:A"&amp;COUNTA(Tableau1[[Fin]:[Fin]])))),1)),""))</f>
        <v/>
      </c>
      <c r="CD58" s="34" t="str">
        <f t="array" aca="1" ref="CD58" ca="1">IF(OR(WEEKDAY(CD$2,2)&gt;5,COUNTIF(Dates_Feries,CD$2)&gt;0),"",IFERROR(INDEX(Tableau1[[Type]:[Type]],SMALL(IF((Tableau1[[Nom]:[Nom]]=$A58)*(Tableau1[[Prénom]:[Prénom]]=$B58)*(CD$2&gt;=Tableau1[[Début]:[Début]])*(CD$2&lt;=Tableau1[[Fin]:[Fin]]),ROW(INDIRECT("A1:A"&amp;COUNTA(Tableau1[[Fin]:[Fin]])))),1)),""))</f>
        <v/>
      </c>
      <c r="CE58" s="34" t="str">
        <f t="array" aca="1" ref="CE58" ca="1">IF(OR(WEEKDAY(CE$2,2)&gt;5,COUNTIF(Dates_Feries,CE$2)&gt;0),"",IFERROR(INDEX(Tableau1[[Type]:[Type]],SMALL(IF((Tableau1[[Nom]:[Nom]]=$A58)*(Tableau1[[Prénom]:[Prénom]]=$B58)*(CE$2&gt;=Tableau1[[Début]:[Début]])*(CE$2&lt;=Tableau1[[Fin]:[Fin]]),ROW(INDIRECT("A1:A"&amp;COUNTA(Tableau1[[Fin]:[Fin]])))),1)),""))</f>
        <v/>
      </c>
      <c r="CF58" s="34" t="str">
        <f t="array" aca="1" ref="CF58" ca="1">IF(OR(WEEKDAY(CF$2,2)&gt;5,COUNTIF(Dates_Feries,CF$2)&gt;0),"",IFERROR(INDEX(Tableau1[[Type]:[Type]],SMALL(IF((Tableau1[[Nom]:[Nom]]=$A58)*(Tableau1[[Prénom]:[Prénom]]=$B58)*(CF$2&gt;=Tableau1[[Début]:[Début]])*(CF$2&lt;=Tableau1[[Fin]:[Fin]]),ROW(INDIRECT("A1:A"&amp;COUNTA(Tableau1[[Fin]:[Fin]])))),1)),""))</f>
        <v/>
      </c>
      <c r="CG58" s="34" t="str">
        <f t="array" aca="1" ref="CG58" ca="1">IF(OR(WEEKDAY(CG$2,2)&gt;5,COUNTIF(Dates_Feries,CG$2)&gt;0),"",IFERROR(INDEX(Tableau1[[Type]:[Type]],SMALL(IF((Tableau1[[Nom]:[Nom]]=$A58)*(Tableau1[[Prénom]:[Prénom]]=$B58)*(CG$2&gt;=Tableau1[[Début]:[Début]])*(CG$2&lt;=Tableau1[[Fin]:[Fin]]),ROW(INDIRECT("A1:A"&amp;COUNTA(Tableau1[[Fin]:[Fin]])))),1)),""))</f>
        <v/>
      </c>
      <c r="CH58" s="34" t="str">
        <f t="array" aca="1" ref="CH58" ca="1">IF(OR(WEEKDAY(CH$2,2)&gt;5,COUNTIF(Dates_Feries,CH$2)&gt;0),"",IFERROR(INDEX(Tableau1[[Type]:[Type]],SMALL(IF((Tableau1[[Nom]:[Nom]]=$A58)*(Tableau1[[Prénom]:[Prénom]]=$B58)*(CH$2&gt;=Tableau1[[Début]:[Début]])*(CH$2&lt;=Tableau1[[Fin]:[Fin]]),ROW(INDIRECT("A1:A"&amp;COUNTA(Tableau1[[Fin]:[Fin]])))),1)),""))</f>
        <v/>
      </c>
      <c r="CI58" s="34" t="str">
        <f t="array" aca="1" ref="CI58" ca="1">IF(OR(WEEKDAY(CI$2,2)&gt;5,COUNTIF(Dates_Feries,CI$2)&gt;0),"",IFERROR(INDEX(Tableau1[[Type]:[Type]],SMALL(IF((Tableau1[[Nom]:[Nom]]=$A58)*(Tableau1[[Prénom]:[Prénom]]=$B58)*(CI$2&gt;=Tableau1[[Début]:[Début]])*(CI$2&lt;=Tableau1[[Fin]:[Fin]]),ROW(INDIRECT("A1:A"&amp;COUNTA(Tableau1[[Fin]:[Fin]])))),1)),""))</f>
        <v/>
      </c>
      <c r="CJ58" s="34" t="str">
        <f t="array" aca="1" ref="CJ58" ca="1">IF(OR(WEEKDAY(CJ$2,2)&gt;5,COUNTIF(Dates_Feries,CJ$2)&gt;0),"",IFERROR(INDEX(Tableau1[[Type]:[Type]],SMALL(IF((Tableau1[[Nom]:[Nom]]=$A58)*(Tableau1[[Prénom]:[Prénom]]=$B58)*(CJ$2&gt;=Tableau1[[Début]:[Début]])*(CJ$2&lt;=Tableau1[[Fin]:[Fin]]),ROW(INDIRECT("A1:A"&amp;COUNTA(Tableau1[[Fin]:[Fin]])))),1)),""))</f>
        <v/>
      </c>
      <c r="CK58" s="34" t="str">
        <f t="array" aca="1" ref="CK58" ca="1">IF(OR(WEEKDAY(CK$2,2)&gt;5,COUNTIF(Dates_Feries,CK$2)&gt;0),"",IFERROR(INDEX(Tableau1[[Type]:[Type]],SMALL(IF((Tableau1[[Nom]:[Nom]]=$A58)*(Tableau1[[Prénom]:[Prénom]]=$B58)*(CK$2&gt;=Tableau1[[Début]:[Début]])*(CK$2&lt;=Tableau1[[Fin]:[Fin]]),ROW(INDIRECT("A1:A"&amp;COUNTA(Tableau1[[Fin]:[Fin]])))),1)),""))</f>
        <v/>
      </c>
      <c r="CL58" s="34" t="str">
        <f t="array" aca="1" ref="CL58" ca="1">IF(OR(WEEKDAY(CL$2,2)&gt;5,COUNTIF(Dates_Feries,CL$2)&gt;0),"",IFERROR(INDEX(Tableau1[[Type]:[Type]],SMALL(IF((Tableau1[[Nom]:[Nom]]=$A58)*(Tableau1[[Prénom]:[Prénom]]=$B58)*(CL$2&gt;=Tableau1[[Début]:[Début]])*(CL$2&lt;=Tableau1[[Fin]:[Fin]]),ROW(INDIRECT("A1:A"&amp;COUNTA(Tableau1[[Fin]:[Fin]])))),1)),""))</f>
        <v/>
      </c>
      <c r="CM58" s="34" t="str">
        <f t="array" aca="1" ref="CM58" ca="1">IF(OR(WEEKDAY(CM$2,2)&gt;5,COUNTIF(Dates_Feries,CM$2)&gt;0),"",IFERROR(INDEX(Tableau1[[Type]:[Type]],SMALL(IF((Tableau1[[Nom]:[Nom]]=$A58)*(Tableau1[[Prénom]:[Prénom]]=$B58)*(CM$2&gt;=Tableau1[[Début]:[Début]])*(CM$2&lt;=Tableau1[[Fin]:[Fin]]),ROW(INDIRECT("A1:A"&amp;COUNTA(Tableau1[[Fin]:[Fin]])))),1)),""))</f>
        <v/>
      </c>
      <c r="CN58" s="34" t="str">
        <f t="array" aca="1" ref="CN58" ca="1">IF(OR(WEEKDAY(CN$2,2)&gt;5,COUNTIF(Dates_Feries,CN$2)&gt;0),"",IFERROR(INDEX(Tableau1[[Type]:[Type]],SMALL(IF((Tableau1[[Nom]:[Nom]]=$A58)*(Tableau1[[Prénom]:[Prénom]]=$B58)*(CN$2&gt;=Tableau1[[Début]:[Début]])*(CN$2&lt;=Tableau1[[Fin]:[Fin]]),ROW(INDIRECT("A1:A"&amp;COUNTA(Tableau1[[Fin]:[Fin]])))),1)),""))</f>
        <v/>
      </c>
      <c r="CO58" s="34" t="str">
        <f t="array" aca="1" ref="CO58" ca="1">IF(OR(WEEKDAY(CO$2,2)&gt;5,COUNTIF(Dates_Feries,CO$2)&gt;0),"",IFERROR(INDEX(Tableau1[[Type]:[Type]],SMALL(IF((Tableau1[[Nom]:[Nom]]=$A58)*(Tableau1[[Prénom]:[Prénom]]=$B58)*(CO$2&gt;=Tableau1[[Début]:[Début]])*(CO$2&lt;=Tableau1[[Fin]:[Fin]]),ROW(INDIRECT("A1:A"&amp;COUNTA(Tableau1[[Fin]:[Fin]])))),1)),""))</f>
        <v/>
      </c>
      <c r="CP58" s="34" t="str">
        <f t="array" aca="1" ref="CP58" ca="1">IF(OR(WEEKDAY(CP$2,2)&gt;5,COUNTIF(Dates_Feries,CP$2)&gt;0),"",IFERROR(INDEX(Tableau1[[Type]:[Type]],SMALL(IF((Tableau1[[Nom]:[Nom]]=$A58)*(Tableau1[[Prénom]:[Prénom]]=$B58)*(CP$2&gt;=Tableau1[[Début]:[Début]])*(CP$2&lt;=Tableau1[[Fin]:[Fin]]),ROW(INDIRECT("A1:A"&amp;COUNTA(Tableau1[[Fin]:[Fin]])))),1)),""))</f>
        <v/>
      </c>
      <c r="CQ58" s="34" t="str">
        <f t="array" aca="1" ref="CQ58" ca="1">IF(OR(WEEKDAY(CQ$2,2)&gt;5,COUNTIF(Dates_Feries,CQ$2)&gt;0),"",IFERROR(INDEX(Tableau1[[Type]:[Type]],SMALL(IF((Tableau1[[Nom]:[Nom]]=$A58)*(Tableau1[[Prénom]:[Prénom]]=$B58)*(CQ$2&gt;=Tableau1[[Début]:[Début]])*(CQ$2&lt;=Tableau1[[Fin]:[Fin]]),ROW(INDIRECT("A1:A"&amp;COUNTA(Tableau1[[Fin]:[Fin]])))),1)),""))</f>
        <v/>
      </c>
      <c r="CR58" s="34" t="str">
        <f t="array" aca="1" ref="CR58" ca="1">IF(OR(WEEKDAY(CR$2,2)&gt;5,COUNTIF(Dates_Feries,CR$2)&gt;0),"",IFERROR(INDEX(Tableau1[[Type]:[Type]],SMALL(IF((Tableau1[[Nom]:[Nom]]=$A58)*(Tableau1[[Prénom]:[Prénom]]=$B58)*(CR$2&gt;=Tableau1[[Début]:[Début]])*(CR$2&lt;=Tableau1[[Fin]:[Fin]]),ROW(INDIRECT("A1:A"&amp;COUNTA(Tableau1[[Fin]:[Fin]])))),1)),""))</f>
        <v/>
      </c>
      <c r="CS58" s="34" t="str">
        <f t="array" aca="1" ref="CS58" ca="1">IF(OR(WEEKDAY(CS$2,2)&gt;5,COUNTIF(Dates_Feries,CS$2)&gt;0),"",IFERROR(INDEX(Tableau1[[Type]:[Type]],SMALL(IF((Tableau1[[Nom]:[Nom]]=$A58)*(Tableau1[[Prénom]:[Prénom]]=$B58)*(CS$2&gt;=Tableau1[[Début]:[Début]])*(CS$2&lt;=Tableau1[[Fin]:[Fin]]),ROW(INDIRECT("A1:A"&amp;COUNTA(Tableau1[[Fin]:[Fin]])))),1)),""))</f>
        <v/>
      </c>
      <c r="CT58" s="34" t="str">
        <f t="array" aca="1" ref="CT58" ca="1">IF(OR(WEEKDAY(CT$2,2)&gt;5,COUNTIF(Dates_Feries,CT$2)&gt;0),"",IFERROR(INDEX(Tableau1[[Type]:[Type]],SMALL(IF((Tableau1[[Nom]:[Nom]]=$A58)*(Tableau1[[Prénom]:[Prénom]]=$B58)*(CT$2&gt;=Tableau1[[Début]:[Début]])*(CT$2&lt;=Tableau1[[Fin]:[Fin]]),ROW(INDIRECT("A1:A"&amp;COUNTA(Tableau1[[Fin]:[Fin]])))),1)),""))</f>
        <v/>
      </c>
      <c r="CU58" s="34" t="str">
        <f t="array" aca="1" ref="CU58" ca="1">IF(OR(WEEKDAY(CU$2,2)&gt;5,COUNTIF(Dates_Feries,CU$2)&gt;0),"",IFERROR(INDEX(Tableau1[[Type]:[Type]],SMALL(IF((Tableau1[[Nom]:[Nom]]=$A58)*(Tableau1[[Prénom]:[Prénom]]=$B58)*(CU$2&gt;=Tableau1[[Début]:[Début]])*(CU$2&lt;=Tableau1[[Fin]:[Fin]]),ROW(INDIRECT("A1:A"&amp;COUNTA(Tableau1[[Fin]:[Fin]])))),1)),""))</f>
        <v/>
      </c>
      <c r="CV58" s="34" t="str">
        <f t="array" aca="1" ref="CV58" ca="1">IF(OR(WEEKDAY(CV$2,2)&gt;5,COUNTIF(Dates_Feries,CV$2)&gt;0),"",IFERROR(INDEX(Tableau1[[Type]:[Type]],SMALL(IF((Tableau1[[Nom]:[Nom]]=$A58)*(Tableau1[[Prénom]:[Prénom]]=$B58)*(CV$2&gt;=Tableau1[[Début]:[Début]])*(CV$2&lt;=Tableau1[[Fin]:[Fin]]),ROW(INDIRECT("A1:A"&amp;COUNTA(Tableau1[[Fin]:[Fin]])))),1)),""))</f>
        <v/>
      </c>
      <c r="CW58" s="34" t="str">
        <f t="array" aca="1" ref="CW58" ca="1">IF(OR(WEEKDAY(CW$2,2)&gt;5,COUNTIF(Dates_Feries,CW$2)&gt;0),"",IFERROR(INDEX(Tableau1[[Type]:[Type]],SMALL(IF((Tableau1[[Nom]:[Nom]]=$A58)*(Tableau1[[Prénom]:[Prénom]]=$B58)*(CW$2&gt;=Tableau1[[Début]:[Début]])*(CW$2&lt;=Tableau1[[Fin]:[Fin]]),ROW(INDIRECT("A1:A"&amp;COUNTA(Tableau1[[Fin]:[Fin]])))),1)),""))</f>
        <v/>
      </c>
      <c r="CX58" s="34" t="str">
        <f t="array" aca="1" ref="CX58" ca="1">IF(OR(WEEKDAY(CX$2,2)&gt;5,COUNTIF(Dates_Feries,CX$2)&gt;0),"",IFERROR(INDEX(Tableau1[[Type]:[Type]],SMALL(IF((Tableau1[[Nom]:[Nom]]=$A58)*(Tableau1[[Prénom]:[Prénom]]=$B58)*(CX$2&gt;=Tableau1[[Début]:[Début]])*(CX$2&lt;=Tableau1[[Fin]:[Fin]]),ROW(INDIRECT("A1:A"&amp;COUNTA(Tableau1[[Fin]:[Fin]])))),1)),""))</f>
        <v/>
      </c>
      <c r="CY58" s="34" t="str">
        <f t="array" aca="1" ref="CY58" ca="1">IF(OR(WEEKDAY(CY$2,2)&gt;5,COUNTIF(Dates_Feries,CY$2)&gt;0),"",IFERROR(INDEX(Tableau1[[Type]:[Type]],SMALL(IF((Tableau1[[Nom]:[Nom]]=$A58)*(Tableau1[[Prénom]:[Prénom]]=$B58)*(CY$2&gt;=Tableau1[[Début]:[Début]])*(CY$2&lt;=Tableau1[[Fin]:[Fin]]),ROW(INDIRECT("A1:A"&amp;COUNTA(Tableau1[[Fin]:[Fin]])))),1)),""))</f>
        <v/>
      </c>
      <c r="CZ58" s="34" t="str">
        <f t="array" aca="1" ref="CZ58" ca="1">IF(OR(WEEKDAY(CZ$2,2)&gt;5,COUNTIF(Dates_Feries,CZ$2)&gt;0),"",IFERROR(INDEX(Tableau1[[Type]:[Type]],SMALL(IF((Tableau1[[Nom]:[Nom]]=$A58)*(Tableau1[[Prénom]:[Prénom]]=$B58)*(CZ$2&gt;=Tableau1[[Début]:[Début]])*(CZ$2&lt;=Tableau1[[Fin]:[Fin]]),ROW(INDIRECT("A1:A"&amp;COUNTA(Tableau1[[Fin]:[Fin]])))),1)),""))</f>
        <v/>
      </c>
      <c r="DA58" s="34" t="str">
        <f t="array" aca="1" ref="DA58" ca="1">IF(OR(WEEKDAY(DA$2,2)&gt;5,COUNTIF(Dates_Feries,DA$2)&gt;0),"",IFERROR(INDEX(Tableau1[[Type]:[Type]],SMALL(IF((Tableau1[[Nom]:[Nom]]=$A58)*(Tableau1[[Prénom]:[Prénom]]=$B58)*(DA$2&gt;=Tableau1[[Début]:[Début]])*(DA$2&lt;=Tableau1[[Fin]:[Fin]]),ROW(INDIRECT("A1:A"&amp;COUNTA(Tableau1[[Fin]:[Fin]])))),1)),""))</f>
        <v/>
      </c>
      <c r="DB58" s="34" t="str">
        <f t="array" aca="1" ref="DB58" ca="1">IF(OR(WEEKDAY(DB$2,2)&gt;5,COUNTIF(Dates_Feries,DB$2)&gt;0),"",IFERROR(INDEX(Tableau1[[Type]:[Type]],SMALL(IF((Tableau1[[Nom]:[Nom]]=$A58)*(Tableau1[[Prénom]:[Prénom]]=$B58)*(DB$2&gt;=Tableau1[[Début]:[Début]])*(DB$2&lt;=Tableau1[[Fin]:[Fin]]),ROW(INDIRECT("A1:A"&amp;COUNTA(Tableau1[[Fin]:[Fin]])))),1)),""))</f>
        <v/>
      </c>
      <c r="DC58" s="34" t="str">
        <f t="array" aca="1" ref="DC58" ca="1">IF(OR(WEEKDAY(DC$2,2)&gt;5,COUNTIF(Dates_Feries,DC$2)&gt;0),"",IFERROR(INDEX(Tableau1[[Type]:[Type]],SMALL(IF((Tableau1[[Nom]:[Nom]]=$A58)*(Tableau1[[Prénom]:[Prénom]]=$B58)*(DC$2&gt;=Tableau1[[Début]:[Début]])*(DC$2&lt;=Tableau1[[Fin]:[Fin]]),ROW(INDIRECT("A1:A"&amp;COUNTA(Tableau1[[Fin]:[Fin]])))),1)),""))</f>
        <v/>
      </c>
      <c r="DD58" s="34" t="str">
        <f t="array" aca="1" ref="DD58" ca="1">IF(OR(WEEKDAY(DD$2,2)&gt;5,COUNTIF(Dates_Feries,DD$2)&gt;0),"",IFERROR(INDEX(Tableau1[[Type]:[Type]],SMALL(IF((Tableau1[[Nom]:[Nom]]=$A58)*(Tableau1[[Prénom]:[Prénom]]=$B58)*(DD$2&gt;=Tableau1[[Début]:[Début]])*(DD$2&lt;=Tableau1[[Fin]:[Fin]]),ROW(INDIRECT("A1:A"&amp;COUNTA(Tableau1[[Fin]:[Fin]])))),1)),""))</f>
        <v/>
      </c>
      <c r="DE58" s="34" t="str">
        <f t="array" aca="1" ref="DE58" ca="1">IF(OR(WEEKDAY(DE$2,2)&gt;5,COUNTIF(Dates_Feries,DE$2)&gt;0),"",IFERROR(INDEX(Tableau1[[Type]:[Type]],SMALL(IF((Tableau1[[Nom]:[Nom]]=$A58)*(Tableau1[[Prénom]:[Prénom]]=$B58)*(DE$2&gt;=Tableau1[[Début]:[Début]])*(DE$2&lt;=Tableau1[[Fin]:[Fin]]),ROW(INDIRECT("A1:A"&amp;COUNTA(Tableau1[[Fin]:[Fin]])))),1)),""))</f>
        <v/>
      </c>
      <c r="DF58" s="34" t="str">
        <f t="array" aca="1" ref="DF58" ca="1">IF(OR(WEEKDAY(DF$2,2)&gt;5,COUNTIF(Dates_Feries,DF$2)&gt;0),"",IFERROR(INDEX(Tableau1[[Type]:[Type]],SMALL(IF((Tableau1[[Nom]:[Nom]]=$A58)*(Tableau1[[Prénom]:[Prénom]]=$B58)*(DF$2&gt;=Tableau1[[Début]:[Début]])*(DF$2&lt;=Tableau1[[Fin]:[Fin]]),ROW(INDIRECT("A1:A"&amp;COUNTA(Tableau1[[Fin]:[Fin]])))),1)),""))</f>
        <v/>
      </c>
      <c r="DG58" s="34" t="str">
        <f t="array" aca="1" ref="DG58" ca="1">IF(OR(WEEKDAY(DG$2,2)&gt;5,COUNTIF(Dates_Feries,DG$2)&gt;0),"",IFERROR(INDEX(Tableau1[[Type]:[Type]],SMALL(IF((Tableau1[[Nom]:[Nom]]=$A58)*(Tableau1[[Prénom]:[Prénom]]=$B58)*(DG$2&gt;=Tableau1[[Début]:[Début]])*(DG$2&lt;=Tableau1[[Fin]:[Fin]]),ROW(INDIRECT("A1:A"&amp;COUNTA(Tableau1[[Fin]:[Fin]])))),1)),""))</f>
        <v/>
      </c>
      <c r="DH58" s="34" t="str">
        <f t="array" aca="1" ref="DH58" ca="1">IF(OR(WEEKDAY(DH$2,2)&gt;5,COUNTIF(Dates_Feries,DH$2)&gt;0),"",IFERROR(INDEX(Tableau1[[Type]:[Type]],SMALL(IF((Tableau1[[Nom]:[Nom]]=$A58)*(Tableau1[[Prénom]:[Prénom]]=$B58)*(DH$2&gt;=Tableau1[[Début]:[Début]])*(DH$2&lt;=Tableau1[[Fin]:[Fin]]),ROW(INDIRECT("A1:A"&amp;COUNTA(Tableau1[[Fin]:[Fin]])))),1)),""))</f>
        <v/>
      </c>
      <c r="DI58" s="34" t="str">
        <f t="array" aca="1" ref="DI58" ca="1">IF(OR(WEEKDAY(DI$2,2)&gt;5,COUNTIF(Dates_Feries,DI$2)&gt;0),"",IFERROR(INDEX(Tableau1[[Type]:[Type]],SMALL(IF((Tableau1[[Nom]:[Nom]]=$A58)*(Tableau1[[Prénom]:[Prénom]]=$B58)*(DI$2&gt;=Tableau1[[Début]:[Début]])*(DI$2&lt;=Tableau1[[Fin]:[Fin]]),ROW(INDIRECT("A1:A"&amp;COUNTA(Tableau1[[Fin]:[Fin]])))),1)),""))</f>
        <v/>
      </c>
      <c r="DJ58" s="34" t="str">
        <f t="array" aca="1" ref="DJ58" ca="1">IF(OR(WEEKDAY(DJ$2,2)&gt;5,COUNTIF(Dates_Feries,DJ$2)&gt;0),"",IFERROR(INDEX(Tableau1[[Type]:[Type]],SMALL(IF((Tableau1[[Nom]:[Nom]]=$A58)*(Tableau1[[Prénom]:[Prénom]]=$B58)*(DJ$2&gt;=Tableau1[[Début]:[Début]])*(DJ$2&lt;=Tableau1[[Fin]:[Fin]]),ROW(INDIRECT("A1:A"&amp;COUNTA(Tableau1[[Fin]:[Fin]])))),1)),""))</f>
        <v/>
      </c>
      <c r="DK58" s="34" t="str">
        <f t="array" aca="1" ref="DK58" ca="1">IF(OR(WEEKDAY(DK$2,2)&gt;5,COUNTIF(Dates_Feries,DK$2)&gt;0),"",IFERROR(INDEX(Tableau1[[Type]:[Type]],SMALL(IF((Tableau1[[Nom]:[Nom]]=$A58)*(Tableau1[[Prénom]:[Prénom]]=$B58)*(DK$2&gt;=Tableau1[[Début]:[Début]])*(DK$2&lt;=Tableau1[[Fin]:[Fin]]),ROW(INDIRECT("A1:A"&amp;COUNTA(Tableau1[[Fin]:[Fin]])))),1)),""))</f>
        <v/>
      </c>
      <c r="DL58" s="34" t="str">
        <f t="array" aca="1" ref="DL58" ca="1">IF(OR(WEEKDAY(DL$2,2)&gt;5,COUNTIF(Dates_Feries,DL$2)&gt;0),"",IFERROR(INDEX(Tableau1[[Type]:[Type]],SMALL(IF((Tableau1[[Nom]:[Nom]]=$A58)*(Tableau1[[Prénom]:[Prénom]]=$B58)*(DL$2&gt;=Tableau1[[Début]:[Début]])*(DL$2&lt;=Tableau1[[Fin]:[Fin]]),ROW(INDIRECT("A1:A"&amp;COUNTA(Tableau1[[Fin]:[Fin]])))),1)),""))</f>
        <v/>
      </c>
      <c r="DM58" s="34" t="str">
        <f t="array" aca="1" ref="DM58" ca="1">IF(OR(WEEKDAY(DM$2,2)&gt;5,COUNTIF(Dates_Feries,DM$2)&gt;0),"",IFERROR(INDEX(Tableau1[[Type]:[Type]],SMALL(IF((Tableau1[[Nom]:[Nom]]=$A58)*(Tableau1[[Prénom]:[Prénom]]=$B58)*(DM$2&gt;=Tableau1[[Début]:[Début]])*(DM$2&lt;=Tableau1[[Fin]:[Fin]]),ROW(INDIRECT("A1:A"&amp;COUNTA(Tableau1[[Fin]:[Fin]])))),1)),""))</f>
        <v/>
      </c>
      <c r="DN58" s="34" t="str">
        <f t="array" aca="1" ref="DN58" ca="1">IF(OR(WEEKDAY(DN$2,2)&gt;5,COUNTIF(Dates_Feries,DN$2)&gt;0),"",IFERROR(INDEX(Tableau1[[Type]:[Type]],SMALL(IF((Tableau1[[Nom]:[Nom]]=$A58)*(Tableau1[[Prénom]:[Prénom]]=$B58)*(DN$2&gt;=Tableau1[[Début]:[Début]])*(DN$2&lt;=Tableau1[[Fin]:[Fin]]),ROW(INDIRECT("A1:A"&amp;COUNTA(Tableau1[[Fin]:[Fin]])))),1)),""))</f>
        <v/>
      </c>
      <c r="DO58" s="34" t="str">
        <f t="array" aca="1" ref="DO58" ca="1">IF(OR(WEEKDAY(DO$2,2)&gt;5,COUNTIF(Dates_Feries,DO$2)&gt;0),"",IFERROR(INDEX(Tableau1[[Type]:[Type]],SMALL(IF((Tableau1[[Nom]:[Nom]]=$A58)*(Tableau1[[Prénom]:[Prénom]]=$B58)*(DO$2&gt;=Tableau1[[Début]:[Début]])*(DO$2&lt;=Tableau1[[Fin]:[Fin]]),ROW(INDIRECT("A1:A"&amp;COUNTA(Tableau1[[Fin]:[Fin]])))),1)),""))</f>
        <v/>
      </c>
      <c r="DP58" s="34" t="str">
        <f t="array" aca="1" ref="DP58" ca="1">IF(OR(WEEKDAY(DP$2,2)&gt;5,COUNTIF(Dates_Feries,DP$2)&gt;0),"",IFERROR(INDEX(Tableau1[[Type]:[Type]],SMALL(IF((Tableau1[[Nom]:[Nom]]=$A58)*(Tableau1[[Prénom]:[Prénom]]=$B58)*(DP$2&gt;=Tableau1[[Début]:[Début]])*(DP$2&lt;=Tableau1[[Fin]:[Fin]]),ROW(INDIRECT("A1:A"&amp;COUNTA(Tableau1[[Fin]:[Fin]])))),1)),""))</f>
        <v/>
      </c>
      <c r="DQ58" s="34" t="str">
        <f t="array" aca="1" ref="DQ58" ca="1">IF(OR(WEEKDAY(DQ$2,2)&gt;5,COUNTIF(Dates_Feries,DQ$2)&gt;0),"",IFERROR(INDEX(Tableau1[[Type]:[Type]],SMALL(IF((Tableau1[[Nom]:[Nom]]=$A58)*(Tableau1[[Prénom]:[Prénom]]=$B58)*(DQ$2&gt;=Tableau1[[Début]:[Début]])*(DQ$2&lt;=Tableau1[[Fin]:[Fin]]),ROW(INDIRECT("A1:A"&amp;COUNTA(Tableau1[[Fin]:[Fin]])))),1)),""))</f>
        <v/>
      </c>
      <c r="DR58" s="34" t="str">
        <f t="array" aca="1" ref="DR58" ca="1">IF(OR(WEEKDAY(DR$2,2)&gt;5,COUNTIF(Dates_Feries,DR$2)&gt;0),"",IFERROR(INDEX(Tableau1[[Type]:[Type]],SMALL(IF((Tableau1[[Nom]:[Nom]]=$A58)*(Tableau1[[Prénom]:[Prénom]]=$B58)*(DR$2&gt;=Tableau1[[Début]:[Début]])*(DR$2&lt;=Tableau1[[Fin]:[Fin]]),ROW(INDIRECT("A1:A"&amp;COUNTA(Tableau1[[Fin]:[Fin]])))),1)),""))</f>
        <v/>
      </c>
      <c r="DS58" s="34" t="str">
        <f t="array" aca="1" ref="DS58" ca="1">IF(OR(WEEKDAY(DS$2,2)&gt;5,COUNTIF(Dates_Feries,DS$2)&gt;0),"",IFERROR(INDEX(Tableau1[[Type]:[Type]],SMALL(IF((Tableau1[[Nom]:[Nom]]=$A58)*(Tableau1[[Prénom]:[Prénom]]=$B58)*(DS$2&gt;=Tableau1[[Début]:[Début]])*(DS$2&lt;=Tableau1[[Fin]:[Fin]]),ROW(INDIRECT("A1:A"&amp;COUNTA(Tableau1[[Fin]:[Fin]])))),1)),""))</f>
        <v/>
      </c>
      <c r="DT58" s="34" t="str">
        <f t="array" aca="1" ref="DT58" ca="1">IF(OR(WEEKDAY(DT$2,2)&gt;5,COUNTIF(Dates_Feries,DT$2)&gt;0),"",IFERROR(INDEX(Tableau1[[Type]:[Type]],SMALL(IF((Tableau1[[Nom]:[Nom]]=$A58)*(Tableau1[[Prénom]:[Prénom]]=$B58)*(DT$2&gt;=Tableau1[[Début]:[Début]])*(DT$2&lt;=Tableau1[[Fin]:[Fin]]),ROW(INDIRECT("A1:A"&amp;COUNTA(Tableau1[[Fin]:[Fin]])))),1)),""))</f>
        <v/>
      </c>
      <c r="DU58" s="34" t="str">
        <f t="array" aca="1" ref="DU58" ca="1">IF(OR(WEEKDAY(DU$2,2)&gt;5,COUNTIF(Dates_Feries,DU$2)&gt;0),"",IFERROR(INDEX(Tableau1[[Type]:[Type]],SMALL(IF((Tableau1[[Nom]:[Nom]]=$A58)*(Tableau1[[Prénom]:[Prénom]]=$B58)*(DU$2&gt;=Tableau1[[Début]:[Début]])*(DU$2&lt;=Tableau1[[Fin]:[Fin]]),ROW(INDIRECT("A1:A"&amp;COUNTA(Tableau1[[Fin]:[Fin]])))),1)),""))</f>
        <v/>
      </c>
      <c r="DV58" s="34" t="str">
        <f t="array" aca="1" ref="DV58" ca="1">IF(OR(WEEKDAY(DV$2,2)&gt;5,COUNTIF(Dates_Feries,DV$2)&gt;0),"",IFERROR(INDEX(Tableau1[[Type]:[Type]],SMALL(IF((Tableau1[[Nom]:[Nom]]=$A58)*(Tableau1[[Prénom]:[Prénom]]=$B58)*(DV$2&gt;=Tableau1[[Début]:[Début]])*(DV$2&lt;=Tableau1[[Fin]:[Fin]]),ROW(INDIRECT("A1:A"&amp;COUNTA(Tableau1[[Fin]:[Fin]])))),1)),""))</f>
        <v/>
      </c>
      <c r="DW58" s="34" t="str">
        <f t="array" aca="1" ref="DW58" ca="1">IF(OR(WEEKDAY(DW$2,2)&gt;5,COUNTIF(Dates_Feries,DW$2)&gt;0),"",IFERROR(INDEX(Tableau1[[Type]:[Type]],SMALL(IF((Tableau1[[Nom]:[Nom]]=$A58)*(Tableau1[[Prénom]:[Prénom]]=$B58)*(DW$2&gt;=Tableau1[[Début]:[Début]])*(DW$2&lt;=Tableau1[[Fin]:[Fin]]),ROW(INDIRECT("A1:A"&amp;COUNTA(Tableau1[[Fin]:[Fin]])))),1)),""))</f>
        <v/>
      </c>
      <c r="DX58" s="34" t="str">
        <f t="array" aca="1" ref="DX58" ca="1">IF(OR(WEEKDAY(DX$2,2)&gt;5,COUNTIF(Dates_Feries,DX$2)&gt;0),"",IFERROR(INDEX(Tableau1[[Type]:[Type]],SMALL(IF((Tableau1[[Nom]:[Nom]]=$A58)*(Tableau1[[Prénom]:[Prénom]]=$B58)*(DX$2&gt;=Tableau1[[Début]:[Début]])*(DX$2&lt;=Tableau1[[Fin]:[Fin]]),ROW(INDIRECT("A1:A"&amp;COUNTA(Tableau1[[Fin]:[Fin]])))),1)),""))</f>
        <v/>
      </c>
      <c r="DY58" s="34" t="str">
        <f t="array" aca="1" ref="DY58" ca="1">IF(OR(WEEKDAY(DY$2,2)&gt;5,COUNTIF(Dates_Feries,DY$2)&gt;0),"",IFERROR(INDEX(Tableau1[[Type]:[Type]],SMALL(IF((Tableau1[[Nom]:[Nom]]=$A58)*(Tableau1[[Prénom]:[Prénom]]=$B58)*(DY$2&gt;=Tableau1[[Début]:[Début]])*(DY$2&lt;=Tableau1[[Fin]:[Fin]]),ROW(INDIRECT("A1:A"&amp;COUNTA(Tableau1[[Fin]:[Fin]])))),1)),""))</f>
        <v/>
      </c>
      <c r="DZ58" s="34" t="str">
        <f t="array" aca="1" ref="DZ58" ca="1">IF(OR(WEEKDAY(DZ$2,2)&gt;5,COUNTIF(Dates_Feries,DZ$2)&gt;0),"",IFERROR(INDEX(Tableau1[[Type]:[Type]],SMALL(IF((Tableau1[[Nom]:[Nom]]=$A58)*(Tableau1[[Prénom]:[Prénom]]=$B58)*(DZ$2&gt;=Tableau1[[Début]:[Début]])*(DZ$2&lt;=Tableau1[[Fin]:[Fin]]),ROW(INDIRECT("A1:A"&amp;COUNTA(Tableau1[[Fin]:[Fin]])))),1)),""))</f>
        <v/>
      </c>
      <c r="EA58" s="34" t="str">
        <f t="array" aca="1" ref="EA58" ca="1">IF(OR(WEEKDAY(EA$2,2)&gt;5,COUNTIF(Dates_Feries,EA$2)&gt;0),"",IFERROR(INDEX(Tableau1[[Type]:[Type]],SMALL(IF((Tableau1[[Nom]:[Nom]]=$A58)*(Tableau1[[Prénom]:[Prénom]]=$B58)*(EA$2&gt;=Tableau1[[Début]:[Début]])*(EA$2&lt;=Tableau1[[Fin]:[Fin]]),ROW(INDIRECT("A1:A"&amp;COUNTA(Tableau1[[Fin]:[Fin]])))),1)),""))</f>
        <v/>
      </c>
      <c r="EB58" s="34" t="str">
        <f t="array" aca="1" ref="EB58" ca="1">IF(OR(WEEKDAY(EB$2,2)&gt;5,COUNTIF(Dates_Feries,EB$2)&gt;0),"",IFERROR(INDEX(Tableau1[[Type]:[Type]],SMALL(IF((Tableau1[[Nom]:[Nom]]=$A58)*(Tableau1[[Prénom]:[Prénom]]=$B58)*(EB$2&gt;=Tableau1[[Début]:[Début]])*(EB$2&lt;=Tableau1[[Fin]:[Fin]]),ROW(INDIRECT("A1:A"&amp;COUNTA(Tableau1[[Fin]:[Fin]])))),1)),""))</f>
        <v/>
      </c>
      <c r="EC58" s="34" t="str">
        <f t="array" aca="1" ref="EC58" ca="1">IF(OR(WEEKDAY(EC$2,2)&gt;5,COUNTIF(Dates_Feries,EC$2)&gt;0),"",IFERROR(INDEX(Tableau1[[Type]:[Type]],SMALL(IF((Tableau1[[Nom]:[Nom]]=$A58)*(Tableau1[[Prénom]:[Prénom]]=$B58)*(EC$2&gt;=Tableau1[[Début]:[Début]])*(EC$2&lt;=Tableau1[[Fin]:[Fin]]),ROW(INDIRECT("A1:A"&amp;COUNTA(Tableau1[[Fin]:[Fin]])))),1)),""))</f>
        <v/>
      </c>
      <c r="ED58" s="34" t="str">
        <f t="array" aca="1" ref="ED58" ca="1">IF(OR(WEEKDAY(ED$2,2)&gt;5,COUNTIF(Dates_Feries,ED$2)&gt;0),"",IFERROR(INDEX(Tableau1[[Type]:[Type]],SMALL(IF((Tableau1[[Nom]:[Nom]]=$A58)*(Tableau1[[Prénom]:[Prénom]]=$B58)*(ED$2&gt;=Tableau1[[Début]:[Début]])*(ED$2&lt;=Tableau1[[Fin]:[Fin]]),ROW(INDIRECT("A1:A"&amp;COUNTA(Tableau1[[Fin]:[Fin]])))),1)),""))</f>
        <v/>
      </c>
      <c r="EE58" s="34" t="str">
        <f t="array" aca="1" ref="EE58" ca="1">IF(OR(WEEKDAY(EE$2,2)&gt;5,COUNTIF(Dates_Feries,EE$2)&gt;0),"",IFERROR(INDEX(Tableau1[[Type]:[Type]],SMALL(IF((Tableau1[[Nom]:[Nom]]=$A58)*(Tableau1[[Prénom]:[Prénom]]=$B58)*(EE$2&gt;=Tableau1[[Début]:[Début]])*(EE$2&lt;=Tableau1[[Fin]:[Fin]]),ROW(INDIRECT("A1:A"&amp;COUNTA(Tableau1[[Fin]:[Fin]])))),1)),""))</f>
        <v/>
      </c>
      <c r="EF58" s="34" t="str">
        <f t="array" aca="1" ref="EF58" ca="1">IF(OR(WEEKDAY(EF$2,2)&gt;5,COUNTIF(Dates_Feries,EF$2)&gt;0),"",IFERROR(INDEX(Tableau1[[Type]:[Type]],SMALL(IF((Tableau1[[Nom]:[Nom]]=$A58)*(Tableau1[[Prénom]:[Prénom]]=$B58)*(EF$2&gt;=Tableau1[[Début]:[Début]])*(EF$2&lt;=Tableau1[[Fin]:[Fin]]),ROW(INDIRECT("A1:A"&amp;COUNTA(Tableau1[[Fin]:[Fin]])))),1)),""))</f>
        <v/>
      </c>
      <c r="EG58" s="34" t="str">
        <f t="array" aca="1" ref="EG58" ca="1">IF(OR(WEEKDAY(EG$2,2)&gt;5,COUNTIF(Dates_Feries,EG$2)&gt;0),"",IFERROR(INDEX(Tableau1[[Type]:[Type]],SMALL(IF((Tableau1[[Nom]:[Nom]]=$A58)*(Tableau1[[Prénom]:[Prénom]]=$B58)*(EG$2&gt;=Tableau1[[Début]:[Début]])*(EG$2&lt;=Tableau1[[Fin]:[Fin]]),ROW(INDIRECT("A1:A"&amp;COUNTA(Tableau1[[Fin]:[Fin]])))),1)),""))</f>
        <v/>
      </c>
      <c r="EH58" s="34" t="str">
        <f t="array" aca="1" ref="EH58" ca="1">IF(OR(WEEKDAY(EH$2,2)&gt;5,COUNTIF(Dates_Feries,EH$2)&gt;0),"",IFERROR(INDEX(Tableau1[[Type]:[Type]],SMALL(IF((Tableau1[[Nom]:[Nom]]=$A58)*(Tableau1[[Prénom]:[Prénom]]=$B58)*(EH$2&gt;=Tableau1[[Début]:[Début]])*(EH$2&lt;=Tableau1[[Fin]:[Fin]]),ROW(INDIRECT("A1:A"&amp;COUNTA(Tableau1[[Fin]:[Fin]])))),1)),""))</f>
        <v/>
      </c>
      <c r="EI58" s="34" t="str">
        <f t="array" aca="1" ref="EI58" ca="1">IF(OR(WEEKDAY(EI$2,2)&gt;5,COUNTIF(Dates_Feries,EI$2)&gt;0),"",IFERROR(INDEX(Tableau1[[Type]:[Type]],SMALL(IF((Tableau1[[Nom]:[Nom]]=$A58)*(Tableau1[[Prénom]:[Prénom]]=$B58)*(EI$2&gt;=Tableau1[[Début]:[Début]])*(EI$2&lt;=Tableau1[[Fin]:[Fin]]),ROW(INDIRECT("A1:A"&amp;COUNTA(Tableau1[[Fin]:[Fin]])))),1)),""))</f>
        <v/>
      </c>
      <c r="EJ58" s="34" t="str">
        <f t="array" aca="1" ref="EJ58" ca="1">IF(OR(WEEKDAY(EJ$2,2)&gt;5,COUNTIF(Dates_Feries,EJ$2)&gt;0),"",IFERROR(INDEX(Tableau1[[Type]:[Type]],SMALL(IF((Tableau1[[Nom]:[Nom]]=$A58)*(Tableau1[[Prénom]:[Prénom]]=$B58)*(EJ$2&gt;=Tableau1[[Début]:[Début]])*(EJ$2&lt;=Tableau1[[Fin]:[Fin]]),ROW(INDIRECT("A1:A"&amp;COUNTA(Tableau1[[Fin]:[Fin]])))),1)),""))</f>
        <v/>
      </c>
      <c r="EK58" s="34" t="str">
        <f t="array" aca="1" ref="EK58" ca="1">IF(OR(WEEKDAY(EK$2,2)&gt;5,COUNTIF(Dates_Feries,EK$2)&gt;0),"",IFERROR(INDEX(Tableau1[[Type]:[Type]],SMALL(IF((Tableau1[[Nom]:[Nom]]=$A58)*(Tableau1[[Prénom]:[Prénom]]=$B58)*(EK$2&gt;=Tableau1[[Début]:[Début]])*(EK$2&lt;=Tableau1[[Fin]:[Fin]]),ROW(INDIRECT("A1:A"&amp;COUNTA(Tableau1[[Fin]:[Fin]])))),1)),""))</f>
        <v/>
      </c>
      <c r="EL58" s="34" t="str">
        <f t="array" aca="1" ref="EL58" ca="1">IF(OR(WEEKDAY(EL$2,2)&gt;5,COUNTIF(Dates_Feries,EL$2)&gt;0),"",IFERROR(INDEX(Tableau1[[Type]:[Type]],SMALL(IF((Tableau1[[Nom]:[Nom]]=$A58)*(Tableau1[[Prénom]:[Prénom]]=$B58)*(EL$2&gt;=Tableau1[[Début]:[Début]])*(EL$2&lt;=Tableau1[[Fin]:[Fin]]),ROW(INDIRECT("A1:A"&amp;COUNTA(Tableau1[[Fin]:[Fin]])))),1)),""))</f>
        <v/>
      </c>
      <c r="EM58" s="34" t="str">
        <f t="array" aca="1" ref="EM58" ca="1">IF(OR(WEEKDAY(EM$2,2)&gt;5,COUNTIF(Dates_Feries,EM$2)&gt;0),"",IFERROR(INDEX(Tableau1[[Type]:[Type]],SMALL(IF((Tableau1[[Nom]:[Nom]]=$A58)*(Tableau1[[Prénom]:[Prénom]]=$B58)*(EM$2&gt;=Tableau1[[Début]:[Début]])*(EM$2&lt;=Tableau1[[Fin]:[Fin]]),ROW(INDIRECT("A1:A"&amp;COUNTA(Tableau1[[Fin]:[Fin]])))),1)),""))</f>
        <v/>
      </c>
      <c r="EN58" s="34" t="str">
        <f t="array" aca="1" ref="EN58" ca="1">IF(OR(WEEKDAY(EN$2,2)&gt;5,COUNTIF(Dates_Feries,EN$2)&gt;0),"",IFERROR(INDEX(Tableau1[[Type]:[Type]],SMALL(IF((Tableau1[[Nom]:[Nom]]=$A58)*(Tableau1[[Prénom]:[Prénom]]=$B58)*(EN$2&gt;=Tableau1[[Début]:[Début]])*(EN$2&lt;=Tableau1[[Fin]:[Fin]]),ROW(INDIRECT("A1:A"&amp;COUNTA(Tableau1[[Fin]:[Fin]])))),1)),""))</f>
        <v/>
      </c>
      <c r="EO58" s="34" t="str">
        <f t="array" aca="1" ref="EO58" ca="1">IF(OR(WEEKDAY(EO$2,2)&gt;5,COUNTIF(Dates_Feries,EO$2)&gt;0),"",IFERROR(INDEX(Tableau1[[Type]:[Type]],SMALL(IF((Tableau1[[Nom]:[Nom]]=$A58)*(Tableau1[[Prénom]:[Prénom]]=$B58)*(EO$2&gt;=Tableau1[[Début]:[Début]])*(EO$2&lt;=Tableau1[[Fin]:[Fin]]),ROW(INDIRECT("A1:A"&amp;COUNTA(Tableau1[[Fin]:[Fin]])))),1)),""))</f>
        <v/>
      </c>
      <c r="EP58" s="34" t="str">
        <f t="array" aca="1" ref="EP58" ca="1">IF(OR(WEEKDAY(EP$2,2)&gt;5,COUNTIF(Dates_Feries,EP$2)&gt;0),"",IFERROR(INDEX(Tableau1[[Type]:[Type]],SMALL(IF((Tableau1[[Nom]:[Nom]]=$A58)*(Tableau1[[Prénom]:[Prénom]]=$B58)*(EP$2&gt;=Tableau1[[Début]:[Début]])*(EP$2&lt;=Tableau1[[Fin]:[Fin]]),ROW(INDIRECT("A1:A"&amp;COUNTA(Tableau1[[Fin]:[Fin]])))),1)),""))</f>
        <v/>
      </c>
      <c r="EQ58" s="34" t="str">
        <f t="array" aca="1" ref="EQ58" ca="1">IF(OR(WEEKDAY(EQ$2,2)&gt;5,COUNTIF(Dates_Feries,EQ$2)&gt;0),"",IFERROR(INDEX(Tableau1[[Type]:[Type]],SMALL(IF((Tableau1[[Nom]:[Nom]]=$A58)*(Tableau1[[Prénom]:[Prénom]]=$B58)*(EQ$2&gt;=Tableau1[[Début]:[Début]])*(EQ$2&lt;=Tableau1[[Fin]:[Fin]]),ROW(INDIRECT("A1:A"&amp;COUNTA(Tableau1[[Fin]:[Fin]])))),1)),""))</f>
        <v/>
      </c>
      <c r="ER58" s="34" t="str">
        <f t="array" aca="1" ref="ER58" ca="1">IF(OR(WEEKDAY(ER$2,2)&gt;5,COUNTIF(Dates_Feries,ER$2)&gt;0),"",IFERROR(INDEX(Tableau1[[Type]:[Type]],SMALL(IF((Tableau1[[Nom]:[Nom]]=$A58)*(Tableau1[[Prénom]:[Prénom]]=$B58)*(ER$2&gt;=Tableau1[[Début]:[Début]])*(ER$2&lt;=Tableau1[[Fin]:[Fin]]),ROW(INDIRECT("A1:A"&amp;COUNTA(Tableau1[[Fin]:[Fin]])))),1)),""))</f>
        <v/>
      </c>
      <c r="ES58" s="34" t="str">
        <f t="array" aca="1" ref="ES58" ca="1">IF(OR(WEEKDAY(ES$2,2)&gt;5,COUNTIF(Dates_Feries,ES$2)&gt;0),"",IFERROR(INDEX(Tableau1[[Type]:[Type]],SMALL(IF((Tableau1[[Nom]:[Nom]]=$A58)*(Tableau1[[Prénom]:[Prénom]]=$B58)*(ES$2&gt;=Tableau1[[Début]:[Début]])*(ES$2&lt;=Tableau1[[Fin]:[Fin]]),ROW(INDIRECT("A1:A"&amp;COUNTA(Tableau1[[Fin]:[Fin]])))),1)),""))</f>
        <v/>
      </c>
      <c r="ET58" s="34" t="str">
        <f t="array" aca="1" ref="ET58" ca="1">IF(OR(WEEKDAY(ET$2,2)&gt;5,COUNTIF(Dates_Feries,ET$2)&gt;0),"",IFERROR(INDEX(Tableau1[[Type]:[Type]],SMALL(IF((Tableau1[[Nom]:[Nom]]=$A58)*(Tableau1[[Prénom]:[Prénom]]=$B58)*(ET$2&gt;=Tableau1[[Début]:[Début]])*(ET$2&lt;=Tableau1[[Fin]:[Fin]]),ROW(INDIRECT("A1:A"&amp;COUNTA(Tableau1[[Fin]:[Fin]])))),1)),""))</f>
        <v/>
      </c>
      <c r="EU58" s="34" t="str">
        <f t="array" aca="1" ref="EU58" ca="1">IF(OR(WEEKDAY(EU$2,2)&gt;5,COUNTIF(Dates_Feries,EU$2)&gt;0),"",IFERROR(INDEX(Tableau1[[Type]:[Type]],SMALL(IF((Tableau1[[Nom]:[Nom]]=$A58)*(Tableau1[[Prénom]:[Prénom]]=$B58)*(EU$2&gt;=Tableau1[[Début]:[Début]])*(EU$2&lt;=Tableau1[[Fin]:[Fin]]),ROW(INDIRECT("A1:A"&amp;COUNTA(Tableau1[[Fin]:[Fin]])))),1)),""))</f>
        <v/>
      </c>
      <c r="EV58" s="34" t="str">
        <f t="array" aca="1" ref="EV58" ca="1">IF(OR(WEEKDAY(EV$2,2)&gt;5,COUNTIF(Dates_Feries,EV$2)&gt;0),"",IFERROR(INDEX(Tableau1[[Type]:[Type]],SMALL(IF((Tableau1[[Nom]:[Nom]]=$A58)*(Tableau1[[Prénom]:[Prénom]]=$B58)*(EV$2&gt;=Tableau1[[Début]:[Début]])*(EV$2&lt;=Tableau1[[Fin]:[Fin]]),ROW(INDIRECT("A1:A"&amp;COUNTA(Tableau1[[Fin]:[Fin]])))),1)),""))</f>
        <v/>
      </c>
      <c r="EW58" s="34" t="str">
        <f t="array" aca="1" ref="EW58" ca="1">IF(OR(WEEKDAY(EW$2,2)&gt;5,COUNTIF(Dates_Feries,EW$2)&gt;0),"",IFERROR(INDEX(Tableau1[[Type]:[Type]],SMALL(IF((Tableau1[[Nom]:[Nom]]=$A58)*(Tableau1[[Prénom]:[Prénom]]=$B58)*(EW$2&gt;=Tableau1[[Début]:[Début]])*(EW$2&lt;=Tableau1[[Fin]:[Fin]]),ROW(INDIRECT("A1:A"&amp;COUNTA(Tableau1[[Fin]:[Fin]])))),1)),""))</f>
        <v/>
      </c>
      <c r="EX58" s="34" t="str">
        <f t="array" aca="1" ref="EX58" ca="1">IF(OR(WEEKDAY(EX$2,2)&gt;5,COUNTIF(Dates_Feries,EX$2)&gt;0),"",IFERROR(INDEX(Tableau1[[Type]:[Type]],SMALL(IF((Tableau1[[Nom]:[Nom]]=$A58)*(Tableau1[[Prénom]:[Prénom]]=$B58)*(EX$2&gt;=Tableau1[[Début]:[Début]])*(EX$2&lt;=Tableau1[[Fin]:[Fin]]),ROW(INDIRECT("A1:A"&amp;COUNTA(Tableau1[[Fin]:[Fin]])))),1)),""))</f>
        <v/>
      </c>
      <c r="EY58" s="34" t="str">
        <f t="array" aca="1" ref="EY58" ca="1">IF(OR(WEEKDAY(EY$2,2)&gt;5,COUNTIF(Dates_Feries,EY$2)&gt;0),"",IFERROR(INDEX(Tableau1[[Type]:[Type]],SMALL(IF((Tableau1[[Nom]:[Nom]]=$A58)*(Tableau1[[Prénom]:[Prénom]]=$B58)*(EY$2&gt;=Tableau1[[Début]:[Début]])*(EY$2&lt;=Tableau1[[Fin]:[Fin]]),ROW(INDIRECT("A1:A"&amp;COUNTA(Tableau1[[Fin]:[Fin]])))),1)),""))</f>
        <v/>
      </c>
      <c r="EZ58" s="34" t="str">
        <f t="array" aca="1" ref="EZ58" ca="1">IF(OR(WEEKDAY(EZ$2,2)&gt;5,COUNTIF(Dates_Feries,EZ$2)&gt;0),"",IFERROR(INDEX(Tableau1[[Type]:[Type]],SMALL(IF((Tableau1[[Nom]:[Nom]]=$A58)*(Tableau1[[Prénom]:[Prénom]]=$B58)*(EZ$2&gt;=Tableau1[[Début]:[Début]])*(EZ$2&lt;=Tableau1[[Fin]:[Fin]]),ROW(INDIRECT("A1:A"&amp;COUNTA(Tableau1[[Fin]:[Fin]])))),1)),""))</f>
        <v/>
      </c>
      <c r="FA58" s="34" t="str">
        <f t="array" aca="1" ref="FA58" ca="1">IF(OR(WEEKDAY(FA$2,2)&gt;5,COUNTIF(Dates_Feries,FA$2)&gt;0),"",IFERROR(INDEX(Tableau1[[Type]:[Type]],SMALL(IF((Tableau1[[Nom]:[Nom]]=$A58)*(Tableau1[[Prénom]:[Prénom]]=$B58)*(FA$2&gt;=Tableau1[[Début]:[Début]])*(FA$2&lt;=Tableau1[[Fin]:[Fin]]),ROW(INDIRECT("A1:A"&amp;COUNTA(Tableau1[[Fin]:[Fin]])))),1)),""))</f>
        <v/>
      </c>
      <c r="FB58" s="34" t="str">
        <f t="array" aca="1" ref="FB58" ca="1">IF(OR(WEEKDAY(FB$2,2)&gt;5,COUNTIF(Dates_Feries,FB$2)&gt;0),"",IFERROR(INDEX(Tableau1[[Type]:[Type]],SMALL(IF((Tableau1[[Nom]:[Nom]]=$A58)*(Tableau1[[Prénom]:[Prénom]]=$B58)*(FB$2&gt;=Tableau1[[Début]:[Début]])*(FB$2&lt;=Tableau1[[Fin]:[Fin]]),ROW(INDIRECT("A1:A"&amp;COUNTA(Tableau1[[Fin]:[Fin]])))),1)),""))</f>
        <v/>
      </c>
      <c r="FC58" s="34" t="str">
        <f t="array" aca="1" ref="FC58" ca="1">IF(OR(WEEKDAY(FC$2,2)&gt;5,COUNTIF(Dates_Feries,FC$2)&gt;0),"",IFERROR(INDEX(Tableau1[[Type]:[Type]],SMALL(IF((Tableau1[[Nom]:[Nom]]=$A58)*(Tableau1[[Prénom]:[Prénom]]=$B58)*(FC$2&gt;=Tableau1[[Début]:[Début]])*(FC$2&lt;=Tableau1[[Fin]:[Fin]]),ROW(INDIRECT("A1:A"&amp;COUNTA(Tableau1[[Fin]:[Fin]])))),1)),""))</f>
        <v/>
      </c>
      <c r="FD58" s="34" t="str">
        <f t="array" aca="1" ref="FD58" ca="1">IF(OR(WEEKDAY(FD$2,2)&gt;5,COUNTIF(Dates_Feries,FD$2)&gt;0),"",IFERROR(INDEX(Tableau1[[Type]:[Type]],SMALL(IF((Tableau1[[Nom]:[Nom]]=$A58)*(Tableau1[[Prénom]:[Prénom]]=$B58)*(FD$2&gt;=Tableau1[[Début]:[Début]])*(FD$2&lt;=Tableau1[[Fin]:[Fin]]),ROW(INDIRECT("A1:A"&amp;COUNTA(Tableau1[[Fin]:[Fin]])))),1)),""))</f>
        <v/>
      </c>
      <c r="FE58" s="34" t="str">
        <f t="array" aca="1" ref="FE58" ca="1">IF(OR(WEEKDAY(FE$2,2)&gt;5,COUNTIF(Dates_Feries,FE$2)&gt;0),"",IFERROR(INDEX(Tableau1[[Type]:[Type]],SMALL(IF((Tableau1[[Nom]:[Nom]]=$A58)*(Tableau1[[Prénom]:[Prénom]]=$B58)*(FE$2&gt;=Tableau1[[Début]:[Début]])*(FE$2&lt;=Tableau1[[Fin]:[Fin]]),ROW(INDIRECT("A1:A"&amp;COUNTA(Tableau1[[Fin]:[Fin]])))),1)),""))</f>
        <v/>
      </c>
      <c r="FF58" s="34" t="str">
        <f t="array" aca="1" ref="FF58" ca="1">IF(OR(WEEKDAY(FF$2,2)&gt;5,COUNTIF(Dates_Feries,FF$2)&gt;0),"",IFERROR(INDEX(Tableau1[[Type]:[Type]],SMALL(IF((Tableau1[[Nom]:[Nom]]=$A58)*(Tableau1[[Prénom]:[Prénom]]=$B58)*(FF$2&gt;=Tableau1[[Début]:[Début]])*(FF$2&lt;=Tableau1[[Fin]:[Fin]]),ROW(INDIRECT("A1:A"&amp;COUNTA(Tableau1[[Fin]:[Fin]])))),1)),""))</f>
        <v/>
      </c>
      <c r="FG58" s="34" t="str">
        <f t="array" aca="1" ref="FG58" ca="1">IF(OR(WEEKDAY(FG$2,2)&gt;5,COUNTIF(Dates_Feries,FG$2)&gt;0),"",IFERROR(INDEX(Tableau1[[Type]:[Type]],SMALL(IF((Tableau1[[Nom]:[Nom]]=$A58)*(Tableau1[[Prénom]:[Prénom]]=$B58)*(FG$2&gt;=Tableau1[[Début]:[Début]])*(FG$2&lt;=Tableau1[[Fin]:[Fin]]),ROW(INDIRECT("A1:A"&amp;COUNTA(Tableau1[[Fin]:[Fin]])))),1)),""))</f>
        <v/>
      </c>
      <c r="FH58" s="34" t="str">
        <f t="array" aca="1" ref="FH58" ca="1">IF(OR(WEEKDAY(FH$2,2)&gt;5,COUNTIF(Dates_Feries,FH$2)&gt;0),"",IFERROR(INDEX(Tableau1[[Type]:[Type]],SMALL(IF((Tableau1[[Nom]:[Nom]]=$A58)*(Tableau1[[Prénom]:[Prénom]]=$B58)*(FH$2&gt;=Tableau1[[Début]:[Début]])*(FH$2&lt;=Tableau1[[Fin]:[Fin]]),ROW(INDIRECT("A1:A"&amp;COUNTA(Tableau1[[Fin]:[Fin]])))),1)),""))</f>
        <v/>
      </c>
      <c r="FI58" s="34" t="str">
        <f t="array" aca="1" ref="FI58" ca="1">IF(OR(WEEKDAY(FI$2,2)&gt;5,COUNTIF(Dates_Feries,FI$2)&gt;0),"",IFERROR(INDEX(Tableau1[[Type]:[Type]],SMALL(IF((Tableau1[[Nom]:[Nom]]=$A58)*(Tableau1[[Prénom]:[Prénom]]=$B58)*(FI$2&gt;=Tableau1[[Début]:[Début]])*(FI$2&lt;=Tableau1[[Fin]:[Fin]]),ROW(INDIRECT("A1:A"&amp;COUNTA(Tableau1[[Fin]:[Fin]])))),1)),""))</f>
        <v/>
      </c>
      <c r="FJ58" s="34" t="str">
        <f t="array" aca="1" ref="FJ58" ca="1">IF(OR(WEEKDAY(FJ$2,2)&gt;5,COUNTIF(Dates_Feries,FJ$2)&gt;0),"",IFERROR(INDEX(Tableau1[[Type]:[Type]],SMALL(IF((Tableau1[[Nom]:[Nom]]=$A58)*(Tableau1[[Prénom]:[Prénom]]=$B58)*(FJ$2&gt;=Tableau1[[Début]:[Début]])*(FJ$2&lt;=Tableau1[[Fin]:[Fin]]),ROW(INDIRECT("A1:A"&amp;COUNTA(Tableau1[[Fin]:[Fin]])))),1)),""))</f>
        <v/>
      </c>
      <c r="FK58" s="34" t="str">
        <f t="array" aca="1" ref="FK58" ca="1">IF(OR(WEEKDAY(FK$2,2)&gt;5,COUNTIF(Dates_Feries,FK$2)&gt;0),"",IFERROR(INDEX(Tableau1[[Type]:[Type]],SMALL(IF((Tableau1[[Nom]:[Nom]]=$A58)*(Tableau1[[Prénom]:[Prénom]]=$B58)*(FK$2&gt;=Tableau1[[Début]:[Début]])*(FK$2&lt;=Tableau1[[Fin]:[Fin]]),ROW(INDIRECT("A1:A"&amp;COUNTA(Tableau1[[Fin]:[Fin]])))),1)),""))</f>
        <v/>
      </c>
      <c r="FL58" s="34" t="str">
        <f t="array" aca="1" ref="FL58" ca="1">IF(OR(WEEKDAY(FL$2,2)&gt;5,COUNTIF(Dates_Feries,FL$2)&gt;0),"",IFERROR(INDEX(Tableau1[[Type]:[Type]],SMALL(IF((Tableau1[[Nom]:[Nom]]=$A58)*(Tableau1[[Prénom]:[Prénom]]=$B58)*(FL$2&gt;=Tableau1[[Début]:[Début]])*(FL$2&lt;=Tableau1[[Fin]:[Fin]]),ROW(INDIRECT("A1:A"&amp;COUNTA(Tableau1[[Fin]:[Fin]])))),1)),""))</f>
        <v/>
      </c>
      <c r="FM58" s="34" t="str">
        <f t="array" aca="1" ref="FM58" ca="1">IF(OR(WEEKDAY(FM$2,2)&gt;5,COUNTIF(Dates_Feries,FM$2)&gt;0),"",IFERROR(INDEX(Tableau1[[Type]:[Type]],SMALL(IF((Tableau1[[Nom]:[Nom]]=$A58)*(Tableau1[[Prénom]:[Prénom]]=$B58)*(FM$2&gt;=Tableau1[[Début]:[Début]])*(FM$2&lt;=Tableau1[[Fin]:[Fin]]),ROW(INDIRECT("A1:A"&amp;COUNTA(Tableau1[[Fin]:[Fin]])))),1)),""))</f>
        <v/>
      </c>
      <c r="FN58" s="34" t="str">
        <f t="array" aca="1" ref="FN58" ca="1">IF(OR(WEEKDAY(FN$2,2)&gt;5,COUNTIF(Dates_Feries,FN$2)&gt;0),"",IFERROR(INDEX(Tableau1[[Type]:[Type]],SMALL(IF((Tableau1[[Nom]:[Nom]]=$A58)*(Tableau1[[Prénom]:[Prénom]]=$B58)*(FN$2&gt;=Tableau1[[Début]:[Début]])*(FN$2&lt;=Tableau1[[Fin]:[Fin]]),ROW(INDIRECT("A1:A"&amp;COUNTA(Tableau1[[Fin]:[Fin]])))),1)),""))</f>
        <v/>
      </c>
      <c r="FO58" s="34" t="str">
        <f t="array" aca="1" ref="FO58" ca="1">IF(OR(WEEKDAY(FO$2,2)&gt;5,COUNTIF(Dates_Feries,FO$2)&gt;0),"",IFERROR(INDEX(Tableau1[[Type]:[Type]],SMALL(IF((Tableau1[[Nom]:[Nom]]=$A58)*(Tableau1[[Prénom]:[Prénom]]=$B58)*(FO$2&gt;=Tableau1[[Début]:[Début]])*(FO$2&lt;=Tableau1[[Fin]:[Fin]]),ROW(INDIRECT("A1:A"&amp;COUNTA(Tableau1[[Fin]:[Fin]])))),1)),""))</f>
        <v/>
      </c>
      <c r="FP58" s="34" t="str">
        <f t="array" aca="1" ref="FP58" ca="1">IF(OR(WEEKDAY(FP$2,2)&gt;5,COUNTIF(Dates_Feries,FP$2)&gt;0),"",IFERROR(INDEX(Tableau1[[Type]:[Type]],SMALL(IF((Tableau1[[Nom]:[Nom]]=$A58)*(Tableau1[[Prénom]:[Prénom]]=$B58)*(FP$2&gt;=Tableau1[[Début]:[Début]])*(FP$2&lt;=Tableau1[[Fin]:[Fin]]),ROW(INDIRECT("A1:A"&amp;COUNTA(Tableau1[[Fin]:[Fin]])))),1)),""))</f>
        <v/>
      </c>
      <c r="FQ58" s="34" t="str">
        <f t="array" aca="1" ref="FQ58" ca="1">IF(OR(WEEKDAY(FQ$2,2)&gt;5,COUNTIF(Dates_Feries,FQ$2)&gt;0),"",IFERROR(INDEX(Tableau1[[Type]:[Type]],SMALL(IF((Tableau1[[Nom]:[Nom]]=$A58)*(Tableau1[[Prénom]:[Prénom]]=$B58)*(FQ$2&gt;=Tableau1[[Début]:[Début]])*(FQ$2&lt;=Tableau1[[Fin]:[Fin]]),ROW(INDIRECT("A1:A"&amp;COUNTA(Tableau1[[Fin]:[Fin]])))),1)),""))</f>
        <v/>
      </c>
      <c r="FR58" s="34" t="str">
        <f t="array" aca="1" ref="FR58" ca="1">IF(OR(WEEKDAY(FR$2,2)&gt;5,COUNTIF(Dates_Feries,FR$2)&gt;0),"",IFERROR(INDEX(Tableau1[[Type]:[Type]],SMALL(IF((Tableau1[[Nom]:[Nom]]=$A58)*(Tableau1[[Prénom]:[Prénom]]=$B58)*(FR$2&gt;=Tableau1[[Début]:[Début]])*(FR$2&lt;=Tableau1[[Fin]:[Fin]]),ROW(INDIRECT("A1:A"&amp;COUNTA(Tableau1[[Fin]:[Fin]])))),1)),""))</f>
        <v/>
      </c>
      <c r="FS58" s="34" t="str">
        <f t="array" aca="1" ref="FS58" ca="1">IF(OR(WEEKDAY(FS$2,2)&gt;5,COUNTIF(Dates_Feries,FS$2)&gt;0),"",IFERROR(INDEX(Tableau1[[Type]:[Type]],SMALL(IF((Tableau1[[Nom]:[Nom]]=$A58)*(Tableau1[[Prénom]:[Prénom]]=$B58)*(FS$2&gt;=Tableau1[[Début]:[Début]])*(FS$2&lt;=Tableau1[[Fin]:[Fin]]),ROW(INDIRECT("A1:A"&amp;COUNTA(Tableau1[[Fin]:[Fin]])))),1)),""))</f>
        <v/>
      </c>
      <c r="FT58" s="34" t="str">
        <f t="array" aca="1" ref="FT58" ca="1">IF(OR(WEEKDAY(FT$2,2)&gt;5,COUNTIF(Dates_Feries,FT$2)&gt;0),"",IFERROR(INDEX(Tableau1[[Type]:[Type]],SMALL(IF((Tableau1[[Nom]:[Nom]]=$A58)*(Tableau1[[Prénom]:[Prénom]]=$B58)*(FT$2&gt;=Tableau1[[Début]:[Début]])*(FT$2&lt;=Tableau1[[Fin]:[Fin]]),ROW(INDIRECT("A1:A"&amp;COUNTA(Tableau1[[Fin]:[Fin]])))),1)),""))</f>
        <v/>
      </c>
      <c r="FU58" s="34" t="str">
        <f t="array" aca="1" ref="FU58" ca="1">IF(OR(WEEKDAY(FU$2,2)&gt;5,COUNTIF(Dates_Feries,FU$2)&gt;0),"",IFERROR(INDEX(Tableau1[[Type]:[Type]],SMALL(IF((Tableau1[[Nom]:[Nom]]=$A58)*(Tableau1[[Prénom]:[Prénom]]=$B58)*(FU$2&gt;=Tableau1[[Début]:[Début]])*(FU$2&lt;=Tableau1[[Fin]:[Fin]]),ROW(INDIRECT("A1:A"&amp;COUNTA(Tableau1[[Fin]:[Fin]])))),1)),""))</f>
        <v/>
      </c>
      <c r="FV58" s="34" t="str">
        <f t="array" aca="1" ref="FV58" ca="1">IF(OR(WEEKDAY(FV$2,2)&gt;5,COUNTIF(Dates_Feries,FV$2)&gt;0),"",IFERROR(INDEX(Tableau1[[Type]:[Type]],SMALL(IF((Tableau1[[Nom]:[Nom]]=$A58)*(Tableau1[[Prénom]:[Prénom]]=$B58)*(FV$2&gt;=Tableau1[[Début]:[Début]])*(FV$2&lt;=Tableau1[[Fin]:[Fin]]),ROW(INDIRECT("A1:A"&amp;COUNTA(Tableau1[[Fin]:[Fin]])))),1)),""))</f>
        <v/>
      </c>
      <c r="FW58" s="34" t="str">
        <f t="array" aca="1" ref="FW58" ca="1">IF(OR(WEEKDAY(FW$2,2)&gt;5,COUNTIF(Dates_Feries,FW$2)&gt;0),"",IFERROR(INDEX(Tableau1[[Type]:[Type]],SMALL(IF((Tableau1[[Nom]:[Nom]]=$A58)*(Tableau1[[Prénom]:[Prénom]]=$B58)*(FW$2&gt;=Tableau1[[Début]:[Début]])*(FW$2&lt;=Tableau1[[Fin]:[Fin]]),ROW(INDIRECT("A1:A"&amp;COUNTA(Tableau1[[Fin]:[Fin]])))),1)),""))</f>
        <v/>
      </c>
      <c r="FX58" s="34" t="str">
        <f t="array" aca="1" ref="FX58" ca="1">IF(OR(WEEKDAY(FX$2,2)&gt;5,COUNTIF(Dates_Feries,FX$2)&gt;0),"",IFERROR(INDEX(Tableau1[[Type]:[Type]],SMALL(IF((Tableau1[[Nom]:[Nom]]=$A58)*(Tableau1[[Prénom]:[Prénom]]=$B58)*(FX$2&gt;=Tableau1[[Début]:[Début]])*(FX$2&lt;=Tableau1[[Fin]:[Fin]]),ROW(INDIRECT("A1:A"&amp;COUNTA(Tableau1[[Fin]:[Fin]])))),1)),""))</f>
        <v/>
      </c>
      <c r="FY58" s="34" t="str">
        <f t="array" aca="1" ref="FY58" ca="1">IF(OR(WEEKDAY(FY$2,2)&gt;5,COUNTIF(Dates_Feries,FY$2)&gt;0),"",IFERROR(INDEX(Tableau1[[Type]:[Type]],SMALL(IF((Tableau1[[Nom]:[Nom]]=$A58)*(Tableau1[[Prénom]:[Prénom]]=$B58)*(FY$2&gt;=Tableau1[[Début]:[Début]])*(FY$2&lt;=Tableau1[[Fin]:[Fin]]),ROW(INDIRECT("A1:A"&amp;COUNTA(Tableau1[[Fin]:[Fin]])))),1)),""))</f>
        <v/>
      </c>
      <c r="FZ58" s="34" t="str">
        <f t="array" aca="1" ref="FZ58" ca="1">IF(OR(WEEKDAY(FZ$2,2)&gt;5,COUNTIF(Dates_Feries,FZ$2)&gt;0),"",IFERROR(INDEX(Tableau1[[Type]:[Type]],SMALL(IF((Tableau1[[Nom]:[Nom]]=$A58)*(Tableau1[[Prénom]:[Prénom]]=$B58)*(FZ$2&gt;=Tableau1[[Début]:[Début]])*(FZ$2&lt;=Tableau1[[Fin]:[Fin]]),ROW(INDIRECT("A1:A"&amp;COUNTA(Tableau1[[Fin]:[Fin]])))),1)),""))</f>
        <v/>
      </c>
      <c r="GA58" s="34" t="str">
        <f t="array" aca="1" ref="GA58" ca="1">IF(OR(WEEKDAY(GA$2,2)&gt;5,COUNTIF(Dates_Feries,GA$2)&gt;0),"",IFERROR(INDEX(Tableau1[[Type]:[Type]],SMALL(IF((Tableau1[[Nom]:[Nom]]=$A58)*(Tableau1[[Prénom]:[Prénom]]=$B58)*(GA$2&gt;=Tableau1[[Début]:[Début]])*(GA$2&lt;=Tableau1[[Fin]:[Fin]]),ROW(INDIRECT("A1:A"&amp;COUNTA(Tableau1[[Fin]:[Fin]])))),1)),""))</f>
        <v/>
      </c>
      <c r="GB58" s="34" t="str">
        <f t="array" aca="1" ref="GB58" ca="1">IF(OR(WEEKDAY(GB$2,2)&gt;5,COUNTIF(Dates_Feries,GB$2)&gt;0),"",IFERROR(INDEX(Tableau1[[Type]:[Type]],SMALL(IF((Tableau1[[Nom]:[Nom]]=$A58)*(Tableau1[[Prénom]:[Prénom]]=$B58)*(GB$2&gt;=Tableau1[[Début]:[Début]])*(GB$2&lt;=Tableau1[[Fin]:[Fin]]),ROW(INDIRECT("A1:A"&amp;COUNTA(Tableau1[[Fin]:[Fin]])))),1)),""))</f>
        <v/>
      </c>
      <c r="GC58" s="34" t="str">
        <f t="array" aca="1" ref="GC58" ca="1">IF(OR(WEEKDAY(GC$2,2)&gt;5,COUNTIF(Dates_Feries,GC$2)&gt;0),"",IFERROR(INDEX(Tableau1[[Type]:[Type]],SMALL(IF((Tableau1[[Nom]:[Nom]]=$A58)*(Tableau1[[Prénom]:[Prénom]]=$B58)*(GC$2&gt;=Tableau1[[Début]:[Début]])*(GC$2&lt;=Tableau1[[Fin]:[Fin]]),ROW(INDIRECT("A1:A"&amp;COUNTA(Tableau1[[Fin]:[Fin]])))),1)),""))</f>
        <v/>
      </c>
      <c r="GD58" s="34" t="str">
        <f t="array" aca="1" ref="GD58" ca="1">IF(OR(WEEKDAY(GD$2,2)&gt;5,COUNTIF(Dates_Feries,GD$2)&gt;0),"",IFERROR(INDEX(Tableau1[[Type]:[Type]],SMALL(IF((Tableau1[[Nom]:[Nom]]=$A58)*(Tableau1[[Prénom]:[Prénom]]=$B58)*(GD$2&gt;=Tableau1[[Début]:[Début]])*(GD$2&lt;=Tableau1[[Fin]:[Fin]]),ROW(INDIRECT("A1:A"&amp;COUNTA(Tableau1[[Fin]:[Fin]])))),1)),""))</f>
        <v/>
      </c>
      <c r="GE58" s="34" t="str">
        <f t="array" aca="1" ref="GE58" ca="1">IF(OR(WEEKDAY(GE$2,2)&gt;5,COUNTIF(Dates_Feries,GE$2)&gt;0),"",IFERROR(INDEX(Tableau1[[Type]:[Type]],SMALL(IF((Tableau1[[Nom]:[Nom]]=$A58)*(Tableau1[[Prénom]:[Prénom]]=$B58)*(GE$2&gt;=Tableau1[[Début]:[Début]])*(GE$2&lt;=Tableau1[[Fin]:[Fin]]),ROW(INDIRECT("A1:A"&amp;COUNTA(Tableau1[[Fin]:[Fin]])))),1)),""))</f>
        <v/>
      </c>
      <c r="GF58" s="34" t="str">
        <f t="array" aca="1" ref="GF58" ca="1">IF(OR(WEEKDAY(GF$2,2)&gt;5,COUNTIF(Dates_Feries,GF$2)&gt;0),"",IFERROR(INDEX(Tableau1[[Type]:[Type]],SMALL(IF((Tableau1[[Nom]:[Nom]]=$A58)*(Tableau1[[Prénom]:[Prénom]]=$B58)*(GF$2&gt;=Tableau1[[Début]:[Début]])*(GF$2&lt;=Tableau1[[Fin]:[Fin]]),ROW(INDIRECT("A1:A"&amp;COUNTA(Tableau1[[Fin]:[Fin]])))),1)),""))</f>
        <v/>
      </c>
      <c r="GG58" s="34" t="str">
        <f t="array" aca="1" ref="GG58" ca="1">IF(OR(WEEKDAY(GG$2,2)&gt;5,COUNTIF(Dates_Feries,GG$2)&gt;0),"",IFERROR(INDEX(Tableau1[[Type]:[Type]],SMALL(IF((Tableau1[[Nom]:[Nom]]=$A58)*(Tableau1[[Prénom]:[Prénom]]=$B58)*(GG$2&gt;=Tableau1[[Début]:[Début]])*(GG$2&lt;=Tableau1[[Fin]:[Fin]]),ROW(INDIRECT("A1:A"&amp;COUNTA(Tableau1[[Fin]:[Fin]])))),1)),""))</f>
        <v/>
      </c>
      <c r="GH58" s="34" t="str">
        <f t="array" aca="1" ref="GH58" ca="1">IF(OR(WEEKDAY(GH$2,2)&gt;5,COUNTIF(Dates_Feries,GH$2)&gt;0),"",IFERROR(INDEX(Tableau1[[Type]:[Type]],SMALL(IF((Tableau1[[Nom]:[Nom]]=$A58)*(Tableau1[[Prénom]:[Prénom]]=$B58)*(GH$2&gt;=Tableau1[[Début]:[Début]])*(GH$2&lt;=Tableau1[[Fin]:[Fin]]),ROW(INDIRECT("A1:A"&amp;COUNTA(Tableau1[[Fin]:[Fin]])))),1)),""))</f>
        <v/>
      </c>
      <c r="GI58" s="34" t="str">
        <f t="array" aca="1" ref="GI58" ca="1">IF(OR(WEEKDAY(GI$2,2)&gt;5,COUNTIF(Dates_Feries,GI$2)&gt;0),"",IFERROR(INDEX(Tableau1[[Type]:[Type]],SMALL(IF((Tableau1[[Nom]:[Nom]]=$A58)*(Tableau1[[Prénom]:[Prénom]]=$B58)*(GI$2&gt;=Tableau1[[Début]:[Début]])*(GI$2&lt;=Tableau1[[Fin]:[Fin]]),ROW(INDIRECT("A1:A"&amp;COUNTA(Tableau1[[Fin]:[Fin]])))),1)),""))</f>
        <v/>
      </c>
      <c r="GJ58" s="34" t="str">
        <f t="array" aca="1" ref="GJ58" ca="1">IF(OR(WEEKDAY(GJ$2,2)&gt;5,COUNTIF(Dates_Feries,GJ$2)&gt;0),"",IFERROR(INDEX(Tableau1[[Type]:[Type]],SMALL(IF((Tableau1[[Nom]:[Nom]]=$A58)*(Tableau1[[Prénom]:[Prénom]]=$B58)*(GJ$2&gt;=Tableau1[[Début]:[Début]])*(GJ$2&lt;=Tableau1[[Fin]:[Fin]]),ROW(INDIRECT("A1:A"&amp;COUNTA(Tableau1[[Fin]:[Fin]])))),1)),""))</f>
        <v/>
      </c>
      <c r="GK58" s="34" t="str">
        <f t="array" aca="1" ref="GK58" ca="1">IF(OR(WEEKDAY(GK$2,2)&gt;5,COUNTIF(Dates_Feries,GK$2)&gt;0),"",IFERROR(INDEX(Tableau1[[Type]:[Type]],SMALL(IF((Tableau1[[Nom]:[Nom]]=$A58)*(Tableau1[[Prénom]:[Prénom]]=$B58)*(GK$2&gt;=Tableau1[[Début]:[Début]])*(GK$2&lt;=Tableau1[[Fin]:[Fin]]),ROW(INDIRECT("A1:A"&amp;COUNTA(Tableau1[[Fin]:[Fin]])))),1)),""))</f>
        <v/>
      </c>
      <c r="GL58" s="34" t="str">
        <f t="array" aca="1" ref="GL58" ca="1">IF(OR(WEEKDAY(GL$2,2)&gt;5,COUNTIF(Dates_Feries,GL$2)&gt;0),"",IFERROR(INDEX(Tableau1[[Type]:[Type]],SMALL(IF((Tableau1[[Nom]:[Nom]]=$A58)*(Tableau1[[Prénom]:[Prénom]]=$B58)*(GL$2&gt;=Tableau1[[Début]:[Début]])*(GL$2&lt;=Tableau1[[Fin]:[Fin]]),ROW(INDIRECT("A1:A"&amp;COUNTA(Tableau1[[Fin]:[Fin]])))),1)),""))</f>
        <v/>
      </c>
      <c r="GM58" s="34" t="str">
        <f t="array" aca="1" ref="GM58" ca="1">IF(OR(WEEKDAY(GM$2,2)&gt;5,COUNTIF(Dates_Feries,GM$2)&gt;0),"",IFERROR(INDEX(Tableau1[[Type]:[Type]],SMALL(IF((Tableau1[[Nom]:[Nom]]=$A58)*(Tableau1[[Prénom]:[Prénom]]=$B58)*(GM$2&gt;=Tableau1[[Début]:[Début]])*(GM$2&lt;=Tableau1[[Fin]:[Fin]]),ROW(INDIRECT("A1:A"&amp;COUNTA(Tableau1[[Fin]:[Fin]])))),1)),""))</f>
        <v/>
      </c>
      <c r="GN58" s="34" t="str">
        <f t="array" aca="1" ref="GN58" ca="1">IF(OR(WEEKDAY(GN$2,2)&gt;5,COUNTIF(Dates_Feries,GN$2)&gt;0),"",IFERROR(INDEX(Tableau1[[Type]:[Type]],SMALL(IF((Tableau1[[Nom]:[Nom]]=$A58)*(Tableau1[[Prénom]:[Prénom]]=$B58)*(GN$2&gt;=Tableau1[[Début]:[Début]])*(GN$2&lt;=Tableau1[[Fin]:[Fin]]),ROW(INDIRECT("A1:A"&amp;COUNTA(Tableau1[[Fin]:[Fin]])))),1)),""))</f>
        <v/>
      </c>
      <c r="GO58" s="34" t="str">
        <f t="array" aca="1" ref="GO58" ca="1">IF(OR(WEEKDAY(GO$2,2)&gt;5,COUNTIF(Dates_Feries,GO$2)&gt;0),"",IFERROR(INDEX(Tableau1[[Type]:[Type]],SMALL(IF((Tableau1[[Nom]:[Nom]]=$A58)*(Tableau1[[Prénom]:[Prénom]]=$B58)*(GO$2&gt;=Tableau1[[Début]:[Début]])*(GO$2&lt;=Tableau1[[Fin]:[Fin]]),ROW(INDIRECT("A1:A"&amp;COUNTA(Tableau1[[Fin]:[Fin]])))),1)),""))</f>
        <v/>
      </c>
      <c r="GP58" s="34" t="str">
        <f t="array" aca="1" ref="GP58" ca="1">IF(OR(WEEKDAY(GP$2,2)&gt;5,COUNTIF(Dates_Feries,GP$2)&gt;0),"",IFERROR(INDEX(Tableau1[[Type]:[Type]],SMALL(IF((Tableau1[[Nom]:[Nom]]=$A58)*(Tableau1[[Prénom]:[Prénom]]=$B58)*(GP$2&gt;=Tableau1[[Début]:[Début]])*(GP$2&lt;=Tableau1[[Fin]:[Fin]]),ROW(INDIRECT("A1:A"&amp;COUNTA(Tableau1[[Fin]:[Fin]])))),1)),""))</f>
        <v/>
      </c>
      <c r="GQ58" s="34" t="str">
        <f t="array" aca="1" ref="GQ58" ca="1">IF(OR(WEEKDAY(GQ$2,2)&gt;5,COUNTIF(Dates_Feries,GQ$2)&gt;0),"",IFERROR(INDEX(Tableau1[[Type]:[Type]],SMALL(IF((Tableau1[[Nom]:[Nom]]=$A58)*(Tableau1[[Prénom]:[Prénom]]=$B58)*(GQ$2&gt;=Tableau1[[Début]:[Début]])*(GQ$2&lt;=Tableau1[[Fin]:[Fin]]),ROW(INDIRECT("A1:A"&amp;COUNTA(Tableau1[[Fin]:[Fin]])))),1)),""))</f>
        <v/>
      </c>
      <c r="GR58" s="34" t="str">
        <f t="array" aca="1" ref="GR58" ca="1">IF(OR(WEEKDAY(GR$2,2)&gt;5,COUNTIF(Dates_Feries,GR$2)&gt;0),"",IFERROR(INDEX(Tableau1[[Type]:[Type]],SMALL(IF((Tableau1[[Nom]:[Nom]]=$A58)*(Tableau1[[Prénom]:[Prénom]]=$B58)*(GR$2&gt;=Tableau1[[Début]:[Début]])*(GR$2&lt;=Tableau1[[Fin]:[Fin]]),ROW(INDIRECT("A1:A"&amp;COUNTA(Tableau1[[Fin]:[Fin]])))),1)),""))</f>
        <v/>
      </c>
      <c r="GS58" s="34" t="str">
        <f t="array" aca="1" ref="GS58" ca="1">IF(OR(WEEKDAY(GS$2,2)&gt;5,COUNTIF(Dates_Feries,GS$2)&gt;0),"",IFERROR(INDEX(Tableau1[[Type]:[Type]],SMALL(IF((Tableau1[[Nom]:[Nom]]=$A58)*(Tableau1[[Prénom]:[Prénom]]=$B58)*(GS$2&gt;=Tableau1[[Début]:[Début]])*(GS$2&lt;=Tableau1[[Fin]:[Fin]]),ROW(INDIRECT("A1:A"&amp;COUNTA(Tableau1[[Fin]:[Fin]])))),1)),""))</f>
        <v/>
      </c>
      <c r="GT58" s="34" t="str">
        <f t="array" aca="1" ref="GT58" ca="1">IF(OR(WEEKDAY(GT$2,2)&gt;5,COUNTIF(Dates_Feries,GT$2)&gt;0),"",IFERROR(INDEX(Tableau1[[Type]:[Type]],SMALL(IF((Tableau1[[Nom]:[Nom]]=$A58)*(Tableau1[[Prénom]:[Prénom]]=$B58)*(GT$2&gt;=Tableau1[[Début]:[Début]])*(GT$2&lt;=Tableau1[[Fin]:[Fin]]),ROW(INDIRECT("A1:A"&amp;COUNTA(Tableau1[[Fin]:[Fin]])))),1)),""))</f>
        <v/>
      </c>
      <c r="GU58" s="34" t="str">
        <f t="array" aca="1" ref="GU58" ca="1">IF(OR(WEEKDAY(GU$2,2)&gt;5,COUNTIF(Dates_Feries,GU$2)&gt;0),"",IFERROR(INDEX(Tableau1[[Type]:[Type]],SMALL(IF((Tableau1[[Nom]:[Nom]]=$A58)*(Tableau1[[Prénom]:[Prénom]]=$B58)*(GU$2&gt;=Tableau1[[Début]:[Début]])*(GU$2&lt;=Tableau1[[Fin]:[Fin]]),ROW(INDIRECT("A1:A"&amp;COUNTA(Tableau1[[Fin]:[Fin]])))),1)),""))</f>
        <v/>
      </c>
      <c r="GV58" s="34" t="str">
        <f t="array" aca="1" ref="GV58" ca="1">IF(OR(WEEKDAY(GV$2,2)&gt;5,COUNTIF(Dates_Feries,GV$2)&gt;0),"",IFERROR(INDEX(Tableau1[[Type]:[Type]],SMALL(IF((Tableau1[[Nom]:[Nom]]=$A58)*(Tableau1[[Prénom]:[Prénom]]=$B58)*(GV$2&gt;=Tableau1[[Début]:[Début]])*(GV$2&lt;=Tableau1[[Fin]:[Fin]]),ROW(INDIRECT("A1:A"&amp;COUNTA(Tableau1[[Fin]:[Fin]])))),1)),""))</f>
        <v/>
      </c>
      <c r="GW58" s="34" t="str">
        <f t="array" aca="1" ref="GW58" ca="1">IF(OR(WEEKDAY(GW$2,2)&gt;5,COUNTIF(Dates_Feries,GW$2)&gt;0),"",IFERROR(INDEX(Tableau1[[Type]:[Type]],SMALL(IF((Tableau1[[Nom]:[Nom]]=$A58)*(Tableau1[[Prénom]:[Prénom]]=$B58)*(GW$2&gt;=Tableau1[[Début]:[Début]])*(GW$2&lt;=Tableau1[[Fin]:[Fin]]),ROW(INDIRECT("A1:A"&amp;COUNTA(Tableau1[[Fin]:[Fin]])))),1)),""))</f>
        <v/>
      </c>
      <c r="GX58" s="34" t="str">
        <f t="array" aca="1" ref="GX58" ca="1">IF(OR(WEEKDAY(GX$2,2)&gt;5,COUNTIF(Dates_Feries,GX$2)&gt;0),"",IFERROR(INDEX(Tableau1[[Type]:[Type]],SMALL(IF((Tableau1[[Nom]:[Nom]]=$A58)*(Tableau1[[Prénom]:[Prénom]]=$B58)*(GX$2&gt;=Tableau1[[Début]:[Début]])*(GX$2&lt;=Tableau1[[Fin]:[Fin]]),ROW(INDIRECT("A1:A"&amp;COUNTA(Tableau1[[Fin]:[Fin]])))),1)),""))</f>
        <v/>
      </c>
      <c r="GY58" s="34" t="str">
        <f t="array" aca="1" ref="GY58" ca="1">IF(OR(WEEKDAY(GY$2,2)&gt;5,COUNTIF(Dates_Feries,GY$2)&gt;0),"",IFERROR(INDEX(Tableau1[[Type]:[Type]],SMALL(IF((Tableau1[[Nom]:[Nom]]=$A58)*(Tableau1[[Prénom]:[Prénom]]=$B58)*(GY$2&gt;=Tableau1[[Début]:[Début]])*(GY$2&lt;=Tableau1[[Fin]:[Fin]]),ROW(INDIRECT("A1:A"&amp;COUNTA(Tableau1[[Fin]:[Fin]])))),1)),""))</f>
        <v/>
      </c>
      <c r="GZ58" s="34" t="str">
        <f t="array" aca="1" ref="GZ58" ca="1">IF(OR(WEEKDAY(GZ$2,2)&gt;5,COUNTIF(Dates_Feries,GZ$2)&gt;0),"",IFERROR(INDEX(Tableau1[[Type]:[Type]],SMALL(IF((Tableau1[[Nom]:[Nom]]=$A58)*(Tableau1[[Prénom]:[Prénom]]=$B58)*(GZ$2&gt;=Tableau1[[Début]:[Début]])*(GZ$2&lt;=Tableau1[[Fin]:[Fin]]),ROW(INDIRECT("A1:A"&amp;COUNTA(Tableau1[[Fin]:[Fin]])))),1)),""))</f>
        <v/>
      </c>
      <c r="HA58" s="34" t="str">
        <f t="array" aca="1" ref="HA58" ca="1">IF(OR(WEEKDAY(HA$2,2)&gt;5,COUNTIF(Dates_Feries,HA$2)&gt;0),"",IFERROR(INDEX(Tableau1[[Type]:[Type]],SMALL(IF((Tableau1[[Nom]:[Nom]]=$A58)*(Tableau1[[Prénom]:[Prénom]]=$B58)*(HA$2&gt;=Tableau1[[Début]:[Début]])*(HA$2&lt;=Tableau1[[Fin]:[Fin]]),ROW(INDIRECT("A1:A"&amp;COUNTA(Tableau1[[Fin]:[Fin]])))),1)),""))</f>
        <v/>
      </c>
      <c r="HB58" s="34" t="str">
        <f t="array" aca="1" ref="HB58" ca="1">IF(OR(WEEKDAY(HB$2,2)&gt;5,COUNTIF(Dates_Feries,HB$2)&gt;0),"",IFERROR(INDEX(Tableau1[[Type]:[Type]],SMALL(IF((Tableau1[[Nom]:[Nom]]=$A58)*(Tableau1[[Prénom]:[Prénom]]=$B58)*(HB$2&gt;=Tableau1[[Début]:[Début]])*(HB$2&lt;=Tableau1[[Fin]:[Fin]]),ROW(INDIRECT("A1:A"&amp;COUNTA(Tableau1[[Fin]:[Fin]])))),1)),""))</f>
        <v/>
      </c>
      <c r="HC58" s="34" t="str">
        <f t="array" aca="1" ref="HC58" ca="1">IF(OR(WEEKDAY(HC$2,2)&gt;5,COUNTIF(Dates_Feries,HC$2)&gt;0),"",IFERROR(INDEX(Tableau1[[Type]:[Type]],SMALL(IF((Tableau1[[Nom]:[Nom]]=$A58)*(Tableau1[[Prénom]:[Prénom]]=$B58)*(HC$2&gt;=Tableau1[[Début]:[Début]])*(HC$2&lt;=Tableau1[[Fin]:[Fin]]),ROW(INDIRECT("A1:A"&amp;COUNTA(Tableau1[[Fin]:[Fin]])))),1)),""))</f>
        <v/>
      </c>
      <c r="HD58" s="34" t="str">
        <f t="array" aca="1" ref="HD58" ca="1">IF(OR(WEEKDAY(HD$2,2)&gt;5,COUNTIF(Dates_Feries,HD$2)&gt;0),"",IFERROR(INDEX(Tableau1[[Type]:[Type]],SMALL(IF((Tableau1[[Nom]:[Nom]]=$A58)*(Tableau1[[Prénom]:[Prénom]]=$B58)*(HD$2&gt;=Tableau1[[Début]:[Début]])*(HD$2&lt;=Tableau1[[Fin]:[Fin]]),ROW(INDIRECT("A1:A"&amp;COUNTA(Tableau1[[Fin]:[Fin]])))),1)),""))</f>
        <v/>
      </c>
      <c r="HE58" s="34" t="str">
        <f t="array" aca="1" ref="HE58" ca="1">IF(OR(WEEKDAY(HE$2,2)&gt;5,COUNTIF(Dates_Feries,HE$2)&gt;0),"",IFERROR(INDEX(Tableau1[[Type]:[Type]],SMALL(IF((Tableau1[[Nom]:[Nom]]=$A58)*(Tableau1[[Prénom]:[Prénom]]=$B58)*(HE$2&gt;=Tableau1[[Début]:[Début]])*(HE$2&lt;=Tableau1[[Fin]:[Fin]]),ROW(INDIRECT("A1:A"&amp;COUNTA(Tableau1[[Fin]:[Fin]])))),1)),""))</f>
        <v/>
      </c>
      <c r="HF58" s="34" t="str">
        <f t="array" aca="1" ref="HF58" ca="1">IF(OR(WEEKDAY(HF$2,2)&gt;5,COUNTIF(Dates_Feries,HF$2)&gt;0),"",IFERROR(INDEX(Tableau1[[Type]:[Type]],SMALL(IF((Tableau1[[Nom]:[Nom]]=$A58)*(Tableau1[[Prénom]:[Prénom]]=$B58)*(HF$2&gt;=Tableau1[[Début]:[Début]])*(HF$2&lt;=Tableau1[[Fin]:[Fin]]),ROW(INDIRECT("A1:A"&amp;COUNTA(Tableau1[[Fin]:[Fin]])))),1)),""))</f>
        <v/>
      </c>
      <c r="HG58" s="34" t="str">
        <f t="array" aca="1" ref="HG58" ca="1">IF(OR(WEEKDAY(HG$2,2)&gt;5,COUNTIF(Dates_Feries,HG$2)&gt;0),"",IFERROR(INDEX(Tableau1[[Type]:[Type]],SMALL(IF((Tableau1[[Nom]:[Nom]]=$A58)*(Tableau1[[Prénom]:[Prénom]]=$B58)*(HG$2&gt;=Tableau1[[Début]:[Début]])*(HG$2&lt;=Tableau1[[Fin]:[Fin]]),ROW(INDIRECT("A1:A"&amp;COUNTA(Tableau1[[Fin]:[Fin]])))),1)),""))</f>
        <v/>
      </c>
      <c r="HH58" s="34" t="str">
        <f t="array" aca="1" ref="HH58" ca="1">IF(OR(WEEKDAY(HH$2,2)&gt;5,COUNTIF(Dates_Feries,HH$2)&gt;0),"",IFERROR(INDEX(Tableau1[[Type]:[Type]],SMALL(IF((Tableau1[[Nom]:[Nom]]=$A58)*(Tableau1[[Prénom]:[Prénom]]=$B58)*(HH$2&gt;=Tableau1[[Début]:[Début]])*(HH$2&lt;=Tableau1[[Fin]:[Fin]]),ROW(INDIRECT("A1:A"&amp;COUNTA(Tableau1[[Fin]:[Fin]])))),1)),""))</f>
        <v/>
      </c>
      <c r="HI58" s="34" t="str">
        <f t="array" aca="1" ref="HI58" ca="1">IF(OR(WEEKDAY(HI$2,2)&gt;5,COUNTIF(Dates_Feries,HI$2)&gt;0),"",IFERROR(INDEX(Tableau1[[Type]:[Type]],SMALL(IF((Tableau1[[Nom]:[Nom]]=$A58)*(Tableau1[[Prénom]:[Prénom]]=$B58)*(HI$2&gt;=Tableau1[[Début]:[Début]])*(HI$2&lt;=Tableau1[[Fin]:[Fin]]),ROW(INDIRECT("A1:A"&amp;COUNTA(Tableau1[[Fin]:[Fin]])))),1)),""))</f>
        <v/>
      </c>
      <c r="HJ58" s="34" t="str">
        <f t="array" aca="1" ref="HJ58" ca="1">IF(OR(WEEKDAY(HJ$2,2)&gt;5,COUNTIF(Dates_Feries,HJ$2)&gt;0),"",IFERROR(INDEX(Tableau1[[Type]:[Type]],SMALL(IF((Tableau1[[Nom]:[Nom]]=$A58)*(Tableau1[[Prénom]:[Prénom]]=$B58)*(HJ$2&gt;=Tableau1[[Début]:[Début]])*(HJ$2&lt;=Tableau1[[Fin]:[Fin]]),ROW(INDIRECT("A1:A"&amp;COUNTA(Tableau1[[Fin]:[Fin]])))),1)),""))</f>
        <v/>
      </c>
      <c r="HK58" s="34" t="str">
        <f t="array" aca="1" ref="HK58" ca="1">IF(OR(WEEKDAY(HK$2,2)&gt;5,COUNTIF(Dates_Feries,HK$2)&gt;0),"",IFERROR(INDEX(Tableau1[[Type]:[Type]],SMALL(IF((Tableau1[[Nom]:[Nom]]=$A58)*(Tableau1[[Prénom]:[Prénom]]=$B58)*(HK$2&gt;=Tableau1[[Début]:[Début]])*(HK$2&lt;=Tableau1[[Fin]:[Fin]]),ROW(INDIRECT("A1:A"&amp;COUNTA(Tableau1[[Fin]:[Fin]])))),1)),""))</f>
        <v/>
      </c>
      <c r="HL58" s="34" t="str">
        <f t="array" aca="1" ref="HL58" ca="1">IF(OR(WEEKDAY(HL$2,2)&gt;5,COUNTIF(Dates_Feries,HL$2)&gt;0),"",IFERROR(INDEX(Tableau1[[Type]:[Type]],SMALL(IF((Tableau1[[Nom]:[Nom]]=$A58)*(Tableau1[[Prénom]:[Prénom]]=$B58)*(HL$2&gt;=Tableau1[[Début]:[Début]])*(HL$2&lt;=Tableau1[[Fin]:[Fin]]),ROW(INDIRECT("A1:A"&amp;COUNTA(Tableau1[[Fin]:[Fin]])))),1)),""))</f>
        <v/>
      </c>
      <c r="HM58" s="34" t="str">
        <f t="array" aca="1" ref="HM58" ca="1">IF(OR(WEEKDAY(HM$2,2)&gt;5,COUNTIF(Dates_Feries,HM$2)&gt;0),"",IFERROR(INDEX(Tableau1[[Type]:[Type]],SMALL(IF((Tableau1[[Nom]:[Nom]]=$A58)*(Tableau1[[Prénom]:[Prénom]]=$B58)*(HM$2&gt;=Tableau1[[Début]:[Début]])*(HM$2&lt;=Tableau1[[Fin]:[Fin]]),ROW(INDIRECT("A1:A"&amp;COUNTA(Tableau1[[Fin]:[Fin]])))),1)),""))</f>
        <v/>
      </c>
      <c r="HN58" s="34" t="str">
        <f t="array" aca="1" ref="HN58" ca="1">IF(OR(WEEKDAY(HN$2,2)&gt;5,COUNTIF(Dates_Feries,HN$2)&gt;0),"",IFERROR(INDEX(Tableau1[[Type]:[Type]],SMALL(IF((Tableau1[[Nom]:[Nom]]=$A58)*(Tableau1[[Prénom]:[Prénom]]=$B58)*(HN$2&gt;=Tableau1[[Début]:[Début]])*(HN$2&lt;=Tableau1[[Fin]:[Fin]]),ROW(INDIRECT("A1:A"&amp;COUNTA(Tableau1[[Fin]:[Fin]])))),1)),""))</f>
        <v/>
      </c>
      <c r="HO58" s="34" t="str">
        <f t="array" aca="1" ref="HO58" ca="1">IF(OR(WEEKDAY(HO$2,2)&gt;5,COUNTIF(Dates_Feries,HO$2)&gt;0),"",IFERROR(INDEX(Tableau1[[Type]:[Type]],SMALL(IF((Tableau1[[Nom]:[Nom]]=$A58)*(Tableau1[[Prénom]:[Prénom]]=$B58)*(HO$2&gt;=Tableau1[[Début]:[Début]])*(HO$2&lt;=Tableau1[[Fin]:[Fin]]),ROW(INDIRECT("A1:A"&amp;COUNTA(Tableau1[[Fin]:[Fin]])))),1)),""))</f>
        <v/>
      </c>
      <c r="HP58" s="34" t="str">
        <f t="array" aca="1" ref="HP58" ca="1">IF(OR(WEEKDAY(HP$2,2)&gt;5,COUNTIF(Dates_Feries,HP$2)&gt;0),"",IFERROR(INDEX(Tableau1[[Type]:[Type]],SMALL(IF((Tableau1[[Nom]:[Nom]]=$A58)*(Tableau1[[Prénom]:[Prénom]]=$B58)*(HP$2&gt;=Tableau1[[Début]:[Début]])*(HP$2&lt;=Tableau1[[Fin]:[Fin]]),ROW(INDIRECT("A1:A"&amp;COUNTA(Tableau1[[Fin]:[Fin]])))),1)),""))</f>
        <v/>
      </c>
      <c r="HQ58" s="34" t="str">
        <f t="array" aca="1" ref="HQ58" ca="1">IF(OR(WEEKDAY(HQ$2,2)&gt;5,COUNTIF(Dates_Feries,HQ$2)&gt;0),"",IFERROR(INDEX(Tableau1[[Type]:[Type]],SMALL(IF((Tableau1[[Nom]:[Nom]]=$A58)*(Tableau1[[Prénom]:[Prénom]]=$B58)*(HQ$2&gt;=Tableau1[[Début]:[Début]])*(HQ$2&lt;=Tableau1[[Fin]:[Fin]]),ROW(INDIRECT("A1:A"&amp;COUNTA(Tableau1[[Fin]:[Fin]])))),1)),""))</f>
        <v/>
      </c>
      <c r="HR58" s="34" t="str">
        <f t="array" aca="1" ref="HR58" ca="1">IF(OR(WEEKDAY(HR$2,2)&gt;5,COUNTIF(Dates_Feries,HR$2)&gt;0),"",IFERROR(INDEX(Tableau1[[Type]:[Type]],SMALL(IF((Tableau1[[Nom]:[Nom]]=$A58)*(Tableau1[[Prénom]:[Prénom]]=$B58)*(HR$2&gt;=Tableau1[[Début]:[Début]])*(HR$2&lt;=Tableau1[[Fin]:[Fin]]),ROW(INDIRECT("A1:A"&amp;COUNTA(Tableau1[[Fin]:[Fin]])))),1)),""))</f>
        <v/>
      </c>
      <c r="HS58" s="34" t="str">
        <f t="array" aca="1" ref="HS58" ca="1">IF(OR(WEEKDAY(HS$2,2)&gt;5,COUNTIF(Dates_Feries,HS$2)&gt;0),"",IFERROR(INDEX(Tableau1[[Type]:[Type]],SMALL(IF((Tableau1[[Nom]:[Nom]]=$A58)*(Tableau1[[Prénom]:[Prénom]]=$B58)*(HS$2&gt;=Tableau1[[Début]:[Début]])*(HS$2&lt;=Tableau1[[Fin]:[Fin]]),ROW(INDIRECT("A1:A"&amp;COUNTA(Tableau1[[Fin]:[Fin]])))),1)),""))</f>
        <v/>
      </c>
      <c r="HT58" s="34" t="str">
        <f t="array" aca="1" ref="HT58" ca="1">IF(OR(WEEKDAY(HT$2,2)&gt;5,COUNTIF(Dates_Feries,HT$2)&gt;0),"",IFERROR(INDEX(Tableau1[[Type]:[Type]],SMALL(IF((Tableau1[[Nom]:[Nom]]=$A58)*(Tableau1[[Prénom]:[Prénom]]=$B58)*(HT$2&gt;=Tableau1[[Début]:[Début]])*(HT$2&lt;=Tableau1[[Fin]:[Fin]]),ROW(INDIRECT("A1:A"&amp;COUNTA(Tableau1[[Fin]:[Fin]])))),1)),""))</f>
        <v/>
      </c>
      <c r="HU58" s="34" t="str">
        <f t="array" aca="1" ref="HU58" ca="1">IF(OR(WEEKDAY(HU$2,2)&gt;5,COUNTIF(Dates_Feries,HU$2)&gt;0),"",IFERROR(INDEX(Tableau1[[Type]:[Type]],SMALL(IF((Tableau1[[Nom]:[Nom]]=$A58)*(Tableau1[[Prénom]:[Prénom]]=$B58)*(HU$2&gt;=Tableau1[[Début]:[Début]])*(HU$2&lt;=Tableau1[[Fin]:[Fin]]),ROW(INDIRECT("A1:A"&amp;COUNTA(Tableau1[[Fin]:[Fin]])))),1)),""))</f>
        <v/>
      </c>
      <c r="HV58" s="34" t="str">
        <f t="array" aca="1" ref="HV58" ca="1">IF(OR(WEEKDAY(HV$2,2)&gt;5,COUNTIF(Dates_Feries,HV$2)&gt;0),"",IFERROR(INDEX(Tableau1[[Type]:[Type]],SMALL(IF((Tableau1[[Nom]:[Nom]]=$A58)*(Tableau1[[Prénom]:[Prénom]]=$B58)*(HV$2&gt;=Tableau1[[Début]:[Début]])*(HV$2&lt;=Tableau1[[Fin]:[Fin]]),ROW(INDIRECT("A1:A"&amp;COUNTA(Tableau1[[Fin]:[Fin]])))),1)),""))</f>
        <v/>
      </c>
      <c r="HW58" s="34" t="str">
        <f t="array" aca="1" ref="HW58" ca="1">IF(OR(WEEKDAY(HW$2,2)&gt;5,COUNTIF(Dates_Feries,HW$2)&gt;0),"",IFERROR(INDEX(Tableau1[[Type]:[Type]],SMALL(IF((Tableau1[[Nom]:[Nom]]=$A58)*(Tableau1[[Prénom]:[Prénom]]=$B58)*(HW$2&gt;=Tableau1[[Début]:[Début]])*(HW$2&lt;=Tableau1[[Fin]:[Fin]]),ROW(INDIRECT("A1:A"&amp;COUNTA(Tableau1[[Fin]:[Fin]])))),1)),""))</f>
        <v/>
      </c>
      <c r="HX58" s="34" t="str">
        <f t="array" aca="1" ref="HX58" ca="1">IF(OR(WEEKDAY(HX$2,2)&gt;5,COUNTIF(Dates_Feries,HX$2)&gt;0),"",IFERROR(INDEX(Tableau1[[Type]:[Type]],SMALL(IF((Tableau1[[Nom]:[Nom]]=$A58)*(Tableau1[[Prénom]:[Prénom]]=$B58)*(HX$2&gt;=Tableau1[[Début]:[Début]])*(HX$2&lt;=Tableau1[[Fin]:[Fin]]),ROW(INDIRECT("A1:A"&amp;COUNTA(Tableau1[[Fin]:[Fin]])))),1)),""))</f>
        <v/>
      </c>
      <c r="HY58" s="34" t="str">
        <f t="array" aca="1" ref="HY58" ca="1">IF(OR(WEEKDAY(HY$2,2)&gt;5,COUNTIF(Dates_Feries,HY$2)&gt;0),"",IFERROR(INDEX(Tableau1[[Type]:[Type]],SMALL(IF((Tableau1[[Nom]:[Nom]]=$A58)*(Tableau1[[Prénom]:[Prénom]]=$B58)*(HY$2&gt;=Tableau1[[Début]:[Début]])*(HY$2&lt;=Tableau1[[Fin]:[Fin]]),ROW(INDIRECT("A1:A"&amp;COUNTA(Tableau1[[Fin]:[Fin]])))),1)),""))</f>
        <v/>
      </c>
      <c r="HZ58" s="34" t="str">
        <f t="array" aca="1" ref="HZ58" ca="1">IF(OR(WEEKDAY(HZ$2,2)&gt;5,COUNTIF(Dates_Feries,HZ$2)&gt;0),"",IFERROR(INDEX(Tableau1[[Type]:[Type]],SMALL(IF((Tableau1[[Nom]:[Nom]]=$A58)*(Tableau1[[Prénom]:[Prénom]]=$B58)*(HZ$2&gt;=Tableau1[[Début]:[Début]])*(HZ$2&lt;=Tableau1[[Fin]:[Fin]]),ROW(INDIRECT("A1:A"&amp;COUNTA(Tableau1[[Fin]:[Fin]])))),1)),""))</f>
        <v/>
      </c>
      <c r="IA58" s="34" t="str">
        <f t="array" aca="1" ref="IA58" ca="1">IF(OR(WEEKDAY(IA$2,2)&gt;5,COUNTIF(Dates_Feries,IA$2)&gt;0),"",IFERROR(INDEX(Tableau1[[Type]:[Type]],SMALL(IF((Tableau1[[Nom]:[Nom]]=$A58)*(Tableau1[[Prénom]:[Prénom]]=$B58)*(IA$2&gt;=Tableau1[[Début]:[Début]])*(IA$2&lt;=Tableau1[[Fin]:[Fin]]),ROW(INDIRECT("A1:A"&amp;COUNTA(Tableau1[[Fin]:[Fin]])))),1)),""))</f>
        <v/>
      </c>
      <c r="IB58" s="34" t="str">
        <f t="array" aca="1" ref="IB58" ca="1">IF(OR(WEEKDAY(IB$2,2)&gt;5,COUNTIF(Dates_Feries,IB$2)&gt;0),"",IFERROR(INDEX(Tableau1[[Type]:[Type]],SMALL(IF((Tableau1[[Nom]:[Nom]]=$A58)*(Tableau1[[Prénom]:[Prénom]]=$B58)*(IB$2&gt;=Tableau1[[Début]:[Début]])*(IB$2&lt;=Tableau1[[Fin]:[Fin]]),ROW(INDIRECT("A1:A"&amp;COUNTA(Tableau1[[Fin]:[Fin]])))),1)),""))</f>
        <v/>
      </c>
      <c r="IC58" s="34" t="str">
        <f t="array" aca="1" ref="IC58" ca="1">IF(OR(WEEKDAY(IC$2,2)&gt;5,COUNTIF(Dates_Feries,IC$2)&gt;0),"",IFERROR(INDEX(Tableau1[[Type]:[Type]],SMALL(IF((Tableau1[[Nom]:[Nom]]=$A58)*(Tableau1[[Prénom]:[Prénom]]=$B58)*(IC$2&gt;=Tableau1[[Début]:[Début]])*(IC$2&lt;=Tableau1[[Fin]:[Fin]]),ROW(INDIRECT("A1:A"&amp;COUNTA(Tableau1[[Fin]:[Fin]])))),1)),""))</f>
        <v/>
      </c>
      <c r="ID58" s="34" t="str">
        <f t="array" aca="1" ref="ID58" ca="1">IF(OR(WEEKDAY(ID$2,2)&gt;5,COUNTIF(Dates_Feries,ID$2)&gt;0),"",IFERROR(INDEX(Tableau1[[Type]:[Type]],SMALL(IF((Tableau1[[Nom]:[Nom]]=$A58)*(Tableau1[[Prénom]:[Prénom]]=$B58)*(ID$2&gt;=Tableau1[[Début]:[Début]])*(ID$2&lt;=Tableau1[[Fin]:[Fin]]),ROW(INDIRECT("A1:A"&amp;COUNTA(Tableau1[[Fin]:[Fin]])))),1)),""))</f>
        <v/>
      </c>
      <c r="IE58" s="34" t="str">
        <f t="array" aca="1" ref="IE58" ca="1">IF(OR(WEEKDAY(IE$2,2)&gt;5,COUNTIF(Dates_Feries,IE$2)&gt;0),"",IFERROR(INDEX(Tableau1[[Type]:[Type]],SMALL(IF((Tableau1[[Nom]:[Nom]]=$A58)*(Tableau1[[Prénom]:[Prénom]]=$B58)*(IE$2&gt;=Tableau1[[Début]:[Début]])*(IE$2&lt;=Tableau1[[Fin]:[Fin]]),ROW(INDIRECT("A1:A"&amp;COUNTA(Tableau1[[Fin]:[Fin]])))),1)),""))</f>
        <v/>
      </c>
      <c r="IF58" s="34" t="str">
        <f t="array" aca="1" ref="IF58" ca="1">IF(OR(WEEKDAY(IF$2,2)&gt;5,COUNTIF(Dates_Feries,IF$2)&gt;0),"",IFERROR(INDEX(Tableau1[[Type]:[Type]],SMALL(IF((Tableau1[[Nom]:[Nom]]=$A58)*(Tableau1[[Prénom]:[Prénom]]=$B58)*(IF$2&gt;=Tableau1[[Début]:[Début]])*(IF$2&lt;=Tableau1[[Fin]:[Fin]]),ROW(INDIRECT("A1:A"&amp;COUNTA(Tableau1[[Fin]:[Fin]])))),1)),""))</f>
        <v/>
      </c>
      <c r="IG58" s="34" t="str">
        <f t="array" aca="1" ref="IG58" ca="1">IF(OR(WEEKDAY(IG$2,2)&gt;5,COUNTIF(Dates_Feries,IG$2)&gt;0),"",IFERROR(INDEX(Tableau1[[Type]:[Type]],SMALL(IF((Tableau1[[Nom]:[Nom]]=$A58)*(Tableau1[[Prénom]:[Prénom]]=$B58)*(IG$2&gt;=Tableau1[[Début]:[Début]])*(IG$2&lt;=Tableau1[[Fin]:[Fin]]),ROW(INDIRECT("A1:A"&amp;COUNTA(Tableau1[[Fin]:[Fin]])))),1)),""))</f>
        <v/>
      </c>
      <c r="IH58" s="34" t="str">
        <f t="array" aca="1" ref="IH58" ca="1">IF(OR(WEEKDAY(IH$2,2)&gt;5,COUNTIF(Dates_Feries,IH$2)&gt;0),"",IFERROR(INDEX(Tableau1[[Type]:[Type]],SMALL(IF((Tableau1[[Nom]:[Nom]]=$A58)*(Tableau1[[Prénom]:[Prénom]]=$B58)*(IH$2&gt;=Tableau1[[Début]:[Début]])*(IH$2&lt;=Tableau1[[Fin]:[Fin]]),ROW(INDIRECT("A1:A"&amp;COUNTA(Tableau1[[Fin]:[Fin]])))),1)),""))</f>
        <v/>
      </c>
      <c r="II58" s="34" t="str">
        <f t="array" aca="1" ref="II58" ca="1">IF(OR(WEEKDAY(II$2,2)&gt;5,COUNTIF(Dates_Feries,II$2)&gt;0),"",IFERROR(INDEX(Tableau1[[Type]:[Type]],SMALL(IF((Tableau1[[Nom]:[Nom]]=$A58)*(Tableau1[[Prénom]:[Prénom]]=$B58)*(II$2&gt;=Tableau1[[Début]:[Début]])*(II$2&lt;=Tableau1[[Fin]:[Fin]]),ROW(INDIRECT("A1:A"&amp;COUNTA(Tableau1[[Fin]:[Fin]])))),1)),""))</f>
        <v/>
      </c>
      <c r="IJ58" s="34" t="str">
        <f t="array" aca="1" ref="IJ58" ca="1">IF(OR(WEEKDAY(IJ$2,2)&gt;5,COUNTIF(Dates_Feries,IJ$2)&gt;0),"",IFERROR(INDEX(Tableau1[[Type]:[Type]],SMALL(IF((Tableau1[[Nom]:[Nom]]=$A58)*(Tableau1[[Prénom]:[Prénom]]=$B58)*(IJ$2&gt;=Tableau1[[Début]:[Début]])*(IJ$2&lt;=Tableau1[[Fin]:[Fin]]),ROW(INDIRECT("A1:A"&amp;COUNTA(Tableau1[[Fin]:[Fin]])))),1)),""))</f>
        <v/>
      </c>
      <c r="IK58" s="34" t="str">
        <f t="array" aca="1" ref="IK58" ca="1">IF(OR(WEEKDAY(IK$2,2)&gt;5,COUNTIF(Dates_Feries,IK$2)&gt;0),"",IFERROR(INDEX(Tableau1[[Type]:[Type]],SMALL(IF((Tableau1[[Nom]:[Nom]]=$A58)*(Tableau1[[Prénom]:[Prénom]]=$B58)*(IK$2&gt;=Tableau1[[Début]:[Début]])*(IK$2&lt;=Tableau1[[Fin]:[Fin]]),ROW(INDIRECT("A1:A"&amp;COUNTA(Tableau1[[Fin]:[Fin]])))),1)),""))</f>
        <v/>
      </c>
      <c r="IL58" s="34" t="str">
        <f t="array" aca="1" ref="IL58" ca="1">IF(OR(WEEKDAY(IL$2,2)&gt;5,COUNTIF(Dates_Feries,IL$2)&gt;0),"",IFERROR(INDEX(Tableau1[[Type]:[Type]],SMALL(IF((Tableau1[[Nom]:[Nom]]=$A58)*(Tableau1[[Prénom]:[Prénom]]=$B58)*(IL$2&gt;=Tableau1[[Début]:[Début]])*(IL$2&lt;=Tableau1[[Fin]:[Fin]]),ROW(INDIRECT("A1:A"&amp;COUNTA(Tableau1[[Fin]:[Fin]])))),1)),""))</f>
        <v/>
      </c>
      <c r="IM58" s="34" t="str">
        <f t="array" aca="1" ref="IM58" ca="1">IF(OR(WEEKDAY(IM$2,2)&gt;5,COUNTIF(Dates_Feries,IM$2)&gt;0),"",IFERROR(INDEX(Tableau1[[Type]:[Type]],SMALL(IF((Tableau1[[Nom]:[Nom]]=$A58)*(Tableau1[[Prénom]:[Prénom]]=$B58)*(IM$2&gt;=Tableau1[[Début]:[Début]])*(IM$2&lt;=Tableau1[[Fin]:[Fin]]),ROW(INDIRECT("A1:A"&amp;COUNTA(Tableau1[[Fin]:[Fin]])))),1)),""))</f>
        <v/>
      </c>
      <c r="IN58" s="34" t="str">
        <f t="array" aca="1" ref="IN58" ca="1">IF(OR(WEEKDAY(IN$2,2)&gt;5,COUNTIF(Dates_Feries,IN$2)&gt;0),"",IFERROR(INDEX(Tableau1[[Type]:[Type]],SMALL(IF((Tableau1[[Nom]:[Nom]]=$A58)*(Tableau1[[Prénom]:[Prénom]]=$B58)*(IN$2&gt;=Tableau1[[Début]:[Début]])*(IN$2&lt;=Tableau1[[Fin]:[Fin]]),ROW(INDIRECT("A1:A"&amp;COUNTA(Tableau1[[Fin]:[Fin]])))),1)),""))</f>
        <v/>
      </c>
      <c r="IO58" s="34" t="str">
        <f t="array" aca="1" ref="IO58" ca="1">IF(OR(WEEKDAY(IO$2,2)&gt;5,COUNTIF(Dates_Feries,IO$2)&gt;0),"",IFERROR(INDEX(Tableau1[[Type]:[Type]],SMALL(IF((Tableau1[[Nom]:[Nom]]=$A58)*(Tableau1[[Prénom]:[Prénom]]=$B58)*(IO$2&gt;=Tableau1[[Début]:[Début]])*(IO$2&lt;=Tableau1[[Fin]:[Fin]]),ROW(INDIRECT("A1:A"&amp;COUNTA(Tableau1[[Fin]:[Fin]])))),1)),""))</f>
        <v/>
      </c>
      <c r="IP58" s="34" t="str">
        <f t="array" aca="1" ref="IP58" ca="1">IF(OR(WEEKDAY(IP$2,2)&gt;5,COUNTIF(Dates_Feries,IP$2)&gt;0),"",IFERROR(INDEX(Tableau1[[Type]:[Type]],SMALL(IF((Tableau1[[Nom]:[Nom]]=$A58)*(Tableau1[[Prénom]:[Prénom]]=$B58)*(IP$2&gt;=Tableau1[[Début]:[Début]])*(IP$2&lt;=Tableau1[[Fin]:[Fin]]),ROW(INDIRECT("A1:A"&amp;COUNTA(Tableau1[[Fin]:[Fin]])))),1)),""))</f>
        <v/>
      </c>
      <c r="IQ58" s="34" t="str">
        <f t="array" aca="1" ref="IQ58" ca="1">IF(OR(WEEKDAY(IQ$2,2)&gt;5,COUNTIF(Dates_Feries,IQ$2)&gt;0),"",IFERROR(INDEX(Tableau1[[Type]:[Type]],SMALL(IF((Tableau1[[Nom]:[Nom]]=$A58)*(Tableau1[[Prénom]:[Prénom]]=$B58)*(IQ$2&gt;=Tableau1[[Début]:[Début]])*(IQ$2&lt;=Tableau1[[Fin]:[Fin]]),ROW(INDIRECT("A1:A"&amp;COUNTA(Tableau1[[Fin]:[Fin]])))),1)),""))</f>
        <v/>
      </c>
      <c r="IR58" s="34" t="str">
        <f t="array" aca="1" ref="IR58" ca="1">IF(OR(WEEKDAY(IR$2,2)&gt;5,COUNTIF(Dates_Feries,IR$2)&gt;0),"",IFERROR(INDEX(Tableau1[[Type]:[Type]],SMALL(IF((Tableau1[[Nom]:[Nom]]=$A58)*(Tableau1[[Prénom]:[Prénom]]=$B58)*(IR$2&gt;=Tableau1[[Début]:[Début]])*(IR$2&lt;=Tableau1[[Fin]:[Fin]]),ROW(INDIRECT("A1:A"&amp;COUNTA(Tableau1[[Fin]:[Fin]])))),1)),""))</f>
        <v/>
      </c>
      <c r="IS58" s="34" t="str">
        <f t="array" aca="1" ref="IS58" ca="1">IF(OR(WEEKDAY(IS$2,2)&gt;5,COUNTIF(Dates_Feries,IS$2)&gt;0),"",IFERROR(INDEX(Tableau1[[Type]:[Type]],SMALL(IF((Tableau1[[Nom]:[Nom]]=$A58)*(Tableau1[[Prénom]:[Prénom]]=$B58)*(IS$2&gt;=Tableau1[[Début]:[Début]])*(IS$2&lt;=Tableau1[[Fin]:[Fin]]),ROW(INDIRECT("A1:A"&amp;COUNTA(Tableau1[[Fin]:[Fin]])))),1)),""))</f>
        <v/>
      </c>
      <c r="IT58" s="34" t="str">
        <f t="array" aca="1" ref="IT58" ca="1">IF(OR(WEEKDAY(IT$2,2)&gt;5,COUNTIF(Dates_Feries,IT$2)&gt;0),"",IFERROR(INDEX(Tableau1[[Type]:[Type]],SMALL(IF((Tableau1[[Nom]:[Nom]]=$A58)*(Tableau1[[Prénom]:[Prénom]]=$B58)*(IT$2&gt;=Tableau1[[Début]:[Début]])*(IT$2&lt;=Tableau1[[Fin]:[Fin]]),ROW(INDIRECT("A1:A"&amp;COUNTA(Tableau1[[Fin]:[Fin]])))),1)),""))</f>
        <v/>
      </c>
      <c r="IU58" s="34" t="str">
        <f t="array" aca="1" ref="IU58" ca="1">IF(OR(WEEKDAY(IU$2,2)&gt;5,COUNTIF(Dates_Feries,IU$2)&gt;0),"",IFERROR(INDEX(Tableau1[[Type]:[Type]],SMALL(IF((Tableau1[[Nom]:[Nom]]=$A58)*(Tableau1[[Prénom]:[Prénom]]=$B58)*(IU$2&gt;=Tableau1[[Début]:[Début]])*(IU$2&lt;=Tableau1[[Fin]:[Fin]]),ROW(INDIRECT("A1:A"&amp;COUNTA(Tableau1[[Fin]:[Fin]])))),1)),""))</f>
        <v/>
      </c>
      <c r="IV58" s="34" t="str">
        <f t="array" aca="1" ref="IV58" ca="1">IF(OR(WEEKDAY(IV$2,2)&gt;5,COUNTIF(Dates_Feries,IV$2)&gt;0),"",IFERROR(INDEX(Tableau1[[Type]:[Type]],SMALL(IF((Tableau1[[Nom]:[Nom]]=$A58)*(Tableau1[[Prénom]:[Prénom]]=$B58)*(IV$2&gt;=Tableau1[[Début]:[Début]])*(IV$2&lt;=Tableau1[[Fin]:[Fin]]),ROW(INDIRECT("A1:A"&amp;COUNTA(Tableau1[[Fin]:[Fin]])))),1)),""))</f>
        <v/>
      </c>
      <c r="IW58" s="34" t="str">
        <f t="array" aca="1" ref="IW58" ca="1">IF(OR(WEEKDAY(IW$2,2)&gt;5,COUNTIF(Dates_Feries,IW$2)&gt;0),"",IFERROR(INDEX(Tableau1[[Type]:[Type]],SMALL(IF((Tableau1[[Nom]:[Nom]]=$A58)*(Tableau1[[Prénom]:[Prénom]]=$B58)*(IW$2&gt;=Tableau1[[Début]:[Début]])*(IW$2&lt;=Tableau1[[Fin]:[Fin]]),ROW(INDIRECT("A1:A"&amp;COUNTA(Tableau1[[Fin]:[Fin]])))),1)),""))</f>
        <v/>
      </c>
      <c r="IX58" s="34" t="str">
        <f t="array" aca="1" ref="IX58" ca="1">IF(OR(WEEKDAY(IX$2,2)&gt;5,COUNTIF(Dates_Feries,IX$2)&gt;0),"",IFERROR(INDEX(Tableau1[[Type]:[Type]],SMALL(IF((Tableau1[[Nom]:[Nom]]=$A58)*(Tableau1[[Prénom]:[Prénom]]=$B58)*(IX$2&gt;=Tableau1[[Début]:[Début]])*(IX$2&lt;=Tableau1[[Fin]:[Fin]]),ROW(INDIRECT("A1:A"&amp;COUNTA(Tableau1[[Fin]:[Fin]])))),1)),""))</f>
        <v/>
      </c>
      <c r="IY58" s="34" t="str">
        <f t="array" aca="1" ref="IY58" ca="1">IF(OR(WEEKDAY(IY$2,2)&gt;5,COUNTIF(Dates_Feries,IY$2)&gt;0),"",IFERROR(INDEX(Tableau1[[Type]:[Type]],SMALL(IF((Tableau1[[Nom]:[Nom]]=$A58)*(Tableau1[[Prénom]:[Prénom]]=$B58)*(IY$2&gt;=Tableau1[[Début]:[Début]])*(IY$2&lt;=Tableau1[[Fin]:[Fin]]),ROW(INDIRECT("A1:A"&amp;COUNTA(Tableau1[[Fin]:[Fin]])))),1)),""))</f>
        <v/>
      </c>
      <c r="IZ58" s="34" t="str">
        <f t="array" aca="1" ref="IZ58" ca="1">IF(OR(WEEKDAY(IZ$2,2)&gt;5,COUNTIF(Dates_Feries,IZ$2)&gt;0),"",IFERROR(INDEX(Tableau1[[Type]:[Type]],SMALL(IF((Tableau1[[Nom]:[Nom]]=$A58)*(Tableau1[[Prénom]:[Prénom]]=$B58)*(IZ$2&gt;=Tableau1[[Début]:[Début]])*(IZ$2&lt;=Tableau1[[Fin]:[Fin]]),ROW(INDIRECT("A1:A"&amp;COUNTA(Tableau1[[Fin]:[Fin]])))),1)),""))</f>
        <v/>
      </c>
      <c r="JA58" s="34" t="str">
        <f t="array" aca="1" ref="JA58" ca="1">IF(OR(WEEKDAY(JA$2,2)&gt;5,COUNTIF(Dates_Feries,JA$2)&gt;0),"",IFERROR(INDEX(Tableau1[[Type]:[Type]],SMALL(IF((Tableau1[[Nom]:[Nom]]=$A58)*(Tableau1[[Prénom]:[Prénom]]=$B58)*(JA$2&gt;=Tableau1[[Début]:[Début]])*(JA$2&lt;=Tableau1[[Fin]:[Fin]]),ROW(INDIRECT("A1:A"&amp;COUNTA(Tableau1[[Fin]:[Fin]])))),1)),""))</f>
        <v/>
      </c>
      <c r="JB58" s="34" t="str">
        <f t="array" aca="1" ref="JB58" ca="1">IF(OR(WEEKDAY(JB$2,2)&gt;5,COUNTIF(Dates_Feries,JB$2)&gt;0),"",IFERROR(INDEX(Tableau1[[Type]:[Type]],SMALL(IF((Tableau1[[Nom]:[Nom]]=$A58)*(Tableau1[[Prénom]:[Prénom]]=$B58)*(JB$2&gt;=Tableau1[[Début]:[Début]])*(JB$2&lt;=Tableau1[[Fin]:[Fin]]),ROW(INDIRECT("A1:A"&amp;COUNTA(Tableau1[[Fin]:[Fin]])))),1)),""))</f>
        <v/>
      </c>
      <c r="JC58" s="34" t="str">
        <f t="array" aca="1" ref="JC58" ca="1">IF(OR(WEEKDAY(JC$2,2)&gt;5,COUNTIF(Dates_Feries,JC$2)&gt;0),"",IFERROR(INDEX(Tableau1[[Type]:[Type]],SMALL(IF((Tableau1[[Nom]:[Nom]]=$A58)*(Tableau1[[Prénom]:[Prénom]]=$B58)*(JC$2&gt;=Tableau1[[Début]:[Début]])*(JC$2&lt;=Tableau1[[Fin]:[Fin]]),ROW(INDIRECT("A1:A"&amp;COUNTA(Tableau1[[Fin]:[Fin]])))),1)),""))</f>
        <v/>
      </c>
      <c r="JD58" s="34" t="str">
        <f t="array" aca="1" ref="JD58" ca="1">IF(OR(WEEKDAY(JD$2,2)&gt;5,COUNTIF(Dates_Feries,JD$2)&gt;0),"",IFERROR(INDEX(Tableau1[[Type]:[Type]],SMALL(IF((Tableau1[[Nom]:[Nom]]=$A58)*(Tableau1[[Prénom]:[Prénom]]=$B58)*(JD$2&gt;=Tableau1[[Début]:[Début]])*(JD$2&lt;=Tableau1[[Fin]:[Fin]]),ROW(INDIRECT("A1:A"&amp;COUNTA(Tableau1[[Fin]:[Fin]])))),1)),""))</f>
        <v/>
      </c>
      <c r="JE58" s="34" t="str">
        <f t="array" aca="1" ref="JE58" ca="1">IF(OR(WEEKDAY(JE$2,2)&gt;5,COUNTIF(Dates_Feries,JE$2)&gt;0),"",IFERROR(INDEX(Tableau1[[Type]:[Type]],SMALL(IF((Tableau1[[Nom]:[Nom]]=$A58)*(Tableau1[[Prénom]:[Prénom]]=$B58)*(JE$2&gt;=Tableau1[[Début]:[Début]])*(JE$2&lt;=Tableau1[[Fin]:[Fin]]),ROW(INDIRECT("A1:A"&amp;COUNTA(Tableau1[[Fin]:[Fin]])))),1)),""))</f>
        <v/>
      </c>
      <c r="JF58" s="34" t="str">
        <f t="array" aca="1" ref="JF58" ca="1">IF(OR(WEEKDAY(JF$2,2)&gt;5,COUNTIF(Dates_Feries,JF$2)&gt;0),"",IFERROR(INDEX(Tableau1[[Type]:[Type]],SMALL(IF((Tableau1[[Nom]:[Nom]]=$A58)*(Tableau1[[Prénom]:[Prénom]]=$B58)*(JF$2&gt;=Tableau1[[Début]:[Début]])*(JF$2&lt;=Tableau1[[Fin]:[Fin]]),ROW(INDIRECT("A1:A"&amp;COUNTA(Tableau1[[Fin]:[Fin]])))),1)),""))</f>
        <v/>
      </c>
      <c r="JG58" s="34" t="str">
        <f t="array" aca="1" ref="JG58" ca="1">IF(OR(WEEKDAY(JG$2,2)&gt;5,COUNTIF(Dates_Feries,JG$2)&gt;0),"",IFERROR(INDEX(Tableau1[[Type]:[Type]],SMALL(IF((Tableau1[[Nom]:[Nom]]=$A58)*(Tableau1[[Prénom]:[Prénom]]=$B58)*(JG$2&gt;=Tableau1[[Début]:[Début]])*(JG$2&lt;=Tableau1[[Fin]:[Fin]]),ROW(INDIRECT("A1:A"&amp;COUNTA(Tableau1[[Fin]:[Fin]])))),1)),""))</f>
        <v/>
      </c>
      <c r="JH58" s="34" t="str">
        <f t="array" aca="1" ref="JH58" ca="1">IF(OR(WEEKDAY(JH$2,2)&gt;5,COUNTIF(Dates_Feries,JH$2)&gt;0),"",IFERROR(INDEX(Tableau1[[Type]:[Type]],SMALL(IF((Tableau1[[Nom]:[Nom]]=$A58)*(Tableau1[[Prénom]:[Prénom]]=$B58)*(JH$2&gt;=Tableau1[[Début]:[Début]])*(JH$2&lt;=Tableau1[[Fin]:[Fin]]),ROW(INDIRECT("A1:A"&amp;COUNTA(Tableau1[[Fin]:[Fin]])))),1)),""))</f>
        <v/>
      </c>
      <c r="JI58" s="34" t="str">
        <f t="array" aca="1" ref="JI58" ca="1">IF(OR(WEEKDAY(JI$2,2)&gt;5,COUNTIF(Dates_Feries,JI$2)&gt;0),"",IFERROR(INDEX(Tableau1[[Type]:[Type]],SMALL(IF((Tableau1[[Nom]:[Nom]]=$A58)*(Tableau1[[Prénom]:[Prénom]]=$B58)*(JI$2&gt;=Tableau1[[Début]:[Début]])*(JI$2&lt;=Tableau1[[Fin]:[Fin]]),ROW(INDIRECT("A1:A"&amp;COUNTA(Tableau1[[Fin]:[Fin]])))),1)),""))</f>
        <v/>
      </c>
      <c r="JJ58" s="34" t="str">
        <f t="array" aca="1" ref="JJ58" ca="1">IF(OR(WEEKDAY(JJ$2,2)&gt;5,COUNTIF(Dates_Feries,JJ$2)&gt;0),"",IFERROR(INDEX(Tableau1[[Type]:[Type]],SMALL(IF((Tableau1[[Nom]:[Nom]]=$A58)*(Tableau1[[Prénom]:[Prénom]]=$B58)*(JJ$2&gt;=Tableau1[[Début]:[Début]])*(JJ$2&lt;=Tableau1[[Fin]:[Fin]]),ROW(INDIRECT("A1:A"&amp;COUNTA(Tableau1[[Fin]:[Fin]])))),1)),""))</f>
        <v/>
      </c>
      <c r="JK58" s="34" t="str">
        <f t="array" aca="1" ref="JK58" ca="1">IF(OR(WEEKDAY(JK$2,2)&gt;5,COUNTIF(Dates_Feries,JK$2)&gt;0),"",IFERROR(INDEX(Tableau1[[Type]:[Type]],SMALL(IF((Tableau1[[Nom]:[Nom]]=$A58)*(Tableau1[[Prénom]:[Prénom]]=$B58)*(JK$2&gt;=Tableau1[[Début]:[Début]])*(JK$2&lt;=Tableau1[[Fin]:[Fin]]),ROW(INDIRECT("A1:A"&amp;COUNTA(Tableau1[[Fin]:[Fin]])))),1)),""))</f>
        <v/>
      </c>
      <c r="JL58" s="34" t="str">
        <f t="array" aca="1" ref="JL58" ca="1">IF(OR(WEEKDAY(JL$2,2)&gt;5,COUNTIF(Dates_Feries,JL$2)&gt;0),"",IFERROR(INDEX(Tableau1[[Type]:[Type]],SMALL(IF((Tableau1[[Nom]:[Nom]]=$A58)*(Tableau1[[Prénom]:[Prénom]]=$B58)*(JL$2&gt;=Tableau1[[Début]:[Début]])*(JL$2&lt;=Tableau1[[Fin]:[Fin]]),ROW(INDIRECT("A1:A"&amp;COUNTA(Tableau1[[Fin]:[Fin]])))),1)),""))</f>
        <v/>
      </c>
      <c r="JM58" s="34" t="str">
        <f t="array" aca="1" ref="JM58" ca="1">IF(OR(WEEKDAY(JM$2,2)&gt;5,COUNTIF(Dates_Feries,JM$2)&gt;0),"",IFERROR(INDEX(Tableau1[[Type]:[Type]],SMALL(IF((Tableau1[[Nom]:[Nom]]=$A58)*(Tableau1[[Prénom]:[Prénom]]=$B58)*(JM$2&gt;=Tableau1[[Début]:[Début]])*(JM$2&lt;=Tableau1[[Fin]:[Fin]]),ROW(INDIRECT("A1:A"&amp;COUNTA(Tableau1[[Fin]:[Fin]])))),1)),""))</f>
        <v/>
      </c>
      <c r="JN58" s="34" t="str">
        <f t="array" aca="1" ref="JN58" ca="1">IF(OR(WEEKDAY(JN$2,2)&gt;5,COUNTIF(Dates_Feries,JN$2)&gt;0),"",IFERROR(INDEX(Tableau1[[Type]:[Type]],SMALL(IF((Tableau1[[Nom]:[Nom]]=$A58)*(Tableau1[[Prénom]:[Prénom]]=$B58)*(JN$2&gt;=Tableau1[[Début]:[Début]])*(JN$2&lt;=Tableau1[[Fin]:[Fin]]),ROW(INDIRECT("A1:A"&amp;COUNTA(Tableau1[[Fin]:[Fin]])))),1)),""))</f>
        <v/>
      </c>
      <c r="JO58" s="34" t="str">
        <f t="array" aca="1" ref="JO58" ca="1">IF(OR(WEEKDAY(JO$2,2)&gt;5,COUNTIF(Dates_Feries,JO$2)&gt;0),"",IFERROR(INDEX(Tableau1[[Type]:[Type]],SMALL(IF((Tableau1[[Nom]:[Nom]]=$A58)*(Tableau1[[Prénom]:[Prénom]]=$B58)*(JO$2&gt;=Tableau1[[Début]:[Début]])*(JO$2&lt;=Tableau1[[Fin]:[Fin]]),ROW(INDIRECT("A1:A"&amp;COUNTA(Tableau1[[Fin]:[Fin]])))),1)),""))</f>
        <v/>
      </c>
      <c r="JP58" s="34" t="str">
        <f t="array" aca="1" ref="JP58" ca="1">IF(OR(WEEKDAY(JP$2,2)&gt;5,COUNTIF(Dates_Feries,JP$2)&gt;0),"",IFERROR(INDEX(Tableau1[[Type]:[Type]],SMALL(IF((Tableau1[[Nom]:[Nom]]=$A58)*(Tableau1[[Prénom]:[Prénom]]=$B58)*(JP$2&gt;=Tableau1[[Début]:[Début]])*(JP$2&lt;=Tableau1[[Fin]:[Fin]]),ROW(INDIRECT("A1:A"&amp;COUNTA(Tableau1[[Fin]:[Fin]])))),1)),""))</f>
        <v/>
      </c>
      <c r="JQ58" s="34" t="str">
        <f t="array" aca="1" ref="JQ58" ca="1">IF(OR(WEEKDAY(JQ$2,2)&gt;5,COUNTIF(Dates_Feries,JQ$2)&gt;0),"",IFERROR(INDEX(Tableau1[[Type]:[Type]],SMALL(IF((Tableau1[[Nom]:[Nom]]=$A58)*(Tableau1[[Prénom]:[Prénom]]=$B58)*(JQ$2&gt;=Tableau1[[Début]:[Début]])*(JQ$2&lt;=Tableau1[[Fin]:[Fin]]),ROW(INDIRECT("A1:A"&amp;COUNTA(Tableau1[[Fin]:[Fin]])))),1)),""))</f>
        <v/>
      </c>
      <c r="JR58" s="34" t="str">
        <f t="array" aca="1" ref="JR58" ca="1">IF(OR(WEEKDAY(JR$2,2)&gt;5,COUNTIF(Dates_Feries,JR$2)&gt;0),"",IFERROR(INDEX(Tableau1[[Type]:[Type]],SMALL(IF((Tableau1[[Nom]:[Nom]]=$A58)*(Tableau1[[Prénom]:[Prénom]]=$B58)*(JR$2&gt;=Tableau1[[Début]:[Début]])*(JR$2&lt;=Tableau1[[Fin]:[Fin]]),ROW(INDIRECT("A1:A"&amp;COUNTA(Tableau1[[Fin]:[Fin]])))),1)),""))</f>
        <v/>
      </c>
      <c r="JS58" s="34" t="str">
        <f t="array" aca="1" ref="JS58" ca="1">IF(OR(WEEKDAY(JS$2,2)&gt;5,COUNTIF(Dates_Feries,JS$2)&gt;0),"",IFERROR(INDEX(Tableau1[[Type]:[Type]],SMALL(IF((Tableau1[[Nom]:[Nom]]=$A58)*(Tableau1[[Prénom]:[Prénom]]=$B58)*(JS$2&gt;=Tableau1[[Début]:[Début]])*(JS$2&lt;=Tableau1[[Fin]:[Fin]]),ROW(INDIRECT("A1:A"&amp;COUNTA(Tableau1[[Fin]:[Fin]])))),1)),""))</f>
        <v/>
      </c>
      <c r="JT58" s="34" t="str">
        <f t="array" aca="1" ref="JT58" ca="1">IF(OR(WEEKDAY(JT$2,2)&gt;5,COUNTIF(Dates_Feries,JT$2)&gt;0),"",IFERROR(INDEX(Tableau1[[Type]:[Type]],SMALL(IF((Tableau1[[Nom]:[Nom]]=$A58)*(Tableau1[[Prénom]:[Prénom]]=$B58)*(JT$2&gt;=Tableau1[[Début]:[Début]])*(JT$2&lt;=Tableau1[[Fin]:[Fin]]),ROW(INDIRECT("A1:A"&amp;COUNTA(Tableau1[[Fin]:[Fin]])))),1)),""))</f>
        <v/>
      </c>
      <c r="JU58" s="34" t="str">
        <f t="array" aca="1" ref="JU58" ca="1">IF(OR(WEEKDAY(JU$2,2)&gt;5,COUNTIF(Dates_Feries,JU$2)&gt;0),"",IFERROR(INDEX(Tableau1[[Type]:[Type]],SMALL(IF((Tableau1[[Nom]:[Nom]]=$A58)*(Tableau1[[Prénom]:[Prénom]]=$B58)*(JU$2&gt;=Tableau1[[Début]:[Début]])*(JU$2&lt;=Tableau1[[Fin]:[Fin]]),ROW(INDIRECT("A1:A"&amp;COUNTA(Tableau1[[Fin]:[Fin]])))),1)),""))</f>
        <v/>
      </c>
      <c r="JV58" s="34" t="str">
        <f t="array" aca="1" ref="JV58" ca="1">IF(OR(WEEKDAY(JV$2,2)&gt;5,COUNTIF(Dates_Feries,JV$2)&gt;0),"",IFERROR(INDEX(Tableau1[[Type]:[Type]],SMALL(IF((Tableau1[[Nom]:[Nom]]=$A58)*(Tableau1[[Prénom]:[Prénom]]=$B58)*(JV$2&gt;=Tableau1[[Début]:[Début]])*(JV$2&lt;=Tableau1[[Fin]:[Fin]]),ROW(INDIRECT("A1:A"&amp;COUNTA(Tableau1[[Fin]:[Fin]])))),1)),""))</f>
        <v/>
      </c>
      <c r="JW58" s="34" t="str">
        <f t="array" aca="1" ref="JW58" ca="1">IF(OR(WEEKDAY(JW$2,2)&gt;5,COUNTIF(Dates_Feries,JW$2)&gt;0),"",IFERROR(INDEX(Tableau1[[Type]:[Type]],SMALL(IF((Tableau1[[Nom]:[Nom]]=$A58)*(Tableau1[[Prénom]:[Prénom]]=$B58)*(JW$2&gt;=Tableau1[[Début]:[Début]])*(JW$2&lt;=Tableau1[[Fin]:[Fin]]),ROW(INDIRECT("A1:A"&amp;COUNTA(Tableau1[[Fin]:[Fin]])))),1)),""))</f>
        <v/>
      </c>
      <c r="JX58" s="34" t="str">
        <f t="array" aca="1" ref="JX58" ca="1">IF(OR(WEEKDAY(JX$2,2)&gt;5,COUNTIF(Dates_Feries,JX$2)&gt;0),"",IFERROR(INDEX(Tableau1[[Type]:[Type]],SMALL(IF((Tableau1[[Nom]:[Nom]]=$A58)*(Tableau1[[Prénom]:[Prénom]]=$B58)*(JX$2&gt;=Tableau1[[Début]:[Début]])*(JX$2&lt;=Tableau1[[Fin]:[Fin]]),ROW(INDIRECT("A1:A"&amp;COUNTA(Tableau1[[Fin]:[Fin]])))),1)),""))</f>
        <v/>
      </c>
      <c r="JY58" s="34" t="str">
        <f t="array" aca="1" ref="JY58" ca="1">IF(OR(WEEKDAY(JY$2,2)&gt;5,COUNTIF(Dates_Feries,JY$2)&gt;0),"",IFERROR(INDEX(Tableau1[[Type]:[Type]],SMALL(IF((Tableau1[[Nom]:[Nom]]=$A58)*(Tableau1[[Prénom]:[Prénom]]=$B58)*(JY$2&gt;=Tableau1[[Début]:[Début]])*(JY$2&lt;=Tableau1[[Fin]:[Fin]]),ROW(INDIRECT("A1:A"&amp;COUNTA(Tableau1[[Fin]:[Fin]])))),1)),""))</f>
        <v/>
      </c>
      <c r="JZ58" s="34" t="str">
        <f t="array" aca="1" ref="JZ58" ca="1">IF(OR(WEEKDAY(JZ$2,2)&gt;5,COUNTIF(Dates_Feries,JZ$2)&gt;0),"",IFERROR(INDEX(Tableau1[[Type]:[Type]],SMALL(IF((Tableau1[[Nom]:[Nom]]=$A58)*(Tableau1[[Prénom]:[Prénom]]=$B58)*(JZ$2&gt;=Tableau1[[Début]:[Début]])*(JZ$2&lt;=Tableau1[[Fin]:[Fin]]),ROW(INDIRECT("A1:A"&amp;COUNTA(Tableau1[[Fin]:[Fin]])))),1)),""))</f>
        <v/>
      </c>
      <c r="KA58" s="34" t="str">
        <f t="array" aca="1" ref="KA58" ca="1">IF(OR(WEEKDAY(KA$2,2)&gt;5,COUNTIF(Dates_Feries,KA$2)&gt;0),"",IFERROR(INDEX(Tableau1[[Type]:[Type]],SMALL(IF((Tableau1[[Nom]:[Nom]]=$A58)*(Tableau1[[Prénom]:[Prénom]]=$B58)*(KA$2&gt;=Tableau1[[Début]:[Début]])*(KA$2&lt;=Tableau1[[Fin]:[Fin]]),ROW(INDIRECT("A1:A"&amp;COUNTA(Tableau1[[Fin]:[Fin]])))),1)),""))</f>
        <v/>
      </c>
      <c r="KB58" s="34" t="str">
        <f t="array" aca="1" ref="KB58" ca="1">IF(OR(WEEKDAY(KB$2,2)&gt;5,COUNTIF(Dates_Feries,KB$2)&gt;0),"",IFERROR(INDEX(Tableau1[[Type]:[Type]],SMALL(IF((Tableau1[[Nom]:[Nom]]=$A58)*(Tableau1[[Prénom]:[Prénom]]=$B58)*(KB$2&gt;=Tableau1[[Début]:[Début]])*(KB$2&lt;=Tableau1[[Fin]:[Fin]]),ROW(INDIRECT("A1:A"&amp;COUNTA(Tableau1[[Fin]:[Fin]])))),1)),""))</f>
        <v/>
      </c>
      <c r="KC58" s="34" t="str">
        <f t="array" aca="1" ref="KC58" ca="1">IF(OR(WEEKDAY(KC$2,2)&gt;5,COUNTIF(Dates_Feries,KC$2)&gt;0),"",IFERROR(INDEX(Tableau1[[Type]:[Type]],SMALL(IF((Tableau1[[Nom]:[Nom]]=$A58)*(Tableau1[[Prénom]:[Prénom]]=$B58)*(KC$2&gt;=Tableau1[[Début]:[Début]])*(KC$2&lt;=Tableau1[[Fin]:[Fin]]),ROW(INDIRECT("A1:A"&amp;COUNTA(Tableau1[[Fin]:[Fin]])))),1)),""))</f>
        <v/>
      </c>
      <c r="KD58" s="34" t="str">
        <f t="array" aca="1" ref="KD58" ca="1">IF(OR(WEEKDAY(KD$2,2)&gt;5,COUNTIF(Dates_Feries,KD$2)&gt;0),"",IFERROR(INDEX(Tableau1[[Type]:[Type]],SMALL(IF((Tableau1[[Nom]:[Nom]]=$A58)*(Tableau1[[Prénom]:[Prénom]]=$B58)*(KD$2&gt;=Tableau1[[Début]:[Début]])*(KD$2&lt;=Tableau1[[Fin]:[Fin]]),ROW(INDIRECT("A1:A"&amp;COUNTA(Tableau1[[Fin]:[Fin]])))),1)),""))</f>
        <v/>
      </c>
      <c r="KE58" s="34" t="str">
        <f t="array" aca="1" ref="KE58" ca="1">IF(OR(WEEKDAY(KE$2,2)&gt;5,COUNTIF(Dates_Feries,KE$2)&gt;0),"",IFERROR(INDEX(Tableau1[[Type]:[Type]],SMALL(IF((Tableau1[[Nom]:[Nom]]=$A58)*(Tableau1[[Prénom]:[Prénom]]=$B58)*(KE$2&gt;=Tableau1[[Début]:[Début]])*(KE$2&lt;=Tableau1[[Fin]:[Fin]]),ROW(INDIRECT("A1:A"&amp;COUNTA(Tableau1[[Fin]:[Fin]])))),1)),""))</f>
        <v/>
      </c>
      <c r="KF58" s="34" t="str">
        <f t="array" aca="1" ref="KF58" ca="1">IF(OR(WEEKDAY(KF$2,2)&gt;5,COUNTIF(Dates_Feries,KF$2)&gt;0),"",IFERROR(INDEX(Tableau1[[Type]:[Type]],SMALL(IF((Tableau1[[Nom]:[Nom]]=$A58)*(Tableau1[[Prénom]:[Prénom]]=$B58)*(KF$2&gt;=Tableau1[[Début]:[Début]])*(KF$2&lt;=Tableau1[[Fin]:[Fin]]),ROW(INDIRECT("A1:A"&amp;COUNTA(Tableau1[[Fin]:[Fin]])))),1)),""))</f>
        <v/>
      </c>
      <c r="KG58" s="34" t="str">
        <f t="array" aca="1" ref="KG58" ca="1">IF(OR(WEEKDAY(KG$2,2)&gt;5,COUNTIF(Dates_Feries,KG$2)&gt;0),"",IFERROR(INDEX(Tableau1[[Type]:[Type]],SMALL(IF((Tableau1[[Nom]:[Nom]]=$A58)*(Tableau1[[Prénom]:[Prénom]]=$B58)*(KG$2&gt;=Tableau1[[Début]:[Début]])*(KG$2&lt;=Tableau1[[Fin]:[Fin]]),ROW(INDIRECT("A1:A"&amp;COUNTA(Tableau1[[Fin]:[Fin]])))),1)),""))</f>
        <v/>
      </c>
      <c r="KH58" s="34" t="str">
        <f t="array" aca="1" ref="KH58" ca="1">IF(OR(WEEKDAY(KH$2,2)&gt;5,COUNTIF(Dates_Feries,KH$2)&gt;0),"",IFERROR(INDEX(Tableau1[[Type]:[Type]],SMALL(IF((Tableau1[[Nom]:[Nom]]=$A58)*(Tableau1[[Prénom]:[Prénom]]=$B58)*(KH$2&gt;=Tableau1[[Début]:[Début]])*(KH$2&lt;=Tableau1[[Fin]:[Fin]]),ROW(INDIRECT("A1:A"&amp;COUNTA(Tableau1[[Fin]:[Fin]])))),1)),""))</f>
        <v/>
      </c>
      <c r="KI58" s="34" t="str">
        <f t="array" aca="1" ref="KI58" ca="1">IF(OR(WEEKDAY(KI$2,2)&gt;5,COUNTIF(Dates_Feries,KI$2)&gt;0),"",IFERROR(INDEX(Tableau1[[Type]:[Type]],SMALL(IF((Tableau1[[Nom]:[Nom]]=$A58)*(Tableau1[[Prénom]:[Prénom]]=$B58)*(KI$2&gt;=Tableau1[[Début]:[Début]])*(KI$2&lt;=Tableau1[[Fin]:[Fin]]),ROW(INDIRECT("A1:A"&amp;COUNTA(Tableau1[[Fin]:[Fin]])))),1)),""))</f>
        <v/>
      </c>
      <c r="KJ58" s="34" t="str">
        <f t="array" aca="1" ref="KJ58" ca="1">IF(OR(WEEKDAY(KJ$2,2)&gt;5,COUNTIF(Dates_Feries,KJ$2)&gt;0),"",IFERROR(INDEX(Tableau1[[Type]:[Type]],SMALL(IF((Tableau1[[Nom]:[Nom]]=$A58)*(Tableau1[[Prénom]:[Prénom]]=$B58)*(KJ$2&gt;=Tableau1[[Début]:[Début]])*(KJ$2&lt;=Tableau1[[Fin]:[Fin]]),ROW(INDIRECT("A1:A"&amp;COUNTA(Tableau1[[Fin]:[Fin]])))),1)),""))</f>
        <v/>
      </c>
      <c r="KK58" s="34" t="str">
        <f t="array" aca="1" ref="KK58" ca="1">IF(OR(WEEKDAY(KK$2,2)&gt;5,COUNTIF(Dates_Feries,KK$2)&gt;0),"",IFERROR(INDEX(Tableau1[[Type]:[Type]],SMALL(IF((Tableau1[[Nom]:[Nom]]=$A58)*(Tableau1[[Prénom]:[Prénom]]=$B58)*(KK$2&gt;=Tableau1[[Début]:[Début]])*(KK$2&lt;=Tableau1[[Fin]:[Fin]]),ROW(INDIRECT("A1:A"&amp;COUNTA(Tableau1[[Fin]:[Fin]])))),1)),""))</f>
        <v/>
      </c>
      <c r="KL58" s="34" t="str">
        <f t="array" aca="1" ref="KL58" ca="1">IF(OR(WEEKDAY(KL$2,2)&gt;5,COUNTIF(Dates_Feries,KL$2)&gt;0),"",IFERROR(INDEX(Tableau1[[Type]:[Type]],SMALL(IF((Tableau1[[Nom]:[Nom]]=$A58)*(Tableau1[[Prénom]:[Prénom]]=$B58)*(KL$2&gt;=Tableau1[[Début]:[Début]])*(KL$2&lt;=Tableau1[[Fin]:[Fin]]),ROW(INDIRECT("A1:A"&amp;COUNTA(Tableau1[[Fin]:[Fin]])))),1)),""))</f>
        <v/>
      </c>
      <c r="KM58" s="34" t="str">
        <f t="array" aca="1" ref="KM58" ca="1">IF(OR(WEEKDAY(KM$2,2)&gt;5,COUNTIF(Dates_Feries,KM$2)&gt;0),"",IFERROR(INDEX(Tableau1[[Type]:[Type]],SMALL(IF((Tableau1[[Nom]:[Nom]]=$A58)*(Tableau1[[Prénom]:[Prénom]]=$B58)*(KM$2&gt;=Tableau1[[Début]:[Début]])*(KM$2&lt;=Tableau1[[Fin]:[Fin]]),ROW(INDIRECT("A1:A"&amp;COUNTA(Tableau1[[Fin]:[Fin]])))),1)),""))</f>
        <v/>
      </c>
      <c r="KN58" s="34" t="str">
        <f t="array" aca="1" ref="KN58" ca="1">IF(OR(WEEKDAY(KN$2,2)&gt;5,COUNTIF(Dates_Feries,KN$2)&gt;0),"",IFERROR(INDEX(Tableau1[[Type]:[Type]],SMALL(IF((Tableau1[[Nom]:[Nom]]=$A58)*(Tableau1[[Prénom]:[Prénom]]=$B58)*(KN$2&gt;=Tableau1[[Début]:[Début]])*(KN$2&lt;=Tableau1[[Fin]:[Fin]]),ROW(INDIRECT("A1:A"&amp;COUNTA(Tableau1[[Fin]:[Fin]])))),1)),""))</f>
        <v/>
      </c>
      <c r="KO58" s="34" t="str">
        <f t="array" aca="1" ref="KO58" ca="1">IF(OR(WEEKDAY(KO$2,2)&gt;5,COUNTIF(Dates_Feries,KO$2)&gt;0),"",IFERROR(INDEX(Tableau1[[Type]:[Type]],SMALL(IF((Tableau1[[Nom]:[Nom]]=$A58)*(Tableau1[[Prénom]:[Prénom]]=$B58)*(KO$2&gt;=Tableau1[[Début]:[Début]])*(KO$2&lt;=Tableau1[[Fin]:[Fin]]),ROW(INDIRECT("A1:A"&amp;COUNTA(Tableau1[[Fin]:[Fin]])))),1)),""))</f>
        <v/>
      </c>
      <c r="KP58" s="34" t="str">
        <f t="array" aca="1" ref="KP58" ca="1">IF(OR(WEEKDAY(KP$2,2)&gt;5,COUNTIF(Dates_Feries,KP$2)&gt;0),"",IFERROR(INDEX(Tableau1[[Type]:[Type]],SMALL(IF((Tableau1[[Nom]:[Nom]]=$A58)*(Tableau1[[Prénom]:[Prénom]]=$B58)*(KP$2&gt;=Tableau1[[Début]:[Début]])*(KP$2&lt;=Tableau1[[Fin]:[Fin]]),ROW(INDIRECT("A1:A"&amp;COUNTA(Tableau1[[Fin]:[Fin]])))),1)),""))</f>
        <v/>
      </c>
      <c r="KQ58" s="34" t="str">
        <f t="array" aca="1" ref="KQ58" ca="1">IF(OR(WEEKDAY(KQ$2,2)&gt;5,COUNTIF(Dates_Feries,KQ$2)&gt;0),"",IFERROR(INDEX(Tableau1[[Type]:[Type]],SMALL(IF((Tableau1[[Nom]:[Nom]]=$A58)*(Tableau1[[Prénom]:[Prénom]]=$B58)*(KQ$2&gt;=Tableau1[[Début]:[Début]])*(KQ$2&lt;=Tableau1[[Fin]:[Fin]]),ROW(INDIRECT("A1:A"&amp;COUNTA(Tableau1[[Fin]:[Fin]])))),1)),""))</f>
        <v/>
      </c>
      <c r="KR58" s="34" t="str">
        <f t="array" aca="1" ref="KR58" ca="1">IF(OR(WEEKDAY(KR$2,2)&gt;5,COUNTIF(Dates_Feries,KR$2)&gt;0),"",IFERROR(INDEX(Tableau1[[Type]:[Type]],SMALL(IF((Tableau1[[Nom]:[Nom]]=$A58)*(Tableau1[[Prénom]:[Prénom]]=$B58)*(KR$2&gt;=Tableau1[[Début]:[Début]])*(KR$2&lt;=Tableau1[[Fin]:[Fin]]),ROW(INDIRECT("A1:A"&amp;COUNTA(Tableau1[[Fin]:[Fin]])))),1)),""))</f>
        <v/>
      </c>
      <c r="KS58" s="34" t="str">
        <f t="array" aca="1" ref="KS58" ca="1">IF(OR(WEEKDAY(KS$2,2)&gt;5,COUNTIF(Dates_Feries,KS$2)&gt;0),"",IFERROR(INDEX(Tableau1[[Type]:[Type]],SMALL(IF((Tableau1[[Nom]:[Nom]]=$A58)*(Tableau1[[Prénom]:[Prénom]]=$B58)*(KS$2&gt;=Tableau1[[Début]:[Début]])*(KS$2&lt;=Tableau1[[Fin]:[Fin]]),ROW(INDIRECT("A1:A"&amp;COUNTA(Tableau1[[Fin]:[Fin]])))),1)),""))</f>
        <v/>
      </c>
      <c r="KT58" s="34" t="str">
        <f t="array" aca="1" ref="KT58" ca="1">IF(OR(WEEKDAY(KT$2,2)&gt;5,COUNTIF(Dates_Feries,KT$2)&gt;0),"",IFERROR(INDEX(Tableau1[[Type]:[Type]],SMALL(IF((Tableau1[[Nom]:[Nom]]=$A58)*(Tableau1[[Prénom]:[Prénom]]=$B58)*(KT$2&gt;=Tableau1[[Début]:[Début]])*(KT$2&lt;=Tableau1[[Fin]:[Fin]]),ROW(INDIRECT("A1:A"&amp;COUNTA(Tableau1[[Fin]:[Fin]])))),1)),""))</f>
        <v/>
      </c>
      <c r="KU58" s="34" t="str">
        <f t="array" aca="1" ref="KU58" ca="1">IF(OR(WEEKDAY(KU$2,2)&gt;5,COUNTIF(Dates_Feries,KU$2)&gt;0),"",IFERROR(INDEX(Tableau1[[Type]:[Type]],SMALL(IF((Tableau1[[Nom]:[Nom]]=$A58)*(Tableau1[[Prénom]:[Prénom]]=$B58)*(KU$2&gt;=Tableau1[[Début]:[Début]])*(KU$2&lt;=Tableau1[[Fin]:[Fin]]),ROW(INDIRECT("A1:A"&amp;COUNTA(Tableau1[[Fin]:[Fin]])))),1)),""))</f>
        <v/>
      </c>
      <c r="KV58" s="34" t="str">
        <f t="array" aca="1" ref="KV58" ca="1">IF(OR(WEEKDAY(KV$2,2)&gt;5,COUNTIF(Dates_Feries,KV$2)&gt;0),"",IFERROR(INDEX(Tableau1[[Type]:[Type]],SMALL(IF((Tableau1[[Nom]:[Nom]]=$A58)*(Tableau1[[Prénom]:[Prénom]]=$B58)*(KV$2&gt;=Tableau1[[Début]:[Début]])*(KV$2&lt;=Tableau1[[Fin]:[Fin]]),ROW(INDIRECT("A1:A"&amp;COUNTA(Tableau1[[Fin]:[Fin]])))),1)),""))</f>
        <v/>
      </c>
      <c r="KW58" s="34" t="str">
        <f t="array" aca="1" ref="KW58" ca="1">IF(OR(WEEKDAY(KW$2,2)&gt;5,COUNTIF(Dates_Feries,KW$2)&gt;0),"",IFERROR(INDEX(Tableau1[[Type]:[Type]],SMALL(IF((Tableau1[[Nom]:[Nom]]=$A58)*(Tableau1[[Prénom]:[Prénom]]=$B58)*(KW$2&gt;=Tableau1[[Début]:[Début]])*(KW$2&lt;=Tableau1[[Fin]:[Fin]]),ROW(INDIRECT("A1:A"&amp;COUNTA(Tableau1[[Fin]:[Fin]])))),1)),""))</f>
        <v/>
      </c>
      <c r="KX58" s="34" t="str">
        <f t="array" aca="1" ref="KX58" ca="1">IF(OR(WEEKDAY(KX$2,2)&gt;5,COUNTIF(Dates_Feries,KX$2)&gt;0),"",IFERROR(INDEX(Tableau1[[Type]:[Type]],SMALL(IF((Tableau1[[Nom]:[Nom]]=$A58)*(Tableau1[[Prénom]:[Prénom]]=$B58)*(KX$2&gt;=Tableau1[[Début]:[Début]])*(KX$2&lt;=Tableau1[[Fin]:[Fin]]),ROW(INDIRECT("A1:A"&amp;COUNTA(Tableau1[[Fin]:[Fin]])))),1)),""))</f>
        <v/>
      </c>
      <c r="KY58" s="34" t="str">
        <f t="array" aca="1" ref="KY58" ca="1">IF(OR(WEEKDAY(KY$2,2)&gt;5,COUNTIF(Dates_Feries,KY$2)&gt;0),"",IFERROR(INDEX(Tableau1[[Type]:[Type]],SMALL(IF((Tableau1[[Nom]:[Nom]]=$A58)*(Tableau1[[Prénom]:[Prénom]]=$B58)*(KY$2&gt;=Tableau1[[Début]:[Début]])*(KY$2&lt;=Tableau1[[Fin]:[Fin]]),ROW(INDIRECT("A1:A"&amp;COUNTA(Tableau1[[Fin]:[Fin]])))),1)),""))</f>
        <v/>
      </c>
      <c r="KZ58" s="34" t="str">
        <f t="array" aca="1" ref="KZ58" ca="1">IF(OR(WEEKDAY(KZ$2,2)&gt;5,COUNTIF(Dates_Feries,KZ$2)&gt;0),"",IFERROR(INDEX(Tableau1[[Type]:[Type]],SMALL(IF((Tableau1[[Nom]:[Nom]]=$A58)*(Tableau1[[Prénom]:[Prénom]]=$B58)*(KZ$2&gt;=Tableau1[[Début]:[Début]])*(KZ$2&lt;=Tableau1[[Fin]:[Fin]]),ROW(INDIRECT("A1:A"&amp;COUNTA(Tableau1[[Fin]:[Fin]])))),1)),""))</f>
        <v/>
      </c>
      <c r="LA58" s="34" t="str">
        <f t="array" aca="1" ref="LA58" ca="1">IF(OR(WEEKDAY(LA$2,2)&gt;5,COUNTIF(Dates_Feries,LA$2)&gt;0),"",IFERROR(INDEX(Tableau1[[Type]:[Type]],SMALL(IF((Tableau1[[Nom]:[Nom]]=$A58)*(Tableau1[[Prénom]:[Prénom]]=$B58)*(LA$2&gt;=Tableau1[[Début]:[Début]])*(LA$2&lt;=Tableau1[[Fin]:[Fin]]),ROW(INDIRECT("A1:A"&amp;COUNTA(Tableau1[[Fin]:[Fin]])))),1)),""))</f>
        <v/>
      </c>
      <c r="LB58" s="34" t="str">
        <f t="array" aca="1" ref="LB58" ca="1">IF(OR(WEEKDAY(LB$2,2)&gt;5,COUNTIF(Dates_Feries,LB$2)&gt;0),"",IFERROR(INDEX(Tableau1[[Type]:[Type]],SMALL(IF((Tableau1[[Nom]:[Nom]]=$A58)*(Tableau1[[Prénom]:[Prénom]]=$B58)*(LB$2&gt;=Tableau1[[Début]:[Début]])*(LB$2&lt;=Tableau1[[Fin]:[Fin]]),ROW(INDIRECT("A1:A"&amp;COUNTA(Tableau1[[Fin]:[Fin]])))),1)),""))</f>
        <v/>
      </c>
      <c r="LC58" s="34" t="str">
        <f t="array" aca="1" ref="LC58" ca="1">IF(OR(WEEKDAY(LC$2,2)&gt;5,COUNTIF(Dates_Feries,LC$2)&gt;0),"",IFERROR(INDEX(Tableau1[[Type]:[Type]],SMALL(IF((Tableau1[[Nom]:[Nom]]=$A58)*(Tableau1[[Prénom]:[Prénom]]=$B58)*(LC$2&gt;=Tableau1[[Début]:[Début]])*(LC$2&lt;=Tableau1[[Fin]:[Fin]]),ROW(INDIRECT("A1:A"&amp;COUNTA(Tableau1[[Fin]:[Fin]])))),1)),""))</f>
        <v/>
      </c>
      <c r="LD58" s="34" t="str">
        <f t="array" aca="1" ref="LD58" ca="1">IF(OR(WEEKDAY(LD$2,2)&gt;5,COUNTIF(Dates_Feries,LD$2)&gt;0),"",IFERROR(INDEX(Tableau1[[Type]:[Type]],SMALL(IF((Tableau1[[Nom]:[Nom]]=$A58)*(Tableau1[[Prénom]:[Prénom]]=$B58)*(LD$2&gt;=Tableau1[[Début]:[Début]])*(LD$2&lt;=Tableau1[[Fin]:[Fin]]),ROW(INDIRECT("A1:A"&amp;COUNTA(Tableau1[[Fin]:[Fin]])))),1)),""))</f>
        <v/>
      </c>
      <c r="LE58" s="34" t="str">
        <f t="array" aca="1" ref="LE58" ca="1">IF(OR(WEEKDAY(LE$2,2)&gt;5,COUNTIF(Dates_Feries,LE$2)&gt;0),"",IFERROR(INDEX(Tableau1[[Type]:[Type]],SMALL(IF((Tableau1[[Nom]:[Nom]]=$A58)*(Tableau1[[Prénom]:[Prénom]]=$B58)*(LE$2&gt;=Tableau1[[Début]:[Début]])*(LE$2&lt;=Tableau1[[Fin]:[Fin]]),ROW(INDIRECT("A1:A"&amp;COUNTA(Tableau1[[Fin]:[Fin]])))),1)),""))</f>
        <v/>
      </c>
      <c r="LF58" s="34" t="str">
        <f t="array" aca="1" ref="LF58" ca="1">IF(OR(WEEKDAY(LF$2,2)&gt;5,COUNTIF(Dates_Feries,LF$2)&gt;0),"",IFERROR(INDEX(Tableau1[[Type]:[Type]],SMALL(IF((Tableau1[[Nom]:[Nom]]=$A58)*(Tableau1[[Prénom]:[Prénom]]=$B58)*(LF$2&gt;=Tableau1[[Début]:[Début]])*(LF$2&lt;=Tableau1[[Fin]:[Fin]]),ROW(INDIRECT("A1:A"&amp;COUNTA(Tableau1[[Fin]:[Fin]])))),1)),""))</f>
        <v/>
      </c>
      <c r="LG58" s="34" t="str">
        <f t="array" aca="1" ref="LG58" ca="1">IF(OR(WEEKDAY(LG$2,2)&gt;5,COUNTIF(Dates_Feries,LG$2)&gt;0),"",IFERROR(INDEX(Tableau1[[Type]:[Type]],SMALL(IF((Tableau1[[Nom]:[Nom]]=$A58)*(Tableau1[[Prénom]:[Prénom]]=$B58)*(LG$2&gt;=Tableau1[[Début]:[Début]])*(LG$2&lt;=Tableau1[[Fin]:[Fin]]),ROW(INDIRECT("A1:A"&amp;COUNTA(Tableau1[[Fin]:[Fin]])))),1)),""))</f>
        <v/>
      </c>
      <c r="LH58" s="34" t="str">
        <f t="array" aca="1" ref="LH58" ca="1">IF(OR(WEEKDAY(LH$2,2)&gt;5,COUNTIF(Dates_Feries,LH$2)&gt;0),"",IFERROR(INDEX(Tableau1[[Type]:[Type]],SMALL(IF((Tableau1[[Nom]:[Nom]]=$A58)*(Tableau1[[Prénom]:[Prénom]]=$B58)*(LH$2&gt;=Tableau1[[Début]:[Début]])*(LH$2&lt;=Tableau1[[Fin]:[Fin]]),ROW(INDIRECT("A1:A"&amp;COUNTA(Tableau1[[Fin]:[Fin]])))),1)),""))</f>
        <v/>
      </c>
      <c r="LI58" s="34" t="str">
        <f t="array" aca="1" ref="LI58" ca="1">IF(OR(WEEKDAY(LI$2,2)&gt;5,COUNTIF(Dates_Feries,LI$2)&gt;0),"",IFERROR(INDEX(Tableau1[[Type]:[Type]],SMALL(IF((Tableau1[[Nom]:[Nom]]=$A58)*(Tableau1[[Prénom]:[Prénom]]=$B58)*(LI$2&gt;=Tableau1[[Début]:[Début]])*(LI$2&lt;=Tableau1[[Fin]:[Fin]]),ROW(INDIRECT("A1:A"&amp;COUNTA(Tableau1[[Fin]:[Fin]])))),1)),""))</f>
        <v/>
      </c>
      <c r="LJ58" s="34" t="str">
        <f t="array" aca="1" ref="LJ58" ca="1">IF(OR(WEEKDAY(LJ$2,2)&gt;5,COUNTIF(Dates_Feries,LJ$2)&gt;0),"",IFERROR(INDEX(Tableau1[[Type]:[Type]],SMALL(IF((Tableau1[[Nom]:[Nom]]=$A58)*(Tableau1[[Prénom]:[Prénom]]=$B58)*(LJ$2&gt;=Tableau1[[Début]:[Début]])*(LJ$2&lt;=Tableau1[[Fin]:[Fin]]),ROW(INDIRECT("A1:A"&amp;COUNTA(Tableau1[[Fin]:[Fin]])))),1)),""))</f>
        <v/>
      </c>
      <c r="LK58" s="34" t="str">
        <f t="array" aca="1" ref="LK58" ca="1">IF(OR(WEEKDAY(LK$2,2)&gt;5,COUNTIF(Dates_Feries,LK$2)&gt;0),"",IFERROR(INDEX(Tableau1[[Type]:[Type]],SMALL(IF((Tableau1[[Nom]:[Nom]]=$A58)*(Tableau1[[Prénom]:[Prénom]]=$B58)*(LK$2&gt;=Tableau1[[Début]:[Début]])*(LK$2&lt;=Tableau1[[Fin]:[Fin]]),ROW(INDIRECT("A1:A"&amp;COUNTA(Tableau1[[Fin]:[Fin]])))),1)),""))</f>
        <v/>
      </c>
      <c r="LL58" s="34" t="str">
        <f t="array" aca="1" ref="LL58" ca="1">IF(OR(WEEKDAY(LL$2,2)&gt;5,COUNTIF(Dates_Feries,LL$2)&gt;0),"",IFERROR(INDEX(Tableau1[[Type]:[Type]],SMALL(IF((Tableau1[[Nom]:[Nom]]=$A58)*(Tableau1[[Prénom]:[Prénom]]=$B58)*(LL$2&gt;=Tableau1[[Début]:[Début]])*(LL$2&lt;=Tableau1[[Fin]:[Fin]]),ROW(INDIRECT("A1:A"&amp;COUNTA(Tableau1[[Fin]:[Fin]])))),1)),""))</f>
        <v/>
      </c>
      <c r="LM58" s="34" t="str">
        <f t="array" aca="1" ref="LM58" ca="1">IF(OR(WEEKDAY(LM$2,2)&gt;5,COUNTIF(Dates_Feries,LM$2)&gt;0),"",IFERROR(INDEX(Tableau1[[Type]:[Type]],SMALL(IF((Tableau1[[Nom]:[Nom]]=$A58)*(Tableau1[[Prénom]:[Prénom]]=$B58)*(LM$2&gt;=Tableau1[[Début]:[Début]])*(LM$2&lt;=Tableau1[[Fin]:[Fin]]),ROW(INDIRECT("A1:A"&amp;COUNTA(Tableau1[[Fin]:[Fin]])))),1)),""))</f>
        <v/>
      </c>
      <c r="LN58" s="34" t="str">
        <f t="array" aca="1" ref="LN58" ca="1">IF(OR(WEEKDAY(LN$2,2)&gt;5,COUNTIF(Dates_Feries,LN$2)&gt;0),"",IFERROR(INDEX(Tableau1[[Type]:[Type]],SMALL(IF((Tableau1[[Nom]:[Nom]]=$A58)*(Tableau1[[Prénom]:[Prénom]]=$B58)*(LN$2&gt;=Tableau1[[Début]:[Début]])*(LN$2&lt;=Tableau1[[Fin]:[Fin]]),ROW(INDIRECT("A1:A"&amp;COUNTA(Tableau1[[Fin]:[Fin]])))),1)),""))</f>
        <v/>
      </c>
      <c r="LO58" s="34" t="str">
        <f t="array" aca="1" ref="LO58" ca="1">IF(OR(WEEKDAY(LO$2,2)&gt;5,COUNTIF(Dates_Feries,LO$2)&gt;0),"",IFERROR(INDEX(Tableau1[[Type]:[Type]],SMALL(IF((Tableau1[[Nom]:[Nom]]=$A58)*(Tableau1[[Prénom]:[Prénom]]=$B58)*(LO$2&gt;=Tableau1[[Début]:[Début]])*(LO$2&lt;=Tableau1[[Fin]:[Fin]]),ROW(INDIRECT("A1:A"&amp;COUNTA(Tableau1[[Fin]:[Fin]])))),1)),""))</f>
        <v/>
      </c>
      <c r="LP58" s="34" t="str">
        <f t="array" aca="1" ref="LP58" ca="1">IF(OR(WEEKDAY(LP$2,2)&gt;5,COUNTIF(Dates_Feries,LP$2)&gt;0),"",IFERROR(INDEX(Tableau1[[Type]:[Type]],SMALL(IF((Tableau1[[Nom]:[Nom]]=$A58)*(Tableau1[[Prénom]:[Prénom]]=$B58)*(LP$2&gt;=Tableau1[[Début]:[Début]])*(LP$2&lt;=Tableau1[[Fin]:[Fin]]),ROW(INDIRECT("A1:A"&amp;COUNTA(Tableau1[[Fin]:[Fin]])))),1)),""))</f>
        <v/>
      </c>
      <c r="LQ58" s="34" t="str">
        <f t="array" aca="1" ref="LQ58" ca="1">IF(OR(WEEKDAY(LQ$2,2)&gt;5,COUNTIF(Dates_Feries,LQ$2)&gt;0),"",IFERROR(INDEX(Tableau1[[Type]:[Type]],SMALL(IF((Tableau1[[Nom]:[Nom]]=$A58)*(Tableau1[[Prénom]:[Prénom]]=$B58)*(LQ$2&gt;=Tableau1[[Début]:[Début]])*(LQ$2&lt;=Tableau1[[Fin]:[Fin]]),ROW(INDIRECT("A1:A"&amp;COUNTA(Tableau1[[Fin]:[Fin]])))),1)),""))</f>
        <v/>
      </c>
      <c r="LR58" s="34" t="str">
        <f t="array" aca="1" ref="LR58" ca="1">IF(OR(WEEKDAY(LR$2,2)&gt;5,COUNTIF(Dates_Feries,LR$2)&gt;0),"",IFERROR(INDEX(Tableau1[[Type]:[Type]],SMALL(IF((Tableau1[[Nom]:[Nom]]=$A58)*(Tableau1[[Prénom]:[Prénom]]=$B58)*(LR$2&gt;=Tableau1[[Début]:[Début]])*(LR$2&lt;=Tableau1[[Fin]:[Fin]]),ROW(INDIRECT("A1:A"&amp;COUNTA(Tableau1[[Fin]:[Fin]])))),1)),""))</f>
        <v/>
      </c>
      <c r="LS58" s="34" t="str">
        <f t="array" aca="1" ref="LS58" ca="1">IF(OR(WEEKDAY(LS$2,2)&gt;5,COUNTIF(Dates_Feries,LS$2)&gt;0),"",IFERROR(INDEX(Tableau1[[Type]:[Type]],SMALL(IF((Tableau1[[Nom]:[Nom]]=$A58)*(Tableau1[[Prénom]:[Prénom]]=$B58)*(LS$2&gt;=Tableau1[[Début]:[Début]])*(LS$2&lt;=Tableau1[[Fin]:[Fin]]),ROW(INDIRECT("A1:A"&amp;COUNTA(Tableau1[[Fin]:[Fin]])))),1)),""))</f>
        <v/>
      </c>
      <c r="LT58" s="34" t="str">
        <f t="array" aca="1" ref="LT58" ca="1">IF(OR(WEEKDAY(LT$2,2)&gt;5,COUNTIF(Dates_Feries,LT$2)&gt;0),"",IFERROR(INDEX(Tableau1[[Type]:[Type]],SMALL(IF((Tableau1[[Nom]:[Nom]]=$A58)*(Tableau1[[Prénom]:[Prénom]]=$B58)*(LT$2&gt;=Tableau1[[Début]:[Début]])*(LT$2&lt;=Tableau1[[Fin]:[Fin]]),ROW(INDIRECT("A1:A"&amp;COUNTA(Tableau1[[Fin]:[Fin]])))),1)),""))</f>
        <v/>
      </c>
      <c r="LU58" s="34" t="str">
        <f t="array" aca="1" ref="LU58" ca="1">IF(OR(WEEKDAY(LU$2,2)&gt;5,COUNTIF(Dates_Feries,LU$2)&gt;0),"",IFERROR(INDEX(Tableau1[[Type]:[Type]],SMALL(IF((Tableau1[[Nom]:[Nom]]=$A58)*(Tableau1[[Prénom]:[Prénom]]=$B58)*(LU$2&gt;=Tableau1[[Début]:[Début]])*(LU$2&lt;=Tableau1[[Fin]:[Fin]]),ROW(INDIRECT("A1:A"&amp;COUNTA(Tableau1[[Fin]:[Fin]])))),1)),""))</f>
        <v/>
      </c>
      <c r="LV58" s="34" t="str">
        <f t="array" aca="1" ref="LV58" ca="1">IF(OR(WEEKDAY(LV$2,2)&gt;5,COUNTIF(Dates_Feries,LV$2)&gt;0),"",IFERROR(INDEX(Tableau1[[Type]:[Type]],SMALL(IF((Tableau1[[Nom]:[Nom]]=$A58)*(Tableau1[[Prénom]:[Prénom]]=$B58)*(LV$2&gt;=Tableau1[[Début]:[Début]])*(LV$2&lt;=Tableau1[[Fin]:[Fin]]),ROW(INDIRECT("A1:A"&amp;COUNTA(Tableau1[[Fin]:[Fin]])))),1)),""))</f>
        <v/>
      </c>
      <c r="LW58" s="34" t="str">
        <f t="array" aca="1" ref="LW58" ca="1">IF(OR(WEEKDAY(LW$2,2)&gt;5,COUNTIF(Dates_Feries,LW$2)&gt;0),"",IFERROR(INDEX(Tableau1[[Type]:[Type]],SMALL(IF((Tableau1[[Nom]:[Nom]]=$A58)*(Tableau1[[Prénom]:[Prénom]]=$B58)*(LW$2&gt;=Tableau1[[Début]:[Début]])*(LW$2&lt;=Tableau1[[Fin]:[Fin]]),ROW(INDIRECT("A1:A"&amp;COUNTA(Tableau1[[Fin]:[Fin]])))),1)),""))</f>
        <v/>
      </c>
      <c r="LX58" s="34" t="str">
        <f t="array" aca="1" ref="LX58" ca="1">IF(OR(WEEKDAY(LX$2,2)&gt;5,COUNTIF(Dates_Feries,LX$2)&gt;0),"",IFERROR(INDEX(Tableau1[[Type]:[Type]],SMALL(IF((Tableau1[[Nom]:[Nom]]=$A58)*(Tableau1[[Prénom]:[Prénom]]=$B58)*(LX$2&gt;=Tableau1[[Début]:[Début]])*(LX$2&lt;=Tableau1[[Fin]:[Fin]]),ROW(INDIRECT("A1:A"&amp;COUNTA(Tableau1[[Fin]:[Fin]])))),1)),""))</f>
        <v/>
      </c>
      <c r="LY58" s="34" t="str">
        <f t="array" aca="1" ref="LY58" ca="1">IF(OR(WEEKDAY(LY$2,2)&gt;5,COUNTIF(Dates_Feries,LY$2)&gt;0),"",IFERROR(INDEX(Tableau1[[Type]:[Type]],SMALL(IF((Tableau1[[Nom]:[Nom]]=$A58)*(Tableau1[[Prénom]:[Prénom]]=$B58)*(LY$2&gt;=Tableau1[[Début]:[Début]])*(LY$2&lt;=Tableau1[[Fin]:[Fin]]),ROW(INDIRECT("A1:A"&amp;COUNTA(Tableau1[[Fin]:[Fin]])))),1)),""))</f>
        <v/>
      </c>
      <c r="LZ58" s="34" t="str">
        <f t="array" aca="1" ref="LZ58" ca="1">IF(OR(WEEKDAY(LZ$2,2)&gt;5,COUNTIF(Dates_Feries,LZ$2)&gt;0),"",IFERROR(INDEX(Tableau1[[Type]:[Type]],SMALL(IF((Tableau1[[Nom]:[Nom]]=$A58)*(Tableau1[[Prénom]:[Prénom]]=$B58)*(LZ$2&gt;=Tableau1[[Début]:[Début]])*(LZ$2&lt;=Tableau1[[Fin]:[Fin]]),ROW(INDIRECT("A1:A"&amp;COUNTA(Tableau1[[Fin]:[Fin]])))),1)),""))</f>
        <v/>
      </c>
      <c r="MA58" s="34" t="str">
        <f t="array" aca="1" ref="MA58" ca="1">IF(OR(WEEKDAY(MA$2,2)&gt;5,COUNTIF(Dates_Feries,MA$2)&gt;0),"",IFERROR(INDEX(Tableau1[[Type]:[Type]],SMALL(IF((Tableau1[[Nom]:[Nom]]=$A58)*(Tableau1[[Prénom]:[Prénom]]=$B58)*(MA$2&gt;=Tableau1[[Début]:[Début]])*(MA$2&lt;=Tableau1[[Fin]:[Fin]]),ROW(INDIRECT("A1:A"&amp;COUNTA(Tableau1[[Fin]:[Fin]])))),1)),""))</f>
        <v/>
      </c>
      <c r="MB58" s="34" t="str">
        <f t="array" aca="1" ref="MB58" ca="1">IF(OR(WEEKDAY(MB$2,2)&gt;5,COUNTIF(Dates_Feries,MB$2)&gt;0),"",IFERROR(INDEX(Tableau1[[Type]:[Type]],SMALL(IF((Tableau1[[Nom]:[Nom]]=$A58)*(Tableau1[[Prénom]:[Prénom]]=$B58)*(MB$2&gt;=Tableau1[[Début]:[Début]])*(MB$2&lt;=Tableau1[[Fin]:[Fin]]),ROW(INDIRECT("A1:A"&amp;COUNTA(Tableau1[[Fin]:[Fin]])))),1)),""))</f>
        <v/>
      </c>
      <c r="MC58" s="34" t="str">
        <f t="array" aca="1" ref="MC58" ca="1">IF(OR(WEEKDAY(MC$2,2)&gt;5,COUNTIF(Dates_Feries,MC$2)&gt;0),"",IFERROR(INDEX(Tableau1[[Type]:[Type]],SMALL(IF((Tableau1[[Nom]:[Nom]]=$A58)*(Tableau1[[Prénom]:[Prénom]]=$B58)*(MC$2&gt;=Tableau1[[Début]:[Début]])*(MC$2&lt;=Tableau1[[Fin]:[Fin]]),ROW(INDIRECT("A1:A"&amp;COUNTA(Tableau1[[Fin]:[Fin]])))),1)),""))</f>
        <v/>
      </c>
      <c r="MD58" s="34" t="str">
        <f t="array" aca="1" ref="MD58" ca="1">IF(OR(WEEKDAY(MD$2,2)&gt;5,COUNTIF(Dates_Feries,MD$2)&gt;0),"",IFERROR(INDEX(Tableau1[[Type]:[Type]],SMALL(IF((Tableau1[[Nom]:[Nom]]=$A58)*(Tableau1[[Prénom]:[Prénom]]=$B58)*(MD$2&gt;=Tableau1[[Début]:[Début]])*(MD$2&lt;=Tableau1[[Fin]:[Fin]]),ROW(INDIRECT("A1:A"&amp;COUNTA(Tableau1[[Fin]:[Fin]])))),1)),""))</f>
        <v/>
      </c>
      <c r="ME58" s="34" t="str">
        <f t="array" aca="1" ref="ME58" ca="1">IF(OR(WEEKDAY(ME$2,2)&gt;5,COUNTIF(Dates_Feries,ME$2)&gt;0),"",IFERROR(INDEX(Tableau1[[Type]:[Type]],SMALL(IF((Tableau1[[Nom]:[Nom]]=$A58)*(Tableau1[[Prénom]:[Prénom]]=$B58)*(ME$2&gt;=Tableau1[[Début]:[Début]])*(ME$2&lt;=Tableau1[[Fin]:[Fin]]),ROW(INDIRECT("A1:A"&amp;COUNTA(Tableau1[[Fin]:[Fin]])))),1)),""))</f>
        <v/>
      </c>
      <c r="MF58" s="34" t="str">
        <f t="array" aca="1" ref="MF58" ca="1">IF(OR(WEEKDAY(MF$2,2)&gt;5,COUNTIF(Dates_Feries,MF$2)&gt;0),"",IFERROR(INDEX(Tableau1[[Type]:[Type]],SMALL(IF((Tableau1[[Nom]:[Nom]]=$A58)*(Tableau1[[Prénom]:[Prénom]]=$B58)*(MF$2&gt;=Tableau1[[Début]:[Début]])*(MF$2&lt;=Tableau1[[Fin]:[Fin]]),ROW(INDIRECT("A1:A"&amp;COUNTA(Tableau1[[Fin]:[Fin]])))),1)),""))</f>
        <v/>
      </c>
      <c r="MG58" s="34" t="str">
        <f t="array" aca="1" ref="MG58" ca="1">IF(OR(WEEKDAY(MG$2,2)&gt;5,COUNTIF(Dates_Feries,MG$2)&gt;0),"",IFERROR(INDEX(Tableau1[[Type]:[Type]],SMALL(IF((Tableau1[[Nom]:[Nom]]=$A58)*(Tableau1[[Prénom]:[Prénom]]=$B58)*(MG$2&gt;=Tableau1[[Début]:[Début]])*(MG$2&lt;=Tableau1[[Fin]:[Fin]]),ROW(INDIRECT("A1:A"&amp;COUNTA(Tableau1[[Fin]:[Fin]])))),1)),""))</f>
        <v/>
      </c>
      <c r="MH58" s="34" t="str">
        <f t="array" aca="1" ref="MH58" ca="1">IF(OR(WEEKDAY(MH$2,2)&gt;5,COUNTIF(Dates_Feries,MH$2)&gt;0),"",IFERROR(INDEX(Tableau1[[Type]:[Type]],SMALL(IF((Tableau1[[Nom]:[Nom]]=$A58)*(Tableau1[[Prénom]:[Prénom]]=$B58)*(MH$2&gt;=Tableau1[[Début]:[Début]])*(MH$2&lt;=Tableau1[[Fin]:[Fin]]),ROW(INDIRECT("A1:A"&amp;COUNTA(Tableau1[[Fin]:[Fin]])))),1)),""))</f>
        <v/>
      </c>
      <c r="MI58" s="34" t="str">
        <f t="array" aca="1" ref="MI58" ca="1">IF(OR(WEEKDAY(MI$2,2)&gt;5,COUNTIF(Dates_Feries,MI$2)&gt;0),"",IFERROR(INDEX(Tableau1[[Type]:[Type]],SMALL(IF((Tableau1[[Nom]:[Nom]]=$A58)*(Tableau1[[Prénom]:[Prénom]]=$B58)*(MI$2&gt;=Tableau1[[Début]:[Début]])*(MI$2&lt;=Tableau1[[Fin]:[Fin]]),ROW(INDIRECT("A1:A"&amp;COUNTA(Tableau1[[Fin]:[Fin]])))),1)),""))</f>
        <v/>
      </c>
      <c r="MJ58" s="34" t="str">
        <f t="array" aca="1" ref="MJ58" ca="1">IF(OR(WEEKDAY(MJ$2,2)&gt;5,COUNTIF(Dates_Feries,MJ$2)&gt;0),"",IFERROR(INDEX(Tableau1[[Type]:[Type]],SMALL(IF((Tableau1[[Nom]:[Nom]]=$A58)*(Tableau1[[Prénom]:[Prénom]]=$B58)*(MJ$2&gt;=Tableau1[[Début]:[Début]])*(MJ$2&lt;=Tableau1[[Fin]:[Fin]]),ROW(INDIRECT("A1:A"&amp;COUNTA(Tableau1[[Fin]:[Fin]])))),1)),""))</f>
        <v/>
      </c>
      <c r="MK58" s="34" t="str">
        <f t="array" aca="1" ref="MK58" ca="1">IF(OR(WEEKDAY(MK$2,2)&gt;5,COUNTIF(Dates_Feries,MK$2)&gt;0),"",IFERROR(INDEX(Tableau1[[Type]:[Type]],SMALL(IF((Tableau1[[Nom]:[Nom]]=$A58)*(Tableau1[[Prénom]:[Prénom]]=$B58)*(MK$2&gt;=Tableau1[[Début]:[Début]])*(MK$2&lt;=Tableau1[[Fin]:[Fin]]),ROW(INDIRECT("A1:A"&amp;COUNTA(Tableau1[[Fin]:[Fin]])))),1)),""))</f>
        <v/>
      </c>
      <c r="ML58" s="34" t="str">
        <f t="array" aca="1" ref="ML58" ca="1">IF(OR(WEEKDAY(ML$2,2)&gt;5,COUNTIF(Dates_Feries,ML$2)&gt;0),"",IFERROR(INDEX(Tableau1[[Type]:[Type]],SMALL(IF((Tableau1[[Nom]:[Nom]]=$A58)*(Tableau1[[Prénom]:[Prénom]]=$B58)*(ML$2&gt;=Tableau1[[Début]:[Début]])*(ML$2&lt;=Tableau1[[Fin]:[Fin]]),ROW(INDIRECT("A1:A"&amp;COUNTA(Tableau1[[Fin]:[Fin]])))),1)),""))</f>
        <v/>
      </c>
      <c r="MM58" s="34" t="str">
        <f t="array" aca="1" ref="MM58" ca="1">IF(OR(WEEKDAY(MM$2,2)&gt;5,COUNTIF(Dates_Feries,MM$2)&gt;0),"",IFERROR(INDEX(Tableau1[[Type]:[Type]],SMALL(IF((Tableau1[[Nom]:[Nom]]=$A58)*(Tableau1[[Prénom]:[Prénom]]=$B58)*(MM$2&gt;=Tableau1[[Début]:[Début]])*(MM$2&lt;=Tableau1[[Fin]:[Fin]]),ROW(INDIRECT("A1:A"&amp;COUNTA(Tableau1[[Fin]:[Fin]])))),1)),""))</f>
        <v/>
      </c>
      <c r="MN58" s="34" t="str">
        <f t="array" aca="1" ref="MN58" ca="1">IF(OR(WEEKDAY(MN$2,2)&gt;5,COUNTIF(Dates_Feries,MN$2)&gt;0),"",IFERROR(INDEX(Tableau1[[Type]:[Type]],SMALL(IF((Tableau1[[Nom]:[Nom]]=$A58)*(Tableau1[[Prénom]:[Prénom]]=$B58)*(MN$2&gt;=Tableau1[[Début]:[Début]])*(MN$2&lt;=Tableau1[[Fin]:[Fin]]),ROW(INDIRECT("A1:A"&amp;COUNTA(Tableau1[[Fin]:[Fin]])))),1)),""))</f>
        <v/>
      </c>
      <c r="MO58" s="34" t="str">
        <f t="array" aca="1" ref="MO58" ca="1">IF(OR(WEEKDAY(MO$2,2)&gt;5,COUNTIF(Dates_Feries,MO$2)&gt;0),"",IFERROR(INDEX(Tableau1[[Type]:[Type]],SMALL(IF((Tableau1[[Nom]:[Nom]]=$A58)*(Tableau1[[Prénom]:[Prénom]]=$B58)*(MO$2&gt;=Tableau1[[Début]:[Début]])*(MO$2&lt;=Tableau1[[Fin]:[Fin]]),ROW(INDIRECT("A1:A"&amp;COUNTA(Tableau1[[Fin]:[Fin]])))),1)),""))</f>
        <v/>
      </c>
      <c r="MP58" s="34" t="str">
        <f t="array" aca="1" ref="MP58" ca="1">IF(OR(WEEKDAY(MP$2,2)&gt;5,COUNTIF(Dates_Feries,MP$2)&gt;0),"",IFERROR(INDEX(Tableau1[[Type]:[Type]],SMALL(IF((Tableau1[[Nom]:[Nom]]=$A58)*(Tableau1[[Prénom]:[Prénom]]=$B58)*(MP$2&gt;=Tableau1[[Début]:[Début]])*(MP$2&lt;=Tableau1[[Fin]:[Fin]]),ROW(INDIRECT("A1:A"&amp;COUNTA(Tableau1[[Fin]:[Fin]])))),1)),""))</f>
        <v/>
      </c>
      <c r="MQ58" s="34" t="str">
        <f t="array" aca="1" ref="MQ58" ca="1">IF(OR(WEEKDAY(MQ$2,2)&gt;5,COUNTIF(Dates_Feries,MQ$2)&gt;0),"",IFERROR(INDEX(Tableau1[[Type]:[Type]],SMALL(IF((Tableau1[[Nom]:[Nom]]=$A58)*(Tableau1[[Prénom]:[Prénom]]=$B58)*(MQ$2&gt;=Tableau1[[Début]:[Début]])*(MQ$2&lt;=Tableau1[[Fin]:[Fin]]),ROW(INDIRECT("A1:A"&amp;COUNTA(Tableau1[[Fin]:[Fin]])))),1)),""))</f>
        <v/>
      </c>
      <c r="MR58" s="34" t="str">
        <f t="array" aca="1" ref="MR58" ca="1">IF(OR(WEEKDAY(MR$2,2)&gt;5,COUNTIF(Dates_Feries,MR$2)&gt;0),"",IFERROR(INDEX(Tableau1[[Type]:[Type]],SMALL(IF((Tableau1[[Nom]:[Nom]]=$A58)*(Tableau1[[Prénom]:[Prénom]]=$B58)*(MR$2&gt;=Tableau1[[Début]:[Début]])*(MR$2&lt;=Tableau1[[Fin]:[Fin]]),ROW(INDIRECT("A1:A"&amp;COUNTA(Tableau1[[Fin]:[Fin]])))),1)),""))</f>
        <v/>
      </c>
      <c r="MS58" s="34" t="str">
        <f t="array" aca="1" ref="MS58" ca="1">IF(OR(WEEKDAY(MS$2,2)&gt;5,COUNTIF(Dates_Feries,MS$2)&gt;0),"",IFERROR(INDEX(Tableau1[[Type]:[Type]],SMALL(IF((Tableau1[[Nom]:[Nom]]=$A58)*(Tableau1[[Prénom]:[Prénom]]=$B58)*(MS$2&gt;=Tableau1[[Début]:[Début]])*(MS$2&lt;=Tableau1[[Fin]:[Fin]]),ROW(INDIRECT("A1:A"&amp;COUNTA(Tableau1[[Fin]:[Fin]])))),1)),""))</f>
        <v/>
      </c>
      <c r="MT58" s="34" t="str">
        <f t="array" aca="1" ref="MT58" ca="1">IF(OR(WEEKDAY(MT$2,2)&gt;5,COUNTIF(Dates_Feries,MT$2)&gt;0),"",IFERROR(INDEX(Tableau1[[Type]:[Type]],SMALL(IF((Tableau1[[Nom]:[Nom]]=$A58)*(Tableau1[[Prénom]:[Prénom]]=$B58)*(MT$2&gt;=Tableau1[[Début]:[Début]])*(MT$2&lt;=Tableau1[[Fin]:[Fin]]),ROW(INDIRECT("A1:A"&amp;COUNTA(Tableau1[[Fin]:[Fin]])))),1)),""))</f>
        <v/>
      </c>
      <c r="MU58" s="34" t="str">
        <f t="array" aca="1" ref="MU58" ca="1">IF(OR(WEEKDAY(MU$2,2)&gt;5,COUNTIF(Dates_Feries,MU$2)&gt;0),"",IFERROR(INDEX(Tableau1[[Type]:[Type]],SMALL(IF((Tableau1[[Nom]:[Nom]]=$A58)*(Tableau1[[Prénom]:[Prénom]]=$B58)*(MU$2&gt;=Tableau1[[Début]:[Début]])*(MU$2&lt;=Tableau1[[Fin]:[Fin]]),ROW(INDIRECT("A1:A"&amp;COUNTA(Tableau1[[Fin]:[Fin]])))),1)),""))</f>
        <v/>
      </c>
      <c r="MV58" s="34" t="str">
        <f t="array" aca="1" ref="MV58" ca="1">IF(OR(WEEKDAY(MV$2,2)&gt;5,COUNTIF(Dates_Feries,MV$2)&gt;0),"",IFERROR(INDEX(Tableau1[[Type]:[Type]],SMALL(IF((Tableau1[[Nom]:[Nom]]=$A58)*(Tableau1[[Prénom]:[Prénom]]=$B58)*(MV$2&gt;=Tableau1[[Début]:[Début]])*(MV$2&lt;=Tableau1[[Fin]:[Fin]]),ROW(INDIRECT("A1:A"&amp;COUNTA(Tableau1[[Fin]:[Fin]])))),1)),""))</f>
        <v/>
      </c>
      <c r="MW58" s="34" t="str">
        <f t="array" aca="1" ref="MW58" ca="1">IF(OR(WEEKDAY(MW$2,2)&gt;5,COUNTIF(Dates_Feries,MW$2)&gt;0),"",IFERROR(INDEX(Tableau1[[Type]:[Type]],SMALL(IF((Tableau1[[Nom]:[Nom]]=$A58)*(Tableau1[[Prénom]:[Prénom]]=$B58)*(MW$2&gt;=Tableau1[[Début]:[Début]])*(MW$2&lt;=Tableau1[[Fin]:[Fin]]),ROW(INDIRECT("A1:A"&amp;COUNTA(Tableau1[[Fin]:[Fin]])))),1)),""))</f>
        <v/>
      </c>
      <c r="MX58" s="34" t="str">
        <f t="array" aca="1" ref="MX58" ca="1">IF(OR(WEEKDAY(MX$2,2)&gt;5,COUNTIF(Dates_Feries,MX$2)&gt;0),"",IFERROR(INDEX(Tableau1[[Type]:[Type]],SMALL(IF((Tableau1[[Nom]:[Nom]]=$A58)*(Tableau1[[Prénom]:[Prénom]]=$B58)*(MX$2&gt;=Tableau1[[Début]:[Début]])*(MX$2&lt;=Tableau1[[Fin]:[Fin]]),ROW(INDIRECT("A1:A"&amp;COUNTA(Tableau1[[Fin]:[Fin]])))),1)),""))</f>
        <v/>
      </c>
      <c r="MY58" s="34" t="str">
        <f t="array" aca="1" ref="MY58" ca="1">IF(OR(WEEKDAY(MY$2,2)&gt;5,COUNTIF(Dates_Feries,MY$2)&gt;0),"",IFERROR(INDEX(Tableau1[[Type]:[Type]],SMALL(IF((Tableau1[[Nom]:[Nom]]=$A58)*(Tableau1[[Prénom]:[Prénom]]=$B58)*(MY$2&gt;=Tableau1[[Début]:[Début]])*(MY$2&lt;=Tableau1[[Fin]:[Fin]]),ROW(INDIRECT("A1:A"&amp;COUNTA(Tableau1[[Fin]:[Fin]])))),1)),""))</f>
        <v/>
      </c>
      <c r="MZ58" s="34" t="str">
        <f t="array" aca="1" ref="MZ58" ca="1">IF(OR(WEEKDAY(MZ$2,2)&gt;5,COUNTIF(Dates_Feries,MZ$2)&gt;0),"",IFERROR(INDEX(Tableau1[[Type]:[Type]],SMALL(IF((Tableau1[[Nom]:[Nom]]=$A58)*(Tableau1[[Prénom]:[Prénom]]=$B58)*(MZ$2&gt;=Tableau1[[Début]:[Début]])*(MZ$2&lt;=Tableau1[[Fin]:[Fin]]),ROW(INDIRECT("A1:A"&amp;COUNTA(Tableau1[[Fin]:[Fin]])))),1)),""))</f>
        <v/>
      </c>
      <c r="NA58" s="34" t="str">
        <f t="array" aca="1" ref="NA58" ca="1">IF(OR(WEEKDAY(NA$2,2)&gt;5,COUNTIF(Dates_Feries,NA$2)&gt;0),"",IFERROR(INDEX(Tableau1[[Type]:[Type]],SMALL(IF((Tableau1[[Nom]:[Nom]]=$A58)*(Tableau1[[Prénom]:[Prénom]]=$B58)*(NA$2&gt;=Tableau1[[Début]:[Début]])*(NA$2&lt;=Tableau1[[Fin]:[Fin]]),ROW(INDIRECT("A1:A"&amp;COUNTA(Tableau1[[Fin]:[Fin]])))),1)),""))</f>
        <v/>
      </c>
      <c r="NB58" s="34" t="str">
        <f t="array" aca="1" ref="NB58" ca="1">IF(OR(WEEKDAY(NB$2,2)&gt;5,COUNTIF(Dates_Feries,NB$2)&gt;0),"",IFERROR(INDEX(Tableau1[[Type]:[Type]],SMALL(IF((Tableau1[[Nom]:[Nom]]=$A58)*(Tableau1[[Prénom]:[Prénom]]=$B58)*(NB$2&gt;=Tableau1[[Début]:[Début]])*(NB$2&lt;=Tableau1[[Fin]:[Fin]]),ROW(INDIRECT("A1:A"&amp;COUNTA(Tableau1[[Fin]:[Fin]])))),1)),""))</f>
        <v/>
      </c>
      <c r="NC58" s="34" t="str">
        <f t="array" aca="1" ref="NC58" ca="1">IF(OR(WEEKDAY(NC$2,2)&gt;5,COUNTIF(Dates_Feries,NC$2)&gt;0),"",IFERROR(INDEX(Tableau1[[Type]:[Type]],SMALL(IF((Tableau1[[Nom]:[Nom]]=$A58)*(Tableau1[[Prénom]:[Prénom]]=$B58)*(NC$2&gt;=Tableau1[[Début]:[Début]])*(NC$2&lt;=Tableau1[[Fin]:[Fin]]),ROW(INDIRECT("A1:A"&amp;COUNTA(Tableau1[[Fin]:[Fin]])))),1)),""))</f>
        <v/>
      </c>
      <c r="ND58" s="34" t="str">
        <f t="array" aca="1" ref="ND58" ca="1">IF(OR(WEEKDAY(ND$2,2)&gt;5,COUNTIF(Dates_Feries,ND$2)&gt;0),"",IFERROR(INDEX(Tableau1[[Type]:[Type]],SMALL(IF((Tableau1[[Nom]:[Nom]]=$A58)*(Tableau1[[Prénom]:[Prénom]]=$B58)*(ND$2&gt;=Tableau1[[Début]:[Début]])*(ND$2&lt;=Tableau1[[Fin]:[Fin]]),ROW(INDIRECT("A1:A"&amp;COUNTA(Tableau1[[Fin]:[Fin]])))),1)),""))</f>
        <v/>
      </c>
      <c r="NE58" s="35" t="str">
        <f t="array" aca="1" ref="NE58" ca="1">IF(OR(WEEKDAY(NE$2,2)&gt;5,COUNTIF(Dates_Feries,NE$2)&gt;0),"",IFERROR(INDEX(Tableau1[[Type]:[Type]],SMALL(IF((Tableau1[[Nom]:[Nom]]=$A58)*(Tableau1[[Prénom]:[Prénom]]=$B58)*(NE$2&gt;=Tableau1[[Début]:[Début]])*(NE$2&lt;=Tableau1[[Fin]:[Fin]]),ROW(INDIRECT("A1:A"&amp;COUNTA(Tableau1[[Fin]:[Fin]])))),1)),""))</f>
        <v/>
      </c>
      <c r="NF58" s="2">
        <v>80</v>
      </c>
    </row>
    <row r="59" spans="1:370" ht="15" customHeight="1">
      <c r="A59" s="10"/>
      <c r="B59" s="11"/>
      <c r="C59" s="5">
        <f t="shared" ca="1" si="18"/>
        <v>0</v>
      </c>
      <c r="D59" s="29">
        <f t="shared" ca="1" si="19"/>
        <v>0</v>
      </c>
      <c r="E59" s="34" t="str">
        <f t="array" aca="1" ref="E59" ca="1">IF(OR(WEEKDAY(E$2,2)&gt;5,COUNTIF(Dates_Feries,E$2)&gt;0),"",IFERROR(INDEX(Tableau1[[Type]:[Type]],SMALL(IF((Tableau1[[Nom]:[Nom]]=$A59)*(Tableau1[[Prénom]:[Prénom]]=$B59)*(E$2&gt;=Tableau1[[Début]:[Début]])*(E$2&lt;=Tableau1[[Fin]:[Fin]]),ROW(INDIRECT("A1:A"&amp;COUNTA(Tableau1[[Fin]:[Fin]])))),1)),""))</f>
        <v/>
      </c>
      <c r="F59" s="34" t="str">
        <f t="array" aca="1" ref="F59" ca="1">IF(OR(WEEKDAY(F$2,2)&gt;5,COUNTIF(Dates_Feries,F$2)&gt;0),"",IFERROR(INDEX(Tableau1[[Type]:[Type]],SMALL(IF((Tableau1[[Nom]:[Nom]]=$A59)*(Tableau1[[Prénom]:[Prénom]]=$B59)*(F$2&gt;=Tableau1[[Début]:[Début]])*(F$2&lt;=Tableau1[[Fin]:[Fin]]),ROW(INDIRECT("A1:A"&amp;COUNTA(Tableau1[[Fin]:[Fin]])))),1)),""))</f>
        <v/>
      </c>
      <c r="G59" s="34" t="str">
        <f t="array" aca="1" ref="G59" ca="1">IF(OR(WEEKDAY(G$2,2)&gt;5,COUNTIF(Dates_Feries,G$2)&gt;0),"",IFERROR(INDEX(Tableau1[[Type]:[Type]],SMALL(IF((Tableau1[[Nom]:[Nom]]=$A59)*(Tableau1[[Prénom]:[Prénom]]=$B59)*(G$2&gt;=Tableau1[[Début]:[Début]])*(G$2&lt;=Tableau1[[Fin]:[Fin]]),ROW(INDIRECT("A1:A"&amp;COUNTA(Tableau1[[Fin]:[Fin]])))),1)),""))</f>
        <v/>
      </c>
      <c r="H59" s="34" t="str">
        <f t="array" aca="1" ref="H59" ca="1">IF(OR(WEEKDAY(H$2,2)&gt;5,COUNTIF(Dates_Feries,H$2)&gt;0),"",IFERROR(INDEX(Tableau1[[Type]:[Type]],SMALL(IF((Tableau1[[Nom]:[Nom]]=$A59)*(Tableau1[[Prénom]:[Prénom]]=$B59)*(H$2&gt;=Tableau1[[Début]:[Début]])*(H$2&lt;=Tableau1[[Fin]:[Fin]]),ROW(INDIRECT("A1:A"&amp;COUNTA(Tableau1[[Fin]:[Fin]])))),1)),""))</f>
        <v/>
      </c>
      <c r="I59" s="34" t="str">
        <f t="array" aca="1" ref="I59" ca="1">IF(OR(WEEKDAY(I$2,2)&gt;5,COUNTIF(Dates_Feries,I$2)&gt;0),"",IFERROR(INDEX(Tableau1[[Type]:[Type]],SMALL(IF((Tableau1[[Nom]:[Nom]]=$A59)*(Tableau1[[Prénom]:[Prénom]]=$B59)*(I$2&gt;=Tableau1[[Début]:[Début]])*(I$2&lt;=Tableau1[[Fin]:[Fin]]),ROW(INDIRECT("A1:A"&amp;COUNTA(Tableau1[[Fin]:[Fin]])))),1)),""))</f>
        <v/>
      </c>
      <c r="J59" s="34" t="str">
        <f t="array" aca="1" ref="J59" ca="1">IF(OR(WEEKDAY(J$2,2)&gt;5,COUNTIF(Dates_Feries,J$2)&gt;0),"",IFERROR(INDEX(Tableau1[[Type]:[Type]],SMALL(IF((Tableau1[[Nom]:[Nom]]=$A59)*(Tableau1[[Prénom]:[Prénom]]=$B59)*(J$2&gt;=Tableau1[[Début]:[Début]])*(J$2&lt;=Tableau1[[Fin]:[Fin]]),ROW(INDIRECT("A1:A"&amp;COUNTA(Tableau1[[Fin]:[Fin]])))),1)),""))</f>
        <v/>
      </c>
      <c r="K59" s="34" t="str">
        <f t="array" aca="1" ref="K59" ca="1">IF(OR(WEEKDAY(K$2,2)&gt;5,COUNTIF(Dates_Feries,K$2)&gt;0),"",IFERROR(INDEX(Tableau1[[Type]:[Type]],SMALL(IF((Tableau1[[Nom]:[Nom]]=$A59)*(Tableau1[[Prénom]:[Prénom]]=$B59)*(K$2&gt;=Tableau1[[Début]:[Début]])*(K$2&lt;=Tableau1[[Fin]:[Fin]]),ROW(INDIRECT("A1:A"&amp;COUNTA(Tableau1[[Fin]:[Fin]])))),1)),""))</f>
        <v/>
      </c>
      <c r="L59" s="34" t="str">
        <f t="array" aca="1" ref="L59" ca="1">IF(OR(WEEKDAY(L$2,2)&gt;5,COUNTIF(Dates_Feries,L$2)&gt;0),"",IFERROR(INDEX(Tableau1[[Type]:[Type]],SMALL(IF((Tableau1[[Nom]:[Nom]]=$A59)*(Tableau1[[Prénom]:[Prénom]]=$B59)*(L$2&gt;=Tableau1[[Début]:[Début]])*(L$2&lt;=Tableau1[[Fin]:[Fin]]),ROW(INDIRECT("A1:A"&amp;COUNTA(Tableau1[[Fin]:[Fin]])))),1)),""))</f>
        <v/>
      </c>
      <c r="M59" s="34" t="str">
        <f t="array" aca="1" ref="M59" ca="1">IF(OR(WEEKDAY(M$2,2)&gt;5,COUNTIF(Dates_Feries,M$2)&gt;0),"",IFERROR(INDEX(Tableau1[[Type]:[Type]],SMALL(IF((Tableau1[[Nom]:[Nom]]=$A59)*(Tableau1[[Prénom]:[Prénom]]=$B59)*(M$2&gt;=Tableau1[[Début]:[Début]])*(M$2&lt;=Tableau1[[Fin]:[Fin]]),ROW(INDIRECT("A1:A"&amp;COUNTA(Tableau1[[Fin]:[Fin]])))),1)),""))</f>
        <v/>
      </c>
      <c r="N59" s="34" t="str">
        <f t="array" aca="1" ref="N59" ca="1">IF(OR(WEEKDAY(N$2,2)&gt;5,COUNTIF(Dates_Feries,N$2)&gt;0),"",IFERROR(INDEX(Tableau1[[Type]:[Type]],SMALL(IF((Tableau1[[Nom]:[Nom]]=$A59)*(Tableau1[[Prénom]:[Prénom]]=$B59)*(N$2&gt;=Tableau1[[Début]:[Début]])*(N$2&lt;=Tableau1[[Fin]:[Fin]]),ROW(INDIRECT("A1:A"&amp;COUNTA(Tableau1[[Fin]:[Fin]])))),1)),""))</f>
        <v/>
      </c>
      <c r="O59" s="34" t="str">
        <f t="array" aca="1" ref="O59" ca="1">IF(OR(WEEKDAY(O$2,2)&gt;5,COUNTIF(Dates_Feries,O$2)&gt;0),"",IFERROR(INDEX(Tableau1[[Type]:[Type]],SMALL(IF((Tableau1[[Nom]:[Nom]]=$A59)*(Tableau1[[Prénom]:[Prénom]]=$B59)*(O$2&gt;=Tableau1[[Début]:[Début]])*(O$2&lt;=Tableau1[[Fin]:[Fin]]),ROW(INDIRECT("A1:A"&amp;COUNTA(Tableau1[[Fin]:[Fin]])))),1)),""))</f>
        <v/>
      </c>
      <c r="P59" s="34" t="str">
        <f t="array" aca="1" ref="P59" ca="1">IF(OR(WEEKDAY(P$2,2)&gt;5,COUNTIF(Dates_Feries,P$2)&gt;0),"",IFERROR(INDEX(Tableau1[[Type]:[Type]],SMALL(IF((Tableau1[[Nom]:[Nom]]=$A59)*(Tableau1[[Prénom]:[Prénom]]=$B59)*(P$2&gt;=Tableau1[[Début]:[Début]])*(P$2&lt;=Tableau1[[Fin]:[Fin]]),ROW(INDIRECT("A1:A"&amp;COUNTA(Tableau1[[Fin]:[Fin]])))),1)),""))</f>
        <v/>
      </c>
      <c r="Q59" s="34" t="str">
        <f t="array" aca="1" ref="Q59" ca="1">IF(OR(WEEKDAY(Q$2,2)&gt;5,COUNTIF(Dates_Feries,Q$2)&gt;0),"",IFERROR(INDEX(Tableau1[[Type]:[Type]],SMALL(IF((Tableau1[[Nom]:[Nom]]=$A59)*(Tableau1[[Prénom]:[Prénom]]=$B59)*(Q$2&gt;=Tableau1[[Début]:[Début]])*(Q$2&lt;=Tableau1[[Fin]:[Fin]]),ROW(INDIRECT("A1:A"&amp;COUNTA(Tableau1[[Fin]:[Fin]])))),1)),""))</f>
        <v/>
      </c>
      <c r="R59" s="34" t="str">
        <f t="array" aca="1" ref="R59" ca="1">IF(OR(WEEKDAY(R$2,2)&gt;5,COUNTIF(Dates_Feries,R$2)&gt;0),"",IFERROR(INDEX(Tableau1[[Type]:[Type]],SMALL(IF((Tableau1[[Nom]:[Nom]]=$A59)*(Tableau1[[Prénom]:[Prénom]]=$B59)*(R$2&gt;=Tableau1[[Début]:[Début]])*(R$2&lt;=Tableau1[[Fin]:[Fin]]),ROW(INDIRECT("A1:A"&amp;COUNTA(Tableau1[[Fin]:[Fin]])))),1)),""))</f>
        <v/>
      </c>
      <c r="S59" s="34" t="str">
        <f t="array" aca="1" ref="S59" ca="1">IF(OR(WEEKDAY(S$2,2)&gt;5,COUNTIF(Dates_Feries,S$2)&gt;0),"",IFERROR(INDEX(Tableau1[[Type]:[Type]],SMALL(IF((Tableau1[[Nom]:[Nom]]=$A59)*(Tableau1[[Prénom]:[Prénom]]=$B59)*(S$2&gt;=Tableau1[[Début]:[Début]])*(S$2&lt;=Tableau1[[Fin]:[Fin]]),ROW(INDIRECT("A1:A"&amp;COUNTA(Tableau1[[Fin]:[Fin]])))),1)),""))</f>
        <v/>
      </c>
      <c r="T59" s="34" t="str">
        <f t="array" aca="1" ref="T59" ca="1">IF(OR(WEEKDAY(T$2,2)&gt;5,COUNTIF(Dates_Feries,T$2)&gt;0),"",IFERROR(INDEX(Tableau1[[Type]:[Type]],SMALL(IF((Tableau1[[Nom]:[Nom]]=$A59)*(Tableau1[[Prénom]:[Prénom]]=$B59)*(T$2&gt;=Tableau1[[Début]:[Début]])*(T$2&lt;=Tableau1[[Fin]:[Fin]]),ROW(INDIRECT("A1:A"&amp;COUNTA(Tableau1[[Fin]:[Fin]])))),1)),""))</f>
        <v/>
      </c>
      <c r="U59" s="34" t="str">
        <f t="array" aca="1" ref="U59" ca="1">IF(OR(WEEKDAY(U$2,2)&gt;5,COUNTIF(Dates_Feries,U$2)&gt;0),"",IFERROR(INDEX(Tableau1[[Type]:[Type]],SMALL(IF((Tableau1[[Nom]:[Nom]]=$A59)*(Tableau1[[Prénom]:[Prénom]]=$B59)*(U$2&gt;=Tableau1[[Début]:[Début]])*(U$2&lt;=Tableau1[[Fin]:[Fin]]),ROW(INDIRECT("A1:A"&amp;COUNTA(Tableau1[[Fin]:[Fin]])))),1)),""))</f>
        <v/>
      </c>
      <c r="V59" s="34" t="str">
        <f t="array" aca="1" ref="V59" ca="1">IF(OR(WEEKDAY(V$2,2)&gt;5,COUNTIF(Dates_Feries,V$2)&gt;0),"",IFERROR(INDEX(Tableau1[[Type]:[Type]],SMALL(IF((Tableau1[[Nom]:[Nom]]=$A59)*(Tableau1[[Prénom]:[Prénom]]=$B59)*(V$2&gt;=Tableau1[[Début]:[Début]])*(V$2&lt;=Tableau1[[Fin]:[Fin]]),ROW(INDIRECT("A1:A"&amp;COUNTA(Tableau1[[Fin]:[Fin]])))),1)),""))</f>
        <v/>
      </c>
      <c r="W59" s="34" t="str">
        <f t="array" aca="1" ref="W59" ca="1">IF(OR(WEEKDAY(W$2,2)&gt;5,COUNTIF(Dates_Feries,W$2)&gt;0),"",IFERROR(INDEX(Tableau1[[Type]:[Type]],SMALL(IF((Tableau1[[Nom]:[Nom]]=$A59)*(Tableau1[[Prénom]:[Prénom]]=$B59)*(W$2&gt;=Tableau1[[Début]:[Début]])*(W$2&lt;=Tableau1[[Fin]:[Fin]]),ROW(INDIRECT("A1:A"&amp;COUNTA(Tableau1[[Fin]:[Fin]])))),1)),""))</f>
        <v/>
      </c>
      <c r="X59" s="34" t="str">
        <f t="array" aca="1" ref="X59" ca="1">IF(OR(WEEKDAY(X$2,2)&gt;5,COUNTIF(Dates_Feries,X$2)&gt;0),"",IFERROR(INDEX(Tableau1[[Type]:[Type]],SMALL(IF((Tableau1[[Nom]:[Nom]]=$A59)*(Tableau1[[Prénom]:[Prénom]]=$B59)*(X$2&gt;=Tableau1[[Début]:[Début]])*(X$2&lt;=Tableau1[[Fin]:[Fin]]),ROW(INDIRECT("A1:A"&amp;COUNTA(Tableau1[[Fin]:[Fin]])))),1)),""))</f>
        <v/>
      </c>
      <c r="Y59" s="34" t="str">
        <f t="array" aca="1" ref="Y59" ca="1">IF(OR(WEEKDAY(Y$2,2)&gt;5,COUNTIF(Dates_Feries,Y$2)&gt;0),"",IFERROR(INDEX(Tableau1[[Type]:[Type]],SMALL(IF((Tableau1[[Nom]:[Nom]]=$A59)*(Tableau1[[Prénom]:[Prénom]]=$B59)*(Y$2&gt;=Tableau1[[Début]:[Début]])*(Y$2&lt;=Tableau1[[Fin]:[Fin]]),ROW(INDIRECT("A1:A"&amp;COUNTA(Tableau1[[Fin]:[Fin]])))),1)),""))</f>
        <v/>
      </c>
      <c r="Z59" s="34" t="str">
        <f t="array" aca="1" ref="Z59" ca="1">IF(OR(WEEKDAY(Z$2,2)&gt;5,COUNTIF(Dates_Feries,Z$2)&gt;0),"",IFERROR(INDEX(Tableau1[[Type]:[Type]],SMALL(IF((Tableau1[[Nom]:[Nom]]=$A59)*(Tableau1[[Prénom]:[Prénom]]=$B59)*(Z$2&gt;=Tableau1[[Début]:[Début]])*(Z$2&lt;=Tableau1[[Fin]:[Fin]]),ROW(INDIRECT("A1:A"&amp;COUNTA(Tableau1[[Fin]:[Fin]])))),1)),""))</f>
        <v/>
      </c>
      <c r="AA59" s="34" t="str">
        <f t="array" aca="1" ref="AA59" ca="1">IF(OR(WEEKDAY(AA$2,2)&gt;5,COUNTIF(Dates_Feries,AA$2)&gt;0),"",IFERROR(INDEX(Tableau1[[Type]:[Type]],SMALL(IF((Tableau1[[Nom]:[Nom]]=$A59)*(Tableau1[[Prénom]:[Prénom]]=$B59)*(AA$2&gt;=Tableau1[[Début]:[Début]])*(AA$2&lt;=Tableau1[[Fin]:[Fin]]),ROW(INDIRECT("A1:A"&amp;COUNTA(Tableau1[[Fin]:[Fin]])))),1)),""))</f>
        <v/>
      </c>
      <c r="AB59" s="34" t="str">
        <f t="array" aca="1" ref="AB59" ca="1">IF(OR(WEEKDAY(AB$2,2)&gt;5,COUNTIF(Dates_Feries,AB$2)&gt;0),"",IFERROR(INDEX(Tableau1[[Type]:[Type]],SMALL(IF((Tableau1[[Nom]:[Nom]]=$A59)*(Tableau1[[Prénom]:[Prénom]]=$B59)*(AB$2&gt;=Tableau1[[Début]:[Début]])*(AB$2&lt;=Tableau1[[Fin]:[Fin]]),ROW(INDIRECT("A1:A"&amp;COUNTA(Tableau1[[Fin]:[Fin]])))),1)),""))</f>
        <v/>
      </c>
      <c r="AC59" s="34" t="str">
        <f t="array" aca="1" ref="AC59" ca="1">IF(OR(WEEKDAY(AC$2,2)&gt;5,COUNTIF(Dates_Feries,AC$2)&gt;0),"",IFERROR(INDEX(Tableau1[[Type]:[Type]],SMALL(IF((Tableau1[[Nom]:[Nom]]=$A59)*(Tableau1[[Prénom]:[Prénom]]=$B59)*(AC$2&gt;=Tableau1[[Début]:[Début]])*(AC$2&lt;=Tableau1[[Fin]:[Fin]]),ROW(INDIRECT("A1:A"&amp;COUNTA(Tableau1[[Fin]:[Fin]])))),1)),""))</f>
        <v/>
      </c>
      <c r="AD59" s="34" t="str">
        <f t="array" aca="1" ref="AD59" ca="1">IF(OR(WEEKDAY(AD$2,2)&gt;5,COUNTIF(Dates_Feries,AD$2)&gt;0),"",IFERROR(INDEX(Tableau1[[Type]:[Type]],SMALL(IF((Tableau1[[Nom]:[Nom]]=$A59)*(Tableau1[[Prénom]:[Prénom]]=$B59)*(AD$2&gt;=Tableau1[[Début]:[Début]])*(AD$2&lt;=Tableau1[[Fin]:[Fin]]),ROW(INDIRECT("A1:A"&amp;COUNTA(Tableau1[[Fin]:[Fin]])))),1)),""))</f>
        <v/>
      </c>
      <c r="AE59" s="34" t="str">
        <f t="array" aca="1" ref="AE59" ca="1">IF(OR(WEEKDAY(AE$2,2)&gt;5,COUNTIF(Dates_Feries,AE$2)&gt;0),"",IFERROR(INDEX(Tableau1[[Type]:[Type]],SMALL(IF((Tableau1[[Nom]:[Nom]]=$A59)*(Tableau1[[Prénom]:[Prénom]]=$B59)*(AE$2&gt;=Tableau1[[Début]:[Début]])*(AE$2&lt;=Tableau1[[Fin]:[Fin]]),ROW(INDIRECT("A1:A"&amp;COUNTA(Tableau1[[Fin]:[Fin]])))),1)),""))</f>
        <v/>
      </c>
      <c r="AF59" s="34" t="str">
        <f t="array" aca="1" ref="AF59" ca="1">IF(OR(WEEKDAY(AF$2,2)&gt;5,COUNTIF(Dates_Feries,AF$2)&gt;0),"",IFERROR(INDEX(Tableau1[[Type]:[Type]],SMALL(IF((Tableau1[[Nom]:[Nom]]=$A59)*(Tableau1[[Prénom]:[Prénom]]=$B59)*(AF$2&gt;=Tableau1[[Début]:[Début]])*(AF$2&lt;=Tableau1[[Fin]:[Fin]]),ROW(INDIRECT("A1:A"&amp;COUNTA(Tableau1[[Fin]:[Fin]])))),1)),""))</f>
        <v/>
      </c>
      <c r="AG59" s="34" t="str">
        <f t="array" aca="1" ref="AG59" ca="1">IF(OR(WEEKDAY(AG$2,2)&gt;5,COUNTIF(Dates_Feries,AG$2)&gt;0),"",IFERROR(INDEX(Tableau1[[Type]:[Type]],SMALL(IF((Tableau1[[Nom]:[Nom]]=$A59)*(Tableau1[[Prénom]:[Prénom]]=$B59)*(AG$2&gt;=Tableau1[[Début]:[Début]])*(AG$2&lt;=Tableau1[[Fin]:[Fin]]),ROW(INDIRECT("A1:A"&amp;COUNTA(Tableau1[[Fin]:[Fin]])))),1)),""))</f>
        <v/>
      </c>
      <c r="AH59" s="34" t="str">
        <f t="array" aca="1" ref="AH59" ca="1">IF(OR(WEEKDAY(AH$2,2)&gt;5,COUNTIF(Dates_Feries,AH$2)&gt;0),"",IFERROR(INDEX(Tableau1[[Type]:[Type]],SMALL(IF((Tableau1[[Nom]:[Nom]]=$A59)*(Tableau1[[Prénom]:[Prénom]]=$B59)*(AH$2&gt;=Tableau1[[Début]:[Début]])*(AH$2&lt;=Tableau1[[Fin]:[Fin]]),ROW(INDIRECT("A1:A"&amp;COUNTA(Tableau1[[Fin]:[Fin]])))),1)),""))</f>
        <v/>
      </c>
      <c r="AI59" s="34" t="str">
        <f t="array" aca="1" ref="AI59" ca="1">IF(OR(WEEKDAY(AI$2,2)&gt;5,COUNTIF(Dates_Feries,AI$2)&gt;0),"",IFERROR(INDEX(Tableau1[[Type]:[Type]],SMALL(IF((Tableau1[[Nom]:[Nom]]=$A59)*(Tableau1[[Prénom]:[Prénom]]=$B59)*(AI$2&gt;=Tableau1[[Début]:[Début]])*(AI$2&lt;=Tableau1[[Fin]:[Fin]]),ROW(INDIRECT("A1:A"&amp;COUNTA(Tableau1[[Fin]:[Fin]])))),1)),""))</f>
        <v/>
      </c>
      <c r="AJ59" s="34" t="str">
        <f t="array" aca="1" ref="AJ59" ca="1">IF(OR(WEEKDAY(AJ$2,2)&gt;5,COUNTIF(Dates_Feries,AJ$2)&gt;0),"",IFERROR(INDEX(Tableau1[[Type]:[Type]],SMALL(IF((Tableau1[[Nom]:[Nom]]=$A59)*(Tableau1[[Prénom]:[Prénom]]=$B59)*(AJ$2&gt;=Tableau1[[Début]:[Début]])*(AJ$2&lt;=Tableau1[[Fin]:[Fin]]),ROW(INDIRECT("A1:A"&amp;COUNTA(Tableau1[[Fin]:[Fin]])))),1)),""))</f>
        <v/>
      </c>
      <c r="AK59" s="34" t="str">
        <f t="array" aca="1" ref="AK59" ca="1">IF(OR(WEEKDAY(AK$2,2)&gt;5,COUNTIF(Dates_Feries,AK$2)&gt;0),"",IFERROR(INDEX(Tableau1[[Type]:[Type]],SMALL(IF((Tableau1[[Nom]:[Nom]]=$A59)*(Tableau1[[Prénom]:[Prénom]]=$B59)*(AK$2&gt;=Tableau1[[Début]:[Début]])*(AK$2&lt;=Tableau1[[Fin]:[Fin]]),ROW(INDIRECT("A1:A"&amp;COUNTA(Tableau1[[Fin]:[Fin]])))),1)),""))</f>
        <v/>
      </c>
      <c r="AL59" s="34" t="str">
        <f t="array" aca="1" ref="AL59" ca="1">IF(OR(WEEKDAY(AL$2,2)&gt;5,COUNTIF(Dates_Feries,AL$2)&gt;0),"",IFERROR(INDEX(Tableau1[[Type]:[Type]],SMALL(IF((Tableau1[[Nom]:[Nom]]=$A59)*(Tableau1[[Prénom]:[Prénom]]=$B59)*(AL$2&gt;=Tableau1[[Début]:[Début]])*(AL$2&lt;=Tableau1[[Fin]:[Fin]]),ROW(INDIRECT("A1:A"&amp;COUNTA(Tableau1[[Fin]:[Fin]])))),1)),""))</f>
        <v/>
      </c>
      <c r="AM59" s="34" t="str">
        <f t="array" aca="1" ref="AM59" ca="1">IF(OR(WEEKDAY(AM$2,2)&gt;5,COUNTIF(Dates_Feries,AM$2)&gt;0),"",IFERROR(INDEX(Tableau1[[Type]:[Type]],SMALL(IF((Tableau1[[Nom]:[Nom]]=$A59)*(Tableau1[[Prénom]:[Prénom]]=$B59)*(AM$2&gt;=Tableau1[[Début]:[Début]])*(AM$2&lt;=Tableau1[[Fin]:[Fin]]),ROW(INDIRECT("A1:A"&amp;COUNTA(Tableau1[[Fin]:[Fin]])))),1)),""))</f>
        <v/>
      </c>
      <c r="AN59" s="34" t="str">
        <f t="array" aca="1" ref="AN59" ca="1">IF(OR(WEEKDAY(AN$2,2)&gt;5,COUNTIF(Dates_Feries,AN$2)&gt;0),"",IFERROR(INDEX(Tableau1[[Type]:[Type]],SMALL(IF((Tableau1[[Nom]:[Nom]]=$A59)*(Tableau1[[Prénom]:[Prénom]]=$B59)*(AN$2&gt;=Tableau1[[Début]:[Début]])*(AN$2&lt;=Tableau1[[Fin]:[Fin]]),ROW(INDIRECT("A1:A"&amp;COUNTA(Tableau1[[Fin]:[Fin]])))),1)),""))</f>
        <v/>
      </c>
      <c r="AO59" s="34" t="str">
        <f t="array" aca="1" ref="AO59" ca="1">IF(OR(WEEKDAY(AO$2,2)&gt;5,COUNTIF(Dates_Feries,AO$2)&gt;0),"",IFERROR(INDEX(Tableau1[[Type]:[Type]],SMALL(IF((Tableau1[[Nom]:[Nom]]=$A59)*(Tableau1[[Prénom]:[Prénom]]=$B59)*(AO$2&gt;=Tableau1[[Début]:[Début]])*(AO$2&lt;=Tableau1[[Fin]:[Fin]]),ROW(INDIRECT("A1:A"&amp;COUNTA(Tableau1[[Fin]:[Fin]])))),1)),""))</f>
        <v/>
      </c>
      <c r="AP59" s="34" t="str">
        <f t="array" aca="1" ref="AP59" ca="1">IF(OR(WEEKDAY(AP$2,2)&gt;5,COUNTIF(Dates_Feries,AP$2)&gt;0),"",IFERROR(INDEX(Tableau1[[Type]:[Type]],SMALL(IF((Tableau1[[Nom]:[Nom]]=$A59)*(Tableau1[[Prénom]:[Prénom]]=$B59)*(AP$2&gt;=Tableau1[[Début]:[Début]])*(AP$2&lt;=Tableau1[[Fin]:[Fin]]),ROW(INDIRECT("A1:A"&amp;COUNTA(Tableau1[[Fin]:[Fin]])))),1)),""))</f>
        <v/>
      </c>
      <c r="AQ59" s="34" t="str">
        <f t="array" aca="1" ref="AQ59" ca="1">IF(OR(WEEKDAY(AQ$2,2)&gt;5,COUNTIF(Dates_Feries,AQ$2)&gt;0),"",IFERROR(INDEX(Tableau1[[Type]:[Type]],SMALL(IF((Tableau1[[Nom]:[Nom]]=$A59)*(Tableau1[[Prénom]:[Prénom]]=$B59)*(AQ$2&gt;=Tableau1[[Début]:[Début]])*(AQ$2&lt;=Tableau1[[Fin]:[Fin]]),ROW(INDIRECT("A1:A"&amp;COUNTA(Tableau1[[Fin]:[Fin]])))),1)),""))</f>
        <v/>
      </c>
      <c r="AR59" s="34" t="str">
        <f t="array" aca="1" ref="AR59" ca="1">IF(OR(WEEKDAY(AR$2,2)&gt;5,COUNTIF(Dates_Feries,AR$2)&gt;0),"",IFERROR(INDEX(Tableau1[[Type]:[Type]],SMALL(IF((Tableau1[[Nom]:[Nom]]=$A59)*(Tableau1[[Prénom]:[Prénom]]=$B59)*(AR$2&gt;=Tableau1[[Début]:[Début]])*(AR$2&lt;=Tableau1[[Fin]:[Fin]]),ROW(INDIRECT("A1:A"&amp;COUNTA(Tableau1[[Fin]:[Fin]])))),1)),""))</f>
        <v/>
      </c>
      <c r="AS59" s="34" t="str">
        <f t="array" aca="1" ref="AS59" ca="1">IF(OR(WEEKDAY(AS$2,2)&gt;5,COUNTIF(Dates_Feries,AS$2)&gt;0),"",IFERROR(INDEX(Tableau1[[Type]:[Type]],SMALL(IF((Tableau1[[Nom]:[Nom]]=$A59)*(Tableau1[[Prénom]:[Prénom]]=$B59)*(AS$2&gt;=Tableau1[[Début]:[Début]])*(AS$2&lt;=Tableau1[[Fin]:[Fin]]),ROW(INDIRECT("A1:A"&amp;COUNTA(Tableau1[[Fin]:[Fin]])))),1)),""))</f>
        <v/>
      </c>
      <c r="AT59" s="34" t="str">
        <f t="array" aca="1" ref="AT59" ca="1">IF(OR(WEEKDAY(AT$2,2)&gt;5,COUNTIF(Dates_Feries,AT$2)&gt;0),"",IFERROR(INDEX(Tableau1[[Type]:[Type]],SMALL(IF((Tableau1[[Nom]:[Nom]]=$A59)*(Tableau1[[Prénom]:[Prénom]]=$B59)*(AT$2&gt;=Tableau1[[Début]:[Début]])*(AT$2&lt;=Tableau1[[Fin]:[Fin]]),ROW(INDIRECT("A1:A"&amp;COUNTA(Tableau1[[Fin]:[Fin]])))),1)),""))</f>
        <v/>
      </c>
      <c r="AU59" s="34" t="str">
        <f t="array" aca="1" ref="AU59" ca="1">IF(OR(WEEKDAY(AU$2,2)&gt;5,COUNTIF(Dates_Feries,AU$2)&gt;0),"",IFERROR(INDEX(Tableau1[[Type]:[Type]],SMALL(IF((Tableau1[[Nom]:[Nom]]=$A59)*(Tableau1[[Prénom]:[Prénom]]=$B59)*(AU$2&gt;=Tableau1[[Début]:[Début]])*(AU$2&lt;=Tableau1[[Fin]:[Fin]]),ROW(INDIRECT("A1:A"&amp;COUNTA(Tableau1[[Fin]:[Fin]])))),1)),""))</f>
        <v/>
      </c>
      <c r="AV59" s="34" t="str">
        <f t="array" aca="1" ref="AV59" ca="1">IF(OR(WEEKDAY(AV$2,2)&gt;5,COUNTIF(Dates_Feries,AV$2)&gt;0),"",IFERROR(INDEX(Tableau1[[Type]:[Type]],SMALL(IF((Tableau1[[Nom]:[Nom]]=$A59)*(Tableau1[[Prénom]:[Prénom]]=$B59)*(AV$2&gt;=Tableau1[[Début]:[Début]])*(AV$2&lt;=Tableau1[[Fin]:[Fin]]),ROW(INDIRECT("A1:A"&amp;COUNTA(Tableau1[[Fin]:[Fin]])))),1)),""))</f>
        <v/>
      </c>
      <c r="AW59" s="34" t="str">
        <f t="array" aca="1" ref="AW59" ca="1">IF(OR(WEEKDAY(AW$2,2)&gt;5,COUNTIF(Dates_Feries,AW$2)&gt;0),"",IFERROR(INDEX(Tableau1[[Type]:[Type]],SMALL(IF((Tableau1[[Nom]:[Nom]]=$A59)*(Tableau1[[Prénom]:[Prénom]]=$B59)*(AW$2&gt;=Tableau1[[Début]:[Début]])*(AW$2&lt;=Tableau1[[Fin]:[Fin]]),ROW(INDIRECT("A1:A"&amp;COUNTA(Tableau1[[Fin]:[Fin]])))),1)),""))</f>
        <v/>
      </c>
      <c r="AX59" s="34" t="str">
        <f t="array" aca="1" ref="AX59" ca="1">IF(OR(WEEKDAY(AX$2,2)&gt;5,COUNTIF(Dates_Feries,AX$2)&gt;0),"",IFERROR(INDEX(Tableau1[[Type]:[Type]],SMALL(IF((Tableau1[[Nom]:[Nom]]=$A59)*(Tableau1[[Prénom]:[Prénom]]=$B59)*(AX$2&gt;=Tableau1[[Début]:[Début]])*(AX$2&lt;=Tableau1[[Fin]:[Fin]]),ROW(INDIRECT("A1:A"&amp;COUNTA(Tableau1[[Fin]:[Fin]])))),1)),""))</f>
        <v/>
      </c>
      <c r="AY59" s="34" t="str">
        <f t="array" aca="1" ref="AY59" ca="1">IF(OR(WEEKDAY(AY$2,2)&gt;5,COUNTIF(Dates_Feries,AY$2)&gt;0),"",IFERROR(INDEX(Tableau1[[Type]:[Type]],SMALL(IF((Tableau1[[Nom]:[Nom]]=$A59)*(Tableau1[[Prénom]:[Prénom]]=$B59)*(AY$2&gt;=Tableau1[[Début]:[Début]])*(AY$2&lt;=Tableau1[[Fin]:[Fin]]),ROW(INDIRECT("A1:A"&amp;COUNTA(Tableau1[[Fin]:[Fin]])))),1)),""))</f>
        <v/>
      </c>
      <c r="AZ59" s="34" t="str">
        <f t="array" aca="1" ref="AZ59" ca="1">IF(OR(WEEKDAY(AZ$2,2)&gt;5,COUNTIF(Dates_Feries,AZ$2)&gt;0),"",IFERROR(INDEX(Tableau1[[Type]:[Type]],SMALL(IF((Tableau1[[Nom]:[Nom]]=$A59)*(Tableau1[[Prénom]:[Prénom]]=$B59)*(AZ$2&gt;=Tableau1[[Début]:[Début]])*(AZ$2&lt;=Tableau1[[Fin]:[Fin]]),ROW(INDIRECT("A1:A"&amp;COUNTA(Tableau1[[Fin]:[Fin]])))),1)),""))</f>
        <v/>
      </c>
      <c r="BA59" s="34" t="str">
        <f t="array" aca="1" ref="BA59" ca="1">IF(OR(WEEKDAY(BA$2,2)&gt;5,COUNTIF(Dates_Feries,BA$2)&gt;0),"",IFERROR(INDEX(Tableau1[[Type]:[Type]],SMALL(IF((Tableau1[[Nom]:[Nom]]=$A59)*(Tableau1[[Prénom]:[Prénom]]=$B59)*(BA$2&gt;=Tableau1[[Début]:[Début]])*(BA$2&lt;=Tableau1[[Fin]:[Fin]]),ROW(INDIRECT("A1:A"&amp;COUNTA(Tableau1[[Fin]:[Fin]])))),1)),""))</f>
        <v/>
      </c>
      <c r="BB59" s="34" t="str">
        <f t="array" aca="1" ref="BB59" ca="1">IF(OR(WEEKDAY(BB$2,2)&gt;5,COUNTIF(Dates_Feries,BB$2)&gt;0),"",IFERROR(INDEX(Tableau1[[Type]:[Type]],SMALL(IF((Tableau1[[Nom]:[Nom]]=$A59)*(Tableau1[[Prénom]:[Prénom]]=$B59)*(BB$2&gt;=Tableau1[[Début]:[Début]])*(BB$2&lt;=Tableau1[[Fin]:[Fin]]),ROW(INDIRECT("A1:A"&amp;COUNTA(Tableau1[[Fin]:[Fin]])))),1)),""))</f>
        <v/>
      </c>
      <c r="BC59" s="34" t="str">
        <f t="array" aca="1" ref="BC59" ca="1">IF(OR(WEEKDAY(BC$2,2)&gt;5,COUNTIF(Dates_Feries,BC$2)&gt;0),"",IFERROR(INDEX(Tableau1[[Type]:[Type]],SMALL(IF((Tableau1[[Nom]:[Nom]]=$A59)*(Tableau1[[Prénom]:[Prénom]]=$B59)*(BC$2&gt;=Tableau1[[Début]:[Début]])*(BC$2&lt;=Tableau1[[Fin]:[Fin]]),ROW(INDIRECT("A1:A"&amp;COUNTA(Tableau1[[Fin]:[Fin]])))),1)),""))</f>
        <v/>
      </c>
      <c r="BD59" s="34" t="str">
        <f t="array" aca="1" ref="BD59" ca="1">IF(OR(WEEKDAY(BD$2,2)&gt;5,COUNTIF(Dates_Feries,BD$2)&gt;0),"",IFERROR(INDEX(Tableau1[[Type]:[Type]],SMALL(IF((Tableau1[[Nom]:[Nom]]=$A59)*(Tableau1[[Prénom]:[Prénom]]=$B59)*(BD$2&gt;=Tableau1[[Début]:[Début]])*(BD$2&lt;=Tableau1[[Fin]:[Fin]]),ROW(INDIRECT("A1:A"&amp;COUNTA(Tableau1[[Fin]:[Fin]])))),1)),""))</f>
        <v/>
      </c>
      <c r="BE59" s="34" t="str">
        <f t="array" aca="1" ref="BE59" ca="1">IF(OR(WEEKDAY(BE$2,2)&gt;5,COUNTIF(Dates_Feries,BE$2)&gt;0),"",IFERROR(INDEX(Tableau1[[Type]:[Type]],SMALL(IF((Tableau1[[Nom]:[Nom]]=$A59)*(Tableau1[[Prénom]:[Prénom]]=$B59)*(BE$2&gt;=Tableau1[[Début]:[Début]])*(BE$2&lt;=Tableau1[[Fin]:[Fin]]),ROW(INDIRECT("A1:A"&amp;COUNTA(Tableau1[[Fin]:[Fin]])))),1)),""))</f>
        <v/>
      </c>
      <c r="BF59" s="34" t="str">
        <f t="array" aca="1" ref="BF59" ca="1">IF(OR(WEEKDAY(BF$2,2)&gt;5,COUNTIF(Dates_Feries,BF$2)&gt;0),"",IFERROR(INDEX(Tableau1[[Type]:[Type]],SMALL(IF((Tableau1[[Nom]:[Nom]]=$A59)*(Tableau1[[Prénom]:[Prénom]]=$B59)*(BF$2&gt;=Tableau1[[Début]:[Début]])*(BF$2&lt;=Tableau1[[Fin]:[Fin]]),ROW(INDIRECT("A1:A"&amp;COUNTA(Tableau1[[Fin]:[Fin]])))),1)),""))</f>
        <v/>
      </c>
      <c r="BG59" s="34" t="str">
        <f t="array" aca="1" ref="BG59" ca="1">IF(OR(WEEKDAY(BG$2,2)&gt;5,COUNTIF(Dates_Feries,BG$2)&gt;0),"",IFERROR(INDEX(Tableau1[[Type]:[Type]],SMALL(IF((Tableau1[[Nom]:[Nom]]=$A59)*(Tableau1[[Prénom]:[Prénom]]=$B59)*(BG$2&gt;=Tableau1[[Début]:[Début]])*(BG$2&lt;=Tableau1[[Fin]:[Fin]]),ROW(INDIRECT("A1:A"&amp;COUNTA(Tableau1[[Fin]:[Fin]])))),1)),""))</f>
        <v/>
      </c>
      <c r="BH59" s="34" t="str">
        <f t="array" aca="1" ref="BH59" ca="1">IF(OR(WEEKDAY(BH$2,2)&gt;5,COUNTIF(Dates_Feries,BH$2)&gt;0),"",IFERROR(INDEX(Tableau1[[Type]:[Type]],SMALL(IF((Tableau1[[Nom]:[Nom]]=$A59)*(Tableau1[[Prénom]:[Prénom]]=$B59)*(BH$2&gt;=Tableau1[[Début]:[Début]])*(BH$2&lt;=Tableau1[[Fin]:[Fin]]),ROW(INDIRECT("A1:A"&amp;COUNTA(Tableau1[[Fin]:[Fin]])))),1)),""))</f>
        <v/>
      </c>
      <c r="BI59" s="34" t="str">
        <f t="array" aca="1" ref="BI59" ca="1">IF(OR(WEEKDAY(BI$2,2)&gt;5,COUNTIF(Dates_Feries,BI$2)&gt;0),"",IFERROR(INDEX(Tableau1[[Type]:[Type]],SMALL(IF((Tableau1[[Nom]:[Nom]]=$A59)*(Tableau1[[Prénom]:[Prénom]]=$B59)*(BI$2&gt;=Tableau1[[Début]:[Début]])*(BI$2&lt;=Tableau1[[Fin]:[Fin]]),ROW(INDIRECT("A1:A"&amp;COUNTA(Tableau1[[Fin]:[Fin]])))),1)),""))</f>
        <v/>
      </c>
      <c r="BJ59" s="34" t="str">
        <f t="array" aca="1" ref="BJ59" ca="1">IF(OR(WEEKDAY(BJ$2,2)&gt;5,COUNTIF(Dates_Feries,BJ$2)&gt;0),"",IFERROR(INDEX(Tableau1[[Type]:[Type]],SMALL(IF((Tableau1[[Nom]:[Nom]]=$A59)*(Tableau1[[Prénom]:[Prénom]]=$B59)*(BJ$2&gt;=Tableau1[[Début]:[Début]])*(BJ$2&lt;=Tableau1[[Fin]:[Fin]]),ROW(INDIRECT("A1:A"&amp;COUNTA(Tableau1[[Fin]:[Fin]])))),1)),""))</f>
        <v/>
      </c>
      <c r="BK59" s="34" t="str">
        <f t="array" aca="1" ref="BK59" ca="1">IF(OR(WEEKDAY(BK$2,2)&gt;5,COUNTIF(Dates_Feries,BK$2)&gt;0),"",IFERROR(INDEX(Tableau1[[Type]:[Type]],SMALL(IF((Tableau1[[Nom]:[Nom]]=$A59)*(Tableau1[[Prénom]:[Prénom]]=$B59)*(BK$2&gt;=Tableau1[[Début]:[Début]])*(BK$2&lt;=Tableau1[[Fin]:[Fin]]),ROW(INDIRECT("A1:A"&amp;COUNTA(Tableau1[[Fin]:[Fin]])))),1)),""))</f>
        <v/>
      </c>
      <c r="BL59" s="34" t="str">
        <f t="array" aca="1" ref="BL59" ca="1">IF(OR(WEEKDAY(BL$2,2)&gt;5,COUNTIF(Dates_Feries,BL$2)&gt;0),"",IFERROR(INDEX(Tableau1[[Type]:[Type]],SMALL(IF((Tableau1[[Nom]:[Nom]]=$A59)*(Tableau1[[Prénom]:[Prénom]]=$B59)*(BL$2&gt;=Tableau1[[Début]:[Début]])*(BL$2&lt;=Tableau1[[Fin]:[Fin]]),ROW(INDIRECT("A1:A"&amp;COUNTA(Tableau1[[Fin]:[Fin]])))),1)),""))</f>
        <v/>
      </c>
      <c r="BM59" s="34" t="str">
        <f t="array" aca="1" ref="BM59" ca="1">IF(OR(WEEKDAY(BM$2,2)&gt;5,COUNTIF(Dates_Feries,BM$2)&gt;0),"",IFERROR(INDEX(Tableau1[[Type]:[Type]],SMALL(IF((Tableau1[[Nom]:[Nom]]=$A59)*(Tableau1[[Prénom]:[Prénom]]=$B59)*(BM$2&gt;=Tableau1[[Début]:[Début]])*(BM$2&lt;=Tableau1[[Fin]:[Fin]]),ROW(INDIRECT("A1:A"&amp;COUNTA(Tableau1[[Fin]:[Fin]])))),1)),""))</f>
        <v/>
      </c>
      <c r="BN59" s="34" t="str">
        <f t="array" aca="1" ref="BN59" ca="1">IF(OR(WEEKDAY(BN$2,2)&gt;5,COUNTIF(Dates_Feries,BN$2)&gt;0),"",IFERROR(INDEX(Tableau1[[Type]:[Type]],SMALL(IF((Tableau1[[Nom]:[Nom]]=$A59)*(Tableau1[[Prénom]:[Prénom]]=$B59)*(BN$2&gt;=Tableau1[[Début]:[Début]])*(BN$2&lt;=Tableau1[[Fin]:[Fin]]),ROW(INDIRECT("A1:A"&amp;COUNTA(Tableau1[[Fin]:[Fin]])))),1)),""))</f>
        <v/>
      </c>
      <c r="BO59" s="34" t="str">
        <f t="array" aca="1" ref="BO59" ca="1">IF(OR(WEEKDAY(BO$2,2)&gt;5,COUNTIF(Dates_Feries,BO$2)&gt;0),"",IFERROR(INDEX(Tableau1[[Type]:[Type]],SMALL(IF((Tableau1[[Nom]:[Nom]]=$A59)*(Tableau1[[Prénom]:[Prénom]]=$B59)*(BO$2&gt;=Tableau1[[Début]:[Début]])*(BO$2&lt;=Tableau1[[Fin]:[Fin]]),ROW(INDIRECT("A1:A"&amp;COUNTA(Tableau1[[Fin]:[Fin]])))),1)),""))</f>
        <v/>
      </c>
      <c r="BP59" s="34" t="str">
        <f t="array" aca="1" ref="BP59" ca="1">IF(OR(WEEKDAY(BP$2,2)&gt;5,COUNTIF(Dates_Feries,BP$2)&gt;0),"",IFERROR(INDEX(Tableau1[[Type]:[Type]],SMALL(IF((Tableau1[[Nom]:[Nom]]=$A59)*(Tableau1[[Prénom]:[Prénom]]=$B59)*(BP$2&gt;=Tableau1[[Début]:[Début]])*(BP$2&lt;=Tableau1[[Fin]:[Fin]]),ROW(INDIRECT("A1:A"&amp;COUNTA(Tableau1[[Fin]:[Fin]])))),1)),""))</f>
        <v/>
      </c>
      <c r="BQ59" s="34" t="str">
        <f t="array" aca="1" ref="BQ59" ca="1">IF(OR(WEEKDAY(BQ$2,2)&gt;5,COUNTIF(Dates_Feries,BQ$2)&gt;0),"",IFERROR(INDEX(Tableau1[[Type]:[Type]],SMALL(IF((Tableau1[[Nom]:[Nom]]=$A59)*(Tableau1[[Prénom]:[Prénom]]=$B59)*(BQ$2&gt;=Tableau1[[Début]:[Début]])*(BQ$2&lt;=Tableau1[[Fin]:[Fin]]),ROW(INDIRECT("A1:A"&amp;COUNTA(Tableau1[[Fin]:[Fin]])))),1)),""))</f>
        <v/>
      </c>
      <c r="BR59" s="34" t="str">
        <f t="array" aca="1" ref="BR59" ca="1">IF(OR(WEEKDAY(BR$2,2)&gt;5,COUNTIF(Dates_Feries,BR$2)&gt;0),"",IFERROR(INDEX(Tableau1[[Type]:[Type]],SMALL(IF((Tableau1[[Nom]:[Nom]]=$A59)*(Tableau1[[Prénom]:[Prénom]]=$B59)*(BR$2&gt;=Tableau1[[Début]:[Début]])*(BR$2&lt;=Tableau1[[Fin]:[Fin]]),ROW(INDIRECT("A1:A"&amp;COUNTA(Tableau1[[Fin]:[Fin]])))),1)),""))</f>
        <v/>
      </c>
      <c r="BS59" s="34" t="str">
        <f t="array" aca="1" ref="BS59" ca="1">IF(OR(WEEKDAY(BS$2,2)&gt;5,COUNTIF(Dates_Feries,BS$2)&gt;0),"",IFERROR(INDEX(Tableau1[[Type]:[Type]],SMALL(IF((Tableau1[[Nom]:[Nom]]=$A59)*(Tableau1[[Prénom]:[Prénom]]=$B59)*(BS$2&gt;=Tableau1[[Début]:[Début]])*(BS$2&lt;=Tableau1[[Fin]:[Fin]]),ROW(INDIRECT("A1:A"&amp;COUNTA(Tableau1[[Fin]:[Fin]])))),1)),""))</f>
        <v/>
      </c>
      <c r="BT59" s="34" t="str">
        <f t="array" aca="1" ref="BT59" ca="1">IF(OR(WEEKDAY(BT$2,2)&gt;5,COUNTIF(Dates_Feries,BT$2)&gt;0),"",IFERROR(INDEX(Tableau1[[Type]:[Type]],SMALL(IF((Tableau1[[Nom]:[Nom]]=$A59)*(Tableau1[[Prénom]:[Prénom]]=$B59)*(BT$2&gt;=Tableau1[[Début]:[Début]])*(BT$2&lt;=Tableau1[[Fin]:[Fin]]),ROW(INDIRECT("A1:A"&amp;COUNTA(Tableau1[[Fin]:[Fin]])))),1)),""))</f>
        <v/>
      </c>
      <c r="BU59" s="34" t="str">
        <f t="array" aca="1" ref="BU59" ca="1">IF(OR(WEEKDAY(BU$2,2)&gt;5,COUNTIF(Dates_Feries,BU$2)&gt;0),"",IFERROR(INDEX(Tableau1[[Type]:[Type]],SMALL(IF((Tableau1[[Nom]:[Nom]]=$A59)*(Tableau1[[Prénom]:[Prénom]]=$B59)*(BU$2&gt;=Tableau1[[Début]:[Début]])*(BU$2&lt;=Tableau1[[Fin]:[Fin]]),ROW(INDIRECT("A1:A"&amp;COUNTA(Tableau1[[Fin]:[Fin]])))),1)),""))</f>
        <v/>
      </c>
      <c r="BV59" s="34" t="str">
        <f t="array" aca="1" ref="BV59" ca="1">IF(OR(WEEKDAY(BV$2,2)&gt;5,COUNTIF(Dates_Feries,BV$2)&gt;0),"",IFERROR(INDEX(Tableau1[[Type]:[Type]],SMALL(IF((Tableau1[[Nom]:[Nom]]=$A59)*(Tableau1[[Prénom]:[Prénom]]=$B59)*(BV$2&gt;=Tableau1[[Début]:[Début]])*(BV$2&lt;=Tableau1[[Fin]:[Fin]]),ROW(INDIRECT("A1:A"&amp;COUNTA(Tableau1[[Fin]:[Fin]])))),1)),""))</f>
        <v/>
      </c>
      <c r="BW59" s="34" t="str">
        <f t="array" aca="1" ref="BW59" ca="1">IF(OR(WEEKDAY(BW$2,2)&gt;5,COUNTIF(Dates_Feries,BW$2)&gt;0),"",IFERROR(INDEX(Tableau1[[Type]:[Type]],SMALL(IF((Tableau1[[Nom]:[Nom]]=$A59)*(Tableau1[[Prénom]:[Prénom]]=$B59)*(BW$2&gt;=Tableau1[[Début]:[Début]])*(BW$2&lt;=Tableau1[[Fin]:[Fin]]),ROW(INDIRECT("A1:A"&amp;COUNTA(Tableau1[[Fin]:[Fin]])))),1)),""))</f>
        <v/>
      </c>
      <c r="BX59" s="34" t="str">
        <f t="array" aca="1" ref="BX59" ca="1">IF(OR(WEEKDAY(BX$2,2)&gt;5,COUNTIF(Dates_Feries,BX$2)&gt;0),"",IFERROR(INDEX(Tableau1[[Type]:[Type]],SMALL(IF((Tableau1[[Nom]:[Nom]]=$A59)*(Tableau1[[Prénom]:[Prénom]]=$B59)*(BX$2&gt;=Tableau1[[Début]:[Début]])*(BX$2&lt;=Tableau1[[Fin]:[Fin]]),ROW(INDIRECT("A1:A"&amp;COUNTA(Tableau1[[Fin]:[Fin]])))),1)),""))</f>
        <v/>
      </c>
      <c r="BY59" s="34" t="str">
        <f t="array" aca="1" ref="BY59" ca="1">IF(OR(WEEKDAY(BY$2,2)&gt;5,COUNTIF(Dates_Feries,BY$2)&gt;0),"",IFERROR(INDEX(Tableau1[[Type]:[Type]],SMALL(IF((Tableau1[[Nom]:[Nom]]=$A59)*(Tableau1[[Prénom]:[Prénom]]=$B59)*(BY$2&gt;=Tableau1[[Début]:[Début]])*(BY$2&lt;=Tableau1[[Fin]:[Fin]]),ROW(INDIRECT("A1:A"&amp;COUNTA(Tableau1[[Fin]:[Fin]])))),1)),""))</f>
        <v/>
      </c>
      <c r="BZ59" s="34" t="str">
        <f t="array" aca="1" ref="BZ59" ca="1">IF(OR(WEEKDAY(BZ$2,2)&gt;5,COUNTIF(Dates_Feries,BZ$2)&gt;0),"",IFERROR(INDEX(Tableau1[[Type]:[Type]],SMALL(IF((Tableau1[[Nom]:[Nom]]=$A59)*(Tableau1[[Prénom]:[Prénom]]=$B59)*(BZ$2&gt;=Tableau1[[Début]:[Début]])*(BZ$2&lt;=Tableau1[[Fin]:[Fin]]),ROW(INDIRECT("A1:A"&amp;COUNTA(Tableau1[[Fin]:[Fin]])))),1)),""))</f>
        <v/>
      </c>
      <c r="CA59" s="34" t="str">
        <f t="array" aca="1" ref="CA59" ca="1">IF(OR(WEEKDAY(CA$2,2)&gt;5,COUNTIF(Dates_Feries,CA$2)&gt;0),"",IFERROR(INDEX(Tableau1[[Type]:[Type]],SMALL(IF((Tableau1[[Nom]:[Nom]]=$A59)*(Tableau1[[Prénom]:[Prénom]]=$B59)*(CA$2&gt;=Tableau1[[Début]:[Début]])*(CA$2&lt;=Tableau1[[Fin]:[Fin]]),ROW(INDIRECT("A1:A"&amp;COUNTA(Tableau1[[Fin]:[Fin]])))),1)),""))</f>
        <v/>
      </c>
      <c r="CB59" s="34" t="str">
        <f t="array" aca="1" ref="CB59" ca="1">IF(OR(WEEKDAY(CB$2,2)&gt;5,COUNTIF(Dates_Feries,CB$2)&gt;0),"",IFERROR(INDEX(Tableau1[[Type]:[Type]],SMALL(IF((Tableau1[[Nom]:[Nom]]=$A59)*(Tableau1[[Prénom]:[Prénom]]=$B59)*(CB$2&gt;=Tableau1[[Début]:[Début]])*(CB$2&lt;=Tableau1[[Fin]:[Fin]]),ROW(INDIRECT("A1:A"&amp;COUNTA(Tableau1[[Fin]:[Fin]])))),1)),""))</f>
        <v/>
      </c>
      <c r="CC59" s="34" t="str">
        <f t="array" aca="1" ref="CC59" ca="1">IF(OR(WEEKDAY(CC$2,2)&gt;5,COUNTIF(Dates_Feries,CC$2)&gt;0),"",IFERROR(INDEX(Tableau1[[Type]:[Type]],SMALL(IF((Tableau1[[Nom]:[Nom]]=$A59)*(Tableau1[[Prénom]:[Prénom]]=$B59)*(CC$2&gt;=Tableau1[[Début]:[Début]])*(CC$2&lt;=Tableau1[[Fin]:[Fin]]),ROW(INDIRECT("A1:A"&amp;COUNTA(Tableau1[[Fin]:[Fin]])))),1)),""))</f>
        <v/>
      </c>
      <c r="CD59" s="34" t="str">
        <f t="array" aca="1" ref="CD59" ca="1">IF(OR(WEEKDAY(CD$2,2)&gt;5,COUNTIF(Dates_Feries,CD$2)&gt;0),"",IFERROR(INDEX(Tableau1[[Type]:[Type]],SMALL(IF((Tableau1[[Nom]:[Nom]]=$A59)*(Tableau1[[Prénom]:[Prénom]]=$B59)*(CD$2&gt;=Tableau1[[Début]:[Début]])*(CD$2&lt;=Tableau1[[Fin]:[Fin]]),ROW(INDIRECT("A1:A"&amp;COUNTA(Tableau1[[Fin]:[Fin]])))),1)),""))</f>
        <v/>
      </c>
      <c r="CE59" s="34" t="str">
        <f t="array" aca="1" ref="CE59" ca="1">IF(OR(WEEKDAY(CE$2,2)&gt;5,COUNTIF(Dates_Feries,CE$2)&gt;0),"",IFERROR(INDEX(Tableau1[[Type]:[Type]],SMALL(IF((Tableau1[[Nom]:[Nom]]=$A59)*(Tableau1[[Prénom]:[Prénom]]=$B59)*(CE$2&gt;=Tableau1[[Début]:[Début]])*(CE$2&lt;=Tableau1[[Fin]:[Fin]]),ROW(INDIRECT("A1:A"&amp;COUNTA(Tableau1[[Fin]:[Fin]])))),1)),""))</f>
        <v/>
      </c>
      <c r="CF59" s="34" t="str">
        <f t="array" aca="1" ref="CF59" ca="1">IF(OR(WEEKDAY(CF$2,2)&gt;5,COUNTIF(Dates_Feries,CF$2)&gt;0),"",IFERROR(INDEX(Tableau1[[Type]:[Type]],SMALL(IF((Tableau1[[Nom]:[Nom]]=$A59)*(Tableau1[[Prénom]:[Prénom]]=$B59)*(CF$2&gt;=Tableau1[[Début]:[Début]])*(CF$2&lt;=Tableau1[[Fin]:[Fin]]),ROW(INDIRECT("A1:A"&amp;COUNTA(Tableau1[[Fin]:[Fin]])))),1)),""))</f>
        <v/>
      </c>
      <c r="CG59" s="34" t="str">
        <f t="array" aca="1" ref="CG59" ca="1">IF(OR(WEEKDAY(CG$2,2)&gt;5,COUNTIF(Dates_Feries,CG$2)&gt;0),"",IFERROR(INDEX(Tableau1[[Type]:[Type]],SMALL(IF((Tableau1[[Nom]:[Nom]]=$A59)*(Tableau1[[Prénom]:[Prénom]]=$B59)*(CG$2&gt;=Tableau1[[Début]:[Début]])*(CG$2&lt;=Tableau1[[Fin]:[Fin]]),ROW(INDIRECT("A1:A"&amp;COUNTA(Tableau1[[Fin]:[Fin]])))),1)),""))</f>
        <v/>
      </c>
      <c r="CH59" s="34" t="str">
        <f t="array" aca="1" ref="CH59" ca="1">IF(OR(WEEKDAY(CH$2,2)&gt;5,COUNTIF(Dates_Feries,CH$2)&gt;0),"",IFERROR(INDEX(Tableau1[[Type]:[Type]],SMALL(IF((Tableau1[[Nom]:[Nom]]=$A59)*(Tableau1[[Prénom]:[Prénom]]=$B59)*(CH$2&gt;=Tableau1[[Début]:[Début]])*(CH$2&lt;=Tableau1[[Fin]:[Fin]]),ROW(INDIRECT("A1:A"&amp;COUNTA(Tableau1[[Fin]:[Fin]])))),1)),""))</f>
        <v/>
      </c>
      <c r="CI59" s="34" t="str">
        <f t="array" aca="1" ref="CI59" ca="1">IF(OR(WEEKDAY(CI$2,2)&gt;5,COUNTIF(Dates_Feries,CI$2)&gt;0),"",IFERROR(INDEX(Tableau1[[Type]:[Type]],SMALL(IF((Tableau1[[Nom]:[Nom]]=$A59)*(Tableau1[[Prénom]:[Prénom]]=$B59)*(CI$2&gt;=Tableau1[[Début]:[Début]])*(CI$2&lt;=Tableau1[[Fin]:[Fin]]),ROW(INDIRECT("A1:A"&amp;COUNTA(Tableau1[[Fin]:[Fin]])))),1)),""))</f>
        <v/>
      </c>
      <c r="CJ59" s="34" t="str">
        <f t="array" aca="1" ref="CJ59" ca="1">IF(OR(WEEKDAY(CJ$2,2)&gt;5,COUNTIF(Dates_Feries,CJ$2)&gt;0),"",IFERROR(INDEX(Tableau1[[Type]:[Type]],SMALL(IF((Tableau1[[Nom]:[Nom]]=$A59)*(Tableau1[[Prénom]:[Prénom]]=$B59)*(CJ$2&gt;=Tableau1[[Début]:[Début]])*(CJ$2&lt;=Tableau1[[Fin]:[Fin]]),ROW(INDIRECT("A1:A"&amp;COUNTA(Tableau1[[Fin]:[Fin]])))),1)),""))</f>
        <v/>
      </c>
      <c r="CK59" s="34" t="str">
        <f t="array" aca="1" ref="CK59" ca="1">IF(OR(WEEKDAY(CK$2,2)&gt;5,COUNTIF(Dates_Feries,CK$2)&gt;0),"",IFERROR(INDEX(Tableau1[[Type]:[Type]],SMALL(IF((Tableau1[[Nom]:[Nom]]=$A59)*(Tableau1[[Prénom]:[Prénom]]=$B59)*(CK$2&gt;=Tableau1[[Début]:[Début]])*(CK$2&lt;=Tableau1[[Fin]:[Fin]]),ROW(INDIRECT("A1:A"&amp;COUNTA(Tableau1[[Fin]:[Fin]])))),1)),""))</f>
        <v/>
      </c>
      <c r="CL59" s="34" t="str">
        <f t="array" aca="1" ref="CL59" ca="1">IF(OR(WEEKDAY(CL$2,2)&gt;5,COUNTIF(Dates_Feries,CL$2)&gt;0),"",IFERROR(INDEX(Tableau1[[Type]:[Type]],SMALL(IF((Tableau1[[Nom]:[Nom]]=$A59)*(Tableau1[[Prénom]:[Prénom]]=$B59)*(CL$2&gt;=Tableau1[[Début]:[Début]])*(CL$2&lt;=Tableau1[[Fin]:[Fin]]),ROW(INDIRECT("A1:A"&amp;COUNTA(Tableau1[[Fin]:[Fin]])))),1)),""))</f>
        <v/>
      </c>
      <c r="CM59" s="34" t="str">
        <f t="array" aca="1" ref="CM59" ca="1">IF(OR(WEEKDAY(CM$2,2)&gt;5,COUNTIF(Dates_Feries,CM$2)&gt;0),"",IFERROR(INDEX(Tableau1[[Type]:[Type]],SMALL(IF((Tableau1[[Nom]:[Nom]]=$A59)*(Tableau1[[Prénom]:[Prénom]]=$B59)*(CM$2&gt;=Tableau1[[Début]:[Début]])*(CM$2&lt;=Tableau1[[Fin]:[Fin]]),ROW(INDIRECT("A1:A"&amp;COUNTA(Tableau1[[Fin]:[Fin]])))),1)),""))</f>
        <v/>
      </c>
      <c r="CN59" s="34" t="str">
        <f t="array" aca="1" ref="CN59" ca="1">IF(OR(WEEKDAY(CN$2,2)&gt;5,COUNTIF(Dates_Feries,CN$2)&gt;0),"",IFERROR(INDEX(Tableau1[[Type]:[Type]],SMALL(IF((Tableau1[[Nom]:[Nom]]=$A59)*(Tableau1[[Prénom]:[Prénom]]=$B59)*(CN$2&gt;=Tableau1[[Début]:[Début]])*(CN$2&lt;=Tableau1[[Fin]:[Fin]]),ROW(INDIRECT("A1:A"&amp;COUNTA(Tableau1[[Fin]:[Fin]])))),1)),""))</f>
        <v/>
      </c>
      <c r="CO59" s="34" t="str">
        <f t="array" aca="1" ref="CO59" ca="1">IF(OR(WEEKDAY(CO$2,2)&gt;5,COUNTIF(Dates_Feries,CO$2)&gt;0),"",IFERROR(INDEX(Tableau1[[Type]:[Type]],SMALL(IF((Tableau1[[Nom]:[Nom]]=$A59)*(Tableau1[[Prénom]:[Prénom]]=$B59)*(CO$2&gt;=Tableau1[[Début]:[Début]])*(CO$2&lt;=Tableau1[[Fin]:[Fin]]),ROW(INDIRECT("A1:A"&amp;COUNTA(Tableau1[[Fin]:[Fin]])))),1)),""))</f>
        <v/>
      </c>
      <c r="CP59" s="34" t="str">
        <f t="array" aca="1" ref="CP59" ca="1">IF(OR(WEEKDAY(CP$2,2)&gt;5,COUNTIF(Dates_Feries,CP$2)&gt;0),"",IFERROR(INDEX(Tableau1[[Type]:[Type]],SMALL(IF((Tableau1[[Nom]:[Nom]]=$A59)*(Tableau1[[Prénom]:[Prénom]]=$B59)*(CP$2&gt;=Tableau1[[Début]:[Début]])*(CP$2&lt;=Tableau1[[Fin]:[Fin]]),ROW(INDIRECT("A1:A"&amp;COUNTA(Tableau1[[Fin]:[Fin]])))),1)),""))</f>
        <v/>
      </c>
      <c r="CQ59" s="34" t="str">
        <f t="array" aca="1" ref="CQ59" ca="1">IF(OR(WEEKDAY(CQ$2,2)&gt;5,COUNTIF(Dates_Feries,CQ$2)&gt;0),"",IFERROR(INDEX(Tableau1[[Type]:[Type]],SMALL(IF((Tableau1[[Nom]:[Nom]]=$A59)*(Tableau1[[Prénom]:[Prénom]]=$B59)*(CQ$2&gt;=Tableau1[[Début]:[Début]])*(CQ$2&lt;=Tableau1[[Fin]:[Fin]]),ROW(INDIRECT("A1:A"&amp;COUNTA(Tableau1[[Fin]:[Fin]])))),1)),""))</f>
        <v/>
      </c>
      <c r="CR59" s="34" t="str">
        <f t="array" aca="1" ref="CR59" ca="1">IF(OR(WEEKDAY(CR$2,2)&gt;5,COUNTIF(Dates_Feries,CR$2)&gt;0),"",IFERROR(INDEX(Tableau1[[Type]:[Type]],SMALL(IF((Tableau1[[Nom]:[Nom]]=$A59)*(Tableau1[[Prénom]:[Prénom]]=$B59)*(CR$2&gt;=Tableau1[[Début]:[Début]])*(CR$2&lt;=Tableau1[[Fin]:[Fin]]),ROW(INDIRECT("A1:A"&amp;COUNTA(Tableau1[[Fin]:[Fin]])))),1)),""))</f>
        <v/>
      </c>
      <c r="CS59" s="34" t="str">
        <f t="array" aca="1" ref="CS59" ca="1">IF(OR(WEEKDAY(CS$2,2)&gt;5,COUNTIF(Dates_Feries,CS$2)&gt;0),"",IFERROR(INDEX(Tableau1[[Type]:[Type]],SMALL(IF((Tableau1[[Nom]:[Nom]]=$A59)*(Tableau1[[Prénom]:[Prénom]]=$B59)*(CS$2&gt;=Tableau1[[Début]:[Début]])*(CS$2&lt;=Tableau1[[Fin]:[Fin]]),ROW(INDIRECT("A1:A"&amp;COUNTA(Tableau1[[Fin]:[Fin]])))),1)),""))</f>
        <v/>
      </c>
      <c r="CT59" s="34" t="str">
        <f t="array" aca="1" ref="CT59" ca="1">IF(OR(WEEKDAY(CT$2,2)&gt;5,COUNTIF(Dates_Feries,CT$2)&gt;0),"",IFERROR(INDEX(Tableau1[[Type]:[Type]],SMALL(IF((Tableau1[[Nom]:[Nom]]=$A59)*(Tableau1[[Prénom]:[Prénom]]=$B59)*(CT$2&gt;=Tableau1[[Début]:[Début]])*(CT$2&lt;=Tableau1[[Fin]:[Fin]]),ROW(INDIRECT("A1:A"&amp;COUNTA(Tableau1[[Fin]:[Fin]])))),1)),""))</f>
        <v/>
      </c>
      <c r="CU59" s="34" t="str">
        <f t="array" aca="1" ref="CU59" ca="1">IF(OR(WEEKDAY(CU$2,2)&gt;5,COUNTIF(Dates_Feries,CU$2)&gt;0),"",IFERROR(INDEX(Tableau1[[Type]:[Type]],SMALL(IF((Tableau1[[Nom]:[Nom]]=$A59)*(Tableau1[[Prénom]:[Prénom]]=$B59)*(CU$2&gt;=Tableau1[[Début]:[Début]])*(CU$2&lt;=Tableau1[[Fin]:[Fin]]),ROW(INDIRECT("A1:A"&amp;COUNTA(Tableau1[[Fin]:[Fin]])))),1)),""))</f>
        <v/>
      </c>
      <c r="CV59" s="34" t="str">
        <f t="array" aca="1" ref="CV59" ca="1">IF(OR(WEEKDAY(CV$2,2)&gt;5,COUNTIF(Dates_Feries,CV$2)&gt;0),"",IFERROR(INDEX(Tableau1[[Type]:[Type]],SMALL(IF((Tableau1[[Nom]:[Nom]]=$A59)*(Tableau1[[Prénom]:[Prénom]]=$B59)*(CV$2&gt;=Tableau1[[Début]:[Début]])*(CV$2&lt;=Tableau1[[Fin]:[Fin]]),ROW(INDIRECT("A1:A"&amp;COUNTA(Tableau1[[Fin]:[Fin]])))),1)),""))</f>
        <v/>
      </c>
      <c r="CW59" s="34" t="str">
        <f t="array" aca="1" ref="CW59" ca="1">IF(OR(WEEKDAY(CW$2,2)&gt;5,COUNTIF(Dates_Feries,CW$2)&gt;0),"",IFERROR(INDEX(Tableau1[[Type]:[Type]],SMALL(IF((Tableau1[[Nom]:[Nom]]=$A59)*(Tableau1[[Prénom]:[Prénom]]=$B59)*(CW$2&gt;=Tableau1[[Début]:[Début]])*(CW$2&lt;=Tableau1[[Fin]:[Fin]]),ROW(INDIRECT("A1:A"&amp;COUNTA(Tableau1[[Fin]:[Fin]])))),1)),""))</f>
        <v/>
      </c>
      <c r="CX59" s="34" t="str">
        <f t="array" aca="1" ref="CX59" ca="1">IF(OR(WEEKDAY(CX$2,2)&gt;5,COUNTIF(Dates_Feries,CX$2)&gt;0),"",IFERROR(INDEX(Tableau1[[Type]:[Type]],SMALL(IF((Tableau1[[Nom]:[Nom]]=$A59)*(Tableau1[[Prénom]:[Prénom]]=$B59)*(CX$2&gt;=Tableau1[[Début]:[Début]])*(CX$2&lt;=Tableau1[[Fin]:[Fin]]),ROW(INDIRECT("A1:A"&amp;COUNTA(Tableau1[[Fin]:[Fin]])))),1)),""))</f>
        <v/>
      </c>
      <c r="CY59" s="34" t="str">
        <f t="array" aca="1" ref="CY59" ca="1">IF(OR(WEEKDAY(CY$2,2)&gt;5,COUNTIF(Dates_Feries,CY$2)&gt;0),"",IFERROR(INDEX(Tableau1[[Type]:[Type]],SMALL(IF((Tableau1[[Nom]:[Nom]]=$A59)*(Tableau1[[Prénom]:[Prénom]]=$B59)*(CY$2&gt;=Tableau1[[Début]:[Début]])*(CY$2&lt;=Tableau1[[Fin]:[Fin]]),ROW(INDIRECT("A1:A"&amp;COUNTA(Tableau1[[Fin]:[Fin]])))),1)),""))</f>
        <v/>
      </c>
      <c r="CZ59" s="34" t="str">
        <f t="array" aca="1" ref="CZ59" ca="1">IF(OR(WEEKDAY(CZ$2,2)&gt;5,COUNTIF(Dates_Feries,CZ$2)&gt;0),"",IFERROR(INDEX(Tableau1[[Type]:[Type]],SMALL(IF((Tableau1[[Nom]:[Nom]]=$A59)*(Tableau1[[Prénom]:[Prénom]]=$B59)*(CZ$2&gt;=Tableau1[[Début]:[Début]])*(CZ$2&lt;=Tableau1[[Fin]:[Fin]]),ROW(INDIRECT("A1:A"&amp;COUNTA(Tableau1[[Fin]:[Fin]])))),1)),""))</f>
        <v/>
      </c>
      <c r="DA59" s="34" t="str">
        <f t="array" aca="1" ref="DA59" ca="1">IF(OR(WEEKDAY(DA$2,2)&gt;5,COUNTIF(Dates_Feries,DA$2)&gt;0),"",IFERROR(INDEX(Tableau1[[Type]:[Type]],SMALL(IF((Tableau1[[Nom]:[Nom]]=$A59)*(Tableau1[[Prénom]:[Prénom]]=$B59)*(DA$2&gt;=Tableau1[[Début]:[Début]])*(DA$2&lt;=Tableau1[[Fin]:[Fin]]),ROW(INDIRECT("A1:A"&amp;COUNTA(Tableau1[[Fin]:[Fin]])))),1)),""))</f>
        <v/>
      </c>
      <c r="DB59" s="34" t="str">
        <f t="array" aca="1" ref="DB59" ca="1">IF(OR(WEEKDAY(DB$2,2)&gt;5,COUNTIF(Dates_Feries,DB$2)&gt;0),"",IFERROR(INDEX(Tableau1[[Type]:[Type]],SMALL(IF((Tableau1[[Nom]:[Nom]]=$A59)*(Tableau1[[Prénom]:[Prénom]]=$B59)*(DB$2&gt;=Tableau1[[Début]:[Début]])*(DB$2&lt;=Tableau1[[Fin]:[Fin]]),ROW(INDIRECT("A1:A"&amp;COUNTA(Tableau1[[Fin]:[Fin]])))),1)),""))</f>
        <v/>
      </c>
      <c r="DC59" s="34" t="str">
        <f t="array" aca="1" ref="DC59" ca="1">IF(OR(WEEKDAY(DC$2,2)&gt;5,COUNTIF(Dates_Feries,DC$2)&gt;0),"",IFERROR(INDEX(Tableau1[[Type]:[Type]],SMALL(IF((Tableau1[[Nom]:[Nom]]=$A59)*(Tableau1[[Prénom]:[Prénom]]=$B59)*(DC$2&gt;=Tableau1[[Début]:[Début]])*(DC$2&lt;=Tableau1[[Fin]:[Fin]]),ROW(INDIRECT("A1:A"&amp;COUNTA(Tableau1[[Fin]:[Fin]])))),1)),""))</f>
        <v/>
      </c>
      <c r="DD59" s="34" t="str">
        <f t="array" aca="1" ref="DD59" ca="1">IF(OR(WEEKDAY(DD$2,2)&gt;5,COUNTIF(Dates_Feries,DD$2)&gt;0),"",IFERROR(INDEX(Tableau1[[Type]:[Type]],SMALL(IF((Tableau1[[Nom]:[Nom]]=$A59)*(Tableau1[[Prénom]:[Prénom]]=$B59)*(DD$2&gt;=Tableau1[[Début]:[Début]])*(DD$2&lt;=Tableau1[[Fin]:[Fin]]),ROW(INDIRECT("A1:A"&amp;COUNTA(Tableau1[[Fin]:[Fin]])))),1)),""))</f>
        <v/>
      </c>
      <c r="DE59" s="34" t="str">
        <f t="array" aca="1" ref="DE59" ca="1">IF(OR(WEEKDAY(DE$2,2)&gt;5,COUNTIF(Dates_Feries,DE$2)&gt;0),"",IFERROR(INDEX(Tableau1[[Type]:[Type]],SMALL(IF((Tableau1[[Nom]:[Nom]]=$A59)*(Tableau1[[Prénom]:[Prénom]]=$B59)*(DE$2&gt;=Tableau1[[Début]:[Début]])*(DE$2&lt;=Tableau1[[Fin]:[Fin]]),ROW(INDIRECT("A1:A"&amp;COUNTA(Tableau1[[Fin]:[Fin]])))),1)),""))</f>
        <v/>
      </c>
      <c r="DF59" s="34" t="str">
        <f t="array" aca="1" ref="DF59" ca="1">IF(OR(WEEKDAY(DF$2,2)&gt;5,COUNTIF(Dates_Feries,DF$2)&gt;0),"",IFERROR(INDEX(Tableau1[[Type]:[Type]],SMALL(IF((Tableau1[[Nom]:[Nom]]=$A59)*(Tableau1[[Prénom]:[Prénom]]=$B59)*(DF$2&gt;=Tableau1[[Début]:[Début]])*(DF$2&lt;=Tableau1[[Fin]:[Fin]]),ROW(INDIRECT("A1:A"&amp;COUNTA(Tableau1[[Fin]:[Fin]])))),1)),""))</f>
        <v/>
      </c>
      <c r="DG59" s="34" t="str">
        <f t="array" aca="1" ref="DG59" ca="1">IF(OR(WEEKDAY(DG$2,2)&gt;5,COUNTIF(Dates_Feries,DG$2)&gt;0),"",IFERROR(INDEX(Tableau1[[Type]:[Type]],SMALL(IF((Tableau1[[Nom]:[Nom]]=$A59)*(Tableau1[[Prénom]:[Prénom]]=$B59)*(DG$2&gt;=Tableau1[[Début]:[Début]])*(DG$2&lt;=Tableau1[[Fin]:[Fin]]),ROW(INDIRECT("A1:A"&amp;COUNTA(Tableau1[[Fin]:[Fin]])))),1)),""))</f>
        <v/>
      </c>
      <c r="DH59" s="34" t="str">
        <f t="array" aca="1" ref="DH59" ca="1">IF(OR(WEEKDAY(DH$2,2)&gt;5,COUNTIF(Dates_Feries,DH$2)&gt;0),"",IFERROR(INDEX(Tableau1[[Type]:[Type]],SMALL(IF((Tableau1[[Nom]:[Nom]]=$A59)*(Tableau1[[Prénom]:[Prénom]]=$B59)*(DH$2&gt;=Tableau1[[Début]:[Début]])*(DH$2&lt;=Tableau1[[Fin]:[Fin]]),ROW(INDIRECT("A1:A"&amp;COUNTA(Tableau1[[Fin]:[Fin]])))),1)),""))</f>
        <v/>
      </c>
      <c r="DI59" s="34" t="str">
        <f t="array" aca="1" ref="DI59" ca="1">IF(OR(WEEKDAY(DI$2,2)&gt;5,COUNTIF(Dates_Feries,DI$2)&gt;0),"",IFERROR(INDEX(Tableau1[[Type]:[Type]],SMALL(IF((Tableau1[[Nom]:[Nom]]=$A59)*(Tableau1[[Prénom]:[Prénom]]=$B59)*(DI$2&gt;=Tableau1[[Début]:[Début]])*(DI$2&lt;=Tableau1[[Fin]:[Fin]]),ROW(INDIRECT("A1:A"&amp;COUNTA(Tableau1[[Fin]:[Fin]])))),1)),""))</f>
        <v/>
      </c>
      <c r="DJ59" s="34" t="str">
        <f t="array" aca="1" ref="DJ59" ca="1">IF(OR(WEEKDAY(DJ$2,2)&gt;5,COUNTIF(Dates_Feries,DJ$2)&gt;0),"",IFERROR(INDEX(Tableau1[[Type]:[Type]],SMALL(IF((Tableau1[[Nom]:[Nom]]=$A59)*(Tableau1[[Prénom]:[Prénom]]=$B59)*(DJ$2&gt;=Tableau1[[Début]:[Début]])*(DJ$2&lt;=Tableau1[[Fin]:[Fin]]),ROW(INDIRECT("A1:A"&amp;COUNTA(Tableau1[[Fin]:[Fin]])))),1)),""))</f>
        <v/>
      </c>
      <c r="DK59" s="34" t="str">
        <f t="array" aca="1" ref="DK59" ca="1">IF(OR(WEEKDAY(DK$2,2)&gt;5,COUNTIF(Dates_Feries,DK$2)&gt;0),"",IFERROR(INDEX(Tableau1[[Type]:[Type]],SMALL(IF((Tableau1[[Nom]:[Nom]]=$A59)*(Tableau1[[Prénom]:[Prénom]]=$B59)*(DK$2&gt;=Tableau1[[Début]:[Début]])*(DK$2&lt;=Tableau1[[Fin]:[Fin]]),ROW(INDIRECT("A1:A"&amp;COUNTA(Tableau1[[Fin]:[Fin]])))),1)),""))</f>
        <v/>
      </c>
      <c r="DL59" s="34" t="str">
        <f t="array" aca="1" ref="DL59" ca="1">IF(OR(WEEKDAY(DL$2,2)&gt;5,COUNTIF(Dates_Feries,DL$2)&gt;0),"",IFERROR(INDEX(Tableau1[[Type]:[Type]],SMALL(IF((Tableau1[[Nom]:[Nom]]=$A59)*(Tableau1[[Prénom]:[Prénom]]=$B59)*(DL$2&gt;=Tableau1[[Début]:[Début]])*(DL$2&lt;=Tableau1[[Fin]:[Fin]]),ROW(INDIRECT("A1:A"&amp;COUNTA(Tableau1[[Fin]:[Fin]])))),1)),""))</f>
        <v/>
      </c>
      <c r="DM59" s="34" t="str">
        <f t="array" aca="1" ref="DM59" ca="1">IF(OR(WEEKDAY(DM$2,2)&gt;5,COUNTIF(Dates_Feries,DM$2)&gt;0),"",IFERROR(INDEX(Tableau1[[Type]:[Type]],SMALL(IF((Tableau1[[Nom]:[Nom]]=$A59)*(Tableau1[[Prénom]:[Prénom]]=$B59)*(DM$2&gt;=Tableau1[[Début]:[Début]])*(DM$2&lt;=Tableau1[[Fin]:[Fin]]),ROW(INDIRECT("A1:A"&amp;COUNTA(Tableau1[[Fin]:[Fin]])))),1)),""))</f>
        <v/>
      </c>
      <c r="DN59" s="34" t="str">
        <f t="array" aca="1" ref="DN59" ca="1">IF(OR(WEEKDAY(DN$2,2)&gt;5,COUNTIF(Dates_Feries,DN$2)&gt;0),"",IFERROR(INDEX(Tableau1[[Type]:[Type]],SMALL(IF((Tableau1[[Nom]:[Nom]]=$A59)*(Tableau1[[Prénom]:[Prénom]]=$B59)*(DN$2&gt;=Tableau1[[Début]:[Début]])*(DN$2&lt;=Tableau1[[Fin]:[Fin]]),ROW(INDIRECT("A1:A"&amp;COUNTA(Tableau1[[Fin]:[Fin]])))),1)),""))</f>
        <v/>
      </c>
      <c r="DO59" s="34" t="str">
        <f t="array" aca="1" ref="DO59" ca="1">IF(OR(WEEKDAY(DO$2,2)&gt;5,COUNTIF(Dates_Feries,DO$2)&gt;0),"",IFERROR(INDEX(Tableau1[[Type]:[Type]],SMALL(IF((Tableau1[[Nom]:[Nom]]=$A59)*(Tableau1[[Prénom]:[Prénom]]=$B59)*(DO$2&gt;=Tableau1[[Début]:[Début]])*(DO$2&lt;=Tableau1[[Fin]:[Fin]]),ROW(INDIRECT("A1:A"&amp;COUNTA(Tableau1[[Fin]:[Fin]])))),1)),""))</f>
        <v/>
      </c>
      <c r="DP59" s="34" t="str">
        <f t="array" aca="1" ref="DP59" ca="1">IF(OR(WEEKDAY(DP$2,2)&gt;5,COUNTIF(Dates_Feries,DP$2)&gt;0),"",IFERROR(INDEX(Tableau1[[Type]:[Type]],SMALL(IF((Tableau1[[Nom]:[Nom]]=$A59)*(Tableau1[[Prénom]:[Prénom]]=$B59)*(DP$2&gt;=Tableau1[[Début]:[Début]])*(DP$2&lt;=Tableau1[[Fin]:[Fin]]),ROW(INDIRECT("A1:A"&amp;COUNTA(Tableau1[[Fin]:[Fin]])))),1)),""))</f>
        <v/>
      </c>
      <c r="DQ59" s="34" t="str">
        <f t="array" aca="1" ref="DQ59" ca="1">IF(OR(WEEKDAY(DQ$2,2)&gt;5,COUNTIF(Dates_Feries,DQ$2)&gt;0),"",IFERROR(INDEX(Tableau1[[Type]:[Type]],SMALL(IF((Tableau1[[Nom]:[Nom]]=$A59)*(Tableau1[[Prénom]:[Prénom]]=$B59)*(DQ$2&gt;=Tableau1[[Début]:[Début]])*(DQ$2&lt;=Tableau1[[Fin]:[Fin]]),ROW(INDIRECT("A1:A"&amp;COUNTA(Tableau1[[Fin]:[Fin]])))),1)),""))</f>
        <v/>
      </c>
      <c r="DR59" s="34" t="str">
        <f t="array" aca="1" ref="DR59" ca="1">IF(OR(WEEKDAY(DR$2,2)&gt;5,COUNTIF(Dates_Feries,DR$2)&gt;0),"",IFERROR(INDEX(Tableau1[[Type]:[Type]],SMALL(IF((Tableau1[[Nom]:[Nom]]=$A59)*(Tableau1[[Prénom]:[Prénom]]=$B59)*(DR$2&gt;=Tableau1[[Début]:[Début]])*(DR$2&lt;=Tableau1[[Fin]:[Fin]]),ROW(INDIRECT("A1:A"&amp;COUNTA(Tableau1[[Fin]:[Fin]])))),1)),""))</f>
        <v/>
      </c>
      <c r="DS59" s="34" t="str">
        <f t="array" aca="1" ref="DS59" ca="1">IF(OR(WEEKDAY(DS$2,2)&gt;5,COUNTIF(Dates_Feries,DS$2)&gt;0),"",IFERROR(INDEX(Tableau1[[Type]:[Type]],SMALL(IF((Tableau1[[Nom]:[Nom]]=$A59)*(Tableau1[[Prénom]:[Prénom]]=$B59)*(DS$2&gt;=Tableau1[[Début]:[Début]])*(DS$2&lt;=Tableau1[[Fin]:[Fin]]),ROW(INDIRECT("A1:A"&amp;COUNTA(Tableau1[[Fin]:[Fin]])))),1)),""))</f>
        <v/>
      </c>
      <c r="DT59" s="34" t="str">
        <f t="array" aca="1" ref="DT59" ca="1">IF(OR(WEEKDAY(DT$2,2)&gt;5,COUNTIF(Dates_Feries,DT$2)&gt;0),"",IFERROR(INDEX(Tableau1[[Type]:[Type]],SMALL(IF((Tableau1[[Nom]:[Nom]]=$A59)*(Tableau1[[Prénom]:[Prénom]]=$B59)*(DT$2&gt;=Tableau1[[Début]:[Début]])*(DT$2&lt;=Tableau1[[Fin]:[Fin]]),ROW(INDIRECT("A1:A"&amp;COUNTA(Tableau1[[Fin]:[Fin]])))),1)),""))</f>
        <v/>
      </c>
      <c r="DU59" s="34" t="str">
        <f t="array" aca="1" ref="DU59" ca="1">IF(OR(WEEKDAY(DU$2,2)&gt;5,COUNTIF(Dates_Feries,DU$2)&gt;0),"",IFERROR(INDEX(Tableau1[[Type]:[Type]],SMALL(IF((Tableau1[[Nom]:[Nom]]=$A59)*(Tableau1[[Prénom]:[Prénom]]=$B59)*(DU$2&gt;=Tableau1[[Début]:[Début]])*(DU$2&lt;=Tableau1[[Fin]:[Fin]]),ROW(INDIRECT("A1:A"&amp;COUNTA(Tableau1[[Fin]:[Fin]])))),1)),""))</f>
        <v/>
      </c>
      <c r="DV59" s="34" t="str">
        <f t="array" aca="1" ref="DV59" ca="1">IF(OR(WEEKDAY(DV$2,2)&gt;5,COUNTIF(Dates_Feries,DV$2)&gt;0),"",IFERROR(INDEX(Tableau1[[Type]:[Type]],SMALL(IF((Tableau1[[Nom]:[Nom]]=$A59)*(Tableau1[[Prénom]:[Prénom]]=$B59)*(DV$2&gt;=Tableau1[[Début]:[Début]])*(DV$2&lt;=Tableau1[[Fin]:[Fin]]),ROW(INDIRECT("A1:A"&amp;COUNTA(Tableau1[[Fin]:[Fin]])))),1)),""))</f>
        <v/>
      </c>
      <c r="DW59" s="34" t="str">
        <f t="array" aca="1" ref="DW59" ca="1">IF(OR(WEEKDAY(DW$2,2)&gt;5,COUNTIF(Dates_Feries,DW$2)&gt;0),"",IFERROR(INDEX(Tableau1[[Type]:[Type]],SMALL(IF((Tableau1[[Nom]:[Nom]]=$A59)*(Tableau1[[Prénom]:[Prénom]]=$B59)*(DW$2&gt;=Tableau1[[Début]:[Début]])*(DW$2&lt;=Tableau1[[Fin]:[Fin]]),ROW(INDIRECT("A1:A"&amp;COUNTA(Tableau1[[Fin]:[Fin]])))),1)),""))</f>
        <v/>
      </c>
      <c r="DX59" s="34" t="str">
        <f t="array" aca="1" ref="DX59" ca="1">IF(OR(WEEKDAY(DX$2,2)&gt;5,COUNTIF(Dates_Feries,DX$2)&gt;0),"",IFERROR(INDEX(Tableau1[[Type]:[Type]],SMALL(IF((Tableau1[[Nom]:[Nom]]=$A59)*(Tableau1[[Prénom]:[Prénom]]=$B59)*(DX$2&gt;=Tableau1[[Début]:[Début]])*(DX$2&lt;=Tableau1[[Fin]:[Fin]]),ROW(INDIRECT("A1:A"&amp;COUNTA(Tableau1[[Fin]:[Fin]])))),1)),""))</f>
        <v/>
      </c>
      <c r="DY59" s="34" t="str">
        <f t="array" aca="1" ref="DY59" ca="1">IF(OR(WEEKDAY(DY$2,2)&gt;5,COUNTIF(Dates_Feries,DY$2)&gt;0),"",IFERROR(INDEX(Tableau1[[Type]:[Type]],SMALL(IF((Tableau1[[Nom]:[Nom]]=$A59)*(Tableau1[[Prénom]:[Prénom]]=$B59)*(DY$2&gt;=Tableau1[[Début]:[Début]])*(DY$2&lt;=Tableau1[[Fin]:[Fin]]),ROW(INDIRECT("A1:A"&amp;COUNTA(Tableau1[[Fin]:[Fin]])))),1)),""))</f>
        <v/>
      </c>
      <c r="DZ59" s="34" t="str">
        <f t="array" aca="1" ref="DZ59" ca="1">IF(OR(WEEKDAY(DZ$2,2)&gt;5,COUNTIF(Dates_Feries,DZ$2)&gt;0),"",IFERROR(INDEX(Tableau1[[Type]:[Type]],SMALL(IF((Tableau1[[Nom]:[Nom]]=$A59)*(Tableau1[[Prénom]:[Prénom]]=$B59)*(DZ$2&gt;=Tableau1[[Début]:[Début]])*(DZ$2&lt;=Tableau1[[Fin]:[Fin]]),ROW(INDIRECT("A1:A"&amp;COUNTA(Tableau1[[Fin]:[Fin]])))),1)),""))</f>
        <v/>
      </c>
      <c r="EA59" s="34" t="str">
        <f t="array" aca="1" ref="EA59" ca="1">IF(OR(WEEKDAY(EA$2,2)&gt;5,COUNTIF(Dates_Feries,EA$2)&gt;0),"",IFERROR(INDEX(Tableau1[[Type]:[Type]],SMALL(IF((Tableau1[[Nom]:[Nom]]=$A59)*(Tableau1[[Prénom]:[Prénom]]=$B59)*(EA$2&gt;=Tableau1[[Début]:[Début]])*(EA$2&lt;=Tableau1[[Fin]:[Fin]]),ROW(INDIRECT("A1:A"&amp;COUNTA(Tableau1[[Fin]:[Fin]])))),1)),""))</f>
        <v/>
      </c>
      <c r="EB59" s="34" t="str">
        <f t="array" aca="1" ref="EB59" ca="1">IF(OR(WEEKDAY(EB$2,2)&gt;5,COUNTIF(Dates_Feries,EB$2)&gt;0),"",IFERROR(INDEX(Tableau1[[Type]:[Type]],SMALL(IF((Tableau1[[Nom]:[Nom]]=$A59)*(Tableau1[[Prénom]:[Prénom]]=$B59)*(EB$2&gt;=Tableau1[[Début]:[Début]])*(EB$2&lt;=Tableau1[[Fin]:[Fin]]),ROW(INDIRECT("A1:A"&amp;COUNTA(Tableau1[[Fin]:[Fin]])))),1)),""))</f>
        <v/>
      </c>
      <c r="EC59" s="34" t="str">
        <f t="array" aca="1" ref="EC59" ca="1">IF(OR(WEEKDAY(EC$2,2)&gt;5,COUNTIF(Dates_Feries,EC$2)&gt;0),"",IFERROR(INDEX(Tableau1[[Type]:[Type]],SMALL(IF((Tableau1[[Nom]:[Nom]]=$A59)*(Tableau1[[Prénom]:[Prénom]]=$B59)*(EC$2&gt;=Tableau1[[Début]:[Début]])*(EC$2&lt;=Tableau1[[Fin]:[Fin]]),ROW(INDIRECT("A1:A"&amp;COUNTA(Tableau1[[Fin]:[Fin]])))),1)),""))</f>
        <v/>
      </c>
      <c r="ED59" s="34" t="str">
        <f t="array" aca="1" ref="ED59" ca="1">IF(OR(WEEKDAY(ED$2,2)&gt;5,COUNTIF(Dates_Feries,ED$2)&gt;0),"",IFERROR(INDEX(Tableau1[[Type]:[Type]],SMALL(IF((Tableau1[[Nom]:[Nom]]=$A59)*(Tableau1[[Prénom]:[Prénom]]=$B59)*(ED$2&gt;=Tableau1[[Début]:[Début]])*(ED$2&lt;=Tableau1[[Fin]:[Fin]]),ROW(INDIRECT("A1:A"&amp;COUNTA(Tableau1[[Fin]:[Fin]])))),1)),""))</f>
        <v/>
      </c>
      <c r="EE59" s="34" t="str">
        <f t="array" aca="1" ref="EE59" ca="1">IF(OR(WEEKDAY(EE$2,2)&gt;5,COUNTIF(Dates_Feries,EE$2)&gt;0),"",IFERROR(INDEX(Tableau1[[Type]:[Type]],SMALL(IF((Tableau1[[Nom]:[Nom]]=$A59)*(Tableau1[[Prénom]:[Prénom]]=$B59)*(EE$2&gt;=Tableau1[[Début]:[Début]])*(EE$2&lt;=Tableau1[[Fin]:[Fin]]),ROW(INDIRECT("A1:A"&amp;COUNTA(Tableau1[[Fin]:[Fin]])))),1)),""))</f>
        <v/>
      </c>
      <c r="EF59" s="34" t="str">
        <f t="array" aca="1" ref="EF59" ca="1">IF(OR(WEEKDAY(EF$2,2)&gt;5,COUNTIF(Dates_Feries,EF$2)&gt;0),"",IFERROR(INDEX(Tableau1[[Type]:[Type]],SMALL(IF((Tableau1[[Nom]:[Nom]]=$A59)*(Tableau1[[Prénom]:[Prénom]]=$B59)*(EF$2&gt;=Tableau1[[Début]:[Début]])*(EF$2&lt;=Tableau1[[Fin]:[Fin]]),ROW(INDIRECT("A1:A"&amp;COUNTA(Tableau1[[Fin]:[Fin]])))),1)),""))</f>
        <v/>
      </c>
      <c r="EG59" s="34" t="str">
        <f t="array" aca="1" ref="EG59" ca="1">IF(OR(WEEKDAY(EG$2,2)&gt;5,COUNTIF(Dates_Feries,EG$2)&gt;0),"",IFERROR(INDEX(Tableau1[[Type]:[Type]],SMALL(IF((Tableau1[[Nom]:[Nom]]=$A59)*(Tableau1[[Prénom]:[Prénom]]=$B59)*(EG$2&gt;=Tableau1[[Début]:[Début]])*(EG$2&lt;=Tableau1[[Fin]:[Fin]]),ROW(INDIRECT("A1:A"&amp;COUNTA(Tableau1[[Fin]:[Fin]])))),1)),""))</f>
        <v/>
      </c>
      <c r="EH59" s="34" t="str">
        <f t="array" aca="1" ref="EH59" ca="1">IF(OR(WEEKDAY(EH$2,2)&gt;5,COUNTIF(Dates_Feries,EH$2)&gt;0),"",IFERROR(INDEX(Tableau1[[Type]:[Type]],SMALL(IF((Tableau1[[Nom]:[Nom]]=$A59)*(Tableau1[[Prénom]:[Prénom]]=$B59)*(EH$2&gt;=Tableau1[[Début]:[Début]])*(EH$2&lt;=Tableau1[[Fin]:[Fin]]),ROW(INDIRECT("A1:A"&amp;COUNTA(Tableau1[[Fin]:[Fin]])))),1)),""))</f>
        <v/>
      </c>
      <c r="EI59" s="34" t="str">
        <f t="array" aca="1" ref="EI59" ca="1">IF(OR(WEEKDAY(EI$2,2)&gt;5,COUNTIF(Dates_Feries,EI$2)&gt;0),"",IFERROR(INDEX(Tableau1[[Type]:[Type]],SMALL(IF((Tableau1[[Nom]:[Nom]]=$A59)*(Tableau1[[Prénom]:[Prénom]]=$B59)*(EI$2&gt;=Tableau1[[Début]:[Début]])*(EI$2&lt;=Tableau1[[Fin]:[Fin]]),ROW(INDIRECT("A1:A"&amp;COUNTA(Tableau1[[Fin]:[Fin]])))),1)),""))</f>
        <v/>
      </c>
      <c r="EJ59" s="34" t="str">
        <f t="array" aca="1" ref="EJ59" ca="1">IF(OR(WEEKDAY(EJ$2,2)&gt;5,COUNTIF(Dates_Feries,EJ$2)&gt;0),"",IFERROR(INDEX(Tableau1[[Type]:[Type]],SMALL(IF((Tableau1[[Nom]:[Nom]]=$A59)*(Tableau1[[Prénom]:[Prénom]]=$B59)*(EJ$2&gt;=Tableau1[[Début]:[Début]])*(EJ$2&lt;=Tableau1[[Fin]:[Fin]]),ROW(INDIRECT("A1:A"&amp;COUNTA(Tableau1[[Fin]:[Fin]])))),1)),""))</f>
        <v/>
      </c>
      <c r="EK59" s="34" t="str">
        <f t="array" aca="1" ref="EK59" ca="1">IF(OR(WEEKDAY(EK$2,2)&gt;5,COUNTIF(Dates_Feries,EK$2)&gt;0),"",IFERROR(INDEX(Tableau1[[Type]:[Type]],SMALL(IF((Tableau1[[Nom]:[Nom]]=$A59)*(Tableau1[[Prénom]:[Prénom]]=$B59)*(EK$2&gt;=Tableau1[[Début]:[Début]])*(EK$2&lt;=Tableau1[[Fin]:[Fin]]),ROW(INDIRECT("A1:A"&amp;COUNTA(Tableau1[[Fin]:[Fin]])))),1)),""))</f>
        <v/>
      </c>
      <c r="EL59" s="34" t="str">
        <f t="array" aca="1" ref="EL59" ca="1">IF(OR(WEEKDAY(EL$2,2)&gt;5,COUNTIF(Dates_Feries,EL$2)&gt;0),"",IFERROR(INDEX(Tableau1[[Type]:[Type]],SMALL(IF((Tableau1[[Nom]:[Nom]]=$A59)*(Tableau1[[Prénom]:[Prénom]]=$B59)*(EL$2&gt;=Tableau1[[Début]:[Début]])*(EL$2&lt;=Tableau1[[Fin]:[Fin]]),ROW(INDIRECT("A1:A"&amp;COUNTA(Tableau1[[Fin]:[Fin]])))),1)),""))</f>
        <v/>
      </c>
      <c r="EM59" s="34" t="str">
        <f t="array" aca="1" ref="EM59" ca="1">IF(OR(WEEKDAY(EM$2,2)&gt;5,COUNTIF(Dates_Feries,EM$2)&gt;0),"",IFERROR(INDEX(Tableau1[[Type]:[Type]],SMALL(IF((Tableau1[[Nom]:[Nom]]=$A59)*(Tableau1[[Prénom]:[Prénom]]=$B59)*(EM$2&gt;=Tableau1[[Début]:[Début]])*(EM$2&lt;=Tableau1[[Fin]:[Fin]]),ROW(INDIRECT("A1:A"&amp;COUNTA(Tableau1[[Fin]:[Fin]])))),1)),""))</f>
        <v/>
      </c>
      <c r="EN59" s="34" t="str">
        <f t="array" aca="1" ref="EN59" ca="1">IF(OR(WEEKDAY(EN$2,2)&gt;5,COUNTIF(Dates_Feries,EN$2)&gt;0),"",IFERROR(INDEX(Tableau1[[Type]:[Type]],SMALL(IF((Tableau1[[Nom]:[Nom]]=$A59)*(Tableau1[[Prénom]:[Prénom]]=$B59)*(EN$2&gt;=Tableau1[[Début]:[Début]])*(EN$2&lt;=Tableau1[[Fin]:[Fin]]),ROW(INDIRECT("A1:A"&amp;COUNTA(Tableau1[[Fin]:[Fin]])))),1)),""))</f>
        <v/>
      </c>
      <c r="EO59" s="34" t="str">
        <f t="array" aca="1" ref="EO59" ca="1">IF(OR(WEEKDAY(EO$2,2)&gt;5,COUNTIF(Dates_Feries,EO$2)&gt;0),"",IFERROR(INDEX(Tableau1[[Type]:[Type]],SMALL(IF((Tableau1[[Nom]:[Nom]]=$A59)*(Tableau1[[Prénom]:[Prénom]]=$B59)*(EO$2&gt;=Tableau1[[Début]:[Début]])*(EO$2&lt;=Tableau1[[Fin]:[Fin]]),ROW(INDIRECT("A1:A"&amp;COUNTA(Tableau1[[Fin]:[Fin]])))),1)),""))</f>
        <v/>
      </c>
      <c r="EP59" s="34" t="str">
        <f t="array" aca="1" ref="EP59" ca="1">IF(OR(WEEKDAY(EP$2,2)&gt;5,COUNTIF(Dates_Feries,EP$2)&gt;0),"",IFERROR(INDEX(Tableau1[[Type]:[Type]],SMALL(IF((Tableau1[[Nom]:[Nom]]=$A59)*(Tableau1[[Prénom]:[Prénom]]=$B59)*(EP$2&gt;=Tableau1[[Début]:[Début]])*(EP$2&lt;=Tableau1[[Fin]:[Fin]]),ROW(INDIRECT("A1:A"&amp;COUNTA(Tableau1[[Fin]:[Fin]])))),1)),""))</f>
        <v/>
      </c>
      <c r="EQ59" s="34" t="str">
        <f t="array" aca="1" ref="EQ59" ca="1">IF(OR(WEEKDAY(EQ$2,2)&gt;5,COUNTIF(Dates_Feries,EQ$2)&gt;0),"",IFERROR(INDEX(Tableau1[[Type]:[Type]],SMALL(IF((Tableau1[[Nom]:[Nom]]=$A59)*(Tableau1[[Prénom]:[Prénom]]=$B59)*(EQ$2&gt;=Tableau1[[Début]:[Début]])*(EQ$2&lt;=Tableau1[[Fin]:[Fin]]),ROW(INDIRECT("A1:A"&amp;COUNTA(Tableau1[[Fin]:[Fin]])))),1)),""))</f>
        <v/>
      </c>
      <c r="ER59" s="34" t="str">
        <f t="array" aca="1" ref="ER59" ca="1">IF(OR(WEEKDAY(ER$2,2)&gt;5,COUNTIF(Dates_Feries,ER$2)&gt;0),"",IFERROR(INDEX(Tableau1[[Type]:[Type]],SMALL(IF((Tableau1[[Nom]:[Nom]]=$A59)*(Tableau1[[Prénom]:[Prénom]]=$B59)*(ER$2&gt;=Tableau1[[Début]:[Début]])*(ER$2&lt;=Tableau1[[Fin]:[Fin]]),ROW(INDIRECT("A1:A"&amp;COUNTA(Tableau1[[Fin]:[Fin]])))),1)),""))</f>
        <v/>
      </c>
      <c r="ES59" s="34" t="str">
        <f t="array" aca="1" ref="ES59" ca="1">IF(OR(WEEKDAY(ES$2,2)&gt;5,COUNTIF(Dates_Feries,ES$2)&gt;0),"",IFERROR(INDEX(Tableau1[[Type]:[Type]],SMALL(IF((Tableau1[[Nom]:[Nom]]=$A59)*(Tableau1[[Prénom]:[Prénom]]=$B59)*(ES$2&gt;=Tableau1[[Début]:[Début]])*(ES$2&lt;=Tableau1[[Fin]:[Fin]]),ROW(INDIRECT("A1:A"&amp;COUNTA(Tableau1[[Fin]:[Fin]])))),1)),""))</f>
        <v/>
      </c>
      <c r="ET59" s="34" t="str">
        <f t="array" aca="1" ref="ET59" ca="1">IF(OR(WEEKDAY(ET$2,2)&gt;5,COUNTIF(Dates_Feries,ET$2)&gt;0),"",IFERROR(INDEX(Tableau1[[Type]:[Type]],SMALL(IF((Tableau1[[Nom]:[Nom]]=$A59)*(Tableau1[[Prénom]:[Prénom]]=$B59)*(ET$2&gt;=Tableau1[[Début]:[Début]])*(ET$2&lt;=Tableau1[[Fin]:[Fin]]),ROW(INDIRECT("A1:A"&amp;COUNTA(Tableau1[[Fin]:[Fin]])))),1)),""))</f>
        <v/>
      </c>
      <c r="EU59" s="34" t="str">
        <f t="array" aca="1" ref="EU59" ca="1">IF(OR(WEEKDAY(EU$2,2)&gt;5,COUNTIF(Dates_Feries,EU$2)&gt;0),"",IFERROR(INDEX(Tableau1[[Type]:[Type]],SMALL(IF((Tableau1[[Nom]:[Nom]]=$A59)*(Tableau1[[Prénom]:[Prénom]]=$B59)*(EU$2&gt;=Tableau1[[Début]:[Début]])*(EU$2&lt;=Tableau1[[Fin]:[Fin]]),ROW(INDIRECT("A1:A"&amp;COUNTA(Tableau1[[Fin]:[Fin]])))),1)),""))</f>
        <v/>
      </c>
      <c r="EV59" s="34" t="str">
        <f t="array" aca="1" ref="EV59" ca="1">IF(OR(WEEKDAY(EV$2,2)&gt;5,COUNTIF(Dates_Feries,EV$2)&gt;0),"",IFERROR(INDEX(Tableau1[[Type]:[Type]],SMALL(IF((Tableau1[[Nom]:[Nom]]=$A59)*(Tableau1[[Prénom]:[Prénom]]=$B59)*(EV$2&gt;=Tableau1[[Début]:[Début]])*(EV$2&lt;=Tableau1[[Fin]:[Fin]]),ROW(INDIRECT("A1:A"&amp;COUNTA(Tableau1[[Fin]:[Fin]])))),1)),""))</f>
        <v/>
      </c>
      <c r="EW59" s="34" t="str">
        <f t="array" aca="1" ref="EW59" ca="1">IF(OR(WEEKDAY(EW$2,2)&gt;5,COUNTIF(Dates_Feries,EW$2)&gt;0),"",IFERROR(INDEX(Tableau1[[Type]:[Type]],SMALL(IF((Tableau1[[Nom]:[Nom]]=$A59)*(Tableau1[[Prénom]:[Prénom]]=$B59)*(EW$2&gt;=Tableau1[[Début]:[Début]])*(EW$2&lt;=Tableau1[[Fin]:[Fin]]),ROW(INDIRECT("A1:A"&amp;COUNTA(Tableau1[[Fin]:[Fin]])))),1)),""))</f>
        <v/>
      </c>
      <c r="EX59" s="34" t="str">
        <f t="array" aca="1" ref="EX59" ca="1">IF(OR(WEEKDAY(EX$2,2)&gt;5,COUNTIF(Dates_Feries,EX$2)&gt;0),"",IFERROR(INDEX(Tableau1[[Type]:[Type]],SMALL(IF((Tableau1[[Nom]:[Nom]]=$A59)*(Tableau1[[Prénom]:[Prénom]]=$B59)*(EX$2&gt;=Tableau1[[Début]:[Début]])*(EX$2&lt;=Tableau1[[Fin]:[Fin]]),ROW(INDIRECT("A1:A"&amp;COUNTA(Tableau1[[Fin]:[Fin]])))),1)),""))</f>
        <v/>
      </c>
      <c r="EY59" s="34" t="str">
        <f t="array" aca="1" ref="EY59" ca="1">IF(OR(WEEKDAY(EY$2,2)&gt;5,COUNTIF(Dates_Feries,EY$2)&gt;0),"",IFERROR(INDEX(Tableau1[[Type]:[Type]],SMALL(IF((Tableau1[[Nom]:[Nom]]=$A59)*(Tableau1[[Prénom]:[Prénom]]=$B59)*(EY$2&gt;=Tableau1[[Début]:[Début]])*(EY$2&lt;=Tableau1[[Fin]:[Fin]]),ROW(INDIRECT("A1:A"&amp;COUNTA(Tableau1[[Fin]:[Fin]])))),1)),""))</f>
        <v/>
      </c>
      <c r="EZ59" s="34" t="str">
        <f t="array" aca="1" ref="EZ59" ca="1">IF(OR(WEEKDAY(EZ$2,2)&gt;5,COUNTIF(Dates_Feries,EZ$2)&gt;0),"",IFERROR(INDEX(Tableau1[[Type]:[Type]],SMALL(IF((Tableau1[[Nom]:[Nom]]=$A59)*(Tableau1[[Prénom]:[Prénom]]=$B59)*(EZ$2&gt;=Tableau1[[Début]:[Début]])*(EZ$2&lt;=Tableau1[[Fin]:[Fin]]),ROW(INDIRECT("A1:A"&amp;COUNTA(Tableau1[[Fin]:[Fin]])))),1)),""))</f>
        <v/>
      </c>
      <c r="FA59" s="34" t="str">
        <f t="array" aca="1" ref="FA59" ca="1">IF(OR(WEEKDAY(FA$2,2)&gt;5,COUNTIF(Dates_Feries,FA$2)&gt;0),"",IFERROR(INDEX(Tableau1[[Type]:[Type]],SMALL(IF((Tableau1[[Nom]:[Nom]]=$A59)*(Tableau1[[Prénom]:[Prénom]]=$B59)*(FA$2&gt;=Tableau1[[Début]:[Début]])*(FA$2&lt;=Tableau1[[Fin]:[Fin]]),ROW(INDIRECT("A1:A"&amp;COUNTA(Tableau1[[Fin]:[Fin]])))),1)),""))</f>
        <v/>
      </c>
      <c r="FB59" s="34" t="str">
        <f t="array" aca="1" ref="FB59" ca="1">IF(OR(WEEKDAY(FB$2,2)&gt;5,COUNTIF(Dates_Feries,FB$2)&gt;0),"",IFERROR(INDEX(Tableau1[[Type]:[Type]],SMALL(IF((Tableau1[[Nom]:[Nom]]=$A59)*(Tableau1[[Prénom]:[Prénom]]=$B59)*(FB$2&gt;=Tableau1[[Début]:[Début]])*(FB$2&lt;=Tableau1[[Fin]:[Fin]]),ROW(INDIRECT("A1:A"&amp;COUNTA(Tableau1[[Fin]:[Fin]])))),1)),""))</f>
        <v/>
      </c>
      <c r="FC59" s="34" t="str">
        <f t="array" aca="1" ref="FC59" ca="1">IF(OR(WEEKDAY(FC$2,2)&gt;5,COUNTIF(Dates_Feries,FC$2)&gt;0),"",IFERROR(INDEX(Tableau1[[Type]:[Type]],SMALL(IF((Tableau1[[Nom]:[Nom]]=$A59)*(Tableau1[[Prénom]:[Prénom]]=$B59)*(FC$2&gt;=Tableau1[[Début]:[Début]])*(FC$2&lt;=Tableau1[[Fin]:[Fin]]),ROW(INDIRECT("A1:A"&amp;COUNTA(Tableau1[[Fin]:[Fin]])))),1)),""))</f>
        <v/>
      </c>
      <c r="FD59" s="34" t="str">
        <f t="array" aca="1" ref="FD59" ca="1">IF(OR(WEEKDAY(FD$2,2)&gt;5,COUNTIF(Dates_Feries,FD$2)&gt;0),"",IFERROR(INDEX(Tableau1[[Type]:[Type]],SMALL(IF((Tableau1[[Nom]:[Nom]]=$A59)*(Tableau1[[Prénom]:[Prénom]]=$B59)*(FD$2&gt;=Tableau1[[Début]:[Début]])*(FD$2&lt;=Tableau1[[Fin]:[Fin]]),ROW(INDIRECT("A1:A"&amp;COUNTA(Tableau1[[Fin]:[Fin]])))),1)),""))</f>
        <v/>
      </c>
      <c r="FE59" s="34" t="str">
        <f t="array" aca="1" ref="FE59" ca="1">IF(OR(WEEKDAY(FE$2,2)&gt;5,COUNTIF(Dates_Feries,FE$2)&gt;0),"",IFERROR(INDEX(Tableau1[[Type]:[Type]],SMALL(IF((Tableau1[[Nom]:[Nom]]=$A59)*(Tableau1[[Prénom]:[Prénom]]=$B59)*(FE$2&gt;=Tableau1[[Début]:[Début]])*(FE$2&lt;=Tableau1[[Fin]:[Fin]]),ROW(INDIRECT("A1:A"&amp;COUNTA(Tableau1[[Fin]:[Fin]])))),1)),""))</f>
        <v/>
      </c>
      <c r="FF59" s="34" t="str">
        <f t="array" aca="1" ref="FF59" ca="1">IF(OR(WEEKDAY(FF$2,2)&gt;5,COUNTIF(Dates_Feries,FF$2)&gt;0),"",IFERROR(INDEX(Tableau1[[Type]:[Type]],SMALL(IF((Tableau1[[Nom]:[Nom]]=$A59)*(Tableau1[[Prénom]:[Prénom]]=$B59)*(FF$2&gt;=Tableau1[[Début]:[Début]])*(FF$2&lt;=Tableau1[[Fin]:[Fin]]),ROW(INDIRECT("A1:A"&amp;COUNTA(Tableau1[[Fin]:[Fin]])))),1)),""))</f>
        <v/>
      </c>
      <c r="FG59" s="34" t="str">
        <f t="array" aca="1" ref="FG59" ca="1">IF(OR(WEEKDAY(FG$2,2)&gt;5,COUNTIF(Dates_Feries,FG$2)&gt;0),"",IFERROR(INDEX(Tableau1[[Type]:[Type]],SMALL(IF((Tableau1[[Nom]:[Nom]]=$A59)*(Tableau1[[Prénom]:[Prénom]]=$B59)*(FG$2&gt;=Tableau1[[Début]:[Début]])*(FG$2&lt;=Tableau1[[Fin]:[Fin]]),ROW(INDIRECT("A1:A"&amp;COUNTA(Tableau1[[Fin]:[Fin]])))),1)),""))</f>
        <v/>
      </c>
      <c r="FH59" s="34" t="str">
        <f t="array" aca="1" ref="FH59" ca="1">IF(OR(WEEKDAY(FH$2,2)&gt;5,COUNTIF(Dates_Feries,FH$2)&gt;0),"",IFERROR(INDEX(Tableau1[[Type]:[Type]],SMALL(IF((Tableau1[[Nom]:[Nom]]=$A59)*(Tableau1[[Prénom]:[Prénom]]=$B59)*(FH$2&gt;=Tableau1[[Début]:[Début]])*(FH$2&lt;=Tableau1[[Fin]:[Fin]]),ROW(INDIRECT("A1:A"&amp;COUNTA(Tableau1[[Fin]:[Fin]])))),1)),""))</f>
        <v/>
      </c>
      <c r="FI59" s="34" t="str">
        <f t="array" aca="1" ref="FI59" ca="1">IF(OR(WEEKDAY(FI$2,2)&gt;5,COUNTIF(Dates_Feries,FI$2)&gt;0),"",IFERROR(INDEX(Tableau1[[Type]:[Type]],SMALL(IF((Tableau1[[Nom]:[Nom]]=$A59)*(Tableau1[[Prénom]:[Prénom]]=$B59)*(FI$2&gt;=Tableau1[[Début]:[Début]])*(FI$2&lt;=Tableau1[[Fin]:[Fin]]),ROW(INDIRECT("A1:A"&amp;COUNTA(Tableau1[[Fin]:[Fin]])))),1)),""))</f>
        <v/>
      </c>
      <c r="FJ59" s="34" t="str">
        <f t="array" aca="1" ref="FJ59" ca="1">IF(OR(WEEKDAY(FJ$2,2)&gt;5,COUNTIF(Dates_Feries,FJ$2)&gt;0),"",IFERROR(INDEX(Tableau1[[Type]:[Type]],SMALL(IF((Tableau1[[Nom]:[Nom]]=$A59)*(Tableau1[[Prénom]:[Prénom]]=$B59)*(FJ$2&gt;=Tableau1[[Début]:[Début]])*(FJ$2&lt;=Tableau1[[Fin]:[Fin]]),ROW(INDIRECT("A1:A"&amp;COUNTA(Tableau1[[Fin]:[Fin]])))),1)),""))</f>
        <v/>
      </c>
      <c r="FK59" s="34" t="str">
        <f t="array" aca="1" ref="FK59" ca="1">IF(OR(WEEKDAY(FK$2,2)&gt;5,COUNTIF(Dates_Feries,FK$2)&gt;0),"",IFERROR(INDEX(Tableau1[[Type]:[Type]],SMALL(IF((Tableau1[[Nom]:[Nom]]=$A59)*(Tableau1[[Prénom]:[Prénom]]=$B59)*(FK$2&gt;=Tableau1[[Début]:[Début]])*(FK$2&lt;=Tableau1[[Fin]:[Fin]]),ROW(INDIRECT("A1:A"&amp;COUNTA(Tableau1[[Fin]:[Fin]])))),1)),""))</f>
        <v/>
      </c>
      <c r="FL59" s="34" t="str">
        <f t="array" aca="1" ref="FL59" ca="1">IF(OR(WEEKDAY(FL$2,2)&gt;5,COUNTIF(Dates_Feries,FL$2)&gt;0),"",IFERROR(INDEX(Tableau1[[Type]:[Type]],SMALL(IF((Tableau1[[Nom]:[Nom]]=$A59)*(Tableau1[[Prénom]:[Prénom]]=$B59)*(FL$2&gt;=Tableau1[[Début]:[Début]])*(FL$2&lt;=Tableau1[[Fin]:[Fin]]),ROW(INDIRECT("A1:A"&amp;COUNTA(Tableau1[[Fin]:[Fin]])))),1)),""))</f>
        <v/>
      </c>
      <c r="FM59" s="34" t="str">
        <f t="array" aca="1" ref="FM59" ca="1">IF(OR(WEEKDAY(FM$2,2)&gt;5,COUNTIF(Dates_Feries,FM$2)&gt;0),"",IFERROR(INDEX(Tableau1[[Type]:[Type]],SMALL(IF((Tableau1[[Nom]:[Nom]]=$A59)*(Tableau1[[Prénom]:[Prénom]]=$B59)*(FM$2&gt;=Tableau1[[Début]:[Début]])*(FM$2&lt;=Tableau1[[Fin]:[Fin]]),ROW(INDIRECT("A1:A"&amp;COUNTA(Tableau1[[Fin]:[Fin]])))),1)),""))</f>
        <v/>
      </c>
      <c r="FN59" s="34" t="str">
        <f t="array" aca="1" ref="FN59" ca="1">IF(OR(WEEKDAY(FN$2,2)&gt;5,COUNTIF(Dates_Feries,FN$2)&gt;0),"",IFERROR(INDEX(Tableau1[[Type]:[Type]],SMALL(IF((Tableau1[[Nom]:[Nom]]=$A59)*(Tableau1[[Prénom]:[Prénom]]=$B59)*(FN$2&gt;=Tableau1[[Début]:[Début]])*(FN$2&lt;=Tableau1[[Fin]:[Fin]]),ROW(INDIRECT("A1:A"&amp;COUNTA(Tableau1[[Fin]:[Fin]])))),1)),""))</f>
        <v/>
      </c>
      <c r="FO59" s="34" t="str">
        <f t="array" aca="1" ref="FO59" ca="1">IF(OR(WEEKDAY(FO$2,2)&gt;5,COUNTIF(Dates_Feries,FO$2)&gt;0),"",IFERROR(INDEX(Tableau1[[Type]:[Type]],SMALL(IF((Tableau1[[Nom]:[Nom]]=$A59)*(Tableau1[[Prénom]:[Prénom]]=$B59)*(FO$2&gt;=Tableau1[[Début]:[Début]])*(FO$2&lt;=Tableau1[[Fin]:[Fin]]),ROW(INDIRECT("A1:A"&amp;COUNTA(Tableau1[[Fin]:[Fin]])))),1)),""))</f>
        <v/>
      </c>
      <c r="FP59" s="34" t="str">
        <f t="array" aca="1" ref="FP59" ca="1">IF(OR(WEEKDAY(FP$2,2)&gt;5,COUNTIF(Dates_Feries,FP$2)&gt;0),"",IFERROR(INDEX(Tableau1[[Type]:[Type]],SMALL(IF((Tableau1[[Nom]:[Nom]]=$A59)*(Tableau1[[Prénom]:[Prénom]]=$B59)*(FP$2&gt;=Tableau1[[Début]:[Début]])*(FP$2&lt;=Tableau1[[Fin]:[Fin]]),ROW(INDIRECT("A1:A"&amp;COUNTA(Tableau1[[Fin]:[Fin]])))),1)),""))</f>
        <v/>
      </c>
      <c r="FQ59" s="34" t="str">
        <f t="array" aca="1" ref="FQ59" ca="1">IF(OR(WEEKDAY(FQ$2,2)&gt;5,COUNTIF(Dates_Feries,FQ$2)&gt;0),"",IFERROR(INDEX(Tableau1[[Type]:[Type]],SMALL(IF((Tableau1[[Nom]:[Nom]]=$A59)*(Tableau1[[Prénom]:[Prénom]]=$B59)*(FQ$2&gt;=Tableau1[[Début]:[Début]])*(FQ$2&lt;=Tableau1[[Fin]:[Fin]]),ROW(INDIRECT("A1:A"&amp;COUNTA(Tableau1[[Fin]:[Fin]])))),1)),""))</f>
        <v/>
      </c>
      <c r="FR59" s="34" t="str">
        <f t="array" aca="1" ref="FR59" ca="1">IF(OR(WEEKDAY(FR$2,2)&gt;5,COUNTIF(Dates_Feries,FR$2)&gt;0),"",IFERROR(INDEX(Tableau1[[Type]:[Type]],SMALL(IF((Tableau1[[Nom]:[Nom]]=$A59)*(Tableau1[[Prénom]:[Prénom]]=$B59)*(FR$2&gt;=Tableau1[[Début]:[Début]])*(FR$2&lt;=Tableau1[[Fin]:[Fin]]),ROW(INDIRECT("A1:A"&amp;COUNTA(Tableau1[[Fin]:[Fin]])))),1)),""))</f>
        <v/>
      </c>
      <c r="FS59" s="34" t="str">
        <f t="array" aca="1" ref="FS59" ca="1">IF(OR(WEEKDAY(FS$2,2)&gt;5,COUNTIF(Dates_Feries,FS$2)&gt;0),"",IFERROR(INDEX(Tableau1[[Type]:[Type]],SMALL(IF((Tableau1[[Nom]:[Nom]]=$A59)*(Tableau1[[Prénom]:[Prénom]]=$B59)*(FS$2&gt;=Tableau1[[Début]:[Début]])*(FS$2&lt;=Tableau1[[Fin]:[Fin]]),ROW(INDIRECT("A1:A"&amp;COUNTA(Tableau1[[Fin]:[Fin]])))),1)),""))</f>
        <v/>
      </c>
      <c r="FT59" s="34" t="str">
        <f t="array" aca="1" ref="FT59" ca="1">IF(OR(WEEKDAY(FT$2,2)&gt;5,COUNTIF(Dates_Feries,FT$2)&gt;0),"",IFERROR(INDEX(Tableau1[[Type]:[Type]],SMALL(IF((Tableau1[[Nom]:[Nom]]=$A59)*(Tableau1[[Prénom]:[Prénom]]=$B59)*(FT$2&gt;=Tableau1[[Début]:[Début]])*(FT$2&lt;=Tableau1[[Fin]:[Fin]]),ROW(INDIRECT("A1:A"&amp;COUNTA(Tableau1[[Fin]:[Fin]])))),1)),""))</f>
        <v/>
      </c>
      <c r="FU59" s="34" t="str">
        <f t="array" aca="1" ref="FU59" ca="1">IF(OR(WEEKDAY(FU$2,2)&gt;5,COUNTIF(Dates_Feries,FU$2)&gt;0),"",IFERROR(INDEX(Tableau1[[Type]:[Type]],SMALL(IF((Tableau1[[Nom]:[Nom]]=$A59)*(Tableau1[[Prénom]:[Prénom]]=$B59)*(FU$2&gt;=Tableau1[[Début]:[Début]])*(FU$2&lt;=Tableau1[[Fin]:[Fin]]),ROW(INDIRECT("A1:A"&amp;COUNTA(Tableau1[[Fin]:[Fin]])))),1)),""))</f>
        <v/>
      </c>
      <c r="FV59" s="34" t="str">
        <f t="array" aca="1" ref="FV59" ca="1">IF(OR(WEEKDAY(FV$2,2)&gt;5,COUNTIF(Dates_Feries,FV$2)&gt;0),"",IFERROR(INDEX(Tableau1[[Type]:[Type]],SMALL(IF((Tableau1[[Nom]:[Nom]]=$A59)*(Tableau1[[Prénom]:[Prénom]]=$B59)*(FV$2&gt;=Tableau1[[Début]:[Début]])*(FV$2&lt;=Tableau1[[Fin]:[Fin]]),ROW(INDIRECT("A1:A"&amp;COUNTA(Tableau1[[Fin]:[Fin]])))),1)),""))</f>
        <v/>
      </c>
      <c r="FW59" s="34" t="str">
        <f t="array" aca="1" ref="FW59" ca="1">IF(OR(WEEKDAY(FW$2,2)&gt;5,COUNTIF(Dates_Feries,FW$2)&gt;0),"",IFERROR(INDEX(Tableau1[[Type]:[Type]],SMALL(IF((Tableau1[[Nom]:[Nom]]=$A59)*(Tableau1[[Prénom]:[Prénom]]=$B59)*(FW$2&gt;=Tableau1[[Début]:[Début]])*(FW$2&lt;=Tableau1[[Fin]:[Fin]]),ROW(INDIRECT("A1:A"&amp;COUNTA(Tableau1[[Fin]:[Fin]])))),1)),""))</f>
        <v/>
      </c>
      <c r="FX59" s="34" t="str">
        <f t="array" aca="1" ref="FX59" ca="1">IF(OR(WEEKDAY(FX$2,2)&gt;5,COUNTIF(Dates_Feries,FX$2)&gt;0),"",IFERROR(INDEX(Tableau1[[Type]:[Type]],SMALL(IF((Tableau1[[Nom]:[Nom]]=$A59)*(Tableau1[[Prénom]:[Prénom]]=$B59)*(FX$2&gt;=Tableau1[[Début]:[Début]])*(FX$2&lt;=Tableau1[[Fin]:[Fin]]),ROW(INDIRECT("A1:A"&amp;COUNTA(Tableau1[[Fin]:[Fin]])))),1)),""))</f>
        <v/>
      </c>
      <c r="FY59" s="34" t="str">
        <f t="array" aca="1" ref="FY59" ca="1">IF(OR(WEEKDAY(FY$2,2)&gt;5,COUNTIF(Dates_Feries,FY$2)&gt;0),"",IFERROR(INDEX(Tableau1[[Type]:[Type]],SMALL(IF((Tableau1[[Nom]:[Nom]]=$A59)*(Tableau1[[Prénom]:[Prénom]]=$B59)*(FY$2&gt;=Tableau1[[Début]:[Début]])*(FY$2&lt;=Tableau1[[Fin]:[Fin]]),ROW(INDIRECT("A1:A"&amp;COUNTA(Tableau1[[Fin]:[Fin]])))),1)),""))</f>
        <v/>
      </c>
      <c r="FZ59" s="34" t="str">
        <f t="array" aca="1" ref="FZ59" ca="1">IF(OR(WEEKDAY(FZ$2,2)&gt;5,COUNTIF(Dates_Feries,FZ$2)&gt;0),"",IFERROR(INDEX(Tableau1[[Type]:[Type]],SMALL(IF((Tableau1[[Nom]:[Nom]]=$A59)*(Tableau1[[Prénom]:[Prénom]]=$B59)*(FZ$2&gt;=Tableau1[[Début]:[Début]])*(FZ$2&lt;=Tableau1[[Fin]:[Fin]]),ROW(INDIRECT("A1:A"&amp;COUNTA(Tableau1[[Fin]:[Fin]])))),1)),""))</f>
        <v/>
      </c>
      <c r="GA59" s="34" t="str">
        <f t="array" aca="1" ref="GA59" ca="1">IF(OR(WEEKDAY(GA$2,2)&gt;5,COUNTIF(Dates_Feries,GA$2)&gt;0),"",IFERROR(INDEX(Tableau1[[Type]:[Type]],SMALL(IF((Tableau1[[Nom]:[Nom]]=$A59)*(Tableau1[[Prénom]:[Prénom]]=$B59)*(GA$2&gt;=Tableau1[[Début]:[Début]])*(GA$2&lt;=Tableau1[[Fin]:[Fin]]),ROW(INDIRECT("A1:A"&amp;COUNTA(Tableau1[[Fin]:[Fin]])))),1)),""))</f>
        <v/>
      </c>
      <c r="GB59" s="34" t="str">
        <f t="array" aca="1" ref="GB59" ca="1">IF(OR(WEEKDAY(GB$2,2)&gt;5,COUNTIF(Dates_Feries,GB$2)&gt;0),"",IFERROR(INDEX(Tableau1[[Type]:[Type]],SMALL(IF((Tableau1[[Nom]:[Nom]]=$A59)*(Tableau1[[Prénom]:[Prénom]]=$B59)*(GB$2&gt;=Tableau1[[Début]:[Début]])*(GB$2&lt;=Tableau1[[Fin]:[Fin]]),ROW(INDIRECT("A1:A"&amp;COUNTA(Tableau1[[Fin]:[Fin]])))),1)),""))</f>
        <v/>
      </c>
      <c r="GC59" s="34" t="str">
        <f t="array" aca="1" ref="GC59" ca="1">IF(OR(WEEKDAY(GC$2,2)&gt;5,COUNTIF(Dates_Feries,GC$2)&gt;0),"",IFERROR(INDEX(Tableau1[[Type]:[Type]],SMALL(IF((Tableau1[[Nom]:[Nom]]=$A59)*(Tableau1[[Prénom]:[Prénom]]=$B59)*(GC$2&gt;=Tableau1[[Début]:[Début]])*(GC$2&lt;=Tableau1[[Fin]:[Fin]]),ROW(INDIRECT("A1:A"&amp;COUNTA(Tableau1[[Fin]:[Fin]])))),1)),""))</f>
        <v/>
      </c>
      <c r="GD59" s="34" t="str">
        <f t="array" aca="1" ref="GD59" ca="1">IF(OR(WEEKDAY(GD$2,2)&gt;5,COUNTIF(Dates_Feries,GD$2)&gt;0),"",IFERROR(INDEX(Tableau1[[Type]:[Type]],SMALL(IF((Tableau1[[Nom]:[Nom]]=$A59)*(Tableau1[[Prénom]:[Prénom]]=$B59)*(GD$2&gt;=Tableau1[[Début]:[Début]])*(GD$2&lt;=Tableau1[[Fin]:[Fin]]),ROW(INDIRECT("A1:A"&amp;COUNTA(Tableau1[[Fin]:[Fin]])))),1)),""))</f>
        <v/>
      </c>
      <c r="GE59" s="34" t="str">
        <f t="array" aca="1" ref="GE59" ca="1">IF(OR(WEEKDAY(GE$2,2)&gt;5,COUNTIF(Dates_Feries,GE$2)&gt;0),"",IFERROR(INDEX(Tableau1[[Type]:[Type]],SMALL(IF((Tableau1[[Nom]:[Nom]]=$A59)*(Tableau1[[Prénom]:[Prénom]]=$B59)*(GE$2&gt;=Tableau1[[Début]:[Début]])*(GE$2&lt;=Tableau1[[Fin]:[Fin]]),ROW(INDIRECT("A1:A"&amp;COUNTA(Tableau1[[Fin]:[Fin]])))),1)),""))</f>
        <v/>
      </c>
      <c r="GF59" s="34" t="str">
        <f t="array" aca="1" ref="GF59" ca="1">IF(OR(WEEKDAY(GF$2,2)&gt;5,COUNTIF(Dates_Feries,GF$2)&gt;0),"",IFERROR(INDEX(Tableau1[[Type]:[Type]],SMALL(IF((Tableau1[[Nom]:[Nom]]=$A59)*(Tableau1[[Prénom]:[Prénom]]=$B59)*(GF$2&gt;=Tableau1[[Début]:[Début]])*(GF$2&lt;=Tableau1[[Fin]:[Fin]]),ROW(INDIRECT("A1:A"&amp;COUNTA(Tableau1[[Fin]:[Fin]])))),1)),""))</f>
        <v/>
      </c>
      <c r="GG59" s="34" t="str">
        <f t="array" aca="1" ref="GG59" ca="1">IF(OR(WEEKDAY(GG$2,2)&gt;5,COUNTIF(Dates_Feries,GG$2)&gt;0),"",IFERROR(INDEX(Tableau1[[Type]:[Type]],SMALL(IF((Tableau1[[Nom]:[Nom]]=$A59)*(Tableau1[[Prénom]:[Prénom]]=$B59)*(GG$2&gt;=Tableau1[[Début]:[Début]])*(GG$2&lt;=Tableau1[[Fin]:[Fin]]),ROW(INDIRECT("A1:A"&amp;COUNTA(Tableau1[[Fin]:[Fin]])))),1)),""))</f>
        <v/>
      </c>
      <c r="GH59" s="34" t="str">
        <f t="array" aca="1" ref="GH59" ca="1">IF(OR(WEEKDAY(GH$2,2)&gt;5,COUNTIF(Dates_Feries,GH$2)&gt;0),"",IFERROR(INDEX(Tableau1[[Type]:[Type]],SMALL(IF((Tableau1[[Nom]:[Nom]]=$A59)*(Tableau1[[Prénom]:[Prénom]]=$B59)*(GH$2&gt;=Tableau1[[Début]:[Début]])*(GH$2&lt;=Tableau1[[Fin]:[Fin]]),ROW(INDIRECT("A1:A"&amp;COUNTA(Tableau1[[Fin]:[Fin]])))),1)),""))</f>
        <v/>
      </c>
      <c r="GI59" s="34" t="str">
        <f t="array" aca="1" ref="GI59" ca="1">IF(OR(WEEKDAY(GI$2,2)&gt;5,COUNTIF(Dates_Feries,GI$2)&gt;0),"",IFERROR(INDEX(Tableau1[[Type]:[Type]],SMALL(IF((Tableau1[[Nom]:[Nom]]=$A59)*(Tableau1[[Prénom]:[Prénom]]=$B59)*(GI$2&gt;=Tableau1[[Début]:[Début]])*(GI$2&lt;=Tableau1[[Fin]:[Fin]]),ROW(INDIRECT("A1:A"&amp;COUNTA(Tableau1[[Fin]:[Fin]])))),1)),""))</f>
        <v/>
      </c>
      <c r="GJ59" s="34" t="str">
        <f t="array" aca="1" ref="GJ59" ca="1">IF(OR(WEEKDAY(GJ$2,2)&gt;5,COUNTIF(Dates_Feries,GJ$2)&gt;0),"",IFERROR(INDEX(Tableau1[[Type]:[Type]],SMALL(IF((Tableau1[[Nom]:[Nom]]=$A59)*(Tableau1[[Prénom]:[Prénom]]=$B59)*(GJ$2&gt;=Tableau1[[Début]:[Début]])*(GJ$2&lt;=Tableau1[[Fin]:[Fin]]),ROW(INDIRECT("A1:A"&amp;COUNTA(Tableau1[[Fin]:[Fin]])))),1)),""))</f>
        <v/>
      </c>
      <c r="GK59" s="34" t="str">
        <f t="array" aca="1" ref="GK59" ca="1">IF(OR(WEEKDAY(GK$2,2)&gt;5,COUNTIF(Dates_Feries,GK$2)&gt;0),"",IFERROR(INDEX(Tableau1[[Type]:[Type]],SMALL(IF((Tableau1[[Nom]:[Nom]]=$A59)*(Tableau1[[Prénom]:[Prénom]]=$B59)*(GK$2&gt;=Tableau1[[Début]:[Début]])*(GK$2&lt;=Tableau1[[Fin]:[Fin]]),ROW(INDIRECT("A1:A"&amp;COUNTA(Tableau1[[Fin]:[Fin]])))),1)),""))</f>
        <v/>
      </c>
      <c r="GL59" s="34" t="str">
        <f t="array" aca="1" ref="GL59" ca="1">IF(OR(WEEKDAY(GL$2,2)&gt;5,COUNTIF(Dates_Feries,GL$2)&gt;0),"",IFERROR(INDEX(Tableau1[[Type]:[Type]],SMALL(IF((Tableau1[[Nom]:[Nom]]=$A59)*(Tableau1[[Prénom]:[Prénom]]=$B59)*(GL$2&gt;=Tableau1[[Début]:[Début]])*(GL$2&lt;=Tableau1[[Fin]:[Fin]]),ROW(INDIRECT("A1:A"&amp;COUNTA(Tableau1[[Fin]:[Fin]])))),1)),""))</f>
        <v/>
      </c>
      <c r="GM59" s="34" t="str">
        <f t="array" aca="1" ref="GM59" ca="1">IF(OR(WEEKDAY(GM$2,2)&gt;5,COUNTIF(Dates_Feries,GM$2)&gt;0),"",IFERROR(INDEX(Tableau1[[Type]:[Type]],SMALL(IF((Tableau1[[Nom]:[Nom]]=$A59)*(Tableau1[[Prénom]:[Prénom]]=$B59)*(GM$2&gt;=Tableau1[[Début]:[Début]])*(GM$2&lt;=Tableau1[[Fin]:[Fin]]),ROW(INDIRECT("A1:A"&amp;COUNTA(Tableau1[[Fin]:[Fin]])))),1)),""))</f>
        <v/>
      </c>
      <c r="GN59" s="34" t="str">
        <f t="array" aca="1" ref="GN59" ca="1">IF(OR(WEEKDAY(GN$2,2)&gt;5,COUNTIF(Dates_Feries,GN$2)&gt;0),"",IFERROR(INDEX(Tableau1[[Type]:[Type]],SMALL(IF((Tableau1[[Nom]:[Nom]]=$A59)*(Tableau1[[Prénom]:[Prénom]]=$B59)*(GN$2&gt;=Tableau1[[Début]:[Début]])*(GN$2&lt;=Tableau1[[Fin]:[Fin]]),ROW(INDIRECT("A1:A"&amp;COUNTA(Tableau1[[Fin]:[Fin]])))),1)),""))</f>
        <v/>
      </c>
      <c r="GO59" s="34" t="str">
        <f t="array" aca="1" ref="GO59" ca="1">IF(OR(WEEKDAY(GO$2,2)&gt;5,COUNTIF(Dates_Feries,GO$2)&gt;0),"",IFERROR(INDEX(Tableau1[[Type]:[Type]],SMALL(IF((Tableau1[[Nom]:[Nom]]=$A59)*(Tableau1[[Prénom]:[Prénom]]=$B59)*(GO$2&gt;=Tableau1[[Début]:[Début]])*(GO$2&lt;=Tableau1[[Fin]:[Fin]]),ROW(INDIRECT("A1:A"&amp;COUNTA(Tableau1[[Fin]:[Fin]])))),1)),""))</f>
        <v/>
      </c>
      <c r="GP59" s="34" t="str">
        <f t="array" aca="1" ref="GP59" ca="1">IF(OR(WEEKDAY(GP$2,2)&gt;5,COUNTIF(Dates_Feries,GP$2)&gt;0),"",IFERROR(INDEX(Tableau1[[Type]:[Type]],SMALL(IF((Tableau1[[Nom]:[Nom]]=$A59)*(Tableau1[[Prénom]:[Prénom]]=$B59)*(GP$2&gt;=Tableau1[[Début]:[Début]])*(GP$2&lt;=Tableau1[[Fin]:[Fin]]),ROW(INDIRECT("A1:A"&amp;COUNTA(Tableau1[[Fin]:[Fin]])))),1)),""))</f>
        <v/>
      </c>
      <c r="GQ59" s="34" t="str">
        <f t="array" aca="1" ref="GQ59" ca="1">IF(OR(WEEKDAY(GQ$2,2)&gt;5,COUNTIF(Dates_Feries,GQ$2)&gt;0),"",IFERROR(INDEX(Tableau1[[Type]:[Type]],SMALL(IF((Tableau1[[Nom]:[Nom]]=$A59)*(Tableau1[[Prénom]:[Prénom]]=$B59)*(GQ$2&gt;=Tableau1[[Début]:[Début]])*(GQ$2&lt;=Tableau1[[Fin]:[Fin]]),ROW(INDIRECT("A1:A"&amp;COUNTA(Tableau1[[Fin]:[Fin]])))),1)),""))</f>
        <v/>
      </c>
      <c r="GR59" s="34" t="str">
        <f t="array" aca="1" ref="GR59" ca="1">IF(OR(WEEKDAY(GR$2,2)&gt;5,COUNTIF(Dates_Feries,GR$2)&gt;0),"",IFERROR(INDEX(Tableau1[[Type]:[Type]],SMALL(IF((Tableau1[[Nom]:[Nom]]=$A59)*(Tableau1[[Prénom]:[Prénom]]=$B59)*(GR$2&gt;=Tableau1[[Début]:[Début]])*(GR$2&lt;=Tableau1[[Fin]:[Fin]]),ROW(INDIRECT("A1:A"&amp;COUNTA(Tableau1[[Fin]:[Fin]])))),1)),""))</f>
        <v/>
      </c>
      <c r="GS59" s="34" t="str">
        <f t="array" aca="1" ref="GS59" ca="1">IF(OR(WEEKDAY(GS$2,2)&gt;5,COUNTIF(Dates_Feries,GS$2)&gt;0),"",IFERROR(INDEX(Tableau1[[Type]:[Type]],SMALL(IF((Tableau1[[Nom]:[Nom]]=$A59)*(Tableau1[[Prénom]:[Prénom]]=$B59)*(GS$2&gt;=Tableau1[[Début]:[Début]])*(GS$2&lt;=Tableau1[[Fin]:[Fin]]),ROW(INDIRECT("A1:A"&amp;COUNTA(Tableau1[[Fin]:[Fin]])))),1)),""))</f>
        <v/>
      </c>
      <c r="GT59" s="34" t="str">
        <f t="array" aca="1" ref="GT59" ca="1">IF(OR(WEEKDAY(GT$2,2)&gt;5,COUNTIF(Dates_Feries,GT$2)&gt;0),"",IFERROR(INDEX(Tableau1[[Type]:[Type]],SMALL(IF((Tableau1[[Nom]:[Nom]]=$A59)*(Tableau1[[Prénom]:[Prénom]]=$B59)*(GT$2&gt;=Tableau1[[Début]:[Début]])*(GT$2&lt;=Tableau1[[Fin]:[Fin]]),ROW(INDIRECT("A1:A"&amp;COUNTA(Tableau1[[Fin]:[Fin]])))),1)),""))</f>
        <v/>
      </c>
      <c r="GU59" s="34" t="str">
        <f t="array" aca="1" ref="GU59" ca="1">IF(OR(WEEKDAY(GU$2,2)&gt;5,COUNTIF(Dates_Feries,GU$2)&gt;0),"",IFERROR(INDEX(Tableau1[[Type]:[Type]],SMALL(IF((Tableau1[[Nom]:[Nom]]=$A59)*(Tableau1[[Prénom]:[Prénom]]=$B59)*(GU$2&gt;=Tableau1[[Début]:[Début]])*(GU$2&lt;=Tableau1[[Fin]:[Fin]]),ROW(INDIRECT("A1:A"&amp;COUNTA(Tableau1[[Fin]:[Fin]])))),1)),""))</f>
        <v/>
      </c>
      <c r="GV59" s="34" t="str">
        <f t="array" aca="1" ref="GV59" ca="1">IF(OR(WEEKDAY(GV$2,2)&gt;5,COUNTIF(Dates_Feries,GV$2)&gt;0),"",IFERROR(INDEX(Tableau1[[Type]:[Type]],SMALL(IF((Tableau1[[Nom]:[Nom]]=$A59)*(Tableau1[[Prénom]:[Prénom]]=$B59)*(GV$2&gt;=Tableau1[[Début]:[Début]])*(GV$2&lt;=Tableau1[[Fin]:[Fin]]),ROW(INDIRECT("A1:A"&amp;COUNTA(Tableau1[[Fin]:[Fin]])))),1)),""))</f>
        <v/>
      </c>
      <c r="GW59" s="34" t="str">
        <f t="array" aca="1" ref="GW59" ca="1">IF(OR(WEEKDAY(GW$2,2)&gt;5,COUNTIF(Dates_Feries,GW$2)&gt;0),"",IFERROR(INDEX(Tableau1[[Type]:[Type]],SMALL(IF((Tableau1[[Nom]:[Nom]]=$A59)*(Tableau1[[Prénom]:[Prénom]]=$B59)*(GW$2&gt;=Tableau1[[Début]:[Début]])*(GW$2&lt;=Tableau1[[Fin]:[Fin]]),ROW(INDIRECT("A1:A"&amp;COUNTA(Tableau1[[Fin]:[Fin]])))),1)),""))</f>
        <v/>
      </c>
      <c r="GX59" s="34" t="str">
        <f t="array" aca="1" ref="GX59" ca="1">IF(OR(WEEKDAY(GX$2,2)&gt;5,COUNTIF(Dates_Feries,GX$2)&gt;0),"",IFERROR(INDEX(Tableau1[[Type]:[Type]],SMALL(IF((Tableau1[[Nom]:[Nom]]=$A59)*(Tableau1[[Prénom]:[Prénom]]=$B59)*(GX$2&gt;=Tableau1[[Début]:[Début]])*(GX$2&lt;=Tableau1[[Fin]:[Fin]]),ROW(INDIRECT("A1:A"&amp;COUNTA(Tableau1[[Fin]:[Fin]])))),1)),""))</f>
        <v/>
      </c>
      <c r="GY59" s="34" t="str">
        <f t="array" aca="1" ref="GY59" ca="1">IF(OR(WEEKDAY(GY$2,2)&gt;5,COUNTIF(Dates_Feries,GY$2)&gt;0),"",IFERROR(INDEX(Tableau1[[Type]:[Type]],SMALL(IF((Tableau1[[Nom]:[Nom]]=$A59)*(Tableau1[[Prénom]:[Prénom]]=$B59)*(GY$2&gt;=Tableau1[[Début]:[Début]])*(GY$2&lt;=Tableau1[[Fin]:[Fin]]),ROW(INDIRECT("A1:A"&amp;COUNTA(Tableau1[[Fin]:[Fin]])))),1)),""))</f>
        <v/>
      </c>
      <c r="GZ59" s="34" t="str">
        <f t="array" aca="1" ref="GZ59" ca="1">IF(OR(WEEKDAY(GZ$2,2)&gt;5,COUNTIF(Dates_Feries,GZ$2)&gt;0),"",IFERROR(INDEX(Tableau1[[Type]:[Type]],SMALL(IF((Tableau1[[Nom]:[Nom]]=$A59)*(Tableau1[[Prénom]:[Prénom]]=$B59)*(GZ$2&gt;=Tableau1[[Début]:[Début]])*(GZ$2&lt;=Tableau1[[Fin]:[Fin]]),ROW(INDIRECT("A1:A"&amp;COUNTA(Tableau1[[Fin]:[Fin]])))),1)),""))</f>
        <v/>
      </c>
      <c r="HA59" s="34" t="str">
        <f t="array" aca="1" ref="HA59" ca="1">IF(OR(WEEKDAY(HA$2,2)&gt;5,COUNTIF(Dates_Feries,HA$2)&gt;0),"",IFERROR(INDEX(Tableau1[[Type]:[Type]],SMALL(IF((Tableau1[[Nom]:[Nom]]=$A59)*(Tableau1[[Prénom]:[Prénom]]=$B59)*(HA$2&gt;=Tableau1[[Début]:[Début]])*(HA$2&lt;=Tableau1[[Fin]:[Fin]]),ROW(INDIRECT("A1:A"&amp;COUNTA(Tableau1[[Fin]:[Fin]])))),1)),""))</f>
        <v/>
      </c>
      <c r="HB59" s="34" t="str">
        <f t="array" aca="1" ref="HB59" ca="1">IF(OR(WEEKDAY(HB$2,2)&gt;5,COUNTIF(Dates_Feries,HB$2)&gt;0),"",IFERROR(INDEX(Tableau1[[Type]:[Type]],SMALL(IF((Tableau1[[Nom]:[Nom]]=$A59)*(Tableau1[[Prénom]:[Prénom]]=$B59)*(HB$2&gt;=Tableau1[[Début]:[Début]])*(HB$2&lt;=Tableau1[[Fin]:[Fin]]),ROW(INDIRECT("A1:A"&amp;COUNTA(Tableau1[[Fin]:[Fin]])))),1)),""))</f>
        <v/>
      </c>
      <c r="HC59" s="34" t="str">
        <f t="array" aca="1" ref="HC59" ca="1">IF(OR(WEEKDAY(HC$2,2)&gt;5,COUNTIF(Dates_Feries,HC$2)&gt;0),"",IFERROR(INDEX(Tableau1[[Type]:[Type]],SMALL(IF((Tableau1[[Nom]:[Nom]]=$A59)*(Tableau1[[Prénom]:[Prénom]]=$B59)*(HC$2&gt;=Tableau1[[Début]:[Début]])*(HC$2&lt;=Tableau1[[Fin]:[Fin]]),ROW(INDIRECT("A1:A"&amp;COUNTA(Tableau1[[Fin]:[Fin]])))),1)),""))</f>
        <v/>
      </c>
      <c r="HD59" s="34" t="str">
        <f t="array" aca="1" ref="HD59" ca="1">IF(OR(WEEKDAY(HD$2,2)&gt;5,COUNTIF(Dates_Feries,HD$2)&gt;0),"",IFERROR(INDEX(Tableau1[[Type]:[Type]],SMALL(IF((Tableau1[[Nom]:[Nom]]=$A59)*(Tableau1[[Prénom]:[Prénom]]=$B59)*(HD$2&gt;=Tableau1[[Début]:[Début]])*(HD$2&lt;=Tableau1[[Fin]:[Fin]]),ROW(INDIRECT("A1:A"&amp;COUNTA(Tableau1[[Fin]:[Fin]])))),1)),""))</f>
        <v/>
      </c>
      <c r="HE59" s="34" t="str">
        <f t="array" aca="1" ref="HE59" ca="1">IF(OR(WEEKDAY(HE$2,2)&gt;5,COUNTIF(Dates_Feries,HE$2)&gt;0),"",IFERROR(INDEX(Tableau1[[Type]:[Type]],SMALL(IF((Tableau1[[Nom]:[Nom]]=$A59)*(Tableau1[[Prénom]:[Prénom]]=$B59)*(HE$2&gt;=Tableau1[[Début]:[Début]])*(HE$2&lt;=Tableau1[[Fin]:[Fin]]),ROW(INDIRECT("A1:A"&amp;COUNTA(Tableau1[[Fin]:[Fin]])))),1)),""))</f>
        <v/>
      </c>
      <c r="HF59" s="34" t="str">
        <f t="array" aca="1" ref="HF59" ca="1">IF(OR(WEEKDAY(HF$2,2)&gt;5,COUNTIF(Dates_Feries,HF$2)&gt;0),"",IFERROR(INDEX(Tableau1[[Type]:[Type]],SMALL(IF((Tableau1[[Nom]:[Nom]]=$A59)*(Tableau1[[Prénom]:[Prénom]]=$B59)*(HF$2&gt;=Tableau1[[Début]:[Début]])*(HF$2&lt;=Tableau1[[Fin]:[Fin]]),ROW(INDIRECT("A1:A"&amp;COUNTA(Tableau1[[Fin]:[Fin]])))),1)),""))</f>
        <v/>
      </c>
      <c r="HG59" s="34" t="str">
        <f t="array" aca="1" ref="HG59" ca="1">IF(OR(WEEKDAY(HG$2,2)&gt;5,COUNTIF(Dates_Feries,HG$2)&gt;0),"",IFERROR(INDEX(Tableau1[[Type]:[Type]],SMALL(IF((Tableau1[[Nom]:[Nom]]=$A59)*(Tableau1[[Prénom]:[Prénom]]=$B59)*(HG$2&gt;=Tableau1[[Début]:[Début]])*(HG$2&lt;=Tableau1[[Fin]:[Fin]]),ROW(INDIRECT("A1:A"&amp;COUNTA(Tableau1[[Fin]:[Fin]])))),1)),""))</f>
        <v/>
      </c>
      <c r="HH59" s="34" t="str">
        <f t="array" aca="1" ref="HH59" ca="1">IF(OR(WEEKDAY(HH$2,2)&gt;5,COUNTIF(Dates_Feries,HH$2)&gt;0),"",IFERROR(INDEX(Tableau1[[Type]:[Type]],SMALL(IF((Tableau1[[Nom]:[Nom]]=$A59)*(Tableau1[[Prénom]:[Prénom]]=$B59)*(HH$2&gt;=Tableau1[[Début]:[Début]])*(HH$2&lt;=Tableau1[[Fin]:[Fin]]),ROW(INDIRECT("A1:A"&amp;COUNTA(Tableau1[[Fin]:[Fin]])))),1)),""))</f>
        <v/>
      </c>
      <c r="HI59" s="34" t="str">
        <f t="array" aca="1" ref="HI59" ca="1">IF(OR(WEEKDAY(HI$2,2)&gt;5,COUNTIF(Dates_Feries,HI$2)&gt;0),"",IFERROR(INDEX(Tableau1[[Type]:[Type]],SMALL(IF((Tableau1[[Nom]:[Nom]]=$A59)*(Tableau1[[Prénom]:[Prénom]]=$B59)*(HI$2&gt;=Tableau1[[Début]:[Début]])*(HI$2&lt;=Tableau1[[Fin]:[Fin]]),ROW(INDIRECT("A1:A"&amp;COUNTA(Tableau1[[Fin]:[Fin]])))),1)),""))</f>
        <v/>
      </c>
      <c r="HJ59" s="34" t="str">
        <f t="array" aca="1" ref="HJ59" ca="1">IF(OR(WEEKDAY(HJ$2,2)&gt;5,COUNTIF(Dates_Feries,HJ$2)&gt;0),"",IFERROR(INDEX(Tableau1[[Type]:[Type]],SMALL(IF((Tableau1[[Nom]:[Nom]]=$A59)*(Tableau1[[Prénom]:[Prénom]]=$B59)*(HJ$2&gt;=Tableau1[[Début]:[Début]])*(HJ$2&lt;=Tableau1[[Fin]:[Fin]]),ROW(INDIRECT("A1:A"&amp;COUNTA(Tableau1[[Fin]:[Fin]])))),1)),""))</f>
        <v/>
      </c>
      <c r="HK59" s="34" t="str">
        <f t="array" aca="1" ref="HK59" ca="1">IF(OR(WEEKDAY(HK$2,2)&gt;5,COUNTIF(Dates_Feries,HK$2)&gt;0),"",IFERROR(INDEX(Tableau1[[Type]:[Type]],SMALL(IF((Tableau1[[Nom]:[Nom]]=$A59)*(Tableau1[[Prénom]:[Prénom]]=$B59)*(HK$2&gt;=Tableau1[[Début]:[Début]])*(HK$2&lt;=Tableau1[[Fin]:[Fin]]),ROW(INDIRECT("A1:A"&amp;COUNTA(Tableau1[[Fin]:[Fin]])))),1)),""))</f>
        <v/>
      </c>
      <c r="HL59" s="34" t="str">
        <f t="array" aca="1" ref="HL59" ca="1">IF(OR(WEEKDAY(HL$2,2)&gt;5,COUNTIF(Dates_Feries,HL$2)&gt;0),"",IFERROR(INDEX(Tableau1[[Type]:[Type]],SMALL(IF((Tableau1[[Nom]:[Nom]]=$A59)*(Tableau1[[Prénom]:[Prénom]]=$B59)*(HL$2&gt;=Tableau1[[Début]:[Début]])*(HL$2&lt;=Tableau1[[Fin]:[Fin]]),ROW(INDIRECT("A1:A"&amp;COUNTA(Tableau1[[Fin]:[Fin]])))),1)),""))</f>
        <v/>
      </c>
      <c r="HM59" s="34" t="str">
        <f t="array" aca="1" ref="HM59" ca="1">IF(OR(WEEKDAY(HM$2,2)&gt;5,COUNTIF(Dates_Feries,HM$2)&gt;0),"",IFERROR(INDEX(Tableau1[[Type]:[Type]],SMALL(IF((Tableau1[[Nom]:[Nom]]=$A59)*(Tableau1[[Prénom]:[Prénom]]=$B59)*(HM$2&gt;=Tableau1[[Début]:[Début]])*(HM$2&lt;=Tableau1[[Fin]:[Fin]]),ROW(INDIRECT("A1:A"&amp;COUNTA(Tableau1[[Fin]:[Fin]])))),1)),""))</f>
        <v/>
      </c>
      <c r="HN59" s="34" t="str">
        <f t="array" aca="1" ref="HN59" ca="1">IF(OR(WEEKDAY(HN$2,2)&gt;5,COUNTIF(Dates_Feries,HN$2)&gt;0),"",IFERROR(INDEX(Tableau1[[Type]:[Type]],SMALL(IF((Tableau1[[Nom]:[Nom]]=$A59)*(Tableau1[[Prénom]:[Prénom]]=$B59)*(HN$2&gt;=Tableau1[[Début]:[Début]])*(HN$2&lt;=Tableau1[[Fin]:[Fin]]),ROW(INDIRECT("A1:A"&amp;COUNTA(Tableau1[[Fin]:[Fin]])))),1)),""))</f>
        <v/>
      </c>
      <c r="HO59" s="34" t="str">
        <f t="array" aca="1" ref="HO59" ca="1">IF(OR(WEEKDAY(HO$2,2)&gt;5,COUNTIF(Dates_Feries,HO$2)&gt;0),"",IFERROR(INDEX(Tableau1[[Type]:[Type]],SMALL(IF((Tableau1[[Nom]:[Nom]]=$A59)*(Tableau1[[Prénom]:[Prénom]]=$B59)*(HO$2&gt;=Tableau1[[Début]:[Début]])*(HO$2&lt;=Tableau1[[Fin]:[Fin]]),ROW(INDIRECT("A1:A"&amp;COUNTA(Tableau1[[Fin]:[Fin]])))),1)),""))</f>
        <v/>
      </c>
      <c r="HP59" s="34" t="str">
        <f t="array" aca="1" ref="HP59" ca="1">IF(OR(WEEKDAY(HP$2,2)&gt;5,COUNTIF(Dates_Feries,HP$2)&gt;0),"",IFERROR(INDEX(Tableau1[[Type]:[Type]],SMALL(IF((Tableau1[[Nom]:[Nom]]=$A59)*(Tableau1[[Prénom]:[Prénom]]=$B59)*(HP$2&gt;=Tableau1[[Début]:[Début]])*(HP$2&lt;=Tableau1[[Fin]:[Fin]]),ROW(INDIRECT("A1:A"&amp;COUNTA(Tableau1[[Fin]:[Fin]])))),1)),""))</f>
        <v/>
      </c>
      <c r="HQ59" s="34" t="str">
        <f t="array" aca="1" ref="HQ59" ca="1">IF(OR(WEEKDAY(HQ$2,2)&gt;5,COUNTIF(Dates_Feries,HQ$2)&gt;0),"",IFERROR(INDEX(Tableau1[[Type]:[Type]],SMALL(IF((Tableau1[[Nom]:[Nom]]=$A59)*(Tableau1[[Prénom]:[Prénom]]=$B59)*(HQ$2&gt;=Tableau1[[Début]:[Début]])*(HQ$2&lt;=Tableau1[[Fin]:[Fin]]),ROW(INDIRECT("A1:A"&amp;COUNTA(Tableau1[[Fin]:[Fin]])))),1)),""))</f>
        <v/>
      </c>
      <c r="HR59" s="34" t="str">
        <f t="array" aca="1" ref="HR59" ca="1">IF(OR(WEEKDAY(HR$2,2)&gt;5,COUNTIF(Dates_Feries,HR$2)&gt;0),"",IFERROR(INDEX(Tableau1[[Type]:[Type]],SMALL(IF((Tableau1[[Nom]:[Nom]]=$A59)*(Tableau1[[Prénom]:[Prénom]]=$B59)*(HR$2&gt;=Tableau1[[Début]:[Début]])*(HR$2&lt;=Tableau1[[Fin]:[Fin]]),ROW(INDIRECT("A1:A"&amp;COUNTA(Tableau1[[Fin]:[Fin]])))),1)),""))</f>
        <v/>
      </c>
      <c r="HS59" s="34" t="str">
        <f t="array" aca="1" ref="HS59" ca="1">IF(OR(WEEKDAY(HS$2,2)&gt;5,COUNTIF(Dates_Feries,HS$2)&gt;0),"",IFERROR(INDEX(Tableau1[[Type]:[Type]],SMALL(IF((Tableau1[[Nom]:[Nom]]=$A59)*(Tableau1[[Prénom]:[Prénom]]=$B59)*(HS$2&gt;=Tableau1[[Début]:[Début]])*(HS$2&lt;=Tableau1[[Fin]:[Fin]]),ROW(INDIRECT("A1:A"&amp;COUNTA(Tableau1[[Fin]:[Fin]])))),1)),""))</f>
        <v/>
      </c>
      <c r="HT59" s="34" t="str">
        <f t="array" aca="1" ref="HT59" ca="1">IF(OR(WEEKDAY(HT$2,2)&gt;5,COUNTIF(Dates_Feries,HT$2)&gt;0),"",IFERROR(INDEX(Tableau1[[Type]:[Type]],SMALL(IF((Tableau1[[Nom]:[Nom]]=$A59)*(Tableau1[[Prénom]:[Prénom]]=$B59)*(HT$2&gt;=Tableau1[[Début]:[Début]])*(HT$2&lt;=Tableau1[[Fin]:[Fin]]),ROW(INDIRECT("A1:A"&amp;COUNTA(Tableau1[[Fin]:[Fin]])))),1)),""))</f>
        <v/>
      </c>
      <c r="HU59" s="34" t="str">
        <f t="array" aca="1" ref="HU59" ca="1">IF(OR(WEEKDAY(HU$2,2)&gt;5,COUNTIF(Dates_Feries,HU$2)&gt;0),"",IFERROR(INDEX(Tableau1[[Type]:[Type]],SMALL(IF((Tableau1[[Nom]:[Nom]]=$A59)*(Tableau1[[Prénom]:[Prénom]]=$B59)*(HU$2&gt;=Tableau1[[Début]:[Début]])*(HU$2&lt;=Tableau1[[Fin]:[Fin]]),ROW(INDIRECT("A1:A"&amp;COUNTA(Tableau1[[Fin]:[Fin]])))),1)),""))</f>
        <v/>
      </c>
      <c r="HV59" s="34" t="str">
        <f t="array" aca="1" ref="HV59" ca="1">IF(OR(WEEKDAY(HV$2,2)&gt;5,COUNTIF(Dates_Feries,HV$2)&gt;0),"",IFERROR(INDEX(Tableau1[[Type]:[Type]],SMALL(IF((Tableau1[[Nom]:[Nom]]=$A59)*(Tableau1[[Prénom]:[Prénom]]=$B59)*(HV$2&gt;=Tableau1[[Début]:[Début]])*(HV$2&lt;=Tableau1[[Fin]:[Fin]]),ROW(INDIRECT("A1:A"&amp;COUNTA(Tableau1[[Fin]:[Fin]])))),1)),""))</f>
        <v/>
      </c>
      <c r="HW59" s="34" t="str">
        <f t="array" aca="1" ref="HW59" ca="1">IF(OR(WEEKDAY(HW$2,2)&gt;5,COUNTIF(Dates_Feries,HW$2)&gt;0),"",IFERROR(INDEX(Tableau1[[Type]:[Type]],SMALL(IF((Tableau1[[Nom]:[Nom]]=$A59)*(Tableau1[[Prénom]:[Prénom]]=$B59)*(HW$2&gt;=Tableau1[[Début]:[Début]])*(HW$2&lt;=Tableau1[[Fin]:[Fin]]),ROW(INDIRECT("A1:A"&amp;COUNTA(Tableau1[[Fin]:[Fin]])))),1)),""))</f>
        <v/>
      </c>
      <c r="HX59" s="34" t="str">
        <f t="array" aca="1" ref="HX59" ca="1">IF(OR(WEEKDAY(HX$2,2)&gt;5,COUNTIF(Dates_Feries,HX$2)&gt;0),"",IFERROR(INDEX(Tableau1[[Type]:[Type]],SMALL(IF((Tableau1[[Nom]:[Nom]]=$A59)*(Tableau1[[Prénom]:[Prénom]]=$B59)*(HX$2&gt;=Tableau1[[Début]:[Début]])*(HX$2&lt;=Tableau1[[Fin]:[Fin]]),ROW(INDIRECT("A1:A"&amp;COUNTA(Tableau1[[Fin]:[Fin]])))),1)),""))</f>
        <v/>
      </c>
      <c r="HY59" s="34" t="str">
        <f t="array" aca="1" ref="HY59" ca="1">IF(OR(WEEKDAY(HY$2,2)&gt;5,COUNTIF(Dates_Feries,HY$2)&gt;0),"",IFERROR(INDEX(Tableau1[[Type]:[Type]],SMALL(IF((Tableau1[[Nom]:[Nom]]=$A59)*(Tableau1[[Prénom]:[Prénom]]=$B59)*(HY$2&gt;=Tableau1[[Début]:[Début]])*(HY$2&lt;=Tableau1[[Fin]:[Fin]]),ROW(INDIRECT("A1:A"&amp;COUNTA(Tableau1[[Fin]:[Fin]])))),1)),""))</f>
        <v/>
      </c>
      <c r="HZ59" s="34" t="str">
        <f t="array" aca="1" ref="HZ59" ca="1">IF(OR(WEEKDAY(HZ$2,2)&gt;5,COUNTIF(Dates_Feries,HZ$2)&gt;0),"",IFERROR(INDEX(Tableau1[[Type]:[Type]],SMALL(IF((Tableau1[[Nom]:[Nom]]=$A59)*(Tableau1[[Prénom]:[Prénom]]=$B59)*(HZ$2&gt;=Tableau1[[Début]:[Début]])*(HZ$2&lt;=Tableau1[[Fin]:[Fin]]),ROW(INDIRECT("A1:A"&amp;COUNTA(Tableau1[[Fin]:[Fin]])))),1)),""))</f>
        <v/>
      </c>
      <c r="IA59" s="34" t="str">
        <f t="array" aca="1" ref="IA59" ca="1">IF(OR(WEEKDAY(IA$2,2)&gt;5,COUNTIF(Dates_Feries,IA$2)&gt;0),"",IFERROR(INDEX(Tableau1[[Type]:[Type]],SMALL(IF((Tableau1[[Nom]:[Nom]]=$A59)*(Tableau1[[Prénom]:[Prénom]]=$B59)*(IA$2&gt;=Tableau1[[Début]:[Début]])*(IA$2&lt;=Tableau1[[Fin]:[Fin]]),ROW(INDIRECT("A1:A"&amp;COUNTA(Tableau1[[Fin]:[Fin]])))),1)),""))</f>
        <v/>
      </c>
      <c r="IB59" s="34" t="str">
        <f t="array" aca="1" ref="IB59" ca="1">IF(OR(WEEKDAY(IB$2,2)&gt;5,COUNTIF(Dates_Feries,IB$2)&gt;0),"",IFERROR(INDEX(Tableau1[[Type]:[Type]],SMALL(IF((Tableau1[[Nom]:[Nom]]=$A59)*(Tableau1[[Prénom]:[Prénom]]=$B59)*(IB$2&gt;=Tableau1[[Début]:[Début]])*(IB$2&lt;=Tableau1[[Fin]:[Fin]]),ROW(INDIRECT("A1:A"&amp;COUNTA(Tableau1[[Fin]:[Fin]])))),1)),""))</f>
        <v/>
      </c>
      <c r="IC59" s="34" t="str">
        <f t="array" aca="1" ref="IC59" ca="1">IF(OR(WEEKDAY(IC$2,2)&gt;5,COUNTIF(Dates_Feries,IC$2)&gt;0),"",IFERROR(INDEX(Tableau1[[Type]:[Type]],SMALL(IF((Tableau1[[Nom]:[Nom]]=$A59)*(Tableau1[[Prénom]:[Prénom]]=$B59)*(IC$2&gt;=Tableau1[[Début]:[Début]])*(IC$2&lt;=Tableau1[[Fin]:[Fin]]),ROW(INDIRECT("A1:A"&amp;COUNTA(Tableau1[[Fin]:[Fin]])))),1)),""))</f>
        <v/>
      </c>
      <c r="ID59" s="34" t="str">
        <f t="array" aca="1" ref="ID59" ca="1">IF(OR(WEEKDAY(ID$2,2)&gt;5,COUNTIF(Dates_Feries,ID$2)&gt;0),"",IFERROR(INDEX(Tableau1[[Type]:[Type]],SMALL(IF((Tableau1[[Nom]:[Nom]]=$A59)*(Tableau1[[Prénom]:[Prénom]]=$B59)*(ID$2&gt;=Tableau1[[Début]:[Début]])*(ID$2&lt;=Tableau1[[Fin]:[Fin]]),ROW(INDIRECT("A1:A"&amp;COUNTA(Tableau1[[Fin]:[Fin]])))),1)),""))</f>
        <v/>
      </c>
      <c r="IE59" s="34" t="str">
        <f t="array" aca="1" ref="IE59" ca="1">IF(OR(WEEKDAY(IE$2,2)&gt;5,COUNTIF(Dates_Feries,IE$2)&gt;0),"",IFERROR(INDEX(Tableau1[[Type]:[Type]],SMALL(IF((Tableau1[[Nom]:[Nom]]=$A59)*(Tableau1[[Prénom]:[Prénom]]=$B59)*(IE$2&gt;=Tableau1[[Début]:[Début]])*(IE$2&lt;=Tableau1[[Fin]:[Fin]]),ROW(INDIRECT("A1:A"&amp;COUNTA(Tableau1[[Fin]:[Fin]])))),1)),""))</f>
        <v/>
      </c>
      <c r="IF59" s="34" t="str">
        <f t="array" aca="1" ref="IF59" ca="1">IF(OR(WEEKDAY(IF$2,2)&gt;5,COUNTIF(Dates_Feries,IF$2)&gt;0),"",IFERROR(INDEX(Tableau1[[Type]:[Type]],SMALL(IF((Tableau1[[Nom]:[Nom]]=$A59)*(Tableau1[[Prénom]:[Prénom]]=$B59)*(IF$2&gt;=Tableau1[[Début]:[Début]])*(IF$2&lt;=Tableau1[[Fin]:[Fin]]),ROW(INDIRECT("A1:A"&amp;COUNTA(Tableau1[[Fin]:[Fin]])))),1)),""))</f>
        <v/>
      </c>
      <c r="IG59" s="34" t="str">
        <f t="array" aca="1" ref="IG59" ca="1">IF(OR(WEEKDAY(IG$2,2)&gt;5,COUNTIF(Dates_Feries,IG$2)&gt;0),"",IFERROR(INDEX(Tableau1[[Type]:[Type]],SMALL(IF((Tableau1[[Nom]:[Nom]]=$A59)*(Tableau1[[Prénom]:[Prénom]]=$B59)*(IG$2&gt;=Tableau1[[Début]:[Début]])*(IG$2&lt;=Tableau1[[Fin]:[Fin]]),ROW(INDIRECT("A1:A"&amp;COUNTA(Tableau1[[Fin]:[Fin]])))),1)),""))</f>
        <v/>
      </c>
      <c r="IH59" s="34" t="str">
        <f t="array" aca="1" ref="IH59" ca="1">IF(OR(WEEKDAY(IH$2,2)&gt;5,COUNTIF(Dates_Feries,IH$2)&gt;0),"",IFERROR(INDEX(Tableau1[[Type]:[Type]],SMALL(IF((Tableau1[[Nom]:[Nom]]=$A59)*(Tableau1[[Prénom]:[Prénom]]=$B59)*(IH$2&gt;=Tableau1[[Début]:[Début]])*(IH$2&lt;=Tableau1[[Fin]:[Fin]]),ROW(INDIRECT("A1:A"&amp;COUNTA(Tableau1[[Fin]:[Fin]])))),1)),""))</f>
        <v/>
      </c>
      <c r="II59" s="34" t="str">
        <f t="array" aca="1" ref="II59" ca="1">IF(OR(WEEKDAY(II$2,2)&gt;5,COUNTIF(Dates_Feries,II$2)&gt;0),"",IFERROR(INDEX(Tableau1[[Type]:[Type]],SMALL(IF((Tableau1[[Nom]:[Nom]]=$A59)*(Tableau1[[Prénom]:[Prénom]]=$B59)*(II$2&gt;=Tableau1[[Début]:[Début]])*(II$2&lt;=Tableau1[[Fin]:[Fin]]),ROW(INDIRECT("A1:A"&amp;COUNTA(Tableau1[[Fin]:[Fin]])))),1)),""))</f>
        <v/>
      </c>
      <c r="IJ59" s="34" t="str">
        <f t="array" aca="1" ref="IJ59" ca="1">IF(OR(WEEKDAY(IJ$2,2)&gt;5,COUNTIF(Dates_Feries,IJ$2)&gt;0),"",IFERROR(INDEX(Tableau1[[Type]:[Type]],SMALL(IF((Tableau1[[Nom]:[Nom]]=$A59)*(Tableau1[[Prénom]:[Prénom]]=$B59)*(IJ$2&gt;=Tableau1[[Début]:[Début]])*(IJ$2&lt;=Tableau1[[Fin]:[Fin]]),ROW(INDIRECT("A1:A"&amp;COUNTA(Tableau1[[Fin]:[Fin]])))),1)),""))</f>
        <v/>
      </c>
      <c r="IK59" s="34" t="str">
        <f t="array" aca="1" ref="IK59" ca="1">IF(OR(WEEKDAY(IK$2,2)&gt;5,COUNTIF(Dates_Feries,IK$2)&gt;0),"",IFERROR(INDEX(Tableau1[[Type]:[Type]],SMALL(IF((Tableau1[[Nom]:[Nom]]=$A59)*(Tableau1[[Prénom]:[Prénom]]=$B59)*(IK$2&gt;=Tableau1[[Début]:[Début]])*(IK$2&lt;=Tableau1[[Fin]:[Fin]]),ROW(INDIRECT("A1:A"&amp;COUNTA(Tableau1[[Fin]:[Fin]])))),1)),""))</f>
        <v/>
      </c>
      <c r="IL59" s="34" t="str">
        <f t="array" aca="1" ref="IL59" ca="1">IF(OR(WEEKDAY(IL$2,2)&gt;5,COUNTIF(Dates_Feries,IL$2)&gt;0),"",IFERROR(INDEX(Tableau1[[Type]:[Type]],SMALL(IF((Tableau1[[Nom]:[Nom]]=$A59)*(Tableau1[[Prénom]:[Prénom]]=$B59)*(IL$2&gt;=Tableau1[[Début]:[Début]])*(IL$2&lt;=Tableau1[[Fin]:[Fin]]),ROW(INDIRECT("A1:A"&amp;COUNTA(Tableau1[[Fin]:[Fin]])))),1)),""))</f>
        <v/>
      </c>
      <c r="IM59" s="34" t="str">
        <f t="array" aca="1" ref="IM59" ca="1">IF(OR(WEEKDAY(IM$2,2)&gt;5,COUNTIF(Dates_Feries,IM$2)&gt;0),"",IFERROR(INDEX(Tableau1[[Type]:[Type]],SMALL(IF((Tableau1[[Nom]:[Nom]]=$A59)*(Tableau1[[Prénom]:[Prénom]]=$B59)*(IM$2&gt;=Tableau1[[Début]:[Début]])*(IM$2&lt;=Tableau1[[Fin]:[Fin]]),ROW(INDIRECT("A1:A"&amp;COUNTA(Tableau1[[Fin]:[Fin]])))),1)),""))</f>
        <v/>
      </c>
      <c r="IN59" s="34" t="str">
        <f t="array" aca="1" ref="IN59" ca="1">IF(OR(WEEKDAY(IN$2,2)&gt;5,COUNTIF(Dates_Feries,IN$2)&gt;0),"",IFERROR(INDEX(Tableau1[[Type]:[Type]],SMALL(IF((Tableau1[[Nom]:[Nom]]=$A59)*(Tableau1[[Prénom]:[Prénom]]=$B59)*(IN$2&gt;=Tableau1[[Début]:[Début]])*(IN$2&lt;=Tableau1[[Fin]:[Fin]]),ROW(INDIRECT("A1:A"&amp;COUNTA(Tableau1[[Fin]:[Fin]])))),1)),""))</f>
        <v/>
      </c>
      <c r="IO59" s="34" t="str">
        <f t="array" aca="1" ref="IO59" ca="1">IF(OR(WEEKDAY(IO$2,2)&gt;5,COUNTIF(Dates_Feries,IO$2)&gt;0),"",IFERROR(INDEX(Tableau1[[Type]:[Type]],SMALL(IF((Tableau1[[Nom]:[Nom]]=$A59)*(Tableau1[[Prénom]:[Prénom]]=$B59)*(IO$2&gt;=Tableau1[[Début]:[Début]])*(IO$2&lt;=Tableau1[[Fin]:[Fin]]),ROW(INDIRECT("A1:A"&amp;COUNTA(Tableau1[[Fin]:[Fin]])))),1)),""))</f>
        <v/>
      </c>
      <c r="IP59" s="34" t="str">
        <f t="array" aca="1" ref="IP59" ca="1">IF(OR(WEEKDAY(IP$2,2)&gt;5,COUNTIF(Dates_Feries,IP$2)&gt;0),"",IFERROR(INDEX(Tableau1[[Type]:[Type]],SMALL(IF((Tableau1[[Nom]:[Nom]]=$A59)*(Tableau1[[Prénom]:[Prénom]]=$B59)*(IP$2&gt;=Tableau1[[Début]:[Début]])*(IP$2&lt;=Tableau1[[Fin]:[Fin]]),ROW(INDIRECT("A1:A"&amp;COUNTA(Tableau1[[Fin]:[Fin]])))),1)),""))</f>
        <v/>
      </c>
      <c r="IQ59" s="34" t="str">
        <f t="array" aca="1" ref="IQ59" ca="1">IF(OR(WEEKDAY(IQ$2,2)&gt;5,COUNTIF(Dates_Feries,IQ$2)&gt;0),"",IFERROR(INDEX(Tableau1[[Type]:[Type]],SMALL(IF((Tableau1[[Nom]:[Nom]]=$A59)*(Tableau1[[Prénom]:[Prénom]]=$B59)*(IQ$2&gt;=Tableau1[[Début]:[Début]])*(IQ$2&lt;=Tableau1[[Fin]:[Fin]]),ROW(INDIRECT("A1:A"&amp;COUNTA(Tableau1[[Fin]:[Fin]])))),1)),""))</f>
        <v/>
      </c>
      <c r="IR59" s="34" t="str">
        <f t="array" aca="1" ref="IR59" ca="1">IF(OR(WEEKDAY(IR$2,2)&gt;5,COUNTIF(Dates_Feries,IR$2)&gt;0),"",IFERROR(INDEX(Tableau1[[Type]:[Type]],SMALL(IF((Tableau1[[Nom]:[Nom]]=$A59)*(Tableau1[[Prénom]:[Prénom]]=$B59)*(IR$2&gt;=Tableau1[[Début]:[Début]])*(IR$2&lt;=Tableau1[[Fin]:[Fin]]),ROW(INDIRECT("A1:A"&amp;COUNTA(Tableau1[[Fin]:[Fin]])))),1)),""))</f>
        <v/>
      </c>
      <c r="IS59" s="34" t="str">
        <f t="array" aca="1" ref="IS59" ca="1">IF(OR(WEEKDAY(IS$2,2)&gt;5,COUNTIF(Dates_Feries,IS$2)&gt;0),"",IFERROR(INDEX(Tableau1[[Type]:[Type]],SMALL(IF((Tableau1[[Nom]:[Nom]]=$A59)*(Tableau1[[Prénom]:[Prénom]]=$B59)*(IS$2&gt;=Tableau1[[Début]:[Début]])*(IS$2&lt;=Tableau1[[Fin]:[Fin]]),ROW(INDIRECT("A1:A"&amp;COUNTA(Tableau1[[Fin]:[Fin]])))),1)),""))</f>
        <v/>
      </c>
      <c r="IT59" s="34" t="str">
        <f t="array" aca="1" ref="IT59" ca="1">IF(OR(WEEKDAY(IT$2,2)&gt;5,COUNTIF(Dates_Feries,IT$2)&gt;0),"",IFERROR(INDEX(Tableau1[[Type]:[Type]],SMALL(IF((Tableau1[[Nom]:[Nom]]=$A59)*(Tableau1[[Prénom]:[Prénom]]=$B59)*(IT$2&gt;=Tableau1[[Début]:[Début]])*(IT$2&lt;=Tableau1[[Fin]:[Fin]]),ROW(INDIRECT("A1:A"&amp;COUNTA(Tableau1[[Fin]:[Fin]])))),1)),""))</f>
        <v/>
      </c>
      <c r="IU59" s="34" t="str">
        <f t="array" aca="1" ref="IU59" ca="1">IF(OR(WEEKDAY(IU$2,2)&gt;5,COUNTIF(Dates_Feries,IU$2)&gt;0),"",IFERROR(INDEX(Tableau1[[Type]:[Type]],SMALL(IF((Tableau1[[Nom]:[Nom]]=$A59)*(Tableau1[[Prénom]:[Prénom]]=$B59)*(IU$2&gt;=Tableau1[[Début]:[Début]])*(IU$2&lt;=Tableau1[[Fin]:[Fin]]),ROW(INDIRECT("A1:A"&amp;COUNTA(Tableau1[[Fin]:[Fin]])))),1)),""))</f>
        <v/>
      </c>
      <c r="IV59" s="34" t="str">
        <f t="array" aca="1" ref="IV59" ca="1">IF(OR(WEEKDAY(IV$2,2)&gt;5,COUNTIF(Dates_Feries,IV$2)&gt;0),"",IFERROR(INDEX(Tableau1[[Type]:[Type]],SMALL(IF((Tableau1[[Nom]:[Nom]]=$A59)*(Tableau1[[Prénom]:[Prénom]]=$B59)*(IV$2&gt;=Tableau1[[Début]:[Début]])*(IV$2&lt;=Tableau1[[Fin]:[Fin]]),ROW(INDIRECT("A1:A"&amp;COUNTA(Tableau1[[Fin]:[Fin]])))),1)),""))</f>
        <v/>
      </c>
      <c r="IW59" s="34" t="str">
        <f t="array" aca="1" ref="IW59" ca="1">IF(OR(WEEKDAY(IW$2,2)&gt;5,COUNTIF(Dates_Feries,IW$2)&gt;0),"",IFERROR(INDEX(Tableau1[[Type]:[Type]],SMALL(IF((Tableau1[[Nom]:[Nom]]=$A59)*(Tableau1[[Prénom]:[Prénom]]=$B59)*(IW$2&gt;=Tableau1[[Début]:[Début]])*(IW$2&lt;=Tableau1[[Fin]:[Fin]]),ROW(INDIRECT("A1:A"&amp;COUNTA(Tableau1[[Fin]:[Fin]])))),1)),""))</f>
        <v/>
      </c>
      <c r="IX59" s="34" t="str">
        <f t="array" aca="1" ref="IX59" ca="1">IF(OR(WEEKDAY(IX$2,2)&gt;5,COUNTIF(Dates_Feries,IX$2)&gt;0),"",IFERROR(INDEX(Tableau1[[Type]:[Type]],SMALL(IF((Tableau1[[Nom]:[Nom]]=$A59)*(Tableau1[[Prénom]:[Prénom]]=$B59)*(IX$2&gt;=Tableau1[[Début]:[Début]])*(IX$2&lt;=Tableau1[[Fin]:[Fin]]),ROW(INDIRECT("A1:A"&amp;COUNTA(Tableau1[[Fin]:[Fin]])))),1)),""))</f>
        <v/>
      </c>
      <c r="IY59" s="34" t="str">
        <f t="array" aca="1" ref="IY59" ca="1">IF(OR(WEEKDAY(IY$2,2)&gt;5,COUNTIF(Dates_Feries,IY$2)&gt;0),"",IFERROR(INDEX(Tableau1[[Type]:[Type]],SMALL(IF((Tableau1[[Nom]:[Nom]]=$A59)*(Tableau1[[Prénom]:[Prénom]]=$B59)*(IY$2&gt;=Tableau1[[Début]:[Début]])*(IY$2&lt;=Tableau1[[Fin]:[Fin]]),ROW(INDIRECT("A1:A"&amp;COUNTA(Tableau1[[Fin]:[Fin]])))),1)),""))</f>
        <v/>
      </c>
      <c r="IZ59" s="34" t="str">
        <f t="array" aca="1" ref="IZ59" ca="1">IF(OR(WEEKDAY(IZ$2,2)&gt;5,COUNTIF(Dates_Feries,IZ$2)&gt;0),"",IFERROR(INDEX(Tableau1[[Type]:[Type]],SMALL(IF((Tableau1[[Nom]:[Nom]]=$A59)*(Tableau1[[Prénom]:[Prénom]]=$B59)*(IZ$2&gt;=Tableau1[[Début]:[Début]])*(IZ$2&lt;=Tableau1[[Fin]:[Fin]]),ROW(INDIRECT("A1:A"&amp;COUNTA(Tableau1[[Fin]:[Fin]])))),1)),""))</f>
        <v/>
      </c>
      <c r="JA59" s="34" t="str">
        <f t="array" aca="1" ref="JA59" ca="1">IF(OR(WEEKDAY(JA$2,2)&gt;5,COUNTIF(Dates_Feries,JA$2)&gt;0),"",IFERROR(INDEX(Tableau1[[Type]:[Type]],SMALL(IF((Tableau1[[Nom]:[Nom]]=$A59)*(Tableau1[[Prénom]:[Prénom]]=$B59)*(JA$2&gt;=Tableau1[[Début]:[Début]])*(JA$2&lt;=Tableau1[[Fin]:[Fin]]),ROW(INDIRECT("A1:A"&amp;COUNTA(Tableau1[[Fin]:[Fin]])))),1)),""))</f>
        <v/>
      </c>
      <c r="JB59" s="34" t="str">
        <f t="array" aca="1" ref="JB59" ca="1">IF(OR(WEEKDAY(JB$2,2)&gt;5,COUNTIF(Dates_Feries,JB$2)&gt;0),"",IFERROR(INDEX(Tableau1[[Type]:[Type]],SMALL(IF((Tableau1[[Nom]:[Nom]]=$A59)*(Tableau1[[Prénom]:[Prénom]]=$B59)*(JB$2&gt;=Tableau1[[Début]:[Début]])*(JB$2&lt;=Tableau1[[Fin]:[Fin]]),ROW(INDIRECT("A1:A"&amp;COUNTA(Tableau1[[Fin]:[Fin]])))),1)),""))</f>
        <v/>
      </c>
      <c r="JC59" s="34" t="str">
        <f t="array" aca="1" ref="JC59" ca="1">IF(OR(WEEKDAY(JC$2,2)&gt;5,COUNTIF(Dates_Feries,JC$2)&gt;0),"",IFERROR(INDEX(Tableau1[[Type]:[Type]],SMALL(IF((Tableau1[[Nom]:[Nom]]=$A59)*(Tableau1[[Prénom]:[Prénom]]=$B59)*(JC$2&gt;=Tableau1[[Début]:[Début]])*(JC$2&lt;=Tableau1[[Fin]:[Fin]]),ROW(INDIRECT("A1:A"&amp;COUNTA(Tableau1[[Fin]:[Fin]])))),1)),""))</f>
        <v/>
      </c>
      <c r="JD59" s="34" t="str">
        <f t="array" aca="1" ref="JD59" ca="1">IF(OR(WEEKDAY(JD$2,2)&gt;5,COUNTIF(Dates_Feries,JD$2)&gt;0),"",IFERROR(INDEX(Tableau1[[Type]:[Type]],SMALL(IF((Tableau1[[Nom]:[Nom]]=$A59)*(Tableau1[[Prénom]:[Prénom]]=$B59)*(JD$2&gt;=Tableau1[[Début]:[Début]])*(JD$2&lt;=Tableau1[[Fin]:[Fin]]),ROW(INDIRECT("A1:A"&amp;COUNTA(Tableau1[[Fin]:[Fin]])))),1)),""))</f>
        <v/>
      </c>
      <c r="JE59" s="34" t="str">
        <f t="array" aca="1" ref="JE59" ca="1">IF(OR(WEEKDAY(JE$2,2)&gt;5,COUNTIF(Dates_Feries,JE$2)&gt;0),"",IFERROR(INDEX(Tableau1[[Type]:[Type]],SMALL(IF((Tableau1[[Nom]:[Nom]]=$A59)*(Tableau1[[Prénom]:[Prénom]]=$B59)*(JE$2&gt;=Tableau1[[Début]:[Début]])*(JE$2&lt;=Tableau1[[Fin]:[Fin]]),ROW(INDIRECT("A1:A"&amp;COUNTA(Tableau1[[Fin]:[Fin]])))),1)),""))</f>
        <v/>
      </c>
      <c r="JF59" s="34" t="str">
        <f t="array" aca="1" ref="JF59" ca="1">IF(OR(WEEKDAY(JF$2,2)&gt;5,COUNTIF(Dates_Feries,JF$2)&gt;0),"",IFERROR(INDEX(Tableau1[[Type]:[Type]],SMALL(IF((Tableau1[[Nom]:[Nom]]=$A59)*(Tableau1[[Prénom]:[Prénom]]=$B59)*(JF$2&gt;=Tableau1[[Début]:[Début]])*(JF$2&lt;=Tableau1[[Fin]:[Fin]]),ROW(INDIRECT("A1:A"&amp;COUNTA(Tableau1[[Fin]:[Fin]])))),1)),""))</f>
        <v/>
      </c>
      <c r="JG59" s="34" t="str">
        <f t="array" aca="1" ref="JG59" ca="1">IF(OR(WEEKDAY(JG$2,2)&gt;5,COUNTIF(Dates_Feries,JG$2)&gt;0),"",IFERROR(INDEX(Tableau1[[Type]:[Type]],SMALL(IF((Tableau1[[Nom]:[Nom]]=$A59)*(Tableau1[[Prénom]:[Prénom]]=$B59)*(JG$2&gt;=Tableau1[[Début]:[Début]])*(JG$2&lt;=Tableau1[[Fin]:[Fin]]),ROW(INDIRECT("A1:A"&amp;COUNTA(Tableau1[[Fin]:[Fin]])))),1)),""))</f>
        <v/>
      </c>
      <c r="JH59" s="34" t="str">
        <f t="array" aca="1" ref="JH59" ca="1">IF(OR(WEEKDAY(JH$2,2)&gt;5,COUNTIF(Dates_Feries,JH$2)&gt;0),"",IFERROR(INDEX(Tableau1[[Type]:[Type]],SMALL(IF((Tableau1[[Nom]:[Nom]]=$A59)*(Tableau1[[Prénom]:[Prénom]]=$B59)*(JH$2&gt;=Tableau1[[Début]:[Début]])*(JH$2&lt;=Tableau1[[Fin]:[Fin]]),ROW(INDIRECT("A1:A"&amp;COUNTA(Tableau1[[Fin]:[Fin]])))),1)),""))</f>
        <v/>
      </c>
      <c r="JI59" s="34" t="str">
        <f t="array" aca="1" ref="JI59" ca="1">IF(OR(WEEKDAY(JI$2,2)&gt;5,COUNTIF(Dates_Feries,JI$2)&gt;0),"",IFERROR(INDEX(Tableau1[[Type]:[Type]],SMALL(IF((Tableau1[[Nom]:[Nom]]=$A59)*(Tableau1[[Prénom]:[Prénom]]=$B59)*(JI$2&gt;=Tableau1[[Début]:[Début]])*(JI$2&lt;=Tableau1[[Fin]:[Fin]]),ROW(INDIRECT("A1:A"&amp;COUNTA(Tableau1[[Fin]:[Fin]])))),1)),""))</f>
        <v/>
      </c>
      <c r="JJ59" s="34" t="str">
        <f t="array" aca="1" ref="JJ59" ca="1">IF(OR(WEEKDAY(JJ$2,2)&gt;5,COUNTIF(Dates_Feries,JJ$2)&gt;0),"",IFERROR(INDEX(Tableau1[[Type]:[Type]],SMALL(IF((Tableau1[[Nom]:[Nom]]=$A59)*(Tableau1[[Prénom]:[Prénom]]=$B59)*(JJ$2&gt;=Tableau1[[Début]:[Début]])*(JJ$2&lt;=Tableau1[[Fin]:[Fin]]),ROW(INDIRECT("A1:A"&amp;COUNTA(Tableau1[[Fin]:[Fin]])))),1)),""))</f>
        <v/>
      </c>
      <c r="JK59" s="34" t="str">
        <f t="array" aca="1" ref="JK59" ca="1">IF(OR(WEEKDAY(JK$2,2)&gt;5,COUNTIF(Dates_Feries,JK$2)&gt;0),"",IFERROR(INDEX(Tableau1[[Type]:[Type]],SMALL(IF((Tableau1[[Nom]:[Nom]]=$A59)*(Tableau1[[Prénom]:[Prénom]]=$B59)*(JK$2&gt;=Tableau1[[Début]:[Début]])*(JK$2&lt;=Tableau1[[Fin]:[Fin]]),ROW(INDIRECT("A1:A"&amp;COUNTA(Tableau1[[Fin]:[Fin]])))),1)),""))</f>
        <v/>
      </c>
      <c r="JL59" s="34" t="str">
        <f t="array" aca="1" ref="JL59" ca="1">IF(OR(WEEKDAY(JL$2,2)&gt;5,COUNTIF(Dates_Feries,JL$2)&gt;0),"",IFERROR(INDEX(Tableau1[[Type]:[Type]],SMALL(IF((Tableau1[[Nom]:[Nom]]=$A59)*(Tableau1[[Prénom]:[Prénom]]=$B59)*(JL$2&gt;=Tableau1[[Début]:[Début]])*(JL$2&lt;=Tableau1[[Fin]:[Fin]]),ROW(INDIRECT("A1:A"&amp;COUNTA(Tableau1[[Fin]:[Fin]])))),1)),""))</f>
        <v/>
      </c>
      <c r="JM59" s="34" t="str">
        <f t="array" aca="1" ref="JM59" ca="1">IF(OR(WEEKDAY(JM$2,2)&gt;5,COUNTIF(Dates_Feries,JM$2)&gt;0),"",IFERROR(INDEX(Tableau1[[Type]:[Type]],SMALL(IF((Tableau1[[Nom]:[Nom]]=$A59)*(Tableau1[[Prénom]:[Prénom]]=$B59)*(JM$2&gt;=Tableau1[[Début]:[Début]])*(JM$2&lt;=Tableau1[[Fin]:[Fin]]),ROW(INDIRECT("A1:A"&amp;COUNTA(Tableau1[[Fin]:[Fin]])))),1)),""))</f>
        <v/>
      </c>
      <c r="JN59" s="34" t="str">
        <f t="array" aca="1" ref="JN59" ca="1">IF(OR(WEEKDAY(JN$2,2)&gt;5,COUNTIF(Dates_Feries,JN$2)&gt;0),"",IFERROR(INDEX(Tableau1[[Type]:[Type]],SMALL(IF((Tableau1[[Nom]:[Nom]]=$A59)*(Tableau1[[Prénom]:[Prénom]]=$B59)*(JN$2&gt;=Tableau1[[Début]:[Début]])*(JN$2&lt;=Tableau1[[Fin]:[Fin]]),ROW(INDIRECT("A1:A"&amp;COUNTA(Tableau1[[Fin]:[Fin]])))),1)),""))</f>
        <v/>
      </c>
      <c r="JO59" s="34" t="str">
        <f t="array" aca="1" ref="JO59" ca="1">IF(OR(WEEKDAY(JO$2,2)&gt;5,COUNTIF(Dates_Feries,JO$2)&gt;0),"",IFERROR(INDEX(Tableau1[[Type]:[Type]],SMALL(IF((Tableau1[[Nom]:[Nom]]=$A59)*(Tableau1[[Prénom]:[Prénom]]=$B59)*(JO$2&gt;=Tableau1[[Début]:[Début]])*(JO$2&lt;=Tableau1[[Fin]:[Fin]]),ROW(INDIRECT("A1:A"&amp;COUNTA(Tableau1[[Fin]:[Fin]])))),1)),""))</f>
        <v/>
      </c>
      <c r="JP59" s="34" t="str">
        <f t="array" aca="1" ref="JP59" ca="1">IF(OR(WEEKDAY(JP$2,2)&gt;5,COUNTIF(Dates_Feries,JP$2)&gt;0),"",IFERROR(INDEX(Tableau1[[Type]:[Type]],SMALL(IF((Tableau1[[Nom]:[Nom]]=$A59)*(Tableau1[[Prénom]:[Prénom]]=$B59)*(JP$2&gt;=Tableau1[[Début]:[Début]])*(JP$2&lt;=Tableau1[[Fin]:[Fin]]),ROW(INDIRECT("A1:A"&amp;COUNTA(Tableau1[[Fin]:[Fin]])))),1)),""))</f>
        <v/>
      </c>
      <c r="JQ59" s="34" t="str">
        <f t="array" aca="1" ref="JQ59" ca="1">IF(OR(WEEKDAY(JQ$2,2)&gt;5,COUNTIF(Dates_Feries,JQ$2)&gt;0),"",IFERROR(INDEX(Tableau1[[Type]:[Type]],SMALL(IF((Tableau1[[Nom]:[Nom]]=$A59)*(Tableau1[[Prénom]:[Prénom]]=$B59)*(JQ$2&gt;=Tableau1[[Début]:[Début]])*(JQ$2&lt;=Tableau1[[Fin]:[Fin]]),ROW(INDIRECT("A1:A"&amp;COUNTA(Tableau1[[Fin]:[Fin]])))),1)),""))</f>
        <v/>
      </c>
      <c r="JR59" s="34" t="str">
        <f t="array" aca="1" ref="JR59" ca="1">IF(OR(WEEKDAY(JR$2,2)&gt;5,COUNTIF(Dates_Feries,JR$2)&gt;0),"",IFERROR(INDEX(Tableau1[[Type]:[Type]],SMALL(IF((Tableau1[[Nom]:[Nom]]=$A59)*(Tableau1[[Prénom]:[Prénom]]=$B59)*(JR$2&gt;=Tableau1[[Début]:[Début]])*(JR$2&lt;=Tableau1[[Fin]:[Fin]]),ROW(INDIRECT("A1:A"&amp;COUNTA(Tableau1[[Fin]:[Fin]])))),1)),""))</f>
        <v/>
      </c>
      <c r="JS59" s="34" t="str">
        <f t="array" aca="1" ref="JS59" ca="1">IF(OR(WEEKDAY(JS$2,2)&gt;5,COUNTIF(Dates_Feries,JS$2)&gt;0),"",IFERROR(INDEX(Tableau1[[Type]:[Type]],SMALL(IF((Tableau1[[Nom]:[Nom]]=$A59)*(Tableau1[[Prénom]:[Prénom]]=$B59)*(JS$2&gt;=Tableau1[[Début]:[Début]])*(JS$2&lt;=Tableau1[[Fin]:[Fin]]),ROW(INDIRECT("A1:A"&amp;COUNTA(Tableau1[[Fin]:[Fin]])))),1)),""))</f>
        <v/>
      </c>
      <c r="JT59" s="34" t="str">
        <f t="array" aca="1" ref="JT59" ca="1">IF(OR(WEEKDAY(JT$2,2)&gt;5,COUNTIF(Dates_Feries,JT$2)&gt;0),"",IFERROR(INDEX(Tableau1[[Type]:[Type]],SMALL(IF((Tableau1[[Nom]:[Nom]]=$A59)*(Tableau1[[Prénom]:[Prénom]]=$B59)*(JT$2&gt;=Tableau1[[Début]:[Début]])*(JT$2&lt;=Tableau1[[Fin]:[Fin]]),ROW(INDIRECT("A1:A"&amp;COUNTA(Tableau1[[Fin]:[Fin]])))),1)),""))</f>
        <v/>
      </c>
      <c r="JU59" s="34" t="str">
        <f t="array" aca="1" ref="JU59" ca="1">IF(OR(WEEKDAY(JU$2,2)&gt;5,COUNTIF(Dates_Feries,JU$2)&gt;0),"",IFERROR(INDEX(Tableau1[[Type]:[Type]],SMALL(IF((Tableau1[[Nom]:[Nom]]=$A59)*(Tableau1[[Prénom]:[Prénom]]=$B59)*(JU$2&gt;=Tableau1[[Début]:[Début]])*(JU$2&lt;=Tableau1[[Fin]:[Fin]]),ROW(INDIRECT("A1:A"&amp;COUNTA(Tableau1[[Fin]:[Fin]])))),1)),""))</f>
        <v/>
      </c>
      <c r="JV59" s="34" t="str">
        <f t="array" aca="1" ref="JV59" ca="1">IF(OR(WEEKDAY(JV$2,2)&gt;5,COUNTIF(Dates_Feries,JV$2)&gt;0),"",IFERROR(INDEX(Tableau1[[Type]:[Type]],SMALL(IF((Tableau1[[Nom]:[Nom]]=$A59)*(Tableau1[[Prénom]:[Prénom]]=$B59)*(JV$2&gt;=Tableau1[[Début]:[Début]])*(JV$2&lt;=Tableau1[[Fin]:[Fin]]),ROW(INDIRECT("A1:A"&amp;COUNTA(Tableau1[[Fin]:[Fin]])))),1)),""))</f>
        <v/>
      </c>
      <c r="JW59" s="34" t="str">
        <f t="array" aca="1" ref="JW59" ca="1">IF(OR(WEEKDAY(JW$2,2)&gt;5,COUNTIF(Dates_Feries,JW$2)&gt;0),"",IFERROR(INDEX(Tableau1[[Type]:[Type]],SMALL(IF((Tableau1[[Nom]:[Nom]]=$A59)*(Tableau1[[Prénom]:[Prénom]]=$B59)*(JW$2&gt;=Tableau1[[Début]:[Début]])*(JW$2&lt;=Tableau1[[Fin]:[Fin]]),ROW(INDIRECT("A1:A"&amp;COUNTA(Tableau1[[Fin]:[Fin]])))),1)),""))</f>
        <v/>
      </c>
      <c r="JX59" s="34" t="str">
        <f t="array" aca="1" ref="JX59" ca="1">IF(OR(WEEKDAY(JX$2,2)&gt;5,COUNTIF(Dates_Feries,JX$2)&gt;0),"",IFERROR(INDEX(Tableau1[[Type]:[Type]],SMALL(IF((Tableau1[[Nom]:[Nom]]=$A59)*(Tableau1[[Prénom]:[Prénom]]=$B59)*(JX$2&gt;=Tableau1[[Début]:[Début]])*(JX$2&lt;=Tableau1[[Fin]:[Fin]]),ROW(INDIRECT("A1:A"&amp;COUNTA(Tableau1[[Fin]:[Fin]])))),1)),""))</f>
        <v/>
      </c>
      <c r="JY59" s="34" t="str">
        <f t="array" aca="1" ref="JY59" ca="1">IF(OR(WEEKDAY(JY$2,2)&gt;5,COUNTIF(Dates_Feries,JY$2)&gt;0),"",IFERROR(INDEX(Tableau1[[Type]:[Type]],SMALL(IF((Tableau1[[Nom]:[Nom]]=$A59)*(Tableau1[[Prénom]:[Prénom]]=$B59)*(JY$2&gt;=Tableau1[[Début]:[Début]])*(JY$2&lt;=Tableau1[[Fin]:[Fin]]),ROW(INDIRECT("A1:A"&amp;COUNTA(Tableau1[[Fin]:[Fin]])))),1)),""))</f>
        <v/>
      </c>
      <c r="JZ59" s="34" t="str">
        <f t="array" aca="1" ref="JZ59" ca="1">IF(OR(WEEKDAY(JZ$2,2)&gt;5,COUNTIF(Dates_Feries,JZ$2)&gt;0),"",IFERROR(INDEX(Tableau1[[Type]:[Type]],SMALL(IF((Tableau1[[Nom]:[Nom]]=$A59)*(Tableau1[[Prénom]:[Prénom]]=$B59)*(JZ$2&gt;=Tableau1[[Début]:[Début]])*(JZ$2&lt;=Tableau1[[Fin]:[Fin]]),ROW(INDIRECT("A1:A"&amp;COUNTA(Tableau1[[Fin]:[Fin]])))),1)),""))</f>
        <v/>
      </c>
      <c r="KA59" s="34" t="str">
        <f t="array" aca="1" ref="KA59" ca="1">IF(OR(WEEKDAY(KA$2,2)&gt;5,COUNTIF(Dates_Feries,KA$2)&gt;0),"",IFERROR(INDEX(Tableau1[[Type]:[Type]],SMALL(IF((Tableau1[[Nom]:[Nom]]=$A59)*(Tableau1[[Prénom]:[Prénom]]=$B59)*(KA$2&gt;=Tableau1[[Début]:[Début]])*(KA$2&lt;=Tableau1[[Fin]:[Fin]]),ROW(INDIRECT("A1:A"&amp;COUNTA(Tableau1[[Fin]:[Fin]])))),1)),""))</f>
        <v/>
      </c>
      <c r="KB59" s="34" t="str">
        <f t="array" aca="1" ref="KB59" ca="1">IF(OR(WEEKDAY(KB$2,2)&gt;5,COUNTIF(Dates_Feries,KB$2)&gt;0),"",IFERROR(INDEX(Tableau1[[Type]:[Type]],SMALL(IF((Tableau1[[Nom]:[Nom]]=$A59)*(Tableau1[[Prénom]:[Prénom]]=$B59)*(KB$2&gt;=Tableau1[[Début]:[Début]])*(KB$2&lt;=Tableau1[[Fin]:[Fin]]),ROW(INDIRECT("A1:A"&amp;COUNTA(Tableau1[[Fin]:[Fin]])))),1)),""))</f>
        <v/>
      </c>
      <c r="KC59" s="34" t="str">
        <f t="array" aca="1" ref="KC59" ca="1">IF(OR(WEEKDAY(KC$2,2)&gt;5,COUNTIF(Dates_Feries,KC$2)&gt;0),"",IFERROR(INDEX(Tableau1[[Type]:[Type]],SMALL(IF((Tableau1[[Nom]:[Nom]]=$A59)*(Tableau1[[Prénom]:[Prénom]]=$B59)*(KC$2&gt;=Tableau1[[Début]:[Début]])*(KC$2&lt;=Tableau1[[Fin]:[Fin]]),ROW(INDIRECT("A1:A"&amp;COUNTA(Tableau1[[Fin]:[Fin]])))),1)),""))</f>
        <v/>
      </c>
      <c r="KD59" s="34" t="str">
        <f t="array" aca="1" ref="KD59" ca="1">IF(OR(WEEKDAY(KD$2,2)&gt;5,COUNTIF(Dates_Feries,KD$2)&gt;0),"",IFERROR(INDEX(Tableau1[[Type]:[Type]],SMALL(IF((Tableau1[[Nom]:[Nom]]=$A59)*(Tableau1[[Prénom]:[Prénom]]=$B59)*(KD$2&gt;=Tableau1[[Début]:[Début]])*(KD$2&lt;=Tableau1[[Fin]:[Fin]]),ROW(INDIRECT("A1:A"&amp;COUNTA(Tableau1[[Fin]:[Fin]])))),1)),""))</f>
        <v/>
      </c>
      <c r="KE59" s="34" t="str">
        <f t="array" aca="1" ref="KE59" ca="1">IF(OR(WEEKDAY(KE$2,2)&gt;5,COUNTIF(Dates_Feries,KE$2)&gt;0),"",IFERROR(INDEX(Tableau1[[Type]:[Type]],SMALL(IF((Tableau1[[Nom]:[Nom]]=$A59)*(Tableau1[[Prénom]:[Prénom]]=$B59)*(KE$2&gt;=Tableau1[[Début]:[Début]])*(KE$2&lt;=Tableau1[[Fin]:[Fin]]),ROW(INDIRECT("A1:A"&amp;COUNTA(Tableau1[[Fin]:[Fin]])))),1)),""))</f>
        <v/>
      </c>
      <c r="KF59" s="34" t="str">
        <f t="array" aca="1" ref="KF59" ca="1">IF(OR(WEEKDAY(KF$2,2)&gt;5,COUNTIF(Dates_Feries,KF$2)&gt;0),"",IFERROR(INDEX(Tableau1[[Type]:[Type]],SMALL(IF((Tableau1[[Nom]:[Nom]]=$A59)*(Tableau1[[Prénom]:[Prénom]]=$B59)*(KF$2&gt;=Tableau1[[Début]:[Début]])*(KF$2&lt;=Tableau1[[Fin]:[Fin]]),ROW(INDIRECT("A1:A"&amp;COUNTA(Tableau1[[Fin]:[Fin]])))),1)),""))</f>
        <v/>
      </c>
      <c r="KG59" s="34" t="str">
        <f t="array" aca="1" ref="KG59" ca="1">IF(OR(WEEKDAY(KG$2,2)&gt;5,COUNTIF(Dates_Feries,KG$2)&gt;0),"",IFERROR(INDEX(Tableau1[[Type]:[Type]],SMALL(IF((Tableau1[[Nom]:[Nom]]=$A59)*(Tableau1[[Prénom]:[Prénom]]=$B59)*(KG$2&gt;=Tableau1[[Début]:[Début]])*(KG$2&lt;=Tableau1[[Fin]:[Fin]]),ROW(INDIRECT("A1:A"&amp;COUNTA(Tableau1[[Fin]:[Fin]])))),1)),""))</f>
        <v/>
      </c>
      <c r="KH59" s="34" t="str">
        <f t="array" aca="1" ref="KH59" ca="1">IF(OR(WEEKDAY(KH$2,2)&gt;5,COUNTIF(Dates_Feries,KH$2)&gt;0),"",IFERROR(INDEX(Tableau1[[Type]:[Type]],SMALL(IF((Tableau1[[Nom]:[Nom]]=$A59)*(Tableau1[[Prénom]:[Prénom]]=$B59)*(KH$2&gt;=Tableau1[[Début]:[Début]])*(KH$2&lt;=Tableau1[[Fin]:[Fin]]),ROW(INDIRECT("A1:A"&amp;COUNTA(Tableau1[[Fin]:[Fin]])))),1)),""))</f>
        <v/>
      </c>
      <c r="KI59" s="34" t="str">
        <f t="array" aca="1" ref="KI59" ca="1">IF(OR(WEEKDAY(KI$2,2)&gt;5,COUNTIF(Dates_Feries,KI$2)&gt;0),"",IFERROR(INDEX(Tableau1[[Type]:[Type]],SMALL(IF((Tableau1[[Nom]:[Nom]]=$A59)*(Tableau1[[Prénom]:[Prénom]]=$B59)*(KI$2&gt;=Tableau1[[Début]:[Début]])*(KI$2&lt;=Tableau1[[Fin]:[Fin]]),ROW(INDIRECT("A1:A"&amp;COUNTA(Tableau1[[Fin]:[Fin]])))),1)),""))</f>
        <v/>
      </c>
      <c r="KJ59" s="34" t="str">
        <f t="array" aca="1" ref="KJ59" ca="1">IF(OR(WEEKDAY(KJ$2,2)&gt;5,COUNTIF(Dates_Feries,KJ$2)&gt;0),"",IFERROR(INDEX(Tableau1[[Type]:[Type]],SMALL(IF((Tableau1[[Nom]:[Nom]]=$A59)*(Tableau1[[Prénom]:[Prénom]]=$B59)*(KJ$2&gt;=Tableau1[[Début]:[Début]])*(KJ$2&lt;=Tableau1[[Fin]:[Fin]]),ROW(INDIRECT("A1:A"&amp;COUNTA(Tableau1[[Fin]:[Fin]])))),1)),""))</f>
        <v/>
      </c>
      <c r="KK59" s="34" t="str">
        <f t="array" aca="1" ref="KK59" ca="1">IF(OR(WEEKDAY(KK$2,2)&gt;5,COUNTIF(Dates_Feries,KK$2)&gt;0),"",IFERROR(INDEX(Tableau1[[Type]:[Type]],SMALL(IF((Tableau1[[Nom]:[Nom]]=$A59)*(Tableau1[[Prénom]:[Prénom]]=$B59)*(KK$2&gt;=Tableau1[[Début]:[Début]])*(KK$2&lt;=Tableau1[[Fin]:[Fin]]),ROW(INDIRECT("A1:A"&amp;COUNTA(Tableau1[[Fin]:[Fin]])))),1)),""))</f>
        <v/>
      </c>
      <c r="KL59" s="34" t="str">
        <f t="array" aca="1" ref="KL59" ca="1">IF(OR(WEEKDAY(KL$2,2)&gt;5,COUNTIF(Dates_Feries,KL$2)&gt;0),"",IFERROR(INDEX(Tableau1[[Type]:[Type]],SMALL(IF((Tableau1[[Nom]:[Nom]]=$A59)*(Tableau1[[Prénom]:[Prénom]]=$B59)*(KL$2&gt;=Tableau1[[Début]:[Début]])*(KL$2&lt;=Tableau1[[Fin]:[Fin]]),ROW(INDIRECT("A1:A"&amp;COUNTA(Tableau1[[Fin]:[Fin]])))),1)),""))</f>
        <v/>
      </c>
      <c r="KM59" s="34" t="str">
        <f t="array" aca="1" ref="KM59" ca="1">IF(OR(WEEKDAY(KM$2,2)&gt;5,COUNTIF(Dates_Feries,KM$2)&gt;0),"",IFERROR(INDEX(Tableau1[[Type]:[Type]],SMALL(IF((Tableau1[[Nom]:[Nom]]=$A59)*(Tableau1[[Prénom]:[Prénom]]=$B59)*(KM$2&gt;=Tableau1[[Début]:[Début]])*(KM$2&lt;=Tableau1[[Fin]:[Fin]]),ROW(INDIRECT("A1:A"&amp;COUNTA(Tableau1[[Fin]:[Fin]])))),1)),""))</f>
        <v/>
      </c>
      <c r="KN59" s="34" t="str">
        <f t="array" aca="1" ref="KN59" ca="1">IF(OR(WEEKDAY(KN$2,2)&gt;5,COUNTIF(Dates_Feries,KN$2)&gt;0),"",IFERROR(INDEX(Tableau1[[Type]:[Type]],SMALL(IF((Tableau1[[Nom]:[Nom]]=$A59)*(Tableau1[[Prénom]:[Prénom]]=$B59)*(KN$2&gt;=Tableau1[[Début]:[Début]])*(KN$2&lt;=Tableau1[[Fin]:[Fin]]),ROW(INDIRECT("A1:A"&amp;COUNTA(Tableau1[[Fin]:[Fin]])))),1)),""))</f>
        <v/>
      </c>
      <c r="KO59" s="34" t="str">
        <f t="array" aca="1" ref="KO59" ca="1">IF(OR(WEEKDAY(KO$2,2)&gt;5,COUNTIF(Dates_Feries,KO$2)&gt;0),"",IFERROR(INDEX(Tableau1[[Type]:[Type]],SMALL(IF((Tableau1[[Nom]:[Nom]]=$A59)*(Tableau1[[Prénom]:[Prénom]]=$B59)*(KO$2&gt;=Tableau1[[Début]:[Début]])*(KO$2&lt;=Tableau1[[Fin]:[Fin]]),ROW(INDIRECT("A1:A"&amp;COUNTA(Tableau1[[Fin]:[Fin]])))),1)),""))</f>
        <v/>
      </c>
      <c r="KP59" s="34" t="str">
        <f t="array" aca="1" ref="KP59" ca="1">IF(OR(WEEKDAY(KP$2,2)&gt;5,COUNTIF(Dates_Feries,KP$2)&gt;0),"",IFERROR(INDEX(Tableau1[[Type]:[Type]],SMALL(IF((Tableau1[[Nom]:[Nom]]=$A59)*(Tableau1[[Prénom]:[Prénom]]=$B59)*(KP$2&gt;=Tableau1[[Début]:[Début]])*(KP$2&lt;=Tableau1[[Fin]:[Fin]]),ROW(INDIRECT("A1:A"&amp;COUNTA(Tableau1[[Fin]:[Fin]])))),1)),""))</f>
        <v/>
      </c>
      <c r="KQ59" s="34" t="str">
        <f t="array" aca="1" ref="KQ59" ca="1">IF(OR(WEEKDAY(KQ$2,2)&gt;5,COUNTIF(Dates_Feries,KQ$2)&gt;0),"",IFERROR(INDEX(Tableau1[[Type]:[Type]],SMALL(IF((Tableau1[[Nom]:[Nom]]=$A59)*(Tableau1[[Prénom]:[Prénom]]=$B59)*(KQ$2&gt;=Tableau1[[Début]:[Début]])*(KQ$2&lt;=Tableau1[[Fin]:[Fin]]),ROW(INDIRECT("A1:A"&amp;COUNTA(Tableau1[[Fin]:[Fin]])))),1)),""))</f>
        <v/>
      </c>
      <c r="KR59" s="34" t="str">
        <f t="array" aca="1" ref="KR59" ca="1">IF(OR(WEEKDAY(KR$2,2)&gt;5,COUNTIF(Dates_Feries,KR$2)&gt;0),"",IFERROR(INDEX(Tableau1[[Type]:[Type]],SMALL(IF((Tableau1[[Nom]:[Nom]]=$A59)*(Tableau1[[Prénom]:[Prénom]]=$B59)*(KR$2&gt;=Tableau1[[Début]:[Début]])*(KR$2&lt;=Tableau1[[Fin]:[Fin]]),ROW(INDIRECT("A1:A"&amp;COUNTA(Tableau1[[Fin]:[Fin]])))),1)),""))</f>
        <v/>
      </c>
      <c r="KS59" s="34" t="str">
        <f t="array" aca="1" ref="KS59" ca="1">IF(OR(WEEKDAY(KS$2,2)&gt;5,COUNTIF(Dates_Feries,KS$2)&gt;0),"",IFERROR(INDEX(Tableau1[[Type]:[Type]],SMALL(IF((Tableau1[[Nom]:[Nom]]=$A59)*(Tableau1[[Prénom]:[Prénom]]=$B59)*(KS$2&gt;=Tableau1[[Début]:[Début]])*(KS$2&lt;=Tableau1[[Fin]:[Fin]]),ROW(INDIRECT("A1:A"&amp;COUNTA(Tableau1[[Fin]:[Fin]])))),1)),""))</f>
        <v/>
      </c>
      <c r="KT59" s="34" t="str">
        <f t="array" aca="1" ref="KT59" ca="1">IF(OR(WEEKDAY(KT$2,2)&gt;5,COUNTIF(Dates_Feries,KT$2)&gt;0),"",IFERROR(INDEX(Tableau1[[Type]:[Type]],SMALL(IF((Tableau1[[Nom]:[Nom]]=$A59)*(Tableau1[[Prénom]:[Prénom]]=$B59)*(KT$2&gt;=Tableau1[[Début]:[Début]])*(KT$2&lt;=Tableau1[[Fin]:[Fin]]),ROW(INDIRECT("A1:A"&amp;COUNTA(Tableau1[[Fin]:[Fin]])))),1)),""))</f>
        <v/>
      </c>
      <c r="KU59" s="34" t="str">
        <f t="array" aca="1" ref="KU59" ca="1">IF(OR(WEEKDAY(KU$2,2)&gt;5,COUNTIF(Dates_Feries,KU$2)&gt;0),"",IFERROR(INDEX(Tableau1[[Type]:[Type]],SMALL(IF((Tableau1[[Nom]:[Nom]]=$A59)*(Tableau1[[Prénom]:[Prénom]]=$B59)*(KU$2&gt;=Tableau1[[Début]:[Début]])*(KU$2&lt;=Tableau1[[Fin]:[Fin]]),ROW(INDIRECT("A1:A"&amp;COUNTA(Tableau1[[Fin]:[Fin]])))),1)),""))</f>
        <v/>
      </c>
      <c r="KV59" s="34" t="str">
        <f t="array" aca="1" ref="KV59" ca="1">IF(OR(WEEKDAY(KV$2,2)&gt;5,COUNTIF(Dates_Feries,KV$2)&gt;0),"",IFERROR(INDEX(Tableau1[[Type]:[Type]],SMALL(IF((Tableau1[[Nom]:[Nom]]=$A59)*(Tableau1[[Prénom]:[Prénom]]=$B59)*(KV$2&gt;=Tableau1[[Début]:[Début]])*(KV$2&lt;=Tableau1[[Fin]:[Fin]]),ROW(INDIRECT("A1:A"&amp;COUNTA(Tableau1[[Fin]:[Fin]])))),1)),""))</f>
        <v/>
      </c>
      <c r="KW59" s="34" t="str">
        <f t="array" aca="1" ref="KW59" ca="1">IF(OR(WEEKDAY(KW$2,2)&gt;5,COUNTIF(Dates_Feries,KW$2)&gt;0),"",IFERROR(INDEX(Tableau1[[Type]:[Type]],SMALL(IF((Tableau1[[Nom]:[Nom]]=$A59)*(Tableau1[[Prénom]:[Prénom]]=$B59)*(KW$2&gt;=Tableau1[[Début]:[Début]])*(KW$2&lt;=Tableau1[[Fin]:[Fin]]),ROW(INDIRECT("A1:A"&amp;COUNTA(Tableau1[[Fin]:[Fin]])))),1)),""))</f>
        <v/>
      </c>
      <c r="KX59" s="34" t="str">
        <f t="array" aca="1" ref="KX59" ca="1">IF(OR(WEEKDAY(KX$2,2)&gt;5,COUNTIF(Dates_Feries,KX$2)&gt;0),"",IFERROR(INDEX(Tableau1[[Type]:[Type]],SMALL(IF((Tableau1[[Nom]:[Nom]]=$A59)*(Tableau1[[Prénom]:[Prénom]]=$B59)*(KX$2&gt;=Tableau1[[Début]:[Début]])*(KX$2&lt;=Tableau1[[Fin]:[Fin]]),ROW(INDIRECT("A1:A"&amp;COUNTA(Tableau1[[Fin]:[Fin]])))),1)),""))</f>
        <v/>
      </c>
      <c r="KY59" s="34" t="str">
        <f t="array" aca="1" ref="KY59" ca="1">IF(OR(WEEKDAY(KY$2,2)&gt;5,COUNTIF(Dates_Feries,KY$2)&gt;0),"",IFERROR(INDEX(Tableau1[[Type]:[Type]],SMALL(IF((Tableau1[[Nom]:[Nom]]=$A59)*(Tableau1[[Prénom]:[Prénom]]=$B59)*(KY$2&gt;=Tableau1[[Début]:[Début]])*(KY$2&lt;=Tableau1[[Fin]:[Fin]]),ROW(INDIRECT("A1:A"&amp;COUNTA(Tableau1[[Fin]:[Fin]])))),1)),""))</f>
        <v/>
      </c>
      <c r="KZ59" s="34" t="str">
        <f t="array" aca="1" ref="KZ59" ca="1">IF(OR(WEEKDAY(KZ$2,2)&gt;5,COUNTIF(Dates_Feries,KZ$2)&gt;0),"",IFERROR(INDEX(Tableau1[[Type]:[Type]],SMALL(IF((Tableau1[[Nom]:[Nom]]=$A59)*(Tableau1[[Prénom]:[Prénom]]=$B59)*(KZ$2&gt;=Tableau1[[Début]:[Début]])*(KZ$2&lt;=Tableau1[[Fin]:[Fin]]),ROW(INDIRECT("A1:A"&amp;COUNTA(Tableau1[[Fin]:[Fin]])))),1)),""))</f>
        <v/>
      </c>
      <c r="LA59" s="34" t="str">
        <f t="array" aca="1" ref="LA59" ca="1">IF(OR(WEEKDAY(LA$2,2)&gt;5,COUNTIF(Dates_Feries,LA$2)&gt;0),"",IFERROR(INDEX(Tableau1[[Type]:[Type]],SMALL(IF((Tableau1[[Nom]:[Nom]]=$A59)*(Tableau1[[Prénom]:[Prénom]]=$B59)*(LA$2&gt;=Tableau1[[Début]:[Début]])*(LA$2&lt;=Tableau1[[Fin]:[Fin]]),ROW(INDIRECT("A1:A"&amp;COUNTA(Tableau1[[Fin]:[Fin]])))),1)),""))</f>
        <v/>
      </c>
      <c r="LB59" s="34" t="str">
        <f t="array" aca="1" ref="LB59" ca="1">IF(OR(WEEKDAY(LB$2,2)&gt;5,COUNTIF(Dates_Feries,LB$2)&gt;0),"",IFERROR(INDEX(Tableau1[[Type]:[Type]],SMALL(IF((Tableau1[[Nom]:[Nom]]=$A59)*(Tableau1[[Prénom]:[Prénom]]=$B59)*(LB$2&gt;=Tableau1[[Début]:[Début]])*(LB$2&lt;=Tableau1[[Fin]:[Fin]]),ROW(INDIRECT("A1:A"&amp;COUNTA(Tableau1[[Fin]:[Fin]])))),1)),""))</f>
        <v/>
      </c>
      <c r="LC59" s="34" t="str">
        <f t="array" aca="1" ref="LC59" ca="1">IF(OR(WEEKDAY(LC$2,2)&gt;5,COUNTIF(Dates_Feries,LC$2)&gt;0),"",IFERROR(INDEX(Tableau1[[Type]:[Type]],SMALL(IF((Tableau1[[Nom]:[Nom]]=$A59)*(Tableau1[[Prénom]:[Prénom]]=$B59)*(LC$2&gt;=Tableau1[[Début]:[Début]])*(LC$2&lt;=Tableau1[[Fin]:[Fin]]),ROW(INDIRECT("A1:A"&amp;COUNTA(Tableau1[[Fin]:[Fin]])))),1)),""))</f>
        <v/>
      </c>
      <c r="LD59" s="34" t="str">
        <f t="array" aca="1" ref="LD59" ca="1">IF(OR(WEEKDAY(LD$2,2)&gt;5,COUNTIF(Dates_Feries,LD$2)&gt;0),"",IFERROR(INDEX(Tableau1[[Type]:[Type]],SMALL(IF((Tableau1[[Nom]:[Nom]]=$A59)*(Tableau1[[Prénom]:[Prénom]]=$B59)*(LD$2&gt;=Tableau1[[Début]:[Début]])*(LD$2&lt;=Tableau1[[Fin]:[Fin]]),ROW(INDIRECT("A1:A"&amp;COUNTA(Tableau1[[Fin]:[Fin]])))),1)),""))</f>
        <v/>
      </c>
      <c r="LE59" s="34" t="str">
        <f t="array" aca="1" ref="LE59" ca="1">IF(OR(WEEKDAY(LE$2,2)&gt;5,COUNTIF(Dates_Feries,LE$2)&gt;0),"",IFERROR(INDEX(Tableau1[[Type]:[Type]],SMALL(IF((Tableau1[[Nom]:[Nom]]=$A59)*(Tableau1[[Prénom]:[Prénom]]=$B59)*(LE$2&gt;=Tableau1[[Début]:[Début]])*(LE$2&lt;=Tableau1[[Fin]:[Fin]]),ROW(INDIRECT("A1:A"&amp;COUNTA(Tableau1[[Fin]:[Fin]])))),1)),""))</f>
        <v/>
      </c>
      <c r="LF59" s="34" t="str">
        <f t="array" aca="1" ref="LF59" ca="1">IF(OR(WEEKDAY(LF$2,2)&gt;5,COUNTIF(Dates_Feries,LF$2)&gt;0),"",IFERROR(INDEX(Tableau1[[Type]:[Type]],SMALL(IF((Tableau1[[Nom]:[Nom]]=$A59)*(Tableau1[[Prénom]:[Prénom]]=$B59)*(LF$2&gt;=Tableau1[[Début]:[Début]])*(LF$2&lt;=Tableau1[[Fin]:[Fin]]),ROW(INDIRECT("A1:A"&amp;COUNTA(Tableau1[[Fin]:[Fin]])))),1)),""))</f>
        <v/>
      </c>
      <c r="LG59" s="34" t="str">
        <f t="array" aca="1" ref="LG59" ca="1">IF(OR(WEEKDAY(LG$2,2)&gt;5,COUNTIF(Dates_Feries,LG$2)&gt;0),"",IFERROR(INDEX(Tableau1[[Type]:[Type]],SMALL(IF((Tableau1[[Nom]:[Nom]]=$A59)*(Tableau1[[Prénom]:[Prénom]]=$B59)*(LG$2&gt;=Tableau1[[Début]:[Début]])*(LG$2&lt;=Tableau1[[Fin]:[Fin]]),ROW(INDIRECT("A1:A"&amp;COUNTA(Tableau1[[Fin]:[Fin]])))),1)),""))</f>
        <v/>
      </c>
      <c r="LH59" s="34" t="str">
        <f t="array" aca="1" ref="LH59" ca="1">IF(OR(WEEKDAY(LH$2,2)&gt;5,COUNTIF(Dates_Feries,LH$2)&gt;0),"",IFERROR(INDEX(Tableau1[[Type]:[Type]],SMALL(IF((Tableau1[[Nom]:[Nom]]=$A59)*(Tableau1[[Prénom]:[Prénom]]=$B59)*(LH$2&gt;=Tableau1[[Début]:[Début]])*(LH$2&lt;=Tableau1[[Fin]:[Fin]]),ROW(INDIRECT("A1:A"&amp;COUNTA(Tableau1[[Fin]:[Fin]])))),1)),""))</f>
        <v/>
      </c>
      <c r="LI59" s="34" t="str">
        <f t="array" aca="1" ref="LI59" ca="1">IF(OR(WEEKDAY(LI$2,2)&gt;5,COUNTIF(Dates_Feries,LI$2)&gt;0),"",IFERROR(INDEX(Tableau1[[Type]:[Type]],SMALL(IF((Tableau1[[Nom]:[Nom]]=$A59)*(Tableau1[[Prénom]:[Prénom]]=$B59)*(LI$2&gt;=Tableau1[[Début]:[Début]])*(LI$2&lt;=Tableau1[[Fin]:[Fin]]),ROW(INDIRECT("A1:A"&amp;COUNTA(Tableau1[[Fin]:[Fin]])))),1)),""))</f>
        <v/>
      </c>
      <c r="LJ59" s="34" t="str">
        <f t="array" aca="1" ref="LJ59" ca="1">IF(OR(WEEKDAY(LJ$2,2)&gt;5,COUNTIF(Dates_Feries,LJ$2)&gt;0),"",IFERROR(INDEX(Tableau1[[Type]:[Type]],SMALL(IF((Tableau1[[Nom]:[Nom]]=$A59)*(Tableau1[[Prénom]:[Prénom]]=$B59)*(LJ$2&gt;=Tableau1[[Début]:[Début]])*(LJ$2&lt;=Tableau1[[Fin]:[Fin]]),ROW(INDIRECT("A1:A"&amp;COUNTA(Tableau1[[Fin]:[Fin]])))),1)),""))</f>
        <v/>
      </c>
      <c r="LK59" s="34" t="str">
        <f t="array" aca="1" ref="LK59" ca="1">IF(OR(WEEKDAY(LK$2,2)&gt;5,COUNTIF(Dates_Feries,LK$2)&gt;0),"",IFERROR(INDEX(Tableau1[[Type]:[Type]],SMALL(IF((Tableau1[[Nom]:[Nom]]=$A59)*(Tableau1[[Prénom]:[Prénom]]=$B59)*(LK$2&gt;=Tableau1[[Début]:[Début]])*(LK$2&lt;=Tableau1[[Fin]:[Fin]]),ROW(INDIRECT("A1:A"&amp;COUNTA(Tableau1[[Fin]:[Fin]])))),1)),""))</f>
        <v/>
      </c>
      <c r="LL59" s="34" t="str">
        <f t="array" aca="1" ref="LL59" ca="1">IF(OR(WEEKDAY(LL$2,2)&gt;5,COUNTIF(Dates_Feries,LL$2)&gt;0),"",IFERROR(INDEX(Tableau1[[Type]:[Type]],SMALL(IF((Tableau1[[Nom]:[Nom]]=$A59)*(Tableau1[[Prénom]:[Prénom]]=$B59)*(LL$2&gt;=Tableau1[[Début]:[Début]])*(LL$2&lt;=Tableau1[[Fin]:[Fin]]),ROW(INDIRECT("A1:A"&amp;COUNTA(Tableau1[[Fin]:[Fin]])))),1)),""))</f>
        <v/>
      </c>
      <c r="LM59" s="34" t="str">
        <f t="array" aca="1" ref="LM59" ca="1">IF(OR(WEEKDAY(LM$2,2)&gt;5,COUNTIF(Dates_Feries,LM$2)&gt;0),"",IFERROR(INDEX(Tableau1[[Type]:[Type]],SMALL(IF((Tableau1[[Nom]:[Nom]]=$A59)*(Tableau1[[Prénom]:[Prénom]]=$B59)*(LM$2&gt;=Tableau1[[Début]:[Début]])*(LM$2&lt;=Tableau1[[Fin]:[Fin]]),ROW(INDIRECT("A1:A"&amp;COUNTA(Tableau1[[Fin]:[Fin]])))),1)),""))</f>
        <v/>
      </c>
      <c r="LN59" s="34" t="str">
        <f t="array" aca="1" ref="LN59" ca="1">IF(OR(WEEKDAY(LN$2,2)&gt;5,COUNTIF(Dates_Feries,LN$2)&gt;0),"",IFERROR(INDEX(Tableau1[[Type]:[Type]],SMALL(IF((Tableau1[[Nom]:[Nom]]=$A59)*(Tableau1[[Prénom]:[Prénom]]=$B59)*(LN$2&gt;=Tableau1[[Début]:[Début]])*(LN$2&lt;=Tableau1[[Fin]:[Fin]]),ROW(INDIRECT("A1:A"&amp;COUNTA(Tableau1[[Fin]:[Fin]])))),1)),""))</f>
        <v/>
      </c>
      <c r="LO59" s="34" t="str">
        <f t="array" aca="1" ref="LO59" ca="1">IF(OR(WEEKDAY(LO$2,2)&gt;5,COUNTIF(Dates_Feries,LO$2)&gt;0),"",IFERROR(INDEX(Tableau1[[Type]:[Type]],SMALL(IF((Tableau1[[Nom]:[Nom]]=$A59)*(Tableau1[[Prénom]:[Prénom]]=$B59)*(LO$2&gt;=Tableau1[[Début]:[Début]])*(LO$2&lt;=Tableau1[[Fin]:[Fin]]),ROW(INDIRECT("A1:A"&amp;COUNTA(Tableau1[[Fin]:[Fin]])))),1)),""))</f>
        <v/>
      </c>
      <c r="LP59" s="34" t="str">
        <f t="array" aca="1" ref="LP59" ca="1">IF(OR(WEEKDAY(LP$2,2)&gt;5,COUNTIF(Dates_Feries,LP$2)&gt;0),"",IFERROR(INDEX(Tableau1[[Type]:[Type]],SMALL(IF((Tableau1[[Nom]:[Nom]]=$A59)*(Tableau1[[Prénom]:[Prénom]]=$B59)*(LP$2&gt;=Tableau1[[Début]:[Début]])*(LP$2&lt;=Tableau1[[Fin]:[Fin]]),ROW(INDIRECT("A1:A"&amp;COUNTA(Tableau1[[Fin]:[Fin]])))),1)),""))</f>
        <v/>
      </c>
      <c r="LQ59" s="34" t="str">
        <f t="array" aca="1" ref="LQ59" ca="1">IF(OR(WEEKDAY(LQ$2,2)&gt;5,COUNTIF(Dates_Feries,LQ$2)&gt;0),"",IFERROR(INDEX(Tableau1[[Type]:[Type]],SMALL(IF((Tableau1[[Nom]:[Nom]]=$A59)*(Tableau1[[Prénom]:[Prénom]]=$B59)*(LQ$2&gt;=Tableau1[[Début]:[Début]])*(LQ$2&lt;=Tableau1[[Fin]:[Fin]]),ROW(INDIRECT("A1:A"&amp;COUNTA(Tableau1[[Fin]:[Fin]])))),1)),""))</f>
        <v/>
      </c>
      <c r="LR59" s="34" t="str">
        <f t="array" aca="1" ref="LR59" ca="1">IF(OR(WEEKDAY(LR$2,2)&gt;5,COUNTIF(Dates_Feries,LR$2)&gt;0),"",IFERROR(INDEX(Tableau1[[Type]:[Type]],SMALL(IF((Tableau1[[Nom]:[Nom]]=$A59)*(Tableau1[[Prénom]:[Prénom]]=$B59)*(LR$2&gt;=Tableau1[[Début]:[Début]])*(LR$2&lt;=Tableau1[[Fin]:[Fin]]),ROW(INDIRECT("A1:A"&amp;COUNTA(Tableau1[[Fin]:[Fin]])))),1)),""))</f>
        <v/>
      </c>
      <c r="LS59" s="34" t="str">
        <f t="array" aca="1" ref="LS59" ca="1">IF(OR(WEEKDAY(LS$2,2)&gt;5,COUNTIF(Dates_Feries,LS$2)&gt;0),"",IFERROR(INDEX(Tableau1[[Type]:[Type]],SMALL(IF((Tableau1[[Nom]:[Nom]]=$A59)*(Tableau1[[Prénom]:[Prénom]]=$B59)*(LS$2&gt;=Tableau1[[Début]:[Début]])*(LS$2&lt;=Tableau1[[Fin]:[Fin]]),ROW(INDIRECT("A1:A"&amp;COUNTA(Tableau1[[Fin]:[Fin]])))),1)),""))</f>
        <v/>
      </c>
      <c r="LT59" s="34" t="str">
        <f t="array" aca="1" ref="LT59" ca="1">IF(OR(WEEKDAY(LT$2,2)&gt;5,COUNTIF(Dates_Feries,LT$2)&gt;0),"",IFERROR(INDEX(Tableau1[[Type]:[Type]],SMALL(IF((Tableau1[[Nom]:[Nom]]=$A59)*(Tableau1[[Prénom]:[Prénom]]=$B59)*(LT$2&gt;=Tableau1[[Début]:[Début]])*(LT$2&lt;=Tableau1[[Fin]:[Fin]]),ROW(INDIRECT("A1:A"&amp;COUNTA(Tableau1[[Fin]:[Fin]])))),1)),""))</f>
        <v/>
      </c>
      <c r="LU59" s="34" t="str">
        <f t="array" aca="1" ref="LU59" ca="1">IF(OR(WEEKDAY(LU$2,2)&gt;5,COUNTIF(Dates_Feries,LU$2)&gt;0),"",IFERROR(INDEX(Tableau1[[Type]:[Type]],SMALL(IF((Tableau1[[Nom]:[Nom]]=$A59)*(Tableau1[[Prénom]:[Prénom]]=$B59)*(LU$2&gt;=Tableau1[[Début]:[Début]])*(LU$2&lt;=Tableau1[[Fin]:[Fin]]),ROW(INDIRECT("A1:A"&amp;COUNTA(Tableau1[[Fin]:[Fin]])))),1)),""))</f>
        <v/>
      </c>
      <c r="LV59" s="34" t="str">
        <f t="array" aca="1" ref="LV59" ca="1">IF(OR(WEEKDAY(LV$2,2)&gt;5,COUNTIF(Dates_Feries,LV$2)&gt;0),"",IFERROR(INDEX(Tableau1[[Type]:[Type]],SMALL(IF((Tableau1[[Nom]:[Nom]]=$A59)*(Tableau1[[Prénom]:[Prénom]]=$B59)*(LV$2&gt;=Tableau1[[Début]:[Début]])*(LV$2&lt;=Tableau1[[Fin]:[Fin]]),ROW(INDIRECT("A1:A"&amp;COUNTA(Tableau1[[Fin]:[Fin]])))),1)),""))</f>
        <v/>
      </c>
      <c r="LW59" s="34" t="str">
        <f t="array" aca="1" ref="LW59" ca="1">IF(OR(WEEKDAY(LW$2,2)&gt;5,COUNTIF(Dates_Feries,LW$2)&gt;0),"",IFERROR(INDEX(Tableau1[[Type]:[Type]],SMALL(IF((Tableau1[[Nom]:[Nom]]=$A59)*(Tableau1[[Prénom]:[Prénom]]=$B59)*(LW$2&gt;=Tableau1[[Début]:[Début]])*(LW$2&lt;=Tableau1[[Fin]:[Fin]]),ROW(INDIRECT("A1:A"&amp;COUNTA(Tableau1[[Fin]:[Fin]])))),1)),""))</f>
        <v/>
      </c>
      <c r="LX59" s="34" t="str">
        <f t="array" aca="1" ref="LX59" ca="1">IF(OR(WEEKDAY(LX$2,2)&gt;5,COUNTIF(Dates_Feries,LX$2)&gt;0),"",IFERROR(INDEX(Tableau1[[Type]:[Type]],SMALL(IF((Tableau1[[Nom]:[Nom]]=$A59)*(Tableau1[[Prénom]:[Prénom]]=$B59)*(LX$2&gt;=Tableau1[[Début]:[Début]])*(LX$2&lt;=Tableau1[[Fin]:[Fin]]),ROW(INDIRECT("A1:A"&amp;COUNTA(Tableau1[[Fin]:[Fin]])))),1)),""))</f>
        <v/>
      </c>
      <c r="LY59" s="34" t="str">
        <f t="array" aca="1" ref="LY59" ca="1">IF(OR(WEEKDAY(LY$2,2)&gt;5,COUNTIF(Dates_Feries,LY$2)&gt;0),"",IFERROR(INDEX(Tableau1[[Type]:[Type]],SMALL(IF((Tableau1[[Nom]:[Nom]]=$A59)*(Tableau1[[Prénom]:[Prénom]]=$B59)*(LY$2&gt;=Tableau1[[Début]:[Début]])*(LY$2&lt;=Tableau1[[Fin]:[Fin]]),ROW(INDIRECT("A1:A"&amp;COUNTA(Tableau1[[Fin]:[Fin]])))),1)),""))</f>
        <v/>
      </c>
      <c r="LZ59" s="34" t="str">
        <f t="array" aca="1" ref="LZ59" ca="1">IF(OR(WEEKDAY(LZ$2,2)&gt;5,COUNTIF(Dates_Feries,LZ$2)&gt;0),"",IFERROR(INDEX(Tableau1[[Type]:[Type]],SMALL(IF((Tableau1[[Nom]:[Nom]]=$A59)*(Tableau1[[Prénom]:[Prénom]]=$B59)*(LZ$2&gt;=Tableau1[[Début]:[Début]])*(LZ$2&lt;=Tableau1[[Fin]:[Fin]]),ROW(INDIRECT("A1:A"&amp;COUNTA(Tableau1[[Fin]:[Fin]])))),1)),""))</f>
        <v/>
      </c>
      <c r="MA59" s="34" t="str">
        <f t="array" aca="1" ref="MA59" ca="1">IF(OR(WEEKDAY(MA$2,2)&gt;5,COUNTIF(Dates_Feries,MA$2)&gt;0),"",IFERROR(INDEX(Tableau1[[Type]:[Type]],SMALL(IF((Tableau1[[Nom]:[Nom]]=$A59)*(Tableau1[[Prénom]:[Prénom]]=$B59)*(MA$2&gt;=Tableau1[[Début]:[Début]])*(MA$2&lt;=Tableau1[[Fin]:[Fin]]),ROW(INDIRECT("A1:A"&amp;COUNTA(Tableau1[[Fin]:[Fin]])))),1)),""))</f>
        <v/>
      </c>
      <c r="MB59" s="34" t="str">
        <f t="array" aca="1" ref="MB59" ca="1">IF(OR(WEEKDAY(MB$2,2)&gt;5,COUNTIF(Dates_Feries,MB$2)&gt;0),"",IFERROR(INDEX(Tableau1[[Type]:[Type]],SMALL(IF((Tableau1[[Nom]:[Nom]]=$A59)*(Tableau1[[Prénom]:[Prénom]]=$B59)*(MB$2&gt;=Tableau1[[Début]:[Début]])*(MB$2&lt;=Tableau1[[Fin]:[Fin]]),ROW(INDIRECT("A1:A"&amp;COUNTA(Tableau1[[Fin]:[Fin]])))),1)),""))</f>
        <v/>
      </c>
      <c r="MC59" s="34" t="str">
        <f t="array" aca="1" ref="MC59" ca="1">IF(OR(WEEKDAY(MC$2,2)&gt;5,COUNTIF(Dates_Feries,MC$2)&gt;0),"",IFERROR(INDEX(Tableau1[[Type]:[Type]],SMALL(IF((Tableau1[[Nom]:[Nom]]=$A59)*(Tableau1[[Prénom]:[Prénom]]=$B59)*(MC$2&gt;=Tableau1[[Début]:[Début]])*(MC$2&lt;=Tableau1[[Fin]:[Fin]]),ROW(INDIRECT("A1:A"&amp;COUNTA(Tableau1[[Fin]:[Fin]])))),1)),""))</f>
        <v/>
      </c>
      <c r="MD59" s="34" t="str">
        <f t="array" aca="1" ref="MD59" ca="1">IF(OR(WEEKDAY(MD$2,2)&gt;5,COUNTIF(Dates_Feries,MD$2)&gt;0),"",IFERROR(INDEX(Tableau1[[Type]:[Type]],SMALL(IF((Tableau1[[Nom]:[Nom]]=$A59)*(Tableau1[[Prénom]:[Prénom]]=$B59)*(MD$2&gt;=Tableau1[[Début]:[Début]])*(MD$2&lt;=Tableau1[[Fin]:[Fin]]),ROW(INDIRECT("A1:A"&amp;COUNTA(Tableau1[[Fin]:[Fin]])))),1)),""))</f>
        <v/>
      </c>
      <c r="ME59" s="34" t="str">
        <f t="array" aca="1" ref="ME59" ca="1">IF(OR(WEEKDAY(ME$2,2)&gt;5,COUNTIF(Dates_Feries,ME$2)&gt;0),"",IFERROR(INDEX(Tableau1[[Type]:[Type]],SMALL(IF((Tableau1[[Nom]:[Nom]]=$A59)*(Tableau1[[Prénom]:[Prénom]]=$B59)*(ME$2&gt;=Tableau1[[Début]:[Début]])*(ME$2&lt;=Tableau1[[Fin]:[Fin]]),ROW(INDIRECT("A1:A"&amp;COUNTA(Tableau1[[Fin]:[Fin]])))),1)),""))</f>
        <v/>
      </c>
      <c r="MF59" s="34" t="str">
        <f t="array" aca="1" ref="MF59" ca="1">IF(OR(WEEKDAY(MF$2,2)&gt;5,COUNTIF(Dates_Feries,MF$2)&gt;0),"",IFERROR(INDEX(Tableau1[[Type]:[Type]],SMALL(IF((Tableau1[[Nom]:[Nom]]=$A59)*(Tableau1[[Prénom]:[Prénom]]=$B59)*(MF$2&gt;=Tableau1[[Début]:[Début]])*(MF$2&lt;=Tableau1[[Fin]:[Fin]]),ROW(INDIRECT("A1:A"&amp;COUNTA(Tableau1[[Fin]:[Fin]])))),1)),""))</f>
        <v/>
      </c>
      <c r="MG59" s="34" t="str">
        <f t="array" aca="1" ref="MG59" ca="1">IF(OR(WEEKDAY(MG$2,2)&gt;5,COUNTIF(Dates_Feries,MG$2)&gt;0),"",IFERROR(INDEX(Tableau1[[Type]:[Type]],SMALL(IF((Tableau1[[Nom]:[Nom]]=$A59)*(Tableau1[[Prénom]:[Prénom]]=$B59)*(MG$2&gt;=Tableau1[[Début]:[Début]])*(MG$2&lt;=Tableau1[[Fin]:[Fin]]),ROW(INDIRECT("A1:A"&amp;COUNTA(Tableau1[[Fin]:[Fin]])))),1)),""))</f>
        <v/>
      </c>
      <c r="MH59" s="34" t="str">
        <f t="array" aca="1" ref="MH59" ca="1">IF(OR(WEEKDAY(MH$2,2)&gt;5,COUNTIF(Dates_Feries,MH$2)&gt;0),"",IFERROR(INDEX(Tableau1[[Type]:[Type]],SMALL(IF((Tableau1[[Nom]:[Nom]]=$A59)*(Tableau1[[Prénom]:[Prénom]]=$B59)*(MH$2&gt;=Tableau1[[Début]:[Début]])*(MH$2&lt;=Tableau1[[Fin]:[Fin]]),ROW(INDIRECT("A1:A"&amp;COUNTA(Tableau1[[Fin]:[Fin]])))),1)),""))</f>
        <v/>
      </c>
      <c r="MI59" s="34" t="str">
        <f t="array" aca="1" ref="MI59" ca="1">IF(OR(WEEKDAY(MI$2,2)&gt;5,COUNTIF(Dates_Feries,MI$2)&gt;0),"",IFERROR(INDEX(Tableau1[[Type]:[Type]],SMALL(IF((Tableau1[[Nom]:[Nom]]=$A59)*(Tableau1[[Prénom]:[Prénom]]=$B59)*(MI$2&gt;=Tableau1[[Début]:[Début]])*(MI$2&lt;=Tableau1[[Fin]:[Fin]]),ROW(INDIRECT("A1:A"&amp;COUNTA(Tableau1[[Fin]:[Fin]])))),1)),""))</f>
        <v/>
      </c>
      <c r="MJ59" s="34" t="str">
        <f t="array" aca="1" ref="MJ59" ca="1">IF(OR(WEEKDAY(MJ$2,2)&gt;5,COUNTIF(Dates_Feries,MJ$2)&gt;0),"",IFERROR(INDEX(Tableau1[[Type]:[Type]],SMALL(IF((Tableau1[[Nom]:[Nom]]=$A59)*(Tableau1[[Prénom]:[Prénom]]=$B59)*(MJ$2&gt;=Tableau1[[Début]:[Début]])*(MJ$2&lt;=Tableau1[[Fin]:[Fin]]),ROW(INDIRECT("A1:A"&amp;COUNTA(Tableau1[[Fin]:[Fin]])))),1)),""))</f>
        <v/>
      </c>
      <c r="MK59" s="34" t="str">
        <f t="array" aca="1" ref="MK59" ca="1">IF(OR(WEEKDAY(MK$2,2)&gt;5,COUNTIF(Dates_Feries,MK$2)&gt;0),"",IFERROR(INDEX(Tableau1[[Type]:[Type]],SMALL(IF((Tableau1[[Nom]:[Nom]]=$A59)*(Tableau1[[Prénom]:[Prénom]]=$B59)*(MK$2&gt;=Tableau1[[Début]:[Début]])*(MK$2&lt;=Tableau1[[Fin]:[Fin]]),ROW(INDIRECT("A1:A"&amp;COUNTA(Tableau1[[Fin]:[Fin]])))),1)),""))</f>
        <v/>
      </c>
      <c r="ML59" s="34" t="str">
        <f t="array" aca="1" ref="ML59" ca="1">IF(OR(WEEKDAY(ML$2,2)&gt;5,COUNTIF(Dates_Feries,ML$2)&gt;0),"",IFERROR(INDEX(Tableau1[[Type]:[Type]],SMALL(IF((Tableau1[[Nom]:[Nom]]=$A59)*(Tableau1[[Prénom]:[Prénom]]=$B59)*(ML$2&gt;=Tableau1[[Début]:[Début]])*(ML$2&lt;=Tableau1[[Fin]:[Fin]]),ROW(INDIRECT("A1:A"&amp;COUNTA(Tableau1[[Fin]:[Fin]])))),1)),""))</f>
        <v/>
      </c>
      <c r="MM59" s="34" t="str">
        <f t="array" aca="1" ref="MM59" ca="1">IF(OR(WEEKDAY(MM$2,2)&gt;5,COUNTIF(Dates_Feries,MM$2)&gt;0),"",IFERROR(INDEX(Tableau1[[Type]:[Type]],SMALL(IF((Tableau1[[Nom]:[Nom]]=$A59)*(Tableau1[[Prénom]:[Prénom]]=$B59)*(MM$2&gt;=Tableau1[[Début]:[Début]])*(MM$2&lt;=Tableau1[[Fin]:[Fin]]),ROW(INDIRECT("A1:A"&amp;COUNTA(Tableau1[[Fin]:[Fin]])))),1)),""))</f>
        <v/>
      </c>
      <c r="MN59" s="34" t="str">
        <f t="array" aca="1" ref="MN59" ca="1">IF(OR(WEEKDAY(MN$2,2)&gt;5,COUNTIF(Dates_Feries,MN$2)&gt;0),"",IFERROR(INDEX(Tableau1[[Type]:[Type]],SMALL(IF((Tableau1[[Nom]:[Nom]]=$A59)*(Tableau1[[Prénom]:[Prénom]]=$B59)*(MN$2&gt;=Tableau1[[Début]:[Début]])*(MN$2&lt;=Tableau1[[Fin]:[Fin]]),ROW(INDIRECT("A1:A"&amp;COUNTA(Tableau1[[Fin]:[Fin]])))),1)),""))</f>
        <v/>
      </c>
      <c r="MO59" s="34" t="str">
        <f t="array" aca="1" ref="MO59" ca="1">IF(OR(WEEKDAY(MO$2,2)&gt;5,COUNTIF(Dates_Feries,MO$2)&gt;0),"",IFERROR(INDEX(Tableau1[[Type]:[Type]],SMALL(IF((Tableau1[[Nom]:[Nom]]=$A59)*(Tableau1[[Prénom]:[Prénom]]=$B59)*(MO$2&gt;=Tableau1[[Début]:[Début]])*(MO$2&lt;=Tableau1[[Fin]:[Fin]]),ROW(INDIRECT("A1:A"&amp;COUNTA(Tableau1[[Fin]:[Fin]])))),1)),""))</f>
        <v/>
      </c>
      <c r="MP59" s="34" t="str">
        <f t="array" aca="1" ref="MP59" ca="1">IF(OR(WEEKDAY(MP$2,2)&gt;5,COUNTIF(Dates_Feries,MP$2)&gt;0),"",IFERROR(INDEX(Tableau1[[Type]:[Type]],SMALL(IF((Tableau1[[Nom]:[Nom]]=$A59)*(Tableau1[[Prénom]:[Prénom]]=$B59)*(MP$2&gt;=Tableau1[[Début]:[Début]])*(MP$2&lt;=Tableau1[[Fin]:[Fin]]),ROW(INDIRECT("A1:A"&amp;COUNTA(Tableau1[[Fin]:[Fin]])))),1)),""))</f>
        <v/>
      </c>
      <c r="MQ59" s="34" t="str">
        <f t="array" aca="1" ref="MQ59" ca="1">IF(OR(WEEKDAY(MQ$2,2)&gt;5,COUNTIF(Dates_Feries,MQ$2)&gt;0),"",IFERROR(INDEX(Tableau1[[Type]:[Type]],SMALL(IF((Tableau1[[Nom]:[Nom]]=$A59)*(Tableau1[[Prénom]:[Prénom]]=$B59)*(MQ$2&gt;=Tableau1[[Début]:[Début]])*(MQ$2&lt;=Tableau1[[Fin]:[Fin]]),ROW(INDIRECT("A1:A"&amp;COUNTA(Tableau1[[Fin]:[Fin]])))),1)),""))</f>
        <v/>
      </c>
      <c r="MR59" s="34" t="str">
        <f t="array" aca="1" ref="MR59" ca="1">IF(OR(WEEKDAY(MR$2,2)&gt;5,COUNTIF(Dates_Feries,MR$2)&gt;0),"",IFERROR(INDEX(Tableau1[[Type]:[Type]],SMALL(IF((Tableau1[[Nom]:[Nom]]=$A59)*(Tableau1[[Prénom]:[Prénom]]=$B59)*(MR$2&gt;=Tableau1[[Début]:[Début]])*(MR$2&lt;=Tableau1[[Fin]:[Fin]]),ROW(INDIRECT("A1:A"&amp;COUNTA(Tableau1[[Fin]:[Fin]])))),1)),""))</f>
        <v/>
      </c>
      <c r="MS59" s="34" t="str">
        <f t="array" aca="1" ref="MS59" ca="1">IF(OR(WEEKDAY(MS$2,2)&gt;5,COUNTIF(Dates_Feries,MS$2)&gt;0),"",IFERROR(INDEX(Tableau1[[Type]:[Type]],SMALL(IF((Tableau1[[Nom]:[Nom]]=$A59)*(Tableau1[[Prénom]:[Prénom]]=$B59)*(MS$2&gt;=Tableau1[[Début]:[Début]])*(MS$2&lt;=Tableau1[[Fin]:[Fin]]),ROW(INDIRECT("A1:A"&amp;COUNTA(Tableau1[[Fin]:[Fin]])))),1)),""))</f>
        <v/>
      </c>
      <c r="MT59" s="34" t="str">
        <f t="array" aca="1" ref="MT59" ca="1">IF(OR(WEEKDAY(MT$2,2)&gt;5,COUNTIF(Dates_Feries,MT$2)&gt;0),"",IFERROR(INDEX(Tableau1[[Type]:[Type]],SMALL(IF((Tableau1[[Nom]:[Nom]]=$A59)*(Tableau1[[Prénom]:[Prénom]]=$B59)*(MT$2&gt;=Tableau1[[Début]:[Début]])*(MT$2&lt;=Tableau1[[Fin]:[Fin]]),ROW(INDIRECT("A1:A"&amp;COUNTA(Tableau1[[Fin]:[Fin]])))),1)),""))</f>
        <v/>
      </c>
      <c r="MU59" s="34" t="str">
        <f t="array" aca="1" ref="MU59" ca="1">IF(OR(WEEKDAY(MU$2,2)&gt;5,COUNTIF(Dates_Feries,MU$2)&gt;0),"",IFERROR(INDEX(Tableau1[[Type]:[Type]],SMALL(IF((Tableau1[[Nom]:[Nom]]=$A59)*(Tableau1[[Prénom]:[Prénom]]=$B59)*(MU$2&gt;=Tableau1[[Début]:[Début]])*(MU$2&lt;=Tableau1[[Fin]:[Fin]]),ROW(INDIRECT("A1:A"&amp;COUNTA(Tableau1[[Fin]:[Fin]])))),1)),""))</f>
        <v/>
      </c>
      <c r="MV59" s="34" t="str">
        <f t="array" aca="1" ref="MV59" ca="1">IF(OR(WEEKDAY(MV$2,2)&gt;5,COUNTIF(Dates_Feries,MV$2)&gt;0),"",IFERROR(INDEX(Tableau1[[Type]:[Type]],SMALL(IF((Tableau1[[Nom]:[Nom]]=$A59)*(Tableau1[[Prénom]:[Prénom]]=$B59)*(MV$2&gt;=Tableau1[[Début]:[Début]])*(MV$2&lt;=Tableau1[[Fin]:[Fin]]),ROW(INDIRECT("A1:A"&amp;COUNTA(Tableau1[[Fin]:[Fin]])))),1)),""))</f>
        <v/>
      </c>
      <c r="MW59" s="34" t="str">
        <f t="array" aca="1" ref="MW59" ca="1">IF(OR(WEEKDAY(MW$2,2)&gt;5,COUNTIF(Dates_Feries,MW$2)&gt;0),"",IFERROR(INDEX(Tableau1[[Type]:[Type]],SMALL(IF((Tableau1[[Nom]:[Nom]]=$A59)*(Tableau1[[Prénom]:[Prénom]]=$B59)*(MW$2&gt;=Tableau1[[Début]:[Début]])*(MW$2&lt;=Tableau1[[Fin]:[Fin]]),ROW(INDIRECT("A1:A"&amp;COUNTA(Tableau1[[Fin]:[Fin]])))),1)),""))</f>
        <v/>
      </c>
      <c r="MX59" s="34" t="str">
        <f t="array" aca="1" ref="MX59" ca="1">IF(OR(WEEKDAY(MX$2,2)&gt;5,COUNTIF(Dates_Feries,MX$2)&gt;0),"",IFERROR(INDEX(Tableau1[[Type]:[Type]],SMALL(IF((Tableau1[[Nom]:[Nom]]=$A59)*(Tableau1[[Prénom]:[Prénom]]=$B59)*(MX$2&gt;=Tableau1[[Début]:[Début]])*(MX$2&lt;=Tableau1[[Fin]:[Fin]]),ROW(INDIRECT("A1:A"&amp;COUNTA(Tableau1[[Fin]:[Fin]])))),1)),""))</f>
        <v/>
      </c>
      <c r="MY59" s="34" t="str">
        <f t="array" aca="1" ref="MY59" ca="1">IF(OR(WEEKDAY(MY$2,2)&gt;5,COUNTIF(Dates_Feries,MY$2)&gt;0),"",IFERROR(INDEX(Tableau1[[Type]:[Type]],SMALL(IF((Tableau1[[Nom]:[Nom]]=$A59)*(Tableau1[[Prénom]:[Prénom]]=$B59)*(MY$2&gt;=Tableau1[[Début]:[Début]])*(MY$2&lt;=Tableau1[[Fin]:[Fin]]),ROW(INDIRECT("A1:A"&amp;COUNTA(Tableau1[[Fin]:[Fin]])))),1)),""))</f>
        <v/>
      </c>
      <c r="MZ59" s="34" t="str">
        <f t="array" aca="1" ref="MZ59" ca="1">IF(OR(WEEKDAY(MZ$2,2)&gt;5,COUNTIF(Dates_Feries,MZ$2)&gt;0),"",IFERROR(INDEX(Tableau1[[Type]:[Type]],SMALL(IF((Tableau1[[Nom]:[Nom]]=$A59)*(Tableau1[[Prénom]:[Prénom]]=$B59)*(MZ$2&gt;=Tableau1[[Début]:[Début]])*(MZ$2&lt;=Tableau1[[Fin]:[Fin]]),ROW(INDIRECT("A1:A"&amp;COUNTA(Tableau1[[Fin]:[Fin]])))),1)),""))</f>
        <v/>
      </c>
      <c r="NA59" s="34" t="str">
        <f t="array" aca="1" ref="NA59" ca="1">IF(OR(WEEKDAY(NA$2,2)&gt;5,COUNTIF(Dates_Feries,NA$2)&gt;0),"",IFERROR(INDEX(Tableau1[[Type]:[Type]],SMALL(IF((Tableau1[[Nom]:[Nom]]=$A59)*(Tableau1[[Prénom]:[Prénom]]=$B59)*(NA$2&gt;=Tableau1[[Début]:[Début]])*(NA$2&lt;=Tableau1[[Fin]:[Fin]]),ROW(INDIRECT("A1:A"&amp;COUNTA(Tableau1[[Fin]:[Fin]])))),1)),""))</f>
        <v/>
      </c>
      <c r="NB59" s="34" t="str">
        <f t="array" aca="1" ref="NB59" ca="1">IF(OR(WEEKDAY(NB$2,2)&gt;5,COUNTIF(Dates_Feries,NB$2)&gt;0),"",IFERROR(INDEX(Tableau1[[Type]:[Type]],SMALL(IF((Tableau1[[Nom]:[Nom]]=$A59)*(Tableau1[[Prénom]:[Prénom]]=$B59)*(NB$2&gt;=Tableau1[[Début]:[Début]])*(NB$2&lt;=Tableau1[[Fin]:[Fin]]),ROW(INDIRECT("A1:A"&amp;COUNTA(Tableau1[[Fin]:[Fin]])))),1)),""))</f>
        <v/>
      </c>
      <c r="NC59" s="34" t="str">
        <f t="array" aca="1" ref="NC59" ca="1">IF(OR(WEEKDAY(NC$2,2)&gt;5,COUNTIF(Dates_Feries,NC$2)&gt;0),"",IFERROR(INDEX(Tableau1[[Type]:[Type]],SMALL(IF((Tableau1[[Nom]:[Nom]]=$A59)*(Tableau1[[Prénom]:[Prénom]]=$B59)*(NC$2&gt;=Tableau1[[Début]:[Début]])*(NC$2&lt;=Tableau1[[Fin]:[Fin]]),ROW(INDIRECT("A1:A"&amp;COUNTA(Tableau1[[Fin]:[Fin]])))),1)),""))</f>
        <v/>
      </c>
      <c r="ND59" s="34" t="str">
        <f t="array" aca="1" ref="ND59" ca="1">IF(OR(WEEKDAY(ND$2,2)&gt;5,COUNTIF(Dates_Feries,ND$2)&gt;0),"",IFERROR(INDEX(Tableau1[[Type]:[Type]],SMALL(IF((Tableau1[[Nom]:[Nom]]=$A59)*(Tableau1[[Prénom]:[Prénom]]=$B59)*(ND$2&gt;=Tableau1[[Début]:[Début]])*(ND$2&lt;=Tableau1[[Fin]:[Fin]]),ROW(INDIRECT("A1:A"&amp;COUNTA(Tableau1[[Fin]:[Fin]])))),1)),""))</f>
        <v/>
      </c>
      <c r="NE59" s="35" t="str">
        <f t="array" aca="1" ref="NE59" ca="1">IF(OR(WEEKDAY(NE$2,2)&gt;5,COUNTIF(Dates_Feries,NE$2)&gt;0),"",IFERROR(INDEX(Tableau1[[Type]:[Type]],SMALL(IF((Tableau1[[Nom]:[Nom]]=$A59)*(Tableau1[[Prénom]:[Prénom]]=$B59)*(NE$2&gt;=Tableau1[[Début]:[Début]])*(NE$2&lt;=Tableau1[[Fin]:[Fin]]),ROW(INDIRECT("A1:A"&amp;COUNTA(Tableau1[[Fin]:[Fin]])))),1)),""))</f>
        <v/>
      </c>
      <c r="NF59" s="2">
        <v>94</v>
      </c>
    </row>
    <row r="60" spans="1:370" ht="15" customHeight="1">
      <c r="A60" s="10"/>
      <c r="B60" s="11"/>
      <c r="C60" s="5">
        <f t="shared" ca="1" si="18"/>
        <v>0</v>
      </c>
      <c r="D60" s="29">
        <f t="shared" ca="1" si="19"/>
        <v>0</v>
      </c>
      <c r="E60" s="34" t="str">
        <f t="array" aca="1" ref="E60" ca="1">IF(OR(WEEKDAY(E$2,2)&gt;5,COUNTIF(Dates_Feries,E$2)&gt;0),"",IFERROR(INDEX(Tableau1[[Type]:[Type]],SMALL(IF((Tableau1[[Nom]:[Nom]]=$A60)*(Tableau1[[Prénom]:[Prénom]]=$B60)*(E$2&gt;=Tableau1[[Début]:[Début]])*(E$2&lt;=Tableau1[[Fin]:[Fin]]),ROW(INDIRECT("A1:A"&amp;COUNTA(Tableau1[[Fin]:[Fin]])))),1)),""))</f>
        <v/>
      </c>
      <c r="F60" s="34" t="str">
        <f t="array" aca="1" ref="F60" ca="1">IF(OR(WEEKDAY(F$2,2)&gt;5,COUNTIF(Dates_Feries,F$2)&gt;0),"",IFERROR(INDEX(Tableau1[[Type]:[Type]],SMALL(IF((Tableau1[[Nom]:[Nom]]=$A60)*(Tableau1[[Prénom]:[Prénom]]=$B60)*(F$2&gt;=Tableau1[[Début]:[Début]])*(F$2&lt;=Tableau1[[Fin]:[Fin]]),ROW(INDIRECT("A1:A"&amp;COUNTA(Tableau1[[Fin]:[Fin]])))),1)),""))</f>
        <v/>
      </c>
      <c r="G60" s="34" t="str">
        <f t="array" aca="1" ref="G60" ca="1">IF(OR(WEEKDAY(G$2,2)&gt;5,COUNTIF(Dates_Feries,G$2)&gt;0),"",IFERROR(INDEX(Tableau1[[Type]:[Type]],SMALL(IF((Tableau1[[Nom]:[Nom]]=$A60)*(Tableau1[[Prénom]:[Prénom]]=$B60)*(G$2&gt;=Tableau1[[Début]:[Début]])*(G$2&lt;=Tableau1[[Fin]:[Fin]]),ROW(INDIRECT("A1:A"&amp;COUNTA(Tableau1[[Fin]:[Fin]])))),1)),""))</f>
        <v/>
      </c>
      <c r="H60" s="34" t="str">
        <f t="array" aca="1" ref="H60" ca="1">IF(OR(WEEKDAY(H$2,2)&gt;5,COUNTIF(Dates_Feries,H$2)&gt;0),"",IFERROR(INDEX(Tableau1[[Type]:[Type]],SMALL(IF((Tableau1[[Nom]:[Nom]]=$A60)*(Tableau1[[Prénom]:[Prénom]]=$B60)*(H$2&gt;=Tableau1[[Début]:[Début]])*(H$2&lt;=Tableau1[[Fin]:[Fin]]),ROW(INDIRECT("A1:A"&amp;COUNTA(Tableau1[[Fin]:[Fin]])))),1)),""))</f>
        <v/>
      </c>
      <c r="I60" s="34" t="str">
        <f t="array" aca="1" ref="I60" ca="1">IF(OR(WEEKDAY(I$2,2)&gt;5,COUNTIF(Dates_Feries,I$2)&gt;0),"",IFERROR(INDEX(Tableau1[[Type]:[Type]],SMALL(IF((Tableau1[[Nom]:[Nom]]=$A60)*(Tableau1[[Prénom]:[Prénom]]=$B60)*(I$2&gt;=Tableau1[[Début]:[Début]])*(I$2&lt;=Tableau1[[Fin]:[Fin]]),ROW(INDIRECT("A1:A"&amp;COUNTA(Tableau1[[Fin]:[Fin]])))),1)),""))</f>
        <v/>
      </c>
      <c r="J60" s="34" t="str">
        <f t="array" aca="1" ref="J60" ca="1">IF(OR(WEEKDAY(J$2,2)&gt;5,COUNTIF(Dates_Feries,J$2)&gt;0),"",IFERROR(INDEX(Tableau1[[Type]:[Type]],SMALL(IF((Tableau1[[Nom]:[Nom]]=$A60)*(Tableau1[[Prénom]:[Prénom]]=$B60)*(J$2&gt;=Tableau1[[Début]:[Début]])*(J$2&lt;=Tableau1[[Fin]:[Fin]]),ROW(INDIRECT("A1:A"&amp;COUNTA(Tableau1[[Fin]:[Fin]])))),1)),""))</f>
        <v/>
      </c>
      <c r="K60" s="34" t="str">
        <f t="array" aca="1" ref="K60" ca="1">IF(OR(WEEKDAY(K$2,2)&gt;5,COUNTIF(Dates_Feries,K$2)&gt;0),"",IFERROR(INDEX(Tableau1[[Type]:[Type]],SMALL(IF((Tableau1[[Nom]:[Nom]]=$A60)*(Tableau1[[Prénom]:[Prénom]]=$B60)*(K$2&gt;=Tableau1[[Début]:[Début]])*(K$2&lt;=Tableau1[[Fin]:[Fin]]),ROW(INDIRECT("A1:A"&amp;COUNTA(Tableau1[[Fin]:[Fin]])))),1)),""))</f>
        <v/>
      </c>
      <c r="L60" s="34" t="str">
        <f t="array" aca="1" ref="L60" ca="1">IF(OR(WEEKDAY(L$2,2)&gt;5,COUNTIF(Dates_Feries,L$2)&gt;0),"",IFERROR(INDEX(Tableau1[[Type]:[Type]],SMALL(IF((Tableau1[[Nom]:[Nom]]=$A60)*(Tableau1[[Prénom]:[Prénom]]=$B60)*(L$2&gt;=Tableau1[[Début]:[Début]])*(L$2&lt;=Tableau1[[Fin]:[Fin]]),ROW(INDIRECT("A1:A"&amp;COUNTA(Tableau1[[Fin]:[Fin]])))),1)),""))</f>
        <v/>
      </c>
      <c r="M60" s="34" t="str">
        <f t="array" aca="1" ref="M60" ca="1">IF(OR(WEEKDAY(M$2,2)&gt;5,COUNTIF(Dates_Feries,M$2)&gt;0),"",IFERROR(INDEX(Tableau1[[Type]:[Type]],SMALL(IF((Tableau1[[Nom]:[Nom]]=$A60)*(Tableau1[[Prénom]:[Prénom]]=$B60)*(M$2&gt;=Tableau1[[Début]:[Début]])*(M$2&lt;=Tableau1[[Fin]:[Fin]]),ROW(INDIRECT("A1:A"&amp;COUNTA(Tableau1[[Fin]:[Fin]])))),1)),""))</f>
        <v/>
      </c>
      <c r="N60" s="34" t="str">
        <f t="array" aca="1" ref="N60" ca="1">IF(OR(WEEKDAY(N$2,2)&gt;5,COUNTIF(Dates_Feries,N$2)&gt;0),"",IFERROR(INDEX(Tableau1[[Type]:[Type]],SMALL(IF((Tableau1[[Nom]:[Nom]]=$A60)*(Tableau1[[Prénom]:[Prénom]]=$B60)*(N$2&gt;=Tableau1[[Début]:[Début]])*(N$2&lt;=Tableau1[[Fin]:[Fin]]),ROW(INDIRECT("A1:A"&amp;COUNTA(Tableau1[[Fin]:[Fin]])))),1)),""))</f>
        <v/>
      </c>
      <c r="O60" s="34" t="str">
        <f t="array" aca="1" ref="O60" ca="1">IF(OR(WEEKDAY(O$2,2)&gt;5,COUNTIF(Dates_Feries,O$2)&gt;0),"",IFERROR(INDEX(Tableau1[[Type]:[Type]],SMALL(IF((Tableau1[[Nom]:[Nom]]=$A60)*(Tableau1[[Prénom]:[Prénom]]=$B60)*(O$2&gt;=Tableau1[[Début]:[Début]])*(O$2&lt;=Tableau1[[Fin]:[Fin]]),ROW(INDIRECT("A1:A"&amp;COUNTA(Tableau1[[Fin]:[Fin]])))),1)),""))</f>
        <v/>
      </c>
      <c r="P60" s="34" t="str">
        <f t="array" aca="1" ref="P60" ca="1">IF(OR(WEEKDAY(P$2,2)&gt;5,COUNTIF(Dates_Feries,P$2)&gt;0),"",IFERROR(INDEX(Tableau1[[Type]:[Type]],SMALL(IF((Tableau1[[Nom]:[Nom]]=$A60)*(Tableau1[[Prénom]:[Prénom]]=$B60)*(P$2&gt;=Tableau1[[Début]:[Début]])*(P$2&lt;=Tableau1[[Fin]:[Fin]]),ROW(INDIRECT("A1:A"&amp;COUNTA(Tableau1[[Fin]:[Fin]])))),1)),""))</f>
        <v/>
      </c>
      <c r="Q60" s="34" t="str">
        <f t="array" aca="1" ref="Q60" ca="1">IF(OR(WEEKDAY(Q$2,2)&gt;5,COUNTIF(Dates_Feries,Q$2)&gt;0),"",IFERROR(INDEX(Tableau1[[Type]:[Type]],SMALL(IF((Tableau1[[Nom]:[Nom]]=$A60)*(Tableau1[[Prénom]:[Prénom]]=$B60)*(Q$2&gt;=Tableau1[[Début]:[Début]])*(Q$2&lt;=Tableau1[[Fin]:[Fin]]),ROW(INDIRECT("A1:A"&amp;COUNTA(Tableau1[[Fin]:[Fin]])))),1)),""))</f>
        <v/>
      </c>
      <c r="R60" s="34" t="str">
        <f t="array" aca="1" ref="R60" ca="1">IF(OR(WEEKDAY(R$2,2)&gt;5,COUNTIF(Dates_Feries,R$2)&gt;0),"",IFERROR(INDEX(Tableau1[[Type]:[Type]],SMALL(IF((Tableau1[[Nom]:[Nom]]=$A60)*(Tableau1[[Prénom]:[Prénom]]=$B60)*(R$2&gt;=Tableau1[[Début]:[Début]])*(R$2&lt;=Tableau1[[Fin]:[Fin]]),ROW(INDIRECT("A1:A"&amp;COUNTA(Tableau1[[Fin]:[Fin]])))),1)),""))</f>
        <v/>
      </c>
      <c r="S60" s="34" t="str">
        <f t="array" aca="1" ref="S60" ca="1">IF(OR(WEEKDAY(S$2,2)&gt;5,COUNTIF(Dates_Feries,S$2)&gt;0),"",IFERROR(INDEX(Tableau1[[Type]:[Type]],SMALL(IF((Tableau1[[Nom]:[Nom]]=$A60)*(Tableau1[[Prénom]:[Prénom]]=$B60)*(S$2&gt;=Tableau1[[Début]:[Début]])*(S$2&lt;=Tableau1[[Fin]:[Fin]]),ROW(INDIRECT("A1:A"&amp;COUNTA(Tableau1[[Fin]:[Fin]])))),1)),""))</f>
        <v/>
      </c>
      <c r="T60" s="34" t="str">
        <f t="array" aca="1" ref="T60" ca="1">IF(OR(WEEKDAY(T$2,2)&gt;5,COUNTIF(Dates_Feries,T$2)&gt;0),"",IFERROR(INDEX(Tableau1[[Type]:[Type]],SMALL(IF((Tableau1[[Nom]:[Nom]]=$A60)*(Tableau1[[Prénom]:[Prénom]]=$B60)*(T$2&gt;=Tableau1[[Début]:[Début]])*(T$2&lt;=Tableau1[[Fin]:[Fin]]),ROW(INDIRECT("A1:A"&amp;COUNTA(Tableau1[[Fin]:[Fin]])))),1)),""))</f>
        <v/>
      </c>
      <c r="U60" s="34" t="str">
        <f t="array" aca="1" ref="U60" ca="1">IF(OR(WEEKDAY(U$2,2)&gt;5,COUNTIF(Dates_Feries,U$2)&gt;0),"",IFERROR(INDEX(Tableau1[[Type]:[Type]],SMALL(IF((Tableau1[[Nom]:[Nom]]=$A60)*(Tableau1[[Prénom]:[Prénom]]=$B60)*(U$2&gt;=Tableau1[[Début]:[Début]])*(U$2&lt;=Tableau1[[Fin]:[Fin]]),ROW(INDIRECT("A1:A"&amp;COUNTA(Tableau1[[Fin]:[Fin]])))),1)),""))</f>
        <v/>
      </c>
      <c r="V60" s="34" t="str">
        <f t="array" aca="1" ref="V60" ca="1">IF(OR(WEEKDAY(V$2,2)&gt;5,COUNTIF(Dates_Feries,V$2)&gt;0),"",IFERROR(INDEX(Tableau1[[Type]:[Type]],SMALL(IF((Tableau1[[Nom]:[Nom]]=$A60)*(Tableau1[[Prénom]:[Prénom]]=$B60)*(V$2&gt;=Tableau1[[Début]:[Début]])*(V$2&lt;=Tableau1[[Fin]:[Fin]]),ROW(INDIRECT("A1:A"&amp;COUNTA(Tableau1[[Fin]:[Fin]])))),1)),""))</f>
        <v/>
      </c>
      <c r="W60" s="34" t="str">
        <f t="array" aca="1" ref="W60" ca="1">IF(OR(WEEKDAY(W$2,2)&gt;5,COUNTIF(Dates_Feries,W$2)&gt;0),"",IFERROR(INDEX(Tableau1[[Type]:[Type]],SMALL(IF((Tableau1[[Nom]:[Nom]]=$A60)*(Tableau1[[Prénom]:[Prénom]]=$B60)*(W$2&gt;=Tableau1[[Début]:[Début]])*(W$2&lt;=Tableau1[[Fin]:[Fin]]),ROW(INDIRECT("A1:A"&amp;COUNTA(Tableau1[[Fin]:[Fin]])))),1)),""))</f>
        <v/>
      </c>
      <c r="X60" s="34" t="str">
        <f t="array" aca="1" ref="X60" ca="1">IF(OR(WEEKDAY(X$2,2)&gt;5,COUNTIF(Dates_Feries,X$2)&gt;0),"",IFERROR(INDEX(Tableau1[[Type]:[Type]],SMALL(IF((Tableau1[[Nom]:[Nom]]=$A60)*(Tableau1[[Prénom]:[Prénom]]=$B60)*(X$2&gt;=Tableau1[[Début]:[Début]])*(X$2&lt;=Tableau1[[Fin]:[Fin]]),ROW(INDIRECT("A1:A"&amp;COUNTA(Tableau1[[Fin]:[Fin]])))),1)),""))</f>
        <v/>
      </c>
      <c r="Y60" s="34" t="str">
        <f t="array" aca="1" ref="Y60" ca="1">IF(OR(WEEKDAY(Y$2,2)&gt;5,COUNTIF(Dates_Feries,Y$2)&gt;0),"",IFERROR(INDEX(Tableau1[[Type]:[Type]],SMALL(IF((Tableau1[[Nom]:[Nom]]=$A60)*(Tableau1[[Prénom]:[Prénom]]=$B60)*(Y$2&gt;=Tableau1[[Début]:[Début]])*(Y$2&lt;=Tableau1[[Fin]:[Fin]]),ROW(INDIRECT("A1:A"&amp;COUNTA(Tableau1[[Fin]:[Fin]])))),1)),""))</f>
        <v/>
      </c>
      <c r="Z60" s="34" t="str">
        <f t="array" aca="1" ref="Z60" ca="1">IF(OR(WEEKDAY(Z$2,2)&gt;5,COUNTIF(Dates_Feries,Z$2)&gt;0),"",IFERROR(INDEX(Tableau1[[Type]:[Type]],SMALL(IF((Tableau1[[Nom]:[Nom]]=$A60)*(Tableau1[[Prénom]:[Prénom]]=$B60)*(Z$2&gt;=Tableau1[[Début]:[Début]])*(Z$2&lt;=Tableau1[[Fin]:[Fin]]),ROW(INDIRECT("A1:A"&amp;COUNTA(Tableau1[[Fin]:[Fin]])))),1)),""))</f>
        <v/>
      </c>
      <c r="AA60" s="34" t="str">
        <f t="array" aca="1" ref="AA60" ca="1">IF(OR(WEEKDAY(AA$2,2)&gt;5,COUNTIF(Dates_Feries,AA$2)&gt;0),"",IFERROR(INDEX(Tableau1[[Type]:[Type]],SMALL(IF((Tableau1[[Nom]:[Nom]]=$A60)*(Tableau1[[Prénom]:[Prénom]]=$B60)*(AA$2&gt;=Tableau1[[Début]:[Début]])*(AA$2&lt;=Tableau1[[Fin]:[Fin]]),ROW(INDIRECT("A1:A"&amp;COUNTA(Tableau1[[Fin]:[Fin]])))),1)),""))</f>
        <v/>
      </c>
      <c r="AB60" s="34" t="str">
        <f t="array" aca="1" ref="AB60" ca="1">IF(OR(WEEKDAY(AB$2,2)&gt;5,COUNTIF(Dates_Feries,AB$2)&gt;0),"",IFERROR(INDEX(Tableau1[[Type]:[Type]],SMALL(IF((Tableau1[[Nom]:[Nom]]=$A60)*(Tableau1[[Prénom]:[Prénom]]=$B60)*(AB$2&gt;=Tableau1[[Début]:[Début]])*(AB$2&lt;=Tableau1[[Fin]:[Fin]]),ROW(INDIRECT("A1:A"&amp;COUNTA(Tableau1[[Fin]:[Fin]])))),1)),""))</f>
        <v/>
      </c>
      <c r="AC60" s="34" t="str">
        <f t="array" aca="1" ref="AC60" ca="1">IF(OR(WEEKDAY(AC$2,2)&gt;5,COUNTIF(Dates_Feries,AC$2)&gt;0),"",IFERROR(INDEX(Tableau1[[Type]:[Type]],SMALL(IF((Tableau1[[Nom]:[Nom]]=$A60)*(Tableau1[[Prénom]:[Prénom]]=$B60)*(AC$2&gt;=Tableau1[[Début]:[Début]])*(AC$2&lt;=Tableau1[[Fin]:[Fin]]),ROW(INDIRECT("A1:A"&amp;COUNTA(Tableau1[[Fin]:[Fin]])))),1)),""))</f>
        <v/>
      </c>
      <c r="AD60" s="34" t="str">
        <f t="array" aca="1" ref="AD60" ca="1">IF(OR(WEEKDAY(AD$2,2)&gt;5,COUNTIF(Dates_Feries,AD$2)&gt;0),"",IFERROR(INDEX(Tableau1[[Type]:[Type]],SMALL(IF((Tableau1[[Nom]:[Nom]]=$A60)*(Tableau1[[Prénom]:[Prénom]]=$B60)*(AD$2&gt;=Tableau1[[Début]:[Début]])*(AD$2&lt;=Tableau1[[Fin]:[Fin]]),ROW(INDIRECT("A1:A"&amp;COUNTA(Tableau1[[Fin]:[Fin]])))),1)),""))</f>
        <v/>
      </c>
      <c r="AE60" s="34" t="str">
        <f t="array" aca="1" ref="AE60" ca="1">IF(OR(WEEKDAY(AE$2,2)&gt;5,COUNTIF(Dates_Feries,AE$2)&gt;0),"",IFERROR(INDEX(Tableau1[[Type]:[Type]],SMALL(IF((Tableau1[[Nom]:[Nom]]=$A60)*(Tableau1[[Prénom]:[Prénom]]=$B60)*(AE$2&gt;=Tableau1[[Début]:[Début]])*(AE$2&lt;=Tableau1[[Fin]:[Fin]]),ROW(INDIRECT("A1:A"&amp;COUNTA(Tableau1[[Fin]:[Fin]])))),1)),""))</f>
        <v/>
      </c>
      <c r="AF60" s="34" t="str">
        <f t="array" aca="1" ref="AF60" ca="1">IF(OR(WEEKDAY(AF$2,2)&gt;5,COUNTIF(Dates_Feries,AF$2)&gt;0),"",IFERROR(INDEX(Tableau1[[Type]:[Type]],SMALL(IF((Tableau1[[Nom]:[Nom]]=$A60)*(Tableau1[[Prénom]:[Prénom]]=$B60)*(AF$2&gt;=Tableau1[[Début]:[Début]])*(AF$2&lt;=Tableau1[[Fin]:[Fin]]),ROW(INDIRECT("A1:A"&amp;COUNTA(Tableau1[[Fin]:[Fin]])))),1)),""))</f>
        <v/>
      </c>
      <c r="AG60" s="34" t="str">
        <f t="array" aca="1" ref="AG60" ca="1">IF(OR(WEEKDAY(AG$2,2)&gt;5,COUNTIF(Dates_Feries,AG$2)&gt;0),"",IFERROR(INDEX(Tableau1[[Type]:[Type]],SMALL(IF((Tableau1[[Nom]:[Nom]]=$A60)*(Tableau1[[Prénom]:[Prénom]]=$B60)*(AG$2&gt;=Tableau1[[Début]:[Début]])*(AG$2&lt;=Tableau1[[Fin]:[Fin]]),ROW(INDIRECT("A1:A"&amp;COUNTA(Tableau1[[Fin]:[Fin]])))),1)),""))</f>
        <v/>
      </c>
      <c r="AH60" s="34" t="str">
        <f t="array" aca="1" ref="AH60" ca="1">IF(OR(WEEKDAY(AH$2,2)&gt;5,COUNTIF(Dates_Feries,AH$2)&gt;0),"",IFERROR(INDEX(Tableau1[[Type]:[Type]],SMALL(IF((Tableau1[[Nom]:[Nom]]=$A60)*(Tableau1[[Prénom]:[Prénom]]=$B60)*(AH$2&gt;=Tableau1[[Début]:[Début]])*(AH$2&lt;=Tableau1[[Fin]:[Fin]]),ROW(INDIRECT("A1:A"&amp;COUNTA(Tableau1[[Fin]:[Fin]])))),1)),""))</f>
        <v/>
      </c>
      <c r="AI60" s="34" t="str">
        <f t="array" aca="1" ref="AI60" ca="1">IF(OR(WEEKDAY(AI$2,2)&gt;5,COUNTIF(Dates_Feries,AI$2)&gt;0),"",IFERROR(INDEX(Tableau1[[Type]:[Type]],SMALL(IF((Tableau1[[Nom]:[Nom]]=$A60)*(Tableau1[[Prénom]:[Prénom]]=$B60)*(AI$2&gt;=Tableau1[[Début]:[Début]])*(AI$2&lt;=Tableau1[[Fin]:[Fin]]),ROW(INDIRECT("A1:A"&amp;COUNTA(Tableau1[[Fin]:[Fin]])))),1)),""))</f>
        <v/>
      </c>
      <c r="AJ60" s="34" t="str">
        <f t="array" aca="1" ref="AJ60" ca="1">IF(OR(WEEKDAY(AJ$2,2)&gt;5,COUNTIF(Dates_Feries,AJ$2)&gt;0),"",IFERROR(INDEX(Tableau1[[Type]:[Type]],SMALL(IF((Tableau1[[Nom]:[Nom]]=$A60)*(Tableau1[[Prénom]:[Prénom]]=$B60)*(AJ$2&gt;=Tableau1[[Début]:[Début]])*(AJ$2&lt;=Tableau1[[Fin]:[Fin]]),ROW(INDIRECT("A1:A"&amp;COUNTA(Tableau1[[Fin]:[Fin]])))),1)),""))</f>
        <v/>
      </c>
      <c r="AK60" s="34" t="str">
        <f t="array" aca="1" ref="AK60" ca="1">IF(OR(WEEKDAY(AK$2,2)&gt;5,COUNTIF(Dates_Feries,AK$2)&gt;0),"",IFERROR(INDEX(Tableau1[[Type]:[Type]],SMALL(IF((Tableau1[[Nom]:[Nom]]=$A60)*(Tableau1[[Prénom]:[Prénom]]=$B60)*(AK$2&gt;=Tableau1[[Début]:[Début]])*(AK$2&lt;=Tableau1[[Fin]:[Fin]]),ROW(INDIRECT("A1:A"&amp;COUNTA(Tableau1[[Fin]:[Fin]])))),1)),""))</f>
        <v/>
      </c>
      <c r="AL60" s="34" t="str">
        <f t="array" aca="1" ref="AL60" ca="1">IF(OR(WEEKDAY(AL$2,2)&gt;5,COUNTIF(Dates_Feries,AL$2)&gt;0),"",IFERROR(INDEX(Tableau1[[Type]:[Type]],SMALL(IF((Tableau1[[Nom]:[Nom]]=$A60)*(Tableau1[[Prénom]:[Prénom]]=$B60)*(AL$2&gt;=Tableau1[[Début]:[Début]])*(AL$2&lt;=Tableau1[[Fin]:[Fin]]),ROW(INDIRECT("A1:A"&amp;COUNTA(Tableau1[[Fin]:[Fin]])))),1)),""))</f>
        <v/>
      </c>
      <c r="AM60" s="34" t="str">
        <f t="array" aca="1" ref="AM60" ca="1">IF(OR(WEEKDAY(AM$2,2)&gt;5,COUNTIF(Dates_Feries,AM$2)&gt;0),"",IFERROR(INDEX(Tableau1[[Type]:[Type]],SMALL(IF((Tableau1[[Nom]:[Nom]]=$A60)*(Tableau1[[Prénom]:[Prénom]]=$B60)*(AM$2&gt;=Tableau1[[Début]:[Début]])*(AM$2&lt;=Tableau1[[Fin]:[Fin]]),ROW(INDIRECT("A1:A"&amp;COUNTA(Tableau1[[Fin]:[Fin]])))),1)),""))</f>
        <v/>
      </c>
      <c r="AN60" s="34" t="str">
        <f t="array" aca="1" ref="AN60" ca="1">IF(OR(WEEKDAY(AN$2,2)&gt;5,COUNTIF(Dates_Feries,AN$2)&gt;0),"",IFERROR(INDEX(Tableau1[[Type]:[Type]],SMALL(IF((Tableau1[[Nom]:[Nom]]=$A60)*(Tableau1[[Prénom]:[Prénom]]=$B60)*(AN$2&gt;=Tableau1[[Début]:[Début]])*(AN$2&lt;=Tableau1[[Fin]:[Fin]]),ROW(INDIRECT("A1:A"&amp;COUNTA(Tableau1[[Fin]:[Fin]])))),1)),""))</f>
        <v/>
      </c>
      <c r="AO60" s="34" t="str">
        <f t="array" aca="1" ref="AO60" ca="1">IF(OR(WEEKDAY(AO$2,2)&gt;5,COUNTIF(Dates_Feries,AO$2)&gt;0),"",IFERROR(INDEX(Tableau1[[Type]:[Type]],SMALL(IF((Tableau1[[Nom]:[Nom]]=$A60)*(Tableau1[[Prénom]:[Prénom]]=$B60)*(AO$2&gt;=Tableau1[[Début]:[Début]])*(AO$2&lt;=Tableau1[[Fin]:[Fin]]),ROW(INDIRECT("A1:A"&amp;COUNTA(Tableau1[[Fin]:[Fin]])))),1)),""))</f>
        <v/>
      </c>
      <c r="AP60" s="34" t="str">
        <f t="array" aca="1" ref="AP60" ca="1">IF(OR(WEEKDAY(AP$2,2)&gt;5,COUNTIF(Dates_Feries,AP$2)&gt;0),"",IFERROR(INDEX(Tableau1[[Type]:[Type]],SMALL(IF((Tableau1[[Nom]:[Nom]]=$A60)*(Tableau1[[Prénom]:[Prénom]]=$B60)*(AP$2&gt;=Tableau1[[Début]:[Début]])*(AP$2&lt;=Tableau1[[Fin]:[Fin]]),ROW(INDIRECT("A1:A"&amp;COUNTA(Tableau1[[Fin]:[Fin]])))),1)),""))</f>
        <v/>
      </c>
      <c r="AQ60" s="34" t="str">
        <f t="array" aca="1" ref="AQ60" ca="1">IF(OR(WEEKDAY(AQ$2,2)&gt;5,COUNTIF(Dates_Feries,AQ$2)&gt;0),"",IFERROR(INDEX(Tableau1[[Type]:[Type]],SMALL(IF((Tableau1[[Nom]:[Nom]]=$A60)*(Tableau1[[Prénom]:[Prénom]]=$B60)*(AQ$2&gt;=Tableau1[[Début]:[Début]])*(AQ$2&lt;=Tableau1[[Fin]:[Fin]]),ROW(INDIRECT("A1:A"&amp;COUNTA(Tableau1[[Fin]:[Fin]])))),1)),""))</f>
        <v/>
      </c>
      <c r="AR60" s="34" t="str">
        <f t="array" aca="1" ref="AR60" ca="1">IF(OR(WEEKDAY(AR$2,2)&gt;5,COUNTIF(Dates_Feries,AR$2)&gt;0),"",IFERROR(INDEX(Tableau1[[Type]:[Type]],SMALL(IF((Tableau1[[Nom]:[Nom]]=$A60)*(Tableau1[[Prénom]:[Prénom]]=$B60)*(AR$2&gt;=Tableau1[[Début]:[Début]])*(AR$2&lt;=Tableau1[[Fin]:[Fin]]),ROW(INDIRECT("A1:A"&amp;COUNTA(Tableau1[[Fin]:[Fin]])))),1)),""))</f>
        <v/>
      </c>
      <c r="AS60" s="34" t="str">
        <f t="array" aca="1" ref="AS60" ca="1">IF(OR(WEEKDAY(AS$2,2)&gt;5,COUNTIF(Dates_Feries,AS$2)&gt;0),"",IFERROR(INDEX(Tableau1[[Type]:[Type]],SMALL(IF((Tableau1[[Nom]:[Nom]]=$A60)*(Tableau1[[Prénom]:[Prénom]]=$B60)*(AS$2&gt;=Tableau1[[Début]:[Début]])*(AS$2&lt;=Tableau1[[Fin]:[Fin]]),ROW(INDIRECT("A1:A"&amp;COUNTA(Tableau1[[Fin]:[Fin]])))),1)),""))</f>
        <v/>
      </c>
      <c r="AT60" s="34" t="str">
        <f t="array" aca="1" ref="AT60" ca="1">IF(OR(WEEKDAY(AT$2,2)&gt;5,COUNTIF(Dates_Feries,AT$2)&gt;0),"",IFERROR(INDEX(Tableau1[[Type]:[Type]],SMALL(IF((Tableau1[[Nom]:[Nom]]=$A60)*(Tableau1[[Prénom]:[Prénom]]=$B60)*(AT$2&gt;=Tableau1[[Début]:[Début]])*(AT$2&lt;=Tableau1[[Fin]:[Fin]]),ROW(INDIRECT("A1:A"&amp;COUNTA(Tableau1[[Fin]:[Fin]])))),1)),""))</f>
        <v/>
      </c>
      <c r="AU60" s="34" t="str">
        <f t="array" aca="1" ref="AU60" ca="1">IF(OR(WEEKDAY(AU$2,2)&gt;5,COUNTIF(Dates_Feries,AU$2)&gt;0),"",IFERROR(INDEX(Tableau1[[Type]:[Type]],SMALL(IF((Tableau1[[Nom]:[Nom]]=$A60)*(Tableau1[[Prénom]:[Prénom]]=$B60)*(AU$2&gt;=Tableau1[[Début]:[Début]])*(AU$2&lt;=Tableau1[[Fin]:[Fin]]),ROW(INDIRECT("A1:A"&amp;COUNTA(Tableau1[[Fin]:[Fin]])))),1)),""))</f>
        <v/>
      </c>
      <c r="AV60" s="34" t="str">
        <f t="array" aca="1" ref="AV60" ca="1">IF(OR(WEEKDAY(AV$2,2)&gt;5,COUNTIF(Dates_Feries,AV$2)&gt;0),"",IFERROR(INDEX(Tableau1[[Type]:[Type]],SMALL(IF((Tableau1[[Nom]:[Nom]]=$A60)*(Tableau1[[Prénom]:[Prénom]]=$B60)*(AV$2&gt;=Tableau1[[Début]:[Début]])*(AV$2&lt;=Tableau1[[Fin]:[Fin]]),ROW(INDIRECT("A1:A"&amp;COUNTA(Tableau1[[Fin]:[Fin]])))),1)),""))</f>
        <v/>
      </c>
      <c r="AW60" s="34" t="str">
        <f t="array" aca="1" ref="AW60" ca="1">IF(OR(WEEKDAY(AW$2,2)&gt;5,COUNTIF(Dates_Feries,AW$2)&gt;0),"",IFERROR(INDEX(Tableau1[[Type]:[Type]],SMALL(IF((Tableau1[[Nom]:[Nom]]=$A60)*(Tableau1[[Prénom]:[Prénom]]=$B60)*(AW$2&gt;=Tableau1[[Début]:[Début]])*(AW$2&lt;=Tableau1[[Fin]:[Fin]]),ROW(INDIRECT("A1:A"&amp;COUNTA(Tableau1[[Fin]:[Fin]])))),1)),""))</f>
        <v/>
      </c>
      <c r="AX60" s="34" t="str">
        <f t="array" aca="1" ref="AX60" ca="1">IF(OR(WEEKDAY(AX$2,2)&gt;5,COUNTIF(Dates_Feries,AX$2)&gt;0),"",IFERROR(INDEX(Tableau1[[Type]:[Type]],SMALL(IF((Tableau1[[Nom]:[Nom]]=$A60)*(Tableau1[[Prénom]:[Prénom]]=$B60)*(AX$2&gt;=Tableau1[[Début]:[Début]])*(AX$2&lt;=Tableau1[[Fin]:[Fin]]),ROW(INDIRECT("A1:A"&amp;COUNTA(Tableau1[[Fin]:[Fin]])))),1)),""))</f>
        <v/>
      </c>
      <c r="AY60" s="34" t="str">
        <f t="array" aca="1" ref="AY60" ca="1">IF(OR(WEEKDAY(AY$2,2)&gt;5,COUNTIF(Dates_Feries,AY$2)&gt;0),"",IFERROR(INDEX(Tableau1[[Type]:[Type]],SMALL(IF((Tableau1[[Nom]:[Nom]]=$A60)*(Tableau1[[Prénom]:[Prénom]]=$B60)*(AY$2&gt;=Tableau1[[Début]:[Début]])*(AY$2&lt;=Tableau1[[Fin]:[Fin]]),ROW(INDIRECT("A1:A"&amp;COUNTA(Tableau1[[Fin]:[Fin]])))),1)),""))</f>
        <v/>
      </c>
      <c r="AZ60" s="34" t="str">
        <f t="array" aca="1" ref="AZ60" ca="1">IF(OR(WEEKDAY(AZ$2,2)&gt;5,COUNTIF(Dates_Feries,AZ$2)&gt;0),"",IFERROR(INDEX(Tableau1[[Type]:[Type]],SMALL(IF((Tableau1[[Nom]:[Nom]]=$A60)*(Tableau1[[Prénom]:[Prénom]]=$B60)*(AZ$2&gt;=Tableau1[[Début]:[Début]])*(AZ$2&lt;=Tableau1[[Fin]:[Fin]]),ROW(INDIRECT("A1:A"&amp;COUNTA(Tableau1[[Fin]:[Fin]])))),1)),""))</f>
        <v/>
      </c>
      <c r="BA60" s="34" t="str">
        <f t="array" aca="1" ref="BA60" ca="1">IF(OR(WEEKDAY(BA$2,2)&gt;5,COUNTIF(Dates_Feries,BA$2)&gt;0),"",IFERROR(INDEX(Tableau1[[Type]:[Type]],SMALL(IF((Tableau1[[Nom]:[Nom]]=$A60)*(Tableau1[[Prénom]:[Prénom]]=$B60)*(BA$2&gt;=Tableau1[[Début]:[Début]])*(BA$2&lt;=Tableau1[[Fin]:[Fin]]),ROW(INDIRECT("A1:A"&amp;COUNTA(Tableau1[[Fin]:[Fin]])))),1)),""))</f>
        <v/>
      </c>
      <c r="BB60" s="34" t="str">
        <f t="array" aca="1" ref="BB60" ca="1">IF(OR(WEEKDAY(BB$2,2)&gt;5,COUNTIF(Dates_Feries,BB$2)&gt;0),"",IFERROR(INDEX(Tableau1[[Type]:[Type]],SMALL(IF((Tableau1[[Nom]:[Nom]]=$A60)*(Tableau1[[Prénom]:[Prénom]]=$B60)*(BB$2&gt;=Tableau1[[Début]:[Début]])*(BB$2&lt;=Tableau1[[Fin]:[Fin]]),ROW(INDIRECT("A1:A"&amp;COUNTA(Tableau1[[Fin]:[Fin]])))),1)),""))</f>
        <v/>
      </c>
      <c r="BC60" s="34" t="str">
        <f t="array" aca="1" ref="BC60" ca="1">IF(OR(WEEKDAY(BC$2,2)&gt;5,COUNTIF(Dates_Feries,BC$2)&gt;0),"",IFERROR(INDEX(Tableau1[[Type]:[Type]],SMALL(IF((Tableau1[[Nom]:[Nom]]=$A60)*(Tableau1[[Prénom]:[Prénom]]=$B60)*(BC$2&gt;=Tableau1[[Début]:[Début]])*(BC$2&lt;=Tableau1[[Fin]:[Fin]]),ROW(INDIRECT("A1:A"&amp;COUNTA(Tableau1[[Fin]:[Fin]])))),1)),""))</f>
        <v/>
      </c>
      <c r="BD60" s="34" t="str">
        <f t="array" aca="1" ref="BD60" ca="1">IF(OR(WEEKDAY(BD$2,2)&gt;5,COUNTIF(Dates_Feries,BD$2)&gt;0),"",IFERROR(INDEX(Tableau1[[Type]:[Type]],SMALL(IF((Tableau1[[Nom]:[Nom]]=$A60)*(Tableau1[[Prénom]:[Prénom]]=$B60)*(BD$2&gt;=Tableau1[[Début]:[Début]])*(BD$2&lt;=Tableau1[[Fin]:[Fin]]),ROW(INDIRECT("A1:A"&amp;COUNTA(Tableau1[[Fin]:[Fin]])))),1)),""))</f>
        <v/>
      </c>
      <c r="BE60" s="34" t="str">
        <f t="array" aca="1" ref="BE60" ca="1">IF(OR(WEEKDAY(BE$2,2)&gt;5,COUNTIF(Dates_Feries,BE$2)&gt;0),"",IFERROR(INDEX(Tableau1[[Type]:[Type]],SMALL(IF((Tableau1[[Nom]:[Nom]]=$A60)*(Tableau1[[Prénom]:[Prénom]]=$B60)*(BE$2&gt;=Tableau1[[Début]:[Début]])*(BE$2&lt;=Tableau1[[Fin]:[Fin]]),ROW(INDIRECT("A1:A"&amp;COUNTA(Tableau1[[Fin]:[Fin]])))),1)),""))</f>
        <v/>
      </c>
      <c r="BF60" s="34" t="str">
        <f t="array" aca="1" ref="BF60" ca="1">IF(OR(WEEKDAY(BF$2,2)&gt;5,COUNTIF(Dates_Feries,BF$2)&gt;0),"",IFERROR(INDEX(Tableau1[[Type]:[Type]],SMALL(IF((Tableau1[[Nom]:[Nom]]=$A60)*(Tableau1[[Prénom]:[Prénom]]=$B60)*(BF$2&gt;=Tableau1[[Début]:[Début]])*(BF$2&lt;=Tableau1[[Fin]:[Fin]]),ROW(INDIRECT("A1:A"&amp;COUNTA(Tableau1[[Fin]:[Fin]])))),1)),""))</f>
        <v/>
      </c>
      <c r="BG60" s="34" t="str">
        <f t="array" aca="1" ref="BG60" ca="1">IF(OR(WEEKDAY(BG$2,2)&gt;5,COUNTIF(Dates_Feries,BG$2)&gt;0),"",IFERROR(INDEX(Tableau1[[Type]:[Type]],SMALL(IF((Tableau1[[Nom]:[Nom]]=$A60)*(Tableau1[[Prénom]:[Prénom]]=$B60)*(BG$2&gt;=Tableau1[[Début]:[Début]])*(BG$2&lt;=Tableau1[[Fin]:[Fin]]),ROW(INDIRECT("A1:A"&amp;COUNTA(Tableau1[[Fin]:[Fin]])))),1)),""))</f>
        <v/>
      </c>
      <c r="BH60" s="34" t="str">
        <f t="array" aca="1" ref="BH60" ca="1">IF(OR(WEEKDAY(BH$2,2)&gt;5,COUNTIF(Dates_Feries,BH$2)&gt;0),"",IFERROR(INDEX(Tableau1[[Type]:[Type]],SMALL(IF((Tableau1[[Nom]:[Nom]]=$A60)*(Tableau1[[Prénom]:[Prénom]]=$B60)*(BH$2&gt;=Tableau1[[Début]:[Début]])*(BH$2&lt;=Tableau1[[Fin]:[Fin]]),ROW(INDIRECT("A1:A"&amp;COUNTA(Tableau1[[Fin]:[Fin]])))),1)),""))</f>
        <v/>
      </c>
      <c r="BI60" s="34" t="str">
        <f t="array" aca="1" ref="BI60" ca="1">IF(OR(WEEKDAY(BI$2,2)&gt;5,COUNTIF(Dates_Feries,BI$2)&gt;0),"",IFERROR(INDEX(Tableau1[[Type]:[Type]],SMALL(IF((Tableau1[[Nom]:[Nom]]=$A60)*(Tableau1[[Prénom]:[Prénom]]=$B60)*(BI$2&gt;=Tableau1[[Début]:[Début]])*(BI$2&lt;=Tableau1[[Fin]:[Fin]]),ROW(INDIRECT("A1:A"&amp;COUNTA(Tableau1[[Fin]:[Fin]])))),1)),""))</f>
        <v/>
      </c>
      <c r="BJ60" s="34" t="str">
        <f t="array" aca="1" ref="BJ60" ca="1">IF(OR(WEEKDAY(BJ$2,2)&gt;5,COUNTIF(Dates_Feries,BJ$2)&gt;0),"",IFERROR(INDEX(Tableau1[[Type]:[Type]],SMALL(IF((Tableau1[[Nom]:[Nom]]=$A60)*(Tableau1[[Prénom]:[Prénom]]=$B60)*(BJ$2&gt;=Tableau1[[Début]:[Début]])*(BJ$2&lt;=Tableau1[[Fin]:[Fin]]),ROW(INDIRECT("A1:A"&amp;COUNTA(Tableau1[[Fin]:[Fin]])))),1)),""))</f>
        <v/>
      </c>
      <c r="BK60" s="34" t="str">
        <f t="array" aca="1" ref="BK60" ca="1">IF(OR(WEEKDAY(BK$2,2)&gt;5,COUNTIF(Dates_Feries,BK$2)&gt;0),"",IFERROR(INDEX(Tableau1[[Type]:[Type]],SMALL(IF((Tableau1[[Nom]:[Nom]]=$A60)*(Tableau1[[Prénom]:[Prénom]]=$B60)*(BK$2&gt;=Tableau1[[Début]:[Début]])*(BK$2&lt;=Tableau1[[Fin]:[Fin]]),ROW(INDIRECT("A1:A"&amp;COUNTA(Tableau1[[Fin]:[Fin]])))),1)),""))</f>
        <v/>
      </c>
      <c r="BL60" s="34" t="str">
        <f t="array" aca="1" ref="BL60" ca="1">IF(OR(WEEKDAY(BL$2,2)&gt;5,COUNTIF(Dates_Feries,BL$2)&gt;0),"",IFERROR(INDEX(Tableau1[[Type]:[Type]],SMALL(IF((Tableau1[[Nom]:[Nom]]=$A60)*(Tableau1[[Prénom]:[Prénom]]=$B60)*(BL$2&gt;=Tableau1[[Début]:[Début]])*(BL$2&lt;=Tableau1[[Fin]:[Fin]]),ROW(INDIRECT("A1:A"&amp;COUNTA(Tableau1[[Fin]:[Fin]])))),1)),""))</f>
        <v/>
      </c>
      <c r="BM60" s="34" t="str">
        <f t="array" aca="1" ref="BM60" ca="1">IF(OR(WEEKDAY(BM$2,2)&gt;5,COUNTIF(Dates_Feries,BM$2)&gt;0),"",IFERROR(INDEX(Tableau1[[Type]:[Type]],SMALL(IF((Tableau1[[Nom]:[Nom]]=$A60)*(Tableau1[[Prénom]:[Prénom]]=$B60)*(BM$2&gt;=Tableau1[[Début]:[Début]])*(BM$2&lt;=Tableau1[[Fin]:[Fin]]),ROW(INDIRECT("A1:A"&amp;COUNTA(Tableau1[[Fin]:[Fin]])))),1)),""))</f>
        <v/>
      </c>
      <c r="BN60" s="34" t="str">
        <f t="array" aca="1" ref="BN60" ca="1">IF(OR(WEEKDAY(BN$2,2)&gt;5,COUNTIF(Dates_Feries,BN$2)&gt;0),"",IFERROR(INDEX(Tableau1[[Type]:[Type]],SMALL(IF((Tableau1[[Nom]:[Nom]]=$A60)*(Tableau1[[Prénom]:[Prénom]]=$B60)*(BN$2&gt;=Tableau1[[Début]:[Début]])*(BN$2&lt;=Tableau1[[Fin]:[Fin]]),ROW(INDIRECT("A1:A"&amp;COUNTA(Tableau1[[Fin]:[Fin]])))),1)),""))</f>
        <v/>
      </c>
      <c r="BO60" s="34" t="str">
        <f t="array" aca="1" ref="BO60" ca="1">IF(OR(WEEKDAY(BO$2,2)&gt;5,COUNTIF(Dates_Feries,BO$2)&gt;0),"",IFERROR(INDEX(Tableau1[[Type]:[Type]],SMALL(IF((Tableau1[[Nom]:[Nom]]=$A60)*(Tableau1[[Prénom]:[Prénom]]=$B60)*(BO$2&gt;=Tableau1[[Début]:[Début]])*(BO$2&lt;=Tableau1[[Fin]:[Fin]]),ROW(INDIRECT("A1:A"&amp;COUNTA(Tableau1[[Fin]:[Fin]])))),1)),""))</f>
        <v/>
      </c>
      <c r="BP60" s="34" t="str">
        <f t="array" aca="1" ref="BP60" ca="1">IF(OR(WEEKDAY(BP$2,2)&gt;5,COUNTIF(Dates_Feries,BP$2)&gt;0),"",IFERROR(INDEX(Tableau1[[Type]:[Type]],SMALL(IF((Tableau1[[Nom]:[Nom]]=$A60)*(Tableau1[[Prénom]:[Prénom]]=$B60)*(BP$2&gt;=Tableau1[[Début]:[Début]])*(BP$2&lt;=Tableau1[[Fin]:[Fin]]),ROW(INDIRECT("A1:A"&amp;COUNTA(Tableau1[[Fin]:[Fin]])))),1)),""))</f>
        <v/>
      </c>
      <c r="BQ60" s="34" t="str">
        <f t="array" aca="1" ref="BQ60" ca="1">IF(OR(WEEKDAY(BQ$2,2)&gt;5,COUNTIF(Dates_Feries,BQ$2)&gt;0),"",IFERROR(INDEX(Tableau1[[Type]:[Type]],SMALL(IF((Tableau1[[Nom]:[Nom]]=$A60)*(Tableau1[[Prénom]:[Prénom]]=$B60)*(BQ$2&gt;=Tableau1[[Début]:[Début]])*(BQ$2&lt;=Tableau1[[Fin]:[Fin]]),ROW(INDIRECT("A1:A"&amp;COUNTA(Tableau1[[Fin]:[Fin]])))),1)),""))</f>
        <v/>
      </c>
      <c r="BR60" s="34" t="str">
        <f t="array" aca="1" ref="BR60" ca="1">IF(OR(WEEKDAY(BR$2,2)&gt;5,COUNTIF(Dates_Feries,BR$2)&gt;0),"",IFERROR(INDEX(Tableau1[[Type]:[Type]],SMALL(IF((Tableau1[[Nom]:[Nom]]=$A60)*(Tableau1[[Prénom]:[Prénom]]=$B60)*(BR$2&gt;=Tableau1[[Début]:[Début]])*(BR$2&lt;=Tableau1[[Fin]:[Fin]]),ROW(INDIRECT("A1:A"&amp;COUNTA(Tableau1[[Fin]:[Fin]])))),1)),""))</f>
        <v/>
      </c>
      <c r="BS60" s="34" t="str">
        <f t="array" aca="1" ref="BS60" ca="1">IF(OR(WEEKDAY(BS$2,2)&gt;5,COUNTIF(Dates_Feries,BS$2)&gt;0),"",IFERROR(INDEX(Tableau1[[Type]:[Type]],SMALL(IF((Tableau1[[Nom]:[Nom]]=$A60)*(Tableau1[[Prénom]:[Prénom]]=$B60)*(BS$2&gt;=Tableau1[[Début]:[Début]])*(BS$2&lt;=Tableau1[[Fin]:[Fin]]),ROW(INDIRECT("A1:A"&amp;COUNTA(Tableau1[[Fin]:[Fin]])))),1)),""))</f>
        <v/>
      </c>
      <c r="BT60" s="34" t="str">
        <f t="array" aca="1" ref="BT60" ca="1">IF(OR(WEEKDAY(BT$2,2)&gt;5,COUNTIF(Dates_Feries,BT$2)&gt;0),"",IFERROR(INDEX(Tableau1[[Type]:[Type]],SMALL(IF((Tableau1[[Nom]:[Nom]]=$A60)*(Tableau1[[Prénom]:[Prénom]]=$B60)*(BT$2&gt;=Tableau1[[Début]:[Début]])*(BT$2&lt;=Tableau1[[Fin]:[Fin]]),ROW(INDIRECT("A1:A"&amp;COUNTA(Tableau1[[Fin]:[Fin]])))),1)),""))</f>
        <v/>
      </c>
      <c r="BU60" s="34" t="str">
        <f t="array" aca="1" ref="BU60" ca="1">IF(OR(WEEKDAY(BU$2,2)&gt;5,COUNTIF(Dates_Feries,BU$2)&gt;0),"",IFERROR(INDEX(Tableau1[[Type]:[Type]],SMALL(IF((Tableau1[[Nom]:[Nom]]=$A60)*(Tableau1[[Prénom]:[Prénom]]=$B60)*(BU$2&gt;=Tableau1[[Début]:[Début]])*(BU$2&lt;=Tableau1[[Fin]:[Fin]]),ROW(INDIRECT("A1:A"&amp;COUNTA(Tableau1[[Fin]:[Fin]])))),1)),""))</f>
        <v/>
      </c>
      <c r="BV60" s="34" t="str">
        <f t="array" aca="1" ref="BV60" ca="1">IF(OR(WEEKDAY(BV$2,2)&gt;5,COUNTIF(Dates_Feries,BV$2)&gt;0),"",IFERROR(INDEX(Tableau1[[Type]:[Type]],SMALL(IF((Tableau1[[Nom]:[Nom]]=$A60)*(Tableau1[[Prénom]:[Prénom]]=$B60)*(BV$2&gt;=Tableau1[[Début]:[Début]])*(BV$2&lt;=Tableau1[[Fin]:[Fin]]),ROW(INDIRECT("A1:A"&amp;COUNTA(Tableau1[[Fin]:[Fin]])))),1)),""))</f>
        <v/>
      </c>
      <c r="BW60" s="34" t="str">
        <f t="array" aca="1" ref="BW60" ca="1">IF(OR(WEEKDAY(BW$2,2)&gt;5,COUNTIF(Dates_Feries,BW$2)&gt;0),"",IFERROR(INDEX(Tableau1[[Type]:[Type]],SMALL(IF((Tableau1[[Nom]:[Nom]]=$A60)*(Tableau1[[Prénom]:[Prénom]]=$B60)*(BW$2&gt;=Tableau1[[Début]:[Début]])*(BW$2&lt;=Tableau1[[Fin]:[Fin]]),ROW(INDIRECT("A1:A"&amp;COUNTA(Tableau1[[Fin]:[Fin]])))),1)),""))</f>
        <v/>
      </c>
      <c r="BX60" s="34" t="str">
        <f t="array" aca="1" ref="BX60" ca="1">IF(OR(WEEKDAY(BX$2,2)&gt;5,COUNTIF(Dates_Feries,BX$2)&gt;0),"",IFERROR(INDEX(Tableau1[[Type]:[Type]],SMALL(IF((Tableau1[[Nom]:[Nom]]=$A60)*(Tableau1[[Prénom]:[Prénom]]=$B60)*(BX$2&gt;=Tableau1[[Début]:[Début]])*(BX$2&lt;=Tableau1[[Fin]:[Fin]]),ROW(INDIRECT("A1:A"&amp;COUNTA(Tableau1[[Fin]:[Fin]])))),1)),""))</f>
        <v/>
      </c>
      <c r="BY60" s="34" t="str">
        <f t="array" aca="1" ref="BY60" ca="1">IF(OR(WEEKDAY(BY$2,2)&gt;5,COUNTIF(Dates_Feries,BY$2)&gt;0),"",IFERROR(INDEX(Tableau1[[Type]:[Type]],SMALL(IF((Tableau1[[Nom]:[Nom]]=$A60)*(Tableau1[[Prénom]:[Prénom]]=$B60)*(BY$2&gt;=Tableau1[[Début]:[Début]])*(BY$2&lt;=Tableau1[[Fin]:[Fin]]),ROW(INDIRECT("A1:A"&amp;COUNTA(Tableau1[[Fin]:[Fin]])))),1)),""))</f>
        <v/>
      </c>
      <c r="BZ60" s="34" t="str">
        <f t="array" aca="1" ref="BZ60" ca="1">IF(OR(WEEKDAY(BZ$2,2)&gt;5,COUNTIF(Dates_Feries,BZ$2)&gt;0),"",IFERROR(INDEX(Tableau1[[Type]:[Type]],SMALL(IF((Tableau1[[Nom]:[Nom]]=$A60)*(Tableau1[[Prénom]:[Prénom]]=$B60)*(BZ$2&gt;=Tableau1[[Début]:[Début]])*(BZ$2&lt;=Tableau1[[Fin]:[Fin]]),ROW(INDIRECT("A1:A"&amp;COUNTA(Tableau1[[Fin]:[Fin]])))),1)),""))</f>
        <v/>
      </c>
      <c r="CA60" s="34" t="str">
        <f t="array" aca="1" ref="CA60" ca="1">IF(OR(WEEKDAY(CA$2,2)&gt;5,COUNTIF(Dates_Feries,CA$2)&gt;0),"",IFERROR(INDEX(Tableau1[[Type]:[Type]],SMALL(IF((Tableau1[[Nom]:[Nom]]=$A60)*(Tableau1[[Prénom]:[Prénom]]=$B60)*(CA$2&gt;=Tableau1[[Début]:[Début]])*(CA$2&lt;=Tableau1[[Fin]:[Fin]]),ROW(INDIRECT("A1:A"&amp;COUNTA(Tableau1[[Fin]:[Fin]])))),1)),""))</f>
        <v/>
      </c>
      <c r="CB60" s="34" t="str">
        <f t="array" aca="1" ref="CB60" ca="1">IF(OR(WEEKDAY(CB$2,2)&gt;5,COUNTIF(Dates_Feries,CB$2)&gt;0),"",IFERROR(INDEX(Tableau1[[Type]:[Type]],SMALL(IF((Tableau1[[Nom]:[Nom]]=$A60)*(Tableau1[[Prénom]:[Prénom]]=$B60)*(CB$2&gt;=Tableau1[[Début]:[Début]])*(CB$2&lt;=Tableau1[[Fin]:[Fin]]),ROW(INDIRECT("A1:A"&amp;COUNTA(Tableau1[[Fin]:[Fin]])))),1)),""))</f>
        <v/>
      </c>
      <c r="CC60" s="34" t="str">
        <f t="array" aca="1" ref="CC60" ca="1">IF(OR(WEEKDAY(CC$2,2)&gt;5,COUNTIF(Dates_Feries,CC$2)&gt;0),"",IFERROR(INDEX(Tableau1[[Type]:[Type]],SMALL(IF((Tableau1[[Nom]:[Nom]]=$A60)*(Tableau1[[Prénom]:[Prénom]]=$B60)*(CC$2&gt;=Tableau1[[Début]:[Début]])*(CC$2&lt;=Tableau1[[Fin]:[Fin]]),ROW(INDIRECT("A1:A"&amp;COUNTA(Tableau1[[Fin]:[Fin]])))),1)),""))</f>
        <v/>
      </c>
      <c r="CD60" s="34" t="str">
        <f t="array" aca="1" ref="CD60" ca="1">IF(OR(WEEKDAY(CD$2,2)&gt;5,COUNTIF(Dates_Feries,CD$2)&gt;0),"",IFERROR(INDEX(Tableau1[[Type]:[Type]],SMALL(IF((Tableau1[[Nom]:[Nom]]=$A60)*(Tableau1[[Prénom]:[Prénom]]=$B60)*(CD$2&gt;=Tableau1[[Début]:[Début]])*(CD$2&lt;=Tableau1[[Fin]:[Fin]]),ROW(INDIRECT("A1:A"&amp;COUNTA(Tableau1[[Fin]:[Fin]])))),1)),""))</f>
        <v/>
      </c>
      <c r="CE60" s="34" t="str">
        <f t="array" aca="1" ref="CE60" ca="1">IF(OR(WEEKDAY(CE$2,2)&gt;5,COUNTIF(Dates_Feries,CE$2)&gt;0),"",IFERROR(INDEX(Tableau1[[Type]:[Type]],SMALL(IF((Tableau1[[Nom]:[Nom]]=$A60)*(Tableau1[[Prénom]:[Prénom]]=$B60)*(CE$2&gt;=Tableau1[[Début]:[Début]])*(CE$2&lt;=Tableau1[[Fin]:[Fin]]),ROW(INDIRECT("A1:A"&amp;COUNTA(Tableau1[[Fin]:[Fin]])))),1)),""))</f>
        <v/>
      </c>
      <c r="CF60" s="34" t="str">
        <f t="array" aca="1" ref="CF60" ca="1">IF(OR(WEEKDAY(CF$2,2)&gt;5,COUNTIF(Dates_Feries,CF$2)&gt;0),"",IFERROR(INDEX(Tableau1[[Type]:[Type]],SMALL(IF((Tableau1[[Nom]:[Nom]]=$A60)*(Tableau1[[Prénom]:[Prénom]]=$B60)*(CF$2&gt;=Tableau1[[Début]:[Début]])*(CF$2&lt;=Tableau1[[Fin]:[Fin]]),ROW(INDIRECT("A1:A"&amp;COUNTA(Tableau1[[Fin]:[Fin]])))),1)),""))</f>
        <v/>
      </c>
      <c r="CG60" s="34" t="str">
        <f t="array" aca="1" ref="CG60" ca="1">IF(OR(WEEKDAY(CG$2,2)&gt;5,COUNTIF(Dates_Feries,CG$2)&gt;0),"",IFERROR(INDEX(Tableau1[[Type]:[Type]],SMALL(IF((Tableau1[[Nom]:[Nom]]=$A60)*(Tableau1[[Prénom]:[Prénom]]=$B60)*(CG$2&gt;=Tableau1[[Début]:[Début]])*(CG$2&lt;=Tableau1[[Fin]:[Fin]]),ROW(INDIRECT("A1:A"&amp;COUNTA(Tableau1[[Fin]:[Fin]])))),1)),""))</f>
        <v/>
      </c>
      <c r="CH60" s="34" t="str">
        <f t="array" aca="1" ref="CH60" ca="1">IF(OR(WEEKDAY(CH$2,2)&gt;5,COUNTIF(Dates_Feries,CH$2)&gt;0),"",IFERROR(INDEX(Tableau1[[Type]:[Type]],SMALL(IF((Tableau1[[Nom]:[Nom]]=$A60)*(Tableau1[[Prénom]:[Prénom]]=$B60)*(CH$2&gt;=Tableau1[[Début]:[Début]])*(CH$2&lt;=Tableau1[[Fin]:[Fin]]),ROW(INDIRECT("A1:A"&amp;COUNTA(Tableau1[[Fin]:[Fin]])))),1)),""))</f>
        <v/>
      </c>
      <c r="CI60" s="34" t="str">
        <f t="array" aca="1" ref="CI60" ca="1">IF(OR(WEEKDAY(CI$2,2)&gt;5,COUNTIF(Dates_Feries,CI$2)&gt;0),"",IFERROR(INDEX(Tableau1[[Type]:[Type]],SMALL(IF((Tableau1[[Nom]:[Nom]]=$A60)*(Tableau1[[Prénom]:[Prénom]]=$B60)*(CI$2&gt;=Tableau1[[Début]:[Début]])*(CI$2&lt;=Tableau1[[Fin]:[Fin]]),ROW(INDIRECT("A1:A"&amp;COUNTA(Tableau1[[Fin]:[Fin]])))),1)),""))</f>
        <v/>
      </c>
      <c r="CJ60" s="34" t="str">
        <f t="array" aca="1" ref="CJ60" ca="1">IF(OR(WEEKDAY(CJ$2,2)&gt;5,COUNTIF(Dates_Feries,CJ$2)&gt;0),"",IFERROR(INDEX(Tableau1[[Type]:[Type]],SMALL(IF((Tableau1[[Nom]:[Nom]]=$A60)*(Tableau1[[Prénom]:[Prénom]]=$B60)*(CJ$2&gt;=Tableau1[[Début]:[Début]])*(CJ$2&lt;=Tableau1[[Fin]:[Fin]]),ROW(INDIRECT("A1:A"&amp;COUNTA(Tableau1[[Fin]:[Fin]])))),1)),""))</f>
        <v/>
      </c>
      <c r="CK60" s="34" t="str">
        <f t="array" aca="1" ref="CK60" ca="1">IF(OR(WEEKDAY(CK$2,2)&gt;5,COUNTIF(Dates_Feries,CK$2)&gt;0),"",IFERROR(INDEX(Tableau1[[Type]:[Type]],SMALL(IF((Tableau1[[Nom]:[Nom]]=$A60)*(Tableau1[[Prénom]:[Prénom]]=$B60)*(CK$2&gt;=Tableau1[[Début]:[Début]])*(CK$2&lt;=Tableau1[[Fin]:[Fin]]),ROW(INDIRECT("A1:A"&amp;COUNTA(Tableau1[[Fin]:[Fin]])))),1)),""))</f>
        <v/>
      </c>
      <c r="CL60" s="34" t="str">
        <f t="array" aca="1" ref="CL60" ca="1">IF(OR(WEEKDAY(CL$2,2)&gt;5,COUNTIF(Dates_Feries,CL$2)&gt;0),"",IFERROR(INDEX(Tableau1[[Type]:[Type]],SMALL(IF((Tableau1[[Nom]:[Nom]]=$A60)*(Tableau1[[Prénom]:[Prénom]]=$B60)*(CL$2&gt;=Tableau1[[Début]:[Début]])*(CL$2&lt;=Tableau1[[Fin]:[Fin]]),ROW(INDIRECT("A1:A"&amp;COUNTA(Tableau1[[Fin]:[Fin]])))),1)),""))</f>
        <v/>
      </c>
      <c r="CM60" s="34" t="str">
        <f t="array" aca="1" ref="CM60" ca="1">IF(OR(WEEKDAY(CM$2,2)&gt;5,COUNTIF(Dates_Feries,CM$2)&gt;0),"",IFERROR(INDEX(Tableau1[[Type]:[Type]],SMALL(IF((Tableau1[[Nom]:[Nom]]=$A60)*(Tableau1[[Prénom]:[Prénom]]=$B60)*(CM$2&gt;=Tableau1[[Début]:[Début]])*(CM$2&lt;=Tableau1[[Fin]:[Fin]]),ROW(INDIRECT("A1:A"&amp;COUNTA(Tableau1[[Fin]:[Fin]])))),1)),""))</f>
        <v/>
      </c>
      <c r="CN60" s="34" t="str">
        <f t="array" aca="1" ref="CN60" ca="1">IF(OR(WEEKDAY(CN$2,2)&gt;5,COUNTIF(Dates_Feries,CN$2)&gt;0),"",IFERROR(INDEX(Tableau1[[Type]:[Type]],SMALL(IF((Tableau1[[Nom]:[Nom]]=$A60)*(Tableau1[[Prénom]:[Prénom]]=$B60)*(CN$2&gt;=Tableau1[[Début]:[Début]])*(CN$2&lt;=Tableau1[[Fin]:[Fin]]),ROW(INDIRECT("A1:A"&amp;COUNTA(Tableau1[[Fin]:[Fin]])))),1)),""))</f>
        <v/>
      </c>
      <c r="CO60" s="34" t="str">
        <f t="array" aca="1" ref="CO60" ca="1">IF(OR(WEEKDAY(CO$2,2)&gt;5,COUNTIF(Dates_Feries,CO$2)&gt;0),"",IFERROR(INDEX(Tableau1[[Type]:[Type]],SMALL(IF((Tableau1[[Nom]:[Nom]]=$A60)*(Tableau1[[Prénom]:[Prénom]]=$B60)*(CO$2&gt;=Tableau1[[Début]:[Début]])*(CO$2&lt;=Tableau1[[Fin]:[Fin]]),ROW(INDIRECT("A1:A"&amp;COUNTA(Tableau1[[Fin]:[Fin]])))),1)),""))</f>
        <v/>
      </c>
      <c r="CP60" s="34" t="str">
        <f t="array" aca="1" ref="CP60" ca="1">IF(OR(WEEKDAY(CP$2,2)&gt;5,COUNTIF(Dates_Feries,CP$2)&gt;0),"",IFERROR(INDEX(Tableau1[[Type]:[Type]],SMALL(IF((Tableau1[[Nom]:[Nom]]=$A60)*(Tableau1[[Prénom]:[Prénom]]=$B60)*(CP$2&gt;=Tableau1[[Début]:[Début]])*(CP$2&lt;=Tableau1[[Fin]:[Fin]]),ROW(INDIRECT("A1:A"&amp;COUNTA(Tableau1[[Fin]:[Fin]])))),1)),""))</f>
        <v/>
      </c>
      <c r="CQ60" s="34" t="str">
        <f t="array" aca="1" ref="CQ60" ca="1">IF(OR(WEEKDAY(CQ$2,2)&gt;5,COUNTIF(Dates_Feries,CQ$2)&gt;0),"",IFERROR(INDEX(Tableau1[[Type]:[Type]],SMALL(IF((Tableau1[[Nom]:[Nom]]=$A60)*(Tableau1[[Prénom]:[Prénom]]=$B60)*(CQ$2&gt;=Tableau1[[Début]:[Début]])*(CQ$2&lt;=Tableau1[[Fin]:[Fin]]),ROW(INDIRECT("A1:A"&amp;COUNTA(Tableau1[[Fin]:[Fin]])))),1)),""))</f>
        <v/>
      </c>
      <c r="CR60" s="34" t="str">
        <f t="array" aca="1" ref="CR60" ca="1">IF(OR(WEEKDAY(CR$2,2)&gt;5,COUNTIF(Dates_Feries,CR$2)&gt;0),"",IFERROR(INDEX(Tableau1[[Type]:[Type]],SMALL(IF((Tableau1[[Nom]:[Nom]]=$A60)*(Tableau1[[Prénom]:[Prénom]]=$B60)*(CR$2&gt;=Tableau1[[Début]:[Début]])*(CR$2&lt;=Tableau1[[Fin]:[Fin]]),ROW(INDIRECT("A1:A"&amp;COUNTA(Tableau1[[Fin]:[Fin]])))),1)),""))</f>
        <v/>
      </c>
      <c r="CS60" s="34" t="str">
        <f t="array" aca="1" ref="CS60" ca="1">IF(OR(WEEKDAY(CS$2,2)&gt;5,COUNTIF(Dates_Feries,CS$2)&gt;0),"",IFERROR(INDEX(Tableau1[[Type]:[Type]],SMALL(IF((Tableau1[[Nom]:[Nom]]=$A60)*(Tableau1[[Prénom]:[Prénom]]=$B60)*(CS$2&gt;=Tableau1[[Début]:[Début]])*(CS$2&lt;=Tableau1[[Fin]:[Fin]]),ROW(INDIRECT("A1:A"&amp;COUNTA(Tableau1[[Fin]:[Fin]])))),1)),""))</f>
        <v/>
      </c>
      <c r="CT60" s="34" t="str">
        <f t="array" aca="1" ref="CT60" ca="1">IF(OR(WEEKDAY(CT$2,2)&gt;5,COUNTIF(Dates_Feries,CT$2)&gt;0),"",IFERROR(INDEX(Tableau1[[Type]:[Type]],SMALL(IF((Tableau1[[Nom]:[Nom]]=$A60)*(Tableau1[[Prénom]:[Prénom]]=$B60)*(CT$2&gt;=Tableau1[[Début]:[Début]])*(CT$2&lt;=Tableau1[[Fin]:[Fin]]),ROW(INDIRECT("A1:A"&amp;COUNTA(Tableau1[[Fin]:[Fin]])))),1)),""))</f>
        <v/>
      </c>
      <c r="CU60" s="34" t="str">
        <f t="array" aca="1" ref="CU60" ca="1">IF(OR(WEEKDAY(CU$2,2)&gt;5,COUNTIF(Dates_Feries,CU$2)&gt;0),"",IFERROR(INDEX(Tableau1[[Type]:[Type]],SMALL(IF((Tableau1[[Nom]:[Nom]]=$A60)*(Tableau1[[Prénom]:[Prénom]]=$B60)*(CU$2&gt;=Tableau1[[Début]:[Début]])*(CU$2&lt;=Tableau1[[Fin]:[Fin]]),ROW(INDIRECT("A1:A"&amp;COUNTA(Tableau1[[Fin]:[Fin]])))),1)),""))</f>
        <v/>
      </c>
      <c r="CV60" s="34" t="str">
        <f t="array" aca="1" ref="CV60" ca="1">IF(OR(WEEKDAY(CV$2,2)&gt;5,COUNTIF(Dates_Feries,CV$2)&gt;0),"",IFERROR(INDEX(Tableau1[[Type]:[Type]],SMALL(IF((Tableau1[[Nom]:[Nom]]=$A60)*(Tableau1[[Prénom]:[Prénom]]=$B60)*(CV$2&gt;=Tableau1[[Début]:[Début]])*(CV$2&lt;=Tableau1[[Fin]:[Fin]]),ROW(INDIRECT("A1:A"&amp;COUNTA(Tableau1[[Fin]:[Fin]])))),1)),""))</f>
        <v/>
      </c>
      <c r="CW60" s="34" t="str">
        <f t="array" aca="1" ref="CW60" ca="1">IF(OR(WEEKDAY(CW$2,2)&gt;5,COUNTIF(Dates_Feries,CW$2)&gt;0),"",IFERROR(INDEX(Tableau1[[Type]:[Type]],SMALL(IF((Tableau1[[Nom]:[Nom]]=$A60)*(Tableau1[[Prénom]:[Prénom]]=$B60)*(CW$2&gt;=Tableau1[[Début]:[Début]])*(CW$2&lt;=Tableau1[[Fin]:[Fin]]),ROW(INDIRECT("A1:A"&amp;COUNTA(Tableau1[[Fin]:[Fin]])))),1)),""))</f>
        <v/>
      </c>
      <c r="CX60" s="34" t="str">
        <f t="array" aca="1" ref="CX60" ca="1">IF(OR(WEEKDAY(CX$2,2)&gt;5,COUNTIF(Dates_Feries,CX$2)&gt;0),"",IFERROR(INDEX(Tableau1[[Type]:[Type]],SMALL(IF((Tableau1[[Nom]:[Nom]]=$A60)*(Tableau1[[Prénom]:[Prénom]]=$B60)*(CX$2&gt;=Tableau1[[Début]:[Début]])*(CX$2&lt;=Tableau1[[Fin]:[Fin]]),ROW(INDIRECT("A1:A"&amp;COUNTA(Tableau1[[Fin]:[Fin]])))),1)),""))</f>
        <v/>
      </c>
      <c r="CY60" s="34" t="str">
        <f t="array" aca="1" ref="CY60" ca="1">IF(OR(WEEKDAY(CY$2,2)&gt;5,COUNTIF(Dates_Feries,CY$2)&gt;0),"",IFERROR(INDEX(Tableau1[[Type]:[Type]],SMALL(IF((Tableau1[[Nom]:[Nom]]=$A60)*(Tableau1[[Prénom]:[Prénom]]=$B60)*(CY$2&gt;=Tableau1[[Début]:[Début]])*(CY$2&lt;=Tableau1[[Fin]:[Fin]]),ROW(INDIRECT("A1:A"&amp;COUNTA(Tableau1[[Fin]:[Fin]])))),1)),""))</f>
        <v/>
      </c>
      <c r="CZ60" s="34" t="str">
        <f t="array" aca="1" ref="CZ60" ca="1">IF(OR(WEEKDAY(CZ$2,2)&gt;5,COUNTIF(Dates_Feries,CZ$2)&gt;0),"",IFERROR(INDEX(Tableau1[[Type]:[Type]],SMALL(IF((Tableau1[[Nom]:[Nom]]=$A60)*(Tableau1[[Prénom]:[Prénom]]=$B60)*(CZ$2&gt;=Tableau1[[Début]:[Début]])*(CZ$2&lt;=Tableau1[[Fin]:[Fin]]),ROW(INDIRECT("A1:A"&amp;COUNTA(Tableau1[[Fin]:[Fin]])))),1)),""))</f>
        <v/>
      </c>
      <c r="DA60" s="34" t="str">
        <f t="array" aca="1" ref="DA60" ca="1">IF(OR(WEEKDAY(DA$2,2)&gt;5,COUNTIF(Dates_Feries,DA$2)&gt;0),"",IFERROR(INDEX(Tableau1[[Type]:[Type]],SMALL(IF((Tableau1[[Nom]:[Nom]]=$A60)*(Tableau1[[Prénom]:[Prénom]]=$B60)*(DA$2&gt;=Tableau1[[Début]:[Début]])*(DA$2&lt;=Tableau1[[Fin]:[Fin]]),ROW(INDIRECT("A1:A"&amp;COUNTA(Tableau1[[Fin]:[Fin]])))),1)),""))</f>
        <v/>
      </c>
      <c r="DB60" s="34" t="str">
        <f t="array" aca="1" ref="DB60" ca="1">IF(OR(WEEKDAY(DB$2,2)&gt;5,COUNTIF(Dates_Feries,DB$2)&gt;0),"",IFERROR(INDEX(Tableau1[[Type]:[Type]],SMALL(IF((Tableau1[[Nom]:[Nom]]=$A60)*(Tableau1[[Prénom]:[Prénom]]=$B60)*(DB$2&gt;=Tableau1[[Début]:[Début]])*(DB$2&lt;=Tableau1[[Fin]:[Fin]]),ROW(INDIRECT("A1:A"&amp;COUNTA(Tableau1[[Fin]:[Fin]])))),1)),""))</f>
        <v/>
      </c>
      <c r="DC60" s="34" t="str">
        <f t="array" aca="1" ref="DC60" ca="1">IF(OR(WEEKDAY(DC$2,2)&gt;5,COUNTIF(Dates_Feries,DC$2)&gt;0),"",IFERROR(INDEX(Tableau1[[Type]:[Type]],SMALL(IF((Tableau1[[Nom]:[Nom]]=$A60)*(Tableau1[[Prénom]:[Prénom]]=$B60)*(DC$2&gt;=Tableau1[[Début]:[Début]])*(DC$2&lt;=Tableau1[[Fin]:[Fin]]),ROW(INDIRECT("A1:A"&amp;COUNTA(Tableau1[[Fin]:[Fin]])))),1)),""))</f>
        <v/>
      </c>
      <c r="DD60" s="34" t="str">
        <f t="array" aca="1" ref="DD60" ca="1">IF(OR(WEEKDAY(DD$2,2)&gt;5,COUNTIF(Dates_Feries,DD$2)&gt;0),"",IFERROR(INDEX(Tableau1[[Type]:[Type]],SMALL(IF((Tableau1[[Nom]:[Nom]]=$A60)*(Tableau1[[Prénom]:[Prénom]]=$B60)*(DD$2&gt;=Tableau1[[Début]:[Début]])*(DD$2&lt;=Tableau1[[Fin]:[Fin]]),ROW(INDIRECT("A1:A"&amp;COUNTA(Tableau1[[Fin]:[Fin]])))),1)),""))</f>
        <v/>
      </c>
      <c r="DE60" s="34" t="str">
        <f t="array" aca="1" ref="DE60" ca="1">IF(OR(WEEKDAY(DE$2,2)&gt;5,COUNTIF(Dates_Feries,DE$2)&gt;0),"",IFERROR(INDEX(Tableau1[[Type]:[Type]],SMALL(IF((Tableau1[[Nom]:[Nom]]=$A60)*(Tableau1[[Prénom]:[Prénom]]=$B60)*(DE$2&gt;=Tableau1[[Début]:[Début]])*(DE$2&lt;=Tableau1[[Fin]:[Fin]]),ROW(INDIRECT("A1:A"&amp;COUNTA(Tableau1[[Fin]:[Fin]])))),1)),""))</f>
        <v/>
      </c>
      <c r="DF60" s="34" t="str">
        <f t="array" aca="1" ref="DF60" ca="1">IF(OR(WEEKDAY(DF$2,2)&gt;5,COUNTIF(Dates_Feries,DF$2)&gt;0),"",IFERROR(INDEX(Tableau1[[Type]:[Type]],SMALL(IF((Tableau1[[Nom]:[Nom]]=$A60)*(Tableau1[[Prénom]:[Prénom]]=$B60)*(DF$2&gt;=Tableau1[[Début]:[Début]])*(DF$2&lt;=Tableau1[[Fin]:[Fin]]),ROW(INDIRECT("A1:A"&amp;COUNTA(Tableau1[[Fin]:[Fin]])))),1)),""))</f>
        <v/>
      </c>
      <c r="DG60" s="34" t="str">
        <f t="array" aca="1" ref="DG60" ca="1">IF(OR(WEEKDAY(DG$2,2)&gt;5,COUNTIF(Dates_Feries,DG$2)&gt;0),"",IFERROR(INDEX(Tableau1[[Type]:[Type]],SMALL(IF((Tableau1[[Nom]:[Nom]]=$A60)*(Tableau1[[Prénom]:[Prénom]]=$B60)*(DG$2&gt;=Tableau1[[Début]:[Début]])*(DG$2&lt;=Tableau1[[Fin]:[Fin]]),ROW(INDIRECT("A1:A"&amp;COUNTA(Tableau1[[Fin]:[Fin]])))),1)),""))</f>
        <v/>
      </c>
      <c r="DH60" s="34" t="str">
        <f t="array" aca="1" ref="DH60" ca="1">IF(OR(WEEKDAY(DH$2,2)&gt;5,COUNTIF(Dates_Feries,DH$2)&gt;0),"",IFERROR(INDEX(Tableau1[[Type]:[Type]],SMALL(IF((Tableau1[[Nom]:[Nom]]=$A60)*(Tableau1[[Prénom]:[Prénom]]=$B60)*(DH$2&gt;=Tableau1[[Début]:[Début]])*(DH$2&lt;=Tableau1[[Fin]:[Fin]]),ROW(INDIRECT("A1:A"&amp;COUNTA(Tableau1[[Fin]:[Fin]])))),1)),""))</f>
        <v/>
      </c>
      <c r="DI60" s="34" t="str">
        <f t="array" aca="1" ref="DI60" ca="1">IF(OR(WEEKDAY(DI$2,2)&gt;5,COUNTIF(Dates_Feries,DI$2)&gt;0),"",IFERROR(INDEX(Tableau1[[Type]:[Type]],SMALL(IF((Tableau1[[Nom]:[Nom]]=$A60)*(Tableau1[[Prénom]:[Prénom]]=$B60)*(DI$2&gt;=Tableau1[[Début]:[Début]])*(DI$2&lt;=Tableau1[[Fin]:[Fin]]),ROW(INDIRECT("A1:A"&amp;COUNTA(Tableau1[[Fin]:[Fin]])))),1)),""))</f>
        <v/>
      </c>
      <c r="DJ60" s="34" t="str">
        <f t="array" aca="1" ref="DJ60" ca="1">IF(OR(WEEKDAY(DJ$2,2)&gt;5,COUNTIF(Dates_Feries,DJ$2)&gt;0),"",IFERROR(INDEX(Tableau1[[Type]:[Type]],SMALL(IF((Tableau1[[Nom]:[Nom]]=$A60)*(Tableau1[[Prénom]:[Prénom]]=$B60)*(DJ$2&gt;=Tableau1[[Début]:[Début]])*(DJ$2&lt;=Tableau1[[Fin]:[Fin]]),ROW(INDIRECT("A1:A"&amp;COUNTA(Tableau1[[Fin]:[Fin]])))),1)),""))</f>
        <v/>
      </c>
      <c r="DK60" s="34" t="str">
        <f t="array" aca="1" ref="DK60" ca="1">IF(OR(WEEKDAY(DK$2,2)&gt;5,COUNTIF(Dates_Feries,DK$2)&gt;0),"",IFERROR(INDEX(Tableau1[[Type]:[Type]],SMALL(IF((Tableau1[[Nom]:[Nom]]=$A60)*(Tableau1[[Prénom]:[Prénom]]=$B60)*(DK$2&gt;=Tableau1[[Début]:[Début]])*(DK$2&lt;=Tableau1[[Fin]:[Fin]]),ROW(INDIRECT("A1:A"&amp;COUNTA(Tableau1[[Fin]:[Fin]])))),1)),""))</f>
        <v/>
      </c>
      <c r="DL60" s="34" t="str">
        <f t="array" aca="1" ref="DL60" ca="1">IF(OR(WEEKDAY(DL$2,2)&gt;5,COUNTIF(Dates_Feries,DL$2)&gt;0),"",IFERROR(INDEX(Tableau1[[Type]:[Type]],SMALL(IF((Tableau1[[Nom]:[Nom]]=$A60)*(Tableau1[[Prénom]:[Prénom]]=$B60)*(DL$2&gt;=Tableau1[[Début]:[Début]])*(DL$2&lt;=Tableau1[[Fin]:[Fin]]),ROW(INDIRECT("A1:A"&amp;COUNTA(Tableau1[[Fin]:[Fin]])))),1)),""))</f>
        <v/>
      </c>
      <c r="DM60" s="34" t="str">
        <f t="array" aca="1" ref="DM60" ca="1">IF(OR(WEEKDAY(DM$2,2)&gt;5,COUNTIF(Dates_Feries,DM$2)&gt;0),"",IFERROR(INDEX(Tableau1[[Type]:[Type]],SMALL(IF((Tableau1[[Nom]:[Nom]]=$A60)*(Tableau1[[Prénom]:[Prénom]]=$B60)*(DM$2&gt;=Tableau1[[Début]:[Début]])*(DM$2&lt;=Tableau1[[Fin]:[Fin]]),ROW(INDIRECT("A1:A"&amp;COUNTA(Tableau1[[Fin]:[Fin]])))),1)),""))</f>
        <v/>
      </c>
      <c r="DN60" s="34" t="str">
        <f t="array" aca="1" ref="DN60" ca="1">IF(OR(WEEKDAY(DN$2,2)&gt;5,COUNTIF(Dates_Feries,DN$2)&gt;0),"",IFERROR(INDEX(Tableau1[[Type]:[Type]],SMALL(IF((Tableau1[[Nom]:[Nom]]=$A60)*(Tableau1[[Prénom]:[Prénom]]=$B60)*(DN$2&gt;=Tableau1[[Début]:[Début]])*(DN$2&lt;=Tableau1[[Fin]:[Fin]]),ROW(INDIRECT("A1:A"&amp;COUNTA(Tableau1[[Fin]:[Fin]])))),1)),""))</f>
        <v/>
      </c>
      <c r="DO60" s="34" t="str">
        <f t="array" aca="1" ref="DO60" ca="1">IF(OR(WEEKDAY(DO$2,2)&gt;5,COUNTIF(Dates_Feries,DO$2)&gt;0),"",IFERROR(INDEX(Tableau1[[Type]:[Type]],SMALL(IF((Tableau1[[Nom]:[Nom]]=$A60)*(Tableau1[[Prénom]:[Prénom]]=$B60)*(DO$2&gt;=Tableau1[[Début]:[Début]])*(DO$2&lt;=Tableau1[[Fin]:[Fin]]),ROW(INDIRECT("A1:A"&amp;COUNTA(Tableau1[[Fin]:[Fin]])))),1)),""))</f>
        <v/>
      </c>
      <c r="DP60" s="34" t="str">
        <f t="array" aca="1" ref="DP60" ca="1">IF(OR(WEEKDAY(DP$2,2)&gt;5,COUNTIF(Dates_Feries,DP$2)&gt;0),"",IFERROR(INDEX(Tableau1[[Type]:[Type]],SMALL(IF((Tableau1[[Nom]:[Nom]]=$A60)*(Tableau1[[Prénom]:[Prénom]]=$B60)*(DP$2&gt;=Tableau1[[Début]:[Début]])*(DP$2&lt;=Tableau1[[Fin]:[Fin]]),ROW(INDIRECT("A1:A"&amp;COUNTA(Tableau1[[Fin]:[Fin]])))),1)),""))</f>
        <v/>
      </c>
      <c r="DQ60" s="34" t="str">
        <f t="array" aca="1" ref="DQ60" ca="1">IF(OR(WEEKDAY(DQ$2,2)&gt;5,COUNTIF(Dates_Feries,DQ$2)&gt;0),"",IFERROR(INDEX(Tableau1[[Type]:[Type]],SMALL(IF((Tableau1[[Nom]:[Nom]]=$A60)*(Tableau1[[Prénom]:[Prénom]]=$B60)*(DQ$2&gt;=Tableau1[[Début]:[Début]])*(DQ$2&lt;=Tableau1[[Fin]:[Fin]]),ROW(INDIRECT("A1:A"&amp;COUNTA(Tableau1[[Fin]:[Fin]])))),1)),""))</f>
        <v/>
      </c>
      <c r="DR60" s="34" t="str">
        <f t="array" aca="1" ref="DR60" ca="1">IF(OR(WEEKDAY(DR$2,2)&gt;5,COUNTIF(Dates_Feries,DR$2)&gt;0),"",IFERROR(INDEX(Tableau1[[Type]:[Type]],SMALL(IF((Tableau1[[Nom]:[Nom]]=$A60)*(Tableau1[[Prénom]:[Prénom]]=$B60)*(DR$2&gt;=Tableau1[[Début]:[Début]])*(DR$2&lt;=Tableau1[[Fin]:[Fin]]),ROW(INDIRECT("A1:A"&amp;COUNTA(Tableau1[[Fin]:[Fin]])))),1)),""))</f>
        <v/>
      </c>
      <c r="DS60" s="34" t="str">
        <f t="array" aca="1" ref="DS60" ca="1">IF(OR(WEEKDAY(DS$2,2)&gt;5,COUNTIF(Dates_Feries,DS$2)&gt;0),"",IFERROR(INDEX(Tableau1[[Type]:[Type]],SMALL(IF((Tableau1[[Nom]:[Nom]]=$A60)*(Tableau1[[Prénom]:[Prénom]]=$B60)*(DS$2&gt;=Tableau1[[Début]:[Début]])*(DS$2&lt;=Tableau1[[Fin]:[Fin]]),ROW(INDIRECT("A1:A"&amp;COUNTA(Tableau1[[Fin]:[Fin]])))),1)),""))</f>
        <v/>
      </c>
      <c r="DT60" s="34" t="str">
        <f t="array" aca="1" ref="DT60" ca="1">IF(OR(WEEKDAY(DT$2,2)&gt;5,COUNTIF(Dates_Feries,DT$2)&gt;0),"",IFERROR(INDEX(Tableau1[[Type]:[Type]],SMALL(IF((Tableau1[[Nom]:[Nom]]=$A60)*(Tableau1[[Prénom]:[Prénom]]=$B60)*(DT$2&gt;=Tableau1[[Début]:[Début]])*(DT$2&lt;=Tableau1[[Fin]:[Fin]]),ROW(INDIRECT("A1:A"&amp;COUNTA(Tableau1[[Fin]:[Fin]])))),1)),""))</f>
        <v/>
      </c>
      <c r="DU60" s="34" t="str">
        <f t="array" aca="1" ref="DU60" ca="1">IF(OR(WEEKDAY(DU$2,2)&gt;5,COUNTIF(Dates_Feries,DU$2)&gt;0),"",IFERROR(INDEX(Tableau1[[Type]:[Type]],SMALL(IF((Tableau1[[Nom]:[Nom]]=$A60)*(Tableau1[[Prénom]:[Prénom]]=$B60)*(DU$2&gt;=Tableau1[[Début]:[Début]])*(DU$2&lt;=Tableau1[[Fin]:[Fin]]),ROW(INDIRECT("A1:A"&amp;COUNTA(Tableau1[[Fin]:[Fin]])))),1)),""))</f>
        <v/>
      </c>
      <c r="DV60" s="34" t="str">
        <f t="array" aca="1" ref="DV60" ca="1">IF(OR(WEEKDAY(DV$2,2)&gt;5,COUNTIF(Dates_Feries,DV$2)&gt;0),"",IFERROR(INDEX(Tableau1[[Type]:[Type]],SMALL(IF((Tableau1[[Nom]:[Nom]]=$A60)*(Tableau1[[Prénom]:[Prénom]]=$B60)*(DV$2&gt;=Tableau1[[Début]:[Début]])*(DV$2&lt;=Tableau1[[Fin]:[Fin]]),ROW(INDIRECT("A1:A"&amp;COUNTA(Tableau1[[Fin]:[Fin]])))),1)),""))</f>
        <v/>
      </c>
      <c r="DW60" s="34" t="str">
        <f t="array" aca="1" ref="DW60" ca="1">IF(OR(WEEKDAY(DW$2,2)&gt;5,COUNTIF(Dates_Feries,DW$2)&gt;0),"",IFERROR(INDEX(Tableau1[[Type]:[Type]],SMALL(IF((Tableau1[[Nom]:[Nom]]=$A60)*(Tableau1[[Prénom]:[Prénom]]=$B60)*(DW$2&gt;=Tableau1[[Début]:[Début]])*(DW$2&lt;=Tableau1[[Fin]:[Fin]]),ROW(INDIRECT("A1:A"&amp;COUNTA(Tableau1[[Fin]:[Fin]])))),1)),""))</f>
        <v/>
      </c>
      <c r="DX60" s="34" t="str">
        <f t="array" aca="1" ref="DX60" ca="1">IF(OR(WEEKDAY(DX$2,2)&gt;5,COUNTIF(Dates_Feries,DX$2)&gt;0),"",IFERROR(INDEX(Tableau1[[Type]:[Type]],SMALL(IF((Tableau1[[Nom]:[Nom]]=$A60)*(Tableau1[[Prénom]:[Prénom]]=$B60)*(DX$2&gt;=Tableau1[[Début]:[Début]])*(DX$2&lt;=Tableau1[[Fin]:[Fin]]),ROW(INDIRECT("A1:A"&amp;COUNTA(Tableau1[[Fin]:[Fin]])))),1)),""))</f>
        <v/>
      </c>
      <c r="DY60" s="34" t="str">
        <f t="array" aca="1" ref="DY60" ca="1">IF(OR(WEEKDAY(DY$2,2)&gt;5,COUNTIF(Dates_Feries,DY$2)&gt;0),"",IFERROR(INDEX(Tableau1[[Type]:[Type]],SMALL(IF((Tableau1[[Nom]:[Nom]]=$A60)*(Tableau1[[Prénom]:[Prénom]]=$B60)*(DY$2&gt;=Tableau1[[Début]:[Début]])*(DY$2&lt;=Tableau1[[Fin]:[Fin]]),ROW(INDIRECT("A1:A"&amp;COUNTA(Tableau1[[Fin]:[Fin]])))),1)),""))</f>
        <v/>
      </c>
      <c r="DZ60" s="34" t="str">
        <f t="array" aca="1" ref="DZ60" ca="1">IF(OR(WEEKDAY(DZ$2,2)&gt;5,COUNTIF(Dates_Feries,DZ$2)&gt;0),"",IFERROR(INDEX(Tableau1[[Type]:[Type]],SMALL(IF((Tableau1[[Nom]:[Nom]]=$A60)*(Tableau1[[Prénom]:[Prénom]]=$B60)*(DZ$2&gt;=Tableau1[[Début]:[Début]])*(DZ$2&lt;=Tableau1[[Fin]:[Fin]]),ROW(INDIRECT("A1:A"&amp;COUNTA(Tableau1[[Fin]:[Fin]])))),1)),""))</f>
        <v/>
      </c>
      <c r="EA60" s="34" t="str">
        <f t="array" aca="1" ref="EA60" ca="1">IF(OR(WEEKDAY(EA$2,2)&gt;5,COUNTIF(Dates_Feries,EA$2)&gt;0),"",IFERROR(INDEX(Tableau1[[Type]:[Type]],SMALL(IF((Tableau1[[Nom]:[Nom]]=$A60)*(Tableau1[[Prénom]:[Prénom]]=$B60)*(EA$2&gt;=Tableau1[[Début]:[Début]])*(EA$2&lt;=Tableau1[[Fin]:[Fin]]),ROW(INDIRECT("A1:A"&amp;COUNTA(Tableau1[[Fin]:[Fin]])))),1)),""))</f>
        <v/>
      </c>
      <c r="EB60" s="34" t="str">
        <f t="array" aca="1" ref="EB60" ca="1">IF(OR(WEEKDAY(EB$2,2)&gt;5,COUNTIF(Dates_Feries,EB$2)&gt;0),"",IFERROR(INDEX(Tableau1[[Type]:[Type]],SMALL(IF((Tableau1[[Nom]:[Nom]]=$A60)*(Tableau1[[Prénom]:[Prénom]]=$B60)*(EB$2&gt;=Tableau1[[Début]:[Début]])*(EB$2&lt;=Tableau1[[Fin]:[Fin]]),ROW(INDIRECT("A1:A"&amp;COUNTA(Tableau1[[Fin]:[Fin]])))),1)),""))</f>
        <v/>
      </c>
      <c r="EC60" s="34" t="str">
        <f t="array" aca="1" ref="EC60" ca="1">IF(OR(WEEKDAY(EC$2,2)&gt;5,COUNTIF(Dates_Feries,EC$2)&gt;0),"",IFERROR(INDEX(Tableau1[[Type]:[Type]],SMALL(IF((Tableau1[[Nom]:[Nom]]=$A60)*(Tableau1[[Prénom]:[Prénom]]=$B60)*(EC$2&gt;=Tableau1[[Début]:[Début]])*(EC$2&lt;=Tableau1[[Fin]:[Fin]]),ROW(INDIRECT("A1:A"&amp;COUNTA(Tableau1[[Fin]:[Fin]])))),1)),""))</f>
        <v/>
      </c>
      <c r="ED60" s="34" t="str">
        <f t="array" aca="1" ref="ED60" ca="1">IF(OR(WEEKDAY(ED$2,2)&gt;5,COUNTIF(Dates_Feries,ED$2)&gt;0),"",IFERROR(INDEX(Tableau1[[Type]:[Type]],SMALL(IF((Tableau1[[Nom]:[Nom]]=$A60)*(Tableau1[[Prénom]:[Prénom]]=$B60)*(ED$2&gt;=Tableau1[[Début]:[Début]])*(ED$2&lt;=Tableau1[[Fin]:[Fin]]),ROW(INDIRECT("A1:A"&amp;COUNTA(Tableau1[[Fin]:[Fin]])))),1)),""))</f>
        <v/>
      </c>
      <c r="EE60" s="34" t="str">
        <f t="array" aca="1" ref="EE60" ca="1">IF(OR(WEEKDAY(EE$2,2)&gt;5,COUNTIF(Dates_Feries,EE$2)&gt;0),"",IFERROR(INDEX(Tableau1[[Type]:[Type]],SMALL(IF((Tableau1[[Nom]:[Nom]]=$A60)*(Tableau1[[Prénom]:[Prénom]]=$B60)*(EE$2&gt;=Tableau1[[Début]:[Début]])*(EE$2&lt;=Tableau1[[Fin]:[Fin]]),ROW(INDIRECT("A1:A"&amp;COUNTA(Tableau1[[Fin]:[Fin]])))),1)),""))</f>
        <v/>
      </c>
      <c r="EF60" s="34" t="str">
        <f t="array" aca="1" ref="EF60" ca="1">IF(OR(WEEKDAY(EF$2,2)&gt;5,COUNTIF(Dates_Feries,EF$2)&gt;0),"",IFERROR(INDEX(Tableau1[[Type]:[Type]],SMALL(IF((Tableau1[[Nom]:[Nom]]=$A60)*(Tableau1[[Prénom]:[Prénom]]=$B60)*(EF$2&gt;=Tableau1[[Début]:[Début]])*(EF$2&lt;=Tableau1[[Fin]:[Fin]]),ROW(INDIRECT("A1:A"&amp;COUNTA(Tableau1[[Fin]:[Fin]])))),1)),""))</f>
        <v/>
      </c>
      <c r="EG60" s="34" t="str">
        <f t="array" aca="1" ref="EG60" ca="1">IF(OR(WEEKDAY(EG$2,2)&gt;5,COUNTIF(Dates_Feries,EG$2)&gt;0),"",IFERROR(INDEX(Tableau1[[Type]:[Type]],SMALL(IF((Tableau1[[Nom]:[Nom]]=$A60)*(Tableau1[[Prénom]:[Prénom]]=$B60)*(EG$2&gt;=Tableau1[[Début]:[Début]])*(EG$2&lt;=Tableau1[[Fin]:[Fin]]),ROW(INDIRECT("A1:A"&amp;COUNTA(Tableau1[[Fin]:[Fin]])))),1)),""))</f>
        <v/>
      </c>
      <c r="EH60" s="34" t="str">
        <f t="array" aca="1" ref="EH60" ca="1">IF(OR(WEEKDAY(EH$2,2)&gt;5,COUNTIF(Dates_Feries,EH$2)&gt;0),"",IFERROR(INDEX(Tableau1[[Type]:[Type]],SMALL(IF((Tableau1[[Nom]:[Nom]]=$A60)*(Tableau1[[Prénom]:[Prénom]]=$B60)*(EH$2&gt;=Tableau1[[Début]:[Début]])*(EH$2&lt;=Tableau1[[Fin]:[Fin]]),ROW(INDIRECT("A1:A"&amp;COUNTA(Tableau1[[Fin]:[Fin]])))),1)),""))</f>
        <v/>
      </c>
      <c r="EI60" s="34" t="str">
        <f t="array" aca="1" ref="EI60" ca="1">IF(OR(WEEKDAY(EI$2,2)&gt;5,COUNTIF(Dates_Feries,EI$2)&gt;0),"",IFERROR(INDEX(Tableau1[[Type]:[Type]],SMALL(IF((Tableau1[[Nom]:[Nom]]=$A60)*(Tableau1[[Prénom]:[Prénom]]=$B60)*(EI$2&gt;=Tableau1[[Début]:[Début]])*(EI$2&lt;=Tableau1[[Fin]:[Fin]]),ROW(INDIRECT("A1:A"&amp;COUNTA(Tableau1[[Fin]:[Fin]])))),1)),""))</f>
        <v/>
      </c>
      <c r="EJ60" s="34" t="str">
        <f t="array" aca="1" ref="EJ60" ca="1">IF(OR(WEEKDAY(EJ$2,2)&gt;5,COUNTIF(Dates_Feries,EJ$2)&gt;0),"",IFERROR(INDEX(Tableau1[[Type]:[Type]],SMALL(IF((Tableau1[[Nom]:[Nom]]=$A60)*(Tableau1[[Prénom]:[Prénom]]=$B60)*(EJ$2&gt;=Tableau1[[Début]:[Début]])*(EJ$2&lt;=Tableau1[[Fin]:[Fin]]),ROW(INDIRECT("A1:A"&amp;COUNTA(Tableau1[[Fin]:[Fin]])))),1)),""))</f>
        <v/>
      </c>
      <c r="EK60" s="34" t="str">
        <f t="array" aca="1" ref="EK60" ca="1">IF(OR(WEEKDAY(EK$2,2)&gt;5,COUNTIF(Dates_Feries,EK$2)&gt;0),"",IFERROR(INDEX(Tableau1[[Type]:[Type]],SMALL(IF((Tableau1[[Nom]:[Nom]]=$A60)*(Tableau1[[Prénom]:[Prénom]]=$B60)*(EK$2&gt;=Tableau1[[Début]:[Début]])*(EK$2&lt;=Tableau1[[Fin]:[Fin]]),ROW(INDIRECT("A1:A"&amp;COUNTA(Tableau1[[Fin]:[Fin]])))),1)),""))</f>
        <v/>
      </c>
      <c r="EL60" s="34" t="str">
        <f t="array" aca="1" ref="EL60" ca="1">IF(OR(WEEKDAY(EL$2,2)&gt;5,COUNTIF(Dates_Feries,EL$2)&gt;0),"",IFERROR(INDEX(Tableau1[[Type]:[Type]],SMALL(IF((Tableau1[[Nom]:[Nom]]=$A60)*(Tableau1[[Prénom]:[Prénom]]=$B60)*(EL$2&gt;=Tableau1[[Début]:[Début]])*(EL$2&lt;=Tableau1[[Fin]:[Fin]]),ROW(INDIRECT("A1:A"&amp;COUNTA(Tableau1[[Fin]:[Fin]])))),1)),""))</f>
        <v/>
      </c>
      <c r="EM60" s="34" t="str">
        <f t="array" aca="1" ref="EM60" ca="1">IF(OR(WEEKDAY(EM$2,2)&gt;5,COUNTIF(Dates_Feries,EM$2)&gt;0),"",IFERROR(INDEX(Tableau1[[Type]:[Type]],SMALL(IF((Tableau1[[Nom]:[Nom]]=$A60)*(Tableau1[[Prénom]:[Prénom]]=$B60)*(EM$2&gt;=Tableau1[[Début]:[Début]])*(EM$2&lt;=Tableau1[[Fin]:[Fin]]),ROW(INDIRECT("A1:A"&amp;COUNTA(Tableau1[[Fin]:[Fin]])))),1)),""))</f>
        <v/>
      </c>
      <c r="EN60" s="34" t="str">
        <f t="array" aca="1" ref="EN60" ca="1">IF(OR(WEEKDAY(EN$2,2)&gt;5,COUNTIF(Dates_Feries,EN$2)&gt;0),"",IFERROR(INDEX(Tableau1[[Type]:[Type]],SMALL(IF((Tableau1[[Nom]:[Nom]]=$A60)*(Tableau1[[Prénom]:[Prénom]]=$B60)*(EN$2&gt;=Tableau1[[Début]:[Début]])*(EN$2&lt;=Tableau1[[Fin]:[Fin]]),ROW(INDIRECT("A1:A"&amp;COUNTA(Tableau1[[Fin]:[Fin]])))),1)),""))</f>
        <v/>
      </c>
      <c r="EO60" s="34" t="str">
        <f t="array" aca="1" ref="EO60" ca="1">IF(OR(WEEKDAY(EO$2,2)&gt;5,COUNTIF(Dates_Feries,EO$2)&gt;0),"",IFERROR(INDEX(Tableau1[[Type]:[Type]],SMALL(IF((Tableau1[[Nom]:[Nom]]=$A60)*(Tableau1[[Prénom]:[Prénom]]=$B60)*(EO$2&gt;=Tableau1[[Début]:[Début]])*(EO$2&lt;=Tableau1[[Fin]:[Fin]]),ROW(INDIRECT("A1:A"&amp;COUNTA(Tableau1[[Fin]:[Fin]])))),1)),""))</f>
        <v/>
      </c>
      <c r="EP60" s="34" t="str">
        <f t="array" aca="1" ref="EP60" ca="1">IF(OR(WEEKDAY(EP$2,2)&gt;5,COUNTIF(Dates_Feries,EP$2)&gt;0),"",IFERROR(INDEX(Tableau1[[Type]:[Type]],SMALL(IF((Tableau1[[Nom]:[Nom]]=$A60)*(Tableau1[[Prénom]:[Prénom]]=$B60)*(EP$2&gt;=Tableau1[[Début]:[Début]])*(EP$2&lt;=Tableau1[[Fin]:[Fin]]),ROW(INDIRECT("A1:A"&amp;COUNTA(Tableau1[[Fin]:[Fin]])))),1)),""))</f>
        <v/>
      </c>
      <c r="EQ60" s="34" t="str">
        <f t="array" aca="1" ref="EQ60" ca="1">IF(OR(WEEKDAY(EQ$2,2)&gt;5,COUNTIF(Dates_Feries,EQ$2)&gt;0),"",IFERROR(INDEX(Tableau1[[Type]:[Type]],SMALL(IF((Tableau1[[Nom]:[Nom]]=$A60)*(Tableau1[[Prénom]:[Prénom]]=$B60)*(EQ$2&gt;=Tableau1[[Début]:[Début]])*(EQ$2&lt;=Tableau1[[Fin]:[Fin]]),ROW(INDIRECT("A1:A"&amp;COUNTA(Tableau1[[Fin]:[Fin]])))),1)),""))</f>
        <v/>
      </c>
      <c r="ER60" s="34" t="str">
        <f t="array" aca="1" ref="ER60" ca="1">IF(OR(WEEKDAY(ER$2,2)&gt;5,COUNTIF(Dates_Feries,ER$2)&gt;0),"",IFERROR(INDEX(Tableau1[[Type]:[Type]],SMALL(IF((Tableau1[[Nom]:[Nom]]=$A60)*(Tableau1[[Prénom]:[Prénom]]=$B60)*(ER$2&gt;=Tableau1[[Début]:[Début]])*(ER$2&lt;=Tableau1[[Fin]:[Fin]]),ROW(INDIRECT("A1:A"&amp;COUNTA(Tableau1[[Fin]:[Fin]])))),1)),""))</f>
        <v/>
      </c>
      <c r="ES60" s="34" t="str">
        <f t="array" aca="1" ref="ES60" ca="1">IF(OR(WEEKDAY(ES$2,2)&gt;5,COUNTIF(Dates_Feries,ES$2)&gt;0),"",IFERROR(INDEX(Tableau1[[Type]:[Type]],SMALL(IF((Tableau1[[Nom]:[Nom]]=$A60)*(Tableau1[[Prénom]:[Prénom]]=$B60)*(ES$2&gt;=Tableau1[[Début]:[Début]])*(ES$2&lt;=Tableau1[[Fin]:[Fin]]),ROW(INDIRECT("A1:A"&amp;COUNTA(Tableau1[[Fin]:[Fin]])))),1)),""))</f>
        <v/>
      </c>
      <c r="ET60" s="34" t="str">
        <f t="array" aca="1" ref="ET60" ca="1">IF(OR(WEEKDAY(ET$2,2)&gt;5,COUNTIF(Dates_Feries,ET$2)&gt;0),"",IFERROR(INDEX(Tableau1[[Type]:[Type]],SMALL(IF((Tableau1[[Nom]:[Nom]]=$A60)*(Tableau1[[Prénom]:[Prénom]]=$B60)*(ET$2&gt;=Tableau1[[Début]:[Début]])*(ET$2&lt;=Tableau1[[Fin]:[Fin]]),ROW(INDIRECT("A1:A"&amp;COUNTA(Tableau1[[Fin]:[Fin]])))),1)),""))</f>
        <v/>
      </c>
      <c r="EU60" s="34" t="str">
        <f t="array" aca="1" ref="EU60" ca="1">IF(OR(WEEKDAY(EU$2,2)&gt;5,COUNTIF(Dates_Feries,EU$2)&gt;0),"",IFERROR(INDEX(Tableau1[[Type]:[Type]],SMALL(IF((Tableau1[[Nom]:[Nom]]=$A60)*(Tableau1[[Prénom]:[Prénom]]=$B60)*(EU$2&gt;=Tableau1[[Début]:[Début]])*(EU$2&lt;=Tableau1[[Fin]:[Fin]]),ROW(INDIRECT("A1:A"&amp;COUNTA(Tableau1[[Fin]:[Fin]])))),1)),""))</f>
        <v/>
      </c>
      <c r="EV60" s="34" t="str">
        <f t="array" aca="1" ref="EV60" ca="1">IF(OR(WEEKDAY(EV$2,2)&gt;5,COUNTIF(Dates_Feries,EV$2)&gt;0),"",IFERROR(INDEX(Tableau1[[Type]:[Type]],SMALL(IF((Tableau1[[Nom]:[Nom]]=$A60)*(Tableau1[[Prénom]:[Prénom]]=$B60)*(EV$2&gt;=Tableau1[[Début]:[Début]])*(EV$2&lt;=Tableau1[[Fin]:[Fin]]),ROW(INDIRECT("A1:A"&amp;COUNTA(Tableau1[[Fin]:[Fin]])))),1)),""))</f>
        <v/>
      </c>
      <c r="EW60" s="34" t="str">
        <f t="array" aca="1" ref="EW60" ca="1">IF(OR(WEEKDAY(EW$2,2)&gt;5,COUNTIF(Dates_Feries,EW$2)&gt;0),"",IFERROR(INDEX(Tableau1[[Type]:[Type]],SMALL(IF((Tableau1[[Nom]:[Nom]]=$A60)*(Tableau1[[Prénom]:[Prénom]]=$B60)*(EW$2&gt;=Tableau1[[Début]:[Début]])*(EW$2&lt;=Tableau1[[Fin]:[Fin]]),ROW(INDIRECT("A1:A"&amp;COUNTA(Tableau1[[Fin]:[Fin]])))),1)),""))</f>
        <v/>
      </c>
      <c r="EX60" s="34" t="str">
        <f t="array" aca="1" ref="EX60" ca="1">IF(OR(WEEKDAY(EX$2,2)&gt;5,COUNTIF(Dates_Feries,EX$2)&gt;0),"",IFERROR(INDEX(Tableau1[[Type]:[Type]],SMALL(IF((Tableau1[[Nom]:[Nom]]=$A60)*(Tableau1[[Prénom]:[Prénom]]=$B60)*(EX$2&gt;=Tableau1[[Début]:[Début]])*(EX$2&lt;=Tableau1[[Fin]:[Fin]]),ROW(INDIRECT("A1:A"&amp;COUNTA(Tableau1[[Fin]:[Fin]])))),1)),""))</f>
        <v/>
      </c>
      <c r="EY60" s="34" t="str">
        <f t="array" aca="1" ref="EY60" ca="1">IF(OR(WEEKDAY(EY$2,2)&gt;5,COUNTIF(Dates_Feries,EY$2)&gt;0),"",IFERROR(INDEX(Tableau1[[Type]:[Type]],SMALL(IF((Tableau1[[Nom]:[Nom]]=$A60)*(Tableau1[[Prénom]:[Prénom]]=$B60)*(EY$2&gt;=Tableau1[[Début]:[Début]])*(EY$2&lt;=Tableau1[[Fin]:[Fin]]),ROW(INDIRECT("A1:A"&amp;COUNTA(Tableau1[[Fin]:[Fin]])))),1)),""))</f>
        <v/>
      </c>
      <c r="EZ60" s="34" t="str">
        <f t="array" aca="1" ref="EZ60" ca="1">IF(OR(WEEKDAY(EZ$2,2)&gt;5,COUNTIF(Dates_Feries,EZ$2)&gt;0),"",IFERROR(INDEX(Tableau1[[Type]:[Type]],SMALL(IF((Tableau1[[Nom]:[Nom]]=$A60)*(Tableau1[[Prénom]:[Prénom]]=$B60)*(EZ$2&gt;=Tableau1[[Début]:[Début]])*(EZ$2&lt;=Tableau1[[Fin]:[Fin]]),ROW(INDIRECT("A1:A"&amp;COUNTA(Tableau1[[Fin]:[Fin]])))),1)),""))</f>
        <v/>
      </c>
      <c r="FA60" s="34" t="str">
        <f t="array" aca="1" ref="FA60" ca="1">IF(OR(WEEKDAY(FA$2,2)&gt;5,COUNTIF(Dates_Feries,FA$2)&gt;0),"",IFERROR(INDEX(Tableau1[[Type]:[Type]],SMALL(IF((Tableau1[[Nom]:[Nom]]=$A60)*(Tableau1[[Prénom]:[Prénom]]=$B60)*(FA$2&gt;=Tableau1[[Début]:[Début]])*(FA$2&lt;=Tableau1[[Fin]:[Fin]]),ROW(INDIRECT("A1:A"&amp;COUNTA(Tableau1[[Fin]:[Fin]])))),1)),""))</f>
        <v/>
      </c>
      <c r="FB60" s="34" t="str">
        <f t="array" aca="1" ref="FB60" ca="1">IF(OR(WEEKDAY(FB$2,2)&gt;5,COUNTIF(Dates_Feries,FB$2)&gt;0),"",IFERROR(INDEX(Tableau1[[Type]:[Type]],SMALL(IF((Tableau1[[Nom]:[Nom]]=$A60)*(Tableau1[[Prénom]:[Prénom]]=$B60)*(FB$2&gt;=Tableau1[[Début]:[Début]])*(FB$2&lt;=Tableau1[[Fin]:[Fin]]),ROW(INDIRECT("A1:A"&amp;COUNTA(Tableau1[[Fin]:[Fin]])))),1)),""))</f>
        <v/>
      </c>
      <c r="FC60" s="34" t="str">
        <f t="array" aca="1" ref="FC60" ca="1">IF(OR(WEEKDAY(FC$2,2)&gt;5,COUNTIF(Dates_Feries,FC$2)&gt;0),"",IFERROR(INDEX(Tableau1[[Type]:[Type]],SMALL(IF((Tableau1[[Nom]:[Nom]]=$A60)*(Tableau1[[Prénom]:[Prénom]]=$B60)*(FC$2&gt;=Tableau1[[Début]:[Début]])*(FC$2&lt;=Tableau1[[Fin]:[Fin]]),ROW(INDIRECT("A1:A"&amp;COUNTA(Tableau1[[Fin]:[Fin]])))),1)),""))</f>
        <v/>
      </c>
      <c r="FD60" s="34" t="str">
        <f t="array" aca="1" ref="FD60" ca="1">IF(OR(WEEKDAY(FD$2,2)&gt;5,COUNTIF(Dates_Feries,FD$2)&gt;0),"",IFERROR(INDEX(Tableau1[[Type]:[Type]],SMALL(IF((Tableau1[[Nom]:[Nom]]=$A60)*(Tableau1[[Prénom]:[Prénom]]=$B60)*(FD$2&gt;=Tableau1[[Début]:[Début]])*(FD$2&lt;=Tableau1[[Fin]:[Fin]]),ROW(INDIRECT("A1:A"&amp;COUNTA(Tableau1[[Fin]:[Fin]])))),1)),""))</f>
        <v/>
      </c>
      <c r="FE60" s="34" t="str">
        <f t="array" aca="1" ref="FE60" ca="1">IF(OR(WEEKDAY(FE$2,2)&gt;5,COUNTIF(Dates_Feries,FE$2)&gt;0),"",IFERROR(INDEX(Tableau1[[Type]:[Type]],SMALL(IF((Tableau1[[Nom]:[Nom]]=$A60)*(Tableau1[[Prénom]:[Prénom]]=$B60)*(FE$2&gt;=Tableau1[[Début]:[Début]])*(FE$2&lt;=Tableau1[[Fin]:[Fin]]),ROW(INDIRECT("A1:A"&amp;COUNTA(Tableau1[[Fin]:[Fin]])))),1)),""))</f>
        <v/>
      </c>
      <c r="FF60" s="34" t="str">
        <f t="array" aca="1" ref="FF60" ca="1">IF(OR(WEEKDAY(FF$2,2)&gt;5,COUNTIF(Dates_Feries,FF$2)&gt;0),"",IFERROR(INDEX(Tableau1[[Type]:[Type]],SMALL(IF((Tableau1[[Nom]:[Nom]]=$A60)*(Tableau1[[Prénom]:[Prénom]]=$B60)*(FF$2&gt;=Tableau1[[Début]:[Début]])*(FF$2&lt;=Tableau1[[Fin]:[Fin]]),ROW(INDIRECT("A1:A"&amp;COUNTA(Tableau1[[Fin]:[Fin]])))),1)),""))</f>
        <v/>
      </c>
      <c r="FG60" s="34" t="str">
        <f t="array" aca="1" ref="FG60" ca="1">IF(OR(WEEKDAY(FG$2,2)&gt;5,COUNTIF(Dates_Feries,FG$2)&gt;0),"",IFERROR(INDEX(Tableau1[[Type]:[Type]],SMALL(IF((Tableau1[[Nom]:[Nom]]=$A60)*(Tableau1[[Prénom]:[Prénom]]=$B60)*(FG$2&gt;=Tableau1[[Début]:[Début]])*(FG$2&lt;=Tableau1[[Fin]:[Fin]]),ROW(INDIRECT("A1:A"&amp;COUNTA(Tableau1[[Fin]:[Fin]])))),1)),""))</f>
        <v/>
      </c>
      <c r="FH60" s="34" t="str">
        <f t="array" aca="1" ref="FH60" ca="1">IF(OR(WEEKDAY(FH$2,2)&gt;5,COUNTIF(Dates_Feries,FH$2)&gt;0),"",IFERROR(INDEX(Tableau1[[Type]:[Type]],SMALL(IF((Tableau1[[Nom]:[Nom]]=$A60)*(Tableau1[[Prénom]:[Prénom]]=$B60)*(FH$2&gt;=Tableau1[[Début]:[Début]])*(FH$2&lt;=Tableau1[[Fin]:[Fin]]),ROW(INDIRECT("A1:A"&amp;COUNTA(Tableau1[[Fin]:[Fin]])))),1)),""))</f>
        <v/>
      </c>
      <c r="FI60" s="34" t="str">
        <f t="array" aca="1" ref="FI60" ca="1">IF(OR(WEEKDAY(FI$2,2)&gt;5,COUNTIF(Dates_Feries,FI$2)&gt;0),"",IFERROR(INDEX(Tableau1[[Type]:[Type]],SMALL(IF((Tableau1[[Nom]:[Nom]]=$A60)*(Tableau1[[Prénom]:[Prénom]]=$B60)*(FI$2&gt;=Tableau1[[Début]:[Début]])*(FI$2&lt;=Tableau1[[Fin]:[Fin]]),ROW(INDIRECT("A1:A"&amp;COUNTA(Tableau1[[Fin]:[Fin]])))),1)),""))</f>
        <v/>
      </c>
      <c r="FJ60" s="34" t="str">
        <f t="array" aca="1" ref="FJ60" ca="1">IF(OR(WEEKDAY(FJ$2,2)&gt;5,COUNTIF(Dates_Feries,FJ$2)&gt;0),"",IFERROR(INDEX(Tableau1[[Type]:[Type]],SMALL(IF((Tableau1[[Nom]:[Nom]]=$A60)*(Tableau1[[Prénom]:[Prénom]]=$B60)*(FJ$2&gt;=Tableau1[[Début]:[Début]])*(FJ$2&lt;=Tableau1[[Fin]:[Fin]]),ROW(INDIRECT("A1:A"&amp;COUNTA(Tableau1[[Fin]:[Fin]])))),1)),""))</f>
        <v/>
      </c>
      <c r="FK60" s="34" t="str">
        <f t="array" aca="1" ref="FK60" ca="1">IF(OR(WEEKDAY(FK$2,2)&gt;5,COUNTIF(Dates_Feries,FK$2)&gt;0),"",IFERROR(INDEX(Tableau1[[Type]:[Type]],SMALL(IF((Tableau1[[Nom]:[Nom]]=$A60)*(Tableau1[[Prénom]:[Prénom]]=$B60)*(FK$2&gt;=Tableau1[[Début]:[Début]])*(FK$2&lt;=Tableau1[[Fin]:[Fin]]),ROW(INDIRECT("A1:A"&amp;COUNTA(Tableau1[[Fin]:[Fin]])))),1)),""))</f>
        <v/>
      </c>
      <c r="FL60" s="34" t="str">
        <f t="array" aca="1" ref="FL60" ca="1">IF(OR(WEEKDAY(FL$2,2)&gt;5,COUNTIF(Dates_Feries,FL$2)&gt;0),"",IFERROR(INDEX(Tableau1[[Type]:[Type]],SMALL(IF((Tableau1[[Nom]:[Nom]]=$A60)*(Tableau1[[Prénom]:[Prénom]]=$B60)*(FL$2&gt;=Tableau1[[Début]:[Début]])*(FL$2&lt;=Tableau1[[Fin]:[Fin]]),ROW(INDIRECT("A1:A"&amp;COUNTA(Tableau1[[Fin]:[Fin]])))),1)),""))</f>
        <v/>
      </c>
      <c r="FM60" s="34" t="str">
        <f t="array" aca="1" ref="FM60" ca="1">IF(OR(WEEKDAY(FM$2,2)&gt;5,COUNTIF(Dates_Feries,FM$2)&gt;0),"",IFERROR(INDEX(Tableau1[[Type]:[Type]],SMALL(IF((Tableau1[[Nom]:[Nom]]=$A60)*(Tableau1[[Prénom]:[Prénom]]=$B60)*(FM$2&gt;=Tableau1[[Début]:[Début]])*(FM$2&lt;=Tableau1[[Fin]:[Fin]]),ROW(INDIRECT("A1:A"&amp;COUNTA(Tableau1[[Fin]:[Fin]])))),1)),""))</f>
        <v/>
      </c>
      <c r="FN60" s="34" t="str">
        <f t="array" aca="1" ref="FN60" ca="1">IF(OR(WEEKDAY(FN$2,2)&gt;5,COUNTIF(Dates_Feries,FN$2)&gt;0),"",IFERROR(INDEX(Tableau1[[Type]:[Type]],SMALL(IF((Tableau1[[Nom]:[Nom]]=$A60)*(Tableau1[[Prénom]:[Prénom]]=$B60)*(FN$2&gt;=Tableau1[[Début]:[Début]])*(FN$2&lt;=Tableau1[[Fin]:[Fin]]),ROW(INDIRECT("A1:A"&amp;COUNTA(Tableau1[[Fin]:[Fin]])))),1)),""))</f>
        <v/>
      </c>
      <c r="FO60" s="34" t="str">
        <f t="array" aca="1" ref="FO60" ca="1">IF(OR(WEEKDAY(FO$2,2)&gt;5,COUNTIF(Dates_Feries,FO$2)&gt;0),"",IFERROR(INDEX(Tableau1[[Type]:[Type]],SMALL(IF((Tableau1[[Nom]:[Nom]]=$A60)*(Tableau1[[Prénom]:[Prénom]]=$B60)*(FO$2&gt;=Tableau1[[Début]:[Début]])*(FO$2&lt;=Tableau1[[Fin]:[Fin]]),ROW(INDIRECT("A1:A"&amp;COUNTA(Tableau1[[Fin]:[Fin]])))),1)),""))</f>
        <v/>
      </c>
      <c r="FP60" s="34" t="str">
        <f t="array" aca="1" ref="FP60" ca="1">IF(OR(WEEKDAY(FP$2,2)&gt;5,COUNTIF(Dates_Feries,FP$2)&gt;0),"",IFERROR(INDEX(Tableau1[[Type]:[Type]],SMALL(IF((Tableau1[[Nom]:[Nom]]=$A60)*(Tableau1[[Prénom]:[Prénom]]=$B60)*(FP$2&gt;=Tableau1[[Début]:[Début]])*(FP$2&lt;=Tableau1[[Fin]:[Fin]]),ROW(INDIRECT("A1:A"&amp;COUNTA(Tableau1[[Fin]:[Fin]])))),1)),""))</f>
        <v/>
      </c>
      <c r="FQ60" s="34" t="str">
        <f t="array" aca="1" ref="FQ60" ca="1">IF(OR(WEEKDAY(FQ$2,2)&gt;5,COUNTIF(Dates_Feries,FQ$2)&gt;0),"",IFERROR(INDEX(Tableau1[[Type]:[Type]],SMALL(IF((Tableau1[[Nom]:[Nom]]=$A60)*(Tableau1[[Prénom]:[Prénom]]=$B60)*(FQ$2&gt;=Tableau1[[Début]:[Début]])*(FQ$2&lt;=Tableau1[[Fin]:[Fin]]),ROW(INDIRECT("A1:A"&amp;COUNTA(Tableau1[[Fin]:[Fin]])))),1)),""))</f>
        <v/>
      </c>
      <c r="FR60" s="34" t="str">
        <f t="array" aca="1" ref="FR60" ca="1">IF(OR(WEEKDAY(FR$2,2)&gt;5,COUNTIF(Dates_Feries,FR$2)&gt;0),"",IFERROR(INDEX(Tableau1[[Type]:[Type]],SMALL(IF((Tableau1[[Nom]:[Nom]]=$A60)*(Tableau1[[Prénom]:[Prénom]]=$B60)*(FR$2&gt;=Tableau1[[Début]:[Début]])*(FR$2&lt;=Tableau1[[Fin]:[Fin]]),ROW(INDIRECT("A1:A"&amp;COUNTA(Tableau1[[Fin]:[Fin]])))),1)),""))</f>
        <v/>
      </c>
      <c r="FS60" s="34" t="str">
        <f t="array" aca="1" ref="FS60" ca="1">IF(OR(WEEKDAY(FS$2,2)&gt;5,COUNTIF(Dates_Feries,FS$2)&gt;0),"",IFERROR(INDEX(Tableau1[[Type]:[Type]],SMALL(IF((Tableau1[[Nom]:[Nom]]=$A60)*(Tableau1[[Prénom]:[Prénom]]=$B60)*(FS$2&gt;=Tableau1[[Début]:[Début]])*(FS$2&lt;=Tableau1[[Fin]:[Fin]]),ROW(INDIRECT("A1:A"&amp;COUNTA(Tableau1[[Fin]:[Fin]])))),1)),""))</f>
        <v/>
      </c>
      <c r="FT60" s="34" t="str">
        <f t="array" aca="1" ref="FT60" ca="1">IF(OR(WEEKDAY(FT$2,2)&gt;5,COUNTIF(Dates_Feries,FT$2)&gt;0),"",IFERROR(INDEX(Tableau1[[Type]:[Type]],SMALL(IF((Tableau1[[Nom]:[Nom]]=$A60)*(Tableau1[[Prénom]:[Prénom]]=$B60)*(FT$2&gt;=Tableau1[[Début]:[Début]])*(FT$2&lt;=Tableau1[[Fin]:[Fin]]),ROW(INDIRECT("A1:A"&amp;COUNTA(Tableau1[[Fin]:[Fin]])))),1)),""))</f>
        <v/>
      </c>
      <c r="FU60" s="34" t="str">
        <f t="array" aca="1" ref="FU60" ca="1">IF(OR(WEEKDAY(FU$2,2)&gt;5,COUNTIF(Dates_Feries,FU$2)&gt;0),"",IFERROR(INDEX(Tableau1[[Type]:[Type]],SMALL(IF((Tableau1[[Nom]:[Nom]]=$A60)*(Tableau1[[Prénom]:[Prénom]]=$B60)*(FU$2&gt;=Tableau1[[Début]:[Début]])*(FU$2&lt;=Tableau1[[Fin]:[Fin]]),ROW(INDIRECT("A1:A"&amp;COUNTA(Tableau1[[Fin]:[Fin]])))),1)),""))</f>
        <v/>
      </c>
      <c r="FV60" s="34" t="str">
        <f t="array" aca="1" ref="FV60" ca="1">IF(OR(WEEKDAY(FV$2,2)&gt;5,COUNTIF(Dates_Feries,FV$2)&gt;0),"",IFERROR(INDEX(Tableau1[[Type]:[Type]],SMALL(IF((Tableau1[[Nom]:[Nom]]=$A60)*(Tableau1[[Prénom]:[Prénom]]=$B60)*(FV$2&gt;=Tableau1[[Début]:[Début]])*(FV$2&lt;=Tableau1[[Fin]:[Fin]]),ROW(INDIRECT("A1:A"&amp;COUNTA(Tableau1[[Fin]:[Fin]])))),1)),""))</f>
        <v/>
      </c>
      <c r="FW60" s="34" t="str">
        <f t="array" aca="1" ref="FW60" ca="1">IF(OR(WEEKDAY(FW$2,2)&gt;5,COUNTIF(Dates_Feries,FW$2)&gt;0),"",IFERROR(INDEX(Tableau1[[Type]:[Type]],SMALL(IF((Tableau1[[Nom]:[Nom]]=$A60)*(Tableau1[[Prénom]:[Prénom]]=$B60)*(FW$2&gt;=Tableau1[[Début]:[Début]])*(FW$2&lt;=Tableau1[[Fin]:[Fin]]),ROW(INDIRECT("A1:A"&amp;COUNTA(Tableau1[[Fin]:[Fin]])))),1)),""))</f>
        <v/>
      </c>
      <c r="FX60" s="34" t="str">
        <f t="array" aca="1" ref="FX60" ca="1">IF(OR(WEEKDAY(FX$2,2)&gt;5,COUNTIF(Dates_Feries,FX$2)&gt;0),"",IFERROR(INDEX(Tableau1[[Type]:[Type]],SMALL(IF((Tableau1[[Nom]:[Nom]]=$A60)*(Tableau1[[Prénom]:[Prénom]]=$B60)*(FX$2&gt;=Tableau1[[Début]:[Début]])*(FX$2&lt;=Tableau1[[Fin]:[Fin]]),ROW(INDIRECT("A1:A"&amp;COUNTA(Tableau1[[Fin]:[Fin]])))),1)),""))</f>
        <v/>
      </c>
      <c r="FY60" s="34" t="str">
        <f t="array" aca="1" ref="FY60" ca="1">IF(OR(WEEKDAY(FY$2,2)&gt;5,COUNTIF(Dates_Feries,FY$2)&gt;0),"",IFERROR(INDEX(Tableau1[[Type]:[Type]],SMALL(IF((Tableau1[[Nom]:[Nom]]=$A60)*(Tableau1[[Prénom]:[Prénom]]=$B60)*(FY$2&gt;=Tableau1[[Début]:[Début]])*(FY$2&lt;=Tableau1[[Fin]:[Fin]]),ROW(INDIRECT("A1:A"&amp;COUNTA(Tableau1[[Fin]:[Fin]])))),1)),""))</f>
        <v/>
      </c>
      <c r="FZ60" s="34" t="str">
        <f t="array" aca="1" ref="FZ60" ca="1">IF(OR(WEEKDAY(FZ$2,2)&gt;5,COUNTIF(Dates_Feries,FZ$2)&gt;0),"",IFERROR(INDEX(Tableau1[[Type]:[Type]],SMALL(IF((Tableau1[[Nom]:[Nom]]=$A60)*(Tableau1[[Prénom]:[Prénom]]=$B60)*(FZ$2&gt;=Tableau1[[Début]:[Début]])*(FZ$2&lt;=Tableau1[[Fin]:[Fin]]),ROW(INDIRECT("A1:A"&amp;COUNTA(Tableau1[[Fin]:[Fin]])))),1)),""))</f>
        <v/>
      </c>
      <c r="GA60" s="34" t="str">
        <f t="array" aca="1" ref="GA60" ca="1">IF(OR(WEEKDAY(GA$2,2)&gt;5,COUNTIF(Dates_Feries,GA$2)&gt;0),"",IFERROR(INDEX(Tableau1[[Type]:[Type]],SMALL(IF((Tableau1[[Nom]:[Nom]]=$A60)*(Tableau1[[Prénom]:[Prénom]]=$B60)*(GA$2&gt;=Tableau1[[Début]:[Début]])*(GA$2&lt;=Tableau1[[Fin]:[Fin]]),ROW(INDIRECT("A1:A"&amp;COUNTA(Tableau1[[Fin]:[Fin]])))),1)),""))</f>
        <v/>
      </c>
      <c r="GB60" s="34" t="str">
        <f t="array" aca="1" ref="GB60" ca="1">IF(OR(WEEKDAY(GB$2,2)&gt;5,COUNTIF(Dates_Feries,GB$2)&gt;0),"",IFERROR(INDEX(Tableau1[[Type]:[Type]],SMALL(IF((Tableau1[[Nom]:[Nom]]=$A60)*(Tableau1[[Prénom]:[Prénom]]=$B60)*(GB$2&gt;=Tableau1[[Début]:[Début]])*(GB$2&lt;=Tableau1[[Fin]:[Fin]]),ROW(INDIRECT("A1:A"&amp;COUNTA(Tableau1[[Fin]:[Fin]])))),1)),""))</f>
        <v/>
      </c>
      <c r="GC60" s="34" t="str">
        <f t="array" aca="1" ref="GC60" ca="1">IF(OR(WEEKDAY(GC$2,2)&gt;5,COUNTIF(Dates_Feries,GC$2)&gt;0),"",IFERROR(INDEX(Tableau1[[Type]:[Type]],SMALL(IF((Tableau1[[Nom]:[Nom]]=$A60)*(Tableau1[[Prénom]:[Prénom]]=$B60)*(GC$2&gt;=Tableau1[[Début]:[Début]])*(GC$2&lt;=Tableau1[[Fin]:[Fin]]),ROW(INDIRECT("A1:A"&amp;COUNTA(Tableau1[[Fin]:[Fin]])))),1)),""))</f>
        <v/>
      </c>
      <c r="GD60" s="34" t="str">
        <f t="array" aca="1" ref="GD60" ca="1">IF(OR(WEEKDAY(GD$2,2)&gt;5,COUNTIF(Dates_Feries,GD$2)&gt;0),"",IFERROR(INDEX(Tableau1[[Type]:[Type]],SMALL(IF((Tableau1[[Nom]:[Nom]]=$A60)*(Tableau1[[Prénom]:[Prénom]]=$B60)*(GD$2&gt;=Tableau1[[Début]:[Début]])*(GD$2&lt;=Tableau1[[Fin]:[Fin]]),ROW(INDIRECT("A1:A"&amp;COUNTA(Tableau1[[Fin]:[Fin]])))),1)),""))</f>
        <v/>
      </c>
      <c r="GE60" s="34" t="str">
        <f t="array" aca="1" ref="GE60" ca="1">IF(OR(WEEKDAY(GE$2,2)&gt;5,COUNTIF(Dates_Feries,GE$2)&gt;0),"",IFERROR(INDEX(Tableau1[[Type]:[Type]],SMALL(IF((Tableau1[[Nom]:[Nom]]=$A60)*(Tableau1[[Prénom]:[Prénom]]=$B60)*(GE$2&gt;=Tableau1[[Début]:[Début]])*(GE$2&lt;=Tableau1[[Fin]:[Fin]]),ROW(INDIRECT("A1:A"&amp;COUNTA(Tableau1[[Fin]:[Fin]])))),1)),""))</f>
        <v/>
      </c>
      <c r="GF60" s="34" t="str">
        <f t="array" aca="1" ref="GF60" ca="1">IF(OR(WEEKDAY(GF$2,2)&gt;5,COUNTIF(Dates_Feries,GF$2)&gt;0),"",IFERROR(INDEX(Tableau1[[Type]:[Type]],SMALL(IF((Tableau1[[Nom]:[Nom]]=$A60)*(Tableau1[[Prénom]:[Prénom]]=$B60)*(GF$2&gt;=Tableau1[[Début]:[Début]])*(GF$2&lt;=Tableau1[[Fin]:[Fin]]),ROW(INDIRECT("A1:A"&amp;COUNTA(Tableau1[[Fin]:[Fin]])))),1)),""))</f>
        <v/>
      </c>
      <c r="GG60" s="34" t="str">
        <f t="array" aca="1" ref="GG60" ca="1">IF(OR(WEEKDAY(GG$2,2)&gt;5,COUNTIF(Dates_Feries,GG$2)&gt;0),"",IFERROR(INDEX(Tableau1[[Type]:[Type]],SMALL(IF((Tableau1[[Nom]:[Nom]]=$A60)*(Tableau1[[Prénom]:[Prénom]]=$B60)*(GG$2&gt;=Tableau1[[Début]:[Début]])*(GG$2&lt;=Tableau1[[Fin]:[Fin]]),ROW(INDIRECT("A1:A"&amp;COUNTA(Tableau1[[Fin]:[Fin]])))),1)),""))</f>
        <v/>
      </c>
      <c r="GH60" s="34" t="str">
        <f t="array" aca="1" ref="GH60" ca="1">IF(OR(WEEKDAY(GH$2,2)&gt;5,COUNTIF(Dates_Feries,GH$2)&gt;0),"",IFERROR(INDEX(Tableau1[[Type]:[Type]],SMALL(IF((Tableau1[[Nom]:[Nom]]=$A60)*(Tableau1[[Prénom]:[Prénom]]=$B60)*(GH$2&gt;=Tableau1[[Début]:[Début]])*(GH$2&lt;=Tableau1[[Fin]:[Fin]]),ROW(INDIRECT("A1:A"&amp;COUNTA(Tableau1[[Fin]:[Fin]])))),1)),""))</f>
        <v/>
      </c>
      <c r="GI60" s="34" t="str">
        <f t="array" aca="1" ref="GI60" ca="1">IF(OR(WEEKDAY(GI$2,2)&gt;5,COUNTIF(Dates_Feries,GI$2)&gt;0),"",IFERROR(INDEX(Tableau1[[Type]:[Type]],SMALL(IF((Tableau1[[Nom]:[Nom]]=$A60)*(Tableau1[[Prénom]:[Prénom]]=$B60)*(GI$2&gt;=Tableau1[[Début]:[Début]])*(GI$2&lt;=Tableau1[[Fin]:[Fin]]),ROW(INDIRECT("A1:A"&amp;COUNTA(Tableau1[[Fin]:[Fin]])))),1)),""))</f>
        <v/>
      </c>
      <c r="GJ60" s="34" t="str">
        <f t="array" aca="1" ref="GJ60" ca="1">IF(OR(WEEKDAY(GJ$2,2)&gt;5,COUNTIF(Dates_Feries,GJ$2)&gt;0),"",IFERROR(INDEX(Tableau1[[Type]:[Type]],SMALL(IF((Tableau1[[Nom]:[Nom]]=$A60)*(Tableau1[[Prénom]:[Prénom]]=$B60)*(GJ$2&gt;=Tableau1[[Début]:[Début]])*(GJ$2&lt;=Tableau1[[Fin]:[Fin]]),ROW(INDIRECT("A1:A"&amp;COUNTA(Tableau1[[Fin]:[Fin]])))),1)),""))</f>
        <v/>
      </c>
      <c r="GK60" s="34" t="str">
        <f t="array" aca="1" ref="GK60" ca="1">IF(OR(WEEKDAY(GK$2,2)&gt;5,COUNTIF(Dates_Feries,GK$2)&gt;0),"",IFERROR(INDEX(Tableau1[[Type]:[Type]],SMALL(IF((Tableau1[[Nom]:[Nom]]=$A60)*(Tableau1[[Prénom]:[Prénom]]=$B60)*(GK$2&gt;=Tableau1[[Début]:[Début]])*(GK$2&lt;=Tableau1[[Fin]:[Fin]]),ROW(INDIRECT("A1:A"&amp;COUNTA(Tableau1[[Fin]:[Fin]])))),1)),""))</f>
        <v/>
      </c>
      <c r="GL60" s="34" t="str">
        <f t="array" aca="1" ref="GL60" ca="1">IF(OR(WEEKDAY(GL$2,2)&gt;5,COUNTIF(Dates_Feries,GL$2)&gt;0),"",IFERROR(INDEX(Tableau1[[Type]:[Type]],SMALL(IF((Tableau1[[Nom]:[Nom]]=$A60)*(Tableau1[[Prénom]:[Prénom]]=$B60)*(GL$2&gt;=Tableau1[[Début]:[Début]])*(GL$2&lt;=Tableau1[[Fin]:[Fin]]),ROW(INDIRECT("A1:A"&amp;COUNTA(Tableau1[[Fin]:[Fin]])))),1)),""))</f>
        <v/>
      </c>
      <c r="GM60" s="34" t="str">
        <f t="array" aca="1" ref="GM60" ca="1">IF(OR(WEEKDAY(GM$2,2)&gt;5,COUNTIF(Dates_Feries,GM$2)&gt;0),"",IFERROR(INDEX(Tableau1[[Type]:[Type]],SMALL(IF((Tableau1[[Nom]:[Nom]]=$A60)*(Tableau1[[Prénom]:[Prénom]]=$B60)*(GM$2&gt;=Tableau1[[Début]:[Début]])*(GM$2&lt;=Tableau1[[Fin]:[Fin]]),ROW(INDIRECT("A1:A"&amp;COUNTA(Tableau1[[Fin]:[Fin]])))),1)),""))</f>
        <v/>
      </c>
      <c r="GN60" s="34" t="str">
        <f t="array" aca="1" ref="GN60" ca="1">IF(OR(WEEKDAY(GN$2,2)&gt;5,COUNTIF(Dates_Feries,GN$2)&gt;0),"",IFERROR(INDEX(Tableau1[[Type]:[Type]],SMALL(IF((Tableau1[[Nom]:[Nom]]=$A60)*(Tableau1[[Prénom]:[Prénom]]=$B60)*(GN$2&gt;=Tableau1[[Début]:[Début]])*(GN$2&lt;=Tableau1[[Fin]:[Fin]]),ROW(INDIRECT("A1:A"&amp;COUNTA(Tableau1[[Fin]:[Fin]])))),1)),""))</f>
        <v/>
      </c>
      <c r="GO60" s="34" t="str">
        <f t="array" aca="1" ref="GO60" ca="1">IF(OR(WEEKDAY(GO$2,2)&gt;5,COUNTIF(Dates_Feries,GO$2)&gt;0),"",IFERROR(INDEX(Tableau1[[Type]:[Type]],SMALL(IF((Tableau1[[Nom]:[Nom]]=$A60)*(Tableau1[[Prénom]:[Prénom]]=$B60)*(GO$2&gt;=Tableau1[[Début]:[Début]])*(GO$2&lt;=Tableau1[[Fin]:[Fin]]),ROW(INDIRECT("A1:A"&amp;COUNTA(Tableau1[[Fin]:[Fin]])))),1)),""))</f>
        <v/>
      </c>
      <c r="GP60" s="34" t="str">
        <f t="array" aca="1" ref="GP60" ca="1">IF(OR(WEEKDAY(GP$2,2)&gt;5,COUNTIF(Dates_Feries,GP$2)&gt;0),"",IFERROR(INDEX(Tableau1[[Type]:[Type]],SMALL(IF((Tableau1[[Nom]:[Nom]]=$A60)*(Tableau1[[Prénom]:[Prénom]]=$B60)*(GP$2&gt;=Tableau1[[Début]:[Début]])*(GP$2&lt;=Tableau1[[Fin]:[Fin]]),ROW(INDIRECT("A1:A"&amp;COUNTA(Tableau1[[Fin]:[Fin]])))),1)),""))</f>
        <v/>
      </c>
      <c r="GQ60" s="34" t="str">
        <f t="array" aca="1" ref="GQ60" ca="1">IF(OR(WEEKDAY(GQ$2,2)&gt;5,COUNTIF(Dates_Feries,GQ$2)&gt;0),"",IFERROR(INDEX(Tableau1[[Type]:[Type]],SMALL(IF((Tableau1[[Nom]:[Nom]]=$A60)*(Tableau1[[Prénom]:[Prénom]]=$B60)*(GQ$2&gt;=Tableau1[[Début]:[Début]])*(GQ$2&lt;=Tableau1[[Fin]:[Fin]]),ROW(INDIRECT("A1:A"&amp;COUNTA(Tableau1[[Fin]:[Fin]])))),1)),""))</f>
        <v/>
      </c>
      <c r="GR60" s="34" t="str">
        <f t="array" aca="1" ref="GR60" ca="1">IF(OR(WEEKDAY(GR$2,2)&gt;5,COUNTIF(Dates_Feries,GR$2)&gt;0),"",IFERROR(INDEX(Tableau1[[Type]:[Type]],SMALL(IF((Tableau1[[Nom]:[Nom]]=$A60)*(Tableau1[[Prénom]:[Prénom]]=$B60)*(GR$2&gt;=Tableau1[[Début]:[Début]])*(GR$2&lt;=Tableau1[[Fin]:[Fin]]),ROW(INDIRECT("A1:A"&amp;COUNTA(Tableau1[[Fin]:[Fin]])))),1)),""))</f>
        <v/>
      </c>
      <c r="GS60" s="34" t="str">
        <f t="array" aca="1" ref="GS60" ca="1">IF(OR(WEEKDAY(GS$2,2)&gt;5,COUNTIF(Dates_Feries,GS$2)&gt;0),"",IFERROR(INDEX(Tableau1[[Type]:[Type]],SMALL(IF((Tableau1[[Nom]:[Nom]]=$A60)*(Tableau1[[Prénom]:[Prénom]]=$B60)*(GS$2&gt;=Tableau1[[Début]:[Début]])*(GS$2&lt;=Tableau1[[Fin]:[Fin]]),ROW(INDIRECT("A1:A"&amp;COUNTA(Tableau1[[Fin]:[Fin]])))),1)),""))</f>
        <v/>
      </c>
      <c r="GT60" s="34" t="str">
        <f t="array" aca="1" ref="GT60" ca="1">IF(OR(WEEKDAY(GT$2,2)&gt;5,COUNTIF(Dates_Feries,GT$2)&gt;0),"",IFERROR(INDEX(Tableau1[[Type]:[Type]],SMALL(IF((Tableau1[[Nom]:[Nom]]=$A60)*(Tableau1[[Prénom]:[Prénom]]=$B60)*(GT$2&gt;=Tableau1[[Début]:[Début]])*(GT$2&lt;=Tableau1[[Fin]:[Fin]]),ROW(INDIRECT("A1:A"&amp;COUNTA(Tableau1[[Fin]:[Fin]])))),1)),""))</f>
        <v/>
      </c>
      <c r="GU60" s="34" t="str">
        <f t="array" aca="1" ref="GU60" ca="1">IF(OR(WEEKDAY(GU$2,2)&gt;5,COUNTIF(Dates_Feries,GU$2)&gt;0),"",IFERROR(INDEX(Tableau1[[Type]:[Type]],SMALL(IF((Tableau1[[Nom]:[Nom]]=$A60)*(Tableau1[[Prénom]:[Prénom]]=$B60)*(GU$2&gt;=Tableau1[[Début]:[Début]])*(GU$2&lt;=Tableau1[[Fin]:[Fin]]),ROW(INDIRECT("A1:A"&amp;COUNTA(Tableau1[[Fin]:[Fin]])))),1)),""))</f>
        <v/>
      </c>
      <c r="GV60" s="34" t="str">
        <f t="array" aca="1" ref="GV60" ca="1">IF(OR(WEEKDAY(GV$2,2)&gt;5,COUNTIF(Dates_Feries,GV$2)&gt;0),"",IFERROR(INDEX(Tableau1[[Type]:[Type]],SMALL(IF((Tableau1[[Nom]:[Nom]]=$A60)*(Tableau1[[Prénom]:[Prénom]]=$B60)*(GV$2&gt;=Tableau1[[Début]:[Début]])*(GV$2&lt;=Tableau1[[Fin]:[Fin]]),ROW(INDIRECT("A1:A"&amp;COUNTA(Tableau1[[Fin]:[Fin]])))),1)),""))</f>
        <v/>
      </c>
      <c r="GW60" s="34" t="str">
        <f t="array" aca="1" ref="GW60" ca="1">IF(OR(WEEKDAY(GW$2,2)&gt;5,COUNTIF(Dates_Feries,GW$2)&gt;0),"",IFERROR(INDEX(Tableau1[[Type]:[Type]],SMALL(IF((Tableau1[[Nom]:[Nom]]=$A60)*(Tableau1[[Prénom]:[Prénom]]=$B60)*(GW$2&gt;=Tableau1[[Début]:[Début]])*(GW$2&lt;=Tableau1[[Fin]:[Fin]]),ROW(INDIRECT("A1:A"&amp;COUNTA(Tableau1[[Fin]:[Fin]])))),1)),""))</f>
        <v/>
      </c>
      <c r="GX60" s="34" t="str">
        <f t="array" aca="1" ref="GX60" ca="1">IF(OR(WEEKDAY(GX$2,2)&gt;5,COUNTIF(Dates_Feries,GX$2)&gt;0),"",IFERROR(INDEX(Tableau1[[Type]:[Type]],SMALL(IF((Tableau1[[Nom]:[Nom]]=$A60)*(Tableau1[[Prénom]:[Prénom]]=$B60)*(GX$2&gt;=Tableau1[[Début]:[Début]])*(GX$2&lt;=Tableau1[[Fin]:[Fin]]),ROW(INDIRECT("A1:A"&amp;COUNTA(Tableau1[[Fin]:[Fin]])))),1)),""))</f>
        <v/>
      </c>
      <c r="GY60" s="34" t="str">
        <f t="array" aca="1" ref="GY60" ca="1">IF(OR(WEEKDAY(GY$2,2)&gt;5,COUNTIF(Dates_Feries,GY$2)&gt;0),"",IFERROR(INDEX(Tableau1[[Type]:[Type]],SMALL(IF((Tableau1[[Nom]:[Nom]]=$A60)*(Tableau1[[Prénom]:[Prénom]]=$B60)*(GY$2&gt;=Tableau1[[Début]:[Début]])*(GY$2&lt;=Tableau1[[Fin]:[Fin]]),ROW(INDIRECT("A1:A"&amp;COUNTA(Tableau1[[Fin]:[Fin]])))),1)),""))</f>
        <v/>
      </c>
      <c r="GZ60" s="34" t="str">
        <f t="array" aca="1" ref="GZ60" ca="1">IF(OR(WEEKDAY(GZ$2,2)&gt;5,COUNTIF(Dates_Feries,GZ$2)&gt;0),"",IFERROR(INDEX(Tableau1[[Type]:[Type]],SMALL(IF((Tableau1[[Nom]:[Nom]]=$A60)*(Tableau1[[Prénom]:[Prénom]]=$B60)*(GZ$2&gt;=Tableau1[[Début]:[Début]])*(GZ$2&lt;=Tableau1[[Fin]:[Fin]]),ROW(INDIRECT("A1:A"&amp;COUNTA(Tableau1[[Fin]:[Fin]])))),1)),""))</f>
        <v/>
      </c>
      <c r="HA60" s="34" t="str">
        <f t="array" aca="1" ref="HA60" ca="1">IF(OR(WEEKDAY(HA$2,2)&gt;5,COUNTIF(Dates_Feries,HA$2)&gt;0),"",IFERROR(INDEX(Tableau1[[Type]:[Type]],SMALL(IF((Tableau1[[Nom]:[Nom]]=$A60)*(Tableau1[[Prénom]:[Prénom]]=$B60)*(HA$2&gt;=Tableau1[[Début]:[Début]])*(HA$2&lt;=Tableau1[[Fin]:[Fin]]),ROW(INDIRECT("A1:A"&amp;COUNTA(Tableau1[[Fin]:[Fin]])))),1)),""))</f>
        <v/>
      </c>
      <c r="HB60" s="34" t="str">
        <f t="array" aca="1" ref="HB60" ca="1">IF(OR(WEEKDAY(HB$2,2)&gt;5,COUNTIF(Dates_Feries,HB$2)&gt;0),"",IFERROR(INDEX(Tableau1[[Type]:[Type]],SMALL(IF((Tableau1[[Nom]:[Nom]]=$A60)*(Tableau1[[Prénom]:[Prénom]]=$B60)*(HB$2&gt;=Tableau1[[Début]:[Début]])*(HB$2&lt;=Tableau1[[Fin]:[Fin]]),ROW(INDIRECT("A1:A"&amp;COUNTA(Tableau1[[Fin]:[Fin]])))),1)),""))</f>
        <v/>
      </c>
      <c r="HC60" s="34" t="str">
        <f t="array" aca="1" ref="HC60" ca="1">IF(OR(WEEKDAY(HC$2,2)&gt;5,COUNTIF(Dates_Feries,HC$2)&gt;0),"",IFERROR(INDEX(Tableau1[[Type]:[Type]],SMALL(IF((Tableau1[[Nom]:[Nom]]=$A60)*(Tableau1[[Prénom]:[Prénom]]=$B60)*(HC$2&gt;=Tableau1[[Début]:[Début]])*(HC$2&lt;=Tableau1[[Fin]:[Fin]]),ROW(INDIRECT("A1:A"&amp;COUNTA(Tableau1[[Fin]:[Fin]])))),1)),""))</f>
        <v/>
      </c>
      <c r="HD60" s="34" t="str">
        <f t="array" aca="1" ref="HD60" ca="1">IF(OR(WEEKDAY(HD$2,2)&gt;5,COUNTIF(Dates_Feries,HD$2)&gt;0),"",IFERROR(INDEX(Tableau1[[Type]:[Type]],SMALL(IF((Tableau1[[Nom]:[Nom]]=$A60)*(Tableau1[[Prénom]:[Prénom]]=$B60)*(HD$2&gt;=Tableau1[[Début]:[Début]])*(HD$2&lt;=Tableau1[[Fin]:[Fin]]),ROW(INDIRECT("A1:A"&amp;COUNTA(Tableau1[[Fin]:[Fin]])))),1)),""))</f>
        <v/>
      </c>
      <c r="HE60" s="34" t="str">
        <f t="array" aca="1" ref="HE60" ca="1">IF(OR(WEEKDAY(HE$2,2)&gt;5,COUNTIF(Dates_Feries,HE$2)&gt;0),"",IFERROR(INDEX(Tableau1[[Type]:[Type]],SMALL(IF((Tableau1[[Nom]:[Nom]]=$A60)*(Tableau1[[Prénom]:[Prénom]]=$B60)*(HE$2&gt;=Tableau1[[Début]:[Début]])*(HE$2&lt;=Tableau1[[Fin]:[Fin]]),ROW(INDIRECT("A1:A"&amp;COUNTA(Tableau1[[Fin]:[Fin]])))),1)),""))</f>
        <v/>
      </c>
      <c r="HF60" s="34" t="str">
        <f t="array" aca="1" ref="HF60" ca="1">IF(OR(WEEKDAY(HF$2,2)&gt;5,COUNTIF(Dates_Feries,HF$2)&gt;0),"",IFERROR(INDEX(Tableau1[[Type]:[Type]],SMALL(IF((Tableau1[[Nom]:[Nom]]=$A60)*(Tableau1[[Prénom]:[Prénom]]=$B60)*(HF$2&gt;=Tableau1[[Début]:[Début]])*(HF$2&lt;=Tableau1[[Fin]:[Fin]]),ROW(INDIRECT("A1:A"&amp;COUNTA(Tableau1[[Fin]:[Fin]])))),1)),""))</f>
        <v/>
      </c>
      <c r="HG60" s="34" t="str">
        <f t="array" aca="1" ref="HG60" ca="1">IF(OR(WEEKDAY(HG$2,2)&gt;5,COUNTIF(Dates_Feries,HG$2)&gt;0),"",IFERROR(INDEX(Tableau1[[Type]:[Type]],SMALL(IF((Tableau1[[Nom]:[Nom]]=$A60)*(Tableau1[[Prénom]:[Prénom]]=$B60)*(HG$2&gt;=Tableau1[[Début]:[Début]])*(HG$2&lt;=Tableau1[[Fin]:[Fin]]),ROW(INDIRECT("A1:A"&amp;COUNTA(Tableau1[[Fin]:[Fin]])))),1)),""))</f>
        <v/>
      </c>
      <c r="HH60" s="34" t="str">
        <f t="array" aca="1" ref="HH60" ca="1">IF(OR(WEEKDAY(HH$2,2)&gt;5,COUNTIF(Dates_Feries,HH$2)&gt;0),"",IFERROR(INDEX(Tableau1[[Type]:[Type]],SMALL(IF((Tableau1[[Nom]:[Nom]]=$A60)*(Tableau1[[Prénom]:[Prénom]]=$B60)*(HH$2&gt;=Tableau1[[Début]:[Début]])*(HH$2&lt;=Tableau1[[Fin]:[Fin]]),ROW(INDIRECT("A1:A"&amp;COUNTA(Tableau1[[Fin]:[Fin]])))),1)),""))</f>
        <v/>
      </c>
      <c r="HI60" s="34" t="str">
        <f t="array" aca="1" ref="HI60" ca="1">IF(OR(WEEKDAY(HI$2,2)&gt;5,COUNTIF(Dates_Feries,HI$2)&gt;0),"",IFERROR(INDEX(Tableau1[[Type]:[Type]],SMALL(IF((Tableau1[[Nom]:[Nom]]=$A60)*(Tableau1[[Prénom]:[Prénom]]=$B60)*(HI$2&gt;=Tableau1[[Début]:[Début]])*(HI$2&lt;=Tableau1[[Fin]:[Fin]]),ROW(INDIRECT("A1:A"&amp;COUNTA(Tableau1[[Fin]:[Fin]])))),1)),""))</f>
        <v/>
      </c>
      <c r="HJ60" s="34" t="str">
        <f t="array" aca="1" ref="HJ60" ca="1">IF(OR(WEEKDAY(HJ$2,2)&gt;5,COUNTIF(Dates_Feries,HJ$2)&gt;0),"",IFERROR(INDEX(Tableau1[[Type]:[Type]],SMALL(IF((Tableau1[[Nom]:[Nom]]=$A60)*(Tableau1[[Prénom]:[Prénom]]=$B60)*(HJ$2&gt;=Tableau1[[Début]:[Début]])*(HJ$2&lt;=Tableau1[[Fin]:[Fin]]),ROW(INDIRECT("A1:A"&amp;COUNTA(Tableau1[[Fin]:[Fin]])))),1)),""))</f>
        <v/>
      </c>
      <c r="HK60" s="34" t="str">
        <f t="array" aca="1" ref="HK60" ca="1">IF(OR(WEEKDAY(HK$2,2)&gt;5,COUNTIF(Dates_Feries,HK$2)&gt;0),"",IFERROR(INDEX(Tableau1[[Type]:[Type]],SMALL(IF((Tableau1[[Nom]:[Nom]]=$A60)*(Tableau1[[Prénom]:[Prénom]]=$B60)*(HK$2&gt;=Tableau1[[Début]:[Début]])*(HK$2&lt;=Tableau1[[Fin]:[Fin]]),ROW(INDIRECT("A1:A"&amp;COUNTA(Tableau1[[Fin]:[Fin]])))),1)),""))</f>
        <v/>
      </c>
      <c r="HL60" s="34" t="str">
        <f t="array" aca="1" ref="HL60" ca="1">IF(OR(WEEKDAY(HL$2,2)&gt;5,COUNTIF(Dates_Feries,HL$2)&gt;0),"",IFERROR(INDEX(Tableau1[[Type]:[Type]],SMALL(IF((Tableau1[[Nom]:[Nom]]=$A60)*(Tableau1[[Prénom]:[Prénom]]=$B60)*(HL$2&gt;=Tableau1[[Début]:[Début]])*(HL$2&lt;=Tableau1[[Fin]:[Fin]]),ROW(INDIRECT("A1:A"&amp;COUNTA(Tableau1[[Fin]:[Fin]])))),1)),""))</f>
        <v/>
      </c>
      <c r="HM60" s="34" t="str">
        <f t="array" aca="1" ref="HM60" ca="1">IF(OR(WEEKDAY(HM$2,2)&gt;5,COUNTIF(Dates_Feries,HM$2)&gt;0),"",IFERROR(INDEX(Tableau1[[Type]:[Type]],SMALL(IF((Tableau1[[Nom]:[Nom]]=$A60)*(Tableau1[[Prénom]:[Prénom]]=$B60)*(HM$2&gt;=Tableau1[[Début]:[Début]])*(HM$2&lt;=Tableau1[[Fin]:[Fin]]),ROW(INDIRECT("A1:A"&amp;COUNTA(Tableau1[[Fin]:[Fin]])))),1)),""))</f>
        <v/>
      </c>
      <c r="HN60" s="34" t="str">
        <f t="array" aca="1" ref="HN60" ca="1">IF(OR(WEEKDAY(HN$2,2)&gt;5,COUNTIF(Dates_Feries,HN$2)&gt;0),"",IFERROR(INDEX(Tableau1[[Type]:[Type]],SMALL(IF((Tableau1[[Nom]:[Nom]]=$A60)*(Tableau1[[Prénom]:[Prénom]]=$B60)*(HN$2&gt;=Tableau1[[Début]:[Début]])*(HN$2&lt;=Tableau1[[Fin]:[Fin]]),ROW(INDIRECT("A1:A"&amp;COUNTA(Tableau1[[Fin]:[Fin]])))),1)),""))</f>
        <v/>
      </c>
      <c r="HO60" s="34" t="str">
        <f t="array" aca="1" ref="HO60" ca="1">IF(OR(WEEKDAY(HO$2,2)&gt;5,COUNTIF(Dates_Feries,HO$2)&gt;0),"",IFERROR(INDEX(Tableau1[[Type]:[Type]],SMALL(IF((Tableau1[[Nom]:[Nom]]=$A60)*(Tableau1[[Prénom]:[Prénom]]=$B60)*(HO$2&gt;=Tableau1[[Début]:[Début]])*(HO$2&lt;=Tableau1[[Fin]:[Fin]]),ROW(INDIRECT("A1:A"&amp;COUNTA(Tableau1[[Fin]:[Fin]])))),1)),""))</f>
        <v/>
      </c>
      <c r="HP60" s="34" t="str">
        <f t="array" aca="1" ref="HP60" ca="1">IF(OR(WEEKDAY(HP$2,2)&gt;5,COUNTIF(Dates_Feries,HP$2)&gt;0),"",IFERROR(INDEX(Tableau1[[Type]:[Type]],SMALL(IF((Tableau1[[Nom]:[Nom]]=$A60)*(Tableau1[[Prénom]:[Prénom]]=$B60)*(HP$2&gt;=Tableau1[[Début]:[Début]])*(HP$2&lt;=Tableau1[[Fin]:[Fin]]),ROW(INDIRECT("A1:A"&amp;COUNTA(Tableau1[[Fin]:[Fin]])))),1)),""))</f>
        <v/>
      </c>
      <c r="HQ60" s="34" t="str">
        <f t="array" aca="1" ref="HQ60" ca="1">IF(OR(WEEKDAY(HQ$2,2)&gt;5,COUNTIF(Dates_Feries,HQ$2)&gt;0),"",IFERROR(INDEX(Tableau1[[Type]:[Type]],SMALL(IF((Tableau1[[Nom]:[Nom]]=$A60)*(Tableau1[[Prénom]:[Prénom]]=$B60)*(HQ$2&gt;=Tableau1[[Début]:[Début]])*(HQ$2&lt;=Tableau1[[Fin]:[Fin]]),ROW(INDIRECT("A1:A"&amp;COUNTA(Tableau1[[Fin]:[Fin]])))),1)),""))</f>
        <v/>
      </c>
      <c r="HR60" s="34" t="str">
        <f t="array" aca="1" ref="HR60" ca="1">IF(OR(WEEKDAY(HR$2,2)&gt;5,COUNTIF(Dates_Feries,HR$2)&gt;0),"",IFERROR(INDEX(Tableau1[[Type]:[Type]],SMALL(IF((Tableau1[[Nom]:[Nom]]=$A60)*(Tableau1[[Prénom]:[Prénom]]=$B60)*(HR$2&gt;=Tableau1[[Début]:[Début]])*(HR$2&lt;=Tableau1[[Fin]:[Fin]]),ROW(INDIRECT("A1:A"&amp;COUNTA(Tableau1[[Fin]:[Fin]])))),1)),""))</f>
        <v/>
      </c>
      <c r="HS60" s="34" t="str">
        <f t="array" aca="1" ref="HS60" ca="1">IF(OR(WEEKDAY(HS$2,2)&gt;5,COUNTIF(Dates_Feries,HS$2)&gt;0),"",IFERROR(INDEX(Tableau1[[Type]:[Type]],SMALL(IF((Tableau1[[Nom]:[Nom]]=$A60)*(Tableau1[[Prénom]:[Prénom]]=$B60)*(HS$2&gt;=Tableau1[[Début]:[Début]])*(HS$2&lt;=Tableau1[[Fin]:[Fin]]),ROW(INDIRECT("A1:A"&amp;COUNTA(Tableau1[[Fin]:[Fin]])))),1)),""))</f>
        <v/>
      </c>
      <c r="HT60" s="34" t="str">
        <f t="array" aca="1" ref="HT60" ca="1">IF(OR(WEEKDAY(HT$2,2)&gt;5,COUNTIF(Dates_Feries,HT$2)&gt;0),"",IFERROR(INDEX(Tableau1[[Type]:[Type]],SMALL(IF((Tableau1[[Nom]:[Nom]]=$A60)*(Tableau1[[Prénom]:[Prénom]]=$B60)*(HT$2&gt;=Tableau1[[Début]:[Début]])*(HT$2&lt;=Tableau1[[Fin]:[Fin]]),ROW(INDIRECT("A1:A"&amp;COUNTA(Tableau1[[Fin]:[Fin]])))),1)),""))</f>
        <v/>
      </c>
      <c r="HU60" s="34" t="str">
        <f t="array" aca="1" ref="HU60" ca="1">IF(OR(WEEKDAY(HU$2,2)&gt;5,COUNTIF(Dates_Feries,HU$2)&gt;0),"",IFERROR(INDEX(Tableau1[[Type]:[Type]],SMALL(IF((Tableau1[[Nom]:[Nom]]=$A60)*(Tableau1[[Prénom]:[Prénom]]=$B60)*(HU$2&gt;=Tableau1[[Début]:[Début]])*(HU$2&lt;=Tableau1[[Fin]:[Fin]]),ROW(INDIRECT("A1:A"&amp;COUNTA(Tableau1[[Fin]:[Fin]])))),1)),""))</f>
        <v/>
      </c>
      <c r="HV60" s="34" t="str">
        <f t="array" aca="1" ref="HV60" ca="1">IF(OR(WEEKDAY(HV$2,2)&gt;5,COUNTIF(Dates_Feries,HV$2)&gt;0),"",IFERROR(INDEX(Tableau1[[Type]:[Type]],SMALL(IF((Tableau1[[Nom]:[Nom]]=$A60)*(Tableau1[[Prénom]:[Prénom]]=$B60)*(HV$2&gt;=Tableau1[[Début]:[Début]])*(HV$2&lt;=Tableau1[[Fin]:[Fin]]),ROW(INDIRECT("A1:A"&amp;COUNTA(Tableau1[[Fin]:[Fin]])))),1)),""))</f>
        <v/>
      </c>
      <c r="HW60" s="34" t="str">
        <f t="array" aca="1" ref="HW60" ca="1">IF(OR(WEEKDAY(HW$2,2)&gt;5,COUNTIF(Dates_Feries,HW$2)&gt;0),"",IFERROR(INDEX(Tableau1[[Type]:[Type]],SMALL(IF((Tableau1[[Nom]:[Nom]]=$A60)*(Tableau1[[Prénom]:[Prénom]]=$B60)*(HW$2&gt;=Tableau1[[Début]:[Début]])*(HW$2&lt;=Tableau1[[Fin]:[Fin]]),ROW(INDIRECT("A1:A"&amp;COUNTA(Tableau1[[Fin]:[Fin]])))),1)),""))</f>
        <v/>
      </c>
      <c r="HX60" s="34" t="str">
        <f t="array" aca="1" ref="HX60" ca="1">IF(OR(WEEKDAY(HX$2,2)&gt;5,COUNTIF(Dates_Feries,HX$2)&gt;0),"",IFERROR(INDEX(Tableau1[[Type]:[Type]],SMALL(IF((Tableau1[[Nom]:[Nom]]=$A60)*(Tableau1[[Prénom]:[Prénom]]=$B60)*(HX$2&gt;=Tableau1[[Début]:[Début]])*(HX$2&lt;=Tableau1[[Fin]:[Fin]]),ROW(INDIRECT("A1:A"&amp;COUNTA(Tableau1[[Fin]:[Fin]])))),1)),""))</f>
        <v/>
      </c>
      <c r="HY60" s="34" t="str">
        <f t="array" aca="1" ref="HY60" ca="1">IF(OR(WEEKDAY(HY$2,2)&gt;5,COUNTIF(Dates_Feries,HY$2)&gt;0),"",IFERROR(INDEX(Tableau1[[Type]:[Type]],SMALL(IF((Tableau1[[Nom]:[Nom]]=$A60)*(Tableau1[[Prénom]:[Prénom]]=$B60)*(HY$2&gt;=Tableau1[[Début]:[Début]])*(HY$2&lt;=Tableau1[[Fin]:[Fin]]),ROW(INDIRECT("A1:A"&amp;COUNTA(Tableau1[[Fin]:[Fin]])))),1)),""))</f>
        <v/>
      </c>
      <c r="HZ60" s="34" t="str">
        <f t="array" aca="1" ref="HZ60" ca="1">IF(OR(WEEKDAY(HZ$2,2)&gt;5,COUNTIF(Dates_Feries,HZ$2)&gt;0),"",IFERROR(INDEX(Tableau1[[Type]:[Type]],SMALL(IF((Tableau1[[Nom]:[Nom]]=$A60)*(Tableau1[[Prénom]:[Prénom]]=$B60)*(HZ$2&gt;=Tableau1[[Début]:[Début]])*(HZ$2&lt;=Tableau1[[Fin]:[Fin]]),ROW(INDIRECT("A1:A"&amp;COUNTA(Tableau1[[Fin]:[Fin]])))),1)),""))</f>
        <v/>
      </c>
      <c r="IA60" s="34" t="str">
        <f t="array" aca="1" ref="IA60" ca="1">IF(OR(WEEKDAY(IA$2,2)&gt;5,COUNTIF(Dates_Feries,IA$2)&gt;0),"",IFERROR(INDEX(Tableau1[[Type]:[Type]],SMALL(IF((Tableau1[[Nom]:[Nom]]=$A60)*(Tableau1[[Prénom]:[Prénom]]=$B60)*(IA$2&gt;=Tableau1[[Début]:[Début]])*(IA$2&lt;=Tableau1[[Fin]:[Fin]]),ROW(INDIRECT("A1:A"&amp;COUNTA(Tableau1[[Fin]:[Fin]])))),1)),""))</f>
        <v/>
      </c>
      <c r="IB60" s="34" t="str">
        <f t="array" aca="1" ref="IB60" ca="1">IF(OR(WEEKDAY(IB$2,2)&gt;5,COUNTIF(Dates_Feries,IB$2)&gt;0),"",IFERROR(INDEX(Tableau1[[Type]:[Type]],SMALL(IF((Tableau1[[Nom]:[Nom]]=$A60)*(Tableau1[[Prénom]:[Prénom]]=$B60)*(IB$2&gt;=Tableau1[[Début]:[Début]])*(IB$2&lt;=Tableau1[[Fin]:[Fin]]),ROW(INDIRECT("A1:A"&amp;COUNTA(Tableau1[[Fin]:[Fin]])))),1)),""))</f>
        <v/>
      </c>
      <c r="IC60" s="34" t="str">
        <f t="array" aca="1" ref="IC60" ca="1">IF(OR(WEEKDAY(IC$2,2)&gt;5,COUNTIF(Dates_Feries,IC$2)&gt;0),"",IFERROR(INDEX(Tableau1[[Type]:[Type]],SMALL(IF((Tableau1[[Nom]:[Nom]]=$A60)*(Tableau1[[Prénom]:[Prénom]]=$B60)*(IC$2&gt;=Tableau1[[Début]:[Début]])*(IC$2&lt;=Tableau1[[Fin]:[Fin]]),ROW(INDIRECT("A1:A"&amp;COUNTA(Tableau1[[Fin]:[Fin]])))),1)),""))</f>
        <v/>
      </c>
      <c r="ID60" s="34" t="str">
        <f t="array" aca="1" ref="ID60" ca="1">IF(OR(WEEKDAY(ID$2,2)&gt;5,COUNTIF(Dates_Feries,ID$2)&gt;0),"",IFERROR(INDEX(Tableau1[[Type]:[Type]],SMALL(IF((Tableau1[[Nom]:[Nom]]=$A60)*(Tableau1[[Prénom]:[Prénom]]=$B60)*(ID$2&gt;=Tableau1[[Début]:[Début]])*(ID$2&lt;=Tableau1[[Fin]:[Fin]]),ROW(INDIRECT("A1:A"&amp;COUNTA(Tableau1[[Fin]:[Fin]])))),1)),""))</f>
        <v/>
      </c>
      <c r="IE60" s="34" t="str">
        <f t="array" aca="1" ref="IE60" ca="1">IF(OR(WEEKDAY(IE$2,2)&gt;5,COUNTIF(Dates_Feries,IE$2)&gt;0),"",IFERROR(INDEX(Tableau1[[Type]:[Type]],SMALL(IF((Tableau1[[Nom]:[Nom]]=$A60)*(Tableau1[[Prénom]:[Prénom]]=$B60)*(IE$2&gt;=Tableau1[[Début]:[Début]])*(IE$2&lt;=Tableau1[[Fin]:[Fin]]),ROW(INDIRECT("A1:A"&amp;COUNTA(Tableau1[[Fin]:[Fin]])))),1)),""))</f>
        <v/>
      </c>
      <c r="IF60" s="34" t="str">
        <f t="array" aca="1" ref="IF60" ca="1">IF(OR(WEEKDAY(IF$2,2)&gt;5,COUNTIF(Dates_Feries,IF$2)&gt;0),"",IFERROR(INDEX(Tableau1[[Type]:[Type]],SMALL(IF((Tableau1[[Nom]:[Nom]]=$A60)*(Tableau1[[Prénom]:[Prénom]]=$B60)*(IF$2&gt;=Tableau1[[Début]:[Début]])*(IF$2&lt;=Tableau1[[Fin]:[Fin]]),ROW(INDIRECT("A1:A"&amp;COUNTA(Tableau1[[Fin]:[Fin]])))),1)),""))</f>
        <v/>
      </c>
      <c r="IG60" s="34" t="str">
        <f t="array" aca="1" ref="IG60" ca="1">IF(OR(WEEKDAY(IG$2,2)&gt;5,COUNTIF(Dates_Feries,IG$2)&gt;0),"",IFERROR(INDEX(Tableau1[[Type]:[Type]],SMALL(IF((Tableau1[[Nom]:[Nom]]=$A60)*(Tableau1[[Prénom]:[Prénom]]=$B60)*(IG$2&gt;=Tableau1[[Début]:[Début]])*(IG$2&lt;=Tableau1[[Fin]:[Fin]]),ROW(INDIRECT("A1:A"&amp;COUNTA(Tableau1[[Fin]:[Fin]])))),1)),""))</f>
        <v/>
      </c>
      <c r="IH60" s="34" t="str">
        <f t="array" aca="1" ref="IH60" ca="1">IF(OR(WEEKDAY(IH$2,2)&gt;5,COUNTIF(Dates_Feries,IH$2)&gt;0),"",IFERROR(INDEX(Tableau1[[Type]:[Type]],SMALL(IF((Tableau1[[Nom]:[Nom]]=$A60)*(Tableau1[[Prénom]:[Prénom]]=$B60)*(IH$2&gt;=Tableau1[[Début]:[Début]])*(IH$2&lt;=Tableau1[[Fin]:[Fin]]),ROW(INDIRECT("A1:A"&amp;COUNTA(Tableau1[[Fin]:[Fin]])))),1)),""))</f>
        <v/>
      </c>
      <c r="II60" s="34" t="str">
        <f t="array" aca="1" ref="II60" ca="1">IF(OR(WEEKDAY(II$2,2)&gt;5,COUNTIF(Dates_Feries,II$2)&gt;0),"",IFERROR(INDEX(Tableau1[[Type]:[Type]],SMALL(IF((Tableau1[[Nom]:[Nom]]=$A60)*(Tableau1[[Prénom]:[Prénom]]=$B60)*(II$2&gt;=Tableau1[[Début]:[Début]])*(II$2&lt;=Tableau1[[Fin]:[Fin]]),ROW(INDIRECT("A1:A"&amp;COUNTA(Tableau1[[Fin]:[Fin]])))),1)),""))</f>
        <v/>
      </c>
      <c r="IJ60" s="34" t="str">
        <f t="array" aca="1" ref="IJ60" ca="1">IF(OR(WEEKDAY(IJ$2,2)&gt;5,COUNTIF(Dates_Feries,IJ$2)&gt;0),"",IFERROR(INDEX(Tableau1[[Type]:[Type]],SMALL(IF((Tableau1[[Nom]:[Nom]]=$A60)*(Tableau1[[Prénom]:[Prénom]]=$B60)*(IJ$2&gt;=Tableau1[[Début]:[Début]])*(IJ$2&lt;=Tableau1[[Fin]:[Fin]]),ROW(INDIRECT("A1:A"&amp;COUNTA(Tableau1[[Fin]:[Fin]])))),1)),""))</f>
        <v/>
      </c>
      <c r="IK60" s="34" t="str">
        <f t="array" aca="1" ref="IK60" ca="1">IF(OR(WEEKDAY(IK$2,2)&gt;5,COUNTIF(Dates_Feries,IK$2)&gt;0),"",IFERROR(INDEX(Tableau1[[Type]:[Type]],SMALL(IF((Tableau1[[Nom]:[Nom]]=$A60)*(Tableau1[[Prénom]:[Prénom]]=$B60)*(IK$2&gt;=Tableau1[[Début]:[Début]])*(IK$2&lt;=Tableau1[[Fin]:[Fin]]),ROW(INDIRECT("A1:A"&amp;COUNTA(Tableau1[[Fin]:[Fin]])))),1)),""))</f>
        <v/>
      </c>
      <c r="IL60" s="34" t="str">
        <f t="array" aca="1" ref="IL60" ca="1">IF(OR(WEEKDAY(IL$2,2)&gt;5,COUNTIF(Dates_Feries,IL$2)&gt;0),"",IFERROR(INDEX(Tableau1[[Type]:[Type]],SMALL(IF((Tableau1[[Nom]:[Nom]]=$A60)*(Tableau1[[Prénom]:[Prénom]]=$B60)*(IL$2&gt;=Tableau1[[Début]:[Début]])*(IL$2&lt;=Tableau1[[Fin]:[Fin]]),ROW(INDIRECT("A1:A"&amp;COUNTA(Tableau1[[Fin]:[Fin]])))),1)),""))</f>
        <v/>
      </c>
      <c r="IM60" s="34" t="str">
        <f t="array" aca="1" ref="IM60" ca="1">IF(OR(WEEKDAY(IM$2,2)&gt;5,COUNTIF(Dates_Feries,IM$2)&gt;0),"",IFERROR(INDEX(Tableau1[[Type]:[Type]],SMALL(IF((Tableau1[[Nom]:[Nom]]=$A60)*(Tableau1[[Prénom]:[Prénom]]=$B60)*(IM$2&gt;=Tableau1[[Début]:[Début]])*(IM$2&lt;=Tableau1[[Fin]:[Fin]]),ROW(INDIRECT("A1:A"&amp;COUNTA(Tableau1[[Fin]:[Fin]])))),1)),""))</f>
        <v/>
      </c>
      <c r="IN60" s="34" t="str">
        <f t="array" aca="1" ref="IN60" ca="1">IF(OR(WEEKDAY(IN$2,2)&gt;5,COUNTIF(Dates_Feries,IN$2)&gt;0),"",IFERROR(INDEX(Tableau1[[Type]:[Type]],SMALL(IF((Tableau1[[Nom]:[Nom]]=$A60)*(Tableau1[[Prénom]:[Prénom]]=$B60)*(IN$2&gt;=Tableau1[[Début]:[Début]])*(IN$2&lt;=Tableau1[[Fin]:[Fin]]),ROW(INDIRECT("A1:A"&amp;COUNTA(Tableau1[[Fin]:[Fin]])))),1)),""))</f>
        <v/>
      </c>
      <c r="IO60" s="34" t="str">
        <f t="array" aca="1" ref="IO60" ca="1">IF(OR(WEEKDAY(IO$2,2)&gt;5,COUNTIF(Dates_Feries,IO$2)&gt;0),"",IFERROR(INDEX(Tableau1[[Type]:[Type]],SMALL(IF((Tableau1[[Nom]:[Nom]]=$A60)*(Tableau1[[Prénom]:[Prénom]]=$B60)*(IO$2&gt;=Tableau1[[Début]:[Début]])*(IO$2&lt;=Tableau1[[Fin]:[Fin]]),ROW(INDIRECT("A1:A"&amp;COUNTA(Tableau1[[Fin]:[Fin]])))),1)),""))</f>
        <v/>
      </c>
      <c r="IP60" s="34" t="str">
        <f t="array" aca="1" ref="IP60" ca="1">IF(OR(WEEKDAY(IP$2,2)&gt;5,COUNTIF(Dates_Feries,IP$2)&gt;0),"",IFERROR(INDEX(Tableau1[[Type]:[Type]],SMALL(IF((Tableau1[[Nom]:[Nom]]=$A60)*(Tableau1[[Prénom]:[Prénom]]=$B60)*(IP$2&gt;=Tableau1[[Début]:[Début]])*(IP$2&lt;=Tableau1[[Fin]:[Fin]]),ROW(INDIRECT("A1:A"&amp;COUNTA(Tableau1[[Fin]:[Fin]])))),1)),""))</f>
        <v/>
      </c>
      <c r="IQ60" s="34" t="str">
        <f t="array" aca="1" ref="IQ60" ca="1">IF(OR(WEEKDAY(IQ$2,2)&gt;5,COUNTIF(Dates_Feries,IQ$2)&gt;0),"",IFERROR(INDEX(Tableau1[[Type]:[Type]],SMALL(IF((Tableau1[[Nom]:[Nom]]=$A60)*(Tableau1[[Prénom]:[Prénom]]=$B60)*(IQ$2&gt;=Tableau1[[Début]:[Début]])*(IQ$2&lt;=Tableau1[[Fin]:[Fin]]),ROW(INDIRECT("A1:A"&amp;COUNTA(Tableau1[[Fin]:[Fin]])))),1)),""))</f>
        <v/>
      </c>
      <c r="IR60" s="34" t="str">
        <f t="array" aca="1" ref="IR60" ca="1">IF(OR(WEEKDAY(IR$2,2)&gt;5,COUNTIF(Dates_Feries,IR$2)&gt;0),"",IFERROR(INDEX(Tableau1[[Type]:[Type]],SMALL(IF((Tableau1[[Nom]:[Nom]]=$A60)*(Tableau1[[Prénom]:[Prénom]]=$B60)*(IR$2&gt;=Tableau1[[Début]:[Début]])*(IR$2&lt;=Tableau1[[Fin]:[Fin]]),ROW(INDIRECT("A1:A"&amp;COUNTA(Tableau1[[Fin]:[Fin]])))),1)),""))</f>
        <v/>
      </c>
      <c r="IS60" s="34" t="str">
        <f t="array" aca="1" ref="IS60" ca="1">IF(OR(WEEKDAY(IS$2,2)&gt;5,COUNTIF(Dates_Feries,IS$2)&gt;0),"",IFERROR(INDEX(Tableau1[[Type]:[Type]],SMALL(IF((Tableau1[[Nom]:[Nom]]=$A60)*(Tableau1[[Prénom]:[Prénom]]=$B60)*(IS$2&gt;=Tableau1[[Début]:[Début]])*(IS$2&lt;=Tableau1[[Fin]:[Fin]]),ROW(INDIRECT("A1:A"&amp;COUNTA(Tableau1[[Fin]:[Fin]])))),1)),""))</f>
        <v/>
      </c>
      <c r="IT60" s="34" t="str">
        <f t="array" aca="1" ref="IT60" ca="1">IF(OR(WEEKDAY(IT$2,2)&gt;5,COUNTIF(Dates_Feries,IT$2)&gt;0),"",IFERROR(INDEX(Tableau1[[Type]:[Type]],SMALL(IF((Tableau1[[Nom]:[Nom]]=$A60)*(Tableau1[[Prénom]:[Prénom]]=$B60)*(IT$2&gt;=Tableau1[[Début]:[Début]])*(IT$2&lt;=Tableau1[[Fin]:[Fin]]),ROW(INDIRECT("A1:A"&amp;COUNTA(Tableau1[[Fin]:[Fin]])))),1)),""))</f>
        <v/>
      </c>
      <c r="IU60" s="34" t="str">
        <f t="array" aca="1" ref="IU60" ca="1">IF(OR(WEEKDAY(IU$2,2)&gt;5,COUNTIF(Dates_Feries,IU$2)&gt;0),"",IFERROR(INDEX(Tableau1[[Type]:[Type]],SMALL(IF((Tableau1[[Nom]:[Nom]]=$A60)*(Tableau1[[Prénom]:[Prénom]]=$B60)*(IU$2&gt;=Tableau1[[Début]:[Début]])*(IU$2&lt;=Tableau1[[Fin]:[Fin]]),ROW(INDIRECT("A1:A"&amp;COUNTA(Tableau1[[Fin]:[Fin]])))),1)),""))</f>
        <v/>
      </c>
      <c r="IV60" s="34" t="str">
        <f t="array" aca="1" ref="IV60" ca="1">IF(OR(WEEKDAY(IV$2,2)&gt;5,COUNTIF(Dates_Feries,IV$2)&gt;0),"",IFERROR(INDEX(Tableau1[[Type]:[Type]],SMALL(IF((Tableau1[[Nom]:[Nom]]=$A60)*(Tableau1[[Prénom]:[Prénom]]=$B60)*(IV$2&gt;=Tableau1[[Début]:[Début]])*(IV$2&lt;=Tableau1[[Fin]:[Fin]]),ROW(INDIRECT("A1:A"&amp;COUNTA(Tableau1[[Fin]:[Fin]])))),1)),""))</f>
        <v/>
      </c>
      <c r="IW60" s="34" t="str">
        <f t="array" aca="1" ref="IW60" ca="1">IF(OR(WEEKDAY(IW$2,2)&gt;5,COUNTIF(Dates_Feries,IW$2)&gt;0),"",IFERROR(INDEX(Tableau1[[Type]:[Type]],SMALL(IF((Tableau1[[Nom]:[Nom]]=$A60)*(Tableau1[[Prénom]:[Prénom]]=$B60)*(IW$2&gt;=Tableau1[[Début]:[Début]])*(IW$2&lt;=Tableau1[[Fin]:[Fin]]),ROW(INDIRECT("A1:A"&amp;COUNTA(Tableau1[[Fin]:[Fin]])))),1)),""))</f>
        <v/>
      </c>
      <c r="IX60" s="34" t="str">
        <f t="array" aca="1" ref="IX60" ca="1">IF(OR(WEEKDAY(IX$2,2)&gt;5,COUNTIF(Dates_Feries,IX$2)&gt;0),"",IFERROR(INDEX(Tableau1[[Type]:[Type]],SMALL(IF((Tableau1[[Nom]:[Nom]]=$A60)*(Tableau1[[Prénom]:[Prénom]]=$B60)*(IX$2&gt;=Tableau1[[Début]:[Début]])*(IX$2&lt;=Tableau1[[Fin]:[Fin]]),ROW(INDIRECT("A1:A"&amp;COUNTA(Tableau1[[Fin]:[Fin]])))),1)),""))</f>
        <v/>
      </c>
      <c r="IY60" s="34" t="str">
        <f t="array" aca="1" ref="IY60" ca="1">IF(OR(WEEKDAY(IY$2,2)&gt;5,COUNTIF(Dates_Feries,IY$2)&gt;0),"",IFERROR(INDEX(Tableau1[[Type]:[Type]],SMALL(IF((Tableau1[[Nom]:[Nom]]=$A60)*(Tableau1[[Prénom]:[Prénom]]=$B60)*(IY$2&gt;=Tableau1[[Début]:[Début]])*(IY$2&lt;=Tableau1[[Fin]:[Fin]]),ROW(INDIRECT("A1:A"&amp;COUNTA(Tableau1[[Fin]:[Fin]])))),1)),""))</f>
        <v/>
      </c>
      <c r="IZ60" s="34" t="str">
        <f t="array" aca="1" ref="IZ60" ca="1">IF(OR(WEEKDAY(IZ$2,2)&gt;5,COUNTIF(Dates_Feries,IZ$2)&gt;0),"",IFERROR(INDEX(Tableau1[[Type]:[Type]],SMALL(IF((Tableau1[[Nom]:[Nom]]=$A60)*(Tableau1[[Prénom]:[Prénom]]=$B60)*(IZ$2&gt;=Tableau1[[Début]:[Début]])*(IZ$2&lt;=Tableau1[[Fin]:[Fin]]),ROW(INDIRECT("A1:A"&amp;COUNTA(Tableau1[[Fin]:[Fin]])))),1)),""))</f>
        <v/>
      </c>
      <c r="JA60" s="34" t="str">
        <f t="array" aca="1" ref="JA60" ca="1">IF(OR(WEEKDAY(JA$2,2)&gt;5,COUNTIF(Dates_Feries,JA$2)&gt;0),"",IFERROR(INDEX(Tableau1[[Type]:[Type]],SMALL(IF((Tableau1[[Nom]:[Nom]]=$A60)*(Tableau1[[Prénom]:[Prénom]]=$B60)*(JA$2&gt;=Tableau1[[Début]:[Début]])*(JA$2&lt;=Tableau1[[Fin]:[Fin]]),ROW(INDIRECT("A1:A"&amp;COUNTA(Tableau1[[Fin]:[Fin]])))),1)),""))</f>
        <v/>
      </c>
      <c r="JB60" s="34" t="str">
        <f t="array" aca="1" ref="JB60" ca="1">IF(OR(WEEKDAY(JB$2,2)&gt;5,COUNTIF(Dates_Feries,JB$2)&gt;0),"",IFERROR(INDEX(Tableau1[[Type]:[Type]],SMALL(IF((Tableau1[[Nom]:[Nom]]=$A60)*(Tableau1[[Prénom]:[Prénom]]=$B60)*(JB$2&gt;=Tableau1[[Début]:[Début]])*(JB$2&lt;=Tableau1[[Fin]:[Fin]]),ROW(INDIRECT("A1:A"&amp;COUNTA(Tableau1[[Fin]:[Fin]])))),1)),""))</f>
        <v/>
      </c>
      <c r="JC60" s="34" t="str">
        <f t="array" aca="1" ref="JC60" ca="1">IF(OR(WEEKDAY(JC$2,2)&gt;5,COUNTIF(Dates_Feries,JC$2)&gt;0),"",IFERROR(INDEX(Tableau1[[Type]:[Type]],SMALL(IF((Tableau1[[Nom]:[Nom]]=$A60)*(Tableau1[[Prénom]:[Prénom]]=$B60)*(JC$2&gt;=Tableau1[[Début]:[Début]])*(JC$2&lt;=Tableau1[[Fin]:[Fin]]),ROW(INDIRECT("A1:A"&amp;COUNTA(Tableau1[[Fin]:[Fin]])))),1)),""))</f>
        <v/>
      </c>
      <c r="JD60" s="34" t="str">
        <f t="array" aca="1" ref="JD60" ca="1">IF(OR(WEEKDAY(JD$2,2)&gt;5,COUNTIF(Dates_Feries,JD$2)&gt;0),"",IFERROR(INDEX(Tableau1[[Type]:[Type]],SMALL(IF((Tableau1[[Nom]:[Nom]]=$A60)*(Tableau1[[Prénom]:[Prénom]]=$B60)*(JD$2&gt;=Tableau1[[Début]:[Début]])*(JD$2&lt;=Tableau1[[Fin]:[Fin]]),ROW(INDIRECT("A1:A"&amp;COUNTA(Tableau1[[Fin]:[Fin]])))),1)),""))</f>
        <v/>
      </c>
      <c r="JE60" s="34" t="str">
        <f t="array" aca="1" ref="JE60" ca="1">IF(OR(WEEKDAY(JE$2,2)&gt;5,COUNTIF(Dates_Feries,JE$2)&gt;0),"",IFERROR(INDEX(Tableau1[[Type]:[Type]],SMALL(IF((Tableau1[[Nom]:[Nom]]=$A60)*(Tableau1[[Prénom]:[Prénom]]=$B60)*(JE$2&gt;=Tableau1[[Début]:[Début]])*(JE$2&lt;=Tableau1[[Fin]:[Fin]]),ROW(INDIRECT("A1:A"&amp;COUNTA(Tableau1[[Fin]:[Fin]])))),1)),""))</f>
        <v/>
      </c>
      <c r="JF60" s="34" t="str">
        <f t="array" aca="1" ref="JF60" ca="1">IF(OR(WEEKDAY(JF$2,2)&gt;5,COUNTIF(Dates_Feries,JF$2)&gt;0),"",IFERROR(INDEX(Tableau1[[Type]:[Type]],SMALL(IF((Tableau1[[Nom]:[Nom]]=$A60)*(Tableau1[[Prénom]:[Prénom]]=$B60)*(JF$2&gt;=Tableau1[[Début]:[Début]])*(JF$2&lt;=Tableau1[[Fin]:[Fin]]),ROW(INDIRECT("A1:A"&amp;COUNTA(Tableau1[[Fin]:[Fin]])))),1)),""))</f>
        <v/>
      </c>
      <c r="JG60" s="34" t="str">
        <f t="array" aca="1" ref="JG60" ca="1">IF(OR(WEEKDAY(JG$2,2)&gt;5,COUNTIF(Dates_Feries,JG$2)&gt;0),"",IFERROR(INDEX(Tableau1[[Type]:[Type]],SMALL(IF((Tableau1[[Nom]:[Nom]]=$A60)*(Tableau1[[Prénom]:[Prénom]]=$B60)*(JG$2&gt;=Tableau1[[Début]:[Début]])*(JG$2&lt;=Tableau1[[Fin]:[Fin]]),ROW(INDIRECT("A1:A"&amp;COUNTA(Tableau1[[Fin]:[Fin]])))),1)),""))</f>
        <v/>
      </c>
      <c r="JH60" s="34" t="str">
        <f t="array" aca="1" ref="JH60" ca="1">IF(OR(WEEKDAY(JH$2,2)&gt;5,COUNTIF(Dates_Feries,JH$2)&gt;0),"",IFERROR(INDEX(Tableau1[[Type]:[Type]],SMALL(IF((Tableau1[[Nom]:[Nom]]=$A60)*(Tableau1[[Prénom]:[Prénom]]=$B60)*(JH$2&gt;=Tableau1[[Début]:[Début]])*(JH$2&lt;=Tableau1[[Fin]:[Fin]]),ROW(INDIRECT("A1:A"&amp;COUNTA(Tableau1[[Fin]:[Fin]])))),1)),""))</f>
        <v/>
      </c>
      <c r="JI60" s="34" t="str">
        <f t="array" aca="1" ref="JI60" ca="1">IF(OR(WEEKDAY(JI$2,2)&gt;5,COUNTIF(Dates_Feries,JI$2)&gt;0),"",IFERROR(INDEX(Tableau1[[Type]:[Type]],SMALL(IF((Tableau1[[Nom]:[Nom]]=$A60)*(Tableau1[[Prénom]:[Prénom]]=$B60)*(JI$2&gt;=Tableau1[[Début]:[Début]])*(JI$2&lt;=Tableau1[[Fin]:[Fin]]),ROW(INDIRECT("A1:A"&amp;COUNTA(Tableau1[[Fin]:[Fin]])))),1)),""))</f>
        <v/>
      </c>
      <c r="JJ60" s="34" t="str">
        <f t="array" aca="1" ref="JJ60" ca="1">IF(OR(WEEKDAY(JJ$2,2)&gt;5,COUNTIF(Dates_Feries,JJ$2)&gt;0),"",IFERROR(INDEX(Tableau1[[Type]:[Type]],SMALL(IF((Tableau1[[Nom]:[Nom]]=$A60)*(Tableau1[[Prénom]:[Prénom]]=$B60)*(JJ$2&gt;=Tableau1[[Début]:[Début]])*(JJ$2&lt;=Tableau1[[Fin]:[Fin]]),ROW(INDIRECT("A1:A"&amp;COUNTA(Tableau1[[Fin]:[Fin]])))),1)),""))</f>
        <v/>
      </c>
      <c r="JK60" s="34" t="str">
        <f t="array" aca="1" ref="JK60" ca="1">IF(OR(WEEKDAY(JK$2,2)&gt;5,COUNTIF(Dates_Feries,JK$2)&gt;0),"",IFERROR(INDEX(Tableau1[[Type]:[Type]],SMALL(IF((Tableau1[[Nom]:[Nom]]=$A60)*(Tableau1[[Prénom]:[Prénom]]=$B60)*(JK$2&gt;=Tableau1[[Début]:[Début]])*(JK$2&lt;=Tableau1[[Fin]:[Fin]]),ROW(INDIRECT("A1:A"&amp;COUNTA(Tableau1[[Fin]:[Fin]])))),1)),""))</f>
        <v/>
      </c>
      <c r="JL60" s="34" t="str">
        <f t="array" aca="1" ref="JL60" ca="1">IF(OR(WEEKDAY(JL$2,2)&gt;5,COUNTIF(Dates_Feries,JL$2)&gt;0),"",IFERROR(INDEX(Tableau1[[Type]:[Type]],SMALL(IF((Tableau1[[Nom]:[Nom]]=$A60)*(Tableau1[[Prénom]:[Prénom]]=$B60)*(JL$2&gt;=Tableau1[[Début]:[Début]])*(JL$2&lt;=Tableau1[[Fin]:[Fin]]),ROW(INDIRECT("A1:A"&amp;COUNTA(Tableau1[[Fin]:[Fin]])))),1)),""))</f>
        <v/>
      </c>
      <c r="JM60" s="34" t="str">
        <f t="array" aca="1" ref="JM60" ca="1">IF(OR(WEEKDAY(JM$2,2)&gt;5,COUNTIF(Dates_Feries,JM$2)&gt;0),"",IFERROR(INDEX(Tableau1[[Type]:[Type]],SMALL(IF((Tableau1[[Nom]:[Nom]]=$A60)*(Tableau1[[Prénom]:[Prénom]]=$B60)*(JM$2&gt;=Tableau1[[Début]:[Début]])*(JM$2&lt;=Tableau1[[Fin]:[Fin]]),ROW(INDIRECT("A1:A"&amp;COUNTA(Tableau1[[Fin]:[Fin]])))),1)),""))</f>
        <v/>
      </c>
      <c r="JN60" s="34" t="str">
        <f t="array" aca="1" ref="JN60" ca="1">IF(OR(WEEKDAY(JN$2,2)&gt;5,COUNTIF(Dates_Feries,JN$2)&gt;0),"",IFERROR(INDEX(Tableau1[[Type]:[Type]],SMALL(IF((Tableau1[[Nom]:[Nom]]=$A60)*(Tableau1[[Prénom]:[Prénom]]=$B60)*(JN$2&gt;=Tableau1[[Début]:[Début]])*(JN$2&lt;=Tableau1[[Fin]:[Fin]]),ROW(INDIRECT("A1:A"&amp;COUNTA(Tableau1[[Fin]:[Fin]])))),1)),""))</f>
        <v/>
      </c>
      <c r="JO60" s="34" t="str">
        <f t="array" aca="1" ref="JO60" ca="1">IF(OR(WEEKDAY(JO$2,2)&gt;5,COUNTIF(Dates_Feries,JO$2)&gt;0),"",IFERROR(INDEX(Tableau1[[Type]:[Type]],SMALL(IF((Tableau1[[Nom]:[Nom]]=$A60)*(Tableau1[[Prénom]:[Prénom]]=$B60)*(JO$2&gt;=Tableau1[[Début]:[Début]])*(JO$2&lt;=Tableau1[[Fin]:[Fin]]),ROW(INDIRECT("A1:A"&amp;COUNTA(Tableau1[[Fin]:[Fin]])))),1)),""))</f>
        <v/>
      </c>
      <c r="JP60" s="34" t="str">
        <f t="array" aca="1" ref="JP60" ca="1">IF(OR(WEEKDAY(JP$2,2)&gt;5,COUNTIF(Dates_Feries,JP$2)&gt;0),"",IFERROR(INDEX(Tableau1[[Type]:[Type]],SMALL(IF((Tableau1[[Nom]:[Nom]]=$A60)*(Tableau1[[Prénom]:[Prénom]]=$B60)*(JP$2&gt;=Tableau1[[Début]:[Début]])*(JP$2&lt;=Tableau1[[Fin]:[Fin]]),ROW(INDIRECT("A1:A"&amp;COUNTA(Tableau1[[Fin]:[Fin]])))),1)),""))</f>
        <v/>
      </c>
      <c r="JQ60" s="34" t="str">
        <f t="array" aca="1" ref="JQ60" ca="1">IF(OR(WEEKDAY(JQ$2,2)&gt;5,COUNTIF(Dates_Feries,JQ$2)&gt;0),"",IFERROR(INDEX(Tableau1[[Type]:[Type]],SMALL(IF((Tableau1[[Nom]:[Nom]]=$A60)*(Tableau1[[Prénom]:[Prénom]]=$B60)*(JQ$2&gt;=Tableau1[[Début]:[Début]])*(JQ$2&lt;=Tableau1[[Fin]:[Fin]]),ROW(INDIRECT("A1:A"&amp;COUNTA(Tableau1[[Fin]:[Fin]])))),1)),""))</f>
        <v/>
      </c>
      <c r="JR60" s="34" t="str">
        <f t="array" aca="1" ref="JR60" ca="1">IF(OR(WEEKDAY(JR$2,2)&gt;5,COUNTIF(Dates_Feries,JR$2)&gt;0),"",IFERROR(INDEX(Tableau1[[Type]:[Type]],SMALL(IF((Tableau1[[Nom]:[Nom]]=$A60)*(Tableau1[[Prénom]:[Prénom]]=$B60)*(JR$2&gt;=Tableau1[[Début]:[Début]])*(JR$2&lt;=Tableau1[[Fin]:[Fin]]),ROW(INDIRECT("A1:A"&amp;COUNTA(Tableau1[[Fin]:[Fin]])))),1)),""))</f>
        <v/>
      </c>
      <c r="JS60" s="34" t="str">
        <f t="array" aca="1" ref="JS60" ca="1">IF(OR(WEEKDAY(JS$2,2)&gt;5,COUNTIF(Dates_Feries,JS$2)&gt;0),"",IFERROR(INDEX(Tableau1[[Type]:[Type]],SMALL(IF((Tableau1[[Nom]:[Nom]]=$A60)*(Tableau1[[Prénom]:[Prénom]]=$B60)*(JS$2&gt;=Tableau1[[Début]:[Début]])*(JS$2&lt;=Tableau1[[Fin]:[Fin]]),ROW(INDIRECT("A1:A"&amp;COUNTA(Tableau1[[Fin]:[Fin]])))),1)),""))</f>
        <v/>
      </c>
      <c r="JT60" s="34" t="str">
        <f t="array" aca="1" ref="JT60" ca="1">IF(OR(WEEKDAY(JT$2,2)&gt;5,COUNTIF(Dates_Feries,JT$2)&gt;0),"",IFERROR(INDEX(Tableau1[[Type]:[Type]],SMALL(IF((Tableau1[[Nom]:[Nom]]=$A60)*(Tableau1[[Prénom]:[Prénom]]=$B60)*(JT$2&gt;=Tableau1[[Début]:[Début]])*(JT$2&lt;=Tableau1[[Fin]:[Fin]]),ROW(INDIRECT("A1:A"&amp;COUNTA(Tableau1[[Fin]:[Fin]])))),1)),""))</f>
        <v/>
      </c>
      <c r="JU60" s="34" t="str">
        <f t="array" aca="1" ref="JU60" ca="1">IF(OR(WEEKDAY(JU$2,2)&gt;5,COUNTIF(Dates_Feries,JU$2)&gt;0),"",IFERROR(INDEX(Tableau1[[Type]:[Type]],SMALL(IF((Tableau1[[Nom]:[Nom]]=$A60)*(Tableau1[[Prénom]:[Prénom]]=$B60)*(JU$2&gt;=Tableau1[[Début]:[Début]])*(JU$2&lt;=Tableau1[[Fin]:[Fin]]),ROW(INDIRECT("A1:A"&amp;COUNTA(Tableau1[[Fin]:[Fin]])))),1)),""))</f>
        <v/>
      </c>
      <c r="JV60" s="34" t="str">
        <f t="array" aca="1" ref="JV60" ca="1">IF(OR(WEEKDAY(JV$2,2)&gt;5,COUNTIF(Dates_Feries,JV$2)&gt;0),"",IFERROR(INDEX(Tableau1[[Type]:[Type]],SMALL(IF((Tableau1[[Nom]:[Nom]]=$A60)*(Tableau1[[Prénom]:[Prénom]]=$B60)*(JV$2&gt;=Tableau1[[Début]:[Début]])*(JV$2&lt;=Tableau1[[Fin]:[Fin]]),ROW(INDIRECT("A1:A"&amp;COUNTA(Tableau1[[Fin]:[Fin]])))),1)),""))</f>
        <v/>
      </c>
      <c r="JW60" s="34" t="str">
        <f t="array" aca="1" ref="JW60" ca="1">IF(OR(WEEKDAY(JW$2,2)&gt;5,COUNTIF(Dates_Feries,JW$2)&gt;0),"",IFERROR(INDEX(Tableau1[[Type]:[Type]],SMALL(IF((Tableau1[[Nom]:[Nom]]=$A60)*(Tableau1[[Prénom]:[Prénom]]=$B60)*(JW$2&gt;=Tableau1[[Début]:[Début]])*(JW$2&lt;=Tableau1[[Fin]:[Fin]]),ROW(INDIRECT("A1:A"&amp;COUNTA(Tableau1[[Fin]:[Fin]])))),1)),""))</f>
        <v/>
      </c>
      <c r="JX60" s="34" t="str">
        <f t="array" aca="1" ref="JX60" ca="1">IF(OR(WEEKDAY(JX$2,2)&gt;5,COUNTIF(Dates_Feries,JX$2)&gt;0),"",IFERROR(INDEX(Tableau1[[Type]:[Type]],SMALL(IF((Tableau1[[Nom]:[Nom]]=$A60)*(Tableau1[[Prénom]:[Prénom]]=$B60)*(JX$2&gt;=Tableau1[[Début]:[Début]])*(JX$2&lt;=Tableau1[[Fin]:[Fin]]),ROW(INDIRECT("A1:A"&amp;COUNTA(Tableau1[[Fin]:[Fin]])))),1)),""))</f>
        <v/>
      </c>
      <c r="JY60" s="34" t="str">
        <f t="array" aca="1" ref="JY60" ca="1">IF(OR(WEEKDAY(JY$2,2)&gt;5,COUNTIF(Dates_Feries,JY$2)&gt;0),"",IFERROR(INDEX(Tableau1[[Type]:[Type]],SMALL(IF((Tableau1[[Nom]:[Nom]]=$A60)*(Tableau1[[Prénom]:[Prénom]]=$B60)*(JY$2&gt;=Tableau1[[Début]:[Début]])*(JY$2&lt;=Tableau1[[Fin]:[Fin]]),ROW(INDIRECT("A1:A"&amp;COUNTA(Tableau1[[Fin]:[Fin]])))),1)),""))</f>
        <v/>
      </c>
      <c r="JZ60" s="34" t="str">
        <f t="array" aca="1" ref="JZ60" ca="1">IF(OR(WEEKDAY(JZ$2,2)&gt;5,COUNTIF(Dates_Feries,JZ$2)&gt;0),"",IFERROR(INDEX(Tableau1[[Type]:[Type]],SMALL(IF((Tableau1[[Nom]:[Nom]]=$A60)*(Tableau1[[Prénom]:[Prénom]]=$B60)*(JZ$2&gt;=Tableau1[[Début]:[Début]])*(JZ$2&lt;=Tableau1[[Fin]:[Fin]]),ROW(INDIRECT("A1:A"&amp;COUNTA(Tableau1[[Fin]:[Fin]])))),1)),""))</f>
        <v/>
      </c>
      <c r="KA60" s="34" t="str">
        <f t="array" aca="1" ref="KA60" ca="1">IF(OR(WEEKDAY(KA$2,2)&gt;5,COUNTIF(Dates_Feries,KA$2)&gt;0),"",IFERROR(INDEX(Tableau1[[Type]:[Type]],SMALL(IF((Tableau1[[Nom]:[Nom]]=$A60)*(Tableau1[[Prénom]:[Prénom]]=$B60)*(KA$2&gt;=Tableau1[[Début]:[Début]])*(KA$2&lt;=Tableau1[[Fin]:[Fin]]),ROW(INDIRECT("A1:A"&amp;COUNTA(Tableau1[[Fin]:[Fin]])))),1)),""))</f>
        <v/>
      </c>
      <c r="KB60" s="34" t="str">
        <f t="array" aca="1" ref="KB60" ca="1">IF(OR(WEEKDAY(KB$2,2)&gt;5,COUNTIF(Dates_Feries,KB$2)&gt;0),"",IFERROR(INDEX(Tableau1[[Type]:[Type]],SMALL(IF((Tableau1[[Nom]:[Nom]]=$A60)*(Tableau1[[Prénom]:[Prénom]]=$B60)*(KB$2&gt;=Tableau1[[Début]:[Début]])*(KB$2&lt;=Tableau1[[Fin]:[Fin]]),ROW(INDIRECT("A1:A"&amp;COUNTA(Tableau1[[Fin]:[Fin]])))),1)),""))</f>
        <v/>
      </c>
      <c r="KC60" s="34" t="str">
        <f t="array" aca="1" ref="KC60" ca="1">IF(OR(WEEKDAY(KC$2,2)&gt;5,COUNTIF(Dates_Feries,KC$2)&gt;0),"",IFERROR(INDEX(Tableau1[[Type]:[Type]],SMALL(IF((Tableau1[[Nom]:[Nom]]=$A60)*(Tableau1[[Prénom]:[Prénom]]=$B60)*(KC$2&gt;=Tableau1[[Début]:[Début]])*(KC$2&lt;=Tableau1[[Fin]:[Fin]]),ROW(INDIRECT("A1:A"&amp;COUNTA(Tableau1[[Fin]:[Fin]])))),1)),""))</f>
        <v/>
      </c>
      <c r="KD60" s="34" t="str">
        <f t="array" aca="1" ref="KD60" ca="1">IF(OR(WEEKDAY(KD$2,2)&gt;5,COUNTIF(Dates_Feries,KD$2)&gt;0),"",IFERROR(INDEX(Tableau1[[Type]:[Type]],SMALL(IF((Tableau1[[Nom]:[Nom]]=$A60)*(Tableau1[[Prénom]:[Prénom]]=$B60)*(KD$2&gt;=Tableau1[[Début]:[Début]])*(KD$2&lt;=Tableau1[[Fin]:[Fin]]),ROW(INDIRECT("A1:A"&amp;COUNTA(Tableau1[[Fin]:[Fin]])))),1)),""))</f>
        <v/>
      </c>
      <c r="KE60" s="34" t="str">
        <f t="array" aca="1" ref="KE60" ca="1">IF(OR(WEEKDAY(KE$2,2)&gt;5,COUNTIF(Dates_Feries,KE$2)&gt;0),"",IFERROR(INDEX(Tableau1[[Type]:[Type]],SMALL(IF((Tableau1[[Nom]:[Nom]]=$A60)*(Tableau1[[Prénom]:[Prénom]]=$B60)*(KE$2&gt;=Tableau1[[Début]:[Début]])*(KE$2&lt;=Tableau1[[Fin]:[Fin]]),ROW(INDIRECT("A1:A"&amp;COUNTA(Tableau1[[Fin]:[Fin]])))),1)),""))</f>
        <v/>
      </c>
      <c r="KF60" s="34" t="str">
        <f t="array" aca="1" ref="KF60" ca="1">IF(OR(WEEKDAY(KF$2,2)&gt;5,COUNTIF(Dates_Feries,KF$2)&gt;0),"",IFERROR(INDEX(Tableau1[[Type]:[Type]],SMALL(IF((Tableau1[[Nom]:[Nom]]=$A60)*(Tableau1[[Prénom]:[Prénom]]=$B60)*(KF$2&gt;=Tableau1[[Début]:[Début]])*(KF$2&lt;=Tableau1[[Fin]:[Fin]]),ROW(INDIRECT("A1:A"&amp;COUNTA(Tableau1[[Fin]:[Fin]])))),1)),""))</f>
        <v/>
      </c>
      <c r="KG60" s="34" t="str">
        <f t="array" aca="1" ref="KG60" ca="1">IF(OR(WEEKDAY(KG$2,2)&gt;5,COUNTIF(Dates_Feries,KG$2)&gt;0),"",IFERROR(INDEX(Tableau1[[Type]:[Type]],SMALL(IF((Tableau1[[Nom]:[Nom]]=$A60)*(Tableau1[[Prénom]:[Prénom]]=$B60)*(KG$2&gt;=Tableau1[[Début]:[Début]])*(KG$2&lt;=Tableau1[[Fin]:[Fin]]),ROW(INDIRECT("A1:A"&amp;COUNTA(Tableau1[[Fin]:[Fin]])))),1)),""))</f>
        <v/>
      </c>
      <c r="KH60" s="34" t="str">
        <f t="array" aca="1" ref="KH60" ca="1">IF(OR(WEEKDAY(KH$2,2)&gt;5,COUNTIF(Dates_Feries,KH$2)&gt;0),"",IFERROR(INDEX(Tableau1[[Type]:[Type]],SMALL(IF((Tableau1[[Nom]:[Nom]]=$A60)*(Tableau1[[Prénom]:[Prénom]]=$B60)*(KH$2&gt;=Tableau1[[Début]:[Début]])*(KH$2&lt;=Tableau1[[Fin]:[Fin]]),ROW(INDIRECT("A1:A"&amp;COUNTA(Tableau1[[Fin]:[Fin]])))),1)),""))</f>
        <v/>
      </c>
      <c r="KI60" s="34" t="str">
        <f t="array" aca="1" ref="KI60" ca="1">IF(OR(WEEKDAY(KI$2,2)&gt;5,COUNTIF(Dates_Feries,KI$2)&gt;0),"",IFERROR(INDEX(Tableau1[[Type]:[Type]],SMALL(IF((Tableau1[[Nom]:[Nom]]=$A60)*(Tableau1[[Prénom]:[Prénom]]=$B60)*(KI$2&gt;=Tableau1[[Début]:[Début]])*(KI$2&lt;=Tableau1[[Fin]:[Fin]]),ROW(INDIRECT("A1:A"&amp;COUNTA(Tableau1[[Fin]:[Fin]])))),1)),""))</f>
        <v/>
      </c>
      <c r="KJ60" s="34" t="str">
        <f t="array" aca="1" ref="KJ60" ca="1">IF(OR(WEEKDAY(KJ$2,2)&gt;5,COUNTIF(Dates_Feries,KJ$2)&gt;0),"",IFERROR(INDEX(Tableau1[[Type]:[Type]],SMALL(IF((Tableau1[[Nom]:[Nom]]=$A60)*(Tableau1[[Prénom]:[Prénom]]=$B60)*(KJ$2&gt;=Tableau1[[Début]:[Début]])*(KJ$2&lt;=Tableau1[[Fin]:[Fin]]),ROW(INDIRECT("A1:A"&amp;COUNTA(Tableau1[[Fin]:[Fin]])))),1)),""))</f>
        <v/>
      </c>
      <c r="KK60" s="34" t="str">
        <f t="array" aca="1" ref="KK60" ca="1">IF(OR(WEEKDAY(KK$2,2)&gt;5,COUNTIF(Dates_Feries,KK$2)&gt;0),"",IFERROR(INDEX(Tableau1[[Type]:[Type]],SMALL(IF((Tableau1[[Nom]:[Nom]]=$A60)*(Tableau1[[Prénom]:[Prénom]]=$B60)*(KK$2&gt;=Tableau1[[Début]:[Début]])*(KK$2&lt;=Tableau1[[Fin]:[Fin]]),ROW(INDIRECT("A1:A"&amp;COUNTA(Tableau1[[Fin]:[Fin]])))),1)),""))</f>
        <v/>
      </c>
      <c r="KL60" s="34" t="str">
        <f t="array" aca="1" ref="KL60" ca="1">IF(OR(WEEKDAY(KL$2,2)&gt;5,COUNTIF(Dates_Feries,KL$2)&gt;0),"",IFERROR(INDEX(Tableau1[[Type]:[Type]],SMALL(IF((Tableau1[[Nom]:[Nom]]=$A60)*(Tableau1[[Prénom]:[Prénom]]=$B60)*(KL$2&gt;=Tableau1[[Début]:[Début]])*(KL$2&lt;=Tableau1[[Fin]:[Fin]]),ROW(INDIRECT("A1:A"&amp;COUNTA(Tableau1[[Fin]:[Fin]])))),1)),""))</f>
        <v/>
      </c>
      <c r="KM60" s="34" t="str">
        <f t="array" aca="1" ref="KM60" ca="1">IF(OR(WEEKDAY(KM$2,2)&gt;5,COUNTIF(Dates_Feries,KM$2)&gt;0),"",IFERROR(INDEX(Tableau1[[Type]:[Type]],SMALL(IF((Tableau1[[Nom]:[Nom]]=$A60)*(Tableau1[[Prénom]:[Prénom]]=$B60)*(KM$2&gt;=Tableau1[[Début]:[Début]])*(KM$2&lt;=Tableau1[[Fin]:[Fin]]),ROW(INDIRECT("A1:A"&amp;COUNTA(Tableau1[[Fin]:[Fin]])))),1)),""))</f>
        <v/>
      </c>
      <c r="KN60" s="34" t="str">
        <f t="array" aca="1" ref="KN60" ca="1">IF(OR(WEEKDAY(KN$2,2)&gt;5,COUNTIF(Dates_Feries,KN$2)&gt;0),"",IFERROR(INDEX(Tableau1[[Type]:[Type]],SMALL(IF((Tableau1[[Nom]:[Nom]]=$A60)*(Tableau1[[Prénom]:[Prénom]]=$B60)*(KN$2&gt;=Tableau1[[Début]:[Début]])*(KN$2&lt;=Tableau1[[Fin]:[Fin]]),ROW(INDIRECT("A1:A"&amp;COUNTA(Tableau1[[Fin]:[Fin]])))),1)),""))</f>
        <v/>
      </c>
      <c r="KO60" s="34" t="str">
        <f t="array" aca="1" ref="KO60" ca="1">IF(OR(WEEKDAY(KO$2,2)&gt;5,COUNTIF(Dates_Feries,KO$2)&gt;0),"",IFERROR(INDEX(Tableau1[[Type]:[Type]],SMALL(IF((Tableau1[[Nom]:[Nom]]=$A60)*(Tableau1[[Prénom]:[Prénom]]=$B60)*(KO$2&gt;=Tableau1[[Début]:[Début]])*(KO$2&lt;=Tableau1[[Fin]:[Fin]]),ROW(INDIRECT("A1:A"&amp;COUNTA(Tableau1[[Fin]:[Fin]])))),1)),""))</f>
        <v/>
      </c>
      <c r="KP60" s="34" t="str">
        <f t="array" aca="1" ref="KP60" ca="1">IF(OR(WEEKDAY(KP$2,2)&gt;5,COUNTIF(Dates_Feries,KP$2)&gt;0),"",IFERROR(INDEX(Tableau1[[Type]:[Type]],SMALL(IF((Tableau1[[Nom]:[Nom]]=$A60)*(Tableau1[[Prénom]:[Prénom]]=$B60)*(KP$2&gt;=Tableau1[[Début]:[Début]])*(KP$2&lt;=Tableau1[[Fin]:[Fin]]),ROW(INDIRECT("A1:A"&amp;COUNTA(Tableau1[[Fin]:[Fin]])))),1)),""))</f>
        <v/>
      </c>
      <c r="KQ60" s="34" t="str">
        <f t="array" aca="1" ref="KQ60" ca="1">IF(OR(WEEKDAY(KQ$2,2)&gt;5,COUNTIF(Dates_Feries,KQ$2)&gt;0),"",IFERROR(INDEX(Tableau1[[Type]:[Type]],SMALL(IF((Tableau1[[Nom]:[Nom]]=$A60)*(Tableau1[[Prénom]:[Prénom]]=$B60)*(KQ$2&gt;=Tableau1[[Début]:[Début]])*(KQ$2&lt;=Tableau1[[Fin]:[Fin]]),ROW(INDIRECT("A1:A"&amp;COUNTA(Tableau1[[Fin]:[Fin]])))),1)),""))</f>
        <v/>
      </c>
      <c r="KR60" s="34" t="str">
        <f t="array" aca="1" ref="KR60" ca="1">IF(OR(WEEKDAY(KR$2,2)&gt;5,COUNTIF(Dates_Feries,KR$2)&gt;0),"",IFERROR(INDEX(Tableau1[[Type]:[Type]],SMALL(IF((Tableau1[[Nom]:[Nom]]=$A60)*(Tableau1[[Prénom]:[Prénom]]=$B60)*(KR$2&gt;=Tableau1[[Début]:[Début]])*(KR$2&lt;=Tableau1[[Fin]:[Fin]]),ROW(INDIRECT("A1:A"&amp;COUNTA(Tableau1[[Fin]:[Fin]])))),1)),""))</f>
        <v/>
      </c>
      <c r="KS60" s="34" t="str">
        <f t="array" aca="1" ref="KS60" ca="1">IF(OR(WEEKDAY(KS$2,2)&gt;5,COUNTIF(Dates_Feries,KS$2)&gt;0),"",IFERROR(INDEX(Tableau1[[Type]:[Type]],SMALL(IF((Tableau1[[Nom]:[Nom]]=$A60)*(Tableau1[[Prénom]:[Prénom]]=$B60)*(KS$2&gt;=Tableau1[[Début]:[Début]])*(KS$2&lt;=Tableau1[[Fin]:[Fin]]),ROW(INDIRECT("A1:A"&amp;COUNTA(Tableau1[[Fin]:[Fin]])))),1)),""))</f>
        <v/>
      </c>
      <c r="KT60" s="34" t="str">
        <f t="array" aca="1" ref="KT60" ca="1">IF(OR(WEEKDAY(KT$2,2)&gt;5,COUNTIF(Dates_Feries,KT$2)&gt;0),"",IFERROR(INDEX(Tableau1[[Type]:[Type]],SMALL(IF((Tableau1[[Nom]:[Nom]]=$A60)*(Tableau1[[Prénom]:[Prénom]]=$B60)*(KT$2&gt;=Tableau1[[Début]:[Début]])*(KT$2&lt;=Tableau1[[Fin]:[Fin]]),ROW(INDIRECT("A1:A"&amp;COUNTA(Tableau1[[Fin]:[Fin]])))),1)),""))</f>
        <v/>
      </c>
      <c r="KU60" s="34" t="str">
        <f t="array" aca="1" ref="KU60" ca="1">IF(OR(WEEKDAY(KU$2,2)&gt;5,COUNTIF(Dates_Feries,KU$2)&gt;0),"",IFERROR(INDEX(Tableau1[[Type]:[Type]],SMALL(IF((Tableau1[[Nom]:[Nom]]=$A60)*(Tableau1[[Prénom]:[Prénom]]=$B60)*(KU$2&gt;=Tableau1[[Début]:[Début]])*(KU$2&lt;=Tableau1[[Fin]:[Fin]]),ROW(INDIRECT("A1:A"&amp;COUNTA(Tableau1[[Fin]:[Fin]])))),1)),""))</f>
        <v/>
      </c>
      <c r="KV60" s="34" t="str">
        <f t="array" aca="1" ref="KV60" ca="1">IF(OR(WEEKDAY(KV$2,2)&gt;5,COUNTIF(Dates_Feries,KV$2)&gt;0),"",IFERROR(INDEX(Tableau1[[Type]:[Type]],SMALL(IF((Tableau1[[Nom]:[Nom]]=$A60)*(Tableau1[[Prénom]:[Prénom]]=$B60)*(KV$2&gt;=Tableau1[[Début]:[Début]])*(KV$2&lt;=Tableau1[[Fin]:[Fin]]),ROW(INDIRECT("A1:A"&amp;COUNTA(Tableau1[[Fin]:[Fin]])))),1)),""))</f>
        <v/>
      </c>
      <c r="KW60" s="34" t="str">
        <f t="array" aca="1" ref="KW60" ca="1">IF(OR(WEEKDAY(KW$2,2)&gt;5,COUNTIF(Dates_Feries,KW$2)&gt;0),"",IFERROR(INDEX(Tableau1[[Type]:[Type]],SMALL(IF((Tableau1[[Nom]:[Nom]]=$A60)*(Tableau1[[Prénom]:[Prénom]]=$B60)*(KW$2&gt;=Tableau1[[Début]:[Début]])*(KW$2&lt;=Tableau1[[Fin]:[Fin]]),ROW(INDIRECT("A1:A"&amp;COUNTA(Tableau1[[Fin]:[Fin]])))),1)),""))</f>
        <v/>
      </c>
      <c r="KX60" s="34" t="str">
        <f t="array" aca="1" ref="KX60" ca="1">IF(OR(WEEKDAY(KX$2,2)&gt;5,COUNTIF(Dates_Feries,KX$2)&gt;0),"",IFERROR(INDEX(Tableau1[[Type]:[Type]],SMALL(IF((Tableau1[[Nom]:[Nom]]=$A60)*(Tableau1[[Prénom]:[Prénom]]=$B60)*(KX$2&gt;=Tableau1[[Début]:[Début]])*(KX$2&lt;=Tableau1[[Fin]:[Fin]]),ROW(INDIRECT("A1:A"&amp;COUNTA(Tableau1[[Fin]:[Fin]])))),1)),""))</f>
        <v/>
      </c>
      <c r="KY60" s="34" t="str">
        <f t="array" aca="1" ref="KY60" ca="1">IF(OR(WEEKDAY(KY$2,2)&gt;5,COUNTIF(Dates_Feries,KY$2)&gt;0),"",IFERROR(INDEX(Tableau1[[Type]:[Type]],SMALL(IF((Tableau1[[Nom]:[Nom]]=$A60)*(Tableau1[[Prénom]:[Prénom]]=$B60)*(KY$2&gt;=Tableau1[[Début]:[Début]])*(KY$2&lt;=Tableau1[[Fin]:[Fin]]),ROW(INDIRECT("A1:A"&amp;COUNTA(Tableau1[[Fin]:[Fin]])))),1)),""))</f>
        <v/>
      </c>
      <c r="KZ60" s="34" t="str">
        <f t="array" aca="1" ref="KZ60" ca="1">IF(OR(WEEKDAY(KZ$2,2)&gt;5,COUNTIF(Dates_Feries,KZ$2)&gt;0),"",IFERROR(INDEX(Tableau1[[Type]:[Type]],SMALL(IF((Tableau1[[Nom]:[Nom]]=$A60)*(Tableau1[[Prénom]:[Prénom]]=$B60)*(KZ$2&gt;=Tableau1[[Début]:[Début]])*(KZ$2&lt;=Tableau1[[Fin]:[Fin]]),ROW(INDIRECT("A1:A"&amp;COUNTA(Tableau1[[Fin]:[Fin]])))),1)),""))</f>
        <v/>
      </c>
      <c r="LA60" s="34" t="str">
        <f t="array" aca="1" ref="LA60" ca="1">IF(OR(WEEKDAY(LA$2,2)&gt;5,COUNTIF(Dates_Feries,LA$2)&gt;0),"",IFERROR(INDEX(Tableau1[[Type]:[Type]],SMALL(IF((Tableau1[[Nom]:[Nom]]=$A60)*(Tableau1[[Prénom]:[Prénom]]=$B60)*(LA$2&gt;=Tableau1[[Début]:[Début]])*(LA$2&lt;=Tableau1[[Fin]:[Fin]]),ROW(INDIRECT("A1:A"&amp;COUNTA(Tableau1[[Fin]:[Fin]])))),1)),""))</f>
        <v/>
      </c>
      <c r="LB60" s="34" t="str">
        <f t="array" aca="1" ref="LB60" ca="1">IF(OR(WEEKDAY(LB$2,2)&gt;5,COUNTIF(Dates_Feries,LB$2)&gt;0),"",IFERROR(INDEX(Tableau1[[Type]:[Type]],SMALL(IF((Tableau1[[Nom]:[Nom]]=$A60)*(Tableau1[[Prénom]:[Prénom]]=$B60)*(LB$2&gt;=Tableau1[[Début]:[Début]])*(LB$2&lt;=Tableau1[[Fin]:[Fin]]),ROW(INDIRECT("A1:A"&amp;COUNTA(Tableau1[[Fin]:[Fin]])))),1)),""))</f>
        <v/>
      </c>
      <c r="LC60" s="34" t="str">
        <f t="array" aca="1" ref="LC60" ca="1">IF(OR(WEEKDAY(LC$2,2)&gt;5,COUNTIF(Dates_Feries,LC$2)&gt;0),"",IFERROR(INDEX(Tableau1[[Type]:[Type]],SMALL(IF((Tableau1[[Nom]:[Nom]]=$A60)*(Tableau1[[Prénom]:[Prénom]]=$B60)*(LC$2&gt;=Tableau1[[Début]:[Début]])*(LC$2&lt;=Tableau1[[Fin]:[Fin]]),ROW(INDIRECT("A1:A"&amp;COUNTA(Tableau1[[Fin]:[Fin]])))),1)),""))</f>
        <v/>
      </c>
      <c r="LD60" s="34" t="str">
        <f t="array" aca="1" ref="LD60" ca="1">IF(OR(WEEKDAY(LD$2,2)&gt;5,COUNTIF(Dates_Feries,LD$2)&gt;0),"",IFERROR(INDEX(Tableau1[[Type]:[Type]],SMALL(IF((Tableau1[[Nom]:[Nom]]=$A60)*(Tableau1[[Prénom]:[Prénom]]=$B60)*(LD$2&gt;=Tableau1[[Début]:[Début]])*(LD$2&lt;=Tableau1[[Fin]:[Fin]]),ROW(INDIRECT("A1:A"&amp;COUNTA(Tableau1[[Fin]:[Fin]])))),1)),""))</f>
        <v/>
      </c>
      <c r="LE60" s="34" t="str">
        <f t="array" aca="1" ref="LE60" ca="1">IF(OR(WEEKDAY(LE$2,2)&gt;5,COUNTIF(Dates_Feries,LE$2)&gt;0),"",IFERROR(INDEX(Tableau1[[Type]:[Type]],SMALL(IF((Tableau1[[Nom]:[Nom]]=$A60)*(Tableau1[[Prénom]:[Prénom]]=$B60)*(LE$2&gt;=Tableau1[[Début]:[Début]])*(LE$2&lt;=Tableau1[[Fin]:[Fin]]),ROW(INDIRECT("A1:A"&amp;COUNTA(Tableau1[[Fin]:[Fin]])))),1)),""))</f>
        <v/>
      </c>
      <c r="LF60" s="34" t="str">
        <f t="array" aca="1" ref="LF60" ca="1">IF(OR(WEEKDAY(LF$2,2)&gt;5,COUNTIF(Dates_Feries,LF$2)&gt;0),"",IFERROR(INDEX(Tableau1[[Type]:[Type]],SMALL(IF((Tableau1[[Nom]:[Nom]]=$A60)*(Tableau1[[Prénom]:[Prénom]]=$B60)*(LF$2&gt;=Tableau1[[Début]:[Début]])*(LF$2&lt;=Tableau1[[Fin]:[Fin]]),ROW(INDIRECT("A1:A"&amp;COUNTA(Tableau1[[Fin]:[Fin]])))),1)),""))</f>
        <v/>
      </c>
      <c r="LG60" s="34" t="str">
        <f t="array" aca="1" ref="LG60" ca="1">IF(OR(WEEKDAY(LG$2,2)&gt;5,COUNTIF(Dates_Feries,LG$2)&gt;0),"",IFERROR(INDEX(Tableau1[[Type]:[Type]],SMALL(IF((Tableau1[[Nom]:[Nom]]=$A60)*(Tableau1[[Prénom]:[Prénom]]=$B60)*(LG$2&gt;=Tableau1[[Début]:[Début]])*(LG$2&lt;=Tableau1[[Fin]:[Fin]]),ROW(INDIRECT("A1:A"&amp;COUNTA(Tableau1[[Fin]:[Fin]])))),1)),""))</f>
        <v/>
      </c>
      <c r="LH60" s="34" t="str">
        <f t="array" aca="1" ref="LH60" ca="1">IF(OR(WEEKDAY(LH$2,2)&gt;5,COUNTIF(Dates_Feries,LH$2)&gt;0),"",IFERROR(INDEX(Tableau1[[Type]:[Type]],SMALL(IF((Tableau1[[Nom]:[Nom]]=$A60)*(Tableau1[[Prénom]:[Prénom]]=$B60)*(LH$2&gt;=Tableau1[[Début]:[Début]])*(LH$2&lt;=Tableau1[[Fin]:[Fin]]),ROW(INDIRECT("A1:A"&amp;COUNTA(Tableau1[[Fin]:[Fin]])))),1)),""))</f>
        <v/>
      </c>
      <c r="LI60" s="34" t="str">
        <f t="array" aca="1" ref="LI60" ca="1">IF(OR(WEEKDAY(LI$2,2)&gt;5,COUNTIF(Dates_Feries,LI$2)&gt;0),"",IFERROR(INDEX(Tableau1[[Type]:[Type]],SMALL(IF((Tableau1[[Nom]:[Nom]]=$A60)*(Tableau1[[Prénom]:[Prénom]]=$B60)*(LI$2&gt;=Tableau1[[Début]:[Début]])*(LI$2&lt;=Tableau1[[Fin]:[Fin]]),ROW(INDIRECT("A1:A"&amp;COUNTA(Tableau1[[Fin]:[Fin]])))),1)),""))</f>
        <v/>
      </c>
      <c r="LJ60" s="34" t="str">
        <f t="array" aca="1" ref="LJ60" ca="1">IF(OR(WEEKDAY(LJ$2,2)&gt;5,COUNTIF(Dates_Feries,LJ$2)&gt;0),"",IFERROR(INDEX(Tableau1[[Type]:[Type]],SMALL(IF((Tableau1[[Nom]:[Nom]]=$A60)*(Tableau1[[Prénom]:[Prénom]]=$B60)*(LJ$2&gt;=Tableau1[[Début]:[Début]])*(LJ$2&lt;=Tableau1[[Fin]:[Fin]]),ROW(INDIRECT("A1:A"&amp;COUNTA(Tableau1[[Fin]:[Fin]])))),1)),""))</f>
        <v/>
      </c>
      <c r="LK60" s="34" t="str">
        <f t="array" aca="1" ref="LK60" ca="1">IF(OR(WEEKDAY(LK$2,2)&gt;5,COUNTIF(Dates_Feries,LK$2)&gt;0),"",IFERROR(INDEX(Tableau1[[Type]:[Type]],SMALL(IF((Tableau1[[Nom]:[Nom]]=$A60)*(Tableau1[[Prénom]:[Prénom]]=$B60)*(LK$2&gt;=Tableau1[[Début]:[Début]])*(LK$2&lt;=Tableau1[[Fin]:[Fin]]),ROW(INDIRECT("A1:A"&amp;COUNTA(Tableau1[[Fin]:[Fin]])))),1)),""))</f>
        <v/>
      </c>
      <c r="LL60" s="34" t="str">
        <f t="array" aca="1" ref="LL60" ca="1">IF(OR(WEEKDAY(LL$2,2)&gt;5,COUNTIF(Dates_Feries,LL$2)&gt;0),"",IFERROR(INDEX(Tableau1[[Type]:[Type]],SMALL(IF((Tableau1[[Nom]:[Nom]]=$A60)*(Tableau1[[Prénom]:[Prénom]]=$B60)*(LL$2&gt;=Tableau1[[Début]:[Début]])*(LL$2&lt;=Tableau1[[Fin]:[Fin]]),ROW(INDIRECT("A1:A"&amp;COUNTA(Tableau1[[Fin]:[Fin]])))),1)),""))</f>
        <v/>
      </c>
      <c r="LM60" s="34" t="str">
        <f t="array" aca="1" ref="LM60" ca="1">IF(OR(WEEKDAY(LM$2,2)&gt;5,COUNTIF(Dates_Feries,LM$2)&gt;0),"",IFERROR(INDEX(Tableau1[[Type]:[Type]],SMALL(IF((Tableau1[[Nom]:[Nom]]=$A60)*(Tableau1[[Prénom]:[Prénom]]=$B60)*(LM$2&gt;=Tableau1[[Début]:[Début]])*(LM$2&lt;=Tableau1[[Fin]:[Fin]]),ROW(INDIRECT("A1:A"&amp;COUNTA(Tableau1[[Fin]:[Fin]])))),1)),""))</f>
        <v/>
      </c>
      <c r="LN60" s="34" t="str">
        <f t="array" aca="1" ref="LN60" ca="1">IF(OR(WEEKDAY(LN$2,2)&gt;5,COUNTIF(Dates_Feries,LN$2)&gt;0),"",IFERROR(INDEX(Tableau1[[Type]:[Type]],SMALL(IF((Tableau1[[Nom]:[Nom]]=$A60)*(Tableau1[[Prénom]:[Prénom]]=$B60)*(LN$2&gt;=Tableau1[[Début]:[Début]])*(LN$2&lt;=Tableau1[[Fin]:[Fin]]),ROW(INDIRECT("A1:A"&amp;COUNTA(Tableau1[[Fin]:[Fin]])))),1)),""))</f>
        <v/>
      </c>
      <c r="LO60" s="34" t="str">
        <f t="array" aca="1" ref="LO60" ca="1">IF(OR(WEEKDAY(LO$2,2)&gt;5,COUNTIF(Dates_Feries,LO$2)&gt;0),"",IFERROR(INDEX(Tableau1[[Type]:[Type]],SMALL(IF((Tableau1[[Nom]:[Nom]]=$A60)*(Tableau1[[Prénom]:[Prénom]]=$B60)*(LO$2&gt;=Tableau1[[Début]:[Début]])*(LO$2&lt;=Tableau1[[Fin]:[Fin]]),ROW(INDIRECT("A1:A"&amp;COUNTA(Tableau1[[Fin]:[Fin]])))),1)),""))</f>
        <v/>
      </c>
      <c r="LP60" s="34" t="str">
        <f t="array" aca="1" ref="LP60" ca="1">IF(OR(WEEKDAY(LP$2,2)&gt;5,COUNTIF(Dates_Feries,LP$2)&gt;0),"",IFERROR(INDEX(Tableau1[[Type]:[Type]],SMALL(IF((Tableau1[[Nom]:[Nom]]=$A60)*(Tableau1[[Prénom]:[Prénom]]=$B60)*(LP$2&gt;=Tableau1[[Début]:[Début]])*(LP$2&lt;=Tableau1[[Fin]:[Fin]]),ROW(INDIRECT("A1:A"&amp;COUNTA(Tableau1[[Fin]:[Fin]])))),1)),""))</f>
        <v/>
      </c>
      <c r="LQ60" s="34" t="str">
        <f t="array" aca="1" ref="LQ60" ca="1">IF(OR(WEEKDAY(LQ$2,2)&gt;5,COUNTIF(Dates_Feries,LQ$2)&gt;0),"",IFERROR(INDEX(Tableau1[[Type]:[Type]],SMALL(IF((Tableau1[[Nom]:[Nom]]=$A60)*(Tableau1[[Prénom]:[Prénom]]=$B60)*(LQ$2&gt;=Tableau1[[Début]:[Début]])*(LQ$2&lt;=Tableau1[[Fin]:[Fin]]),ROW(INDIRECT("A1:A"&amp;COUNTA(Tableau1[[Fin]:[Fin]])))),1)),""))</f>
        <v/>
      </c>
      <c r="LR60" s="34" t="str">
        <f t="array" aca="1" ref="LR60" ca="1">IF(OR(WEEKDAY(LR$2,2)&gt;5,COUNTIF(Dates_Feries,LR$2)&gt;0),"",IFERROR(INDEX(Tableau1[[Type]:[Type]],SMALL(IF((Tableau1[[Nom]:[Nom]]=$A60)*(Tableau1[[Prénom]:[Prénom]]=$B60)*(LR$2&gt;=Tableau1[[Début]:[Début]])*(LR$2&lt;=Tableau1[[Fin]:[Fin]]),ROW(INDIRECT("A1:A"&amp;COUNTA(Tableau1[[Fin]:[Fin]])))),1)),""))</f>
        <v/>
      </c>
      <c r="LS60" s="34" t="str">
        <f t="array" aca="1" ref="LS60" ca="1">IF(OR(WEEKDAY(LS$2,2)&gt;5,COUNTIF(Dates_Feries,LS$2)&gt;0),"",IFERROR(INDEX(Tableau1[[Type]:[Type]],SMALL(IF((Tableau1[[Nom]:[Nom]]=$A60)*(Tableau1[[Prénom]:[Prénom]]=$B60)*(LS$2&gt;=Tableau1[[Début]:[Début]])*(LS$2&lt;=Tableau1[[Fin]:[Fin]]),ROW(INDIRECT("A1:A"&amp;COUNTA(Tableau1[[Fin]:[Fin]])))),1)),""))</f>
        <v/>
      </c>
      <c r="LT60" s="34" t="str">
        <f t="array" aca="1" ref="LT60" ca="1">IF(OR(WEEKDAY(LT$2,2)&gt;5,COUNTIF(Dates_Feries,LT$2)&gt;0),"",IFERROR(INDEX(Tableau1[[Type]:[Type]],SMALL(IF((Tableau1[[Nom]:[Nom]]=$A60)*(Tableau1[[Prénom]:[Prénom]]=$B60)*(LT$2&gt;=Tableau1[[Début]:[Début]])*(LT$2&lt;=Tableau1[[Fin]:[Fin]]),ROW(INDIRECT("A1:A"&amp;COUNTA(Tableau1[[Fin]:[Fin]])))),1)),""))</f>
        <v/>
      </c>
      <c r="LU60" s="34" t="str">
        <f t="array" aca="1" ref="LU60" ca="1">IF(OR(WEEKDAY(LU$2,2)&gt;5,COUNTIF(Dates_Feries,LU$2)&gt;0),"",IFERROR(INDEX(Tableau1[[Type]:[Type]],SMALL(IF((Tableau1[[Nom]:[Nom]]=$A60)*(Tableau1[[Prénom]:[Prénom]]=$B60)*(LU$2&gt;=Tableau1[[Début]:[Début]])*(LU$2&lt;=Tableau1[[Fin]:[Fin]]),ROW(INDIRECT("A1:A"&amp;COUNTA(Tableau1[[Fin]:[Fin]])))),1)),""))</f>
        <v/>
      </c>
      <c r="LV60" s="34" t="str">
        <f t="array" aca="1" ref="LV60" ca="1">IF(OR(WEEKDAY(LV$2,2)&gt;5,COUNTIF(Dates_Feries,LV$2)&gt;0),"",IFERROR(INDEX(Tableau1[[Type]:[Type]],SMALL(IF((Tableau1[[Nom]:[Nom]]=$A60)*(Tableau1[[Prénom]:[Prénom]]=$B60)*(LV$2&gt;=Tableau1[[Début]:[Début]])*(LV$2&lt;=Tableau1[[Fin]:[Fin]]),ROW(INDIRECT("A1:A"&amp;COUNTA(Tableau1[[Fin]:[Fin]])))),1)),""))</f>
        <v/>
      </c>
      <c r="LW60" s="34" t="str">
        <f t="array" aca="1" ref="LW60" ca="1">IF(OR(WEEKDAY(LW$2,2)&gt;5,COUNTIF(Dates_Feries,LW$2)&gt;0),"",IFERROR(INDEX(Tableau1[[Type]:[Type]],SMALL(IF((Tableau1[[Nom]:[Nom]]=$A60)*(Tableau1[[Prénom]:[Prénom]]=$B60)*(LW$2&gt;=Tableau1[[Début]:[Début]])*(LW$2&lt;=Tableau1[[Fin]:[Fin]]),ROW(INDIRECT("A1:A"&amp;COUNTA(Tableau1[[Fin]:[Fin]])))),1)),""))</f>
        <v/>
      </c>
      <c r="LX60" s="34" t="str">
        <f t="array" aca="1" ref="LX60" ca="1">IF(OR(WEEKDAY(LX$2,2)&gt;5,COUNTIF(Dates_Feries,LX$2)&gt;0),"",IFERROR(INDEX(Tableau1[[Type]:[Type]],SMALL(IF((Tableau1[[Nom]:[Nom]]=$A60)*(Tableau1[[Prénom]:[Prénom]]=$B60)*(LX$2&gt;=Tableau1[[Début]:[Début]])*(LX$2&lt;=Tableau1[[Fin]:[Fin]]),ROW(INDIRECT("A1:A"&amp;COUNTA(Tableau1[[Fin]:[Fin]])))),1)),""))</f>
        <v/>
      </c>
      <c r="LY60" s="34" t="str">
        <f t="array" aca="1" ref="LY60" ca="1">IF(OR(WEEKDAY(LY$2,2)&gt;5,COUNTIF(Dates_Feries,LY$2)&gt;0),"",IFERROR(INDEX(Tableau1[[Type]:[Type]],SMALL(IF((Tableau1[[Nom]:[Nom]]=$A60)*(Tableau1[[Prénom]:[Prénom]]=$B60)*(LY$2&gt;=Tableau1[[Début]:[Début]])*(LY$2&lt;=Tableau1[[Fin]:[Fin]]),ROW(INDIRECT("A1:A"&amp;COUNTA(Tableau1[[Fin]:[Fin]])))),1)),""))</f>
        <v/>
      </c>
      <c r="LZ60" s="34" t="str">
        <f t="array" aca="1" ref="LZ60" ca="1">IF(OR(WEEKDAY(LZ$2,2)&gt;5,COUNTIF(Dates_Feries,LZ$2)&gt;0),"",IFERROR(INDEX(Tableau1[[Type]:[Type]],SMALL(IF((Tableau1[[Nom]:[Nom]]=$A60)*(Tableau1[[Prénom]:[Prénom]]=$B60)*(LZ$2&gt;=Tableau1[[Début]:[Début]])*(LZ$2&lt;=Tableau1[[Fin]:[Fin]]),ROW(INDIRECT("A1:A"&amp;COUNTA(Tableau1[[Fin]:[Fin]])))),1)),""))</f>
        <v/>
      </c>
      <c r="MA60" s="34" t="str">
        <f t="array" aca="1" ref="MA60" ca="1">IF(OR(WEEKDAY(MA$2,2)&gt;5,COUNTIF(Dates_Feries,MA$2)&gt;0),"",IFERROR(INDEX(Tableau1[[Type]:[Type]],SMALL(IF((Tableau1[[Nom]:[Nom]]=$A60)*(Tableau1[[Prénom]:[Prénom]]=$B60)*(MA$2&gt;=Tableau1[[Début]:[Début]])*(MA$2&lt;=Tableau1[[Fin]:[Fin]]),ROW(INDIRECT("A1:A"&amp;COUNTA(Tableau1[[Fin]:[Fin]])))),1)),""))</f>
        <v/>
      </c>
      <c r="MB60" s="34" t="str">
        <f t="array" aca="1" ref="MB60" ca="1">IF(OR(WEEKDAY(MB$2,2)&gt;5,COUNTIF(Dates_Feries,MB$2)&gt;0),"",IFERROR(INDEX(Tableau1[[Type]:[Type]],SMALL(IF((Tableau1[[Nom]:[Nom]]=$A60)*(Tableau1[[Prénom]:[Prénom]]=$B60)*(MB$2&gt;=Tableau1[[Début]:[Début]])*(MB$2&lt;=Tableau1[[Fin]:[Fin]]),ROW(INDIRECT("A1:A"&amp;COUNTA(Tableau1[[Fin]:[Fin]])))),1)),""))</f>
        <v/>
      </c>
      <c r="MC60" s="34" t="str">
        <f t="array" aca="1" ref="MC60" ca="1">IF(OR(WEEKDAY(MC$2,2)&gt;5,COUNTIF(Dates_Feries,MC$2)&gt;0),"",IFERROR(INDEX(Tableau1[[Type]:[Type]],SMALL(IF((Tableau1[[Nom]:[Nom]]=$A60)*(Tableau1[[Prénom]:[Prénom]]=$B60)*(MC$2&gt;=Tableau1[[Début]:[Début]])*(MC$2&lt;=Tableau1[[Fin]:[Fin]]),ROW(INDIRECT("A1:A"&amp;COUNTA(Tableau1[[Fin]:[Fin]])))),1)),""))</f>
        <v/>
      </c>
      <c r="MD60" s="34" t="str">
        <f t="array" aca="1" ref="MD60" ca="1">IF(OR(WEEKDAY(MD$2,2)&gt;5,COUNTIF(Dates_Feries,MD$2)&gt;0),"",IFERROR(INDEX(Tableau1[[Type]:[Type]],SMALL(IF((Tableau1[[Nom]:[Nom]]=$A60)*(Tableau1[[Prénom]:[Prénom]]=$B60)*(MD$2&gt;=Tableau1[[Début]:[Début]])*(MD$2&lt;=Tableau1[[Fin]:[Fin]]),ROW(INDIRECT("A1:A"&amp;COUNTA(Tableau1[[Fin]:[Fin]])))),1)),""))</f>
        <v/>
      </c>
      <c r="ME60" s="34" t="str">
        <f t="array" aca="1" ref="ME60" ca="1">IF(OR(WEEKDAY(ME$2,2)&gt;5,COUNTIF(Dates_Feries,ME$2)&gt;0),"",IFERROR(INDEX(Tableau1[[Type]:[Type]],SMALL(IF((Tableau1[[Nom]:[Nom]]=$A60)*(Tableau1[[Prénom]:[Prénom]]=$B60)*(ME$2&gt;=Tableau1[[Début]:[Début]])*(ME$2&lt;=Tableau1[[Fin]:[Fin]]),ROW(INDIRECT("A1:A"&amp;COUNTA(Tableau1[[Fin]:[Fin]])))),1)),""))</f>
        <v/>
      </c>
      <c r="MF60" s="34" t="str">
        <f t="array" aca="1" ref="MF60" ca="1">IF(OR(WEEKDAY(MF$2,2)&gt;5,COUNTIF(Dates_Feries,MF$2)&gt;0),"",IFERROR(INDEX(Tableau1[[Type]:[Type]],SMALL(IF((Tableau1[[Nom]:[Nom]]=$A60)*(Tableau1[[Prénom]:[Prénom]]=$B60)*(MF$2&gt;=Tableau1[[Début]:[Début]])*(MF$2&lt;=Tableau1[[Fin]:[Fin]]),ROW(INDIRECT("A1:A"&amp;COUNTA(Tableau1[[Fin]:[Fin]])))),1)),""))</f>
        <v/>
      </c>
      <c r="MG60" s="34" t="str">
        <f t="array" aca="1" ref="MG60" ca="1">IF(OR(WEEKDAY(MG$2,2)&gt;5,COUNTIF(Dates_Feries,MG$2)&gt;0),"",IFERROR(INDEX(Tableau1[[Type]:[Type]],SMALL(IF((Tableau1[[Nom]:[Nom]]=$A60)*(Tableau1[[Prénom]:[Prénom]]=$B60)*(MG$2&gt;=Tableau1[[Début]:[Début]])*(MG$2&lt;=Tableau1[[Fin]:[Fin]]),ROW(INDIRECT("A1:A"&amp;COUNTA(Tableau1[[Fin]:[Fin]])))),1)),""))</f>
        <v/>
      </c>
      <c r="MH60" s="34" t="str">
        <f t="array" aca="1" ref="MH60" ca="1">IF(OR(WEEKDAY(MH$2,2)&gt;5,COUNTIF(Dates_Feries,MH$2)&gt;0),"",IFERROR(INDEX(Tableau1[[Type]:[Type]],SMALL(IF((Tableau1[[Nom]:[Nom]]=$A60)*(Tableau1[[Prénom]:[Prénom]]=$B60)*(MH$2&gt;=Tableau1[[Début]:[Début]])*(MH$2&lt;=Tableau1[[Fin]:[Fin]]),ROW(INDIRECT("A1:A"&amp;COUNTA(Tableau1[[Fin]:[Fin]])))),1)),""))</f>
        <v/>
      </c>
      <c r="MI60" s="34" t="str">
        <f t="array" aca="1" ref="MI60" ca="1">IF(OR(WEEKDAY(MI$2,2)&gt;5,COUNTIF(Dates_Feries,MI$2)&gt;0),"",IFERROR(INDEX(Tableau1[[Type]:[Type]],SMALL(IF((Tableau1[[Nom]:[Nom]]=$A60)*(Tableau1[[Prénom]:[Prénom]]=$B60)*(MI$2&gt;=Tableau1[[Début]:[Début]])*(MI$2&lt;=Tableau1[[Fin]:[Fin]]),ROW(INDIRECT("A1:A"&amp;COUNTA(Tableau1[[Fin]:[Fin]])))),1)),""))</f>
        <v/>
      </c>
      <c r="MJ60" s="34" t="str">
        <f t="array" aca="1" ref="MJ60" ca="1">IF(OR(WEEKDAY(MJ$2,2)&gt;5,COUNTIF(Dates_Feries,MJ$2)&gt;0),"",IFERROR(INDEX(Tableau1[[Type]:[Type]],SMALL(IF((Tableau1[[Nom]:[Nom]]=$A60)*(Tableau1[[Prénom]:[Prénom]]=$B60)*(MJ$2&gt;=Tableau1[[Début]:[Début]])*(MJ$2&lt;=Tableau1[[Fin]:[Fin]]),ROW(INDIRECT("A1:A"&amp;COUNTA(Tableau1[[Fin]:[Fin]])))),1)),""))</f>
        <v/>
      </c>
      <c r="MK60" s="34" t="str">
        <f t="array" aca="1" ref="MK60" ca="1">IF(OR(WEEKDAY(MK$2,2)&gt;5,COUNTIF(Dates_Feries,MK$2)&gt;0),"",IFERROR(INDEX(Tableau1[[Type]:[Type]],SMALL(IF((Tableau1[[Nom]:[Nom]]=$A60)*(Tableau1[[Prénom]:[Prénom]]=$B60)*(MK$2&gt;=Tableau1[[Début]:[Début]])*(MK$2&lt;=Tableau1[[Fin]:[Fin]]),ROW(INDIRECT("A1:A"&amp;COUNTA(Tableau1[[Fin]:[Fin]])))),1)),""))</f>
        <v/>
      </c>
      <c r="ML60" s="34" t="str">
        <f t="array" aca="1" ref="ML60" ca="1">IF(OR(WEEKDAY(ML$2,2)&gt;5,COUNTIF(Dates_Feries,ML$2)&gt;0),"",IFERROR(INDEX(Tableau1[[Type]:[Type]],SMALL(IF((Tableau1[[Nom]:[Nom]]=$A60)*(Tableau1[[Prénom]:[Prénom]]=$B60)*(ML$2&gt;=Tableau1[[Début]:[Début]])*(ML$2&lt;=Tableau1[[Fin]:[Fin]]),ROW(INDIRECT("A1:A"&amp;COUNTA(Tableau1[[Fin]:[Fin]])))),1)),""))</f>
        <v/>
      </c>
      <c r="MM60" s="34" t="str">
        <f t="array" aca="1" ref="MM60" ca="1">IF(OR(WEEKDAY(MM$2,2)&gt;5,COUNTIF(Dates_Feries,MM$2)&gt;0),"",IFERROR(INDEX(Tableau1[[Type]:[Type]],SMALL(IF((Tableau1[[Nom]:[Nom]]=$A60)*(Tableau1[[Prénom]:[Prénom]]=$B60)*(MM$2&gt;=Tableau1[[Début]:[Début]])*(MM$2&lt;=Tableau1[[Fin]:[Fin]]),ROW(INDIRECT("A1:A"&amp;COUNTA(Tableau1[[Fin]:[Fin]])))),1)),""))</f>
        <v/>
      </c>
      <c r="MN60" s="34" t="str">
        <f t="array" aca="1" ref="MN60" ca="1">IF(OR(WEEKDAY(MN$2,2)&gt;5,COUNTIF(Dates_Feries,MN$2)&gt;0),"",IFERROR(INDEX(Tableau1[[Type]:[Type]],SMALL(IF((Tableau1[[Nom]:[Nom]]=$A60)*(Tableau1[[Prénom]:[Prénom]]=$B60)*(MN$2&gt;=Tableau1[[Début]:[Début]])*(MN$2&lt;=Tableau1[[Fin]:[Fin]]),ROW(INDIRECT("A1:A"&amp;COUNTA(Tableau1[[Fin]:[Fin]])))),1)),""))</f>
        <v/>
      </c>
      <c r="MO60" s="34" t="str">
        <f t="array" aca="1" ref="MO60" ca="1">IF(OR(WEEKDAY(MO$2,2)&gt;5,COUNTIF(Dates_Feries,MO$2)&gt;0),"",IFERROR(INDEX(Tableau1[[Type]:[Type]],SMALL(IF((Tableau1[[Nom]:[Nom]]=$A60)*(Tableau1[[Prénom]:[Prénom]]=$B60)*(MO$2&gt;=Tableau1[[Début]:[Début]])*(MO$2&lt;=Tableau1[[Fin]:[Fin]]),ROW(INDIRECT("A1:A"&amp;COUNTA(Tableau1[[Fin]:[Fin]])))),1)),""))</f>
        <v/>
      </c>
      <c r="MP60" s="34" t="str">
        <f t="array" aca="1" ref="MP60" ca="1">IF(OR(WEEKDAY(MP$2,2)&gt;5,COUNTIF(Dates_Feries,MP$2)&gt;0),"",IFERROR(INDEX(Tableau1[[Type]:[Type]],SMALL(IF((Tableau1[[Nom]:[Nom]]=$A60)*(Tableau1[[Prénom]:[Prénom]]=$B60)*(MP$2&gt;=Tableau1[[Début]:[Début]])*(MP$2&lt;=Tableau1[[Fin]:[Fin]]),ROW(INDIRECT("A1:A"&amp;COUNTA(Tableau1[[Fin]:[Fin]])))),1)),""))</f>
        <v/>
      </c>
      <c r="MQ60" s="34" t="str">
        <f t="array" aca="1" ref="MQ60" ca="1">IF(OR(WEEKDAY(MQ$2,2)&gt;5,COUNTIF(Dates_Feries,MQ$2)&gt;0),"",IFERROR(INDEX(Tableau1[[Type]:[Type]],SMALL(IF((Tableau1[[Nom]:[Nom]]=$A60)*(Tableau1[[Prénom]:[Prénom]]=$B60)*(MQ$2&gt;=Tableau1[[Début]:[Début]])*(MQ$2&lt;=Tableau1[[Fin]:[Fin]]),ROW(INDIRECT("A1:A"&amp;COUNTA(Tableau1[[Fin]:[Fin]])))),1)),""))</f>
        <v/>
      </c>
      <c r="MR60" s="34" t="str">
        <f t="array" aca="1" ref="MR60" ca="1">IF(OR(WEEKDAY(MR$2,2)&gt;5,COUNTIF(Dates_Feries,MR$2)&gt;0),"",IFERROR(INDEX(Tableau1[[Type]:[Type]],SMALL(IF((Tableau1[[Nom]:[Nom]]=$A60)*(Tableau1[[Prénom]:[Prénom]]=$B60)*(MR$2&gt;=Tableau1[[Début]:[Début]])*(MR$2&lt;=Tableau1[[Fin]:[Fin]]),ROW(INDIRECT("A1:A"&amp;COUNTA(Tableau1[[Fin]:[Fin]])))),1)),""))</f>
        <v/>
      </c>
      <c r="MS60" s="34" t="str">
        <f t="array" aca="1" ref="MS60" ca="1">IF(OR(WEEKDAY(MS$2,2)&gt;5,COUNTIF(Dates_Feries,MS$2)&gt;0),"",IFERROR(INDEX(Tableau1[[Type]:[Type]],SMALL(IF((Tableau1[[Nom]:[Nom]]=$A60)*(Tableau1[[Prénom]:[Prénom]]=$B60)*(MS$2&gt;=Tableau1[[Début]:[Début]])*(MS$2&lt;=Tableau1[[Fin]:[Fin]]),ROW(INDIRECT("A1:A"&amp;COUNTA(Tableau1[[Fin]:[Fin]])))),1)),""))</f>
        <v/>
      </c>
      <c r="MT60" s="34" t="str">
        <f t="array" aca="1" ref="MT60" ca="1">IF(OR(WEEKDAY(MT$2,2)&gt;5,COUNTIF(Dates_Feries,MT$2)&gt;0),"",IFERROR(INDEX(Tableau1[[Type]:[Type]],SMALL(IF((Tableau1[[Nom]:[Nom]]=$A60)*(Tableau1[[Prénom]:[Prénom]]=$B60)*(MT$2&gt;=Tableau1[[Début]:[Début]])*(MT$2&lt;=Tableau1[[Fin]:[Fin]]),ROW(INDIRECT("A1:A"&amp;COUNTA(Tableau1[[Fin]:[Fin]])))),1)),""))</f>
        <v/>
      </c>
      <c r="MU60" s="34" t="str">
        <f t="array" aca="1" ref="MU60" ca="1">IF(OR(WEEKDAY(MU$2,2)&gt;5,COUNTIF(Dates_Feries,MU$2)&gt;0),"",IFERROR(INDEX(Tableau1[[Type]:[Type]],SMALL(IF((Tableau1[[Nom]:[Nom]]=$A60)*(Tableau1[[Prénom]:[Prénom]]=$B60)*(MU$2&gt;=Tableau1[[Début]:[Début]])*(MU$2&lt;=Tableau1[[Fin]:[Fin]]),ROW(INDIRECT("A1:A"&amp;COUNTA(Tableau1[[Fin]:[Fin]])))),1)),""))</f>
        <v/>
      </c>
      <c r="MV60" s="34" t="str">
        <f t="array" aca="1" ref="MV60" ca="1">IF(OR(WEEKDAY(MV$2,2)&gt;5,COUNTIF(Dates_Feries,MV$2)&gt;0),"",IFERROR(INDEX(Tableau1[[Type]:[Type]],SMALL(IF((Tableau1[[Nom]:[Nom]]=$A60)*(Tableau1[[Prénom]:[Prénom]]=$B60)*(MV$2&gt;=Tableau1[[Début]:[Début]])*(MV$2&lt;=Tableau1[[Fin]:[Fin]]),ROW(INDIRECT("A1:A"&amp;COUNTA(Tableau1[[Fin]:[Fin]])))),1)),""))</f>
        <v/>
      </c>
      <c r="MW60" s="34" t="str">
        <f t="array" aca="1" ref="MW60" ca="1">IF(OR(WEEKDAY(MW$2,2)&gt;5,COUNTIF(Dates_Feries,MW$2)&gt;0),"",IFERROR(INDEX(Tableau1[[Type]:[Type]],SMALL(IF((Tableau1[[Nom]:[Nom]]=$A60)*(Tableau1[[Prénom]:[Prénom]]=$B60)*(MW$2&gt;=Tableau1[[Début]:[Début]])*(MW$2&lt;=Tableau1[[Fin]:[Fin]]),ROW(INDIRECT("A1:A"&amp;COUNTA(Tableau1[[Fin]:[Fin]])))),1)),""))</f>
        <v/>
      </c>
      <c r="MX60" s="34" t="str">
        <f t="array" aca="1" ref="MX60" ca="1">IF(OR(WEEKDAY(MX$2,2)&gt;5,COUNTIF(Dates_Feries,MX$2)&gt;0),"",IFERROR(INDEX(Tableau1[[Type]:[Type]],SMALL(IF((Tableau1[[Nom]:[Nom]]=$A60)*(Tableau1[[Prénom]:[Prénom]]=$B60)*(MX$2&gt;=Tableau1[[Début]:[Début]])*(MX$2&lt;=Tableau1[[Fin]:[Fin]]),ROW(INDIRECT("A1:A"&amp;COUNTA(Tableau1[[Fin]:[Fin]])))),1)),""))</f>
        <v/>
      </c>
      <c r="MY60" s="34" t="str">
        <f t="array" aca="1" ref="MY60" ca="1">IF(OR(WEEKDAY(MY$2,2)&gt;5,COUNTIF(Dates_Feries,MY$2)&gt;0),"",IFERROR(INDEX(Tableau1[[Type]:[Type]],SMALL(IF((Tableau1[[Nom]:[Nom]]=$A60)*(Tableau1[[Prénom]:[Prénom]]=$B60)*(MY$2&gt;=Tableau1[[Début]:[Début]])*(MY$2&lt;=Tableau1[[Fin]:[Fin]]),ROW(INDIRECT("A1:A"&amp;COUNTA(Tableau1[[Fin]:[Fin]])))),1)),""))</f>
        <v/>
      </c>
      <c r="MZ60" s="34" t="str">
        <f t="array" aca="1" ref="MZ60" ca="1">IF(OR(WEEKDAY(MZ$2,2)&gt;5,COUNTIF(Dates_Feries,MZ$2)&gt;0),"",IFERROR(INDEX(Tableau1[[Type]:[Type]],SMALL(IF((Tableau1[[Nom]:[Nom]]=$A60)*(Tableau1[[Prénom]:[Prénom]]=$B60)*(MZ$2&gt;=Tableau1[[Début]:[Début]])*(MZ$2&lt;=Tableau1[[Fin]:[Fin]]),ROW(INDIRECT("A1:A"&amp;COUNTA(Tableau1[[Fin]:[Fin]])))),1)),""))</f>
        <v/>
      </c>
      <c r="NA60" s="34" t="str">
        <f t="array" aca="1" ref="NA60" ca="1">IF(OR(WEEKDAY(NA$2,2)&gt;5,COUNTIF(Dates_Feries,NA$2)&gt;0),"",IFERROR(INDEX(Tableau1[[Type]:[Type]],SMALL(IF((Tableau1[[Nom]:[Nom]]=$A60)*(Tableau1[[Prénom]:[Prénom]]=$B60)*(NA$2&gt;=Tableau1[[Début]:[Début]])*(NA$2&lt;=Tableau1[[Fin]:[Fin]]),ROW(INDIRECT("A1:A"&amp;COUNTA(Tableau1[[Fin]:[Fin]])))),1)),""))</f>
        <v/>
      </c>
      <c r="NB60" s="34" t="str">
        <f t="array" aca="1" ref="NB60" ca="1">IF(OR(WEEKDAY(NB$2,2)&gt;5,COUNTIF(Dates_Feries,NB$2)&gt;0),"",IFERROR(INDEX(Tableau1[[Type]:[Type]],SMALL(IF((Tableau1[[Nom]:[Nom]]=$A60)*(Tableau1[[Prénom]:[Prénom]]=$B60)*(NB$2&gt;=Tableau1[[Début]:[Début]])*(NB$2&lt;=Tableau1[[Fin]:[Fin]]),ROW(INDIRECT("A1:A"&amp;COUNTA(Tableau1[[Fin]:[Fin]])))),1)),""))</f>
        <v/>
      </c>
      <c r="NC60" s="34" t="str">
        <f t="array" aca="1" ref="NC60" ca="1">IF(OR(WEEKDAY(NC$2,2)&gt;5,COUNTIF(Dates_Feries,NC$2)&gt;0),"",IFERROR(INDEX(Tableau1[[Type]:[Type]],SMALL(IF((Tableau1[[Nom]:[Nom]]=$A60)*(Tableau1[[Prénom]:[Prénom]]=$B60)*(NC$2&gt;=Tableau1[[Début]:[Début]])*(NC$2&lt;=Tableau1[[Fin]:[Fin]]),ROW(INDIRECT("A1:A"&amp;COUNTA(Tableau1[[Fin]:[Fin]])))),1)),""))</f>
        <v/>
      </c>
      <c r="ND60" s="34" t="str">
        <f t="array" aca="1" ref="ND60" ca="1">IF(OR(WEEKDAY(ND$2,2)&gt;5,COUNTIF(Dates_Feries,ND$2)&gt;0),"",IFERROR(INDEX(Tableau1[[Type]:[Type]],SMALL(IF((Tableau1[[Nom]:[Nom]]=$A60)*(Tableau1[[Prénom]:[Prénom]]=$B60)*(ND$2&gt;=Tableau1[[Début]:[Début]])*(ND$2&lt;=Tableau1[[Fin]:[Fin]]),ROW(INDIRECT("A1:A"&amp;COUNTA(Tableau1[[Fin]:[Fin]])))),1)),""))</f>
        <v/>
      </c>
      <c r="NE60" s="35" t="str">
        <f t="array" aca="1" ref="NE60" ca="1">IF(OR(WEEKDAY(NE$2,2)&gt;5,COUNTIF(Dates_Feries,NE$2)&gt;0),"",IFERROR(INDEX(Tableau1[[Type]:[Type]],SMALL(IF((Tableau1[[Nom]:[Nom]]=$A60)*(Tableau1[[Prénom]:[Prénom]]=$B60)*(NE$2&gt;=Tableau1[[Début]:[Début]])*(NE$2&lt;=Tableau1[[Fin]:[Fin]]),ROW(INDIRECT("A1:A"&amp;COUNTA(Tableau1[[Fin]:[Fin]])))),1)),""))</f>
        <v/>
      </c>
      <c r="NF60" s="2"/>
    </row>
    <row r="61" spans="1:370" ht="15" customHeight="1">
      <c r="A61" s="10"/>
      <c r="B61" s="11"/>
      <c r="C61" s="5">
        <f t="shared" ca="1" si="18"/>
        <v>0</v>
      </c>
      <c r="D61" s="29">
        <f t="shared" ca="1" si="19"/>
        <v>0</v>
      </c>
      <c r="E61" s="34" t="str">
        <f t="array" aca="1" ref="E61" ca="1">IF(OR(WEEKDAY(E$2,2)&gt;5,COUNTIF(Dates_Feries,E$2)&gt;0),"",IFERROR(INDEX(Tableau1[[Type]:[Type]],SMALL(IF((Tableau1[[Nom]:[Nom]]=$A61)*(Tableau1[[Prénom]:[Prénom]]=$B61)*(E$2&gt;=Tableau1[[Début]:[Début]])*(E$2&lt;=Tableau1[[Fin]:[Fin]]),ROW(INDIRECT("A1:A"&amp;COUNTA(Tableau1[[Fin]:[Fin]])))),1)),""))</f>
        <v/>
      </c>
      <c r="F61" s="34" t="str">
        <f t="array" aca="1" ref="F61" ca="1">IF(OR(WEEKDAY(F$2,2)&gt;5,COUNTIF(Dates_Feries,F$2)&gt;0),"",IFERROR(INDEX(Tableau1[[Type]:[Type]],SMALL(IF((Tableau1[[Nom]:[Nom]]=$A61)*(Tableau1[[Prénom]:[Prénom]]=$B61)*(F$2&gt;=Tableau1[[Début]:[Début]])*(F$2&lt;=Tableau1[[Fin]:[Fin]]),ROW(INDIRECT("A1:A"&amp;COUNTA(Tableau1[[Fin]:[Fin]])))),1)),""))</f>
        <v/>
      </c>
      <c r="G61" s="34" t="str">
        <f t="array" aca="1" ref="G61" ca="1">IF(OR(WEEKDAY(G$2,2)&gt;5,COUNTIF(Dates_Feries,G$2)&gt;0),"",IFERROR(INDEX(Tableau1[[Type]:[Type]],SMALL(IF((Tableau1[[Nom]:[Nom]]=$A61)*(Tableau1[[Prénom]:[Prénom]]=$B61)*(G$2&gt;=Tableau1[[Début]:[Début]])*(G$2&lt;=Tableau1[[Fin]:[Fin]]),ROW(INDIRECT("A1:A"&amp;COUNTA(Tableau1[[Fin]:[Fin]])))),1)),""))</f>
        <v/>
      </c>
      <c r="H61" s="34" t="str">
        <f t="array" aca="1" ref="H61" ca="1">IF(OR(WEEKDAY(H$2,2)&gt;5,COUNTIF(Dates_Feries,H$2)&gt;0),"",IFERROR(INDEX(Tableau1[[Type]:[Type]],SMALL(IF((Tableau1[[Nom]:[Nom]]=$A61)*(Tableau1[[Prénom]:[Prénom]]=$B61)*(H$2&gt;=Tableau1[[Début]:[Début]])*(H$2&lt;=Tableau1[[Fin]:[Fin]]),ROW(INDIRECT("A1:A"&amp;COUNTA(Tableau1[[Fin]:[Fin]])))),1)),""))</f>
        <v/>
      </c>
      <c r="I61" s="34" t="str">
        <f t="array" aca="1" ref="I61" ca="1">IF(OR(WEEKDAY(I$2,2)&gt;5,COUNTIF(Dates_Feries,I$2)&gt;0),"",IFERROR(INDEX(Tableau1[[Type]:[Type]],SMALL(IF((Tableau1[[Nom]:[Nom]]=$A61)*(Tableau1[[Prénom]:[Prénom]]=$B61)*(I$2&gt;=Tableau1[[Début]:[Début]])*(I$2&lt;=Tableau1[[Fin]:[Fin]]),ROW(INDIRECT("A1:A"&amp;COUNTA(Tableau1[[Fin]:[Fin]])))),1)),""))</f>
        <v/>
      </c>
      <c r="J61" s="34" t="str">
        <f t="array" aca="1" ref="J61" ca="1">IF(OR(WEEKDAY(J$2,2)&gt;5,COUNTIF(Dates_Feries,J$2)&gt;0),"",IFERROR(INDEX(Tableau1[[Type]:[Type]],SMALL(IF((Tableau1[[Nom]:[Nom]]=$A61)*(Tableau1[[Prénom]:[Prénom]]=$B61)*(J$2&gt;=Tableau1[[Début]:[Début]])*(J$2&lt;=Tableau1[[Fin]:[Fin]]),ROW(INDIRECT("A1:A"&amp;COUNTA(Tableau1[[Fin]:[Fin]])))),1)),""))</f>
        <v/>
      </c>
      <c r="K61" s="34" t="str">
        <f t="array" aca="1" ref="K61" ca="1">IF(OR(WEEKDAY(K$2,2)&gt;5,COUNTIF(Dates_Feries,K$2)&gt;0),"",IFERROR(INDEX(Tableau1[[Type]:[Type]],SMALL(IF((Tableau1[[Nom]:[Nom]]=$A61)*(Tableau1[[Prénom]:[Prénom]]=$B61)*(K$2&gt;=Tableau1[[Début]:[Début]])*(K$2&lt;=Tableau1[[Fin]:[Fin]]),ROW(INDIRECT("A1:A"&amp;COUNTA(Tableau1[[Fin]:[Fin]])))),1)),""))</f>
        <v/>
      </c>
      <c r="L61" s="34" t="str">
        <f t="array" aca="1" ref="L61" ca="1">IF(OR(WEEKDAY(L$2,2)&gt;5,COUNTIF(Dates_Feries,L$2)&gt;0),"",IFERROR(INDEX(Tableau1[[Type]:[Type]],SMALL(IF((Tableau1[[Nom]:[Nom]]=$A61)*(Tableau1[[Prénom]:[Prénom]]=$B61)*(L$2&gt;=Tableau1[[Début]:[Début]])*(L$2&lt;=Tableau1[[Fin]:[Fin]]),ROW(INDIRECT("A1:A"&amp;COUNTA(Tableau1[[Fin]:[Fin]])))),1)),""))</f>
        <v/>
      </c>
      <c r="M61" s="34" t="str">
        <f t="array" aca="1" ref="M61" ca="1">IF(OR(WEEKDAY(M$2,2)&gt;5,COUNTIF(Dates_Feries,M$2)&gt;0),"",IFERROR(INDEX(Tableau1[[Type]:[Type]],SMALL(IF((Tableau1[[Nom]:[Nom]]=$A61)*(Tableau1[[Prénom]:[Prénom]]=$B61)*(M$2&gt;=Tableau1[[Début]:[Début]])*(M$2&lt;=Tableau1[[Fin]:[Fin]]),ROW(INDIRECT("A1:A"&amp;COUNTA(Tableau1[[Fin]:[Fin]])))),1)),""))</f>
        <v/>
      </c>
      <c r="N61" s="34" t="str">
        <f t="array" aca="1" ref="N61" ca="1">IF(OR(WEEKDAY(N$2,2)&gt;5,COUNTIF(Dates_Feries,N$2)&gt;0),"",IFERROR(INDEX(Tableau1[[Type]:[Type]],SMALL(IF((Tableau1[[Nom]:[Nom]]=$A61)*(Tableau1[[Prénom]:[Prénom]]=$B61)*(N$2&gt;=Tableau1[[Début]:[Début]])*(N$2&lt;=Tableau1[[Fin]:[Fin]]),ROW(INDIRECT("A1:A"&amp;COUNTA(Tableau1[[Fin]:[Fin]])))),1)),""))</f>
        <v/>
      </c>
      <c r="O61" s="34" t="str">
        <f t="array" aca="1" ref="O61" ca="1">IF(OR(WEEKDAY(O$2,2)&gt;5,COUNTIF(Dates_Feries,O$2)&gt;0),"",IFERROR(INDEX(Tableau1[[Type]:[Type]],SMALL(IF((Tableau1[[Nom]:[Nom]]=$A61)*(Tableau1[[Prénom]:[Prénom]]=$B61)*(O$2&gt;=Tableau1[[Début]:[Début]])*(O$2&lt;=Tableau1[[Fin]:[Fin]]),ROW(INDIRECT("A1:A"&amp;COUNTA(Tableau1[[Fin]:[Fin]])))),1)),""))</f>
        <v/>
      </c>
      <c r="P61" s="34" t="str">
        <f t="array" aca="1" ref="P61" ca="1">IF(OR(WEEKDAY(P$2,2)&gt;5,COUNTIF(Dates_Feries,P$2)&gt;0),"",IFERROR(INDEX(Tableau1[[Type]:[Type]],SMALL(IF((Tableau1[[Nom]:[Nom]]=$A61)*(Tableau1[[Prénom]:[Prénom]]=$B61)*(P$2&gt;=Tableau1[[Début]:[Début]])*(P$2&lt;=Tableau1[[Fin]:[Fin]]),ROW(INDIRECT("A1:A"&amp;COUNTA(Tableau1[[Fin]:[Fin]])))),1)),""))</f>
        <v/>
      </c>
      <c r="Q61" s="34" t="str">
        <f t="array" aca="1" ref="Q61" ca="1">IF(OR(WEEKDAY(Q$2,2)&gt;5,COUNTIF(Dates_Feries,Q$2)&gt;0),"",IFERROR(INDEX(Tableau1[[Type]:[Type]],SMALL(IF((Tableau1[[Nom]:[Nom]]=$A61)*(Tableau1[[Prénom]:[Prénom]]=$B61)*(Q$2&gt;=Tableau1[[Début]:[Début]])*(Q$2&lt;=Tableau1[[Fin]:[Fin]]),ROW(INDIRECT("A1:A"&amp;COUNTA(Tableau1[[Fin]:[Fin]])))),1)),""))</f>
        <v/>
      </c>
      <c r="R61" s="34" t="str">
        <f t="array" aca="1" ref="R61" ca="1">IF(OR(WEEKDAY(R$2,2)&gt;5,COUNTIF(Dates_Feries,R$2)&gt;0),"",IFERROR(INDEX(Tableau1[[Type]:[Type]],SMALL(IF((Tableau1[[Nom]:[Nom]]=$A61)*(Tableau1[[Prénom]:[Prénom]]=$B61)*(R$2&gt;=Tableau1[[Début]:[Début]])*(R$2&lt;=Tableau1[[Fin]:[Fin]]),ROW(INDIRECT("A1:A"&amp;COUNTA(Tableau1[[Fin]:[Fin]])))),1)),""))</f>
        <v/>
      </c>
      <c r="S61" s="34" t="str">
        <f t="array" aca="1" ref="S61" ca="1">IF(OR(WEEKDAY(S$2,2)&gt;5,COUNTIF(Dates_Feries,S$2)&gt;0),"",IFERROR(INDEX(Tableau1[[Type]:[Type]],SMALL(IF((Tableau1[[Nom]:[Nom]]=$A61)*(Tableau1[[Prénom]:[Prénom]]=$B61)*(S$2&gt;=Tableau1[[Début]:[Début]])*(S$2&lt;=Tableau1[[Fin]:[Fin]]),ROW(INDIRECT("A1:A"&amp;COUNTA(Tableau1[[Fin]:[Fin]])))),1)),""))</f>
        <v/>
      </c>
      <c r="T61" s="34" t="str">
        <f t="array" aca="1" ref="T61" ca="1">IF(OR(WEEKDAY(T$2,2)&gt;5,COUNTIF(Dates_Feries,T$2)&gt;0),"",IFERROR(INDEX(Tableau1[[Type]:[Type]],SMALL(IF((Tableau1[[Nom]:[Nom]]=$A61)*(Tableau1[[Prénom]:[Prénom]]=$B61)*(T$2&gt;=Tableau1[[Début]:[Début]])*(T$2&lt;=Tableau1[[Fin]:[Fin]]),ROW(INDIRECT("A1:A"&amp;COUNTA(Tableau1[[Fin]:[Fin]])))),1)),""))</f>
        <v/>
      </c>
      <c r="U61" s="34" t="str">
        <f t="array" aca="1" ref="U61" ca="1">IF(OR(WEEKDAY(U$2,2)&gt;5,COUNTIF(Dates_Feries,U$2)&gt;0),"",IFERROR(INDEX(Tableau1[[Type]:[Type]],SMALL(IF((Tableau1[[Nom]:[Nom]]=$A61)*(Tableau1[[Prénom]:[Prénom]]=$B61)*(U$2&gt;=Tableau1[[Début]:[Début]])*(U$2&lt;=Tableau1[[Fin]:[Fin]]),ROW(INDIRECT("A1:A"&amp;COUNTA(Tableau1[[Fin]:[Fin]])))),1)),""))</f>
        <v/>
      </c>
      <c r="V61" s="34" t="str">
        <f t="array" aca="1" ref="V61" ca="1">IF(OR(WEEKDAY(V$2,2)&gt;5,COUNTIF(Dates_Feries,V$2)&gt;0),"",IFERROR(INDEX(Tableau1[[Type]:[Type]],SMALL(IF((Tableau1[[Nom]:[Nom]]=$A61)*(Tableau1[[Prénom]:[Prénom]]=$B61)*(V$2&gt;=Tableau1[[Début]:[Début]])*(V$2&lt;=Tableau1[[Fin]:[Fin]]),ROW(INDIRECT("A1:A"&amp;COUNTA(Tableau1[[Fin]:[Fin]])))),1)),""))</f>
        <v/>
      </c>
      <c r="W61" s="34" t="str">
        <f t="array" aca="1" ref="W61" ca="1">IF(OR(WEEKDAY(W$2,2)&gt;5,COUNTIF(Dates_Feries,W$2)&gt;0),"",IFERROR(INDEX(Tableau1[[Type]:[Type]],SMALL(IF((Tableau1[[Nom]:[Nom]]=$A61)*(Tableau1[[Prénom]:[Prénom]]=$B61)*(W$2&gt;=Tableau1[[Début]:[Début]])*(W$2&lt;=Tableau1[[Fin]:[Fin]]),ROW(INDIRECT("A1:A"&amp;COUNTA(Tableau1[[Fin]:[Fin]])))),1)),""))</f>
        <v/>
      </c>
      <c r="X61" s="34" t="str">
        <f t="array" aca="1" ref="X61" ca="1">IF(OR(WEEKDAY(X$2,2)&gt;5,COUNTIF(Dates_Feries,X$2)&gt;0),"",IFERROR(INDEX(Tableau1[[Type]:[Type]],SMALL(IF((Tableau1[[Nom]:[Nom]]=$A61)*(Tableau1[[Prénom]:[Prénom]]=$B61)*(X$2&gt;=Tableau1[[Début]:[Début]])*(X$2&lt;=Tableau1[[Fin]:[Fin]]),ROW(INDIRECT("A1:A"&amp;COUNTA(Tableau1[[Fin]:[Fin]])))),1)),""))</f>
        <v/>
      </c>
      <c r="Y61" s="34" t="str">
        <f t="array" aca="1" ref="Y61" ca="1">IF(OR(WEEKDAY(Y$2,2)&gt;5,COUNTIF(Dates_Feries,Y$2)&gt;0),"",IFERROR(INDEX(Tableau1[[Type]:[Type]],SMALL(IF((Tableau1[[Nom]:[Nom]]=$A61)*(Tableau1[[Prénom]:[Prénom]]=$B61)*(Y$2&gt;=Tableau1[[Début]:[Début]])*(Y$2&lt;=Tableau1[[Fin]:[Fin]]),ROW(INDIRECT("A1:A"&amp;COUNTA(Tableau1[[Fin]:[Fin]])))),1)),""))</f>
        <v/>
      </c>
      <c r="Z61" s="34" t="str">
        <f t="array" aca="1" ref="Z61" ca="1">IF(OR(WEEKDAY(Z$2,2)&gt;5,COUNTIF(Dates_Feries,Z$2)&gt;0),"",IFERROR(INDEX(Tableau1[[Type]:[Type]],SMALL(IF((Tableau1[[Nom]:[Nom]]=$A61)*(Tableau1[[Prénom]:[Prénom]]=$B61)*(Z$2&gt;=Tableau1[[Début]:[Début]])*(Z$2&lt;=Tableau1[[Fin]:[Fin]]),ROW(INDIRECT("A1:A"&amp;COUNTA(Tableau1[[Fin]:[Fin]])))),1)),""))</f>
        <v/>
      </c>
      <c r="AA61" s="34" t="str">
        <f t="array" aca="1" ref="AA61" ca="1">IF(OR(WEEKDAY(AA$2,2)&gt;5,COUNTIF(Dates_Feries,AA$2)&gt;0),"",IFERROR(INDEX(Tableau1[[Type]:[Type]],SMALL(IF((Tableau1[[Nom]:[Nom]]=$A61)*(Tableau1[[Prénom]:[Prénom]]=$B61)*(AA$2&gt;=Tableau1[[Début]:[Début]])*(AA$2&lt;=Tableau1[[Fin]:[Fin]]),ROW(INDIRECT("A1:A"&amp;COUNTA(Tableau1[[Fin]:[Fin]])))),1)),""))</f>
        <v/>
      </c>
      <c r="AB61" s="34" t="str">
        <f t="array" aca="1" ref="AB61" ca="1">IF(OR(WEEKDAY(AB$2,2)&gt;5,COUNTIF(Dates_Feries,AB$2)&gt;0),"",IFERROR(INDEX(Tableau1[[Type]:[Type]],SMALL(IF((Tableau1[[Nom]:[Nom]]=$A61)*(Tableau1[[Prénom]:[Prénom]]=$B61)*(AB$2&gt;=Tableau1[[Début]:[Début]])*(AB$2&lt;=Tableau1[[Fin]:[Fin]]),ROW(INDIRECT("A1:A"&amp;COUNTA(Tableau1[[Fin]:[Fin]])))),1)),""))</f>
        <v/>
      </c>
      <c r="AC61" s="34" t="str">
        <f t="array" aca="1" ref="AC61" ca="1">IF(OR(WEEKDAY(AC$2,2)&gt;5,COUNTIF(Dates_Feries,AC$2)&gt;0),"",IFERROR(INDEX(Tableau1[[Type]:[Type]],SMALL(IF((Tableau1[[Nom]:[Nom]]=$A61)*(Tableau1[[Prénom]:[Prénom]]=$B61)*(AC$2&gt;=Tableau1[[Début]:[Début]])*(AC$2&lt;=Tableau1[[Fin]:[Fin]]),ROW(INDIRECT("A1:A"&amp;COUNTA(Tableau1[[Fin]:[Fin]])))),1)),""))</f>
        <v/>
      </c>
      <c r="AD61" s="34" t="str">
        <f t="array" aca="1" ref="AD61" ca="1">IF(OR(WEEKDAY(AD$2,2)&gt;5,COUNTIF(Dates_Feries,AD$2)&gt;0),"",IFERROR(INDEX(Tableau1[[Type]:[Type]],SMALL(IF((Tableau1[[Nom]:[Nom]]=$A61)*(Tableau1[[Prénom]:[Prénom]]=$B61)*(AD$2&gt;=Tableau1[[Début]:[Début]])*(AD$2&lt;=Tableau1[[Fin]:[Fin]]),ROW(INDIRECT("A1:A"&amp;COUNTA(Tableau1[[Fin]:[Fin]])))),1)),""))</f>
        <v/>
      </c>
      <c r="AE61" s="34" t="str">
        <f t="array" aca="1" ref="AE61" ca="1">IF(OR(WEEKDAY(AE$2,2)&gt;5,COUNTIF(Dates_Feries,AE$2)&gt;0),"",IFERROR(INDEX(Tableau1[[Type]:[Type]],SMALL(IF((Tableau1[[Nom]:[Nom]]=$A61)*(Tableau1[[Prénom]:[Prénom]]=$B61)*(AE$2&gt;=Tableau1[[Début]:[Début]])*(AE$2&lt;=Tableau1[[Fin]:[Fin]]),ROW(INDIRECT("A1:A"&amp;COUNTA(Tableau1[[Fin]:[Fin]])))),1)),""))</f>
        <v/>
      </c>
      <c r="AF61" s="34" t="str">
        <f t="array" aca="1" ref="AF61" ca="1">IF(OR(WEEKDAY(AF$2,2)&gt;5,COUNTIF(Dates_Feries,AF$2)&gt;0),"",IFERROR(INDEX(Tableau1[[Type]:[Type]],SMALL(IF((Tableau1[[Nom]:[Nom]]=$A61)*(Tableau1[[Prénom]:[Prénom]]=$B61)*(AF$2&gt;=Tableau1[[Début]:[Début]])*(AF$2&lt;=Tableau1[[Fin]:[Fin]]),ROW(INDIRECT("A1:A"&amp;COUNTA(Tableau1[[Fin]:[Fin]])))),1)),""))</f>
        <v/>
      </c>
      <c r="AG61" s="34" t="str">
        <f t="array" aca="1" ref="AG61" ca="1">IF(OR(WEEKDAY(AG$2,2)&gt;5,COUNTIF(Dates_Feries,AG$2)&gt;0),"",IFERROR(INDEX(Tableau1[[Type]:[Type]],SMALL(IF((Tableau1[[Nom]:[Nom]]=$A61)*(Tableau1[[Prénom]:[Prénom]]=$B61)*(AG$2&gt;=Tableau1[[Début]:[Début]])*(AG$2&lt;=Tableau1[[Fin]:[Fin]]),ROW(INDIRECT("A1:A"&amp;COUNTA(Tableau1[[Fin]:[Fin]])))),1)),""))</f>
        <v/>
      </c>
      <c r="AH61" s="34" t="str">
        <f t="array" aca="1" ref="AH61" ca="1">IF(OR(WEEKDAY(AH$2,2)&gt;5,COUNTIF(Dates_Feries,AH$2)&gt;0),"",IFERROR(INDEX(Tableau1[[Type]:[Type]],SMALL(IF((Tableau1[[Nom]:[Nom]]=$A61)*(Tableau1[[Prénom]:[Prénom]]=$B61)*(AH$2&gt;=Tableau1[[Début]:[Début]])*(AH$2&lt;=Tableau1[[Fin]:[Fin]]),ROW(INDIRECT("A1:A"&amp;COUNTA(Tableau1[[Fin]:[Fin]])))),1)),""))</f>
        <v/>
      </c>
      <c r="AI61" s="34" t="str">
        <f t="array" aca="1" ref="AI61" ca="1">IF(OR(WEEKDAY(AI$2,2)&gt;5,COUNTIF(Dates_Feries,AI$2)&gt;0),"",IFERROR(INDEX(Tableau1[[Type]:[Type]],SMALL(IF((Tableau1[[Nom]:[Nom]]=$A61)*(Tableau1[[Prénom]:[Prénom]]=$B61)*(AI$2&gt;=Tableau1[[Début]:[Début]])*(AI$2&lt;=Tableau1[[Fin]:[Fin]]),ROW(INDIRECT("A1:A"&amp;COUNTA(Tableau1[[Fin]:[Fin]])))),1)),""))</f>
        <v/>
      </c>
      <c r="AJ61" s="34" t="str">
        <f t="array" aca="1" ref="AJ61" ca="1">IF(OR(WEEKDAY(AJ$2,2)&gt;5,COUNTIF(Dates_Feries,AJ$2)&gt;0),"",IFERROR(INDEX(Tableau1[[Type]:[Type]],SMALL(IF((Tableau1[[Nom]:[Nom]]=$A61)*(Tableau1[[Prénom]:[Prénom]]=$B61)*(AJ$2&gt;=Tableau1[[Début]:[Début]])*(AJ$2&lt;=Tableau1[[Fin]:[Fin]]),ROW(INDIRECT("A1:A"&amp;COUNTA(Tableau1[[Fin]:[Fin]])))),1)),""))</f>
        <v/>
      </c>
      <c r="AK61" s="34" t="str">
        <f t="array" aca="1" ref="AK61" ca="1">IF(OR(WEEKDAY(AK$2,2)&gt;5,COUNTIF(Dates_Feries,AK$2)&gt;0),"",IFERROR(INDEX(Tableau1[[Type]:[Type]],SMALL(IF((Tableau1[[Nom]:[Nom]]=$A61)*(Tableau1[[Prénom]:[Prénom]]=$B61)*(AK$2&gt;=Tableau1[[Début]:[Début]])*(AK$2&lt;=Tableau1[[Fin]:[Fin]]),ROW(INDIRECT("A1:A"&amp;COUNTA(Tableau1[[Fin]:[Fin]])))),1)),""))</f>
        <v/>
      </c>
      <c r="AL61" s="34" t="str">
        <f t="array" aca="1" ref="AL61" ca="1">IF(OR(WEEKDAY(AL$2,2)&gt;5,COUNTIF(Dates_Feries,AL$2)&gt;0),"",IFERROR(INDEX(Tableau1[[Type]:[Type]],SMALL(IF((Tableau1[[Nom]:[Nom]]=$A61)*(Tableau1[[Prénom]:[Prénom]]=$B61)*(AL$2&gt;=Tableau1[[Début]:[Début]])*(AL$2&lt;=Tableau1[[Fin]:[Fin]]),ROW(INDIRECT("A1:A"&amp;COUNTA(Tableau1[[Fin]:[Fin]])))),1)),""))</f>
        <v/>
      </c>
      <c r="AM61" s="34" t="str">
        <f t="array" aca="1" ref="AM61" ca="1">IF(OR(WEEKDAY(AM$2,2)&gt;5,COUNTIF(Dates_Feries,AM$2)&gt;0),"",IFERROR(INDEX(Tableau1[[Type]:[Type]],SMALL(IF((Tableau1[[Nom]:[Nom]]=$A61)*(Tableau1[[Prénom]:[Prénom]]=$B61)*(AM$2&gt;=Tableau1[[Début]:[Début]])*(AM$2&lt;=Tableau1[[Fin]:[Fin]]),ROW(INDIRECT("A1:A"&amp;COUNTA(Tableau1[[Fin]:[Fin]])))),1)),""))</f>
        <v/>
      </c>
      <c r="AN61" s="34" t="str">
        <f t="array" aca="1" ref="AN61" ca="1">IF(OR(WEEKDAY(AN$2,2)&gt;5,COUNTIF(Dates_Feries,AN$2)&gt;0),"",IFERROR(INDEX(Tableau1[[Type]:[Type]],SMALL(IF((Tableau1[[Nom]:[Nom]]=$A61)*(Tableau1[[Prénom]:[Prénom]]=$B61)*(AN$2&gt;=Tableau1[[Début]:[Début]])*(AN$2&lt;=Tableau1[[Fin]:[Fin]]),ROW(INDIRECT("A1:A"&amp;COUNTA(Tableau1[[Fin]:[Fin]])))),1)),""))</f>
        <v/>
      </c>
      <c r="AO61" s="34" t="str">
        <f t="array" aca="1" ref="AO61" ca="1">IF(OR(WEEKDAY(AO$2,2)&gt;5,COUNTIF(Dates_Feries,AO$2)&gt;0),"",IFERROR(INDEX(Tableau1[[Type]:[Type]],SMALL(IF((Tableau1[[Nom]:[Nom]]=$A61)*(Tableau1[[Prénom]:[Prénom]]=$B61)*(AO$2&gt;=Tableau1[[Début]:[Début]])*(AO$2&lt;=Tableau1[[Fin]:[Fin]]),ROW(INDIRECT("A1:A"&amp;COUNTA(Tableau1[[Fin]:[Fin]])))),1)),""))</f>
        <v/>
      </c>
      <c r="AP61" s="34" t="str">
        <f t="array" aca="1" ref="AP61" ca="1">IF(OR(WEEKDAY(AP$2,2)&gt;5,COUNTIF(Dates_Feries,AP$2)&gt;0),"",IFERROR(INDEX(Tableau1[[Type]:[Type]],SMALL(IF((Tableau1[[Nom]:[Nom]]=$A61)*(Tableau1[[Prénom]:[Prénom]]=$B61)*(AP$2&gt;=Tableau1[[Début]:[Début]])*(AP$2&lt;=Tableau1[[Fin]:[Fin]]),ROW(INDIRECT("A1:A"&amp;COUNTA(Tableau1[[Fin]:[Fin]])))),1)),""))</f>
        <v/>
      </c>
      <c r="AQ61" s="34" t="str">
        <f t="array" aca="1" ref="AQ61" ca="1">IF(OR(WEEKDAY(AQ$2,2)&gt;5,COUNTIF(Dates_Feries,AQ$2)&gt;0),"",IFERROR(INDEX(Tableau1[[Type]:[Type]],SMALL(IF((Tableau1[[Nom]:[Nom]]=$A61)*(Tableau1[[Prénom]:[Prénom]]=$B61)*(AQ$2&gt;=Tableau1[[Début]:[Début]])*(AQ$2&lt;=Tableau1[[Fin]:[Fin]]),ROW(INDIRECT("A1:A"&amp;COUNTA(Tableau1[[Fin]:[Fin]])))),1)),""))</f>
        <v/>
      </c>
      <c r="AR61" s="34" t="str">
        <f t="array" aca="1" ref="AR61" ca="1">IF(OR(WEEKDAY(AR$2,2)&gt;5,COUNTIF(Dates_Feries,AR$2)&gt;0),"",IFERROR(INDEX(Tableau1[[Type]:[Type]],SMALL(IF((Tableau1[[Nom]:[Nom]]=$A61)*(Tableau1[[Prénom]:[Prénom]]=$B61)*(AR$2&gt;=Tableau1[[Début]:[Début]])*(AR$2&lt;=Tableau1[[Fin]:[Fin]]),ROW(INDIRECT("A1:A"&amp;COUNTA(Tableau1[[Fin]:[Fin]])))),1)),""))</f>
        <v/>
      </c>
      <c r="AS61" s="34" t="str">
        <f t="array" aca="1" ref="AS61" ca="1">IF(OR(WEEKDAY(AS$2,2)&gt;5,COUNTIF(Dates_Feries,AS$2)&gt;0),"",IFERROR(INDEX(Tableau1[[Type]:[Type]],SMALL(IF((Tableau1[[Nom]:[Nom]]=$A61)*(Tableau1[[Prénom]:[Prénom]]=$B61)*(AS$2&gt;=Tableau1[[Début]:[Début]])*(AS$2&lt;=Tableau1[[Fin]:[Fin]]),ROW(INDIRECT("A1:A"&amp;COUNTA(Tableau1[[Fin]:[Fin]])))),1)),""))</f>
        <v/>
      </c>
      <c r="AT61" s="34" t="str">
        <f t="array" aca="1" ref="AT61" ca="1">IF(OR(WEEKDAY(AT$2,2)&gt;5,COUNTIF(Dates_Feries,AT$2)&gt;0),"",IFERROR(INDEX(Tableau1[[Type]:[Type]],SMALL(IF((Tableau1[[Nom]:[Nom]]=$A61)*(Tableau1[[Prénom]:[Prénom]]=$B61)*(AT$2&gt;=Tableau1[[Début]:[Début]])*(AT$2&lt;=Tableau1[[Fin]:[Fin]]),ROW(INDIRECT("A1:A"&amp;COUNTA(Tableau1[[Fin]:[Fin]])))),1)),""))</f>
        <v/>
      </c>
      <c r="AU61" s="34" t="str">
        <f t="array" aca="1" ref="AU61" ca="1">IF(OR(WEEKDAY(AU$2,2)&gt;5,COUNTIF(Dates_Feries,AU$2)&gt;0),"",IFERROR(INDEX(Tableau1[[Type]:[Type]],SMALL(IF((Tableau1[[Nom]:[Nom]]=$A61)*(Tableau1[[Prénom]:[Prénom]]=$B61)*(AU$2&gt;=Tableau1[[Début]:[Début]])*(AU$2&lt;=Tableau1[[Fin]:[Fin]]),ROW(INDIRECT("A1:A"&amp;COUNTA(Tableau1[[Fin]:[Fin]])))),1)),""))</f>
        <v/>
      </c>
      <c r="AV61" s="34" t="str">
        <f t="array" aca="1" ref="AV61" ca="1">IF(OR(WEEKDAY(AV$2,2)&gt;5,COUNTIF(Dates_Feries,AV$2)&gt;0),"",IFERROR(INDEX(Tableau1[[Type]:[Type]],SMALL(IF((Tableau1[[Nom]:[Nom]]=$A61)*(Tableau1[[Prénom]:[Prénom]]=$B61)*(AV$2&gt;=Tableau1[[Début]:[Début]])*(AV$2&lt;=Tableau1[[Fin]:[Fin]]),ROW(INDIRECT("A1:A"&amp;COUNTA(Tableau1[[Fin]:[Fin]])))),1)),""))</f>
        <v/>
      </c>
      <c r="AW61" s="34" t="str">
        <f t="array" aca="1" ref="AW61" ca="1">IF(OR(WEEKDAY(AW$2,2)&gt;5,COUNTIF(Dates_Feries,AW$2)&gt;0),"",IFERROR(INDEX(Tableau1[[Type]:[Type]],SMALL(IF((Tableau1[[Nom]:[Nom]]=$A61)*(Tableau1[[Prénom]:[Prénom]]=$B61)*(AW$2&gt;=Tableau1[[Début]:[Début]])*(AW$2&lt;=Tableau1[[Fin]:[Fin]]),ROW(INDIRECT("A1:A"&amp;COUNTA(Tableau1[[Fin]:[Fin]])))),1)),""))</f>
        <v/>
      </c>
      <c r="AX61" s="34" t="str">
        <f t="array" aca="1" ref="AX61" ca="1">IF(OR(WEEKDAY(AX$2,2)&gt;5,COUNTIF(Dates_Feries,AX$2)&gt;0),"",IFERROR(INDEX(Tableau1[[Type]:[Type]],SMALL(IF((Tableau1[[Nom]:[Nom]]=$A61)*(Tableau1[[Prénom]:[Prénom]]=$B61)*(AX$2&gt;=Tableau1[[Début]:[Début]])*(AX$2&lt;=Tableau1[[Fin]:[Fin]]),ROW(INDIRECT("A1:A"&amp;COUNTA(Tableau1[[Fin]:[Fin]])))),1)),""))</f>
        <v/>
      </c>
      <c r="AY61" s="34" t="str">
        <f t="array" aca="1" ref="AY61" ca="1">IF(OR(WEEKDAY(AY$2,2)&gt;5,COUNTIF(Dates_Feries,AY$2)&gt;0),"",IFERROR(INDEX(Tableau1[[Type]:[Type]],SMALL(IF((Tableau1[[Nom]:[Nom]]=$A61)*(Tableau1[[Prénom]:[Prénom]]=$B61)*(AY$2&gt;=Tableau1[[Début]:[Début]])*(AY$2&lt;=Tableau1[[Fin]:[Fin]]),ROW(INDIRECT("A1:A"&amp;COUNTA(Tableau1[[Fin]:[Fin]])))),1)),""))</f>
        <v/>
      </c>
      <c r="AZ61" s="34" t="str">
        <f t="array" aca="1" ref="AZ61" ca="1">IF(OR(WEEKDAY(AZ$2,2)&gt;5,COUNTIF(Dates_Feries,AZ$2)&gt;0),"",IFERROR(INDEX(Tableau1[[Type]:[Type]],SMALL(IF((Tableau1[[Nom]:[Nom]]=$A61)*(Tableau1[[Prénom]:[Prénom]]=$B61)*(AZ$2&gt;=Tableau1[[Début]:[Début]])*(AZ$2&lt;=Tableau1[[Fin]:[Fin]]),ROW(INDIRECT("A1:A"&amp;COUNTA(Tableau1[[Fin]:[Fin]])))),1)),""))</f>
        <v/>
      </c>
      <c r="BA61" s="34" t="str">
        <f t="array" aca="1" ref="BA61" ca="1">IF(OR(WEEKDAY(BA$2,2)&gt;5,COUNTIF(Dates_Feries,BA$2)&gt;0),"",IFERROR(INDEX(Tableau1[[Type]:[Type]],SMALL(IF((Tableau1[[Nom]:[Nom]]=$A61)*(Tableau1[[Prénom]:[Prénom]]=$B61)*(BA$2&gt;=Tableau1[[Début]:[Début]])*(BA$2&lt;=Tableau1[[Fin]:[Fin]]),ROW(INDIRECT("A1:A"&amp;COUNTA(Tableau1[[Fin]:[Fin]])))),1)),""))</f>
        <v/>
      </c>
      <c r="BB61" s="34" t="str">
        <f t="array" aca="1" ref="BB61" ca="1">IF(OR(WEEKDAY(BB$2,2)&gt;5,COUNTIF(Dates_Feries,BB$2)&gt;0),"",IFERROR(INDEX(Tableau1[[Type]:[Type]],SMALL(IF((Tableau1[[Nom]:[Nom]]=$A61)*(Tableau1[[Prénom]:[Prénom]]=$B61)*(BB$2&gt;=Tableau1[[Début]:[Début]])*(BB$2&lt;=Tableau1[[Fin]:[Fin]]),ROW(INDIRECT("A1:A"&amp;COUNTA(Tableau1[[Fin]:[Fin]])))),1)),""))</f>
        <v/>
      </c>
      <c r="BC61" s="34" t="str">
        <f t="array" aca="1" ref="BC61" ca="1">IF(OR(WEEKDAY(BC$2,2)&gt;5,COUNTIF(Dates_Feries,BC$2)&gt;0),"",IFERROR(INDEX(Tableau1[[Type]:[Type]],SMALL(IF((Tableau1[[Nom]:[Nom]]=$A61)*(Tableau1[[Prénom]:[Prénom]]=$B61)*(BC$2&gt;=Tableau1[[Début]:[Début]])*(BC$2&lt;=Tableau1[[Fin]:[Fin]]),ROW(INDIRECT("A1:A"&amp;COUNTA(Tableau1[[Fin]:[Fin]])))),1)),""))</f>
        <v/>
      </c>
      <c r="BD61" s="34" t="str">
        <f t="array" aca="1" ref="BD61" ca="1">IF(OR(WEEKDAY(BD$2,2)&gt;5,COUNTIF(Dates_Feries,BD$2)&gt;0),"",IFERROR(INDEX(Tableau1[[Type]:[Type]],SMALL(IF((Tableau1[[Nom]:[Nom]]=$A61)*(Tableau1[[Prénom]:[Prénom]]=$B61)*(BD$2&gt;=Tableau1[[Début]:[Début]])*(BD$2&lt;=Tableau1[[Fin]:[Fin]]),ROW(INDIRECT("A1:A"&amp;COUNTA(Tableau1[[Fin]:[Fin]])))),1)),""))</f>
        <v/>
      </c>
      <c r="BE61" s="34" t="str">
        <f t="array" aca="1" ref="BE61" ca="1">IF(OR(WEEKDAY(BE$2,2)&gt;5,COUNTIF(Dates_Feries,BE$2)&gt;0),"",IFERROR(INDEX(Tableau1[[Type]:[Type]],SMALL(IF((Tableau1[[Nom]:[Nom]]=$A61)*(Tableau1[[Prénom]:[Prénom]]=$B61)*(BE$2&gt;=Tableau1[[Début]:[Début]])*(BE$2&lt;=Tableau1[[Fin]:[Fin]]),ROW(INDIRECT("A1:A"&amp;COUNTA(Tableau1[[Fin]:[Fin]])))),1)),""))</f>
        <v/>
      </c>
      <c r="BF61" s="34" t="str">
        <f t="array" aca="1" ref="BF61" ca="1">IF(OR(WEEKDAY(BF$2,2)&gt;5,COUNTIF(Dates_Feries,BF$2)&gt;0),"",IFERROR(INDEX(Tableau1[[Type]:[Type]],SMALL(IF((Tableau1[[Nom]:[Nom]]=$A61)*(Tableau1[[Prénom]:[Prénom]]=$B61)*(BF$2&gt;=Tableau1[[Début]:[Début]])*(BF$2&lt;=Tableau1[[Fin]:[Fin]]),ROW(INDIRECT("A1:A"&amp;COUNTA(Tableau1[[Fin]:[Fin]])))),1)),""))</f>
        <v/>
      </c>
      <c r="BG61" s="34" t="str">
        <f t="array" aca="1" ref="BG61" ca="1">IF(OR(WEEKDAY(BG$2,2)&gt;5,COUNTIF(Dates_Feries,BG$2)&gt;0),"",IFERROR(INDEX(Tableau1[[Type]:[Type]],SMALL(IF((Tableau1[[Nom]:[Nom]]=$A61)*(Tableau1[[Prénom]:[Prénom]]=$B61)*(BG$2&gt;=Tableau1[[Début]:[Début]])*(BG$2&lt;=Tableau1[[Fin]:[Fin]]),ROW(INDIRECT("A1:A"&amp;COUNTA(Tableau1[[Fin]:[Fin]])))),1)),""))</f>
        <v/>
      </c>
      <c r="BH61" s="34" t="str">
        <f t="array" aca="1" ref="BH61" ca="1">IF(OR(WEEKDAY(BH$2,2)&gt;5,COUNTIF(Dates_Feries,BH$2)&gt;0),"",IFERROR(INDEX(Tableau1[[Type]:[Type]],SMALL(IF((Tableau1[[Nom]:[Nom]]=$A61)*(Tableau1[[Prénom]:[Prénom]]=$B61)*(BH$2&gt;=Tableau1[[Début]:[Début]])*(BH$2&lt;=Tableau1[[Fin]:[Fin]]),ROW(INDIRECT("A1:A"&amp;COUNTA(Tableau1[[Fin]:[Fin]])))),1)),""))</f>
        <v/>
      </c>
      <c r="BI61" s="34" t="str">
        <f t="array" aca="1" ref="BI61" ca="1">IF(OR(WEEKDAY(BI$2,2)&gt;5,COUNTIF(Dates_Feries,BI$2)&gt;0),"",IFERROR(INDEX(Tableau1[[Type]:[Type]],SMALL(IF((Tableau1[[Nom]:[Nom]]=$A61)*(Tableau1[[Prénom]:[Prénom]]=$B61)*(BI$2&gt;=Tableau1[[Début]:[Début]])*(BI$2&lt;=Tableau1[[Fin]:[Fin]]),ROW(INDIRECT("A1:A"&amp;COUNTA(Tableau1[[Fin]:[Fin]])))),1)),""))</f>
        <v/>
      </c>
      <c r="BJ61" s="34" t="str">
        <f t="array" aca="1" ref="BJ61" ca="1">IF(OR(WEEKDAY(BJ$2,2)&gt;5,COUNTIF(Dates_Feries,BJ$2)&gt;0),"",IFERROR(INDEX(Tableau1[[Type]:[Type]],SMALL(IF((Tableau1[[Nom]:[Nom]]=$A61)*(Tableau1[[Prénom]:[Prénom]]=$B61)*(BJ$2&gt;=Tableau1[[Début]:[Début]])*(BJ$2&lt;=Tableau1[[Fin]:[Fin]]),ROW(INDIRECT("A1:A"&amp;COUNTA(Tableau1[[Fin]:[Fin]])))),1)),""))</f>
        <v/>
      </c>
      <c r="BK61" s="34" t="str">
        <f t="array" aca="1" ref="BK61" ca="1">IF(OR(WEEKDAY(BK$2,2)&gt;5,COUNTIF(Dates_Feries,BK$2)&gt;0),"",IFERROR(INDEX(Tableau1[[Type]:[Type]],SMALL(IF((Tableau1[[Nom]:[Nom]]=$A61)*(Tableau1[[Prénom]:[Prénom]]=$B61)*(BK$2&gt;=Tableau1[[Début]:[Début]])*(BK$2&lt;=Tableau1[[Fin]:[Fin]]),ROW(INDIRECT("A1:A"&amp;COUNTA(Tableau1[[Fin]:[Fin]])))),1)),""))</f>
        <v/>
      </c>
      <c r="BL61" s="34" t="str">
        <f t="array" aca="1" ref="BL61" ca="1">IF(OR(WEEKDAY(BL$2,2)&gt;5,COUNTIF(Dates_Feries,BL$2)&gt;0),"",IFERROR(INDEX(Tableau1[[Type]:[Type]],SMALL(IF((Tableau1[[Nom]:[Nom]]=$A61)*(Tableau1[[Prénom]:[Prénom]]=$B61)*(BL$2&gt;=Tableau1[[Début]:[Début]])*(BL$2&lt;=Tableau1[[Fin]:[Fin]]),ROW(INDIRECT("A1:A"&amp;COUNTA(Tableau1[[Fin]:[Fin]])))),1)),""))</f>
        <v/>
      </c>
      <c r="BM61" s="34" t="str">
        <f t="array" aca="1" ref="BM61" ca="1">IF(OR(WEEKDAY(BM$2,2)&gt;5,COUNTIF(Dates_Feries,BM$2)&gt;0),"",IFERROR(INDEX(Tableau1[[Type]:[Type]],SMALL(IF((Tableau1[[Nom]:[Nom]]=$A61)*(Tableau1[[Prénom]:[Prénom]]=$B61)*(BM$2&gt;=Tableau1[[Début]:[Début]])*(BM$2&lt;=Tableau1[[Fin]:[Fin]]),ROW(INDIRECT("A1:A"&amp;COUNTA(Tableau1[[Fin]:[Fin]])))),1)),""))</f>
        <v/>
      </c>
      <c r="BN61" s="34" t="str">
        <f t="array" aca="1" ref="BN61" ca="1">IF(OR(WEEKDAY(BN$2,2)&gt;5,COUNTIF(Dates_Feries,BN$2)&gt;0),"",IFERROR(INDEX(Tableau1[[Type]:[Type]],SMALL(IF((Tableau1[[Nom]:[Nom]]=$A61)*(Tableau1[[Prénom]:[Prénom]]=$B61)*(BN$2&gt;=Tableau1[[Début]:[Début]])*(BN$2&lt;=Tableau1[[Fin]:[Fin]]),ROW(INDIRECT("A1:A"&amp;COUNTA(Tableau1[[Fin]:[Fin]])))),1)),""))</f>
        <v/>
      </c>
      <c r="BO61" s="34" t="str">
        <f t="array" aca="1" ref="BO61" ca="1">IF(OR(WEEKDAY(BO$2,2)&gt;5,COUNTIF(Dates_Feries,BO$2)&gt;0),"",IFERROR(INDEX(Tableau1[[Type]:[Type]],SMALL(IF((Tableau1[[Nom]:[Nom]]=$A61)*(Tableau1[[Prénom]:[Prénom]]=$B61)*(BO$2&gt;=Tableau1[[Début]:[Début]])*(BO$2&lt;=Tableau1[[Fin]:[Fin]]),ROW(INDIRECT("A1:A"&amp;COUNTA(Tableau1[[Fin]:[Fin]])))),1)),""))</f>
        <v/>
      </c>
      <c r="BP61" s="34" t="str">
        <f t="array" aca="1" ref="BP61" ca="1">IF(OR(WEEKDAY(BP$2,2)&gt;5,COUNTIF(Dates_Feries,BP$2)&gt;0),"",IFERROR(INDEX(Tableau1[[Type]:[Type]],SMALL(IF((Tableau1[[Nom]:[Nom]]=$A61)*(Tableau1[[Prénom]:[Prénom]]=$B61)*(BP$2&gt;=Tableau1[[Début]:[Début]])*(BP$2&lt;=Tableau1[[Fin]:[Fin]]),ROW(INDIRECT("A1:A"&amp;COUNTA(Tableau1[[Fin]:[Fin]])))),1)),""))</f>
        <v/>
      </c>
      <c r="BQ61" s="34" t="str">
        <f t="array" aca="1" ref="BQ61" ca="1">IF(OR(WEEKDAY(BQ$2,2)&gt;5,COUNTIF(Dates_Feries,BQ$2)&gt;0),"",IFERROR(INDEX(Tableau1[[Type]:[Type]],SMALL(IF((Tableau1[[Nom]:[Nom]]=$A61)*(Tableau1[[Prénom]:[Prénom]]=$B61)*(BQ$2&gt;=Tableau1[[Début]:[Début]])*(BQ$2&lt;=Tableau1[[Fin]:[Fin]]),ROW(INDIRECT("A1:A"&amp;COUNTA(Tableau1[[Fin]:[Fin]])))),1)),""))</f>
        <v/>
      </c>
      <c r="BR61" s="34" t="str">
        <f t="array" aca="1" ref="BR61" ca="1">IF(OR(WEEKDAY(BR$2,2)&gt;5,COUNTIF(Dates_Feries,BR$2)&gt;0),"",IFERROR(INDEX(Tableau1[[Type]:[Type]],SMALL(IF((Tableau1[[Nom]:[Nom]]=$A61)*(Tableau1[[Prénom]:[Prénom]]=$B61)*(BR$2&gt;=Tableau1[[Début]:[Début]])*(BR$2&lt;=Tableau1[[Fin]:[Fin]]),ROW(INDIRECT("A1:A"&amp;COUNTA(Tableau1[[Fin]:[Fin]])))),1)),""))</f>
        <v/>
      </c>
      <c r="BS61" s="34" t="str">
        <f t="array" aca="1" ref="BS61" ca="1">IF(OR(WEEKDAY(BS$2,2)&gt;5,COUNTIF(Dates_Feries,BS$2)&gt;0),"",IFERROR(INDEX(Tableau1[[Type]:[Type]],SMALL(IF((Tableau1[[Nom]:[Nom]]=$A61)*(Tableau1[[Prénom]:[Prénom]]=$B61)*(BS$2&gt;=Tableau1[[Début]:[Début]])*(BS$2&lt;=Tableau1[[Fin]:[Fin]]),ROW(INDIRECT("A1:A"&amp;COUNTA(Tableau1[[Fin]:[Fin]])))),1)),""))</f>
        <v/>
      </c>
      <c r="BT61" s="34" t="str">
        <f t="array" aca="1" ref="BT61" ca="1">IF(OR(WEEKDAY(BT$2,2)&gt;5,COUNTIF(Dates_Feries,BT$2)&gt;0),"",IFERROR(INDEX(Tableau1[[Type]:[Type]],SMALL(IF((Tableau1[[Nom]:[Nom]]=$A61)*(Tableau1[[Prénom]:[Prénom]]=$B61)*(BT$2&gt;=Tableau1[[Début]:[Début]])*(BT$2&lt;=Tableau1[[Fin]:[Fin]]),ROW(INDIRECT("A1:A"&amp;COUNTA(Tableau1[[Fin]:[Fin]])))),1)),""))</f>
        <v/>
      </c>
      <c r="BU61" s="34" t="str">
        <f t="array" aca="1" ref="BU61" ca="1">IF(OR(WEEKDAY(BU$2,2)&gt;5,COUNTIF(Dates_Feries,BU$2)&gt;0),"",IFERROR(INDEX(Tableau1[[Type]:[Type]],SMALL(IF((Tableau1[[Nom]:[Nom]]=$A61)*(Tableau1[[Prénom]:[Prénom]]=$B61)*(BU$2&gt;=Tableau1[[Début]:[Début]])*(BU$2&lt;=Tableau1[[Fin]:[Fin]]),ROW(INDIRECT("A1:A"&amp;COUNTA(Tableau1[[Fin]:[Fin]])))),1)),""))</f>
        <v/>
      </c>
      <c r="BV61" s="34" t="str">
        <f t="array" aca="1" ref="BV61" ca="1">IF(OR(WEEKDAY(BV$2,2)&gt;5,COUNTIF(Dates_Feries,BV$2)&gt;0),"",IFERROR(INDEX(Tableau1[[Type]:[Type]],SMALL(IF((Tableau1[[Nom]:[Nom]]=$A61)*(Tableau1[[Prénom]:[Prénom]]=$B61)*(BV$2&gt;=Tableau1[[Début]:[Début]])*(BV$2&lt;=Tableau1[[Fin]:[Fin]]),ROW(INDIRECT("A1:A"&amp;COUNTA(Tableau1[[Fin]:[Fin]])))),1)),""))</f>
        <v/>
      </c>
      <c r="BW61" s="34" t="str">
        <f t="array" aca="1" ref="BW61" ca="1">IF(OR(WEEKDAY(BW$2,2)&gt;5,COUNTIF(Dates_Feries,BW$2)&gt;0),"",IFERROR(INDEX(Tableau1[[Type]:[Type]],SMALL(IF((Tableau1[[Nom]:[Nom]]=$A61)*(Tableau1[[Prénom]:[Prénom]]=$B61)*(BW$2&gt;=Tableau1[[Début]:[Début]])*(BW$2&lt;=Tableau1[[Fin]:[Fin]]),ROW(INDIRECT("A1:A"&amp;COUNTA(Tableau1[[Fin]:[Fin]])))),1)),""))</f>
        <v/>
      </c>
      <c r="BX61" s="34" t="str">
        <f t="array" aca="1" ref="BX61" ca="1">IF(OR(WEEKDAY(BX$2,2)&gt;5,COUNTIF(Dates_Feries,BX$2)&gt;0),"",IFERROR(INDEX(Tableau1[[Type]:[Type]],SMALL(IF((Tableau1[[Nom]:[Nom]]=$A61)*(Tableau1[[Prénom]:[Prénom]]=$B61)*(BX$2&gt;=Tableau1[[Début]:[Début]])*(BX$2&lt;=Tableau1[[Fin]:[Fin]]),ROW(INDIRECT("A1:A"&amp;COUNTA(Tableau1[[Fin]:[Fin]])))),1)),""))</f>
        <v/>
      </c>
      <c r="BY61" s="34" t="str">
        <f t="array" aca="1" ref="BY61" ca="1">IF(OR(WEEKDAY(BY$2,2)&gt;5,COUNTIF(Dates_Feries,BY$2)&gt;0),"",IFERROR(INDEX(Tableau1[[Type]:[Type]],SMALL(IF((Tableau1[[Nom]:[Nom]]=$A61)*(Tableau1[[Prénom]:[Prénom]]=$B61)*(BY$2&gt;=Tableau1[[Début]:[Début]])*(BY$2&lt;=Tableau1[[Fin]:[Fin]]),ROW(INDIRECT("A1:A"&amp;COUNTA(Tableau1[[Fin]:[Fin]])))),1)),""))</f>
        <v/>
      </c>
      <c r="BZ61" s="34" t="str">
        <f t="array" aca="1" ref="BZ61" ca="1">IF(OR(WEEKDAY(BZ$2,2)&gt;5,COUNTIF(Dates_Feries,BZ$2)&gt;0),"",IFERROR(INDEX(Tableau1[[Type]:[Type]],SMALL(IF((Tableau1[[Nom]:[Nom]]=$A61)*(Tableau1[[Prénom]:[Prénom]]=$B61)*(BZ$2&gt;=Tableau1[[Début]:[Début]])*(BZ$2&lt;=Tableau1[[Fin]:[Fin]]),ROW(INDIRECT("A1:A"&amp;COUNTA(Tableau1[[Fin]:[Fin]])))),1)),""))</f>
        <v/>
      </c>
      <c r="CA61" s="34" t="str">
        <f t="array" aca="1" ref="CA61" ca="1">IF(OR(WEEKDAY(CA$2,2)&gt;5,COUNTIF(Dates_Feries,CA$2)&gt;0),"",IFERROR(INDEX(Tableau1[[Type]:[Type]],SMALL(IF((Tableau1[[Nom]:[Nom]]=$A61)*(Tableau1[[Prénom]:[Prénom]]=$B61)*(CA$2&gt;=Tableau1[[Début]:[Début]])*(CA$2&lt;=Tableau1[[Fin]:[Fin]]),ROW(INDIRECT("A1:A"&amp;COUNTA(Tableau1[[Fin]:[Fin]])))),1)),""))</f>
        <v/>
      </c>
      <c r="CB61" s="34" t="str">
        <f t="array" aca="1" ref="CB61" ca="1">IF(OR(WEEKDAY(CB$2,2)&gt;5,COUNTIF(Dates_Feries,CB$2)&gt;0),"",IFERROR(INDEX(Tableau1[[Type]:[Type]],SMALL(IF((Tableau1[[Nom]:[Nom]]=$A61)*(Tableau1[[Prénom]:[Prénom]]=$B61)*(CB$2&gt;=Tableau1[[Début]:[Début]])*(CB$2&lt;=Tableau1[[Fin]:[Fin]]),ROW(INDIRECT("A1:A"&amp;COUNTA(Tableau1[[Fin]:[Fin]])))),1)),""))</f>
        <v/>
      </c>
      <c r="CC61" s="34" t="str">
        <f t="array" aca="1" ref="CC61" ca="1">IF(OR(WEEKDAY(CC$2,2)&gt;5,COUNTIF(Dates_Feries,CC$2)&gt;0),"",IFERROR(INDEX(Tableau1[[Type]:[Type]],SMALL(IF((Tableau1[[Nom]:[Nom]]=$A61)*(Tableau1[[Prénom]:[Prénom]]=$B61)*(CC$2&gt;=Tableau1[[Début]:[Début]])*(CC$2&lt;=Tableau1[[Fin]:[Fin]]),ROW(INDIRECT("A1:A"&amp;COUNTA(Tableau1[[Fin]:[Fin]])))),1)),""))</f>
        <v/>
      </c>
      <c r="CD61" s="34" t="str">
        <f t="array" aca="1" ref="CD61" ca="1">IF(OR(WEEKDAY(CD$2,2)&gt;5,COUNTIF(Dates_Feries,CD$2)&gt;0),"",IFERROR(INDEX(Tableau1[[Type]:[Type]],SMALL(IF((Tableau1[[Nom]:[Nom]]=$A61)*(Tableau1[[Prénom]:[Prénom]]=$B61)*(CD$2&gt;=Tableau1[[Début]:[Début]])*(CD$2&lt;=Tableau1[[Fin]:[Fin]]),ROW(INDIRECT("A1:A"&amp;COUNTA(Tableau1[[Fin]:[Fin]])))),1)),""))</f>
        <v/>
      </c>
      <c r="CE61" s="34" t="str">
        <f t="array" aca="1" ref="CE61" ca="1">IF(OR(WEEKDAY(CE$2,2)&gt;5,COUNTIF(Dates_Feries,CE$2)&gt;0),"",IFERROR(INDEX(Tableau1[[Type]:[Type]],SMALL(IF((Tableau1[[Nom]:[Nom]]=$A61)*(Tableau1[[Prénom]:[Prénom]]=$B61)*(CE$2&gt;=Tableau1[[Début]:[Début]])*(CE$2&lt;=Tableau1[[Fin]:[Fin]]),ROW(INDIRECT("A1:A"&amp;COUNTA(Tableau1[[Fin]:[Fin]])))),1)),""))</f>
        <v/>
      </c>
      <c r="CF61" s="34" t="str">
        <f t="array" aca="1" ref="CF61" ca="1">IF(OR(WEEKDAY(CF$2,2)&gt;5,COUNTIF(Dates_Feries,CF$2)&gt;0),"",IFERROR(INDEX(Tableau1[[Type]:[Type]],SMALL(IF((Tableau1[[Nom]:[Nom]]=$A61)*(Tableau1[[Prénom]:[Prénom]]=$B61)*(CF$2&gt;=Tableau1[[Début]:[Début]])*(CF$2&lt;=Tableau1[[Fin]:[Fin]]),ROW(INDIRECT("A1:A"&amp;COUNTA(Tableau1[[Fin]:[Fin]])))),1)),""))</f>
        <v/>
      </c>
      <c r="CG61" s="34" t="str">
        <f t="array" aca="1" ref="CG61" ca="1">IF(OR(WEEKDAY(CG$2,2)&gt;5,COUNTIF(Dates_Feries,CG$2)&gt;0),"",IFERROR(INDEX(Tableau1[[Type]:[Type]],SMALL(IF((Tableau1[[Nom]:[Nom]]=$A61)*(Tableau1[[Prénom]:[Prénom]]=$B61)*(CG$2&gt;=Tableau1[[Début]:[Début]])*(CG$2&lt;=Tableau1[[Fin]:[Fin]]),ROW(INDIRECT("A1:A"&amp;COUNTA(Tableau1[[Fin]:[Fin]])))),1)),""))</f>
        <v/>
      </c>
      <c r="CH61" s="34" t="str">
        <f t="array" aca="1" ref="CH61" ca="1">IF(OR(WEEKDAY(CH$2,2)&gt;5,COUNTIF(Dates_Feries,CH$2)&gt;0),"",IFERROR(INDEX(Tableau1[[Type]:[Type]],SMALL(IF((Tableau1[[Nom]:[Nom]]=$A61)*(Tableau1[[Prénom]:[Prénom]]=$B61)*(CH$2&gt;=Tableau1[[Début]:[Début]])*(CH$2&lt;=Tableau1[[Fin]:[Fin]]),ROW(INDIRECT("A1:A"&amp;COUNTA(Tableau1[[Fin]:[Fin]])))),1)),""))</f>
        <v/>
      </c>
      <c r="CI61" s="34" t="str">
        <f t="array" aca="1" ref="CI61" ca="1">IF(OR(WEEKDAY(CI$2,2)&gt;5,COUNTIF(Dates_Feries,CI$2)&gt;0),"",IFERROR(INDEX(Tableau1[[Type]:[Type]],SMALL(IF((Tableau1[[Nom]:[Nom]]=$A61)*(Tableau1[[Prénom]:[Prénom]]=$B61)*(CI$2&gt;=Tableau1[[Début]:[Début]])*(CI$2&lt;=Tableau1[[Fin]:[Fin]]),ROW(INDIRECT("A1:A"&amp;COUNTA(Tableau1[[Fin]:[Fin]])))),1)),""))</f>
        <v/>
      </c>
      <c r="CJ61" s="34" t="str">
        <f t="array" aca="1" ref="CJ61" ca="1">IF(OR(WEEKDAY(CJ$2,2)&gt;5,COUNTIF(Dates_Feries,CJ$2)&gt;0),"",IFERROR(INDEX(Tableau1[[Type]:[Type]],SMALL(IF((Tableau1[[Nom]:[Nom]]=$A61)*(Tableau1[[Prénom]:[Prénom]]=$B61)*(CJ$2&gt;=Tableau1[[Début]:[Début]])*(CJ$2&lt;=Tableau1[[Fin]:[Fin]]),ROW(INDIRECT("A1:A"&amp;COUNTA(Tableau1[[Fin]:[Fin]])))),1)),""))</f>
        <v/>
      </c>
      <c r="CK61" s="34" t="str">
        <f t="array" aca="1" ref="CK61" ca="1">IF(OR(WEEKDAY(CK$2,2)&gt;5,COUNTIF(Dates_Feries,CK$2)&gt;0),"",IFERROR(INDEX(Tableau1[[Type]:[Type]],SMALL(IF((Tableau1[[Nom]:[Nom]]=$A61)*(Tableau1[[Prénom]:[Prénom]]=$B61)*(CK$2&gt;=Tableau1[[Début]:[Début]])*(CK$2&lt;=Tableau1[[Fin]:[Fin]]),ROW(INDIRECT("A1:A"&amp;COUNTA(Tableau1[[Fin]:[Fin]])))),1)),""))</f>
        <v/>
      </c>
      <c r="CL61" s="34" t="str">
        <f t="array" aca="1" ref="CL61" ca="1">IF(OR(WEEKDAY(CL$2,2)&gt;5,COUNTIF(Dates_Feries,CL$2)&gt;0),"",IFERROR(INDEX(Tableau1[[Type]:[Type]],SMALL(IF((Tableau1[[Nom]:[Nom]]=$A61)*(Tableau1[[Prénom]:[Prénom]]=$B61)*(CL$2&gt;=Tableau1[[Début]:[Début]])*(CL$2&lt;=Tableau1[[Fin]:[Fin]]),ROW(INDIRECT("A1:A"&amp;COUNTA(Tableau1[[Fin]:[Fin]])))),1)),""))</f>
        <v/>
      </c>
      <c r="CM61" s="34" t="str">
        <f t="array" aca="1" ref="CM61" ca="1">IF(OR(WEEKDAY(CM$2,2)&gt;5,COUNTIF(Dates_Feries,CM$2)&gt;0),"",IFERROR(INDEX(Tableau1[[Type]:[Type]],SMALL(IF((Tableau1[[Nom]:[Nom]]=$A61)*(Tableau1[[Prénom]:[Prénom]]=$B61)*(CM$2&gt;=Tableau1[[Début]:[Début]])*(CM$2&lt;=Tableau1[[Fin]:[Fin]]),ROW(INDIRECT("A1:A"&amp;COUNTA(Tableau1[[Fin]:[Fin]])))),1)),""))</f>
        <v/>
      </c>
      <c r="CN61" s="34" t="str">
        <f t="array" aca="1" ref="CN61" ca="1">IF(OR(WEEKDAY(CN$2,2)&gt;5,COUNTIF(Dates_Feries,CN$2)&gt;0),"",IFERROR(INDEX(Tableau1[[Type]:[Type]],SMALL(IF((Tableau1[[Nom]:[Nom]]=$A61)*(Tableau1[[Prénom]:[Prénom]]=$B61)*(CN$2&gt;=Tableau1[[Début]:[Début]])*(CN$2&lt;=Tableau1[[Fin]:[Fin]]),ROW(INDIRECT("A1:A"&amp;COUNTA(Tableau1[[Fin]:[Fin]])))),1)),""))</f>
        <v/>
      </c>
      <c r="CO61" s="34" t="str">
        <f t="array" aca="1" ref="CO61" ca="1">IF(OR(WEEKDAY(CO$2,2)&gt;5,COUNTIF(Dates_Feries,CO$2)&gt;0),"",IFERROR(INDEX(Tableau1[[Type]:[Type]],SMALL(IF((Tableau1[[Nom]:[Nom]]=$A61)*(Tableau1[[Prénom]:[Prénom]]=$B61)*(CO$2&gt;=Tableau1[[Début]:[Début]])*(CO$2&lt;=Tableau1[[Fin]:[Fin]]),ROW(INDIRECT("A1:A"&amp;COUNTA(Tableau1[[Fin]:[Fin]])))),1)),""))</f>
        <v/>
      </c>
      <c r="CP61" s="34" t="str">
        <f t="array" aca="1" ref="CP61" ca="1">IF(OR(WEEKDAY(CP$2,2)&gt;5,COUNTIF(Dates_Feries,CP$2)&gt;0),"",IFERROR(INDEX(Tableau1[[Type]:[Type]],SMALL(IF((Tableau1[[Nom]:[Nom]]=$A61)*(Tableau1[[Prénom]:[Prénom]]=$B61)*(CP$2&gt;=Tableau1[[Début]:[Début]])*(CP$2&lt;=Tableau1[[Fin]:[Fin]]),ROW(INDIRECT("A1:A"&amp;COUNTA(Tableau1[[Fin]:[Fin]])))),1)),""))</f>
        <v/>
      </c>
      <c r="CQ61" s="34" t="str">
        <f t="array" aca="1" ref="CQ61" ca="1">IF(OR(WEEKDAY(CQ$2,2)&gt;5,COUNTIF(Dates_Feries,CQ$2)&gt;0),"",IFERROR(INDEX(Tableau1[[Type]:[Type]],SMALL(IF((Tableau1[[Nom]:[Nom]]=$A61)*(Tableau1[[Prénom]:[Prénom]]=$B61)*(CQ$2&gt;=Tableau1[[Début]:[Début]])*(CQ$2&lt;=Tableau1[[Fin]:[Fin]]),ROW(INDIRECT("A1:A"&amp;COUNTA(Tableau1[[Fin]:[Fin]])))),1)),""))</f>
        <v/>
      </c>
      <c r="CR61" s="34" t="str">
        <f t="array" aca="1" ref="CR61" ca="1">IF(OR(WEEKDAY(CR$2,2)&gt;5,COUNTIF(Dates_Feries,CR$2)&gt;0),"",IFERROR(INDEX(Tableau1[[Type]:[Type]],SMALL(IF((Tableau1[[Nom]:[Nom]]=$A61)*(Tableau1[[Prénom]:[Prénom]]=$B61)*(CR$2&gt;=Tableau1[[Début]:[Début]])*(CR$2&lt;=Tableau1[[Fin]:[Fin]]),ROW(INDIRECT("A1:A"&amp;COUNTA(Tableau1[[Fin]:[Fin]])))),1)),""))</f>
        <v/>
      </c>
      <c r="CS61" s="34" t="str">
        <f t="array" aca="1" ref="CS61" ca="1">IF(OR(WEEKDAY(CS$2,2)&gt;5,COUNTIF(Dates_Feries,CS$2)&gt;0),"",IFERROR(INDEX(Tableau1[[Type]:[Type]],SMALL(IF((Tableau1[[Nom]:[Nom]]=$A61)*(Tableau1[[Prénom]:[Prénom]]=$B61)*(CS$2&gt;=Tableau1[[Début]:[Début]])*(CS$2&lt;=Tableau1[[Fin]:[Fin]]),ROW(INDIRECT("A1:A"&amp;COUNTA(Tableau1[[Fin]:[Fin]])))),1)),""))</f>
        <v/>
      </c>
      <c r="CT61" s="34" t="str">
        <f t="array" aca="1" ref="CT61" ca="1">IF(OR(WEEKDAY(CT$2,2)&gt;5,COUNTIF(Dates_Feries,CT$2)&gt;0),"",IFERROR(INDEX(Tableau1[[Type]:[Type]],SMALL(IF((Tableau1[[Nom]:[Nom]]=$A61)*(Tableau1[[Prénom]:[Prénom]]=$B61)*(CT$2&gt;=Tableau1[[Début]:[Début]])*(CT$2&lt;=Tableau1[[Fin]:[Fin]]),ROW(INDIRECT("A1:A"&amp;COUNTA(Tableau1[[Fin]:[Fin]])))),1)),""))</f>
        <v/>
      </c>
      <c r="CU61" s="34" t="str">
        <f t="array" aca="1" ref="CU61" ca="1">IF(OR(WEEKDAY(CU$2,2)&gt;5,COUNTIF(Dates_Feries,CU$2)&gt;0),"",IFERROR(INDEX(Tableau1[[Type]:[Type]],SMALL(IF((Tableau1[[Nom]:[Nom]]=$A61)*(Tableau1[[Prénom]:[Prénom]]=$B61)*(CU$2&gt;=Tableau1[[Début]:[Début]])*(CU$2&lt;=Tableau1[[Fin]:[Fin]]),ROW(INDIRECT("A1:A"&amp;COUNTA(Tableau1[[Fin]:[Fin]])))),1)),""))</f>
        <v/>
      </c>
      <c r="CV61" s="34" t="str">
        <f t="array" aca="1" ref="CV61" ca="1">IF(OR(WEEKDAY(CV$2,2)&gt;5,COUNTIF(Dates_Feries,CV$2)&gt;0),"",IFERROR(INDEX(Tableau1[[Type]:[Type]],SMALL(IF((Tableau1[[Nom]:[Nom]]=$A61)*(Tableau1[[Prénom]:[Prénom]]=$B61)*(CV$2&gt;=Tableau1[[Début]:[Début]])*(CV$2&lt;=Tableau1[[Fin]:[Fin]]),ROW(INDIRECT("A1:A"&amp;COUNTA(Tableau1[[Fin]:[Fin]])))),1)),""))</f>
        <v/>
      </c>
      <c r="CW61" s="34" t="str">
        <f t="array" aca="1" ref="CW61" ca="1">IF(OR(WEEKDAY(CW$2,2)&gt;5,COUNTIF(Dates_Feries,CW$2)&gt;0),"",IFERROR(INDEX(Tableau1[[Type]:[Type]],SMALL(IF((Tableau1[[Nom]:[Nom]]=$A61)*(Tableau1[[Prénom]:[Prénom]]=$B61)*(CW$2&gt;=Tableau1[[Début]:[Début]])*(CW$2&lt;=Tableau1[[Fin]:[Fin]]),ROW(INDIRECT("A1:A"&amp;COUNTA(Tableau1[[Fin]:[Fin]])))),1)),""))</f>
        <v/>
      </c>
      <c r="CX61" s="34" t="str">
        <f t="array" aca="1" ref="CX61" ca="1">IF(OR(WEEKDAY(CX$2,2)&gt;5,COUNTIF(Dates_Feries,CX$2)&gt;0),"",IFERROR(INDEX(Tableau1[[Type]:[Type]],SMALL(IF((Tableau1[[Nom]:[Nom]]=$A61)*(Tableau1[[Prénom]:[Prénom]]=$B61)*(CX$2&gt;=Tableau1[[Début]:[Début]])*(CX$2&lt;=Tableau1[[Fin]:[Fin]]),ROW(INDIRECT("A1:A"&amp;COUNTA(Tableau1[[Fin]:[Fin]])))),1)),""))</f>
        <v/>
      </c>
      <c r="CY61" s="34" t="str">
        <f t="array" aca="1" ref="CY61" ca="1">IF(OR(WEEKDAY(CY$2,2)&gt;5,COUNTIF(Dates_Feries,CY$2)&gt;0),"",IFERROR(INDEX(Tableau1[[Type]:[Type]],SMALL(IF((Tableau1[[Nom]:[Nom]]=$A61)*(Tableau1[[Prénom]:[Prénom]]=$B61)*(CY$2&gt;=Tableau1[[Début]:[Début]])*(CY$2&lt;=Tableau1[[Fin]:[Fin]]),ROW(INDIRECT("A1:A"&amp;COUNTA(Tableau1[[Fin]:[Fin]])))),1)),""))</f>
        <v/>
      </c>
      <c r="CZ61" s="34" t="str">
        <f t="array" aca="1" ref="CZ61" ca="1">IF(OR(WEEKDAY(CZ$2,2)&gt;5,COUNTIF(Dates_Feries,CZ$2)&gt;0),"",IFERROR(INDEX(Tableau1[[Type]:[Type]],SMALL(IF((Tableau1[[Nom]:[Nom]]=$A61)*(Tableau1[[Prénom]:[Prénom]]=$B61)*(CZ$2&gt;=Tableau1[[Début]:[Début]])*(CZ$2&lt;=Tableau1[[Fin]:[Fin]]),ROW(INDIRECT("A1:A"&amp;COUNTA(Tableau1[[Fin]:[Fin]])))),1)),""))</f>
        <v/>
      </c>
      <c r="DA61" s="34" t="str">
        <f t="array" aca="1" ref="DA61" ca="1">IF(OR(WEEKDAY(DA$2,2)&gt;5,COUNTIF(Dates_Feries,DA$2)&gt;0),"",IFERROR(INDEX(Tableau1[[Type]:[Type]],SMALL(IF((Tableau1[[Nom]:[Nom]]=$A61)*(Tableau1[[Prénom]:[Prénom]]=$B61)*(DA$2&gt;=Tableau1[[Début]:[Début]])*(DA$2&lt;=Tableau1[[Fin]:[Fin]]),ROW(INDIRECT("A1:A"&amp;COUNTA(Tableau1[[Fin]:[Fin]])))),1)),""))</f>
        <v/>
      </c>
      <c r="DB61" s="34" t="str">
        <f t="array" aca="1" ref="DB61" ca="1">IF(OR(WEEKDAY(DB$2,2)&gt;5,COUNTIF(Dates_Feries,DB$2)&gt;0),"",IFERROR(INDEX(Tableau1[[Type]:[Type]],SMALL(IF((Tableau1[[Nom]:[Nom]]=$A61)*(Tableau1[[Prénom]:[Prénom]]=$B61)*(DB$2&gt;=Tableau1[[Début]:[Début]])*(DB$2&lt;=Tableau1[[Fin]:[Fin]]),ROW(INDIRECT("A1:A"&amp;COUNTA(Tableau1[[Fin]:[Fin]])))),1)),""))</f>
        <v/>
      </c>
      <c r="DC61" s="34" t="str">
        <f t="array" aca="1" ref="DC61" ca="1">IF(OR(WEEKDAY(DC$2,2)&gt;5,COUNTIF(Dates_Feries,DC$2)&gt;0),"",IFERROR(INDEX(Tableau1[[Type]:[Type]],SMALL(IF((Tableau1[[Nom]:[Nom]]=$A61)*(Tableau1[[Prénom]:[Prénom]]=$B61)*(DC$2&gt;=Tableau1[[Début]:[Début]])*(DC$2&lt;=Tableau1[[Fin]:[Fin]]),ROW(INDIRECT("A1:A"&amp;COUNTA(Tableau1[[Fin]:[Fin]])))),1)),""))</f>
        <v/>
      </c>
      <c r="DD61" s="34" t="str">
        <f t="array" aca="1" ref="DD61" ca="1">IF(OR(WEEKDAY(DD$2,2)&gt;5,COUNTIF(Dates_Feries,DD$2)&gt;0),"",IFERROR(INDEX(Tableau1[[Type]:[Type]],SMALL(IF((Tableau1[[Nom]:[Nom]]=$A61)*(Tableau1[[Prénom]:[Prénom]]=$B61)*(DD$2&gt;=Tableau1[[Début]:[Début]])*(DD$2&lt;=Tableau1[[Fin]:[Fin]]),ROW(INDIRECT("A1:A"&amp;COUNTA(Tableau1[[Fin]:[Fin]])))),1)),""))</f>
        <v/>
      </c>
      <c r="DE61" s="34" t="str">
        <f t="array" aca="1" ref="DE61" ca="1">IF(OR(WEEKDAY(DE$2,2)&gt;5,COUNTIF(Dates_Feries,DE$2)&gt;0),"",IFERROR(INDEX(Tableau1[[Type]:[Type]],SMALL(IF((Tableau1[[Nom]:[Nom]]=$A61)*(Tableau1[[Prénom]:[Prénom]]=$B61)*(DE$2&gt;=Tableau1[[Début]:[Début]])*(DE$2&lt;=Tableau1[[Fin]:[Fin]]),ROW(INDIRECT("A1:A"&amp;COUNTA(Tableau1[[Fin]:[Fin]])))),1)),""))</f>
        <v/>
      </c>
      <c r="DF61" s="34" t="str">
        <f t="array" aca="1" ref="DF61" ca="1">IF(OR(WEEKDAY(DF$2,2)&gt;5,COUNTIF(Dates_Feries,DF$2)&gt;0),"",IFERROR(INDEX(Tableau1[[Type]:[Type]],SMALL(IF((Tableau1[[Nom]:[Nom]]=$A61)*(Tableau1[[Prénom]:[Prénom]]=$B61)*(DF$2&gt;=Tableau1[[Début]:[Début]])*(DF$2&lt;=Tableau1[[Fin]:[Fin]]),ROW(INDIRECT("A1:A"&amp;COUNTA(Tableau1[[Fin]:[Fin]])))),1)),""))</f>
        <v/>
      </c>
      <c r="DG61" s="34" t="str">
        <f t="array" aca="1" ref="DG61" ca="1">IF(OR(WEEKDAY(DG$2,2)&gt;5,COUNTIF(Dates_Feries,DG$2)&gt;0),"",IFERROR(INDEX(Tableau1[[Type]:[Type]],SMALL(IF((Tableau1[[Nom]:[Nom]]=$A61)*(Tableau1[[Prénom]:[Prénom]]=$B61)*(DG$2&gt;=Tableau1[[Début]:[Début]])*(DG$2&lt;=Tableau1[[Fin]:[Fin]]),ROW(INDIRECT("A1:A"&amp;COUNTA(Tableau1[[Fin]:[Fin]])))),1)),""))</f>
        <v/>
      </c>
      <c r="DH61" s="34" t="str">
        <f t="array" aca="1" ref="DH61" ca="1">IF(OR(WEEKDAY(DH$2,2)&gt;5,COUNTIF(Dates_Feries,DH$2)&gt;0),"",IFERROR(INDEX(Tableau1[[Type]:[Type]],SMALL(IF((Tableau1[[Nom]:[Nom]]=$A61)*(Tableau1[[Prénom]:[Prénom]]=$B61)*(DH$2&gt;=Tableau1[[Début]:[Début]])*(DH$2&lt;=Tableau1[[Fin]:[Fin]]),ROW(INDIRECT("A1:A"&amp;COUNTA(Tableau1[[Fin]:[Fin]])))),1)),""))</f>
        <v/>
      </c>
      <c r="DI61" s="34" t="str">
        <f t="array" aca="1" ref="DI61" ca="1">IF(OR(WEEKDAY(DI$2,2)&gt;5,COUNTIF(Dates_Feries,DI$2)&gt;0),"",IFERROR(INDEX(Tableau1[[Type]:[Type]],SMALL(IF((Tableau1[[Nom]:[Nom]]=$A61)*(Tableau1[[Prénom]:[Prénom]]=$B61)*(DI$2&gt;=Tableau1[[Début]:[Début]])*(DI$2&lt;=Tableau1[[Fin]:[Fin]]),ROW(INDIRECT("A1:A"&amp;COUNTA(Tableau1[[Fin]:[Fin]])))),1)),""))</f>
        <v/>
      </c>
      <c r="DJ61" s="34" t="str">
        <f t="array" aca="1" ref="DJ61" ca="1">IF(OR(WEEKDAY(DJ$2,2)&gt;5,COUNTIF(Dates_Feries,DJ$2)&gt;0),"",IFERROR(INDEX(Tableau1[[Type]:[Type]],SMALL(IF((Tableau1[[Nom]:[Nom]]=$A61)*(Tableau1[[Prénom]:[Prénom]]=$B61)*(DJ$2&gt;=Tableau1[[Début]:[Début]])*(DJ$2&lt;=Tableau1[[Fin]:[Fin]]),ROW(INDIRECT("A1:A"&amp;COUNTA(Tableau1[[Fin]:[Fin]])))),1)),""))</f>
        <v/>
      </c>
      <c r="DK61" s="34" t="str">
        <f t="array" aca="1" ref="DK61" ca="1">IF(OR(WEEKDAY(DK$2,2)&gt;5,COUNTIF(Dates_Feries,DK$2)&gt;0),"",IFERROR(INDEX(Tableau1[[Type]:[Type]],SMALL(IF((Tableau1[[Nom]:[Nom]]=$A61)*(Tableau1[[Prénom]:[Prénom]]=$B61)*(DK$2&gt;=Tableau1[[Début]:[Début]])*(DK$2&lt;=Tableau1[[Fin]:[Fin]]),ROW(INDIRECT("A1:A"&amp;COUNTA(Tableau1[[Fin]:[Fin]])))),1)),""))</f>
        <v/>
      </c>
      <c r="DL61" s="34" t="str">
        <f t="array" aca="1" ref="DL61" ca="1">IF(OR(WEEKDAY(DL$2,2)&gt;5,COUNTIF(Dates_Feries,DL$2)&gt;0),"",IFERROR(INDEX(Tableau1[[Type]:[Type]],SMALL(IF((Tableau1[[Nom]:[Nom]]=$A61)*(Tableau1[[Prénom]:[Prénom]]=$B61)*(DL$2&gt;=Tableau1[[Début]:[Début]])*(DL$2&lt;=Tableau1[[Fin]:[Fin]]),ROW(INDIRECT("A1:A"&amp;COUNTA(Tableau1[[Fin]:[Fin]])))),1)),""))</f>
        <v/>
      </c>
      <c r="DM61" s="34" t="str">
        <f t="array" aca="1" ref="DM61" ca="1">IF(OR(WEEKDAY(DM$2,2)&gt;5,COUNTIF(Dates_Feries,DM$2)&gt;0),"",IFERROR(INDEX(Tableau1[[Type]:[Type]],SMALL(IF((Tableau1[[Nom]:[Nom]]=$A61)*(Tableau1[[Prénom]:[Prénom]]=$B61)*(DM$2&gt;=Tableau1[[Début]:[Début]])*(DM$2&lt;=Tableau1[[Fin]:[Fin]]),ROW(INDIRECT("A1:A"&amp;COUNTA(Tableau1[[Fin]:[Fin]])))),1)),""))</f>
        <v/>
      </c>
      <c r="DN61" s="34" t="str">
        <f t="array" aca="1" ref="DN61" ca="1">IF(OR(WEEKDAY(DN$2,2)&gt;5,COUNTIF(Dates_Feries,DN$2)&gt;0),"",IFERROR(INDEX(Tableau1[[Type]:[Type]],SMALL(IF((Tableau1[[Nom]:[Nom]]=$A61)*(Tableau1[[Prénom]:[Prénom]]=$B61)*(DN$2&gt;=Tableau1[[Début]:[Début]])*(DN$2&lt;=Tableau1[[Fin]:[Fin]]),ROW(INDIRECT("A1:A"&amp;COUNTA(Tableau1[[Fin]:[Fin]])))),1)),""))</f>
        <v/>
      </c>
      <c r="DO61" s="34" t="str">
        <f t="array" aca="1" ref="DO61" ca="1">IF(OR(WEEKDAY(DO$2,2)&gt;5,COUNTIF(Dates_Feries,DO$2)&gt;0),"",IFERROR(INDEX(Tableau1[[Type]:[Type]],SMALL(IF((Tableau1[[Nom]:[Nom]]=$A61)*(Tableau1[[Prénom]:[Prénom]]=$B61)*(DO$2&gt;=Tableau1[[Début]:[Début]])*(DO$2&lt;=Tableau1[[Fin]:[Fin]]),ROW(INDIRECT("A1:A"&amp;COUNTA(Tableau1[[Fin]:[Fin]])))),1)),""))</f>
        <v/>
      </c>
      <c r="DP61" s="34" t="str">
        <f t="array" aca="1" ref="DP61" ca="1">IF(OR(WEEKDAY(DP$2,2)&gt;5,COUNTIF(Dates_Feries,DP$2)&gt;0),"",IFERROR(INDEX(Tableau1[[Type]:[Type]],SMALL(IF((Tableau1[[Nom]:[Nom]]=$A61)*(Tableau1[[Prénom]:[Prénom]]=$B61)*(DP$2&gt;=Tableau1[[Début]:[Début]])*(DP$2&lt;=Tableau1[[Fin]:[Fin]]),ROW(INDIRECT("A1:A"&amp;COUNTA(Tableau1[[Fin]:[Fin]])))),1)),""))</f>
        <v/>
      </c>
      <c r="DQ61" s="34" t="str">
        <f t="array" aca="1" ref="DQ61" ca="1">IF(OR(WEEKDAY(DQ$2,2)&gt;5,COUNTIF(Dates_Feries,DQ$2)&gt;0),"",IFERROR(INDEX(Tableau1[[Type]:[Type]],SMALL(IF((Tableau1[[Nom]:[Nom]]=$A61)*(Tableau1[[Prénom]:[Prénom]]=$B61)*(DQ$2&gt;=Tableau1[[Début]:[Début]])*(DQ$2&lt;=Tableau1[[Fin]:[Fin]]),ROW(INDIRECT("A1:A"&amp;COUNTA(Tableau1[[Fin]:[Fin]])))),1)),""))</f>
        <v/>
      </c>
      <c r="DR61" s="34" t="str">
        <f t="array" aca="1" ref="DR61" ca="1">IF(OR(WEEKDAY(DR$2,2)&gt;5,COUNTIF(Dates_Feries,DR$2)&gt;0),"",IFERROR(INDEX(Tableau1[[Type]:[Type]],SMALL(IF((Tableau1[[Nom]:[Nom]]=$A61)*(Tableau1[[Prénom]:[Prénom]]=$B61)*(DR$2&gt;=Tableau1[[Début]:[Début]])*(DR$2&lt;=Tableau1[[Fin]:[Fin]]),ROW(INDIRECT("A1:A"&amp;COUNTA(Tableau1[[Fin]:[Fin]])))),1)),""))</f>
        <v/>
      </c>
      <c r="DS61" s="34" t="str">
        <f t="array" aca="1" ref="DS61" ca="1">IF(OR(WEEKDAY(DS$2,2)&gt;5,COUNTIF(Dates_Feries,DS$2)&gt;0),"",IFERROR(INDEX(Tableau1[[Type]:[Type]],SMALL(IF((Tableau1[[Nom]:[Nom]]=$A61)*(Tableau1[[Prénom]:[Prénom]]=$B61)*(DS$2&gt;=Tableau1[[Début]:[Début]])*(DS$2&lt;=Tableau1[[Fin]:[Fin]]),ROW(INDIRECT("A1:A"&amp;COUNTA(Tableau1[[Fin]:[Fin]])))),1)),""))</f>
        <v/>
      </c>
      <c r="DT61" s="34" t="str">
        <f t="array" aca="1" ref="DT61" ca="1">IF(OR(WEEKDAY(DT$2,2)&gt;5,COUNTIF(Dates_Feries,DT$2)&gt;0),"",IFERROR(INDEX(Tableau1[[Type]:[Type]],SMALL(IF((Tableau1[[Nom]:[Nom]]=$A61)*(Tableau1[[Prénom]:[Prénom]]=$B61)*(DT$2&gt;=Tableau1[[Début]:[Début]])*(DT$2&lt;=Tableau1[[Fin]:[Fin]]),ROW(INDIRECT("A1:A"&amp;COUNTA(Tableau1[[Fin]:[Fin]])))),1)),""))</f>
        <v/>
      </c>
      <c r="DU61" s="34" t="str">
        <f t="array" aca="1" ref="DU61" ca="1">IF(OR(WEEKDAY(DU$2,2)&gt;5,COUNTIF(Dates_Feries,DU$2)&gt;0),"",IFERROR(INDEX(Tableau1[[Type]:[Type]],SMALL(IF((Tableau1[[Nom]:[Nom]]=$A61)*(Tableau1[[Prénom]:[Prénom]]=$B61)*(DU$2&gt;=Tableau1[[Début]:[Début]])*(DU$2&lt;=Tableau1[[Fin]:[Fin]]),ROW(INDIRECT("A1:A"&amp;COUNTA(Tableau1[[Fin]:[Fin]])))),1)),""))</f>
        <v/>
      </c>
      <c r="DV61" s="34" t="str">
        <f t="array" aca="1" ref="DV61" ca="1">IF(OR(WEEKDAY(DV$2,2)&gt;5,COUNTIF(Dates_Feries,DV$2)&gt;0),"",IFERROR(INDEX(Tableau1[[Type]:[Type]],SMALL(IF((Tableau1[[Nom]:[Nom]]=$A61)*(Tableau1[[Prénom]:[Prénom]]=$B61)*(DV$2&gt;=Tableau1[[Début]:[Début]])*(DV$2&lt;=Tableau1[[Fin]:[Fin]]),ROW(INDIRECT("A1:A"&amp;COUNTA(Tableau1[[Fin]:[Fin]])))),1)),""))</f>
        <v/>
      </c>
      <c r="DW61" s="34" t="str">
        <f t="array" aca="1" ref="DW61" ca="1">IF(OR(WEEKDAY(DW$2,2)&gt;5,COUNTIF(Dates_Feries,DW$2)&gt;0),"",IFERROR(INDEX(Tableau1[[Type]:[Type]],SMALL(IF((Tableau1[[Nom]:[Nom]]=$A61)*(Tableau1[[Prénom]:[Prénom]]=$B61)*(DW$2&gt;=Tableau1[[Début]:[Début]])*(DW$2&lt;=Tableau1[[Fin]:[Fin]]),ROW(INDIRECT("A1:A"&amp;COUNTA(Tableau1[[Fin]:[Fin]])))),1)),""))</f>
        <v/>
      </c>
      <c r="DX61" s="34" t="str">
        <f t="array" aca="1" ref="DX61" ca="1">IF(OR(WEEKDAY(DX$2,2)&gt;5,COUNTIF(Dates_Feries,DX$2)&gt;0),"",IFERROR(INDEX(Tableau1[[Type]:[Type]],SMALL(IF((Tableau1[[Nom]:[Nom]]=$A61)*(Tableau1[[Prénom]:[Prénom]]=$B61)*(DX$2&gt;=Tableau1[[Début]:[Début]])*(DX$2&lt;=Tableau1[[Fin]:[Fin]]),ROW(INDIRECT("A1:A"&amp;COUNTA(Tableau1[[Fin]:[Fin]])))),1)),""))</f>
        <v/>
      </c>
      <c r="DY61" s="34" t="str">
        <f t="array" aca="1" ref="DY61" ca="1">IF(OR(WEEKDAY(DY$2,2)&gt;5,COUNTIF(Dates_Feries,DY$2)&gt;0),"",IFERROR(INDEX(Tableau1[[Type]:[Type]],SMALL(IF((Tableau1[[Nom]:[Nom]]=$A61)*(Tableau1[[Prénom]:[Prénom]]=$B61)*(DY$2&gt;=Tableau1[[Début]:[Début]])*(DY$2&lt;=Tableau1[[Fin]:[Fin]]),ROW(INDIRECT("A1:A"&amp;COUNTA(Tableau1[[Fin]:[Fin]])))),1)),""))</f>
        <v/>
      </c>
      <c r="DZ61" s="34" t="str">
        <f t="array" aca="1" ref="DZ61" ca="1">IF(OR(WEEKDAY(DZ$2,2)&gt;5,COUNTIF(Dates_Feries,DZ$2)&gt;0),"",IFERROR(INDEX(Tableau1[[Type]:[Type]],SMALL(IF((Tableau1[[Nom]:[Nom]]=$A61)*(Tableau1[[Prénom]:[Prénom]]=$B61)*(DZ$2&gt;=Tableau1[[Début]:[Début]])*(DZ$2&lt;=Tableau1[[Fin]:[Fin]]),ROW(INDIRECT("A1:A"&amp;COUNTA(Tableau1[[Fin]:[Fin]])))),1)),""))</f>
        <v/>
      </c>
      <c r="EA61" s="34" t="str">
        <f t="array" aca="1" ref="EA61" ca="1">IF(OR(WEEKDAY(EA$2,2)&gt;5,COUNTIF(Dates_Feries,EA$2)&gt;0),"",IFERROR(INDEX(Tableau1[[Type]:[Type]],SMALL(IF((Tableau1[[Nom]:[Nom]]=$A61)*(Tableau1[[Prénom]:[Prénom]]=$B61)*(EA$2&gt;=Tableau1[[Début]:[Début]])*(EA$2&lt;=Tableau1[[Fin]:[Fin]]),ROW(INDIRECT("A1:A"&amp;COUNTA(Tableau1[[Fin]:[Fin]])))),1)),""))</f>
        <v/>
      </c>
      <c r="EB61" s="34" t="str">
        <f t="array" aca="1" ref="EB61" ca="1">IF(OR(WEEKDAY(EB$2,2)&gt;5,COUNTIF(Dates_Feries,EB$2)&gt;0),"",IFERROR(INDEX(Tableau1[[Type]:[Type]],SMALL(IF((Tableau1[[Nom]:[Nom]]=$A61)*(Tableau1[[Prénom]:[Prénom]]=$B61)*(EB$2&gt;=Tableau1[[Début]:[Début]])*(EB$2&lt;=Tableau1[[Fin]:[Fin]]),ROW(INDIRECT("A1:A"&amp;COUNTA(Tableau1[[Fin]:[Fin]])))),1)),""))</f>
        <v/>
      </c>
      <c r="EC61" s="34" t="str">
        <f t="array" aca="1" ref="EC61" ca="1">IF(OR(WEEKDAY(EC$2,2)&gt;5,COUNTIF(Dates_Feries,EC$2)&gt;0),"",IFERROR(INDEX(Tableau1[[Type]:[Type]],SMALL(IF((Tableau1[[Nom]:[Nom]]=$A61)*(Tableau1[[Prénom]:[Prénom]]=$B61)*(EC$2&gt;=Tableau1[[Début]:[Début]])*(EC$2&lt;=Tableau1[[Fin]:[Fin]]),ROW(INDIRECT("A1:A"&amp;COUNTA(Tableau1[[Fin]:[Fin]])))),1)),""))</f>
        <v/>
      </c>
      <c r="ED61" s="34" t="str">
        <f t="array" aca="1" ref="ED61" ca="1">IF(OR(WEEKDAY(ED$2,2)&gt;5,COUNTIF(Dates_Feries,ED$2)&gt;0),"",IFERROR(INDEX(Tableau1[[Type]:[Type]],SMALL(IF((Tableau1[[Nom]:[Nom]]=$A61)*(Tableau1[[Prénom]:[Prénom]]=$B61)*(ED$2&gt;=Tableau1[[Début]:[Début]])*(ED$2&lt;=Tableau1[[Fin]:[Fin]]),ROW(INDIRECT("A1:A"&amp;COUNTA(Tableau1[[Fin]:[Fin]])))),1)),""))</f>
        <v/>
      </c>
      <c r="EE61" s="34" t="str">
        <f t="array" aca="1" ref="EE61" ca="1">IF(OR(WEEKDAY(EE$2,2)&gt;5,COUNTIF(Dates_Feries,EE$2)&gt;0),"",IFERROR(INDEX(Tableau1[[Type]:[Type]],SMALL(IF((Tableau1[[Nom]:[Nom]]=$A61)*(Tableau1[[Prénom]:[Prénom]]=$B61)*(EE$2&gt;=Tableau1[[Début]:[Début]])*(EE$2&lt;=Tableau1[[Fin]:[Fin]]),ROW(INDIRECT("A1:A"&amp;COUNTA(Tableau1[[Fin]:[Fin]])))),1)),""))</f>
        <v/>
      </c>
      <c r="EF61" s="34" t="str">
        <f t="array" aca="1" ref="EF61" ca="1">IF(OR(WEEKDAY(EF$2,2)&gt;5,COUNTIF(Dates_Feries,EF$2)&gt;0),"",IFERROR(INDEX(Tableau1[[Type]:[Type]],SMALL(IF((Tableau1[[Nom]:[Nom]]=$A61)*(Tableau1[[Prénom]:[Prénom]]=$B61)*(EF$2&gt;=Tableau1[[Début]:[Début]])*(EF$2&lt;=Tableau1[[Fin]:[Fin]]),ROW(INDIRECT("A1:A"&amp;COUNTA(Tableau1[[Fin]:[Fin]])))),1)),""))</f>
        <v/>
      </c>
      <c r="EG61" s="34" t="str">
        <f t="array" aca="1" ref="EG61" ca="1">IF(OR(WEEKDAY(EG$2,2)&gt;5,COUNTIF(Dates_Feries,EG$2)&gt;0),"",IFERROR(INDEX(Tableau1[[Type]:[Type]],SMALL(IF((Tableau1[[Nom]:[Nom]]=$A61)*(Tableau1[[Prénom]:[Prénom]]=$B61)*(EG$2&gt;=Tableau1[[Début]:[Début]])*(EG$2&lt;=Tableau1[[Fin]:[Fin]]),ROW(INDIRECT("A1:A"&amp;COUNTA(Tableau1[[Fin]:[Fin]])))),1)),""))</f>
        <v/>
      </c>
      <c r="EH61" s="34" t="str">
        <f t="array" aca="1" ref="EH61" ca="1">IF(OR(WEEKDAY(EH$2,2)&gt;5,COUNTIF(Dates_Feries,EH$2)&gt;0),"",IFERROR(INDEX(Tableau1[[Type]:[Type]],SMALL(IF((Tableau1[[Nom]:[Nom]]=$A61)*(Tableau1[[Prénom]:[Prénom]]=$B61)*(EH$2&gt;=Tableau1[[Début]:[Début]])*(EH$2&lt;=Tableau1[[Fin]:[Fin]]),ROW(INDIRECT("A1:A"&amp;COUNTA(Tableau1[[Fin]:[Fin]])))),1)),""))</f>
        <v/>
      </c>
      <c r="EI61" s="34" t="str">
        <f t="array" aca="1" ref="EI61" ca="1">IF(OR(WEEKDAY(EI$2,2)&gt;5,COUNTIF(Dates_Feries,EI$2)&gt;0),"",IFERROR(INDEX(Tableau1[[Type]:[Type]],SMALL(IF((Tableau1[[Nom]:[Nom]]=$A61)*(Tableau1[[Prénom]:[Prénom]]=$B61)*(EI$2&gt;=Tableau1[[Début]:[Début]])*(EI$2&lt;=Tableau1[[Fin]:[Fin]]),ROW(INDIRECT("A1:A"&amp;COUNTA(Tableau1[[Fin]:[Fin]])))),1)),""))</f>
        <v/>
      </c>
      <c r="EJ61" s="34" t="str">
        <f t="array" aca="1" ref="EJ61" ca="1">IF(OR(WEEKDAY(EJ$2,2)&gt;5,COUNTIF(Dates_Feries,EJ$2)&gt;0),"",IFERROR(INDEX(Tableau1[[Type]:[Type]],SMALL(IF((Tableau1[[Nom]:[Nom]]=$A61)*(Tableau1[[Prénom]:[Prénom]]=$B61)*(EJ$2&gt;=Tableau1[[Début]:[Début]])*(EJ$2&lt;=Tableau1[[Fin]:[Fin]]),ROW(INDIRECT("A1:A"&amp;COUNTA(Tableau1[[Fin]:[Fin]])))),1)),""))</f>
        <v/>
      </c>
      <c r="EK61" s="34" t="str">
        <f t="array" aca="1" ref="EK61" ca="1">IF(OR(WEEKDAY(EK$2,2)&gt;5,COUNTIF(Dates_Feries,EK$2)&gt;0),"",IFERROR(INDEX(Tableau1[[Type]:[Type]],SMALL(IF((Tableau1[[Nom]:[Nom]]=$A61)*(Tableau1[[Prénom]:[Prénom]]=$B61)*(EK$2&gt;=Tableau1[[Début]:[Début]])*(EK$2&lt;=Tableau1[[Fin]:[Fin]]),ROW(INDIRECT("A1:A"&amp;COUNTA(Tableau1[[Fin]:[Fin]])))),1)),""))</f>
        <v/>
      </c>
      <c r="EL61" s="34" t="str">
        <f t="array" aca="1" ref="EL61" ca="1">IF(OR(WEEKDAY(EL$2,2)&gt;5,COUNTIF(Dates_Feries,EL$2)&gt;0),"",IFERROR(INDEX(Tableau1[[Type]:[Type]],SMALL(IF((Tableau1[[Nom]:[Nom]]=$A61)*(Tableau1[[Prénom]:[Prénom]]=$B61)*(EL$2&gt;=Tableau1[[Début]:[Début]])*(EL$2&lt;=Tableau1[[Fin]:[Fin]]),ROW(INDIRECT("A1:A"&amp;COUNTA(Tableau1[[Fin]:[Fin]])))),1)),""))</f>
        <v/>
      </c>
      <c r="EM61" s="34" t="str">
        <f t="array" aca="1" ref="EM61" ca="1">IF(OR(WEEKDAY(EM$2,2)&gt;5,COUNTIF(Dates_Feries,EM$2)&gt;0),"",IFERROR(INDEX(Tableau1[[Type]:[Type]],SMALL(IF((Tableau1[[Nom]:[Nom]]=$A61)*(Tableau1[[Prénom]:[Prénom]]=$B61)*(EM$2&gt;=Tableau1[[Début]:[Début]])*(EM$2&lt;=Tableau1[[Fin]:[Fin]]),ROW(INDIRECT("A1:A"&amp;COUNTA(Tableau1[[Fin]:[Fin]])))),1)),""))</f>
        <v/>
      </c>
      <c r="EN61" s="34" t="str">
        <f t="array" aca="1" ref="EN61" ca="1">IF(OR(WEEKDAY(EN$2,2)&gt;5,COUNTIF(Dates_Feries,EN$2)&gt;0),"",IFERROR(INDEX(Tableau1[[Type]:[Type]],SMALL(IF((Tableau1[[Nom]:[Nom]]=$A61)*(Tableau1[[Prénom]:[Prénom]]=$B61)*(EN$2&gt;=Tableau1[[Début]:[Début]])*(EN$2&lt;=Tableau1[[Fin]:[Fin]]),ROW(INDIRECT("A1:A"&amp;COUNTA(Tableau1[[Fin]:[Fin]])))),1)),""))</f>
        <v/>
      </c>
      <c r="EO61" s="34" t="str">
        <f t="array" aca="1" ref="EO61" ca="1">IF(OR(WEEKDAY(EO$2,2)&gt;5,COUNTIF(Dates_Feries,EO$2)&gt;0),"",IFERROR(INDEX(Tableau1[[Type]:[Type]],SMALL(IF((Tableau1[[Nom]:[Nom]]=$A61)*(Tableau1[[Prénom]:[Prénom]]=$B61)*(EO$2&gt;=Tableau1[[Début]:[Début]])*(EO$2&lt;=Tableau1[[Fin]:[Fin]]),ROW(INDIRECT("A1:A"&amp;COUNTA(Tableau1[[Fin]:[Fin]])))),1)),""))</f>
        <v/>
      </c>
      <c r="EP61" s="34" t="str">
        <f t="array" aca="1" ref="EP61" ca="1">IF(OR(WEEKDAY(EP$2,2)&gt;5,COUNTIF(Dates_Feries,EP$2)&gt;0),"",IFERROR(INDEX(Tableau1[[Type]:[Type]],SMALL(IF((Tableau1[[Nom]:[Nom]]=$A61)*(Tableau1[[Prénom]:[Prénom]]=$B61)*(EP$2&gt;=Tableau1[[Début]:[Début]])*(EP$2&lt;=Tableau1[[Fin]:[Fin]]),ROW(INDIRECT("A1:A"&amp;COUNTA(Tableau1[[Fin]:[Fin]])))),1)),""))</f>
        <v/>
      </c>
      <c r="EQ61" s="34" t="str">
        <f t="array" aca="1" ref="EQ61" ca="1">IF(OR(WEEKDAY(EQ$2,2)&gt;5,COUNTIF(Dates_Feries,EQ$2)&gt;0),"",IFERROR(INDEX(Tableau1[[Type]:[Type]],SMALL(IF((Tableau1[[Nom]:[Nom]]=$A61)*(Tableau1[[Prénom]:[Prénom]]=$B61)*(EQ$2&gt;=Tableau1[[Début]:[Début]])*(EQ$2&lt;=Tableau1[[Fin]:[Fin]]),ROW(INDIRECT("A1:A"&amp;COUNTA(Tableau1[[Fin]:[Fin]])))),1)),""))</f>
        <v/>
      </c>
      <c r="ER61" s="34" t="str">
        <f t="array" aca="1" ref="ER61" ca="1">IF(OR(WEEKDAY(ER$2,2)&gt;5,COUNTIF(Dates_Feries,ER$2)&gt;0),"",IFERROR(INDEX(Tableau1[[Type]:[Type]],SMALL(IF((Tableau1[[Nom]:[Nom]]=$A61)*(Tableau1[[Prénom]:[Prénom]]=$B61)*(ER$2&gt;=Tableau1[[Début]:[Début]])*(ER$2&lt;=Tableau1[[Fin]:[Fin]]),ROW(INDIRECT("A1:A"&amp;COUNTA(Tableau1[[Fin]:[Fin]])))),1)),""))</f>
        <v/>
      </c>
      <c r="ES61" s="34" t="str">
        <f t="array" aca="1" ref="ES61" ca="1">IF(OR(WEEKDAY(ES$2,2)&gt;5,COUNTIF(Dates_Feries,ES$2)&gt;0),"",IFERROR(INDEX(Tableau1[[Type]:[Type]],SMALL(IF((Tableau1[[Nom]:[Nom]]=$A61)*(Tableau1[[Prénom]:[Prénom]]=$B61)*(ES$2&gt;=Tableau1[[Début]:[Début]])*(ES$2&lt;=Tableau1[[Fin]:[Fin]]),ROW(INDIRECT("A1:A"&amp;COUNTA(Tableau1[[Fin]:[Fin]])))),1)),""))</f>
        <v/>
      </c>
      <c r="ET61" s="34" t="str">
        <f t="array" aca="1" ref="ET61" ca="1">IF(OR(WEEKDAY(ET$2,2)&gt;5,COUNTIF(Dates_Feries,ET$2)&gt;0),"",IFERROR(INDEX(Tableau1[[Type]:[Type]],SMALL(IF((Tableau1[[Nom]:[Nom]]=$A61)*(Tableau1[[Prénom]:[Prénom]]=$B61)*(ET$2&gt;=Tableau1[[Début]:[Début]])*(ET$2&lt;=Tableau1[[Fin]:[Fin]]),ROW(INDIRECT("A1:A"&amp;COUNTA(Tableau1[[Fin]:[Fin]])))),1)),""))</f>
        <v/>
      </c>
      <c r="EU61" s="34" t="str">
        <f t="array" aca="1" ref="EU61" ca="1">IF(OR(WEEKDAY(EU$2,2)&gt;5,COUNTIF(Dates_Feries,EU$2)&gt;0),"",IFERROR(INDEX(Tableau1[[Type]:[Type]],SMALL(IF((Tableau1[[Nom]:[Nom]]=$A61)*(Tableau1[[Prénom]:[Prénom]]=$B61)*(EU$2&gt;=Tableau1[[Début]:[Début]])*(EU$2&lt;=Tableau1[[Fin]:[Fin]]),ROW(INDIRECT("A1:A"&amp;COUNTA(Tableau1[[Fin]:[Fin]])))),1)),""))</f>
        <v/>
      </c>
      <c r="EV61" s="34" t="str">
        <f t="array" aca="1" ref="EV61" ca="1">IF(OR(WEEKDAY(EV$2,2)&gt;5,COUNTIF(Dates_Feries,EV$2)&gt;0),"",IFERROR(INDEX(Tableau1[[Type]:[Type]],SMALL(IF((Tableau1[[Nom]:[Nom]]=$A61)*(Tableau1[[Prénom]:[Prénom]]=$B61)*(EV$2&gt;=Tableau1[[Début]:[Début]])*(EV$2&lt;=Tableau1[[Fin]:[Fin]]),ROW(INDIRECT("A1:A"&amp;COUNTA(Tableau1[[Fin]:[Fin]])))),1)),""))</f>
        <v/>
      </c>
      <c r="EW61" s="34" t="str">
        <f t="array" aca="1" ref="EW61" ca="1">IF(OR(WEEKDAY(EW$2,2)&gt;5,COUNTIF(Dates_Feries,EW$2)&gt;0),"",IFERROR(INDEX(Tableau1[[Type]:[Type]],SMALL(IF((Tableau1[[Nom]:[Nom]]=$A61)*(Tableau1[[Prénom]:[Prénom]]=$B61)*(EW$2&gt;=Tableau1[[Début]:[Début]])*(EW$2&lt;=Tableau1[[Fin]:[Fin]]),ROW(INDIRECT("A1:A"&amp;COUNTA(Tableau1[[Fin]:[Fin]])))),1)),""))</f>
        <v/>
      </c>
      <c r="EX61" s="34" t="str">
        <f t="array" aca="1" ref="EX61" ca="1">IF(OR(WEEKDAY(EX$2,2)&gt;5,COUNTIF(Dates_Feries,EX$2)&gt;0),"",IFERROR(INDEX(Tableau1[[Type]:[Type]],SMALL(IF((Tableau1[[Nom]:[Nom]]=$A61)*(Tableau1[[Prénom]:[Prénom]]=$B61)*(EX$2&gt;=Tableau1[[Début]:[Début]])*(EX$2&lt;=Tableau1[[Fin]:[Fin]]),ROW(INDIRECT("A1:A"&amp;COUNTA(Tableau1[[Fin]:[Fin]])))),1)),""))</f>
        <v/>
      </c>
      <c r="EY61" s="34" t="str">
        <f t="array" aca="1" ref="EY61" ca="1">IF(OR(WEEKDAY(EY$2,2)&gt;5,COUNTIF(Dates_Feries,EY$2)&gt;0),"",IFERROR(INDEX(Tableau1[[Type]:[Type]],SMALL(IF((Tableau1[[Nom]:[Nom]]=$A61)*(Tableau1[[Prénom]:[Prénom]]=$B61)*(EY$2&gt;=Tableau1[[Début]:[Début]])*(EY$2&lt;=Tableau1[[Fin]:[Fin]]),ROW(INDIRECT("A1:A"&amp;COUNTA(Tableau1[[Fin]:[Fin]])))),1)),""))</f>
        <v/>
      </c>
      <c r="EZ61" s="34" t="str">
        <f t="array" aca="1" ref="EZ61" ca="1">IF(OR(WEEKDAY(EZ$2,2)&gt;5,COUNTIF(Dates_Feries,EZ$2)&gt;0),"",IFERROR(INDEX(Tableau1[[Type]:[Type]],SMALL(IF((Tableau1[[Nom]:[Nom]]=$A61)*(Tableau1[[Prénom]:[Prénom]]=$B61)*(EZ$2&gt;=Tableau1[[Début]:[Début]])*(EZ$2&lt;=Tableau1[[Fin]:[Fin]]),ROW(INDIRECT("A1:A"&amp;COUNTA(Tableau1[[Fin]:[Fin]])))),1)),""))</f>
        <v/>
      </c>
      <c r="FA61" s="34" t="str">
        <f t="array" aca="1" ref="FA61" ca="1">IF(OR(WEEKDAY(FA$2,2)&gt;5,COUNTIF(Dates_Feries,FA$2)&gt;0),"",IFERROR(INDEX(Tableau1[[Type]:[Type]],SMALL(IF((Tableau1[[Nom]:[Nom]]=$A61)*(Tableau1[[Prénom]:[Prénom]]=$B61)*(FA$2&gt;=Tableau1[[Début]:[Début]])*(FA$2&lt;=Tableau1[[Fin]:[Fin]]),ROW(INDIRECT("A1:A"&amp;COUNTA(Tableau1[[Fin]:[Fin]])))),1)),""))</f>
        <v/>
      </c>
      <c r="FB61" s="34" t="str">
        <f t="array" aca="1" ref="FB61" ca="1">IF(OR(WEEKDAY(FB$2,2)&gt;5,COUNTIF(Dates_Feries,FB$2)&gt;0),"",IFERROR(INDEX(Tableau1[[Type]:[Type]],SMALL(IF((Tableau1[[Nom]:[Nom]]=$A61)*(Tableau1[[Prénom]:[Prénom]]=$B61)*(FB$2&gt;=Tableau1[[Début]:[Début]])*(FB$2&lt;=Tableau1[[Fin]:[Fin]]),ROW(INDIRECT("A1:A"&amp;COUNTA(Tableau1[[Fin]:[Fin]])))),1)),""))</f>
        <v/>
      </c>
      <c r="FC61" s="34" t="str">
        <f t="array" aca="1" ref="FC61" ca="1">IF(OR(WEEKDAY(FC$2,2)&gt;5,COUNTIF(Dates_Feries,FC$2)&gt;0),"",IFERROR(INDEX(Tableau1[[Type]:[Type]],SMALL(IF((Tableau1[[Nom]:[Nom]]=$A61)*(Tableau1[[Prénom]:[Prénom]]=$B61)*(FC$2&gt;=Tableau1[[Début]:[Début]])*(FC$2&lt;=Tableau1[[Fin]:[Fin]]),ROW(INDIRECT("A1:A"&amp;COUNTA(Tableau1[[Fin]:[Fin]])))),1)),""))</f>
        <v/>
      </c>
      <c r="FD61" s="34" t="str">
        <f t="array" aca="1" ref="FD61" ca="1">IF(OR(WEEKDAY(FD$2,2)&gt;5,COUNTIF(Dates_Feries,FD$2)&gt;0),"",IFERROR(INDEX(Tableau1[[Type]:[Type]],SMALL(IF((Tableau1[[Nom]:[Nom]]=$A61)*(Tableau1[[Prénom]:[Prénom]]=$B61)*(FD$2&gt;=Tableau1[[Début]:[Début]])*(FD$2&lt;=Tableau1[[Fin]:[Fin]]),ROW(INDIRECT("A1:A"&amp;COUNTA(Tableau1[[Fin]:[Fin]])))),1)),""))</f>
        <v/>
      </c>
      <c r="FE61" s="34" t="str">
        <f t="array" aca="1" ref="FE61" ca="1">IF(OR(WEEKDAY(FE$2,2)&gt;5,COUNTIF(Dates_Feries,FE$2)&gt;0),"",IFERROR(INDEX(Tableau1[[Type]:[Type]],SMALL(IF((Tableau1[[Nom]:[Nom]]=$A61)*(Tableau1[[Prénom]:[Prénom]]=$B61)*(FE$2&gt;=Tableau1[[Début]:[Début]])*(FE$2&lt;=Tableau1[[Fin]:[Fin]]),ROW(INDIRECT("A1:A"&amp;COUNTA(Tableau1[[Fin]:[Fin]])))),1)),""))</f>
        <v/>
      </c>
      <c r="FF61" s="34" t="str">
        <f t="array" aca="1" ref="FF61" ca="1">IF(OR(WEEKDAY(FF$2,2)&gt;5,COUNTIF(Dates_Feries,FF$2)&gt;0),"",IFERROR(INDEX(Tableau1[[Type]:[Type]],SMALL(IF((Tableau1[[Nom]:[Nom]]=$A61)*(Tableau1[[Prénom]:[Prénom]]=$B61)*(FF$2&gt;=Tableau1[[Début]:[Début]])*(FF$2&lt;=Tableau1[[Fin]:[Fin]]),ROW(INDIRECT("A1:A"&amp;COUNTA(Tableau1[[Fin]:[Fin]])))),1)),""))</f>
        <v/>
      </c>
      <c r="FG61" s="34" t="str">
        <f t="array" aca="1" ref="FG61" ca="1">IF(OR(WEEKDAY(FG$2,2)&gt;5,COUNTIF(Dates_Feries,FG$2)&gt;0),"",IFERROR(INDEX(Tableau1[[Type]:[Type]],SMALL(IF((Tableau1[[Nom]:[Nom]]=$A61)*(Tableau1[[Prénom]:[Prénom]]=$B61)*(FG$2&gt;=Tableau1[[Début]:[Début]])*(FG$2&lt;=Tableau1[[Fin]:[Fin]]),ROW(INDIRECT("A1:A"&amp;COUNTA(Tableau1[[Fin]:[Fin]])))),1)),""))</f>
        <v/>
      </c>
      <c r="FH61" s="34" t="str">
        <f t="array" aca="1" ref="FH61" ca="1">IF(OR(WEEKDAY(FH$2,2)&gt;5,COUNTIF(Dates_Feries,FH$2)&gt;0),"",IFERROR(INDEX(Tableau1[[Type]:[Type]],SMALL(IF((Tableau1[[Nom]:[Nom]]=$A61)*(Tableau1[[Prénom]:[Prénom]]=$B61)*(FH$2&gt;=Tableau1[[Début]:[Début]])*(FH$2&lt;=Tableau1[[Fin]:[Fin]]),ROW(INDIRECT("A1:A"&amp;COUNTA(Tableau1[[Fin]:[Fin]])))),1)),""))</f>
        <v/>
      </c>
      <c r="FI61" s="34" t="str">
        <f t="array" aca="1" ref="FI61" ca="1">IF(OR(WEEKDAY(FI$2,2)&gt;5,COUNTIF(Dates_Feries,FI$2)&gt;0),"",IFERROR(INDEX(Tableau1[[Type]:[Type]],SMALL(IF((Tableau1[[Nom]:[Nom]]=$A61)*(Tableau1[[Prénom]:[Prénom]]=$B61)*(FI$2&gt;=Tableau1[[Début]:[Début]])*(FI$2&lt;=Tableau1[[Fin]:[Fin]]),ROW(INDIRECT("A1:A"&amp;COUNTA(Tableau1[[Fin]:[Fin]])))),1)),""))</f>
        <v/>
      </c>
      <c r="FJ61" s="34" t="str">
        <f t="array" aca="1" ref="FJ61" ca="1">IF(OR(WEEKDAY(FJ$2,2)&gt;5,COUNTIF(Dates_Feries,FJ$2)&gt;0),"",IFERROR(INDEX(Tableau1[[Type]:[Type]],SMALL(IF((Tableau1[[Nom]:[Nom]]=$A61)*(Tableau1[[Prénom]:[Prénom]]=$B61)*(FJ$2&gt;=Tableau1[[Début]:[Début]])*(FJ$2&lt;=Tableau1[[Fin]:[Fin]]),ROW(INDIRECT("A1:A"&amp;COUNTA(Tableau1[[Fin]:[Fin]])))),1)),""))</f>
        <v/>
      </c>
      <c r="FK61" s="34" t="str">
        <f t="array" aca="1" ref="FK61" ca="1">IF(OR(WEEKDAY(FK$2,2)&gt;5,COUNTIF(Dates_Feries,FK$2)&gt;0),"",IFERROR(INDEX(Tableau1[[Type]:[Type]],SMALL(IF((Tableau1[[Nom]:[Nom]]=$A61)*(Tableau1[[Prénom]:[Prénom]]=$B61)*(FK$2&gt;=Tableau1[[Début]:[Début]])*(FK$2&lt;=Tableau1[[Fin]:[Fin]]),ROW(INDIRECT("A1:A"&amp;COUNTA(Tableau1[[Fin]:[Fin]])))),1)),""))</f>
        <v/>
      </c>
      <c r="FL61" s="34" t="str">
        <f t="array" aca="1" ref="FL61" ca="1">IF(OR(WEEKDAY(FL$2,2)&gt;5,COUNTIF(Dates_Feries,FL$2)&gt;0),"",IFERROR(INDEX(Tableau1[[Type]:[Type]],SMALL(IF((Tableau1[[Nom]:[Nom]]=$A61)*(Tableau1[[Prénom]:[Prénom]]=$B61)*(FL$2&gt;=Tableau1[[Début]:[Début]])*(FL$2&lt;=Tableau1[[Fin]:[Fin]]),ROW(INDIRECT("A1:A"&amp;COUNTA(Tableau1[[Fin]:[Fin]])))),1)),""))</f>
        <v/>
      </c>
      <c r="FM61" s="34" t="str">
        <f t="array" aca="1" ref="FM61" ca="1">IF(OR(WEEKDAY(FM$2,2)&gt;5,COUNTIF(Dates_Feries,FM$2)&gt;0),"",IFERROR(INDEX(Tableau1[[Type]:[Type]],SMALL(IF((Tableau1[[Nom]:[Nom]]=$A61)*(Tableau1[[Prénom]:[Prénom]]=$B61)*(FM$2&gt;=Tableau1[[Début]:[Début]])*(FM$2&lt;=Tableau1[[Fin]:[Fin]]),ROW(INDIRECT("A1:A"&amp;COUNTA(Tableau1[[Fin]:[Fin]])))),1)),""))</f>
        <v/>
      </c>
      <c r="FN61" s="34" t="str">
        <f t="array" aca="1" ref="FN61" ca="1">IF(OR(WEEKDAY(FN$2,2)&gt;5,COUNTIF(Dates_Feries,FN$2)&gt;0),"",IFERROR(INDEX(Tableau1[[Type]:[Type]],SMALL(IF((Tableau1[[Nom]:[Nom]]=$A61)*(Tableau1[[Prénom]:[Prénom]]=$B61)*(FN$2&gt;=Tableau1[[Début]:[Début]])*(FN$2&lt;=Tableau1[[Fin]:[Fin]]),ROW(INDIRECT("A1:A"&amp;COUNTA(Tableau1[[Fin]:[Fin]])))),1)),""))</f>
        <v/>
      </c>
      <c r="FO61" s="34" t="str">
        <f t="array" aca="1" ref="FO61" ca="1">IF(OR(WEEKDAY(FO$2,2)&gt;5,COUNTIF(Dates_Feries,FO$2)&gt;0),"",IFERROR(INDEX(Tableau1[[Type]:[Type]],SMALL(IF((Tableau1[[Nom]:[Nom]]=$A61)*(Tableau1[[Prénom]:[Prénom]]=$B61)*(FO$2&gt;=Tableau1[[Début]:[Début]])*(FO$2&lt;=Tableau1[[Fin]:[Fin]]),ROW(INDIRECT("A1:A"&amp;COUNTA(Tableau1[[Fin]:[Fin]])))),1)),""))</f>
        <v/>
      </c>
      <c r="FP61" s="34" t="str">
        <f t="array" aca="1" ref="FP61" ca="1">IF(OR(WEEKDAY(FP$2,2)&gt;5,COUNTIF(Dates_Feries,FP$2)&gt;0),"",IFERROR(INDEX(Tableau1[[Type]:[Type]],SMALL(IF((Tableau1[[Nom]:[Nom]]=$A61)*(Tableau1[[Prénom]:[Prénom]]=$B61)*(FP$2&gt;=Tableau1[[Début]:[Début]])*(FP$2&lt;=Tableau1[[Fin]:[Fin]]),ROW(INDIRECT("A1:A"&amp;COUNTA(Tableau1[[Fin]:[Fin]])))),1)),""))</f>
        <v/>
      </c>
      <c r="FQ61" s="34" t="str">
        <f t="array" aca="1" ref="FQ61" ca="1">IF(OR(WEEKDAY(FQ$2,2)&gt;5,COUNTIF(Dates_Feries,FQ$2)&gt;0),"",IFERROR(INDEX(Tableau1[[Type]:[Type]],SMALL(IF((Tableau1[[Nom]:[Nom]]=$A61)*(Tableau1[[Prénom]:[Prénom]]=$B61)*(FQ$2&gt;=Tableau1[[Début]:[Début]])*(FQ$2&lt;=Tableau1[[Fin]:[Fin]]),ROW(INDIRECT("A1:A"&amp;COUNTA(Tableau1[[Fin]:[Fin]])))),1)),""))</f>
        <v/>
      </c>
      <c r="FR61" s="34" t="str">
        <f t="array" aca="1" ref="FR61" ca="1">IF(OR(WEEKDAY(FR$2,2)&gt;5,COUNTIF(Dates_Feries,FR$2)&gt;0),"",IFERROR(INDEX(Tableau1[[Type]:[Type]],SMALL(IF((Tableau1[[Nom]:[Nom]]=$A61)*(Tableau1[[Prénom]:[Prénom]]=$B61)*(FR$2&gt;=Tableau1[[Début]:[Début]])*(FR$2&lt;=Tableau1[[Fin]:[Fin]]),ROW(INDIRECT("A1:A"&amp;COUNTA(Tableau1[[Fin]:[Fin]])))),1)),""))</f>
        <v/>
      </c>
      <c r="FS61" s="34" t="str">
        <f t="array" aca="1" ref="FS61" ca="1">IF(OR(WEEKDAY(FS$2,2)&gt;5,COUNTIF(Dates_Feries,FS$2)&gt;0),"",IFERROR(INDEX(Tableau1[[Type]:[Type]],SMALL(IF((Tableau1[[Nom]:[Nom]]=$A61)*(Tableau1[[Prénom]:[Prénom]]=$B61)*(FS$2&gt;=Tableau1[[Début]:[Début]])*(FS$2&lt;=Tableau1[[Fin]:[Fin]]),ROW(INDIRECT("A1:A"&amp;COUNTA(Tableau1[[Fin]:[Fin]])))),1)),""))</f>
        <v/>
      </c>
      <c r="FT61" s="34" t="str">
        <f t="array" aca="1" ref="FT61" ca="1">IF(OR(WEEKDAY(FT$2,2)&gt;5,COUNTIF(Dates_Feries,FT$2)&gt;0),"",IFERROR(INDEX(Tableau1[[Type]:[Type]],SMALL(IF((Tableau1[[Nom]:[Nom]]=$A61)*(Tableau1[[Prénom]:[Prénom]]=$B61)*(FT$2&gt;=Tableau1[[Début]:[Début]])*(FT$2&lt;=Tableau1[[Fin]:[Fin]]),ROW(INDIRECT("A1:A"&amp;COUNTA(Tableau1[[Fin]:[Fin]])))),1)),""))</f>
        <v/>
      </c>
      <c r="FU61" s="34" t="str">
        <f t="array" aca="1" ref="FU61" ca="1">IF(OR(WEEKDAY(FU$2,2)&gt;5,COUNTIF(Dates_Feries,FU$2)&gt;0),"",IFERROR(INDEX(Tableau1[[Type]:[Type]],SMALL(IF((Tableau1[[Nom]:[Nom]]=$A61)*(Tableau1[[Prénom]:[Prénom]]=$B61)*(FU$2&gt;=Tableau1[[Début]:[Début]])*(FU$2&lt;=Tableau1[[Fin]:[Fin]]),ROW(INDIRECT("A1:A"&amp;COUNTA(Tableau1[[Fin]:[Fin]])))),1)),""))</f>
        <v/>
      </c>
      <c r="FV61" s="34" t="str">
        <f t="array" aca="1" ref="FV61" ca="1">IF(OR(WEEKDAY(FV$2,2)&gt;5,COUNTIF(Dates_Feries,FV$2)&gt;0),"",IFERROR(INDEX(Tableau1[[Type]:[Type]],SMALL(IF((Tableau1[[Nom]:[Nom]]=$A61)*(Tableau1[[Prénom]:[Prénom]]=$B61)*(FV$2&gt;=Tableau1[[Début]:[Début]])*(FV$2&lt;=Tableau1[[Fin]:[Fin]]),ROW(INDIRECT("A1:A"&amp;COUNTA(Tableau1[[Fin]:[Fin]])))),1)),""))</f>
        <v/>
      </c>
      <c r="FW61" s="34" t="str">
        <f t="array" aca="1" ref="FW61" ca="1">IF(OR(WEEKDAY(FW$2,2)&gt;5,COUNTIF(Dates_Feries,FW$2)&gt;0),"",IFERROR(INDEX(Tableau1[[Type]:[Type]],SMALL(IF((Tableau1[[Nom]:[Nom]]=$A61)*(Tableau1[[Prénom]:[Prénom]]=$B61)*(FW$2&gt;=Tableau1[[Début]:[Début]])*(FW$2&lt;=Tableau1[[Fin]:[Fin]]),ROW(INDIRECT("A1:A"&amp;COUNTA(Tableau1[[Fin]:[Fin]])))),1)),""))</f>
        <v/>
      </c>
      <c r="FX61" s="34" t="str">
        <f t="array" aca="1" ref="FX61" ca="1">IF(OR(WEEKDAY(FX$2,2)&gt;5,COUNTIF(Dates_Feries,FX$2)&gt;0),"",IFERROR(INDEX(Tableau1[[Type]:[Type]],SMALL(IF((Tableau1[[Nom]:[Nom]]=$A61)*(Tableau1[[Prénom]:[Prénom]]=$B61)*(FX$2&gt;=Tableau1[[Début]:[Début]])*(FX$2&lt;=Tableau1[[Fin]:[Fin]]),ROW(INDIRECT("A1:A"&amp;COUNTA(Tableau1[[Fin]:[Fin]])))),1)),""))</f>
        <v/>
      </c>
      <c r="FY61" s="34" t="str">
        <f t="array" aca="1" ref="FY61" ca="1">IF(OR(WEEKDAY(FY$2,2)&gt;5,COUNTIF(Dates_Feries,FY$2)&gt;0),"",IFERROR(INDEX(Tableau1[[Type]:[Type]],SMALL(IF((Tableau1[[Nom]:[Nom]]=$A61)*(Tableau1[[Prénom]:[Prénom]]=$B61)*(FY$2&gt;=Tableau1[[Début]:[Début]])*(FY$2&lt;=Tableau1[[Fin]:[Fin]]),ROW(INDIRECT("A1:A"&amp;COUNTA(Tableau1[[Fin]:[Fin]])))),1)),""))</f>
        <v/>
      </c>
      <c r="FZ61" s="34" t="str">
        <f t="array" aca="1" ref="FZ61" ca="1">IF(OR(WEEKDAY(FZ$2,2)&gt;5,COUNTIF(Dates_Feries,FZ$2)&gt;0),"",IFERROR(INDEX(Tableau1[[Type]:[Type]],SMALL(IF((Tableau1[[Nom]:[Nom]]=$A61)*(Tableau1[[Prénom]:[Prénom]]=$B61)*(FZ$2&gt;=Tableau1[[Début]:[Début]])*(FZ$2&lt;=Tableau1[[Fin]:[Fin]]),ROW(INDIRECT("A1:A"&amp;COUNTA(Tableau1[[Fin]:[Fin]])))),1)),""))</f>
        <v/>
      </c>
      <c r="GA61" s="34" t="str">
        <f t="array" aca="1" ref="GA61" ca="1">IF(OR(WEEKDAY(GA$2,2)&gt;5,COUNTIF(Dates_Feries,GA$2)&gt;0),"",IFERROR(INDEX(Tableau1[[Type]:[Type]],SMALL(IF((Tableau1[[Nom]:[Nom]]=$A61)*(Tableau1[[Prénom]:[Prénom]]=$B61)*(GA$2&gt;=Tableau1[[Début]:[Début]])*(GA$2&lt;=Tableau1[[Fin]:[Fin]]),ROW(INDIRECT("A1:A"&amp;COUNTA(Tableau1[[Fin]:[Fin]])))),1)),""))</f>
        <v/>
      </c>
      <c r="GB61" s="34" t="str">
        <f t="array" aca="1" ref="GB61" ca="1">IF(OR(WEEKDAY(GB$2,2)&gt;5,COUNTIF(Dates_Feries,GB$2)&gt;0),"",IFERROR(INDEX(Tableau1[[Type]:[Type]],SMALL(IF((Tableau1[[Nom]:[Nom]]=$A61)*(Tableau1[[Prénom]:[Prénom]]=$B61)*(GB$2&gt;=Tableau1[[Début]:[Début]])*(GB$2&lt;=Tableau1[[Fin]:[Fin]]),ROW(INDIRECT("A1:A"&amp;COUNTA(Tableau1[[Fin]:[Fin]])))),1)),""))</f>
        <v/>
      </c>
      <c r="GC61" s="34" t="str">
        <f t="array" aca="1" ref="GC61" ca="1">IF(OR(WEEKDAY(GC$2,2)&gt;5,COUNTIF(Dates_Feries,GC$2)&gt;0),"",IFERROR(INDEX(Tableau1[[Type]:[Type]],SMALL(IF((Tableau1[[Nom]:[Nom]]=$A61)*(Tableau1[[Prénom]:[Prénom]]=$B61)*(GC$2&gt;=Tableau1[[Début]:[Début]])*(GC$2&lt;=Tableau1[[Fin]:[Fin]]),ROW(INDIRECT("A1:A"&amp;COUNTA(Tableau1[[Fin]:[Fin]])))),1)),""))</f>
        <v/>
      </c>
      <c r="GD61" s="34" t="str">
        <f t="array" aca="1" ref="GD61" ca="1">IF(OR(WEEKDAY(GD$2,2)&gt;5,COUNTIF(Dates_Feries,GD$2)&gt;0),"",IFERROR(INDEX(Tableau1[[Type]:[Type]],SMALL(IF((Tableau1[[Nom]:[Nom]]=$A61)*(Tableau1[[Prénom]:[Prénom]]=$B61)*(GD$2&gt;=Tableau1[[Début]:[Début]])*(GD$2&lt;=Tableau1[[Fin]:[Fin]]),ROW(INDIRECT("A1:A"&amp;COUNTA(Tableau1[[Fin]:[Fin]])))),1)),""))</f>
        <v/>
      </c>
      <c r="GE61" s="34" t="str">
        <f t="array" aca="1" ref="GE61" ca="1">IF(OR(WEEKDAY(GE$2,2)&gt;5,COUNTIF(Dates_Feries,GE$2)&gt;0),"",IFERROR(INDEX(Tableau1[[Type]:[Type]],SMALL(IF((Tableau1[[Nom]:[Nom]]=$A61)*(Tableau1[[Prénom]:[Prénom]]=$B61)*(GE$2&gt;=Tableau1[[Début]:[Début]])*(GE$2&lt;=Tableau1[[Fin]:[Fin]]),ROW(INDIRECT("A1:A"&amp;COUNTA(Tableau1[[Fin]:[Fin]])))),1)),""))</f>
        <v/>
      </c>
      <c r="GF61" s="34" t="str">
        <f t="array" aca="1" ref="GF61" ca="1">IF(OR(WEEKDAY(GF$2,2)&gt;5,COUNTIF(Dates_Feries,GF$2)&gt;0),"",IFERROR(INDEX(Tableau1[[Type]:[Type]],SMALL(IF((Tableau1[[Nom]:[Nom]]=$A61)*(Tableau1[[Prénom]:[Prénom]]=$B61)*(GF$2&gt;=Tableau1[[Début]:[Début]])*(GF$2&lt;=Tableau1[[Fin]:[Fin]]),ROW(INDIRECT("A1:A"&amp;COUNTA(Tableau1[[Fin]:[Fin]])))),1)),""))</f>
        <v/>
      </c>
      <c r="GG61" s="34" t="str">
        <f t="array" aca="1" ref="GG61" ca="1">IF(OR(WEEKDAY(GG$2,2)&gt;5,COUNTIF(Dates_Feries,GG$2)&gt;0),"",IFERROR(INDEX(Tableau1[[Type]:[Type]],SMALL(IF((Tableau1[[Nom]:[Nom]]=$A61)*(Tableau1[[Prénom]:[Prénom]]=$B61)*(GG$2&gt;=Tableau1[[Début]:[Début]])*(GG$2&lt;=Tableau1[[Fin]:[Fin]]),ROW(INDIRECT("A1:A"&amp;COUNTA(Tableau1[[Fin]:[Fin]])))),1)),""))</f>
        <v/>
      </c>
      <c r="GH61" s="34" t="str">
        <f t="array" aca="1" ref="GH61" ca="1">IF(OR(WEEKDAY(GH$2,2)&gt;5,COUNTIF(Dates_Feries,GH$2)&gt;0),"",IFERROR(INDEX(Tableau1[[Type]:[Type]],SMALL(IF((Tableau1[[Nom]:[Nom]]=$A61)*(Tableau1[[Prénom]:[Prénom]]=$B61)*(GH$2&gt;=Tableau1[[Début]:[Début]])*(GH$2&lt;=Tableau1[[Fin]:[Fin]]),ROW(INDIRECT("A1:A"&amp;COUNTA(Tableau1[[Fin]:[Fin]])))),1)),""))</f>
        <v/>
      </c>
      <c r="GI61" s="34" t="str">
        <f t="array" aca="1" ref="GI61" ca="1">IF(OR(WEEKDAY(GI$2,2)&gt;5,COUNTIF(Dates_Feries,GI$2)&gt;0),"",IFERROR(INDEX(Tableau1[[Type]:[Type]],SMALL(IF((Tableau1[[Nom]:[Nom]]=$A61)*(Tableau1[[Prénom]:[Prénom]]=$B61)*(GI$2&gt;=Tableau1[[Début]:[Début]])*(GI$2&lt;=Tableau1[[Fin]:[Fin]]),ROW(INDIRECT("A1:A"&amp;COUNTA(Tableau1[[Fin]:[Fin]])))),1)),""))</f>
        <v/>
      </c>
      <c r="GJ61" s="34" t="str">
        <f t="array" aca="1" ref="GJ61" ca="1">IF(OR(WEEKDAY(GJ$2,2)&gt;5,COUNTIF(Dates_Feries,GJ$2)&gt;0),"",IFERROR(INDEX(Tableau1[[Type]:[Type]],SMALL(IF((Tableau1[[Nom]:[Nom]]=$A61)*(Tableau1[[Prénom]:[Prénom]]=$B61)*(GJ$2&gt;=Tableau1[[Début]:[Début]])*(GJ$2&lt;=Tableau1[[Fin]:[Fin]]),ROW(INDIRECT("A1:A"&amp;COUNTA(Tableau1[[Fin]:[Fin]])))),1)),""))</f>
        <v/>
      </c>
      <c r="GK61" s="34" t="str">
        <f t="array" aca="1" ref="GK61" ca="1">IF(OR(WEEKDAY(GK$2,2)&gt;5,COUNTIF(Dates_Feries,GK$2)&gt;0),"",IFERROR(INDEX(Tableau1[[Type]:[Type]],SMALL(IF((Tableau1[[Nom]:[Nom]]=$A61)*(Tableau1[[Prénom]:[Prénom]]=$B61)*(GK$2&gt;=Tableau1[[Début]:[Début]])*(GK$2&lt;=Tableau1[[Fin]:[Fin]]),ROW(INDIRECT("A1:A"&amp;COUNTA(Tableau1[[Fin]:[Fin]])))),1)),""))</f>
        <v/>
      </c>
      <c r="GL61" s="34" t="str">
        <f t="array" aca="1" ref="GL61" ca="1">IF(OR(WEEKDAY(GL$2,2)&gt;5,COUNTIF(Dates_Feries,GL$2)&gt;0),"",IFERROR(INDEX(Tableau1[[Type]:[Type]],SMALL(IF((Tableau1[[Nom]:[Nom]]=$A61)*(Tableau1[[Prénom]:[Prénom]]=$B61)*(GL$2&gt;=Tableau1[[Début]:[Début]])*(GL$2&lt;=Tableau1[[Fin]:[Fin]]),ROW(INDIRECT("A1:A"&amp;COUNTA(Tableau1[[Fin]:[Fin]])))),1)),""))</f>
        <v/>
      </c>
      <c r="GM61" s="34" t="str">
        <f t="array" aca="1" ref="GM61" ca="1">IF(OR(WEEKDAY(GM$2,2)&gt;5,COUNTIF(Dates_Feries,GM$2)&gt;0),"",IFERROR(INDEX(Tableau1[[Type]:[Type]],SMALL(IF((Tableau1[[Nom]:[Nom]]=$A61)*(Tableau1[[Prénom]:[Prénom]]=$B61)*(GM$2&gt;=Tableau1[[Début]:[Début]])*(GM$2&lt;=Tableau1[[Fin]:[Fin]]),ROW(INDIRECT("A1:A"&amp;COUNTA(Tableau1[[Fin]:[Fin]])))),1)),""))</f>
        <v/>
      </c>
      <c r="GN61" s="34" t="str">
        <f t="array" aca="1" ref="GN61" ca="1">IF(OR(WEEKDAY(GN$2,2)&gt;5,COUNTIF(Dates_Feries,GN$2)&gt;0),"",IFERROR(INDEX(Tableau1[[Type]:[Type]],SMALL(IF((Tableau1[[Nom]:[Nom]]=$A61)*(Tableau1[[Prénom]:[Prénom]]=$B61)*(GN$2&gt;=Tableau1[[Début]:[Début]])*(GN$2&lt;=Tableau1[[Fin]:[Fin]]),ROW(INDIRECT("A1:A"&amp;COUNTA(Tableau1[[Fin]:[Fin]])))),1)),""))</f>
        <v/>
      </c>
      <c r="GO61" s="34" t="str">
        <f t="array" aca="1" ref="GO61" ca="1">IF(OR(WEEKDAY(GO$2,2)&gt;5,COUNTIF(Dates_Feries,GO$2)&gt;0),"",IFERROR(INDEX(Tableau1[[Type]:[Type]],SMALL(IF((Tableau1[[Nom]:[Nom]]=$A61)*(Tableau1[[Prénom]:[Prénom]]=$B61)*(GO$2&gt;=Tableau1[[Début]:[Début]])*(GO$2&lt;=Tableau1[[Fin]:[Fin]]),ROW(INDIRECT("A1:A"&amp;COUNTA(Tableau1[[Fin]:[Fin]])))),1)),""))</f>
        <v/>
      </c>
      <c r="GP61" s="34" t="str">
        <f t="array" aca="1" ref="GP61" ca="1">IF(OR(WEEKDAY(GP$2,2)&gt;5,COUNTIF(Dates_Feries,GP$2)&gt;0),"",IFERROR(INDEX(Tableau1[[Type]:[Type]],SMALL(IF((Tableau1[[Nom]:[Nom]]=$A61)*(Tableau1[[Prénom]:[Prénom]]=$B61)*(GP$2&gt;=Tableau1[[Début]:[Début]])*(GP$2&lt;=Tableau1[[Fin]:[Fin]]),ROW(INDIRECT("A1:A"&amp;COUNTA(Tableau1[[Fin]:[Fin]])))),1)),""))</f>
        <v/>
      </c>
      <c r="GQ61" s="34" t="str">
        <f t="array" aca="1" ref="GQ61" ca="1">IF(OR(WEEKDAY(GQ$2,2)&gt;5,COUNTIF(Dates_Feries,GQ$2)&gt;0),"",IFERROR(INDEX(Tableau1[[Type]:[Type]],SMALL(IF((Tableau1[[Nom]:[Nom]]=$A61)*(Tableau1[[Prénom]:[Prénom]]=$B61)*(GQ$2&gt;=Tableau1[[Début]:[Début]])*(GQ$2&lt;=Tableau1[[Fin]:[Fin]]),ROW(INDIRECT("A1:A"&amp;COUNTA(Tableau1[[Fin]:[Fin]])))),1)),""))</f>
        <v/>
      </c>
      <c r="GR61" s="34" t="str">
        <f t="array" aca="1" ref="GR61" ca="1">IF(OR(WEEKDAY(GR$2,2)&gt;5,COUNTIF(Dates_Feries,GR$2)&gt;0),"",IFERROR(INDEX(Tableau1[[Type]:[Type]],SMALL(IF((Tableau1[[Nom]:[Nom]]=$A61)*(Tableau1[[Prénom]:[Prénom]]=$B61)*(GR$2&gt;=Tableau1[[Début]:[Début]])*(GR$2&lt;=Tableau1[[Fin]:[Fin]]),ROW(INDIRECT("A1:A"&amp;COUNTA(Tableau1[[Fin]:[Fin]])))),1)),""))</f>
        <v/>
      </c>
      <c r="GS61" s="34" t="str">
        <f t="array" aca="1" ref="GS61" ca="1">IF(OR(WEEKDAY(GS$2,2)&gt;5,COUNTIF(Dates_Feries,GS$2)&gt;0),"",IFERROR(INDEX(Tableau1[[Type]:[Type]],SMALL(IF((Tableau1[[Nom]:[Nom]]=$A61)*(Tableau1[[Prénom]:[Prénom]]=$B61)*(GS$2&gt;=Tableau1[[Début]:[Début]])*(GS$2&lt;=Tableau1[[Fin]:[Fin]]),ROW(INDIRECT("A1:A"&amp;COUNTA(Tableau1[[Fin]:[Fin]])))),1)),""))</f>
        <v/>
      </c>
      <c r="GT61" s="34" t="str">
        <f t="array" aca="1" ref="GT61" ca="1">IF(OR(WEEKDAY(GT$2,2)&gt;5,COUNTIF(Dates_Feries,GT$2)&gt;0),"",IFERROR(INDEX(Tableau1[[Type]:[Type]],SMALL(IF((Tableau1[[Nom]:[Nom]]=$A61)*(Tableau1[[Prénom]:[Prénom]]=$B61)*(GT$2&gt;=Tableau1[[Début]:[Début]])*(GT$2&lt;=Tableau1[[Fin]:[Fin]]),ROW(INDIRECT("A1:A"&amp;COUNTA(Tableau1[[Fin]:[Fin]])))),1)),""))</f>
        <v/>
      </c>
      <c r="GU61" s="34" t="str">
        <f t="array" aca="1" ref="GU61" ca="1">IF(OR(WEEKDAY(GU$2,2)&gt;5,COUNTIF(Dates_Feries,GU$2)&gt;0),"",IFERROR(INDEX(Tableau1[[Type]:[Type]],SMALL(IF((Tableau1[[Nom]:[Nom]]=$A61)*(Tableau1[[Prénom]:[Prénom]]=$B61)*(GU$2&gt;=Tableau1[[Début]:[Début]])*(GU$2&lt;=Tableau1[[Fin]:[Fin]]),ROW(INDIRECT("A1:A"&amp;COUNTA(Tableau1[[Fin]:[Fin]])))),1)),""))</f>
        <v/>
      </c>
      <c r="GV61" s="34" t="str">
        <f t="array" aca="1" ref="GV61" ca="1">IF(OR(WEEKDAY(GV$2,2)&gt;5,COUNTIF(Dates_Feries,GV$2)&gt;0),"",IFERROR(INDEX(Tableau1[[Type]:[Type]],SMALL(IF((Tableau1[[Nom]:[Nom]]=$A61)*(Tableau1[[Prénom]:[Prénom]]=$B61)*(GV$2&gt;=Tableau1[[Début]:[Début]])*(GV$2&lt;=Tableau1[[Fin]:[Fin]]),ROW(INDIRECT("A1:A"&amp;COUNTA(Tableau1[[Fin]:[Fin]])))),1)),""))</f>
        <v/>
      </c>
      <c r="GW61" s="34" t="str">
        <f t="array" aca="1" ref="GW61" ca="1">IF(OR(WEEKDAY(GW$2,2)&gt;5,COUNTIF(Dates_Feries,GW$2)&gt;0),"",IFERROR(INDEX(Tableau1[[Type]:[Type]],SMALL(IF((Tableau1[[Nom]:[Nom]]=$A61)*(Tableau1[[Prénom]:[Prénom]]=$B61)*(GW$2&gt;=Tableau1[[Début]:[Début]])*(GW$2&lt;=Tableau1[[Fin]:[Fin]]),ROW(INDIRECT("A1:A"&amp;COUNTA(Tableau1[[Fin]:[Fin]])))),1)),""))</f>
        <v/>
      </c>
      <c r="GX61" s="34" t="str">
        <f t="array" aca="1" ref="GX61" ca="1">IF(OR(WEEKDAY(GX$2,2)&gt;5,COUNTIF(Dates_Feries,GX$2)&gt;0),"",IFERROR(INDEX(Tableau1[[Type]:[Type]],SMALL(IF((Tableau1[[Nom]:[Nom]]=$A61)*(Tableau1[[Prénom]:[Prénom]]=$B61)*(GX$2&gt;=Tableau1[[Début]:[Début]])*(GX$2&lt;=Tableau1[[Fin]:[Fin]]),ROW(INDIRECT("A1:A"&amp;COUNTA(Tableau1[[Fin]:[Fin]])))),1)),""))</f>
        <v/>
      </c>
      <c r="GY61" s="34" t="str">
        <f t="array" aca="1" ref="GY61" ca="1">IF(OR(WEEKDAY(GY$2,2)&gt;5,COUNTIF(Dates_Feries,GY$2)&gt;0),"",IFERROR(INDEX(Tableau1[[Type]:[Type]],SMALL(IF((Tableau1[[Nom]:[Nom]]=$A61)*(Tableau1[[Prénom]:[Prénom]]=$B61)*(GY$2&gt;=Tableau1[[Début]:[Début]])*(GY$2&lt;=Tableau1[[Fin]:[Fin]]),ROW(INDIRECT("A1:A"&amp;COUNTA(Tableau1[[Fin]:[Fin]])))),1)),""))</f>
        <v/>
      </c>
      <c r="GZ61" s="34" t="str">
        <f t="array" aca="1" ref="GZ61" ca="1">IF(OR(WEEKDAY(GZ$2,2)&gt;5,COUNTIF(Dates_Feries,GZ$2)&gt;0),"",IFERROR(INDEX(Tableau1[[Type]:[Type]],SMALL(IF((Tableau1[[Nom]:[Nom]]=$A61)*(Tableau1[[Prénom]:[Prénom]]=$B61)*(GZ$2&gt;=Tableau1[[Début]:[Début]])*(GZ$2&lt;=Tableau1[[Fin]:[Fin]]),ROW(INDIRECT("A1:A"&amp;COUNTA(Tableau1[[Fin]:[Fin]])))),1)),""))</f>
        <v/>
      </c>
      <c r="HA61" s="34" t="str">
        <f t="array" aca="1" ref="HA61" ca="1">IF(OR(WEEKDAY(HA$2,2)&gt;5,COUNTIF(Dates_Feries,HA$2)&gt;0),"",IFERROR(INDEX(Tableau1[[Type]:[Type]],SMALL(IF((Tableau1[[Nom]:[Nom]]=$A61)*(Tableau1[[Prénom]:[Prénom]]=$B61)*(HA$2&gt;=Tableau1[[Début]:[Début]])*(HA$2&lt;=Tableau1[[Fin]:[Fin]]),ROW(INDIRECT("A1:A"&amp;COUNTA(Tableau1[[Fin]:[Fin]])))),1)),""))</f>
        <v/>
      </c>
      <c r="HB61" s="34" t="str">
        <f t="array" aca="1" ref="HB61" ca="1">IF(OR(WEEKDAY(HB$2,2)&gt;5,COUNTIF(Dates_Feries,HB$2)&gt;0),"",IFERROR(INDEX(Tableau1[[Type]:[Type]],SMALL(IF((Tableau1[[Nom]:[Nom]]=$A61)*(Tableau1[[Prénom]:[Prénom]]=$B61)*(HB$2&gt;=Tableau1[[Début]:[Début]])*(HB$2&lt;=Tableau1[[Fin]:[Fin]]),ROW(INDIRECT("A1:A"&amp;COUNTA(Tableau1[[Fin]:[Fin]])))),1)),""))</f>
        <v/>
      </c>
      <c r="HC61" s="34" t="str">
        <f t="array" aca="1" ref="HC61" ca="1">IF(OR(WEEKDAY(HC$2,2)&gt;5,COUNTIF(Dates_Feries,HC$2)&gt;0),"",IFERROR(INDEX(Tableau1[[Type]:[Type]],SMALL(IF((Tableau1[[Nom]:[Nom]]=$A61)*(Tableau1[[Prénom]:[Prénom]]=$B61)*(HC$2&gt;=Tableau1[[Début]:[Début]])*(HC$2&lt;=Tableau1[[Fin]:[Fin]]),ROW(INDIRECT("A1:A"&amp;COUNTA(Tableau1[[Fin]:[Fin]])))),1)),""))</f>
        <v/>
      </c>
      <c r="HD61" s="34" t="str">
        <f t="array" aca="1" ref="HD61" ca="1">IF(OR(WEEKDAY(HD$2,2)&gt;5,COUNTIF(Dates_Feries,HD$2)&gt;0),"",IFERROR(INDEX(Tableau1[[Type]:[Type]],SMALL(IF((Tableau1[[Nom]:[Nom]]=$A61)*(Tableau1[[Prénom]:[Prénom]]=$B61)*(HD$2&gt;=Tableau1[[Début]:[Début]])*(HD$2&lt;=Tableau1[[Fin]:[Fin]]),ROW(INDIRECT("A1:A"&amp;COUNTA(Tableau1[[Fin]:[Fin]])))),1)),""))</f>
        <v/>
      </c>
      <c r="HE61" s="34" t="str">
        <f t="array" aca="1" ref="HE61" ca="1">IF(OR(WEEKDAY(HE$2,2)&gt;5,COUNTIF(Dates_Feries,HE$2)&gt;0),"",IFERROR(INDEX(Tableau1[[Type]:[Type]],SMALL(IF((Tableau1[[Nom]:[Nom]]=$A61)*(Tableau1[[Prénom]:[Prénom]]=$B61)*(HE$2&gt;=Tableau1[[Début]:[Début]])*(HE$2&lt;=Tableau1[[Fin]:[Fin]]),ROW(INDIRECT("A1:A"&amp;COUNTA(Tableau1[[Fin]:[Fin]])))),1)),""))</f>
        <v/>
      </c>
      <c r="HF61" s="34" t="str">
        <f t="array" aca="1" ref="HF61" ca="1">IF(OR(WEEKDAY(HF$2,2)&gt;5,COUNTIF(Dates_Feries,HF$2)&gt;0),"",IFERROR(INDEX(Tableau1[[Type]:[Type]],SMALL(IF((Tableau1[[Nom]:[Nom]]=$A61)*(Tableau1[[Prénom]:[Prénom]]=$B61)*(HF$2&gt;=Tableau1[[Début]:[Début]])*(HF$2&lt;=Tableau1[[Fin]:[Fin]]),ROW(INDIRECT("A1:A"&amp;COUNTA(Tableau1[[Fin]:[Fin]])))),1)),""))</f>
        <v/>
      </c>
      <c r="HG61" s="34" t="str">
        <f t="array" aca="1" ref="HG61" ca="1">IF(OR(WEEKDAY(HG$2,2)&gt;5,COUNTIF(Dates_Feries,HG$2)&gt;0),"",IFERROR(INDEX(Tableau1[[Type]:[Type]],SMALL(IF((Tableau1[[Nom]:[Nom]]=$A61)*(Tableau1[[Prénom]:[Prénom]]=$B61)*(HG$2&gt;=Tableau1[[Début]:[Début]])*(HG$2&lt;=Tableau1[[Fin]:[Fin]]),ROW(INDIRECT("A1:A"&amp;COUNTA(Tableau1[[Fin]:[Fin]])))),1)),""))</f>
        <v/>
      </c>
      <c r="HH61" s="34" t="str">
        <f t="array" aca="1" ref="HH61" ca="1">IF(OR(WEEKDAY(HH$2,2)&gt;5,COUNTIF(Dates_Feries,HH$2)&gt;0),"",IFERROR(INDEX(Tableau1[[Type]:[Type]],SMALL(IF((Tableau1[[Nom]:[Nom]]=$A61)*(Tableau1[[Prénom]:[Prénom]]=$B61)*(HH$2&gt;=Tableau1[[Début]:[Début]])*(HH$2&lt;=Tableau1[[Fin]:[Fin]]),ROW(INDIRECT("A1:A"&amp;COUNTA(Tableau1[[Fin]:[Fin]])))),1)),""))</f>
        <v/>
      </c>
      <c r="HI61" s="34" t="str">
        <f t="array" aca="1" ref="HI61" ca="1">IF(OR(WEEKDAY(HI$2,2)&gt;5,COUNTIF(Dates_Feries,HI$2)&gt;0),"",IFERROR(INDEX(Tableau1[[Type]:[Type]],SMALL(IF((Tableau1[[Nom]:[Nom]]=$A61)*(Tableau1[[Prénom]:[Prénom]]=$B61)*(HI$2&gt;=Tableau1[[Début]:[Début]])*(HI$2&lt;=Tableau1[[Fin]:[Fin]]),ROW(INDIRECT("A1:A"&amp;COUNTA(Tableau1[[Fin]:[Fin]])))),1)),""))</f>
        <v/>
      </c>
      <c r="HJ61" s="34" t="str">
        <f t="array" aca="1" ref="HJ61" ca="1">IF(OR(WEEKDAY(HJ$2,2)&gt;5,COUNTIF(Dates_Feries,HJ$2)&gt;0),"",IFERROR(INDEX(Tableau1[[Type]:[Type]],SMALL(IF((Tableau1[[Nom]:[Nom]]=$A61)*(Tableau1[[Prénom]:[Prénom]]=$B61)*(HJ$2&gt;=Tableau1[[Début]:[Début]])*(HJ$2&lt;=Tableau1[[Fin]:[Fin]]),ROW(INDIRECT("A1:A"&amp;COUNTA(Tableau1[[Fin]:[Fin]])))),1)),""))</f>
        <v/>
      </c>
      <c r="HK61" s="34" t="str">
        <f t="array" aca="1" ref="HK61" ca="1">IF(OR(WEEKDAY(HK$2,2)&gt;5,COUNTIF(Dates_Feries,HK$2)&gt;0),"",IFERROR(INDEX(Tableau1[[Type]:[Type]],SMALL(IF((Tableau1[[Nom]:[Nom]]=$A61)*(Tableau1[[Prénom]:[Prénom]]=$B61)*(HK$2&gt;=Tableau1[[Début]:[Début]])*(HK$2&lt;=Tableau1[[Fin]:[Fin]]),ROW(INDIRECT("A1:A"&amp;COUNTA(Tableau1[[Fin]:[Fin]])))),1)),""))</f>
        <v/>
      </c>
      <c r="HL61" s="34" t="str">
        <f t="array" aca="1" ref="HL61" ca="1">IF(OR(WEEKDAY(HL$2,2)&gt;5,COUNTIF(Dates_Feries,HL$2)&gt;0),"",IFERROR(INDEX(Tableau1[[Type]:[Type]],SMALL(IF((Tableau1[[Nom]:[Nom]]=$A61)*(Tableau1[[Prénom]:[Prénom]]=$B61)*(HL$2&gt;=Tableau1[[Début]:[Début]])*(HL$2&lt;=Tableau1[[Fin]:[Fin]]),ROW(INDIRECT("A1:A"&amp;COUNTA(Tableau1[[Fin]:[Fin]])))),1)),""))</f>
        <v/>
      </c>
      <c r="HM61" s="34" t="str">
        <f t="array" aca="1" ref="HM61" ca="1">IF(OR(WEEKDAY(HM$2,2)&gt;5,COUNTIF(Dates_Feries,HM$2)&gt;0),"",IFERROR(INDEX(Tableau1[[Type]:[Type]],SMALL(IF((Tableau1[[Nom]:[Nom]]=$A61)*(Tableau1[[Prénom]:[Prénom]]=$B61)*(HM$2&gt;=Tableau1[[Début]:[Début]])*(HM$2&lt;=Tableau1[[Fin]:[Fin]]),ROW(INDIRECT("A1:A"&amp;COUNTA(Tableau1[[Fin]:[Fin]])))),1)),""))</f>
        <v/>
      </c>
      <c r="HN61" s="34" t="str">
        <f t="array" aca="1" ref="HN61" ca="1">IF(OR(WEEKDAY(HN$2,2)&gt;5,COUNTIF(Dates_Feries,HN$2)&gt;0),"",IFERROR(INDEX(Tableau1[[Type]:[Type]],SMALL(IF((Tableau1[[Nom]:[Nom]]=$A61)*(Tableau1[[Prénom]:[Prénom]]=$B61)*(HN$2&gt;=Tableau1[[Début]:[Début]])*(HN$2&lt;=Tableau1[[Fin]:[Fin]]),ROW(INDIRECT("A1:A"&amp;COUNTA(Tableau1[[Fin]:[Fin]])))),1)),""))</f>
        <v/>
      </c>
      <c r="HO61" s="34" t="str">
        <f t="array" aca="1" ref="HO61" ca="1">IF(OR(WEEKDAY(HO$2,2)&gt;5,COUNTIF(Dates_Feries,HO$2)&gt;0),"",IFERROR(INDEX(Tableau1[[Type]:[Type]],SMALL(IF((Tableau1[[Nom]:[Nom]]=$A61)*(Tableau1[[Prénom]:[Prénom]]=$B61)*(HO$2&gt;=Tableau1[[Début]:[Début]])*(HO$2&lt;=Tableau1[[Fin]:[Fin]]),ROW(INDIRECT("A1:A"&amp;COUNTA(Tableau1[[Fin]:[Fin]])))),1)),""))</f>
        <v/>
      </c>
      <c r="HP61" s="34" t="str">
        <f t="array" aca="1" ref="HP61" ca="1">IF(OR(WEEKDAY(HP$2,2)&gt;5,COUNTIF(Dates_Feries,HP$2)&gt;0),"",IFERROR(INDEX(Tableau1[[Type]:[Type]],SMALL(IF((Tableau1[[Nom]:[Nom]]=$A61)*(Tableau1[[Prénom]:[Prénom]]=$B61)*(HP$2&gt;=Tableau1[[Début]:[Début]])*(HP$2&lt;=Tableau1[[Fin]:[Fin]]),ROW(INDIRECT("A1:A"&amp;COUNTA(Tableau1[[Fin]:[Fin]])))),1)),""))</f>
        <v/>
      </c>
      <c r="HQ61" s="34" t="str">
        <f t="array" aca="1" ref="HQ61" ca="1">IF(OR(WEEKDAY(HQ$2,2)&gt;5,COUNTIF(Dates_Feries,HQ$2)&gt;0),"",IFERROR(INDEX(Tableau1[[Type]:[Type]],SMALL(IF((Tableau1[[Nom]:[Nom]]=$A61)*(Tableau1[[Prénom]:[Prénom]]=$B61)*(HQ$2&gt;=Tableau1[[Début]:[Début]])*(HQ$2&lt;=Tableau1[[Fin]:[Fin]]),ROW(INDIRECT("A1:A"&amp;COUNTA(Tableau1[[Fin]:[Fin]])))),1)),""))</f>
        <v/>
      </c>
      <c r="HR61" s="34" t="str">
        <f t="array" aca="1" ref="HR61" ca="1">IF(OR(WEEKDAY(HR$2,2)&gt;5,COUNTIF(Dates_Feries,HR$2)&gt;0),"",IFERROR(INDEX(Tableau1[[Type]:[Type]],SMALL(IF((Tableau1[[Nom]:[Nom]]=$A61)*(Tableau1[[Prénom]:[Prénom]]=$B61)*(HR$2&gt;=Tableau1[[Début]:[Début]])*(HR$2&lt;=Tableau1[[Fin]:[Fin]]),ROW(INDIRECT("A1:A"&amp;COUNTA(Tableau1[[Fin]:[Fin]])))),1)),""))</f>
        <v/>
      </c>
      <c r="HS61" s="34" t="str">
        <f t="array" aca="1" ref="HS61" ca="1">IF(OR(WEEKDAY(HS$2,2)&gt;5,COUNTIF(Dates_Feries,HS$2)&gt;0),"",IFERROR(INDEX(Tableau1[[Type]:[Type]],SMALL(IF((Tableau1[[Nom]:[Nom]]=$A61)*(Tableau1[[Prénom]:[Prénom]]=$B61)*(HS$2&gt;=Tableau1[[Début]:[Début]])*(HS$2&lt;=Tableau1[[Fin]:[Fin]]),ROW(INDIRECT("A1:A"&amp;COUNTA(Tableau1[[Fin]:[Fin]])))),1)),""))</f>
        <v/>
      </c>
      <c r="HT61" s="34" t="str">
        <f t="array" aca="1" ref="HT61" ca="1">IF(OR(WEEKDAY(HT$2,2)&gt;5,COUNTIF(Dates_Feries,HT$2)&gt;0),"",IFERROR(INDEX(Tableau1[[Type]:[Type]],SMALL(IF((Tableau1[[Nom]:[Nom]]=$A61)*(Tableau1[[Prénom]:[Prénom]]=$B61)*(HT$2&gt;=Tableau1[[Début]:[Début]])*(HT$2&lt;=Tableau1[[Fin]:[Fin]]),ROW(INDIRECT("A1:A"&amp;COUNTA(Tableau1[[Fin]:[Fin]])))),1)),""))</f>
        <v/>
      </c>
      <c r="HU61" s="34" t="str">
        <f t="array" aca="1" ref="HU61" ca="1">IF(OR(WEEKDAY(HU$2,2)&gt;5,COUNTIF(Dates_Feries,HU$2)&gt;0),"",IFERROR(INDEX(Tableau1[[Type]:[Type]],SMALL(IF((Tableau1[[Nom]:[Nom]]=$A61)*(Tableau1[[Prénom]:[Prénom]]=$B61)*(HU$2&gt;=Tableau1[[Début]:[Début]])*(HU$2&lt;=Tableau1[[Fin]:[Fin]]),ROW(INDIRECT("A1:A"&amp;COUNTA(Tableau1[[Fin]:[Fin]])))),1)),""))</f>
        <v/>
      </c>
      <c r="HV61" s="34" t="str">
        <f t="array" aca="1" ref="HV61" ca="1">IF(OR(WEEKDAY(HV$2,2)&gt;5,COUNTIF(Dates_Feries,HV$2)&gt;0),"",IFERROR(INDEX(Tableau1[[Type]:[Type]],SMALL(IF((Tableau1[[Nom]:[Nom]]=$A61)*(Tableau1[[Prénom]:[Prénom]]=$B61)*(HV$2&gt;=Tableau1[[Début]:[Début]])*(HV$2&lt;=Tableau1[[Fin]:[Fin]]),ROW(INDIRECT("A1:A"&amp;COUNTA(Tableau1[[Fin]:[Fin]])))),1)),""))</f>
        <v/>
      </c>
      <c r="HW61" s="34" t="str">
        <f t="array" aca="1" ref="HW61" ca="1">IF(OR(WEEKDAY(HW$2,2)&gt;5,COUNTIF(Dates_Feries,HW$2)&gt;0),"",IFERROR(INDEX(Tableau1[[Type]:[Type]],SMALL(IF((Tableau1[[Nom]:[Nom]]=$A61)*(Tableau1[[Prénom]:[Prénom]]=$B61)*(HW$2&gt;=Tableau1[[Début]:[Début]])*(HW$2&lt;=Tableau1[[Fin]:[Fin]]),ROW(INDIRECT("A1:A"&amp;COUNTA(Tableau1[[Fin]:[Fin]])))),1)),""))</f>
        <v/>
      </c>
      <c r="HX61" s="34" t="str">
        <f t="array" aca="1" ref="HX61" ca="1">IF(OR(WEEKDAY(HX$2,2)&gt;5,COUNTIF(Dates_Feries,HX$2)&gt;0),"",IFERROR(INDEX(Tableau1[[Type]:[Type]],SMALL(IF((Tableau1[[Nom]:[Nom]]=$A61)*(Tableau1[[Prénom]:[Prénom]]=$B61)*(HX$2&gt;=Tableau1[[Début]:[Début]])*(HX$2&lt;=Tableau1[[Fin]:[Fin]]),ROW(INDIRECT("A1:A"&amp;COUNTA(Tableau1[[Fin]:[Fin]])))),1)),""))</f>
        <v/>
      </c>
      <c r="HY61" s="34" t="str">
        <f t="array" aca="1" ref="HY61" ca="1">IF(OR(WEEKDAY(HY$2,2)&gt;5,COUNTIF(Dates_Feries,HY$2)&gt;0),"",IFERROR(INDEX(Tableau1[[Type]:[Type]],SMALL(IF((Tableau1[[Nom]:[Nom]]=$A61)*(Tableau1[[Prénom]:[Prénom]]=$B61)*(HY$2&gt;=Tableau1[[Début]:[Début]])*(HY$2&lt;=Tableau1[[Fin]:[Fin]]),ROW(INDIRECT("A1:A"&amp;COUNTA(Tableau1[[Fin]:[Fin]])))),1)),""))</f>
        <v/>
      </c>
      <c r="HZ61" s="34" t="str">
        <f t="array" aca="1" ref="HZ61" ca="1">IF(OR(WEEKDAY(HZ$2,2)&gt;5,COUNTIF(Dates_Feries,HZ$2)&gt;0),"",IFERROR(INDEX(Tableau1[[Type]:[Type]],SMALL(IF((Tableau1[[Nom]:[Nom]]=$A61)*(Tableau1[[Prénom]:[Prénom]]=$B61)*(HZ$2&gt;=Tableau1[[Début]:[Début]])*(HZ$2&lt;=Tableau1[[Fin]:[Fin]]),ROW(INDIRECT("A1:A"&amp;COUNTA(Tableau1[[Fin]:[Fin]])))),1)),""))</f>
        <v/>
      </c>
      <c r="IA61" s="34" t="str">
        <f t="array" aca="1" ref="IA61" ca="1">IF(OR(WEEKDAY(IA$2,2)&gt;5,COUNTIF(Dates_Feries,IA$2)&gt;0),"",IFERROR(INDEX(Tableau1[[Type]:[Type]],SMALL(IF((Tableau1[[Nom]:[Nom]]=$A61)*(Tableau1[[Prénom]:[Prénom]]=$B61)*(IA$2&gt;=Tableau1[[Début]:[Début]])*(IA$2&lt;=Tableau1[[Fin]:[Fin]]),ROW(INDIRECT("A1:A"&amp;COUNTA(Tableau1[[Fin]:[Fin]])))),1)),""))</f>
        <v/>
      </c>
      <c r="IB61" s="34" t="str">
        <f t="array" aca="1" ref="IB61" ca="1">IF(OR(WEEKDAY(IB$2,2)&gt;5,COUNTIF(Dates_Feries,IB$2)&gt;0),"",IFERROR(INDEX(Tableau1[[Type]:[Type]],SMALL(IF((Tableau1[[Nom]:[Nom]]=$A61)*(Tableau1[[Prénom]:[Prénom]]=$B61)*(IB$2&gt;=Tableau1[[Début]:[Début]])*(IB$2&lt;=Tableau1[[Fin]:[Fin]]),ROW(INDIRECT("A1:A"&amp;COUNTA(Tableau1[[Fin]:[Fin]])))),1)),""))</f>
        <v/>
      </c>
      <c r="IC61" s="34" t="str">
        <f t="array" aca="1" ref="IC61" ca="1">IF(OR(WEEKDAY(IC$2,2)&gt;5,COUNTIF(Dates_Feries,IC$2)&gt;0),"",IFERROR(INDEX(Tableau1[[Type]:[Type]],SMALL(IF((Tableau1[[Nom]:[Nom]]=$A61)*(Tableau1[[Prénom]:[Prénom]]=$B61)*(IC$2&gt;=Tableau1[[Début]:[Début]])*(IC$2&lt;=Tableau1[[Fin]:[Fin]]),ROW(INDIRECT("A1:A"&amp;COUNTA(Tableau1[[Fin]:[Fin]])))),1)),""))</f>
        <v/>
      </c>
      <c r="ID61" s="34" t="str">
        <f t="array" aca="1" ref="ID61" ca="1">IF(OR(WEEKDAY(ID$2,2)&gt;5,COUNTIF(Dates_Feries,ID$2)&gt;0),"",IFERROR(INDEX(Tableau1[[Type]:[Type]],SMALL(IF((Tableau1[[Nom]:[Nom]]=$A61)*(Tableau1[[Prénom]:[Prénom]]=$B61)*(ID$2&gt;=Tableau1[[Début]:[Début]])*(ID$2&lt;=Tableau1[[Fin]:[Fin]]),ROW(INDIRECT("A1:A"&amp;COUNTA(Tableau1[[Fin]:[Fin]])))),1)),""))</f>
        <v/>
      </c>
      <c r="IE61" s="34" t="str">
        <f t="array" aca="1" ref="IE61" ca="1">IF(OR(WEEKDAY(IE$2,2)&gt;5,COUNTIF(Dates_Feries,IE$2)&gt;0),"",IFERROR(INDEX(Tableau1[[Type]:[Type]],SMALL(IF((Tableau1[[Nom]:[Nom]]=$A61)*(Tableau1[[Prénom]:[Prénom]]=$B61)*(IE$2&gt;=Tableau1[[Début]:[Début]])*(IE$2&lt;=Tableau1[[Fin]:[Fin]]),ROW(INDIRECT("A1:A"&amp;COUNTA(Tableau1[[Fin]:[Fin]])))),1)),""))</f>
        <v/>
      </c>
      <c r="IF61" s="34" t="str">
        <f t="array" aca="1" ref="IF61" ca="1">IF(OR(WEEKDAY(IF$2,2)&gt;5,COUNTIF(Dates_Feries,IF$2)&gt;0),"",IFERROR(INDEX(Tableau1[[Type]:[Type]],SMALL(IF((Tableau1[[Nom]:[Nom]]=$A61)*(Tableau1[[Prénom]:[Prénom]]=$B61)*(IF$2&gt;=Tableau1[[Début]:[Début]])*(IF$2&lt;=Tableau1[[Fin]:[Fin]]),ROW(INDIRECT("A1:A"&amp;COUNTA(Tableau1[[Fin]:[Fin]])))),1)),""))</f>
        <v/>
      </c>
      <c r="IG61" s="34" t="str">
        <f t="array" aca="1" ref="IG61" ca="1">IF(OR(WEEKDAY(IG$2,2)&gt;5,COUNTIF(Dates_Feries,IG$2)&gt;0),"",IFERROR(INDEX(Tableau1[[Type]:[Type]],SMALL(IF((Tableau1[[Nom]:[Nom]]=$A61)*(Tableau1[[Prénom]:[Prénom]]=$B61)*(IG$2&gt;=Tableau1[[Début]:[Début]])*(IG$2&lt;=Tableau1[[Fin]:[Fin]]),ROW(INDIRECT("A1:A"&amp;COUNTA(Tableau1[[Fin]:[Fin]])))),1)),""))</f>
        <v/>
      </c>
      <c r="IH61" s="34" t="str">
        <f t="array" aca="1" ref="IH61" ca="1">IF(OR(WEEKDAY(IH$2,2)&gt;5,COUNTIF(Dates_Feries,IH$2)&gt;0),"",IFERROR(INDEX(Tableau1[[Type]:[Type]],SMALL(IF((Tableau1[[Nom]:[Nom]]=$A61)*(Tableau1[[Prénom]:[Prénom]]=$B61)*(IH$2&gt;=Tableau1[[Début]:[Début]])*(IH$2&lt;=Tableau1[[Fin]:[Fin]]),ROW(INDIRECT("A1:A"&amp;COUNTA(Tableau1[[Fin]:[Fin]])))),1)),""))</f>
        <v/>
      </c>
      <c r="II61" s="34" t="str">
        <f t="array" aca="1" ref="II61" ca="1">IF(OR(WEEKDAY(II$2,2)&gt;5,COUNTIF(Dates_Feries,II$2)&gt;0),"",IFERROR(INDEX(Tableau1[[Type]:[Type]],SMALL(IF((Tableau1[[Nom]:[Nom]]=$A61)*(Tableau1[[Prénom]:[Prénom]]=$B61)*(II$2&gt;=Tableau1[[Début]:[Début]])*(II$2&lt;=Tableau1[[Fin]:[Fin]]),ROW(INDIRECT("A1:A"&amp;COUNTA(Tableau1[[Fin]:[Fin]])))),1)),""))</f>
        <v/>
      </c>
      <c r="IJ61" s="34" t="str">
        <f t="array" aca="1" ref="IJ61" ca="1">IF(OR(WEEKDAY(IJ$2,2)&gt;5,COUNTIF(Dates_Feries,IJ$2)&gt;0),"",IFERROR(INDEX(Tableau1[[Type]:[Type]],SMALL(IF((Tableau1[[Nom]:[Nom]]=$A61)*(Tableau1[[Prénom]:[Prénom]]=$B61)*(IJ$2&gt;=Tableau1[[Début]:[Début]])*(IJ$2&lt;=Tableau1[[Fin]:[Fin]]),ROW(INDIRECT("A1:A"&amp;COUNTA(Tableau1[[Fin]:[Fin]])))),1)),""))</f>
        <v/>
      </c>
      <c r="IK61" s="34" t="str">
        <f t="array" aca="1" ref="IK61" ca="1">IF(OR(WEEKDAY(IK$2,2)&gt;5,COUNTIF(Dates_Feries,IK$2)&gt;0),"",IFERROR(INDEX(Tableau1[[Type]:[Type]],SMALL(IF((Tableau1[[Nom]:[Nom]]=$A61)*(Tableau1[[Prénom]:[Prénom]]=$B61)*(IK$2&gt;=Tableau1[[Début]:[Début]])*(IK$2&lt;=Tableau1[[Fin]:[Fin]]),ROW(INDIRECT("A1:A"&amp;COUNTA(Tableau1[[Fin]:[Fin]])))),1)),""))</f>
        <v/>
      </c>
      <c r="IL61" s="34" t="str">
        <f t="array" aca="1" ref="IL61" ca="1">IF(OR(WEEKDAY(IL$2,2)&gt;5,COUNTIF(Dates_Feries,IL$2)&gt;0),"",IFERROR(INDEX(Tableau1[[Type]:[Type]],SMALL(IF((Tableau1[[Nom]:[Nom]]=$A61)*(Tableau1[[Prénom]:[Prénom]]=$B61)*(IL$2&gt;=Tableau1[[Début]:[Début]])*(IL$2&lt;=Tableau1[[Fin]:[Fin]]),ROW(INDIRECT("A1:A"&amp;COUNTA(Tableau1[[Fin]:[Fin]])))),1)),""))</f>
        <v/>
      </c>
      <c r="IM61" s="34" t="str">
        <f t="array" aca="1" ref="IM61" ca="1">IF(OR(WEEKDAY(IM$2,2)&gt;5,COUNTIF(Dates_Feries,IM$2)&gt;0),"",IFERROR(INDEX(Tableau1[[Type]:[Type]],SMALL(IF((Tableau1[[Nom]:[Nom]]=$A61)*(Tableau1[[Prénom]:[Prénom]]=$B61)*(IM$2&gt;=Tableau1[[Début]:[Début]])*(IM$2&lt;=Tableau1[[Fin]:[Fin]]),ROW(INDIRECT("A1:A"&amp;COUNTA(Tableau1[[Fin]:[Fin]])))),1)),""))</f>
        <v/>
      </c>
      <c r="IN61" s="34" t="str">
        <f t="array" aca="1" ref="IN61" ca="1">IF(OR(WEEKDAY(IN$2,2)&gt;5,COUNTIF(Dates_Feries,IN$2)&gt;0),"",IFERROR(INDEX(Tableau1[[Type]:[Type]],SMALL(IF((Tableau1[[Nom]:[Nom]]=$A61)*(Tableau1[[Prénom]:[Prénom]]=$B61)*(IN$2&gt;=Tableau1[[Début]:[Début]])*(IN$2&lt;=Tableau1[[Fin]:[Fin]]),ROW(INDIRECT("A1:A"&amp;COUNTA(Tableau1[[Fin]:[Fin]])))),1)),""))</f>
        <v/>
      </c>
      <c r="IO61" s="34" t="str">
        <f t="array" aca="1" ref="IO61" ca="1">IF(OR(WEEKDAY(IO$2,2)&gt;5,COUNTIF(Dates_Feries,IO$2)&gt;0),"",IFERROR(INDEX(Tableau1[[Type]:[Type]],SMALL(IF((Tableau1[[Nom]:[Nom]]=$A61)*(Tableau1[[Prénom]:[Prénom]]=$B61)*(IO$2&gt;=Tableau1[[Début]:[Début]])*(IO$2&lt;=Tableau1[[Fin]:[Fin]]),ROW(INDIRECT("A1:A"&amp;COUNTA(Tableau1[[Fin]:[Fin]])))),1)),""))</f>
        <v/>
      </c>
      <c r="IP61" s="34" t="str">
        <f t="array" aca="1" ref="IP61" ca="1">IF(OR(WEEKDAY(IP$2,2)&gt;5,COUNTIF(Dates_Feries,IP$2)&gt;0),"",IFERROR(INDEX(Tableau1[[Type]:[Type]],SMALL(IF((Tableau1[[Nom]:[Nom]]=$A61)*(Tableau1[[Prénom]:[Prénom]]=$B61)*(IP$2&gt;=Tableau1[[Début]:[Début]])*(IP$2&lt;=Tableau1[[Fin]:[Fin]]),ROW(INDIRECT("A1:A"&amp;COUNTA(Tableau1[[Fin]:[Fin]])))),1)),""))</f>
        <v/>
      </c>
      <c r="IQ61" s="34" t="str">
        <f t="array" aca="1" ref="IQ61" ca="1">IF(OR(WEEKDAY(IQ$2,2)&gt;5,COUNTIF(Dates_Feries,IQ$2)&gt;0),"",IFERROR(INDEX(Tableau1[[Type]:[Type]],SMALL(IF((Tableau1[[Nom]:[Nom]]=$A61)*(Tableau1[[Prénom]:[Prénom]]=$B61)*(IQ$2&gt;=Tableau1[[Début]:[Début]])*(IQ$2&lt;=Tableau1[[Fin]:[Fin]]),ROW(INDIRECT("A1:A"&amp;COUNTA(Tableau1[[Fin]:[Fin]])))),1)),""))</f>
        <v/>
      </c>
      <c r="IR61" s="34" t="str">
        <f t="array" aca="1" ref="IR61" ca="1">IF(OR(WEEKDAY(IR$2,2)&gt;5,COUNTIF(Dates_Feries,IR$2)&gt;0),"",IFERROR(INDEX(Tableau1[[Type]:[Type]],SMALL(IF((Tableau1[[Nom]:[Nom]]=$A61)*(Tableau1[[Prénom]:[Prénom]]=$B61)*(IR$2&gt;=Tableau1[[Début]:[Début]])*(IR$2&lt;=Tableau1[[Fin]:[Fin]]),ROW(INDIRECT("A1:A"&amp;COUNTA(Tableau1[[Fin]:[Fin]])))),1)),""))</f>
        <v/>
      </c>
      <c r="IS61" s="34" t="str">
        <f t="array" aca="1" ref="IS61" ca="1">IF(OR(WEEKDAY(IS$2,2)&gt;5,COUNTIF(Dates_Feries,IS$2)&gt;0),"",IFERROR(INDEX(Tableau1[[Type]:[Type]],SMALL(IF((Tableau1[[Nom]:[Nom]]=$A61)*(Tableau1[[Prénom]:[Prénom]]=$B61)*(IS$2&gt;=Tableau1[[Début]:[Début]])*(IS$2&lt;=Tableau1[[Fin]:[Fin]]),ROW(INDIRECT("A1:A"&amp;COUNTA(Tableau1[[Fin]:[Fin]])))),1)),""))</f>
        <v/>
      </c>
      <c r="IT61" s="34" t="str">
        <f t="array" aca="1" ref="IT61" ca="1">IF(OR(WEEKDAY(IT$2,2)&gt;5,COUNTIF(Dates_Feries,IT$2)&gt;0),"",IFERROR(INDEX(Tableau1[[Type]:[Type]],SMALL(IF((Tableau1[[Nom]:[Nom]]=$A61)*(Tableau1[[Prénom]:[Prénom]]=$B61)*(IT$2&gt;=Tableau1[[Début]:[Début]])*(IT$2&lt;=Tableau1[[Fin]:[Fin]]),ROW(INDIRECT("A1:A"&amp;COUNTA(Tableau1[[Fin]:[Fin]])))),1)),""))</f>
        <v/>
      </c>
      <c r="IU61" s="34" t="str">
        <f t="array" aca="1" ref="IU61" ca="1">IF(OR(WEEKDAY(IU$2,2)&gt;5,COUNTIF(Dates_Feries,IU$2)&gt;0),"",IFERROR(INDEX(Tableau1[[Type]:[Type]],SMALL(IF((Tableau1[[Nom]:[Nom]]=$A61)*(Tableau1[[Prénom]:[Prénom]]=$B61)*(IU$2&gt;=Tableau1[[Début]:[Début]])*(IU$2&lt;=Tableau1[[Fin]:[Fin]]),ROW(INDIRECT("A1:A"&amp;COUNTA(Tableau1[[Fin]:[Fin]])))),1)),""))</f>
        <v/>
      </c>
      <c r="IV61" s="34" t="str">
        <f t="array" aca="1" ref="IV61" ca="1">IF(OR(WEEKDAY(IV$2,2)&gt;5,COUNTIF(Dates_Feries,IV$2)&gt;0),"",IFERROR(INDEX(Tableau1[[Type]:[Type]],SMALL(IF((Tableau1[[Nom]:[Nom]]=$A61)*(Tableau1[[Prénom]:[Prénom]]=$B61)*(IV$2&gt;=Tableau1[[Début]:[Début]])*(IV$2&lt;=Tableau1[[Fin]:[Fin]]),ROW(INDIRECT("A1:A"&amp;COUNTA(Tableau1[[Fin]:[Fin]])))),1)),""))</f>
        <v/>
      </c>
      <c r="IW61" s="34" t="str">
        <f t="array" aca="1" ref="IW61" ca="1">IF(OR(WEEKDAY(IW$2,2)&gt;5,COUNTIF(Dates_Feries,IW$2)&gt;0),"",IFERROR(INDEX(Tableau1[[Type]:[Type]],SMALL(IF((Tableau1[[Nom]:[Nom]]=$A61)*(Tableau1[[Prénom]:[Prénom]]=$B61)*(IW$2&gt;=Tableau1[[Début]:[Début]])*(IW$2&lt;=Tableau1[[Fin]:[Fin]]),ROW(INDIRECT("A1:A"&amp;COUNTA(Tableau1[[Fin]:[Fin]])))),1)),""))</f>
        <v/>
      </c>
      <c r="IX61" s="34" t="str">
        <f t="array" aca="1" ref="IX61" ca="1">IF(OR(WEEKDAY(IX$2,2)&gt;5,COUNTIF(Dates_Feries,IX$2)&gt;0),"",IFERROR(INDEX(Tableau1[[Type]:[Type]],SMALL(IF((Tableau1[[Nom]:[Nom]]=$A61)*(Tableau1[[Prénom]:[Prénom]]=$B61)*(IX$2&gt;=Tableau1[[Début]:[Début]])*(IX$2&lt;=Tableau1[[Fin]:[Fin]]),ROW(INDIRECT("A1:A"&amp;COUNTA(Tableau1[[Fin]:[Fin]])))),1)),""))</f>
        <v/>
      </c>
      <c r="IY61" s="34" t="str">
        <f t="array" aca="1" ref="IY61" ca="1">IF(OR(WEEKDAY(IY$2,2)&gt;5,COUNTIF(Dates_Feries,IY$2)&gt;0),"",IFERROR(INDEX(Tableau1[[Type]:[Type]],SMALL(IF((Tableau1[[Nom]:[Nom]]=$A61)*(Tableau1[[Prénom]:[Prénom]]=$B61)*(IY$2&gt;=Tableau1[[Début]:[Début]])*(IY$2&lt;=Tableau1[[Fin]:[Fin]]),ROW(INDIRECT("A1:A"&amp;COUNTA(Tableau1[[Fin]:[Fin]])))),1)),""))</f>
        <v/>
      </c>
      <c r="IZ61" s="34" t="str">
        <f t="array" aca="1" ref="IZ61" ca="1">IF(OR(WEEKDAY(IZ$2,2)&gt;5,COUNTIF(Dates_Feries,IZ$2)&gt;0),"",IFERROR(INDEX(Tableau1[[Type]:[Type]],SMALL(IF((Tableau1[[Nom]:[Nom]]=$A61)*(Tableau1[[Prénom]:[Prénom]]=$B61)*(IZ$2&gt;=Tableau1[[Début]:[Début]])*(IZ$2&lt;=Tableau1[[Fin]:[Fin]]),ROW(INDIRECT("A1:A"&amp;COUNTA(Tableau1[[Fin]:[Fin]])))),1)),""))</f>
        <v/>
      </c>
      <c r="JA61" s="34" t="str">
        <f t="array" aca="1" ref="JA61" ca="1">IF(OR(WEEKDAY(JA$2,2)&gt;5,COUNTIF(Dates_Feries,JA$2)&gt;0),"",IFERROR(INDEX(Tableau1[[Type]:[Type]],SMALL(IF((Tableau1[[Nom]:[Nom]]=$A61)*(Tableau1[[Prénom]:[Prénom]]=$B61)*(JA$2&gt;=Tableau1[[Début]:[Début]])*(JA$2&lt;=Tableau1[[Fin]:[Fin]]),ROW(INDIRECT("A1:A"&amp;COUNTA(Tableau1[[Fin]:[Fin]])))),1)),""))</f>
        <v/>
      </c>
      <c r="JB61" s="34" t="str">
        <f t="array" aca="1" ref="JB61" ca="1">IF(OR(WEEKDAY(JB$2,2)&gt;5,COUNTIF(Dates_Feries,JB$2)&gt;0),"",IFERROR(INDEX(Tableau1[[Type]:[Type]],SMALL(IF((Tableau1[[Nom]:[Nom]]=$A61)*(Tableau1[[Prénom]:[Prénom]]=$B61)*(JB$2&gt;=Tableau1[[Début]:[Début]])*(JB$2&lt;=Tableau1[[Fin]:[Fin]]),ROW(INDIRECT("A1:A"&amp;COUNTA(Tableau1[[Fin]:[Fin]])))),1)),""))</f>
        <v/>
      </c>
      <c r="JC61" s="34" t="str">
        <f t="array" aca="1" ref="JC61" ca="1">IF(OR(WEEKDAY(JC$2,2)&gt;5,COUNTIF(Dates_Feries,JC$2)&gt;0),"",IFERROR(INDEX(Tableau1[[Type]:[Type]],SMALL(IF((Tableau1[[Nom]:[Nom]]=$A61)*(Tableau1[[Prénom]:[Prénom]]=$B61)*(JC$2&gt;=Tableau1[[Début]:[Début]])*(JC$2&lt;=Tableau1[[Fin]:[Fin]]),ROW(INDIRECT("A1:A"&amp;COUNTA(Tableau1[[Fin]:[Fin]])))),1)),""))</f>
        <v/>
      </c>
      <c r="JD61" s="34" t="str">
        <f t="array" aca="1" ref="JD61" ca="1">IF(OR(WEEKDAY(JD$2,2)&gt;5,COUNTIF(Dates_Feries,JD$2)&gt;0),"",IFERROR(INDEX(Tableau1[[Type]:[Type]],SMALL(IF((Tableau1[[Nom]:[Nom]]=$A61)*(Tableau1[[Prénom]:[Prénom]]=$B61)*(JD$2&gt;=Tableau1[[Début]:[Début]])*(JD$2&lt;=Tableau1[[Fin]:[Fin]]),ROW(INDIRECT("A1:A"&amp;COUNTA(Tableau1[[Fin]:[Fin]])))),1)),""))</f>
        <v/>
      </c>
      <c r="JE61" s="34" t="str">
        <f t="array" aca="1" ref="JE61" ca="1">IF(OR(WEEKDAY(JE$2,2)&gt;5,COUNTIF(Dates_Feries,JE$2)&gt;0),"",IFERROR(INDEX(Tableau1[[Type]:[Type]],SMALL(IF((Tableau1[[Nom]:[Nom]]=$A61)*(Tableau1[[Prénom]:[Prénom]]=$B61)*(JE$2&gt;=Tableau1[[Début]:[Début]])*(JE$2&lt;=Tableau1[[Fin]:[Fin]]),ROW(INDIRECT("A1:A"&amp;COUNTA(Tableau1[[Fin]:[Fin]])))),1)),""))</f>
        <v/>
      </c>
      <c r="JF61" s="34" t="str">
        <f t="array" aca="1" ref="JF61" ca="1">IF(OR(WEEKDAY(JF$2,2)&gt;5,COUNTIF(Dates_Feries,JF$2)&gt;0),"",IFERROR(INDEX(Tableau1[[Type]:[Type]],SMALL(IF((Tableau1[[Nom]:[Nom]]=$A61)*(Tableau1[[Prénom]:[Prénom]]=$B61)*(JF$2&gt;=Tableau1[[Début]:[Début]])*(JF$2&lt;=Tableau1[[Fin]:[Fin]]),ROW(INDIRECT("A1:A"&amp;COUNTA(Tableau1[[Fin]:[Fin]])))),1)),""))</f>
        <v/>
      </c>
      <c r="JG61" s="34" t="str">
        <f t="array" aca="1" ref="JG61" ca="1">IF(OR(WEEKDAY(JG$2,2)&gt;5,COUNTIF(Dates_Feries,JG$2)&gt;0),"",IFERROR(INDEX(Tableau1[[Type]:[Type]],SMALL(IF((Tableau1[[Nom]:[Nom]]=$A61)*(Tableau1[[Prénom]:[Prénom]]=$B61)*(JG$2&gt;=Tableau1[[Début]:[Début]])*(JG$2&lt;=Tableau1[[Fin]:[Fin]]),ROW(INDIRECT("A1:A"&amp;COUNTA(Tableau1[[Fin]:[Fin]])))),1)),""))</f>
        <v/>
      </c>
      <c r="JH61" s="34" t="str">
        <f t="array" aca="1" ref="JH61" ca="1">IF(OR(WEEKDAY(JH$2,2)&gt;5,COUNTIF(Dates_Feries,JH$2)&gt;0),"",IFERROR(INDEX(Tableau1[[Type]:[Type]],SMALL(IF((Tableau1[[Nom]:[Nom]]=$A61)*(Tableau1[[Prénom]:[Prénom]]=$B61)*(JH$2&gt;=Tableau1[[Début]:[Début]])*(JH$2&lt;=Tableau1[[Fin]:[Fin]]),ROW(INDIRECT("A1:A"&amp;COUNTA(Tableau1[[Fin]:[Fin]])))),1)),""))</f>
        <v/>
      </c>
      <c r="JI61" s="34" t="str">
        <f t="array" aca="1" ref="JI61" ca="1">IF(OR(WEEKDAY(JI$2,2)&gt;5,COUNTIF(Dates_Feries,JI$2)&gt;0),"",IFERROR(INDEX(Tableau1[[Type]:[Type]],SMALL(IF((Tableau1[[Nom]:[Nom]]=$A61)*(Tableau1[[Prénom]:[Prénom]]=$B61)*(JI$2&gt;=Tableau1[[Début]:[Début]])*(JI$2&lt;=Tableau1[[Fin]:[Fin]]),ROW(INDIRECT("A1:A"&amp;COUNTA(Tableau1[[Fin]:[Fin]])))),1)),""))</f>
        <v/>
      </c>
      <c r="JJ61" s="34" t="str">
        <f t="array" aca="1" ref="JJ61" ca="1">IF(OR(WEEKDAY(JJ$2,2)&gt;5,COUNTIF(Dates_Feries,JJ$2)&gt;0),"",IFERROR(INDEX(Tableau1[[Type]:[Type]],SMALL(IF((Tableau1[[Nom]:[Nom]]=$A61)*(Tableau1[[Prénom]:[Prénom]]=$B61)*(JJ$2&gt;=Tableau1[[Début]:[Début]])*(JJ$2&lt;=Tableau1[[Fin]:[Fin]]),ROW(INDIRECT("A1:A"&amp;COUNTA(Tableau1[[Fin]:[Fin]])))),1)),""))</f>
        <v/>
      </c>
      <c r="JK61" s="34" t="str">
        <f t="array" aca="1" ref="JK61" ca="1">IF(OR(WEEKDAY(JK$2,2)&gt;5,COUNTIF(Dates_Feries,JK$2)&gt;0),"",IFERROR(INDEX(Tableau1[[Type]:[Type]],SMALL(IF((Tableau1[[Nom]:[Nom]]=$A61)*(Tableau1[[Prénom]:[Prénom]]=$B61)*(JK$2&gt;=Tableau1[[Début]:[Début]])*(JK$2&lt;=Tableau1[[Fin]:[Fin]]),ROW(INDIRECT("A1:A"&amp;COUNTA(Tableau1[[Fin]:[Fin]])))),1)),""))</f>
        <v/>
      </c>
      <c r="JL61" s="34" t="str">
        <f t="array" aca="1" ref="JL61" ca="1">IF(OR(WEEKDAY(JL$2,2)&gt;5,COUNTIF(Dates_Feries,JL$2)&gt;0),"",IFERROR(INDEX(Tableau1[[Type]:[Type]],SMALL(IF((Tableau1[[Nom]:[Nom]]=$A61)*(Tableau1[[Prénom]:[Prénom]]=$B61)*(JL$2&gt;=Tableau1[[Début]:[Début]])*(JL$2&lt;=Tableau1[[Fin]:[Fin]]),ROW(INDIRECT("A1:A"&amp;COUNTA(Tableau1[[Fin]:[Fin]])))),1)),""))</f>
        <v/>
      </c>
      <c r="JM61" s="34" t="str">
        <f t="array" aca="1" ref="JM61" ca="1">IF(OR(WEEKDAY(JM$2,2)&gt;5,COUNTIF(Dates_Feries,JM$2)&gt;0),"",IFERROR(INDEX(Tableau1[[Type]:[Type]],SMALL(IF((Tableau1[[Nom]:[Nom]]=$A61)*(Tableau1[[Prénom]:[Prénom]]=$B61)*(JM$2&gt;=Tableau1[[Début]:[Début]])*(JM$2&lt;=Tableau1[[Fin]:[Fin]]),ROW(INDIRECT("A1:A"&amp;COUNTA(Tableau1[[Fin]:[Fin]])))),1)),""))</f>
        <v/>
      </c>
      <c r="JN61" s="34" t="str">
        <f t="array" aca="1" ref="JN61" ca="1">IF(OR(WEEKDAY(JN$2,2)&gt;5,COUNTIF(Dates_Feries,JN$2)&gt;0),"",IFERROR(INDEX(Tableau1[[Type]:[Type]],SMALL(IF((Tableau1[[Nom]:[Nom]]=$A61)*(Tableau1[[Prénom]:[Prénom]]=$B61)*(JN$2&gt;=Tableau1[[Début]:[Début]])*(JN$2&lt;=Tableau1[[Fin]:[Fin]]),ROW(INDIRECT("A1:A"&amp;COUNTA(Tableau1[[Fin]:[Fin]])))),1)),""))</f>
        <v/>
      </c>
      <c r="JO61" s="34" t="str">
        <f t="array" aca="1" ref="JO61" ca="1">IF(OR(WEEKDAY(JO$2,2)&gt;5,COUNTIF(Dates_Feries,JO$2)&gt;0),"",IFERROR(INDEX(Tableau1[[Type]:[Type]],SMALL(IF((Tableau1[[Nom]:[Nom]]=$A61)*(Tableau1[[Prénom]:[Prénom]]=$B61)*(JO$2&gt;=Tableau1[[Début]:[Début]])*(JO$2&lt;=Tableau1[[Fin]:[Fin]]),ROW(INDIRECT("A1:A"&amp;COUNTA(Tableau1[[Fin]:[Fin]])))),1)),""))</f>
        <v/>
      </c>
      <c r="JP61" s="34" t="str">
        <f t="array" aca="1" ref="JP61" ca="1">IF(OR(WEEKDAY(JP$2,2)&gt;5,COUNTIF(Dates_Feries,JP$2)&gt;0),"",IFERROR(INDEX(Tableau1[[Type]:[Type]],SMALL(IF((Tableau1[[Nom]:[Nom]]=$A61)*(Tableau1[[Prénom]:[Prénom]]=$B61)*(JP$2&gt;=Tableau1[[Début]:[Début]])*(JP$2&lt;=Tableau1[[Fin]:[Fin]]),ROW(INDIRECT("A1:A"&amp;COUNTA(Tableau1[[Fin]:[Fin]])))),1)),""))</f>
        <v/>
      </c>
      <c r="JQ61" s="34" t="str">
        <f t="array" aca="1" ref="JQ61" ca="1">IF(OR(WEEKDAY(JQ$2,2)&gt;5,COUNTIF(Dates_Feries,JQ$2)&gt;0),"",IFERROR(INDEX(Tableau1[[Type]:[Type]],SMALL(IF((Tableau1[[Nom]:[Nom]]=$A61)*(Tableau1[[Prénom]:[Prénom]]=$B61)*(JQ$2&gt;=Tableau1[[Début]:[Début]])*(JQ$2&lt;=Tableau1[[Fin]:[Fin]]),ROW(INDIRECT("A1:A"&amp;COUNTA(Tableau1[[Fin]:[Fin]])))),1)),""))</f>
        <v/>
      </c>
      <c r="JR61" s="34" t="str">
        <f t="array" aca="1" ref="JR61" ca="1">IF(OR(WEEKDAY(JR$2,2)&gt;5,COUNTIF(Dates_Feries,JR$2)&gt;0),"",IFERROR(INDEX(Tableau1[[Type]:[Type]],SMALL(IF((Tableau1[[Nom]:[Nom]]=$A61)*(Tableau1[[Prénom]:[Prénom]]=$B61)*(JR$2&gt;=Tableau1[[Début]:[Début]])*(JR$2&lt;=Tableau1[[Fin]:[Fin]]),ROW(INDIRECT("A1:A"&amp;COUNTA(Tableau1[[Fin]:[Fin]])))),1)),""))</f>
        <v/>
      </c>
      <c r="JS61" s="34" t="str">
        <f t="array" aca="1" ref="JS61" ca="1">IF(OR(WEEKDAY(JS$2,2)&gt;5,COUNTIF(Dates_Feries,JS$2)&gt;0),"",IFERROR(INDEX(Tableau1[[Type]:[Type]],SMALL(IF((Tableau1[[Nom]:[Nom]]=$A61)*(Tableau1[[Prénom]:[Prénom]]=$B61)*(JS$2&gt;=Tableau1[[Début]:[Début]])*(JS$2&lt;=Tableau1[[Fin]:[Fin]]),ROW(INDIRECT("A1:A"&amp;COUNTA(Tableau1[[Fin]:[Fin]])))),1)),""))</f>
        <v/>
      </c>
      <c r="JT61" s="34" t="str">
        <f t="array" aca="1" ref="JT61" ca="1">IF(OR(WEEKDAY(JT$2,2)&gt;5,COUNTIF(Dates_Feries,JT$2)&gt;0),"",IFERROR(INDEX(Tableau1[[Type]:[Type]],SMALL(IF((Tableau1[[Nom]:[Nom]]=$A61)*(Tableau1[[Prénom]:[Prénom]]=$B61)*(JT$2&gt;=Tableau1[[Début]:[Début]])*(JT$2&lt;=Tableau1[[Fin]:[Fin]]),ROW(INDIRECT("A1:A"&amp;COUNTA(Tableau1[[Fin]:[Fin]])))),1)),""))</f>
        <v/>
      </c>
      <c r="JU61" s="34" t="str">
        <f t="array" aca="1" ref="JU61" ca="1">IF(OR(WEEKDAY(JU$2,2)&gt;5,COUNTIF(Dates_Feries,JU$2)&gt;0),"",IFERROR(INDEX(Tableau1[[Type]:[Type]],SMALL(IF((Tableau1[[Nom]:[Nom]]=$A61)*(Tableau1[[Prénom]:[Prénom]]=$B61)*(JU$2&gt;=Tableau1[[Début]:[Début]])*(JU$2&lt;=Tableau1[[Fin]:[Fin]]),ROW(INDIRECT("A1:A"&amp;COUNTA(Tableau1[[Fin]:[Fin]])))),1)),""))</f>
        <v/>
      </c>
      <c r="JV61" s="34" t="str">
        <f t="array" aca="1" ref="JV61" ca="1">IF(OR(WEEKDAY(JV$2,2)&gt;5,COUNTIF(Dates_Feries,JV$2)&gt;0),"",IFERROR(INDEX(Tableau1[[Type]:[Type]],SMALL(IF((Tableau1[[Nom]:[Nom]]=$A61)*(Tableau1[[Prénom]:[Prénom]]=$B61)*(JV$2&gt;=Tableau1[[Début]:[Début]])*(JV$2&lt;=Tableau1[[Fin]:[Fin]]),ROW(INDIRECT("A1:A"&amp;COUNTA(Tableau1[[Fin]:[Fin]])))),1)),""))</f>
        <v/>
      </c>
      <c r="JW61" s="34" t="str">
        <f t="array" aca="1" ref="JW61" ca="1">IF(OR(WEEKDAY(JW$2,2)&gt;5,COUNTIF(Dates_Feries,JW$2)&gt;0),"",IFERROR(INDEX(Tableau1[[Type]:[Type]],SMALL(IF((Tableau1[[Nom]:[Nom]]=$A61)*(Tableau1[[Prénom]:[Prénom]]=$B61)*(JW$2&gt;=Tableau1[[Début]:[Début]])*(JW$2&lt;=Tableau1[[Fin]:[Fin]]),ROW(INDIRECT("A1:A"&amp;COUNTA(Tableau1[[Fin]:[Fin]])))),1)),""))</f>
        <v/>
      </c>
      <c r="JX61" s="34" t="str">
        <f t="array" aca="1" ref="JX61" ca="1">IF(OR(WEEKDAY(JX$2,2)&gt;5,COUNTIF(Dates_Feries,JX$2)&gt;0),"",IFERROR(INDEX(Tableau1[[Type]:[Type]],SMALL(IF((Tableau1[[Nom]:[Nom]]=$A61)*(Tableau1[[Prénom]:[Prénom]]=$B61)*(JX$2&gt;=Tableau1[[Début]:[Début]])*(JX$2&lt;=Tableau1[[Fin]:[Fin]]),ROW(INDIRECT("A1:A"&amp;COUNTA(Tableau1[[Fin]:[Fin]])))),1)),""))</f>
        <v/>
      </c>
      <c r="JY61" s="34" t="str">
        <f t="array" aca="1" ref="JY61" ca="1">IF(OR(WEEKDAY(JY$2,2)&gt;5,COUNTIF(Dates_Feries,JY$2)&gt;0),"",IFERROR(INDEX(Tableau1[[Type]:[Type]],SMALL(IF((Tableau1[[Nom]:[Nom]]=$A61)*(Tableau1[[Prénom]:[Prénom]]=$B61)*(JY$2&gt;=Tableau1[[Début]:[Début]])*(JY$2&lt;=Tableau1[[Fin]:[Fin]]),ROW(INDIRECT("A1:A"&amp;COUNTA(Tableau1[[Fin]:[Fin]])))),1)),""))</f>
        <v/>
      </c>
      <c r="JZ61" s="34" t="str">
        <f t="array" aca="1" ref="JZ61" ca="1">IF(OR(WEEKDAY(JZ$2,2)&gt;5,COUNTIF(Dates_Feries,JZ$2)&gt;0),"",IFERROR(INDEX(Tableau1[[Type]:[Type]],SMALL(IF((Tableau1[[Nom]:[Nom]]=$A61)*(Tableau1[[Prénom]:[Prénom]]=$B61)*(JZ$2&gt;=Tableau1[[Début]:[Début]])*(JZ$2&lt;=Tableau1[[Fin]:[Fin]]),ROW(INDIRECT("A1:A"&amp;COUNTA(Tableau1[[Fin]:[Fin]])))),1)),""))</f>
        <v/>
      </c>
      <c r="KA61" s="34" t="str">
        <f t="array" aca="1" ref="KA61" ca="1">IF(OR(WEEKDAY(KA$2,2)&gt;5,COUNTIF(Dates_Feries,KA$2)&gt;0),"",IFERROR(INDEX(Tableau1[[Type]:[Type]],SMALL(IF((Tableau1[[Nom]:[Nom]]=$A61)*(Tableau1[[Prénom]:[Prénom]]=$B61)*(KA$2&gt;=Tableau1[[Début]:[Début]])*(KA$2&lt;=Tableau1[[Fin]:[Fin]]),ROW(INDIRECT("A1:A"&amp;COUNTA(Tableau1[[Fin]:[Fin]])))),1)),""))</f>
        <v/>
      </c>
      <c r="KB61" s="34" t="str">
        <f t="array" aca="1" ref="KB61" ca="1">IF(OR(WEEKDAY(KB$2,2)&gt;5,COUNTIF(Dates_Feries,KB$2)&gt;0),"",IFERROR(INDEX(Tableau1[[Type]:[Type]],SMALL(IF((Tableau1[[Nom]:[Nom]]=$A61)*(Tableau1[[Prénom]:[Prénom]]=$B61)*(KB$2&gt;=Tableau1[[Début]:[Début]])*(KB$2&lt;=Tableau1[[Fin]:[Fin]]),ROW(INDIRECT("A1:A"&amp;COUNTA(Tableau1[[Fin]:[Fin]])))),1)),""))</f>
        <v/>
      </c>
      <c r="KC61" s="34" t="str">
        <f t="array" aca="1" ref="KC61" ca="1">IF(OR(WEEKDAY(KC$2,2)&gt;5,COUNTIF(Dates_Feries,KC$2)&gt;0),"",IFERROR(INDEX(Tableau1[[Type]:[Type]],SMALL(IF((Tableau1[[Nom]:[Nom]]=$A61)*(Tableau1[[Prénom]:[Prénom]]=$B61)*(KC$2&gt;=Tableau1[[Début]:[Début]])*(KC$2&lt;=Tableau1[[Fin]:[Fin]]),ROW(INDIRECT("A1:A"&amp;COUNTA(Tableau1[[Fin]:[Fin]])))),1)),""))</f>
        <v/>
      </c>
      <c r="KD61" s="34" t="str">
        <f t="array" aca="1" ref="KD61" ca="1">IF(OR(WEEKDAY(KD$2,2)&gt;5,COUNTIF(Dates_Feries,KD$2)&gt;0),"",IFERROR(INDEX(Tableau1[[Type]:[Type]],SMALL(IF((Tableau1[[Nom]:[Nom]]=$A61)*(Tableau1[[Prénom]:[Prénom]]=$B61)*(KD$2&gt;=Tableau1[[Début]:[Début]])*(KD$2&lt;=Tableau1[[Fin]:[Fin]]),ROW(INDIRECT("A1:A"&amp;COUNTA(Tableau1[[Fin]:[Fin]])))),1)),""))</f>
        <v/>
      </c>
      <c r="KE61" s="34" t="str">
        <f t="array" aca="1" ref="KE61" ca="1">IF(OR(WEEKDAY(KE$2,2)&gt;5,COUNTIF(Dates_Feries,KE$2)&gt;0),"",IFERROR(INDEX(Tableau1[[Type]:[Type]],SMALL(IF((Tableau1[[Nom]:[Nom]]=$A61)*(Tableau1[[Prénom]:[Prénom]]=$B61)*(KE$2&gt;=Tableau1[[Début]:[Début]])*(KE$2&lt;=Tableau1[[Fin]:[Fin]]),ROW(INDIRECT("A1:A"&amp;COUNTA(Tableau1[[Fin]:[Fin]])))),1)),""))</f>
        <v/>
      </c>
      <c r="KF61" s="34" t="str">
        <f t="array" aca="1" ref="KF61" ca="1">IF(OR(WEEKDAY(KF$2,2)&gt;5,COUNTIF(Dates_Feries,KF$2)&gt;0),"",IFERROR(INDEX(Tableau1[[Type]:[Type]],SMALL(IF((Tableau1[[Nom]:[Nom]]=$A61)*(Tableau1[[Prénom]:[Prénom]]=$B61)*(KF$2&gt;=Tableau1[[Début]:[Début]])*(KF$2&lt;=Tableau1[[Fin]:[Fin]]),ROW(INDIRECT("A1:A"&amp;COUNTA(Tableau1[[Fin]:[Fin]])))),1)),""))</f>
        <v/>
      </c>
      <c r="KG61" s="34" t="str">
        <f t="array" aca="1" ref="KG61" ca="1">IF(OR(WEEKDAY(KG$2,2)&gt;5,COUNTIF(Dates_Feries,KG$2)&gt;0),"",IFERROR(INDEX(Tableau1[[Type]:[Type]],SMALL(IF((Tableau1[[Nom]:[Nom]]=$A61)*(Tableau1[[Prénom]:[Prénom]]=$B61)*(KG$2&gt;=Tableau1[[Début]:[Début]])*(KG$2&lt;=Tableau1[[Fin]:[Fin]]),ROW(INDIRECT("A1:A"&amp;COUNTA(Tableau1[[Fin]:[Fin]])))),1)),""))</f>
        <v/>
      </c>
      <c r="KH61" s="34" t="str">
        <f t="array" aca="1" ref="KH61" ca="1">IF(OR(WEEKDAY(KH$2,2)&gt;5,COUNTIF(Dates_Feries,KH$2)&gt;0),"",IFERROR(INDEX(Tableau1[[Type]:[Type]],SMALL(IF((Tableau1[[Nom]:[Nom]]=$A61)*(Tableau1[[Prénom]:[Prénom]]=$B61)*(KH$2&gt;=Tableau1[[Début]:[Début]])*(KH$2&lt;=Tableau1[[Fin]:[Fin]]),ROW(INDIRECT("A1:A"&amp;COUNTA(Tableau1[[Fin]:[Fin]])))),1)),""))</f>
        <v/>
      </c>
      <c r="KI61" s="34" t="str">
        <f t="array" aca="1" ref="KI61" ca="1">IF(OR(WEEKDAY(KI$2,2)&gt;5,COUNTIF(Dates_Feries,KI$2)&gt;0),"",IFERROR(INDEX(Tableau1[[Type]:[Type]],SMALL(IF((Tableau1[[Nom]:[Nom]]=$A61)*(Tableau1[[Prénom]:[Prénom]]=$B61)*(KI$2&gt;=Tableau1[[Début]:[Début]])*(KI$2&lt;=Tableau1[[Fin]:[Fin]]),ROW(INDIRECT("A1:A"&amp;COUNTA(Tableau1[[Fin]:[Fin]])))),1)),""))</f>
        <v/>
      </c>
      <c r="KJ61" s="34" t="str">
        <f t="array" aca="1" ref="KJ61" ca="1">IF(OR(WEEKDAY(KJ$2,2)&gt;5,COUNTIF(Dates_Feries,KJ$2)&gt;0),"",IFERROR(INDEX(Tableau1[[Type]:[Type]],SMALL(IF((Tableau1[[Nom]:[Nom]]=$A61)*(Tableau1[[Prénom]:[Prénom]]=$B61)*(KJ$2&gt;=Tableau1[[Début]:[Début]])*(KJ$2&lt;=Tableau1[[Fin]:[Fin]]),ROW(INDIRECT("A1:A"&amp;COUNTA(Tableau1[[Fin]:[Fin]])))),1)),""))</f>
        <v/>
      </c>
      <c r="KK61" s="34" t="str">
        <f t="array" aca="1" ref="KK61" ca="1">IF(OR(WEEKDAY(KK$2,2)&gt;5,COUNTIF(Dates_Feries,KK$2)&gt;0),"",IFERROR(INDEX(Tableau1[[Type]:[Type]],SMALL(IF((Tableau1[[Nom]:[Nom]]=$A61)*(Tableau1[[Prénom]:[Prénom]]=$B61)*(KK$2&gt;=Tableau1[[Début]:[Début]])*(KK$2&lt;=Tableau1[[Fin]:[Fin]]),ROW(INDIRECT("A1:A"&amp;COUNTA(Tableau1[[Fin]:[Fin]])))),1)),""))</f>
        <v/>
      </c>
      <c r="KL61" s="34" t="str">
        <f t="array" aca="1" ref="KL61" ca="1">IF(OR(WEEKDAY(KL$2,2)&gt;5,COUNTIF(Dates_Feries,KL$2)&gt;0),"",IFERROR(INDEX(Tableau1[[Type]:[Type]],SMALL(IF((Tableau1[[Nom]:[Nom]]=$A61)*(Tableau1[[Prénom]:[Prénom]]=$B61)*(KL$2&gt;=Tableau1[[Début]:[Début]])*(KL$2&lt;=Tableau1[[Fin]:[Fin]]),ROW(INDIRECT("A1:A"&amp;COUNTA(Tableau1[[Fin]:[Fin]])))),1)),""))</f>
        <v/>
      </c>
      <c r="KM61" s="34" t="str">
        <f t="array" aca="1" ref="KM61" ca="1">IF(OR(WEEKDAY(KM$2,2)&gt;5,COUNTIF(Dates_Feries,KM$2)&gt;0),"",IFERROR(INDEX(Tableau1[[Type]:[Type]],SMALL(IF((Tableau1[[Nom]:[Nom]]=$A61)*(Tableau1[[Prénom]:[Prénom]]=$B61)*(KM$2&gt;=Tableau1[[Début]:[Début]])*(KM$2&lt;=Tableau1[[Fin]:[Fin]]),ROW(INDIRECT("A1:A"&amp;COUNTA(Tableau1[[Fin]:[Fin]])))),1)),""))</f>
        <v/>
      </c>
      <c r="KN61" s="34" t="str">
        <f t="array" aca="1" ref="KN61" ca="1">IF(OR(WEEKDAY(KN$2,2)&gt;5,COUNTIF(Dates_Feries,KN$2)&gt;0),"",IFERROR(INDEX(Tableau1[[Type]:[Type]],SMALL(IF((Tableau1[[Nom]:[Nom]]=$A61)*(Tableau1[[Prénom]:[Prénom]]=$B61)*(KN$2&gt;=Tableau1[[Début]:[Début]])*(KN$2&lt;=Tableau1[[Fin]:[Fin]]),ROW(INDIRECT("A1:A"&amp;COUNTA(Tableau1[[Fin]:[Fin]])))),1)),""))</f>
        <v/>
      </c>
      <c r="KO61" s="34" t="str">
        <f t="array" aca="1" ref="KO61" ca="1">IF(OR(WEEKDAY(KO$2,2)&gt;5,COUNTIF(Dates_Feries,KO$2)&gt;0),"",IFERROR(INDEX(Tableau1[[Type]:[Type]],SMALL(IF((Tableau1[[Nom]:[Nom]]=$A61)*(Tableau1[[Prénom]:[Prénom]]=$B61)*(KO$2&gt;=Tableau1[[Début]:[Début]])*(KO$2&lt;=Tableau1[[Fin]:[Fin]]),ROW(INDIRECT("A1:A"&amp;COUNTA(Tableau1[[Fin]:[Fin]])))),1)),""))</f>
        <v/>
      </c>
      <c r="KP61" s="34" t="str">
        <f t="array" aca="1" ref="KP61" ca="1">IF(OR(WEEKDAY(KP$2,2)&gt;5,COUNTIF(Dates_Feries,KP$2)&gt;0),"",IFERROR(INDEX(Tableau1[[Type]:[Type]],SMALL(IF((Tableau1[[Nom]:[Nom]]=$A61)*(Tableau1[[Prénom]:[Prénom]]=$B61)*(KP$2&gt;=Tableau1[[Début]:[Début]])*(KP$2&lt;=Tableau1[[Fin]:[Fin]]),ROW(INDIRECT("A1:A"&amp;COUNTA(Tableau1[[Fin]:[Fin]])))),1)),""))</f>
        <v/>
      </c>
      <c r="KQ61" s="34" t="str">
        <f t="array" aca="1" ref="KQ61" ca="1">IF(OR(WEEKDAY(KQ$2,2)&gt;5,COUNTIF(Dates_Feries,KQ$2)&gt;0),"",IFERROR(INDEX(Tableau1[[Type]:[Type]],SMALL(IF((Tableau1[[Nom]:[Nom]]=$A61)*(Tableau1[[Prénom]:[Prénom]]=$B61)*(KQ$2&gt;=Tableau1[[Début]:[Début]])*(KQ$2&lt;=Tableau1[[Fin]:[Fin]]),ROW(INDIRECT("A1:A"&amp;COUNTA(Tableau1[[Fin]:[Fin]])))),1)),""))</f>
        <v/>
      </c>
      <c r="KR61" s="34" t="str">
        <f t="array" aca="1" ref="KR61" ca="1">IF(OR(WEEKDAY(KR$2,2)&gt;5,COUNTIF(Dates_Feries,KR$2)&gt;0),"",IFERROR(INDEX(Tableau1[[Type]:[Type]],SMALL(IF((Tableau1[[Nom]:[Nom]]=$A61)*(Tableau1[[Prénom]:[Prénom]]=$B61)*(KR$2&gt;=Tableau1[[Début]:[Début]])*(KR$2&lt;=Tableau1[[Fin]:[Fin]]),ROW(INDIRECT("A1:A"&amp;COUNTA(Tableau1[[Fin]:[Fin]])))),1)),""))</f>
        <v/>
      </c>
      <c r="KS61" s="34" t="str">
        <f t="array" aca="1" ref="KS61" ca="1">IF(OR(WEEKDAY(KS$2,2)&gt;5,COUNTIF(Dates_Feries,KS$2)&gt;0),"",IFERROR(INDEX(Tableau1[[Type]:[Type]],SMALL(IF((Tableau1[[Nom]:[Nom]]=$A61)*(Tableau1[[Prénom]:[Prénom]]=$B61)*(KS$2&gt;=Tableau1[[Début]:[Début]])*(KS$2&lt;=Tableau1[[Fin]:[Fin]]),ROW(INDIRECT("A1:A"&amp;COUNTA(Tableau1[[Fin]:[Fin]])))),1)),""))</f>
        <v/>
      </c>
      <c r="KT61" s="34" t="str">
        <f t="array" aca="1" ref="KT61" ca="1">IF(OR(WEEKDAY(KT$2,2)&gt;5,COUNTIF(Dates_Feries,KT$2)&gt;0),"",IFERROR(INDEX(Tableau1[[Type]:[Type]],SMALL(IF((Tableau1[[Nom]:[Nom]]=$A61)*(Tableau1[[Prénom]:[Prénom]]=$B61)*(KT$2&gt;=Tableau1[[Début]:[Début]])*(KT$2&lt;=Tableau1[[Fin]:[Fin]]),ROW(INDIRECT("A1:A"&amp;COUNTA(Tableau1[[Fin]:[Fin]])))),1)),""))</f>
        <v/>
      </c>
      <c r="KU61" s="34" t="str">
        <f t="array" aca="1" ref="KU61" ca="1">IF(OR(WEEKDAY(KU$2,2)&gt;5,COUNTIF(Dates_Feries,KU$2)&gt;0),"",IFERROR(INDEX(Tableau1[[Type]:[Type]],SMALL(IF((Tableau1[[Nom]:[Nom]]=$A61)*(Tableau1[[Prénom]:[Prénom]]=$B61)*(KU$2&gt;=Tableau1[[Début]:[Début]])*(KU$2&lt;=Tableau1[[Fin]:[Fin]]),ROW(INDIRECT("A1:A"&amp;COUNTA(Tableau1[[Fin]:[Fin]])))),1)),""))</f>
        <v/>
      </c>
      <c r="KV61" s="34" t="str">
        <f t="array" aca="1" ref="KV61" ca="1">IF(OR(WEEKDAY(KV$2,2)&gt;5,COUNTIF(Dates_Feries,KV$2)&gt;0),"",IFERROR(INDEX(Tableau1[[Type]:[Type]],SMALL(IF((Tableau1[[Nom]:[Nom]]=$A61)*(Tableau1[[Prénom]:[Prénom]]=$B61)*(KV$2&gt;=Tableau1[[Début]:[Début]])*(KV$2&lt;=Tableau1[[Fin]:[Fin]]),ROW(INDIRECT("A1:A"&amp;COUNTA(Tableau1[[Fin]:[Fin]])))),1)),""))</f>
        <v/>
      </c>
      <c r="KW61" s="34" t="str">
        <f t="array" aca="1" ref="KW61" ca="1">IF(OR(WEEKDAY(KW$2,2)&gt;5,COUNTIF(Dates_Feries,KW$2)&gt;0),"",IFERROR(INDEX(Tableau1[[Type]:[Type]],SMALL(IF((Tableau1[[Nom]:[Nom]]=$A61)*(Tableau1[[Prénom]:[Prénom]]=$B61)*(KW$2&gt;=Tableau1[[Début]:[Début]])*(KW$2&lt;=Tableau1[[Fin]:[Fin]]),ROW(INDIRECT("A1:A"&amp;COUNTA(Tableau1[[Fin]:[Fin]])))),1)),""))</f>
        <v/>
      </c>
      <c r="KX61" s="34" t="str">
        <f t="array" aca="1" ref="KX61" ca="1">IF(OR(WEEKDAY(KX$2,2)&gt;5,COUNTIF(Dates_Feries,KX$2)&gt;0),"",IFERROR(INDEX(Tableau1[[Type]:[Type]],SMALL(IF((Tableau1[[Nom]:[Nom]]=$A61)*(Tableau1[[Prénom]:[Prénom]]=$B61)*(KX$2&gt;=Tableau1[[Début]:[Début]])*(KX$2&lt;=Tableau1[[Fin]:[Fin]]),ROW(INDIRECT("A1:A"&amp;COUNTA(Tableau1[[Fin]:[Fin]])))),1)),""))</f>
        <v/>
      </c>
      <c r="KY61" s="34" t="str">
        <f t="array" aca="1" ref="KY61" ca="1">IF(OR(WEEKDAY(KY$2,2)&gt;5,COUNTIF(Dates_Feries,KY$2)&gt;0),"",IFERROR(INDEX(Tableau1[[Type]:[Type]],SMALL(IF((Tableau1[[Nom]:[Nom]]=$A61)*(Tableau1[[Prénom]:[Prénom]]=$B61)*(KY$2&gt;=Tableau1[[Début]:[Début]])*(KY$2&lt;=Tableau1[[Fin]:[Fin]]),ROW(INDIRECT("A1:A"&amp;COUNTA(Tableau1[[Fin]:[Fin]])))),1)),""))</f>
        <v/>
      </c>
      <c r="KZ61" s="34" t="str">
        <f t="array" aca="1" ref="KZ61" ca="1">IF(OR(WEEKDAY(KZ$2,2)&gt;5,COUNTIF(Dates_Feries,KZ$2)&gt;0),"",IFERROR(INDEX(Tableau1[[Type]:[Type]],SMALL(IF((Tableau1[[Nom]:[Nom]]=$A61)*(Tableau1[[Prénom]:[Prénom]]=$B61)*(KZ$2&gt;=Tableau1[[Début]:[Début]])*(KZ$2&lt;=Tableau1[[Fin]:[Fin]]),ROW(INDIRECT("A1:A"&amp;COUNTA(Tableau1[[Fin]:[Fin]])))),1)),""))</f>
        <v/>
      </c>
      <c r="LA61" s="34" t="str">
        <f t="array" aca="1" ref="LA61" ca="1">IF(OR(WEEKDAY(LA$2,2)&gt;5,COUNTIF(Dates_Feries,LA$2)&gt;0),"",IFERROR(INDEX(Tableau1[[Type]:[Type]],SMALL(IF((Tableau1[[Nom]:[Nom]]=$A61)*(Tableau1[[Prénom]:[Prénom]]=$B61)*(LA$2&gt;=Tableau1[[Début]:[Début]])*(LA$2&lt;=Tableau1[[Fin]:[Fin]]),ROW(INDIRECT("A1:A"&amp;COUNTA(Tableau1[[Fin]:[Fin]])))),1)),""))</f>
        <v/>
      </c>
      <c r="LB61" s="34" t="str">
        <f t="array" aca="1" ref="LB61" ca="1">IF(OR(WEEKDAY(LB$2,2)&gt;5,COUNTIF(Dates_Feries,LB$2)&gt;0),"",IFERROR(INDEX(Tableau1[[Type]:[Type]],SMALL(IF((Tableau1[[Nom]:[Nom]]=$A61)*(Tableau1[[Prénom]:[Prénom]]=$B61)*(LB$2&gt;=Tableau1[[Début]:[Début]])*(LB$2&lt;=Tableau1[[Fin]:[Fin]]),ROW(INDIRECT("A1:A"&amp;COUNTA(Tableau1[[Fin]:[Fin]])))),1)),""))</f>
        <v/>
      </c>
      <c r="LC61" s="34" t="str">
        <f t="array" aca="1" ref="LC61" ca="1">IF(OR(WEEKDAY(LC$2,2)&gt;5,COUNTIF(Dates_Feries,LC$2)&gt;0),"",IFERROR(INDEX(Tableau1[[Type]:[Type]],SMALL(IF((Tableau1[[Nom]:[Nom]]=$A61)*(Tableau1[[Prénom]:[Prénom]]=$B61)*(LC$2&gt;=Tableau1[[Début]:[Début]])*(LC$2&lt;=Tableau1[[Fin]:[Fin]]),ROW(INDIRECT("A1:A"&amp;COUNTA(Tableau1[[Fin]:[Fin]])))),1)),""))</f>
        <v/>
      </c>
      <c r="LD61" s="34" t="str">
        <f t="array" aca="1" ref="LD61" ca="1">IF(OR(WEEKDAY(LD$2,2)&gt;5,COUNTIF(Dates_Feries,LD$2)&gt;0),"",IFERROR(INDEX(Tableau1[[Type]:[Type]],SMALL(IF((Tableau1[[Nom]:[Nom]]=$A61)*(Tableau1[[Prénom]:[Prénom]]=$B61)*(LD$2&gt;=Tableau1[[Début]:[Début]])*(LD$2&lt;=Tableau1[[Fin]:[Fin]]),ROW(INDIRECT("A1:A"&amp;COUNTA(Tableau1[[Fin]:[Fin]])))),1)),""))</f>
        <v/>
      </c>
      <c r="LE61" s="34" t="str">
        <f t="array" aca="1" ref="LE61" ca="1">IF(OR(WEEKDAY(LE$2,2)&gt;5,COUNTIF(Dates_Feries,LE$2)&gt;0),"",IFERROR(INDEX(Tableau1[[Type]:[Type]],SMALL(IF((Tableau1[[Nom]:[Nom]]=$A61)*(Tableau1[[Prénom]:[Prénom]]=$B61)*(LE$2&gt;=Tableau1[[Début]:[Début]])*(LE$2&lt;=Tableau1[[Fin]:[Fin]]),ROW(INDIRECT("A1:A"&amp;COUNTA(Tableau1[[Fin]:[Fin]])))),1)),""))</f>
        <v/>
      </c>
      <c r="LF61" s="34" t="str">
        <f t="array" aca="1" ref="LF61" ca="1">IF(OR(WEEKDAY(LF$2,2)&gt;5,COUNTIF(Dates_Feries,LF$2)&gt;0),"",IFERROR(INDEX(Tableau1[[Type]:[Type]],SMALL(IF((Tableau1[[Nom]:[Nom]]=$A61)*(Tableau1[[Prénom]:[Prénom]]=$B61)*(LF$2&gt;=Tableau1[[Début]:[Début]])*(LF$2&lt;=Tableau1[[Fin]:[Fin]]),ROW(INDIRECT("A1:A"&amp;COUNTA(Tableau1[[Fin]:[Fin]])))),1)),""))</f>
        <v/>
      </c>
      <c r="LG61" s="34" t="str">
        <f t="array" aca="1" ref="LG61" ca="1">IF(OR(WEEKDAY(LG$2,2)&gt;5,COUNTIF(Dates_Feries,LG$2)&gt;0),"",IFERROR(INDEX(Tableau1[[Type]:[Type]],SMALL(IF((Tableau1[[Nom]:[Nom]]=$A61)*(Tableau1[[Prénom]:[Prénom]]=$B61)*(LG$2&gt;=Tableau1[[Début]:[Début]])*(LG$2&lt;=Tableau1[[Fin]:[Fin]]),ROW(INDIRECT("A1:A"&amp;COUNTA(Tableau1[[Fin]:[Fin]])))),1)),""))</f>
        <v/>
      </c>
      <c r="LH61" s="34" t="str">
        <f t="array" aca="1" ref="LH61" ca="1">IF(OR(WEEKDAY(LH$2,2)&gt;5,COUNTIF(Dates_Feries,LH$2)&gt;0),"",IFERROR(INDEX(Tableau1[[Type]:[Type]],SMALL(IF((Tableau1[[Nom]:[Nom]]=$A61)*(Tableau1[[Prénom]:[Prénom]]=$B61)*(LH$2&gt;=Tableau1[[Début]:[Début]])*(LH$2&lt;=Tableau1[[Fin]:[Fin]]),ROW(INDIRECT("A1:A"&amp;COUNTA(Tableau1[[Fin]:[Fin]])))),1)),""))</f>
        <v/>
      </c>
      <c r="LI61" s="34" t="str">
        <f t="array" aca="1" ref="LI61" ca="1">IF(OR(WEEKDAY(LI$2,2)&gt;5,COUNTIF(Dates_Feries,LI$2)&gt;0),"",IFERROR(INDEX(Tableau1[[Type]:[Type]],SMALL(IF((Tableau1[[Nom]:[Nom]]=$A61)*(Tableau1[[Prénom]:[Prénom]]=$B61)*(LI$2&gt;=Tableau1[[Début]:[Début]])*(LI$2&lt;=Tableau1[[Fin]:[Fin]]),ROW(INDIRECT("A1:A"&amp;COUNTA(Tableau1[[Fin]:[Fin]])))),1)),""))</f>
        <v/>
      </c>
      <c r="LJ61" s="34" t="str">
        <f t="array" aca="1" ref="LJ61" ca="1">IF(OR(WEEKDAY(LJ$2,2)&gt;5,COUNTIF(Dates_Feries,LJ$2)&gt;0),"",IFERROR(INDEX(Tableau1[[Type]:[Type]],SMALL(IF((Tableau1[[Nom]:[Nom]]=$A61)*(Tableau1[[Prénom]:[Prénom]]=$B61)*(LJ$2&gt;=Tableau1[[Début]:[Début]])*(LJ$2&lt;=Tableau1[[Fin]:[Fin]]),ROW(INDIRECT("A1:A"&amp;COUNTA(Tableau1[[Fin]:[Fin]])))),1)),""))</f>
        <v/>
      </c>
      <c r="LK61" s="34" t="str">
        <f t="array" aca="1" ref="LK61" ca="1">IF(OR(WEEKDAY(LK$2,2)&gt;5,COUNTIF(Dates_Feries,LK$2)&gt;0),"",IFERROR(INDEX(Tableau1[[Type]:[Type]],SMALL(IF((Tableau1[[Nom]:[Nom]]=$A61)*(Tableau1[[Prénom]:[Prénom]]=$B61)*(LK$2&gt;=Tableau1[[Début]:[Début]])*(LK$2&lt;=Tableau1[[Fin]:[Fin]]),ROW(INDIRECT("A1:A"&amp;COUNTA(Tableau1[[Fin]:[Fin]])))),1)),""))</f>
        <v/>
      </c>
      <c r="LL61" s="34" t="str">
        <f t="array" aca="1" ref="LL61" ca="1">IF(OR(WEEKDAY(LL$2,2)&gt;5,COUNTIF(Dates_Feries,LL$2)&gt;0),"",IFERROR(INDEX(Tableau1[[Type]:[Type]],SMALL(IF((Tableau1[[Nom]:[Nom]]=$A61)*(Tableau1[[Prénom]:[Prénom]]=$B61)*(LL$2&gt;=Tableau1[[Début]:[Début]])*(LL$2&lt;=Tableau1[[Fin]:[Fin]]),ROW(INDIRECT("A1:A"&amp;COUNTA(Tableau1[[Fin]:[Fin]])))),1)),""))</f>
        <v/>
      </c>
      <c r="LM61" s="34" t="str">
        <f t="array" aca="1" ref="LM61" ca="1">IF(OR(WEEKDAY(LM$2,2)&gt;5,COUNTIF(Dates_Feries,LM$2)&gt;0),"",IFERROR(INDEX(Tableau1[[Type]:[Type]],SMALL(IF((Tableau1[[Nom]:[Nom]]=$A61)*(Tableau1[[Prénom]:[Prénom]]=$B61)*(LM$2&gt;=Tableau1[[Début]:[Début]])*(LM$2&lt;=Tableau1[[Fin]:[Fin]]),ROW(INDIRECT("A1:A"&amp;COUNTA(Tableau1[[Fin]:[Fin]])))),1)),""))</f>
        <v/>
      </c>
      <c r="LN61" s="34" t="str">
        <f t="array" aca="1" ref="LN61" ca="1">IF(OR(WEEKDAY(LN$2,2)&gt;5,COUNTIF(Dates_Feries,LN$2)&gt;0),"",IFERROR(INDEX(Tableau1[[Type]:[Type]],SMALL(IF((Tableau1[[Nom]:[Nom]]=$A61)*(Tableau1[[Prénom]:[Prénom]]=$B61)*(LN$2&gt;=Tableau1[[Début]:[Début]])*(LN$2&lt;=Tableau1[[Fin]:[Fin]]),ROW(INDIRECT("A1:A"&amp;COUNTA(Tableau1[[Fin]:[Fin]])))),1)),""))</f>
        <v/>
      </c>
      <c r="LO61" s="34" t="str">
        <f t="array" aca="1" ref="LO61" ca="1">IF(OR(WEEKDAY(LO$2,2)&gt;5,COUNTIF(Dates_Feries,LO$2)&gt;0),"",IFERROR(INDEX(Tableau1[[Type]:[Type]],SMALL(IF((Tableau1[[Nom]:[Nom]]=$A61)*(Tableau1[[Prénom]:[Prénom]]=$B61)*(LO$2&gt;=Tableau1[[Début]:[Début]])*(LO$2&lt;=Tableau1[[Fin]:[Fin]]),ROW(INDIRECT("A1:A"&amp;COUNTA(Tableau1[[Fin]:[Fin]])))),1)),""))</f>
        <v/>
      </c>
      <c r="LP61" s="34" t="str">
        <f t="array" aca="1" ref="LP61" ca="1">IF(OR(WEEKDAY(LP$2,2)&gt;5,COUNTIF(Dates_Feries,LP$2)&gt;0),"",IFERROR(INDEX(Tableau1[[Type]:[Type]],SMALL(IF((Tableau1[[Nom]:[Nom]]=$A61)*(Tableau1[[Prénom]:[Prénom]]=$B61)*(LP$2&gt;=Tableau1[[Début]:[Début]])*(LP$2&lt;=Tableau1[[Fin]:[Fin]]),ROW(INDIRECT("A1:A"&amp;COUNTA(Tableau1[[Fin]:[Fin]])))),1)),""))</f>
        <v/>
      </c>
      <c r="LQ61" s="34" t="str">
        <f t="array" aca="1" ref="LQ61" ca="1">IF(OR(WEEKDAY(LQ$2,2)&gt;5,COUNTIF(Dates_Feries,LQ$2)&gt;0),"",IFERROR(INDEX(Tableau1[[Type]:[Type]],SMALL(IF((Tableau1[[Nom]:[Nom]]=$A61)*(Tableau1[[Prénom]:[Prénom]]=$B61)*(LQ$2&gt;=Tableau1[[Début]:[Début]])*(LQ$2&lt;=Tableau1[[Fin]:[Fin]]),ROW(INDIRECT("A1:A"&amp;COUNTA(Tableau1[[Fin]:[Fin]])))),1)),""))</f>
        <v/>
      </c>
      <c r="LR61" s="34" t="str">
        <f t="array" aca="1" ref="LR61" ca="1">IF(OR(WEEKDAY(LR$2,2)&gt;5,COUNTIF(Dates_Feries,LR$2)&gt;0),"",IFERROR(INDEX(Tableau1[[Type]:[Type]],SMALL(IF((Tableau1[[Nom]:[Nom]]=$A61)*(Tableau1[[Prénom]:[Prénom]]=$B61)*(LR$2&gt;=Tableau1[[Début]:[Début]])*(LR$2&lt;=Tableau1[[Fin]:[Fin]]),ROW(INDIRECT("A1:A"&amp;COUNTA(Tableau1[[Fin]:[Fin]])))),1)),""))</f>
        <v/>
      </c>
      <c r="LS61" s="34" t="str">
        <f t="array" aca="1" ref="LS61" ca="1">IF(OR(WEEKDAY(LS$2,2)&gt;5,COUNTIF(Dates_Feries,LS$2)&gt;0),"",IFERROR(INDEX(Tableau1[[Type]:[Type]],SMALL(IF((Tableau1[[Nom]:[Nom]]=$A61)*(Tableau1[[Prénom]:[Prénom]]=$B61)*(LS$2&gt;=Tableau1[[Début]:[Début]])*(LS$2&lt;=Tableau1[[Fin]:[Fin]]),ROW(INDIRECT("A1:A"&amp;COUNTA(Tableau1[[Fin]:[Fin]])))),1)),""))</f>
        <v/>
      </c>
      <c r="LT61" s="34" t="str">
        <f t="array" aca="1" ref="LT61" ca="1">IF(OR(WEEKDAY(LT$2,2)&gt;5,COUNTIF(Dates_Feries,LT$2)&gt;0),"",IFERROR(INDEX(Tableau1[[Type]:[Type]],SMALL(IF((Tableau1[[Nom]:[Nom]]=$A61)*(Tableau1[[Prénom]:[Prénom]]=$B61)*(LT$2&gt;=Tableau1[[Début]:[Début]])*(LT$2&lt;=Tableau1[[Fin]:[Fin]]),ROW(INDIRECT("A1:A"&amp;COUNTA(Tableau1[[Fin]:[Fin]])))),1)),""))</f>
        <v/>
      </c>
      <c r="LU61" s="34" t="str">
        <f t="array" aca="1" ref="LU61" ca="1">IF(OR(WEEKDAY(LU$2,2)&gt;5,COUNTIF(Dates_Feries,LU$2)&gt;0),"",IFERROR(INDEX(Tableau1[[Type]:[Type]],SMALL(IF((Tableau1[[Nom]:[Nom]]=$A61)*(Tableau1[[Prénom]:[Prénom]]=$B61)*(LU$2&gt;=Tableau1[[Début]:[Début]])*(LU$2&lt;=Tableau1[[Fin]:[Fin]]),ROW(INDIRECT("A1:A"&amp;COUNTA(Tableau1[[Fin]:[Fin]])))),1)),""))</f>
        <v/>
      </c>
      <c r="LV61" s="34" t="str">
        <f t="array" aca="1" ref="LV61" ca="1">IF(OR(WEEKDAY(LV$2,2)&gt;5,COUNTIF(Dates_Feries,LV$2)&gt;0),"",IFERROR(INDEX(Tableau1[[Type]:[Type]],SMALL(IF((Tableau1[[Nom]:[Nom]]=$A61)*(Tableau1[[Prénom]:[Prénom]]=$B61)*(LV$2&gt;=Tableau1[[Début]:[Début]])*(LV$2&lt;=Tableau1[[Fin]:[Fin]]),ROW(INDIRECT("A1:A"&amp;COUNTA(Tableau1[[Fin]:[Fin]])))),1)),""))</f>
        <v/>
      </c>
      <c r="LW61" s="34" t="str">
        <f t="array" aca="1" ref="LW61" ca="1">IF(OR(WEEKDAY(LW$2,2)&gt;5,COUNTIF(Dates_Feries,LW$2)&gt;0),"",IFERROR(INDEX(Tableau1[[Type]:[Type]],SMALL(IF((Tableau1[[Nom]:[Nom]]=$A61)*(Tableau1[[Prénom]:[Prénom]]=$B61)*(LW$2&gt;=Tableau1[[Début]:[Début]])*(LW$2&lt;=Tableau1[[Fin]:[Fin]]),ROW(INDIRECT("A1:A"&amp;COUNTA(Tableau1[[Fin]:[Fin]])))),1)),""))</f>
        <v/>
      </c>
      <c r="LX61" s="34" t="str">
        <f t="array" aca="1" ref="LX61" ca="1">IF(OR(WEEKDAY(LX$2,2)&gt;5,COUNTIF(Dates_Feries,LX$2)&gt;0),"",IFERROR(INDEX(Tableau1[[Type]:[Type]],SMALL(IF((Tableau1[[Nom]:[Nom]]=$A61)*(Tableau1[[Prénom]:[Prénom]]=$B61)*(LX$2&gt;=Tableau1[[Début]:[Début]])*(LX$2&lt;=Tableau1[[Fin]:[Fin]]),ROW(INDIRECT("A1:A"&amp;COUNTA(Tableau1[[Fin]:[Fin]])))),1)),""))</f>
        <v/>
      </c>
      <c r="LY61" s="34" t="str">
        <f t="array" aca="1" ref="LY61" ca="1">IF(OR(WEEKDAY(LY$2,2)&gt;5,COUNTIF(Dates_Feries,LY$2)&gt;0),"",IFERROR(INDEX(Tableau1[[Type]:[Type]],SMALL(IF((Tableau1[[Nom]:[Nom]]=$A61)*(Tableau1[[Prénom]:[Prénom]]=$B61)*(LY$2&gt;=Tableau1[[Début]:[Début]])*(LY$2&lt;=Tableau1[[Fin]:[Fin]]),ROW(INDIRECT("A1:A"&amp;COUNTA(Tableau1[[Fin]:[Fin]])))),1)),""))</f>
        <v/>
      </c>
      <c r="LZ61" s="34" t="str">
        <f t="array" aca="1" ref="LZ61" ca="1">IF(OR(WEEKDAY(LZ$2,2)&gt;5,COUNTIF(Dates_Feries,LZ$2)&gt;0),"",IFERROR(INDEX(Tableau1[[Type]:[Type]],SMALL(IF((Tableau1[[Nom]:[Nom]]=$A61)*(Tableau1[[Prénom]:[Prénom]]=$B61)*(LZ$2&gt;=Tableau1[[Début]:[Début]])*(LZ$2&lt;=Tableau1[[Fin]:[Fin]]),ROW(INDIRECT("A1:A"&amp;COUNTA(Tableau1[[Fin]:[Fin]])))),1)),""))</f>
        <v/>
      </c>
      <c r="MA61" s="34" t="str">
        <f t="array" aca="1" ref="MA61" ca="1">IF(OR(WEEKDAY(MA$2,2)&gt;5,COUNTIF(Dates_Feries,MA$2)&gt;0),"",IFERROR(INDEX(Tableau1[[Type]:[Type]],SMALL(IF((Tableau1[[Nom]:[Nom]]=$A61)*(Tableau1[[Prénom]:[Prénom]]=$B61)*(MA$2&gt;=Tableau1[[Début]:[Début]])*(MA$2&lt;=Tableau1[[Fin]:[Fin]]),ROW(INDIRECT("A1:A"&amp;COUNTA(Tableau1[[Fin]:[Fin]])))),1)),""))</f>
        <v/>
      </c>
      <c r="MB61" s="34" t="str">
        <f t="array" aca="1" ref="MB61" ca="1">IF(OR(WEEKDAY(MB$2,2)&gt;5,COUNTIF(Dates_Feries,MB$2)&gt;0),"",IFERROR(INDEX(Tableau1[[Type]:[Type]],SMALL(IF((Tableau1[[Nom]:[Nom]]=$A61)*(Tableau1[[Prénom]:[Prénom]]=$B61)*(MB$2&gt;=Tableau1[[Début]:[Début]])*(MB$2&lt;=Tableau1[[Fin]:[Fin]]),ROW(INDIRECT("A1:A"&amp;COUNTA(Tableau1[[Fin]:[Fin]])))),1)),""))</f>
        <v/>
      </c>
      <c r="MC61" s="34" t="str">
        <f t="array" aca="1" ref="MC61" ca="1">IF(OR(WEEKDAY(MC$2,2)&gt;5,COUNTIF(Dates_Feries,MC$2)&gt;0),"",IFERROR(INDEX(Tableau1[[Type]:[Type]],SMALL(IF((Tableau1[[Nom]:[Nom]]=$A61)*(Tableau1[[Prénom]:[Prénom]]=$B61)*(MC$2&gt;=Tableau1[[Début]:[Début]])*(MC$2&lt;=Tableau1[[Fin]:[Fin]]),ROW(INDIRECT("A1:A"&amp;COUNTA(Tableau1[[Fin]:[Fin]])))),1)),""))</f>
        <v/>
      </c>
      <c r="MD61" s="34" t="str">
        <f t="array" aca="1" ref="MD61" ca="1">IF(OR(WEEKDAY(MD$2,2)&gt;5,COUNTIF(Dates_Feries,MD$2)&gt;0),"",IFERROR(INDEX(Tableau1[[Type]:[Type]],SMALL(IF((Tableau1[[Nom]:[Nom]]=$A61)*(Tableau1[[Prénom]:[Prénom]]=$B61)*(MD$2&gt;=Tableau1[[Début]:[Début]])*(MD$2&lt;=Tableau1[[Fin]:[Fin]]),ROW(INDIRECT("A1:A"&amp;COUNTA(Tableau1[[Fin]:[Fin]])))),1)),""))</f>
        <v/>
      </c>
      <c r="ME61" s="34" t="str">
        <f t="array" aca="1" ref="ME61" ca="1">IF(OR(WEEKDAY(ME$2,2)&gt;5,COUNTIF(Dates_Feries,ME$2)&gt;0),"",IFERROR(INDEX(Tableau1[[Type]:[Type]],SMALL(IF((Tableau1[[Nom]:[Nom]]=$A61)*(Tableau1[[Prénom]:[Prénom]]=$B61)*(ME$2&gt;=Tableau1[[Début]:[Début]])*(ME$2&lt;=Tableau1[[Fin]:[Fin]]),ROW(INDIRECT("A1:A"&amp;COUNTA(Tableau1[[Fin]:[Fin]])))),1)),""))</f>
        <v/>
      </c>
      <c r="MF61" s="34" t="str">
        <f t="array" aca="1" ref="MF61" ca="1">IF(OR(WEEKDAY(MF$2,2)&gt;5,COUNTIF(Dates_Feries,MF$2)&gt;0),"",IFERROR(INDEX(Tableau1[[Type]:[Type]],SMALL(IF((Tableau1[[Nom]:[Nom]]=$A61)*(Tableau1[[Prénom]:[Prénom]]=$B61)*(MF$2&gt;=Tableau1[[Début]:[Début]])*(MF$2&lt;=Tableau1[[Fin]:[Fin]]),ROW(INDIRECT("A1:A"&amp;COUNTA(Tableau1[[Fin]:[Fin]])))),1)),""))</f>
        <v/>
      </c>
      <c r="MG61" s="34" t="str">
        <f t="array" aca="1" ref="MG61" ca="1">IF(OR(WEEKDAY(MG$2,2)&gt;5,COUNTIF(Dates_Feries,MG$2)&gt;0),"",IFERROR(INDEX(Tableau1[[Type]:[Type]],SMALL(IF((Tableau1[[Nom]:[Nom]]=$A61)*(Tableau1[[Prénom]:[Prénom]]=$B61)*(MG$2&gt;=Tableau1[[Début]:[Début]])*(MG$2&lt;=Tableau1[[Fin]:[Fin]]),ROW(INDIRECT("A1:A"&amp;COUNTA(Tableau1[[Fin]:[Fin]])))),1)),""))</f>
        <v/>
      </c>
      <c r="MH61" s="34" t="str">
        <f t="array" aca="1" ref="MH61" ca="1">IF(OR(WEEKDAY(MH$2,2)&gt;5,COUNTIF(Dates_Feries,MH$2)&gt;0),"",IFERROR(INDEX(Tableau1[[Type]:[Type]],SMALL(IF((Tableau1[[Nom]:[Nom]]=$A61)*(Tableau1[[Prénom]:[Prénom]]=$B61)*(MH$2&gt;=Tableau1[[Début]:[Début]])*(MH$2&lt;=Tableau1[[Fin]:[Fin]]),ROW(INDIRECT("A1:A"&amp;COUNTA(Tableau1[[Fin]:[Fin]])))),1)),""))</f>
        <v/>
      </c>
      <c r="MI61" s="34" t="str">
        <f t="array" aca="1" ref="MI61" ca="1">IF(OR(WEEKDAY(MI$2,2)&gt;5,COUNTIF(Dates_Feries,MI$2)&gt;0),"",IFERROR(INDEX(Tableau1[[Type]:[Type]],SMALL(IF((Tableau1[[Nom]:[Nom]]=$A61)*(Tableau1[[Prénom]:[Prénom]]=$B61)*(MI$2&gt;=Tableau1[[Début]:[Début]])*(MI$2&lt;=Tableau1[[Fin]:[Fin]]),ROW(INDIRECT("A1:A"&amp;COUNTA(Tableau1[[Fin]:[Fin]])))),1)),""))</f>
        <v/>
      </c>
      <c r="MJ61" s="34" t="str">
        <f t="array" aca="1" ref="MJ61" ca="1">IF(OR(WEEKDAY(MJ$2,2)&gt;5,COUNTIF(Dates_Feries,MJ$2)&gt;0),"",IFERROR(INDEX(Tableau1[[Type]:[Type]],SMALL(IF((Tableau1[[Nom]:[Nom]]=$A61)*(Tableau1[[Prénom]:[Prénom]]=$B61)*(MJ$2&gt;=Tableau1[[Début]:[Début]])*(MJ$2&lt;=Tableau1[[Fin]:[Fin]]),ROW(INDIRECT("A1:A"&amp;COUNTA(Tableau1[[Fin]:[Fin]])))),1)),""))</f>
        <v/>
      </c>
      <c r="MK61" s="34" t="str">
        <f t="array" aca="1" ref="MK61" ca="1">IF(OR(WEEKDAY(MK$2,2)&gt;5,COUNTIF(Dates_Feries,MK$2)&gt;0),"",IFERROR(INDEX(Tableau1[[Type]:[Type]],SMALL(IF((Tableau1[[Nom]:[Nom]]=$A61)*(Tableau1[[Prénom]:[Prénom]]=$B61)*(MK$2&gt;=Tableau1[[Début]:[Début]])*(MK$2&lt;=Tableau1[[Fin]:[Fin]]),ROW(INDIRECT("A1:A"&amp;COUNTA(Tableau1[[Fin]:[Fin]])))),1)),""))</f>
        <v/>
      </c>
      <c r="ML61" s="34" t="str">
        <f t="array" aca="1" ref="ML61" ca="1">IF(OR(WEEKDAY(ML$2,2)&gt;5,COUNTIF(Dates_Feries,ML$2)&gt;0),"",IFERROR(INDEX(Tableau1[[Type]:[Type]],SMALL(IF((Tableau1[[Nom]:[Nom]]=$A61)*(Tableau1[[Prénom]:[Prénom]]=$B61)*(ML$2&gt;=Tableau1[[Début]:[Début]])*(ML$2&lt;=Tableau1[[Fin]:[Fin]]),ROW(INDIRECT("A1:A"&amp;COUNTA(Tableau1[[Fin]:[Fin]])))),1)),""))</f>
        <v/>
      </c>
      <c r="MM61" s="34" t="str">
        <f t="array" aca="1" ref="MM61" ca="1">IF(OR(WEEKDAY(MM$2,2)&gt;5,COUNTIF(Dates_Feries,MM$2)&gt;0),"",IFERROR(INDEX(Tableau1[[Type]:[Type]],SMALL(IF((Tableau1[[Nom]:[Nom]]=$A61)*(Tableau1[[Prénom]:[Prénom]]=$B61)*(MM$2&gt;=Tableau1[[Début]:[Début]])*(MM$2&lt;=Tableau1[[Fin]:[Fin]]),ROW(INDIRECT("A1:A"&amp;COUNTA(Tableau1[[Fin]:[Fin]])))),1)),""))</f>
        <v/>
      </c>
      <c r="MN61" s="34" t="str">
        <f t="array" aca="1" ref="MN61" ca="1">IF(OR(WEEKDAY(MN$2,2)&gt;5,COUNTIF(Dates_Feries,MN$2)&gt;0),"",IFERROR(INDEX(Tableau1[[Type]:[Type]],SMALL(IF((Tableau1[[Nom]:[Nom]]=$A61)*(Tableau1[[Prénom]:[Prénom]]=$B61)*(MN$2&gt;=Tableau1[[Début]:[Début]])*(MN$2&lt;=Tableau1[[Fin]:[Fin]]),ROW(INDIRECT("A1:A"&amp;COUNTA(Tableau1[[Fin]:[Fin]])))),1)),""))</f>
        <v/>
      </c>
      <c r="MO61" s="34" t="str">
        <f t="array" aca="1" ref="MO61" ca="1">IF(OR(WEEKDAY(MO$2,2)&gt;5,COUNTIF(Dates_Feries,MO$2)&gt;0),"",IFERROR(INDEX(Tableau1[[Type]:[Type]],SMALL(IF((Tableau1[[Nom]:[Nom]]=$A61)*(Tableau1[[Prénom]:[Prénom]]=$B61)*(MO$2&gt;=Tableau1[[Début]:[Début]])*(MO$2&lt;=Tableau1[[Fin]:[Fin]]),ROW(INDIRECT("A1:A"&amp;COUNTA(Tableau1[[Fin]:[Fin]])))),1)),""))</f>
        <v/>
      </c>
      <c r="MP61" s="34" t="str">
        <f t="array" aca="1" ref="MP61" ca="1">IF(OR(WEEKDAY(MP$2,2)&gt;5,COUNTIF(Dates_Feries,MP$2)&gt;0),"",IFERROR(INDEX(Tableau1[[Type]:[Type]],SMALL(IF((Tableau1[[Nom]:[Nom]]=$A61)*(Tableau1[[Prénom]:[Prénom]]=$B61)*(MP$2&gt;=Tableau1[[Début]:[Début]])*(MP$2&lt;=Tableau1[[Fin]:[Fin]]),ROW(INDIRECT("A1:A"&amp;COUNTA(Tableau1[[Fin]:[Fin]])))),1)),""))</f>
        <v/>
      </c>
      <c r="MQ61" s="34" t="str">
        <f t="array" aca="1" ref="MQ61" ca="1">IF(OR(WEEKDAY(MQ$2,2)&gt;5,COUNTIF(Dates_Feries,MQ$2)&gt;0),"",IFERROR(INDEX(Tableau1[[Type]:[Type]],SMALL(IF((Tableau1[[Nom]:[Nom]]=$A61)*(Tableau1[[Prénom]:[Prénom]]=$B61)*(MQ$2&gt;=Tableau1[[Début]:[Début]])*(MQ$2&lt;=Tableau1[[Fin]:[Fin]]),ROW(INDIRECT("A1:A"&amp;COUNTA(Tableau1[[Fin]:[Fin]])))),1)),""))</f>
        <v/>
      </c>
      <c r="MR61" s="34" t="str">
        <f t="array" aca="1" ref="MR61" ca="1">IF(OR(WEEKDAY(MR$2,2)&gt;5,COUNTIF(Dates_Feries,MR$2)&gt;0),"",IFERROR(INDEX(Tableau1[[Type]:[Type]],SMALL(IF((Tableau1[[Nom]:[Nom]]=$A61)*(Tableau1[[Prénom]:[Prénom]]=$B61)*(MR$2&gt;=Tableau1[[Début]:[Début]])*(MR$2&lt;=Tableau1[[Fin]:[Fin]]),ROW(INDIRECT("A1:A"&amp;COUNTA(Tableau1[[Fin]:[Fin]])))),1)),""))</f>
        <v/>
      </c>
      <c r="MS61" s="34" t="str">
        <f t="array" aca="1" ref="MS61" ca="1">IF(OR(WEEKDAY(MS$2,2)&gt;5,COUNTIF(Dates_Feries,MS$2)&gt;0),"",IFERROR(INDEX(Tableau1[[Type]:[Type]],SMALL(IF((Tableau1[[Nom]:[Nom]]=$A61)*(Tableau1[[Prénom]:[Prénom]]=$B61)*(MS$2&gt;=Tableau1[[Début]:[Début]])*(MS$2&lt;=Tableau1[[Fin]:[Fin]]),ROW(INDIRECT("A1:A"&amp;COUNTA(Tableau1[[Fin]:[Fin]])))),1)),""))</f>
        <v/>
      </c>
      <c r="MT61" s="34" t="str">
        <f t="array" aca="1" ref="MT61" ca="1">IF(OR(WEEKDAY(MT$2,2)&gt;5,COUNTIF(Dates_Feries,MT$2)&gt;0),"",IFERROR(INDEX(Tableau1[[Type]:[Type]],SMALL(IF((Tableau1[[Nom]:[Nom]]=$A61)*(Tableau1[[Prénom]:[Prénom]]=$B61)*(MT$2&gt;=Tableau1[[Début]:[Début]])*(MT$2&lt;=Tableau1[[Fin]:[Fin]]),ROW(INDIRECT("A1:A"&amp;COUNTA(Tableau1[[Fin]:[Fin]])))),1)),""))</f>
        <v/>
      </c>
      <c r="MU61" s="34" t="str">
        <f t="array" aca="1" ref="MU61" ca="1">IF(OR(WEEKDAY(MU$2,2)&gt;5,COUNTIF(Dates_Feries,MU$2)&gt;0),"",IFERROR(INDEX(Tableau1[[Type]:[Type]],SMALL(IF((Tableau1[[Nom]:[Nom]]=$A61)*(Tableau1[[Prénom]:[Prénom]]=$B61)*(MU$2&gt;=Tableau1[[Début]:[Début]])*(MU$2&lt;=Tableau1[[Fin]:[Fin]]),ROW(INDIRECT("A1:A"&amp;COUNTA(Tableau1[[Fin]:[Fin]])))),1)),""))</f>
        <v/>
      </c>
      <c r="MV61" s="34" t="str">
        <f t="array" aca="1" ref="MV61" ca="1">IF(OR(WEEKDAY(MV$2,2)&gt;5,COUNTIF(Dates_Feries,MV$2)&gt;0),"",IFERROR(INDEX(Tableau1[[Type]:[Type]],SMALL(IF((Tableau1[[Nom]:[Nom]]=$A61)*(Tableau1[[Prénom]:[Prénom]]=$B61)*(MV$2&gt;=Tableau1[[Début]:[Début]])*(MV$2&lt;=Tableau1[[Fin]:[Fin]]),ROW(INDIRECT("A1:A"&amp;COUNTA(Tableau1[[Fin]:[Fin]])))),1)),""))</f>
        <v/>
      </c>
      <c r="MW61" s="34" t="str">
        <f t="array" aca="1" ref="MW61" ca="1">IF(OR(WEEKDAY(MW$2,2)&gt;5,COUNTIF(Dates_Feries,MW$2)&gt;0),"",IFERROR(INDEX(Tableau1[[Type]:[Type]],SMALL(IF((Tableau1[[Nom]:[Nom]]=$A61)*(Tableau1[[Prénom]:[Prénom]]=$B61)*(MW$2&gt;=Tableau1[[Début]:[Début]])*(MW$2&lt;=Tableau1[[Fin]:[Fin]]),ROW(INDIRECT("A1:A"&amp;COUNTA(Tableau1[[Fin]:[Fin]])))),1)),""))</f>
        <v/>
      </c>
      <c r="MX61" s="34" t="str">
        <f t="array" aca="1" ref="MX61" ca="1">IF(OR(WEEKDAY(MX$2,2)&gt;5,COUNTIF(Dates_Feries,MX$2)&gt;0),"",IFERROR(INDEX(Tableau1[[Type]:[Type]],SMALL(IF((Tableau1[[Nom]:[Nom]]=$A61)*(Tableau1[[Prénom]:[Prénom]]=$B61)*(MX$2&gt;=Tableau1[[Début]:[Début]])*(MX$2&lt;=Tableau1[[Fin]:[Fin]]),ROW(INDIRECT("A1:A"&amp;COUNTA(Tableau1[[Fin]:[Fin]])))),1)),""))</f>
        <v/>
      </c>
      <c r="MY61" s="34" t="str">
        <f t="array" aca="1" ref="MY61" ca="1">IF(OR(WEEKDAY(MY$2,2)&gt;5,COUNTIF(Dates_Feries,MY$2)&gt;0),"",IFERROR(INDEX(Tableau1[[Type]:[Type]],SMALL(IF((Tableau1[[Nom]:[Nom]]=$A61)*(Tableau1[[Prénom]:[Prénom]]=$B61)*(MY$2&gt;=Tableau1[[Début]:[Début]])*(MY$2&lt;=Tableau1[[Fin]:[Fin]]),ROW(INDIRECT("A1:A"&amp;COUNTA(Tableau1[[Fin]:[Fin]])))),1)),""))</f>
        <v/>
      </c>
      <c r="MZ61" s="34" t="str">
        <f t="array" aca="1" ref="MZ61" ca="1">IF(OR(WEEKDAY(MZ$2,2)&gt;5,COUNTIF(Dates_Feries,MZ$2)&gt;0),"",IFERROR(INDEX(Tableau1[[Type]:[Type]],SMALL(IF((Tableau1[[Nom]:[Nom]]=$A61)*(Tableau1[[Prénom]:[Prénom]]=$B61)*(MZ$2&gt;=Tableau1[[Début]:[Début]])*(MZ$2&lt;=Tableau1[[Fin]:[Fin]]),ROW(INDIRECT("A1:A"&amp;COUNTA(Tableau1[[Fin]:[Fin]])))),1)),""))</f>
        <v/>
      </c>
      <c r="NA61" s="34" t="str">
        <f t="array" aca="1" ref="NA61" ca="1">IF(OR(WEEKDAY(NA$2,2)&gt;5,COUNTIF(Dates_Feries,NA$2)&gt;0),"",IFERROR(INDEX(Tableau1[[Type]:[Type]],SMALL(IF((Tableau1[[Nom]:[Nom]]=$A61)*(Tableau1[[Prénom]:[Prénom]]=$B61)*(NA$2&gt;=Tableau1[[Début]:[Début]])*(NA$2&lt;=Tableau1[[Fin]:[Fin]]),ROW(INDIRECT("A1:A"&amp;COUNTA(Tableau1[[Fin]:[Fin]])))),1)),""))</f>
        <v/>
      </c>
      <c r="NB61" s="34" t="str">
        <f t="array" aca="1" ref="NB61" ca="1">IF(OR(WEEKDAY(NB$2,2)&gt;5,COUNTIF(Dates_Feries,NB$2)&gt;0),"",IFERROR(INDEX(Tableau1[[Type]:[Type]],SMALL(IF((Tableau1[[Nom]:[Nom]]=$A61)*(Tableau1[[Prénom]:[Prénom]]=$B61)*(NB$2&gt;=Tableau1[[Début]:[Début]])*(NB$2&lt;=Tableau1[[Fin]:[Fin]]),ROW(INDIRECT("A1:A"&amp;COUNTA(Tableau1[[Fin]:[Fin]])))),1)),""))</f>
        <v/>
      </c>
      <c r="NC61" s="34" t="str">
        <f t="array" aca="1" ref="NC61" ca="1">IF(OR(WEEKDAY(NC$2,2)&gt;5,COUNTIF(Dates_Feries,NC$2)&gt;0),"",IFERROR(INDEX(Tableau1[[Type]:[Type]],SMALL(IF((Tableau1[[Nom]:[Nom]]=$A61)*(Tableau1[[Prénom]:[Prénom]]=$B61)*(NC$2&gt;=Tableau1[[Début]:[Début]])*(NC$2&lt;=Tableau1[[Fin]:[Fin]]),ROW(INDIRECT("A1:A"&amp;COUNTA(Tableau1[[Fin]:[Fin]])))),1)),""))</f>
        <v/>
      </c>
      <c r="ND61" s="34" t="str">
        <f t="array" aca="1" ref="ND61" ca="1">IF(OR(WEEKDAY(ND$2,2)&gt;5,COUNTIF(Dates_Feries,ND$2)&gt;0),"",IFERROR(INDEX(Tableau1[[Type]:[Type]],SMALL(IF((Tableau1[[Nom]:[Nom]]=$A61)*(Tableau1[[Prénom]:[Prénom]]=$B61)*(ND$2&gt;=Tableau1[[Début]:[Début]])*(ND$2&lt;=Tableau1[[Fin]:[Fin]]),ROW(INDIRECT("A1:A"&amp;COUNTA(Tableau1[[Fin]:[Fin]])))),1)),""))</f>
        <v/>
      </c>
      <c r="NE61" s="35" t="str">
        <f t="array" aca="1" ref="NE61" ca="1">IF(OR(WEEKDAY(NE$2,2)&gt;5,COUNTIF(Dates_Feries,NE$2)&gt;0),"",IFERROR(INDEX(Tableau1[[Type]:[Type]],SMALL(IF((Tableau1[[Nom]:[Nom]]=$A61)*(Tableau1[[Prénom]:[Prénom]]=$B61)*(NE$2&gt;=Tableau1[[Début]:[Début]])*(NE$2&lt;=Tableau1[[Fin]:[Fin]]),ROW(INDIRECT("A1:A"&amp;COUNTA(Tableau1[[Fin]:[Fin]])))),1)),""))</f>
        <v/>
      </c>
      <c r="NF61" s="2">
        <v>35</v>
      </c>
    </row>
    <row r="62" spans="1:370" ht="15" customHeight="1">
      <c r="A62" s="10"/>
      <c r="B62" s="11"/>
      <c r="C62" s="5">
        <f t="shared" ca="1" si="18"/>
        <v>0</v>
      </c>
      <c r="D62" s="29">
        <f t="shared" ca="1" si="19"/>
        <v>0</v>
      </c>
      <c r="E62" s="34" t="str">
        <f t="array" aca="1" ref="E62" ca="1">IF(OR(WEEKDAY(E$2,2)&gt;5,COUNTIF(Dates_Feries,E$2)&gt;0),"",IFERROR(INDEX(Tableau1[[Type]:[Type]],SMALL(IF((Tableau1[[Nom]:[Nom]]=$A62)*(Tableau1[[Prénom]:[Prénom]]=$B62)*(E$2&gt;=Tableau1[[Début]:[Début]])*(E$2&lt;=Tableau1[[Fin]:[Fin]]),ROW(INDIRECT("A1:A"&amp;COUNTA(Tableau1[[Fin]:[Fin]])))),1)),""))</f>
        <v/>
      </c>
      <c r="F62" s="34" t="str">
        <f t="array" aca="1" ref="F62" ca="1">IF(OR(WEEKDAY(F$2,2)&gt;5,COUNTIF(Dates_Feries,F$2)&gt;0),"",IFERROR(INDEX(Tableau1[[Type]:[Type]],SMALL(IF((Tableau1[[Nom]:[Nom]]=$A62)*(Tableau1[[Prénom]:[Prénom]]=$B62)*(F$2&gt;=Tableau1[[Début]:[Début]])*(F$2&lt;=Tableau1[[Fin]:[Fin]]),ROW(INDIRECT("A1:A"&amp;COUNTA(Tableau1[[Fin]:[Fin]])))),1)),""))</f>
        <v/>
      </c>
      <c r="G62" s="34" t="str">
        <f t="array" aca="1" ref="G62" ca="1">IF(OR(WEEKDAY(G$2,2)&gt;5,COUNTIF(Dates_Feries,G$2)&gt;0),"",IFERROR(INDEX(Tableau1[[Type]:[Type]],SMALL(IF((Tableau1[[Nom]:[Nom]]=$A62)*(Tableau1[[Prénom]:[Prénom]]=$B62)*(G$2&gt;=Tableau1[[Début]:[Début]])*(G$2&lt;=Tableau1[[Fin]:[Fin]]),ROW(INDIRECT("A1:A"&amp;COUNTA(Tableau1[[Fin]:[Fin]])))),1)),""))</f>
        <v/>
      </c>
      <c r="H62" s="34" t="str">
        <f t="array" aca="1" ref="H62" ca="1">IF(OR(WEEKDAY(H$2,2)&gt;5,COUNTIF(Dates_Feries,H$2)&gt;0),"",IFERROR(INDEX(Tableau1[[Type]:[Type]],SMALL(IF((Tableau1[[Nom]:[Nom]]=$A62)*(Tableau1[[Prénom]:[Prénom]]=$B62)*(H$2&gt;=Tableau1[[Début]:[Début]])*(H$2&lt;=Tableau1[[Fin]:[Fin]]),ROW(INDIRECT("A1:A"&amp;COUNTA(Tableau1[[Fin]:[Fin]])))),1)),""))</f>
        <v/>
      </c>
      <c r="I62" s="34" t="str">
        <f t="array" aca="1" ref="I62" ca="1">IF(OR(WEEKDAY(I$2,2)&gt;5,COUNTIF(Dates_Feries,I$2)&gt;0),"",IFERROR(INDEX(Tableau1[[Type]:[Type]],SMALL(IF((Tableau1[[Nom]:[Nom]]=$A62)*(Tableau1[[Prénom]:[Prénom]]=$B62)*(I$2&gt;=Tableau1[[Début]:[Début]])*(I$2&lt;=Tableau1[[Fin]:[Fin]]),ROW(INDIRECT("A1:A"&amp;COUNTA(Tableau1[[Fin]:[Fin]])))),1)),""))</f>
        <v/>
      </c>
      <c r="J62" s="34" t="str">
        <f t="array" aca="1" ref="J62" ca="1">IF(OR(WEEKDAY(J$2,2)&gt;5,COUNTIF(Dates_Feries,J$2)&gt;0),"",IFERROR(INDEX(Tableau1[[Type]:[Type]],SMALL(IF((Tableau1[[Nom]:[Nom]]=$A62)*(Tableau1[[Prénom]:[Prénom]]=$B62)*(J$2&gt;=Tableau1[[Début]:[Début]])*(J$2&lt;=Tableau1[[Fin]:[Fin]]),ROW(INDIRECT("A1:A"&amp;COUNTA(Tableau1[[Fin]:[Fin]])))),1)),""))</f>
        <v/>
      </c>
      <c r="K62" s="34" t="str">
        <f t="array" aca="1" ref="K62" ca="1">IF(OR(WEEKDAY(K$2,2)&gt;5,COUNTIF(Dates_Feries,K$2)&gt;0),"",IFERROR(INDEX(Tableau1[[Type]:[Type]],SMALL(IF((Tableau1[[Nom]:[Nom]]=$A62)*(Tableau1[[Prénom]:[Prénom]]=$B62)*(K$2&gt;=Tableau1[[Début]:[Début]])*(K$2&lt;=Tableau1[[Fin]:[Fin]]),ROW(INDIRECT("A1:A"&amp;COUNTA(Tableau1[[Fin]:[Fin]])))),1)),""))</f>
        <v/>
      </c>
      <c r="L62" s="34" t="str">
        <f t="array" aca="1" ref="L62" ca="1">IF(OR(WEEKDAY(L$2,2)&gt;5,COUNTIF(Dates_Feries,L$2)&gt;0),"",IFERROR(INDEX(Tableau1[[Type]:[Type]],SMALL(IF((Tableau1[[Nom]:[Nom]]=$A62)*(Tableau1[[Prénom]:[Prénom]]=$B62)*(L$2&gt;=Tableau1[[Début]:[Début]])*(L$2&lt;=Tableau1[[Fin]:[Fin]]),ROW(INDIRECT("A1:A"&amp;COUNTA(Tableau1[[Fin]:[Fin]])))),1)),""))</f>
        <v/>
      </c>
      <c r="M62" s="34" t="str">
        <f t="array" aca="1" ref="M62" ca="1">IF(OR(WEEKDAY(M$2,2)&gt;5,COUNTIF(Dates_Feries,M$2)&gt;0),"",IFERROR(INDEX(Tableau1[[Type]:[Type]],SMALL(IF((Tableau1[[Nom]:[Nom]]=$A62)*(Tableau1[[Prénom]:[Prénom]]=$B62)*(M$2&gt;=Tableau1[[Début]:[Début]])*(M$2&lt;=Tableau1[[Fin]:[Fin]]),ROW(INDIRECT("A1:A"&amp;COUNTA(Tableau1[[Fin]:[Fin]])))),1)),""))</f>
        <v/>
      </c>
      <c r="N62" s="34" t="str">
        <f t="array" aca="1" ref="N62" ca="1">IF(OR(WEEKDAY(N$2,2)&gt;5,COUNTIF(Dates_Feries,N$2)&gt;0),"",IFERROR(INDEX(Tableau1[[Type]:[Type]],SMALL(IF((Tableau1[[Nom]:[Nom]]=$A62)*(Tableau1[[Prénom]:[Prénom]]=$B62)*(N$2&gt;=Tableau1[[Début]:[Début]])*(N$2&lt;=Tableau1[[Fin]:[Fin]]),ROW(INDIRECT("A1:A"&amp;COUNTA(Tableau1[[Fin]:[Fin]])))),1)),""))</f>
        <v/>
      </c>
      <c r="O62" s="34" t="str">
        <f t="array" aca="1" ref="O62" ca="1">IF(OR(WEEKDAY(O$2,2)&gt;5,COUNTIF(Dates_Feries,O$2)&gt;0),"",IFERROR(INDEX(Tableau1[[Type]:[Type]],SMALL(IF((Tableau1[[Nom]:[Nom]]=$A62)*(Tableau1[[Prénom]:[Prénom]]=$B62)*(O$2&gt;=Tableau1[[Début]:[Début]])*(O$2&lt;=Tableau1[[Fin]:[Fin]]),ROW(INDIRECT("A1:A"&amp;COUNTA(Tableau1[[Fin]:[Fin]])))),1)),""))</f>
        <v/>
      </c>
      <c r="P62" s="34" t="str">
        <f t="array" aca="1" ref="P62" ca="1">IF(OR(WEEKDAY(P$2,2)&gt;5,COUNTIF(Dates_Feries,P$2)&gt;0),"",IFERROR(INDEX(Tableau1[[Type]:[Type]],SMALL(IF((Tableau1[[Nom]:[Nom]]=$A62)*(Tableau1[[Prénom]:[Prénom]]=$B62)*(P$2&gt;=Tableau1[[Début]:[Début]])*(P$2&lt;=Tableau1[[Fin]:[Fin]]),ROW(INDIRECT("A1:A"&amp;COUNTA(Tableau1[[Fin]:[Fin]])))),1)),""))</f>
        <v/>
      </c>
      <c r="Q62" s="34" t="str">
        <f t="array" aca="1" ref="Q62" ca="1">IF(OR(WEEKDAY(Q$2,2)&gt;5,COUNTIF(Dates_Feries,Q$2)&gt;0),"",IFERROR(INDEX(Tableau1[[Type]:[Type]],SMALL(IF((Tableau1[[Nom]:[Nom]]=$A62)*(Tableau1[[Prénom]:[Prénom]]=$B62)*(Q$2&gt;=Tableau1[[Début]:[Début]])*(Q$2&lt;=Tableau1[[Fin]:[Fin]]),ROW(INDIRECT("A1:A"&amp;COUNTA(Tableau1[[Fin]:[Fin]])))),1)),""))</f>
        <v/>
      </c>
      <c r="R62" s="34" t="str">
        <f t="array" aca="1" ref="R62" ca="1">IF(OR(WEEKDAY(R$2,2)&gt;5,COUNTIF(Dates_Feries,R$2)&gt;0),"",IFERROR(INDEX(Tableau1[[Type]:[Type]],SMALL(IF((Tableau1[[Nom]:[Nom]]=$A62)*(Tableau1[[Prénom]:[Prénom]]=$B62)*(R$2&gt;=Tableau1[[Début]:[Début]])*(R$2&lt;=Tableau1[[Fin]:[Fin]]),ROW(INDIRECT("A1:A"&amp;COUNTA(Tableau1[[Fin]:[Fin]])))),1)),""))</f>
        <v/>
      </c>
      <c r="S62" s="34" t="str">
        <f t="array" aca="1" ref="S62" ca="1">IF(OR(WEEKDAY(S$2,2)&gt;5,COUNTIF(Dates_Feries,S$2)&gt;0),"",IFERROR(INDEX(Tableau1[[Type]:[Type]],SMALL(IF((Tableau1[[Nom]:[Nom]]=$A62)*(Tableau1[[Prénom]:[Prénom]]=$B62)*(S$2&gt;=Tableau1[[Début]:[Début]])*(S$2&lt;=Tableau1[[Fin]:[Fin]]),ROW(INDIRECT("A1:A"&amp;COUNTA(Tableau1[[Fin]:[Fin]])))),1)),""))</f>
        <v/>
      </c>
      <c r="T62" s="34" t="str">
        <f t="array" aca="1" ref="T62" ca="1">IF(OR(WEEKDAY(T$2,2)&gt;5,COUNTIF(Dates_Feries,T$2)&gt;0),"",IFERROR(INDEX(Tableau1[[Type]:[Type]],SMALL(IF((Tableau1[[Nom]:[Nom]]=$A62)*(Tableau1[[Prénom]:[Prénom]]=$B62)*(T$2&gt;=Tableau1[[Début]:[Début]])*(T$2&lt;=Tableau1[[Fin]:[Fin]]),ROW(INDIRECT("A1:A"&amp;COUNTA(Tableau1[[Fin]:[Fin]])))),1)),""))</f>
        <v/>
      </c>
      <c r="U62" s="34" t="str">
        <f t="array" aca="1" ref="U62" ca="1">IF(OR(WEEKDAY(U$2,2)&gt;5,COUNTIF(Dates_Feries,U$2)&gt;0),"",IFERROR(INDEX(Tableau1[[Type]:[Type]],SMALL(IF((Tableau1[[Nom]:[Nom]]=$A62)*(Tableau1[[Prénom]:[Prénom]]=$B62)*(U$2&gt;=Tableau1[[Début]:[Début]])*(U$2&lt;=Tableau1[[Fin]:[Fin]]),ROW(INDIRECT("A1:A"&amp;COUNTA(Tableau1[[Fin]:[Fin]])))),1)),""))</f>
        <v/>
      </c>
      <c r="V62" s="34" t="str">
        <f t="array" aca="1" ref="V62" ca="1">IF(OR(WEEKDAY(V$2,2)&gt;5,COUNTIF(Dates_Feries,V$2)&gt;0),"",IFERROR(INDEX(Tableau1[[Type]:[Type]],SMALL(IF((Tableau1[[Nom]:[Nom]]=$A62)*(Tableau1[[Prénom]:[Prénom]]=$B62)*(V$2&gt;=Tableau1[[Début]:[Début]])*(V$2&lt;=Tableau1[[Fin]:[Fin]]),ROW(INDIRECT("A1:A"&amp;COUNTA(Tableau1[[Fin]:[Fin]])))),1)),""))</f>
        <v/>
      </c>
      <c r="W62" s="34" t="str">
        <f t="array" aca="1" ref="W62" ca="1">IF(OR(WEEKDAY(W$2,2)&gt;5,COUNTIF(Dates_Feries,W$2)&gt;0),"",IFERROR(INDEX(Tableau1[[Type]:[Type]],SMALL(IF((Tableau1[[Nom]:[Nom]]=$A62)*(Tableau1[[Prénom]:[Prénom]]=$B62)*(W$2&gt;=Tableau1[[Début]:[Début]])*(W$2&lt;=Tableau1[[Fin]:[Fin]]),ROW(INDIRECT("A1:A"&amp;COUNTA(Tableau1[[Fin]:[Fin]])))),1)),""))</f>
        <v/>
      </c>
      <c r="X62" s="34" t="str">
        <f t="array" aca="1" ref="X62" ca="1">IF(OR(WEEKDAY(X$2,2)&gt;5,COUNTIF(Dates_Feries,X$2)&gt;0),"",IFERROR(INDEX(Tableau1[[Type]:[Type]],SMALL(IF((Tableau1[[Nom]:[Nom]]=$A62)*(Tableau1[[Prénom]:[Prénom]]=$B62)*(X$2&gt;=Tableau1[[Début]:[Début]])*(X$2&lt;=Tableau1[[Fin]:[Fin]]),ROW(INDIRECT("A1:A"&amp;COUNTA(Tableau1[[Fin]:[Fin]])))),1)),""))</f>
        <v/>
      </c>
      <c r="Y62" s="34" t="str">
        <f t="array" aca="1" ref="Y62" ca="1">IF(OR(WEEKDAY(Y$2,2)&gt;5,COUNTIF(Dates_Feries,Y$2)&gt;0),"",IFERROR(INDEX(Tableau1[[Type]:[Type]],SMALL(IF((Tableau1[[Nom]:[Nom]]=$A62)*(Tableau1[[Prénom]:[Prénom]]=$B62)*(Y$2&gt;=Tableau1[[Début]:[Début]])*(Y$2&lt;=Tableau1[[Fin]:[Fin]]),ROW(INDIRECT("A1:A"&amp;COUNTA(Tableau1[[Fin]:[Fin]])))),1)),""))</f>
        <v/>
      </c>
      <c r="Z62" s="34" t="str">
        <f t="array" aca="1" ref="Z62" ca="1">IF(OR(WEEKDAY(Z$2,2)&gt;5,COUNTIF(Dates_Feries,Z$2)&gt;0),"",IFERROR(INDEX(Tableau1[[Type]:[Type]],SMALL(IF((Tableau1[[Nom]:[Nom]]=$A62)*(Tableau1[[Prénom]:[Prénom]]=$B62)*(Z$2&gt;=Tableau1[[Début]:[Début]])*(Z$2&lt;=Tableau1[[Fin]:[Fin]]),ROW(INDIRECT("A1:A"&amp;COUNTA(Tableau1[[Fin]:[Fin]])))),1)),""))</f>
        <v/>
      </c>
      <c r="AA62" s="34" t="str">
        <f t="array" aca="1" ref="AA62" ca="1">IF(OR(WEEKDAY(AA$2,2)&gt;5,COUNTIF(Dates_Feries,AA$2)&gt;0),"",IFERROR(INDEX(Tableau1[[Type]:[Type]],SMALL(IF((Tableau1[[Nom]:[Nom]]=$A62)*(Tableau1[[Prénom]:[Prénom]]=$B62)*(AA$2&gt;=Tableau1[[Début]:[Début]])*(AA$2&lt;=Tableau1[[Fin]:[Fin]]),ROW(INDIRECT("A1:A"&amp;COUNTA(Tableau1[[Fin]:[Fin]])))),1)),""))</f>
        <v/>
      </c>
      <c r="AB62" s="34" t="str">
        <f t="array" aca="1" ref="AB62" ca="1">IF(OR(WEEKDAY(AB$2,2)&gt;5,COUNTIF(Dates_Feries,AB$2)&gt;0),"",IFERROR(INDEX(Tableau1[[Type]:[Type]],SMALL(IF((Tableau1[[Nom]:[Nom]]=$A62)*(Tableau1[[Prénom]:[Prénom]]=$B62)*(AB$2&gt;=Tableau1[[Début]:[Début]])*(AB$2&lt;=Tableau1[[Fin]:[Fin]]),ROW(INDIRECT("A1:A"&amp;COUNTA(Tableau1[[Fin]:[Fin]])))),1)),""))</f>
        <v/>
      </c>
      <c r="AC62" s="34" t="str">
        <f t="array" aca="1" ref="AC62" ca="1">IF(OR(WEEKDAY(AC$2,2)&gt;5,COUNTIF(Dates_Feries,AC$2)&gt;0),"",IFERROR(INDEX(Tableau1[[Type]:[Type]],SMALL(IF((Tableau1[[Nom]:[Nom]]=$A62)*(Tableau1[[Prénom]:[Prénom]]=$B62)*(AC$2&gt;=Tableau1[[Début]:[Début]])*(AC$2&lt;=Tableau1[[Fin]:[Fin]]),ROW(INDIRECT("A1:A"&amp;COUNTA(Tableau1[[Fin]:[Fin]])))),1)),""))</f>
        <v/>
      </c>
      <c r="AD62" s="34" t="str">
        <f t="array" aca="1" ref="AD62" ca="1">IF(OR(WEEKDAY(AD$2,2)&gt;5,COUNTIF(Dates_Feries,AD$2)&gt;0),"",IFERROR(INDEX(Tableau1[[Type]:[Type]],SMALL(IF((Tableau1[[Nom]:[Nom]]=$A62)*(Tableau1[[Prénom]:[Prénom]]=$B62)*(AD$2&gt;=Tableau1[[Début]:[Début]])*(AD$2&lt;=Tableau1[[Fin]:[Fin]]),ROW(INDIRECT("A1:A"&amp;COUNTA(Tableau1[[Fin]:[Fin]])))),1)),""))</f>
        <v/>
      </c>
      <c r="AE62" s="34" t="str">
        <f t="array" aca="1" ref="AE62" ca="1">IF(OR(WEEKDAY(AE$2,2)&gt;5,COUNTIF(Dates_Feries,AE$2)&gt;0),"",IFERROR(INDEX(Tableau1[[Type]:[Type]],SMALL(IF((Tableau1[[Nom]:[Nom]]=$A62)*(Tableau1[[Prénom]:[Prénom]]=$B62)*(AE$2&gt;=Tableau1[[Début]:[Début]])*(AE$2&lt;=Tableau1[[Fin]:[Fin]]),ROW(INDIRECT("A1:A"&amp;COUNTA(Tableau1[[Fin]:[Fin]])))),1)),""))</f>
        <v/>
      </c>
      <c r="AF62" s="34" t="str">
        <f t="array" aca="1" ref="AF62" ca="1">IF(OR(WEEKDAY(AF$2,2)&gt;5,COUNTIF(Dates_Feries,AF$2)&gt;0),"",IFERROR(INDEX(Tableau1[[Type]:[Type]],SMALL(IF((Tableau1[[Nom]:[Nom]]=$A62)*(Tableau1[[Prénom]:[Prénom]]=$B62)*(AF$2&gt;=Tableau1[[Début]:[Début]])*(AF$2&lt;=Tableau1[[Fin]:[Fin]]),ROW(INDIRECT("A1:A"&amp;COUNTA(Tableau1[[Fin]:[Fin]])))),1)),""))</f>
        <v/>
      </c>
      <c r="AG62" s="34" t="str">
        <f t="array" aca="1" ref="AG62" ca="1">IF(OR(WEEKDAY(AG$2,2)&gt;5,COUNTIF(Dates_Feries,AG$2)&gt;0),"",IFERROR(INDEX(Tableau1[[Type]:[Type]],SMALL(IF((Tableau1[[Nom]:[Nom]]=$A62)*(Tableau1[[Prénom]:[Prénom]]=$B62)*(AG$2&gt;=Tableau1[[Début]:[Début]])*(AG$2&lt;=Tableau1[[Fin]:[Fin]]),ROW(INDIRECT("A1:A"&amp;COUNTA(Tableau1[[Fin]:[Fin]])))),1)),""))</f>
        <v/>
      </c>
      <c r="AH62" s="34" t="str">
        <f t="array" aca="1" ref="AH62" ca="1">IF(OR(WEEKDAY(AH$2,2)&gt;5,COUNTIF(Dates_Feries,AH$2)&gt;0),"",IFERROR(INDEX(Tableau1[[Type]:[Type]],SMALL(IF((Tableau1[[Nom]:[Nom]]=$A62)*(Tableau1[[Prénom]:[Prénom]]=$B62)*(AH$2&gt;=Tableau1[[Début]:[Début]])*(AH$2&lt;=Tableau1[[Fin]:[Fin]]),ROW(INDIRECT("A1:A"&amp;COUNTA(Tableau1[[Fin]:[Fin]])))),1)),""))</f>
        <v/>
      </c>
      <c r="AI62" s="34" t="str">
        <f t="array" aca="1" ref="AI62" ca="1">IF(OR(WEEKDAY(AI$2,2)&gt;5,COUNTIF(Dates_Feries,AI$2)&gt;0),"",IFERROR(INDEX(Tableau1[[Type]:[Type]],SMALL(IF((Tableau1[[Nom]:[Nom]]=$A62)*(Tableau1[[Prénom]:[Prénom]]=$B62)*(AI$2&gt;=Tableau1[[Début]:[Début]])*(AI$2&lt;=Tableau1[[Fin]:[Fin]]),ROW(INDIRECT("A1:A"&amp;COUNTA(Tableau1[[Fin]:[Fin]])))),1)),""))</f>
        <v/>
      </c>
      <c r="AJ62" s="34" t="str">
        <f t="array" aca="1" ref="AJ62" ca="1">IF(OR(WEEKDAY(AJ$2,2)&gt;5,COUNTIF(Dates_Feries,AJ$2)&gt;0),"",IFERROR(INDEX(Tableau1[[Type]:[Type]],SMALL(IF((Tableau1[[Nom]:[Nom]]=$A62)*(Tableau1[[Prénom]:[Prénom]]=$B62)*(AJ$2&gt;=Tableau1[[Début]:[Début]])*(AJ$2&lt;=Tableau1[[Fin]:[Fin]]),ROW(INDIRECT("A1:A"&amp;COUNTA(Tableau1[[Fin]:[Fin]])))),1)),""))</f>
        <v/>
      </c>
      <c r="AK62" s="34" t="str">
        <f t="array" aca="1" ref="AK62" ca="1">IF(OR(WEEKDAY(AK$2,2)&gt;5,COUNTIF(Dates_Feries,AK$2)&gt;0),"",IFERROR(INDEX(Tableau1[[Type]:[Type]],SMALL(IF((Tableau1[[Nom]:[Nom]]=$A62)*(Tableau1[[Prénom]:[Prénom]]=$B62)*(AK$2&gt;=Tableau1[[Début]:[Début]])*(AK$2&lt;=Tableau1[[Fin]:[Fin]]),ROW(INDIRECT("A1:A"&amp;COUNTA(Tableau1[[Fin]:[Fin]])))),1)),""))</f>
        <v/>
      </c>
      <c r="AL62" s="34" t="str">
        <f t="array" aca="1" ref="AL62" ca="1">IF(OR(WEEKDAY(AL$2,2)&gt;5,COUNTIF(Dates_Feries,AL$2)&gt;0),"",IFERROR(INDEX(Tableau1[[Type]:[Type]],SMALL(IF((Tableau1[[Nom]:[Nom]]=$A62)*(Tableau1[[Prénom]:[Prénom]]=$B62)*(AL$2&gt;=Tableau1[[Début]:[Début]])*(AL$2&lt;=Tableau1[[Fin]:[Fin]]),ROW(INDIRECT("A1:A"&amp;COUNTA(Tableau1[[Fin]:[Fin]])))),1)),""))</f>
        <v/>
      </c>
      <c r="AM62" s="34" t="str">
        <f t="array" aca="1" ref="AM62" ca="1">IF(OR(WEEKDAY(AM$2,2)&gt;5,COUNTIF(Dates_Feries,AM$2)&gt;0),"",IFERROR(INDEX(Tableau1[[Type]:[Type]],SMALL(IF((Tableau1[[Nom]:[Nom]]=$A62)*(Tableau1[[Prénom]:[Prénom]]=$B62)*(AM$2&gt;=Tableau1[[Début]:[Début]])*(AM$2&lt;=Tableau1[[Fin]:[Fin]]),ROW(INDIRECT("A1:A"&amp;COUNTA(Tableau1[[Fin]:[Fin]])))),1)),""))</f>
        <v/>
      </c>
      <c r="AN62" s="34" t="str">
        <f t="array" aca="1" ref="AN62" ca="1">IF(OR(WEEKDAY(AN$2,2)&gt;5,COUNTIF(Dates_Feries,AN$2)&gt;0),"",IFERROR(INDEX(Tableau1[[Type]:[Type]],SMALL(IF((Tableau1[[Nom]:[Nom]]=$A62)*(Tableau1[[Prénom]:[Prénom]]=$B62)*(AN$2&gt;=Tableau1[[Début]:[Début]])*(AN$2&lt;=Tableau1[[Fin]:[Fin]]),ROW(INDIRECT("A1:A"&amp;COUNTA(Tableau1[[Fin]:[Fin]])))),1)),""))</f>
        <v/>
      </c>
      <c r="AO62" s="34" t="str">
        <f t="array" aca="1" ref="AO62" ca="1">IF(OR(WEEKDAY(AO$2,2)&gt;5,COUNTIF(Dates_Feries,AO$2)&gt;0),"",IFERROR(INDEX(Tableau1[[Type]:[Type]],SMALL(IF((Tableau1[[Nom]:[Nom]]=$A62)*(Tableau1[[Prénom]:[Prénom]]=$B62)*(AO$2&gt;=Tableau1[[Début]:[Début]])*(AO$2&lt;=Tableau1[[Fin]:[Fin]]),ROW(INDIRECT("A1:A"&amp;COUNTA(Tableau1[[Fin]:[Fin]])))),1)),""))</f>
        <v/>
      </c>
      <c r="AP62" s="34" t="str">
        <f t="array" aca="1" ref="AP62" ca="1">IF(OR(WEEKDAY(AP$2,2)&gt;5,COUNTIF(Dates_Feries,AP$2)&gt;0),"",IFERROR(INDEX(Tableau1[[Type]:[Type]],SMALL(IF((Tableau1[[Nom]:[Nom]]=$A62)*(Tableau1[[Prénom]:[Prénom]]=$B62)*(AP$2&gt;=Tableau1[[Début]:[Début]])*(AP$2&lt;=Tableau1[[Fin]:[Fin]]),ROW(INDIRECT("A1:A"&amp;COUNTA(Tableau1[[Fin]:[Fin]])))),1)),""))</f>
        <v/>
      </c>
      <c r="AQ62" s="34" t="str">
        <f t="array" aca="1" ref="AQ62" ca="1">IF(OR(WEEKDAY(AQ$2,2)&gt;5,COUNTIF(Dates_Feries,AQ$2)&gt;0),"",IFERROR(INDEX(Tableau1[[Type]:[Type]],SMALL(IF((Tableau1[[Nom]:[Nom]]=$A62)*(Tableau1[[Prénom]:[Prénom]]=$B62)*(AQ$2&gt;=Tableau1[[Début]:[Début]])*(AQ$2&lt;=Tableau1[[Fin]:[Fin]]),ROW(INDIRECT("A1:A"&amp;COUNTA(Tableau1[[Fin]:[Fin]])))),1)),""))</f>
        <v/>
      </c>
      <c r="AR62" s="34" t="str">
        <f t="array" aca="1" ref="AR62" ca="1">IF(OR(WEEKDAY(AR$2,2)&gt;5,COUNTIF(Dates_Feries,AR$2)&gt;0),"",IFERROR(INDEX(Tableau1[[Type]:[Type]],SMALL(IF((Tableau1[[Nom]:[Nom]]=$A62)*(Tableau1[[Prénom]:[Prénom]]=$B62)*(AR$2&gt;=Tableau1[[Début]:[Début]])*(AR$2&lt;=Tableau1[[Fin]:[Fin]]),ROW(INDIRECT("A1:A"&amp;COUNTA(Tableau1[[Fin]:[Fin]])))),1)),""))</f>
        <v/>
      </c>
      <c r="AS62" s="34" t="str">
        <f t="array" aca="1" ref="AS62" ca="1">IF(OR(WEEKDAY(AS$2,2)&gt;5,COUNTIF(Dates_Feries,AS$2)&gt;0),"",IFERROR(INDEX(Tableau1[[Type]:[Type]],SMALL(IF((Tableau1[[Nom]:[Nom]]=$A62)*(Tableau1[[Prénom]:[Prénom]]=$B62)*(AS$2&gt;=Tableau1[[Début]:[Début]])*(AS$2&lt;=Tableau1[[Fin]:[Fin]]),ROW(INDIRECT("A1:A"&amp;COUNTA(Tableau1[[Fin]:[Fin]])))),1)),""))</f>
        <v/>
      </c>
      <c r="AT62" s="34" t="str">
        <f t="array" aca="1" ref="AT62" ca="1">IF(OR(WEEKDAY(AT$2,2)&gt;5,COUNTIF(Dates_Feries,AT$2)&gt;0),"",IFERROR(INDEX(Tableau1[[Type]:[Type]],SMALL(IF((Tableau1[[Nom]:[Nom]]=$A62)*(Tableau1[[Prénom]:[Prénom]]=$B62)*(AT$2&gt;=Tableau1[[Début]:[Début]])*(AT$2&lt;=Tableau1[[Fin]:[Fin]]),ROW(INDIRECT("A1:A"&amp;COUNTA(Tableau1[[Fin]:[Fin]])))),1)),""))</f>
        <v/>
      </c>
      <c r="AU62" s="34" t="str">
        <f t="array" aca="1" ref="AU62" ca="1">IF(OR(WEEKDAY(AU$2,2)&gt;5,COUNTIF(Dates_Feries,AU$2)&gt;0),"",IFERROR(INDEX(Tableau1[[Type]:[Type]],SMALL(IF((Tableau1[[Nom]:[Nom]]=$A62)*(Tableau1[[Prénom]:[Prénom]]=$B62)*(AU$2&gt;=Tableau1[[Début]:[Début]])*(AU$2&lt;=Tableau1[[Fin]:[Fin]]),ROW(INDIRECT("A1:A"&amp;COUNTA(Tableau1[[Fin]:[Fin]])))),1)),""))</f>
        <v/>
      </c>
      <c r="AV62" s="34" t="str">
        <f t="array" aca="1" ref="AV62" ca="1">IF(OR(WEEKDAY(AV$2,2)&gt;5,COUNTIF(Dates_Feries,AV$2)&gt;0),"",IFERROR(INDEX(Tableau1[[Type]:[Type]],SMALL(IF((Tableau1[[Nom]:[Nom]]=$A62)*(Tableau1[[Prénom]:[Prénom]]=$B62)*(AV$2&gt;=Tableau1[[Début]:[Début]])*(AV$2&lt;=Tableau1[[Fin]:[Fin]]),ROW(INDIRECT("A1:A"&amp;COUNTA(Tableau1[[Fin]:[Fin]])))),1)),""))</f>
        <v/>
      </c>
      <c r="AW62" s="34" t="str">
        <f t="array" aca="1" ref="AW62" ca="1">IF(OR(WEEKDAY(AW$2,2)&gt;5,COUNTIF(Dates_Feries,AW$2)&gt;0),"",IFERROR(INDEX(Tableau1[[Type]:[Type]],SMALL(IF((Tableau1[[Nom]:[Nom]]=$A62)*(Tableau1[[Prénom]:[Prénom]]=$B62)*(AW$2&gt;=Tableau1[[Début]:[Début]])*(AW$2&lt;=Tableau1[[Fin]:[Fin]]),ROW(INDIRECT("A1:A"&amp;COUNTA(Tableau1[[Fin]:[Fin]])))),1)),""))</f>
        <v/>
      </c>
      <c r="AX62" s="34" t="str">
        <f t="array" aca="1" ref="AX62" ca="1">IF(OR(WEEKDAY(AX$2,2)&gt;5,COUNTIF(Dates_Feries,AX$2)&gt;0),"",IFERROR(INDEX(Tableau1[[Type]:[Type]],SMALL(IF((Tableau1[[Nom]:[Nom]]=$A62)*(Tableau1[[Prénom]:[Prénom]]=$B62)*(AX$2&gt;=Tableau1[[Début]:[Début]])*(AX$2&lt;=Tableau1[[Fin]:[Fin]]),ROW(INDIRECT("A1:A"&amp;COUNTA(Tableau1[[Fin]:[Fin]])))),1)),""))</f>
        <v/>
      </c>
      <c r="AY62" s="34" t="str">
        <f t="array" aca="1" ref="AY62" ca="1">IF(OR(WEEKDAY(AY$2,2)&gt;5,COUNTIF(Dates_Feries,AY$2)&gt;0),"",IFERROR(INDEX(Tableau1[[Type]:[Type]],SMALL(IF((Tableau1[[Nom]:[Nom]]=$A62)*(Tableau1[[Prénom]:[Prénom]]=$B62)*(AY$2&gt;=Tableau1[[Début]:[Début]])*(AY$2&lt;=Tableau1[[Fin]:[Fin]]),ROW(INDIRECT("A1:A"&amp;COUNTA(Tableau1[[Fin]:[Fin]])))),1)),""))</f>
        <v/>
      </c>
      <c r="AZ62" s="34" t="str">
        <f t="array" aca="1" ref="AZ62" ca="1">IF(OR(WEEKDAY(AZ$2,2)&gt;5,COUNTIF(Dates_Feries,AZ$2)&gt;0),"",IFERROR(INDEX(Tableau1[[Type]:[Type]],SMALL(IF((Tableau1[[Nom]:[Nom]]=$A62)*(Tableau1[[Prénom]:[Prénom]]=$B62)*(AZ$2&gt;=Tableau1[[Début]:[Début]])*(AZ$2&lt;=Tableau1[[Fin]:[Fin]]),ROW(INDIRECT("A1:A"&amp;COUNTA(Tableau1[[Fin]:[Fin]])))),1)),""))</f>
        <v/>
      </c>
      <c r="BA62" s="34" t="str">
        <f t="array" aca="1" ref="BA62" ca="1">IF(OR(WEEKDAY(BA$2,2)&gt;5,COUNTIF(Dates_Feries,BA$2)&gt;0),"",IFERROR(INDEX(Tableau1[[Type]:[Type]],SMALL(IF((Tableau1[[Nom]:[Nom]]=$A62)*(Tableau1[[Prénom]:[Prénom]]=$B62)*(BA$2&gt;=Tableau1[[Début]:[Début]])*(BA$2&lt;=Tableau1[[Fin]:[Fin]]),ROW(INDIRECT("A1:A"&amp;COUNTA(Tableau1[[Fin]:[Fin]])))),1)),""))</f>
        <v/>
      </c>
      <c r="BB62" s="34" t="str">
        <f t="array" aca="1" ref="BB62" ca="1">IF(OR(WEEKDAY(BB$2,2)&gt;5,COUNTIF(Dates_Feries,BB$2)&gt;0),"",IFERROR(INDEX(Tableau1[[Type]:[Type]],SMALL(IF((Tableau1[[Nom]:[Nom]]=$A62)*(Tableau1[[Prénom]:[Prénom]]=$B62)*(BB$2&gt;=Tableau1[[Début]:[Début]])*(BB$2&lt;=Tableau1[[Fin]:[Fin]]),ROW(INDIRECT("A1:A"&amp;COUNTA(Tableau1[[Fin]:[Fin]])))),1)),""))</f>
        <v/>
      </c>
      <c r="BC62" s="34" t="str">
        <f t="array" aca="1" ref="BC62" ca="1">IF(OR(WEEKDAY(BC$2,2)&gt;5,COUNTIF(Dates_Feries,BC$2)&gt;0),"",IFERROR(INDEX(Tableau1[[Type]:[Type]],SMALL(IF((Tableau1[[Nom]:[Nom]]=$A62)*(Tableau1[[Prénom]:[Prénom]]=$B62)*(BC$2&gt;=Tableau1[[Début]:[Début]])*(BC$2&lt;=Tableau1[[Fin]:[Fin]]),ROW(INDIRECT("A1:A"&amp;COUNTA(Tableau1[[Fin]:[Fin]])))),1)),""))</f>
        <v/>
      </c>
      <c r="BD62" s="34" t="str">
        <f t="array" aca="1" ref="BD62" ca="1">IF(OR(WEEKDAY(BD$2,2)&gt;5,COUNTIF(Dates_Feries,BD$2)&gt;0),"",IFERROR(INDEX(Tableau1[[Type]:[Type]],SMALL(IF((Tableau1[[Nom]:[Nom]]=$A62)*(Tableau1[[Prénom]:[Prénom]]=$B62)*(BD$2&gt;=Tableau1[[Début]:[Début]])*(BD$2&lt;=Tableau1[[Fin]:[Fin]]),ROW(INDIRECT("A1:A"&amp;COUNTA(Tableau1[[Fin]:[Fin]])))),1)),""))</f>
        <v/>
      </c>
      <c r="BE62" s="34" t="str">
        <f t="array" aca="1" ref="BE62" ca="1">IF(OR(WEEKDAY(BE$2,2)&gt;5,COUNTIF(Dates_Feries,BE$2)&gt;0),"",IFERROR(INDEX(Tableau1[[Type]:[Type]],SMALL(IF((Tableau1[[Nom]:[Nom]]=$A62)*(Tableau1[[Prénom]:[Prénom]]=$B62)*(BE$2&gt;=Tableau1[[Début]:[Début]])*(BE$2&lt;=Tableau1[[Fin]:[Fin]]),ROW(INDIRECT("A1:A"&amp;COUNTA(Tableau1[[Fin]:[Fin]])))),1)),""))</f>
        <v/>
      </c>
      <c r="BF62" s="34" t="str">
        <f t="array" aca="1" ref="BF62" ca="1">IF(OR(WEEKDAY(BF$2,2)&gt;5,COUNTIF(Dates_Feries,BF$2)&gt;0),"",IFERROR(INDEX(Tableau1[[Type]:[Type]],SMALL(IF((Tableau1[[Nom]:[Nom]]=$A62)*(Tableau1[[Prénom]:[Prénom]]=$B62)*(BF$2&gt;=Tableau1[[Début]:[Début]])*(BF$2&lt;=Tableau1[[Fin]:[Fin]]),ROW(INDIRECT("A1:A"&amp;COUNTA(Tableau1[[Fin]:[Fin]])))),1)),""))</f>
        <v/>
      </c>
      <c r="BG62" s="34" t="str">
        <f t="array" aca="1" ref="BG62" ca="1">IF(OR(WEEKDAY(BG$2,2)&gt;5,COUNTIF(Dates_Feries,BG$2)&gt;0),"",IFERROR(INDEX(Tableau1[[Type]:[Type]],SMALL(IF((Tableau1[[Nom]:[Nom]]=$A62)*(Tableau1[[Prénom]:[Prénom]]=$B62)*(BG$2&gt;=Tableau1[[Début]:[Début]])*(BG$2&lt;=Tableau1[[Fin]:[Fin]]),ROW(INDIRECT("A1:A"&amp;COUNTA(Tableau1[[Fin]:[Fin]])))),1)),""))</f>
        <v/>
      </c>
      <c r="BH62" s="34" t="str">
        <f t="array" aca="1" ref="BH62" ca="1">IF(OR(WEEKDAY(BH$2,2)&gt;5,COUNTIF(Dates_Feries,BH$2)&gt;0),"",IFERROR(INDEX(Tableau1[[Type]:[Type]],SMALL(IF((Tableau1[[Nom]:[Nom]]=$A62)*(Tableau1[[Prénom]:[Prénom]]=$B62)*(BH$2&gt;=Tableau1[[Début]:[Début]])*(BH$2&lt;=Tableau1[[Fin]:[Fin]]),ROW(INDIRECT("A1:A"&amp;COUNTA(Tableau1[[Fin]:[Fin]])))),1)),""))</f>
        <v/>
      </c>
      <c r="BI62" s="34" t="str">
        <f t="array" aca="1" ref="BI62" ca="1">IF(OR(WEEKDAY(BI$2,2)&gt;5,COUNTIF(Dates_Feries,BI$2)&gt;0),"",IFERROR(INDEX(Tableau1[[Type]:[Type]],SMALL(IF((Tableau1[[Nom]:[Nom]]=$A62)*(Tableau1[[Prénom]:[Prénom]]=$B62)*(BI$2&gt;=Tableau1[[Début]:[Début]])*(BI$2&lt;=Tableau1[[Fin]:[Fin]]),ROW(INDIRECT("A1:A"&amp;COUNTA(Tableau1[[Fin]:[Fin]])))),1)),""))</f>
        <v/>
      </c>
      <c r="BJ62" s="34" t="str">
        <f t="array" aca="1" ref="BJ62" ca="1">IF(OR(WEEKDAY(BJ$2,2)&gt;5,COUNTIF(Dates_Feries,BJ$2)&gt;0),"",IFERROR(INDEX(Tableau1[[Type]:[Type]],SMALL(IF((Tableau1[[Nom]:[Nom]]=$A62)*(Tableau1[[Prénom]:[Prénom]]=$B62)*(BJ$2&gt;=Tableau1[[Début]:[Début]])*(BJ$2&lt;=Tableau1[[Fin]:[Fin]]),ROW(INDIRECT("A1:A"&amp;COUNTA(Tableau1[[Fin]:[Fin]])))),1)),""))</f>
        <v/>
      </c>
      <c r="BK62" s="34" t="str">
        <f t="array" aca="1" ref="BK62" ca="1">IF(OR(WEEKDAY(BK$2,2)&gt;5,COUNTIF(Dates_Feries,BK$2)&gt;0),"",IFERROR(INDEX(Tableau1[[Type]:[Type]],SMALL(IF((Tableau1[[Nom]:[Nom]]=$A62)*(Tableau1[[Prénom]:[Prénom]]=$B62)*(BK$2&gt;=Tableau1[[Début]:[Début]])*(BK$2&lt;=Tableau1[[Fin]:[Fin]]),ROW(INDIRECT("A1:A"&amp;COUNTA(Tableau1[[Fin]:[Fin]])))),1)),""))</f>
        <v/>
      </c>
      <c r="BL62" s="34" t="str">
        <f t="array" aca="1" ref="BL62" ca="1">IF(OR(WEEKDAY(BL$2,2)&gt;5,COUNTIF(Dates_Feries,BL$2)&gt;0),"",IFERROR(INDEX(Tableau1[[Type]:[Type]],SMALL(IF((Tableau1[[Nom]:[Nom]]=$A62)*(Tableau1[[Prénom]:[Prénom]]=$B62)*(BL$2&gt;=Tableau1[[Début]:[Début]])*(BL$2&lt;=Tableau1[[Fin]:[Fin]]),ROW(INDIRECT("A1:A"&amp;COUNTA(Tableau1[[Fin]:[Fin]])))),1)),""))</f>
        <v/>
      </c>
      <c r="BM62" s="34" t="str">
        <f t="array" aca="1" ref="BM62" ca="1">IF(OR(WEEKDAY(BM$2,2)&gt;5,COUNTIF(Dates_Feries,BM$2)&gt;0),"",IFERROR(INDEX(Tableau1[[Type]:[Type]],SMALL(IF((Tableau1[[Nom]:[Nom]]=$A62)*(Tableau1[[Prénom]:[Prénom]]=$B62)*(BM$2&gt;=Tableau1[[Début]:[Début]])*(BM$2&lt;=Tableau1[[Fin]:[Fin]]),ROW(INDIRECT("A1:A"&amp;COUNTA(Tableau1[[Fin]:[Fin]])))),1)),""))</f>
        <v/>
      </c>
      <c r="BN62" s="34" t="str">
        <f t="array" aca="1" ref="BN62" ca="1">IF(OR(WEEKDAY(BN$2,2)&gt;5,COUNTIF(Dates_Feries,BN$2)&gt;0),"",IFERROR(INDEX(Tableau1[[Type]:[Type]],SMALL(IF((Tableau1[[Nom]:[Nom]]=$A62)*(Tableau1[[Prénom]:[Prénom]]=$B62)*(BN$2&gt;=Tableau1[[Début]:[Début]])*(BN$2&lt;=Tableau1[[Fin]:[Fin]]),ROW(INDIRECT("A1:A"&amp;COUNTA(Tableau1[[Fin]:[Fin]])))),1)),""))</f>
        <v/>
      </c>
      <c r="BO62" s="34" t="str">
        <f t="array" aca="1" ref="BO62" ca="1">IF(OR(WEEKDAY(BO$2,2)&gt;5,COUNTIF(Dates_Feries,BO$2)&gt;0),"",IFERROR(INDEX(Tableau1[[Type]:[Type]],SMALL(IF((Tableau1[[Nom]:[Nom]]=$A62)*(Tableau1[[Prénom]:[Prénom]]=$B62)*(BO$2&gt;=Tableau1[[Début]:[Début]])*(BO$2&lt;=Tableau1[[Fin]:[Fin]]),ROW(INDIRECT("A1:A"&amp;COUNTA(Tableau1[[Fin]:[Fin]])))),1)),""))</f>
        <v/>
      </c>
      <c r="BP62" s="34" t="str">
        <f t="array" aca="1" ref="BP62" ca="1">IF(OR(WEEKDAY(BP$2,2)&gt;5,COUNTIF(Dates_Feries,BP$2)&gt;0),"",IFERROR(INDEX(Tableau1[[Type]:[Type]],SMALL(IF((Tableau1[[Nom]:[Nom]]=$A62)*(Tableau1[[Prénom]:[Prénom]]=$B62)*(BP$2&gt;=Tableau1[[Début]:[Début]])*(BP$2&lt;=Tableau1[[Fin]:[Fin]]),ROW(INDIRECT("A1:A"&amp;COUNTA(Tableau1[[Fin]:[Fin]])))),1)),""))</f>
        <v/>
      </c>
      <c r="BQ62" s="34" t="str">
        <f t="array" aca="1" ref="BQ62" ca="1">IF(OR(WEEKDAY(BQ$2,2)&gt;5,COUNTIF(Dates_Feries,BQ$2)&gt;0),"",IFERROR(INDEX(Tableau1[[Type]:[Type]],SMALL(IF((Tableau1[[Nom]:[Nom]]=$A62)*(Tableau1[[Prénom]:[Prénom]]=$B62)*(BQ$2&gt;=Tableau1[[Début]:[Début]])*(BQ$2&lt;=Tableau1[[Fin]:[Fin]]),ROW(INDIRECT("A1:A"&amp;COUNTA(Tableau1[[Fin]:[Fin]])))),1)),""))</f>
        <v/>
      </c>
      <c r="BR62" s="34" t="str">
        <f t="array" aca="1" ref="BR62" ca="1">IF(OR(WEEKDAY(BR$2,2)&gt;5,COUNTIF(Dates_Feries,BR$2)&gt;0),"",IFERROR(INDEX(Tableau1[[Type]:[Type]],SMALL(IF((Tableau1[[Nom]:[Nom]]=$A62)*(Tableau1[[Prénom]:[Prénom]]=$B62)*(BR$2&gt;=Tableau1[[Début]:[Début]])*(BR$2&lt;=Tableau1[[Fin]:[Fin]]),ROW(INDIRECT("A1:A"&amp;COUNTA(Tableau1[[Fin]:[Fin]])))),1)),""))</f>
        <v/>
      </c>
      <c r="BS62" s="34" t="str">
        <f t="array" aca="1" ref="BS62" ca="1">IF(OR(WEEKDAY(BS$2,2)&gt;5,COUNTIF(Dates_Feries,BS$2)&gt;0),"",IFERROR(INDEX(Tableau1[[Type]:[Type]],SMALL(IF((Tableau1[[Nom]:[Nom]]=$A62)*(Tableau1[[Prénom]:[Prénom]]=$B62)*(BS$2&gt;=Tableau1[[Début]:[Début]])*(BS$2&lt;=Tableau1[[Fin]:[Fin]]),ROW(INDIRECT("A1:A"&amp;COUNTA(Tableau1[[Fin]:[Fin]])))),1)),""))</f>
        <v/>
      </c>
      <c r="BT62" s="34" t="str">
        <f t="array" aca="1" ref="BT62" ca="1">IF(OR(WEEKDAY(BT$2,2)&gt;5,COUNTIF(Dates_Feries,BT$2)&gt;0),"",IFERROR(INDEX(Tableau1[[Type]:[Type]],SMALL(IF((Tableau1[[Nom]:[Nom]]=$A62)*(Tableau1[[Prénom]:[Prénom]]=$B62)*(BT$2&gt;=Tableau1[[Début]:[Début]])*(BT$2&lt;=Tableau1[[Fin]:[Fin]]),ROW(INDIRECT("A1:A"&amp;COUNTA(Tableau1[[Fin]:[Fin]])))),1)),""))</f>
        <v/>
      </c>
      <c r="BU62" s="34" t="str">
        <f t="array" aca="1" ref="BU62" ca="1">IF(OR(WEEKDAY(BU$2,2)&gt;5,COUNTIF(Dates_Feries,BU$2)&gt;0),"",IFERROR(INDEX(Tableau1[[Type]:[Type]],SMALL(IF((Tableau1[[Nom]:[Nom]]=$A62)*(Tableau1[[Prénom]:[Prénom]]=$B62)*(BU$2&gt;=Tableau1[[Début]:[Début]])*(BU$2&lt;=Tableau1[[Fin]:[Fin]]),ROW(INDIRECT("A1:A"&amp;COUNTA(Tableau1[[Fin]:[Fin]])))),1)),""))</f>
        <v/>
      </c>
      <c r="BV62" s="34" t="str">
        <f t="array" aca="1" ref="BV62" ca="1">IF(OR(WEEKDAY(BV$2,2)&gt;5,COUNTIF(Dates_Feries,BV$2)&gt;0),"",IFERROR(INDEX(Tableau1[[Type]:[Type]],SMALL(IF((Tableau1[[Nom]:[Nom]]=$A62)*(Tableau1[[Prénom]:[Prénom]]=$B62)*(BV$2&gt;=Tableau1[[Début]:[Début]])*(BV$2&lt;=Tableau1[[Fin]:[Fin]]),ROW(INDIRECT("A1:A"&amp;COUNTA(Tableau1[[Fin]:[Fin]])))),1)),""))</f>
        <v/>
      </c>
      <c r="BW62" s="34" t="str">
        <f t="array" aca="1" ref="BW62" ca="1">IF(OR(WEEKDAY(BW$2,2)&gt;5,COUNTIF(Dates_Feries,BW$2)&gt;0),"",IFERROR(INDEX(Tableau1[[Type]:[Type]],SMALL(IF((Tableau1[[Nom]:[Nom]]=$A62)*(Tableau1[[Prénom]:[Prénom]]=$B62)*(BW$2&gt;=Tableau1[[Début]:[Début]])*(BW$2&lt;=Tableau1[[Fin]:[Fin]]),ROW(INDIRECT("A1:A"&amp;COUNTA(Tableau1[[Fin]:[Fin]])))),1)),""))</f>
        <v/>
      </c>
      <c r="BX62" s="34" t="str">
        <f t="array" aca="1" ref="BX62" ca="1">IF(OR(WEEKDAY(BX$2,2)&gt;5,COUNTIF(Dates_Feries,BX$2)&gt;0),"",IFERROR(INDEX(Tableau1[[Type]:[Type]],SMALL(IF((Tableau1[[Nom]:[Nom]]=$A62)*(Tableau1[[Prénom]:[Prénom]]=$B62)*(BX$2&gt;=Tableau1[[Début]:[Début]])*(BX$2&lt;=Tableau1[[Fin]:[Fin]]),ROW(INDIRECT("A1:A"&amp;COUNTA(Tableau1[[Fin]:[Fin]])))),1)),""))</f>
        <v/>
      </c>
      <c r="BY62" s="34" t="str">
        <f t="array" aca="1" ref="BY62" ca="1">IF(OR(WEEKDAY(BY$2,2)&gt;5,COUNTIF(Dates_Feries,BY$2)&gt;0),"",IFERROR(INDEX(Tableau1[[Type]:[Type]],SMALL(IF((Tableau1[[Nom]:[Nom]]=$A62)*(Tableau1[[Prénom]:[Prénom]]=$B62)*(BY$2&gt;=Tableau1[[Début]:[Début]])*(BY$2&lt;=Tableau1[[Fin]:[Fin]]),ROW(INDIRECT("A1:A"&amp;COUNTA(Tableau1[[Fin]:[Fin]])))),1)),""))</f>
        <v/>
      </c>
      <c r="BZ62" s="34" t="str">
        <f t="array" aca="1" ref="BZ62" ca="1">IF(OR(WEEKDAY(BZ$2,2)&gt;5,COUNTIF(Dates_Feries,BZ$2)&gt;0),"",IFERROR(INDEX(Tableau1[[Type]:[Type]],SMALL(IF((Tableau1[[Nom]:[Nom]]=$A62)*(Tableau1[[Prénom]:[Prénom]]=$B62)*(BZ$2&gt;=Tableau1[[Début]:[Début]])*(BZ$2&lt;=Tableau1[[Fin]:[Fin]]),ROW(INDIRECT("A1:A"&amp;COUNTA(Tableau1[[Fin]:[Fin]])))),1)),""))</f>
        <v/>
      </c>
      <c r="CA62" s="34" t="str">
        <f t="array" aca="1" ref="CA62" ca="1">IF(OR(WEEKDAY(CA$2,2)&gt;5,COUNTIF(Dates_Feries,CA$2)&gt;0),"",IFERROR(INDEX(Tableau1[[Type]:[Type]],SMALL(IF((Tableau1[[Nom]:[Nom]]=$A62)*(Tableau1[[Prénom]:[Prénom]]=$B62)*(CA$2&gt;=Tableau1[[Début]:[Début]])*(CA$2&lt;=Tableau1[[Fin]:[Fin]]),ROW(INDIRECT("A1:A"&amp;COUNTA(Tableau1[[Fin]:[Fin]])))),1)),""))</f>
        <v/>
      </c>
      <c r="CB62" s="34" t="str">
        <f t="array" aca="1" ref="CB62" ca="1">IF(OR(WEEKDAY(CB$2,2)&gt;5,COUNTIF(Dates_Feries,CB$2)&gt;0),"",IFERROR(INDEX(Tableau1[[Type]:[Type]],SMALL(IF((Tableau1[[Nom]:[Nom]]=$A62)*(Tableau1[[Prénom]:[Prénom]]=$B62)*(CB$2&gt;=Tableau1[[Début]:[Début]])*(CB$2&lt;=Tableau1[[Fin]:[Fin]]),ROW(INDIRECT("A1:A"&amp;COUNTA(Tableau1[[Fin]:[Fin]])))),1)),""))</f>
        <v/>
      </c>
      <c r="CC62" s="34" t="str">
        <f t="array" aca="1" ref="CC62" ca="1">IF(OR(WEEKDAY(CC$2,2)&gt;5,COUNTIF(Dates_Feries,CC$2)&gt;0),"",IFERROR(INDEX(Tableau1[[Type]:[Type]],SMALL(IF((Tableau1[[Nom]:[Nom]]=$A62)*(Tableau1[[Prénom]:[Prénom]]=$B62)*(CC$2&gt;=Tableau1[[Début]:[Début]])*(CC$2&lt;=Tableau1[[Fin]:[Fin]]),ROW(INDIRECT("A1:A"&amp;COUNTA(Tableau1[[Fin]:[Fin]])))),1)),""))</f>
        <v/>
      </c>
      <c r="CD62" s="34" t="str">
        <f t="array" aca="1" ref="CD62" ca="1">IF(OR(WEEKDAY(CD$2,2)&gt;5,COUNTIF(Dates_Feries,CD$2)&gt;0),"",IFERROR(INDEX(Tableau1[[Type]:[Type]],SMALL(IF((Tableau1[[Nom]:[Nom]]=$A62)*(Tableau1[[Prénom]:[Prénom]]=$B62)*(CD$2&gt;=Tableau1[[Début]:[Début]])*(CD$2&lt;=Tableau1[[Fin]:[Fin]]),ROW(INDIRECT("A1:A"&amp;COUNTA(Tableau1[[Fin]:[Fin]])))),1)),""))</f>
        <v/>
      </c>
      <c r="CE62" s="34" t="str">
        <f t="array" aca="1" ref="CE62" ca="1">IF(OR(WEEKDAY(CE$2,2)&gt;5,COUNTIF(Dates_Feries,CE$2)&gt;0),"",IFERROR(INDEX(Tableau1[[Type]:[Type]],SMALL(IF((Tableau1[[Nom]:[Nom]]=$A62)*(Tableau1[[Prénom]:[Prénom]]=$B62)*(CE$2&gt;=Tableau1[[Début]:[Début]])*(CE$2&lt;=Tableau1[[Fin]:[Fin]]),ROW(INDIRECT("A1:A"&amp;COUNTA(Tableau1[[Fin]:[Fin]])))),1)),""))</f>
        <v/>
      </c>
      <c r="CF62" s="34" t="str">
        <f t="array" aca="1" ref="CF62" ca="1">IF(OR(WEEKDAY(CF$2,2)&gt;5,COUNTIF(Dates_Feries,CF$2)&gt;0),"",IFERROR(INDEX(Tableau1[[Type]:[Type]],SMALL(IF((Tableau1[[Nom]:[Nom]]=$A62)*(Tableau1[[Prénom]:[Prénom]]=$B62)*(CF$2&gt;=Tableau1[[Début]:[Début]])*(CF$2&lt;=Tableau1[[Fin]:[Fin]]),ROW(INDIRECT("A1:A"&amp;COUNTA(Tableau1[[Fin]:[Fin]])))),1)),""))</f>
        <v/>
      </c>
      <c r="CG62" s="34" t="str">
        <f t="array" aca="1" ref="CG62" ca="1">IF(OR(WEEKDAY(CG$2,2)&gt;5,COUNTIF(Dates_Feries,CG$2)&gt;0),"",IFERROR(INDEX(Tableau1[[Type]:[Type]],SMALL(IF((Tableau1[[Nom]:[Nom]]=$A62)*(Tableau1[[Prénom]:[Prénom]]=$B62)*(CG$2&gt;=Tableau1[[Début]:[Début]])*(CG$2&lt;=Tableau1[[Fin]:[Fin]]),ROW(INDIRECT("A1:A"&amp;COUNTA(Tableau1[[Fin]:[Fin]])))),1)),""))</f>
        <v/>
      </c>
      <c r="CH62" s="34" t="str">
        <f t="array" aca="1" ref="CH62" ca="1">IF(OR(WEEKDAY(CH$2,2)&gt;5,COUNTIF(Dates_Feries,CH$2)&gt;0),"",IFERROR(INDEX(Tableau1[[Type]:[Type]],SMALL(IF((Tableau1[[Nom]:[Nom]]=$A62)*(Tableau1[[Prénom]:[Prénom]]=$B62)*(CH$2&gt;=Tableau1[[Début]:[Début]])*(CH$2&lt;=Tableau1[[Fin]:[Fin]]),ROW(INDIRECT("A1:A"&amp;COUNTA(Tableau1[[Fin]:[Fin]])))),1)),""))</f>
        <v/>
      </c>
      <c r="CI62" s="34" t="str">
        <f t="array" aca="1" ref="CI62" ca="1">IF(OR(WEEKDAY(CI$2,2)&gt;5,COUNTIF(Dates_Feries,CI$2)&gt;0),"",IFERROR(INDEX(Tableau1[[Type]:[Type]],SMALL(IF((Tableau1[[Nom]:[Nom]]=$A62)*(Tableau1[[Prénom]:[Prénom]]=$B62)*(CI$2&gt;=Tableau1[[Début]:[Début]])*(CI$2&lt;=Tableau1[[Fin]:[Fin]]),ROW(INDIRECT("A1:A"&amp;COUNTA(Tableau1[[Fin]:[Fin]])))),1)),""))</f>
        <v/>
      </c>
      <c r="CJ62" s="34" t="str">
        <f t="array" aca="1" ref="CJ62" ca="1">IF(OR(WEEKDAY(CJ$2,2)&gt;5,COUNTIF(Dates_Feries,CJ$2)&gt;0),"",IFERROR(INDEX(Tableau1[[Type]:[Type]],SMALL(IF((Tableau1[[Nom]:[Nom]]=$A62)*(Tableau1[[Prénom]:[Prénom]]=$B62)*(CJ$2&gt;=Tableau1[[Début]:[Début]])*(CJ$2&lt;=Tableau1[[Fin]:[Fin]]),ROW(INDIRECT("A1:A"&amp;COUNTA(Tableau1[[Fin]:[Fin]])))),1)),""))</f>
        <v/>
      </c>
      <c r="CK62" s="34" t="str">
        <f t="array" aca="1" ref="CK62" ca="1">IF(OR(WEEKDAY(CK$2,2)&gt;5,COUNTIF(Dates_Feries,CK$2)&gt;0),"",IFERROR(INDEX(Tableau1[[Type]:[Type]],SMALL(IF((Tableau1[[Nom]:[Nom]]=$A62)*(Tableau1[[Prénom]:[Prénom]]=$B62)*(CK$2&gt;=Tableau1[[Début]:[Début]])*(CK$2&lt;=Tableau1[[Fin]:[Fin]]),ROW(INDIRECT("A1:A"&amp;COUNTA(Tableau1[[Fin]:[Fin]])))),1)),""))</f>
        <v/>
      </c>
      <c r="CL62" s="34" t="str">
        <f t="array" aca="1" ref="CL62" ca="1">IF(OR(WEEKDAY(CL$2,2)&gt;5,COUNTIF(Dates_Feries,CL$2)&gt;0),"",IFERROR(INDEX(Tableau1[[Type]:[Type]],SMALL(IF((Tableau1[[Nom]:[Nom]]=$A62)*(Tableau1[[Prénom]:[Prénom]]=$B62)*(CL$2&gt;=Tableau1[[Début]:[Début]])*(CL$2&lt;=Tableau1[[Fin]:[Fin]]),ROW(INDIRECT("A1:A"&amp;COUNTA(Tableau1[[Fin]:[Fin]])))),1)),""))</f>
        <v/>
      </c>
      <c r="CM62" s="34" t="str">
        <f t="array" aca="1" ref="CM62" ca="1">IF(OR(WEEKDAY(CM$2,2)&gt;5,COUNTIF(Dates_Feries,CM$2)&gt;0),"",IFERROR(INDEX(Tableau1[[Type]:[Type]],SMALL(IF((Tableau1[[Nom]:[Nom]]=$A62)*(Tableau1[[Prénom]:[Prénom]]=$B62)*(CM$2&gt;=Tableau1[[Début]:[Début]])*(CM$2&lt;=Tableau1[[Fin]:[Fin]]),ROW(INDIRECT("A1:A"&amp;COUNTA(Tableau1[[Fin]:[Fin]])))),1)),""))</f>
        <v/>
      </c>
      <c r="CN62" s="34" t="str">
        <f t="array" aca="1" ref="CN62" ca="1">IF(OR(WEEKDAY(CN$2,2)&gt;5,COUNTIF(Dates_Feries,CN$2)&gt;0),"",IFERROR(INDEX(Tableau1[[Type]:[Type]],SMALL(IF((Tableau1[[Nom]:[Nom]]=$A62)*(Tableau1[[Prénom]:[Prénom]]=$B62)*(CN$2&gt;=Tableau1[[Début]:[Début]])*(CN$2&lt;=Tableau1[[Fin]:[Fin]]),ROW(INDIRECT("A1:A"&amp;COUNTA(Tableau1[[Fin]:[Fin]])))),1)),""))</f>
        <v/>
      </c>
      <c r="CO62" s="34" t="str">
        <f t="array" aca="1" ref="CO62" ca="1">IF(OR(WEEKDAY(CO$2,2)&gt;5,COUNTIF(Dates_Feries,CO$2)&gt;0),"",IFERROR(INDEX(Tableau1[[Type]:[Type]],SMALL(IF((Tableau1[[Nom]:[Nom]]=$A62)*(Tableau1[[Prénom]:[Prénom]]=$B62)*(CO$2&gt;=Tableau1[[Début]:[Début]])*(CO$2&lt;=Tableau1[[Fin]:[Fin]]),ROW(INDIRECT("A1:A"&amp;COUNTA(Tableau1[[Fin]:[Fin]])))),1)),""))</f>
        <v/>
      </c>
      <c r="CP62" s="34" t="str">
        <f t="array" aca="1" ref="CP62" ca="1">IF(OR(WEEKDAY(CP$2,2)&gt;5,COUNTIF(Dates_Feries,CP$2)&gt;0),"",IFERROR(INDEX(Tableau1[[Type]:[Type]],SMALL(IF((Tableau1[[Nom]:[Nom]]=$A62)*(Tableau1[[Prénom]:[Prénom]]=$B62)*(CP$2&gt;=Tableau1[[Début]:[Début]])*(CP$2&lt;=Tableau1[[Fin]:[Fin]]),ROW(INDIRECT("A1:A"&amp;COUNTA(Tableau1[[Fin]:[Fin]])))),1)),""))</f>
        <v/>
      </c>
      <c r="CQ62" s="34" t="str">
        <f t="array" aca="1" ref="CQ62" ca="1">IF(OR(WEEKDAY(CQ$2,2)&gt;5,COUNTIF(Dates_Feries,CQ$2)&gt;0),"",IFERROR(INDEX(Tableau1[[Type]:[Type]],SMALL(IF((Tableau1[[Nom]:[Nom]]=$A62)*(Tableau1[[Prénom]:[Prénom]]=$B62)*(CQ$2&gt;=Tableau1[[Début]:[Début]])*(CQ$2&lt;=Tableau1[[Fin]:[Fin]]),ROW(INDIRECT("A1:A"&amp;COUNTA(Tableau1[[Fin]:[Fin]])))),1)),""))</f>
        <v/>
      </c>
      <c r="CR62" s="34" t="str">
        <f t="array" aca="1" ref="CR62" ca="1">IF(OR(WEEKDAY(CR$2,2)&gt;5,COUNTIF(Dates_Feries,CR$2)&gt;0),"",IFERROR(INDEX(Tableau1[[Type]:[Type]],SMALL(IF((Tableau1[[Nom]:[Nom]]=$A62)*(Tableau1[[Prénom]:[Prénom]]=$B62)*(CR$2&gt;=Tableau1[[Début]:[Début]])*(CR$2&lt;=Tableau1[[Fin]:[Fin]]),ROW(INDIRECT("A1:A"&amp;COUNTA(Tableau1[[Fin]:[Fin]])))),1)),""))</f>
        <v/>
      </c>
      <c r="CS62" s="34" t="str">
        <f t="array" aca="1" ref="CS62" ca="1">IF(OR(WEEKDAY(CS$2,2)&gt;5,COUNTIF(Dates_Feries,CS$2)&gt;0),"",IFERROR(INDEX(Tableau1[[Type]:[Type]],SMALL(IF((Tableau1[[Nom]:[Nom]]=$A62)*(Tableau1[[Prénom]:[Prénom]]=$B62)*(CS$2&gt;=Tableau1[[Début]:[Début]])*(CS$2&lt;=Tableau1[[Fin]:[Fin]]),ROW(INDIRECT("A1:A"&amp;COUNTA(Tableau1[[Fin]:[Fin]])))),1)),""))</f>
        <v/>
      </c>
      <c r="CT62" s="34" t="str">
        <f t="array" aca="1" ref="CT62" ca="1">IF(OR(WEEKDAY(CT$2,2)&gt;5,COUNTIF(Dates_Feries,CT$2)&gt;0),"",IFERROR(INDEX(Tableau1[[Type]:[Type]],SMALL(IF((Tableau1[[Nom]:[Nom]]=$A62)*(Tableau1[[Prénom]:[Prénom]]=$B62)*(CT$2&gt;=Tableau1[[Début]:[Début]])*(CT$2&lt;=Tableau1[[Fin]:[Fin]]),ROW(INDIRECT("A1:A"&amp;COUNTA(Tableau1[[Fin]:[Fin]])))),1)),""))</f>
        <v/>
      </c>
      <c r="CU62" s="34" t="str">
        <f t="array" aca="1" ref="CU62" ca="1">IF(OR(WEEKDAY(CU$2,2)&gt;5,COUNTIF(Dates_Feries,CU$2)&gt;0),"",IFERROR(INDEX(Tableau1[[Type]:[Type]],SMALL(IF((Tableau1[[Nom]:[Nom]]=$A62)*(Tableau1[[Prénom]:[Prénom]]=$B62)*(CU$2&gt;=Tableau1[[Début]:[Début]])*(CU$2&lt;=Tableau1[[Fin]:[Fin]]),ROW(INDIRECT("A1:A"&amp;COUNTA(Tableau1[[Fin]:[Fin]])))),1)),""))</f>
        <v/>
      </c>
      <c r="CV62" s="34" t="str">
        <f t="array" aca="1" ref="CV62" ca="1">IF(OR(WEEKDAY(CV$2,2)&gt;5,COUNTIF(Dates_Feries,CV$2)&gt;0),"",IFERROR(INDEX(Tableau1[[Type]:[Type]],SMALL(IF((Tableau1[[Nom]:[Nom]]=$A62)*(Tableau1[[Prénom]:[Prénom]]=$B62)*(CV$2&gt;=Tableau1[[Début]:[Début]])*(CV$2&lt;=Tableau1[[Fin]:[Fin]]),ROW(INDIRECT("A1:A"&amp;COUNTA(Tableau1[[Fin]:[Fin]])))),1)),""))</f>
        <v/>
      </c>
      <c r="CW62" s="34" t="str">
        <f t="array" aca="1" ref="CW62" ca="1">IF(OR(WEEKDAY(CW$2,2)&gt;5,COUNTIF(Dates_Feries,CW$2)&gt;0),"",IFERROR(INDEX(Tableau1[[Type]:[Type]],SMALL(IF((Tableau1[[Nom]:[Nom]]=$A62)*(Tableau1[[Prénom]:[Prénom]]=$B62)*(CW$2&gt;=Tableau1[[Début]:[Début]])*(CW$2&lt;=Tableau1[[Fin]:[Fin]]),ROW(INDIRECT("A1:A"&amp;COUNTA(Tableau1[[Fin]:[Fin]])))),1)),""))</f>
        <v/>
      </c>
      <c r="CX62" s="34" t="str">
        <f t="array" aca="1" ref="CX62" ca="1">IF(OR(WEEKDAY(CX$2,2)&gt;5,COUNTIF(Dates_Feries,CX$2)&gt;0),"",IFERROR(INDEX(Tableau1[[Type]:[Type]],SMALL(IF((Tableau1[[Nom]:[Nom]]=$A62)*(Tableau1[[Prénom]:[Prénom]]=$B62)*(CX$2&gt;=Tableau1[[Début]:[Début]])*(CX$2&lt;=Tableau1[[Fin]:[Fin]]),ROW(INDIRECT("A1:A"&amp;COUNTA(Tableau1[[Fin]:[Fin]])))),1)),""))</f>
        <v/>
      </c>
      <c r="CY62" s="34" t="str">
        <f t="array" aca="1" ref="CY62" ca="1">IF(OR(WEEKDAY(CY$2,2)&gt;5,COUNTIF(Dates_Feries,CY$2)&gt;0),"",IFERROR(INDEX(Tableau1[[Type]:[Type]],SMALL(IF((Tableau1[[Nom]:[Nom]]=$A62)*(Tableau1[[Prénom]:[Prénom]]=$B62)*(CY$2&gt;=Tableau1[[Début]:[Début]])*(CY$2&lt;=Tableau1[[Fin]:[Fin]]),ROW(INDIRECT("A1:A"&amp;COUNTA(Tableau1[[Fin]:[Fin]])))),1)),""))</f>
        <v/>
      </c>
      <c r="CZ62" s="34" t="str">
        <f t="array" aca="1" ref="CZ62" ca="1">IF(OR(WEEKDAY(CZ$2,2)&gt;5,COUNTIF(Dates_Feries,CZ$2)&gt;0),"",IFERROR(INDEX(Tableau1[[Type]:[Type]],SMALL(IF((Tableau1[[Nom]:[Nom]]=$A62)*(Tableau1[[Prénom]:[Prénom]]=$B62)*(CZ$2&gt;=Tableau1[[Début]:[Début]])*(CZ$2&lt;=Tableau1[[Fin]:[Fin]]),ROW(INDIRECT("A1:A"&amp;COUNTA(Tableau1[[Fin]:[Fin]])))),1)),""))</f>
        <v/>
      </c>
      <c r="DA62" s="34" t="str">
        <f t="array" aca="1" ref="DA62" ca="1">IF(OR(WEEKDAY(DA$2,2)&gt;5,COUNTIF(Dates_Feries,DA$2)&gt;0),"",IFERROR(INDEX(Tableau1[[Type]:[Type]],SMALL(IF((Tableau1[[Nom]:[Nom]]=$A62)*(Tableau1[[Prénom]:[Prénom]]=$B62)*(DA$2&gt;=Tableau1[[Début]:[Début]])*(DA$2&lt;=Tableau1[[Fin]:[Fin]]),ROW(INDIRECT("A1:A"&amp;COUNTA(Tableau1[[Fin]:[Fin]])))),1)),""))</f>
        <v/>
      </c>
      <c r="DB62" s="34" t="str">
        <f t="array" aca="1" ref="DB62" ca="1">IF(OR(WEEKDAY(DB$2,2)&gt;5,COUNTIF(Dates_Feries,DB$2)&gt;0),"",IFERROR(INDEX(Tableau1[[Type]:[Type]],SMALL(IF((Tableau1[[Nom]:[Nom]]=$A62)*(Tableau1[[Prénom]:[Prénom]]=$B62)*(DB$2&gt;=Tableau1[[Début]:[Début]])*(DB$2&lt;=Tableau1[[Fin]:[Fin]]),ROW(INDIRECT("A1:A"&amp;COUNTA(Tableau1[[Fin]:[Fin]])))),1)),""))</f>
        <v/>
      </c>
      <c r="DC62" s="34" t="str">
        <f t="array" aca="1" ref="DC62" ca="1">IF(OR(WEEKDAY(DC$2,2)&gt;5,COUNTIF(Dates_Feries,DC$2)&gt;0),"",IFERROR(INDEX(Tableau1[[Type]:[Type]],SMALL(IF((Tableau1[[Nom]:[Nom]]=$A62)*(Tableau1[[Prénom]:[Prénom]]=$B62)*(DC$2&gt;=Tableau1[[Début]:[Début]])*(DC$2&lt;=Tableau1[[Fin]:[Fin]]),ROW(INDIRECT("A1:A"&amp;COUNTA(Tableau1[[Fin]:[Fin]])))),1)),""))</f>
        <v/>
      </c>
      <c r="DD62" s="34" t="str">
        <f t="array" aca="1" ref="DD62" ca="1">IF(OR(WEEKDAY(DD$2,2)&gt;5,COUNTIF(Dates_Feries,DD$2)&gt;0),"",IFERROR(INDEX(Tableau1[[Type]:[Type]],SMALL(IF((Tableau1[[Nom]:[Nom]]=$A62)*(Tableau1[[Prénom]:[Prénom]]=$B62)*(DD$2&gt;=Tableau1[[Début]:[Début]])*(DD$2&lt;=Tableau1[[Fin]:[Fin]]),ROW(INDIRECT("A1:A"&amp;COUNTA(Tableau1[[Fin]:[Fin]])))),1)),""))</f>
        <v/>
      </c>
      <c r="DE62" s="34" t="str">
        <f t="array" aca="1" ref="DE62" ca="1">IF(OR(WEEKDAY(DE$2,2)&gt;5,COUNTIF(Dates_Feries,DE$2)&gt;0),"",IFERROR(INDEX(Tableau1[[Type]:[Type]],SMALL(IF((Tableau1[[Nom]:[Nom]]=$A62)*(Tableau1[[Prénom]:[Prénom]]=$B62)*(DE$2&gt;=Tableau1[[Début]:[Début]])*(DE$2&lt;=Tableau1[[Fin]:[Fin]]),ROW(INDIRECT("A1:A"&amp;COUNTA(Tableau1[[Fin]:[Fin]])))),1)),""))</f>
        <v/>
      </c>
      <c r="DF62" s="34" t="str">
        <f t="array" aca="1" ref="DF62" ca="1">IF(OR(WEEKDAY(DF$2,2)&gt;5,COUNTIF(Dates_Feries,DF$2)&gt;0),"",IFERROR(INDEX(Tableau1[[Type]:[Type]],SMALL(IF((Tableau1[[Nom]:[Nom]]=$A62)*(Tableau1[[Prénom]:[Prénom]]=$B62)*(DF$2&gt;=Tableau1[[Début]:[Début]])*(DF$2&lt;=Tableau1[[Fin]:[Fin]]),ROW(INDIRECT("A1:A"&amp;COUNTA(Tableau1[[Fin]:[Fin]])))),1)),""))</f>
        <v/>
      </c>
      <c r="DG62" s="34" t="str">
        <f t="array" aca="1" ref="DG62" ca="1">IF(OR(WEEKDAY(DG$2,2)&gt;5,COUNTIF(Dates_Feries,DG$2)&gt;0),"",IFERROR(INDEX(Tableau1[[Type]:[Type]],SMALL(IF((Tableau1[[Nom]:[Nom]]=$A62)*(Tableau1[[Prénom]:[Prénom]]=$B62)*(DG$2&gt;=Tableau1[[Début]:[Début]])*(DG$2&lt;=Tableau1[[Fin]:[Fin]]),ROW(INDIRECT("A1:A"&amp;COUNTA(Tableau1[[Fin]:[Fin]])))),1)),""))</f>
        <v/>
      </c>
      <c r="DH62" s="34" t="str">
        <f t="array" aca="1" ref="DH62" ca="1">IF(OR(WEEKDAY(DH$2,2)&gt;5,COUNTIF(Dates_Feries,DH$2)&gt;0),"",IFERROR(INDEX(Tableau1[[Type]:[Type]],SMALL(IF((Tableau1[[Nom]:[Nom]]=$A62)*(Tableau1[[Prénom]:[Prénom]]=$B62)*(DH$2&gt;=Tableau1[[Début]:[Début]])*(DH$2&lt;=Tableau1[[Fin]:[Fin]]),ROW(INDIRECT("A1:A"&amp;COUNTA(Tableau1[[Fin]:[Fin]])))),1)),""))</f>
        <v/>
      </c>
      <c r="DI62" s="34" t="str">
        <f t="array" aca="1" ref="DI62" ca="1">IF(OR(WEEKDAY(DI$2,2)&gt;5,COUNTIF(Dates_Feries,DI$2)&gt;0),"",IFERROR(INDEX(Tableau1[[Type]:[Type]],SMALL(IF((Tableau1[[Nom]:[Nom]]=$A62)*(Tableau1[[Prénom]:[Prénom]]=$B62)*(DI$2&gt;=Tableau1[[Début]:[Début]])*(DI$2&lt;=Tableau1[[Fin]:[Fin]]),ROW(INDIRECT("A1:A"&amp;COUNTA(Tableau1[[Fin]:[Fin]])))),1)),""))</f>
        <v/>
      </c>
      <c r="DJ62" s="34" t="str">
        <f t="array" aca="1" ref="DJ62" ca="1">IF(OR(WEEKDAY(DJ$2,2)&gt;5,COUNTIF(Dates_Feries,DJ$2)&gt;0),"",IFERROR(INDEX(Tableau1[[Type]:[Type]],SMALL(IF((Tableau1[[Nom]:[Nom]]=$A62)*(Tableau1[[Prénom]:[Prénom]]=$B62)*(DJ$2&gt;=Tableau1[[Début]:[Début]])*(DJ$2&lt;=Tableau1[[Fin]:[Fin]]),ROW(INDIRECT("A1:A"&amp;COUNTA(Tableau1[[Fin]:[Fin]])))),1)),""))</f>
        <v/>
      </c>
      <c r="DK62" s="34" t="str">
        <f t="array" aca="1" ref="DK62" ca="1">IF(OR(WEEKDAY(DK$2,2)&gt;5,COUNTIF(Dates_Feries,DK$2)&gt;0),"",IFERROR(INDEX(Tableau1[[Type]:[Type]],SMALL(IF((Tableau1[[Nom]:[Nom]]=$A62)*(Tableau1[[Prénom]:[Prénom]]=$B62)*(DK$2&gt;=Tableau1[[Début]:[Début]])*(DK$2&lt;=Tableau1[[Fin]:[Fin]]),ROW(INDIRECT("A1:A"&amp;COUNTA(Tableau1[[Fin]:[Fin]])))),1)),""))</f>
        <v/>
      </c>
      <c r="DL62" s="34" t="str">
        <f t="array" aca="1" ref="DL62" ca="1">IF(OR(WEEKDAY(DL$2,2)&gt;5,COUNTIF(Dates_Feries,DL$2)&gt;0),"",IFERROR(INDEX(Tableau1[[Type]:[Type]],SMALL(IF((Tableau1[[Nom]:[Nom]]=$A62)*(Tableau1[[Prénom]:[Prénom]]=$B62)*(DL$2&gt;=Tableau1[[Début]:[Début]])*(DL$2&lt;=Tableau1[[Fin]:[Fin]]),ROW(INDIRECT("A1:A"&amp;COUNTA(Tableau1[[Fin]:[Fin]])))),1)),""))</f>
        <v/>
      </c>
      <c r="DM62" s="34" t="str">
        <f t="array" aca="1" ref="DM62" ca="1">IF(OR(WEEKDAY(DM$2,2)&gt;5,COUNTIF(Dates_Feries,DM$2)&gt;0),"",IFERROR(INDEX(Tableau1[[Type]:[Type]],SMALL(IF((Tableau1[[Nom]:[Nom]]=$A62)*(Tableau1[[Prénom]:[Prénom]]=$B62)*(DM$2&gt;=Tableau1[[Début]:[Début]])*(DM$2&lt;=Tableau1[[Fin]:[Fin]]),ROW(INDIRECT("A1:A"&amp;COUNTA(Tableau1[[Fin]:[Fin]])))),1)),""))</f>
        <v/>
      </c>
      <c r="DN62" s="34" t="str">
        <f t="array" aca="1" ref="DN62" ca="1">IF(OR(WEEKDAY(DN$2,2)&gt;5,COUNTIF(Dates_Feries,DN$2)&gt;0),"",IFERROR(INDEX(Tableau1[[Type]:[Type]],SMALL(IF((Tableau1[[Nom]:[Nom]]=$A62)*(Tableau1[[Prénom]:[Prénom]]=$B62)*(DN$2&gt;=Tableau1[[Début]:[Début]])*(DN$2&lt;=Tableau1[[Fin]:[Fin]]),ROW(INDIRECT("A1:A"&amp;COUNTA(Tableau1[[Fin]:[Fin]])))),1)),""))</f>
        <v/>
      </c>
      <c r="DO62" s="34" t="str">
        <f t="array" aca="1" ref="DO62" ca="1">IF(OR(WEEKDAY(DO$2,2)&gt;5,COUNTIF(Dates_Feries,DO$2)&gt;0),"",IFERROR(INDEX(Tableau1[[Type]:[Type]],SMALL(IF((Tableau1[[Nom]:[Nom]]=$A62)*(Tableau1[[Prénom]:[Prénom]]=$B62)*(DO$2&gt;=Tableau1[[Début]:[Début]])*(DO$2&lt;=Tableau1[[Fin]:[Fin]]),ROW(INDIRECT("A1:A"&amp;COUNTA(Tableau1[[Fin]:[Fin]])))),1)),""))</f>
        <v/>
      </c>
      <c r="DP62" s="34" t="str">
        <f t="array" aca="1" ref="DP62" ca="1">IF(OR(WEEKDAY(DP$2,2)&gt;5,COUNTIF(Dates_Feries,DP$2)&gt;0),"",IFERROR(INDEX(Tableau1[[Type]:[Type]],SMALL(IF((Tableau1[[Nom]:[Nom]]=$A62)*(Tableau1[[Prénom]:[Prénom]]=$B62)*(DP$2&gt;=Tableau1[[Début]:[Début]])*(DP$2&lt;=Tableau1[[Fin]:[Fin]]),ROW(INDIRECT("A1:A"&amp;COUNTA(Tableau1[[Fin]:[Fin]])))),1)),""))</f>
        <v/>
      </c>
      <c r="DQ62" s="34" t="str">
        <f t="array" aca="1" ref="DQ62" ca="1">IF(OR(WEEKDAY(DQ$2,2)&gt;5,COUNTIF(Dates_Feries,DQ$2)&gt;0),"",IFERROR(INDEX(Tableau1[[Type]:[Type]],SMALL(IF((Tableau1[[Nom]:[Nom]]=$A62)*(Tableau1[[Prénom]:[Prénom]]=$B62)*(DQ$2&gt;=Tableau1[[Début]:[Début]])*(DQ$2&lt;=Tableau1[[Fin]:[Fin]]),ROW(INDIRECT("A1:A"&amp;COUNTA(Tableau1[[Fin]:[Fin]])))),1)),""))</f>
        <v/>
      </c>
      <c r="DR62" s="34" t="str">
        <f t="array" aca="1" ref="DR62" ca="1">IF(OR(WEEKDAY(DR$2,2)&gt;5,COUNTIF(Dates_Feries,DR$2)&gt;0),"",IFERROR(INDEX(Tableau1[[Type]:[Type]],SMALL(IF((Tableau1[[Nom]:[Nom]]=$A62)*(Tableau1[[Prénom]:[Prénom]]=$B62)*(DR$2&gt;=Tableau1[[Début]:[Début]])*(DR$2&lt;=Tableau1[[Fin]:[Fin]]),ROW(INDIRECT("A1:A"&amp;COUNTA(Tableau1[[Fin]:[Fin]])))),1)),""))</f>
        <v/>
      </c>
      <c r="DS62" s="34" t="str">
        <f t="array" aca="1" ref="DS62" ca="1">IF(OR(WEEKDAY(DS$2,2)&gt;5,COUNTIF(Dates_Feries,DS$2)&gt;0),"",IFERROR(INDEX(Tableau1[[Type]:[Type]],SMALL(IF((Tableau1[[Nom]:[Nom]]=$A62)*(Tableau1[[Prénom]:[Prénom]]=$B62)*(DS$2&gt;=Tableau1[[Début]:[Début]])*(DS$2&lt;=Tableau1[[Fin]:[Fin]]),ROW(INDIRECT("A1:A"&amp;COUNTA(Tableau1[[Fin]:[Fin]])))),1)),""))</f>
        <v/>
      </c>
      <c r="DT62" s="34" t="str">
        <f t="array" aca="1" ref="DT62" ca="1">IF(OR(WEEKDAY(DT$2,2)&gt;5,COUNTIF(Dates_Feries,DT$2)&gt;0),"",IFERROR(INDEX(Tableau1[[Type]:[Type]],SMALL(IF((Tableau1[[Nom]:[Nom]]=$A62)*(Tableau1[[Prénom]:[Prénom]]=$B62)*(DT$2&gt;=Tableau1[[Début]:[Début]])*(DT$2&lt;=Tableau1[[Fin]:[Fin]]),ROW(INDIRECT("A1:A"&amp;COUNTA(Tableau1[[Fin]:[Fin]])))),1)),""))</f>
        <v/>
      </c>
      <c r="DU62" s="34" t="str">
        <f t="array" aca="1" ref="DU62" ca="1">IF(OR(WEEKDAY(DU$2,2)&gt;5,COUNTIF(Dates_Feries,DU$2)&gt;0),"",IFERROR(INDEX(Tableau1[[Type]:[Type]],SMALL(IF((Tableau1[[Nom]:[Nom]]=$A62)*(Tableau1[[Prénom]:[Prénom]]=$B62)*(DU$2&gt;=Tableau1[[Début]:[Début]])*(DU$2&lt;=Tableau1[[Fin]:[Fin]]),ROW(INDIRECT("A1:A"&amp;COUNTA(Tableau1[[Fin]:[Fin]])))),1)),""))</f>
        <v/>
      </c>
      <c r="DV62" s="34" t="str">
        <f t="array" aca="1" ref="DV62" ca="1">IF(OR(WEEKDAY(DV$2,2)&gt;5,COUNTIF(Dates_Feries,DV$2)&gt;0),"",IFERROR(INDEX(Tableau1[[Type]:[Type]],SMALL(IF((Tableau1[[Nom]:[Nom]]=$A62)*(Tableau1[[Prénom]:[Prénom]]=$B62)*(DV$2&gt;=Tableau1[[Début]:[Début]])*(DV$2&lt;=Tableau1[[Fin]:[Fin]]),ROW(INDIRECT("A1:A"&amp;COUNTA(Tableau1[[Fin]:[Fin]])))),1)),""))</f>
        <v/>
      </c>
      <c r="DW62" s="34" t="str">
        <f t="array" aca="1" ref="DW62" ca="1">IF(OR(WEEKDAY(DW$2,2)&gt;5,COUNTIF(Dates_Feries,DW$2)&gt;0),"",IFERROR(INDEX(Tableau1[[Type]:[Type]],SMALL(IF((Tableau1[[Nom]:[Nom]]=$A62)*(Tableau1[[Prénom]:[Prénom]]=$B62)*(DW$2&gt;=Tableau1[[Début]:[Début]])*(DW$2&lt;=Tableau1[[Fin]:[Fin]]),ROW(INDIRECT("A1:A"&amp;COUNTA(Tableau1[[Fin]:[Fin]])))),1)),""))</f>
        <v/>
      </c>
      <c r="DX62" s="34" t="str">
        <f t="array" aca="1" ref="DX62" ca="1">IF(OR(WEEKDAY(DX$2,2)&gt;5,COUNTIF(Dates_Feries,DX$2)&gt;0),"",IFERROR(INDEX(Tableau1[[Type]:[Type]],SMALL(IF((Tableau1[[Nom]:[Nom]]=$A62)*(Tableau1[[Prénom]:[Prénom]]=$B62)*(DX$2&gt;=Tableau1[[Début]:[Début]])*(DX$2&lt;=Tableau1[[Fin]:[Fin]]),ROW(INDIRECT("A1:A"&amp;COUNTA(Tableau1[[Fin]:[Fin]])))),1)),""))</f>
        <v/>
      </c>
      <c r="DY62" s="34" t="str">
        <f t="array" aca="1" ref="DY62" ca="1">IF(OR(WEEKDAY(DY$2,2)&gt;5,COUNTIF(Dates_Feries,DY$2)&gt;0),"",IFERROR(INDEX(Tableau1[[Type]:[Type]],SMALL(IF((Tableau1[[Nom]:[Nom]]=$A62)*(Tableau1[[Prénom]:[Prénom]]=$B62)*(DY$2&gt;=Tableau1[[Début]:[Début]])*(DY$2&lt;=Tableau1[[Fin]:[Fin]]),ROW(INDIRECT("A1:A"&amp;COUNTA(Tableau1[[Fin]:[Fin]])))),1)),""))</f>
        <v/>
      </c>
      <c r="DZ62" s="34" t="str">
        <f t="array" aca="1" ref="DZ62" ca="1">IF(OR(WEEKDAY(DZ$2,2)&gt;5,COUNTIF(Dates_Feries,DZ$2)&gt;0),"",IFERROR(INDEX(Tableau1[[Type]:[Type]],SMALL(IF((Tableau1[[Nom]:[Nom]]=$A62)*(Tableau1[[Prénom]:[Prénom]]=$B62)*(DZ$2&gt;=Tableau1[[Début]:[Début]])*(DZ$2&lt;=Tableau1[[Fin]:[Fin]]),ROW(INDIRECT("A1:A"&amp;COUNTA(Tableau1[[Fin]:[Fin]])))),1)),""))</f>
        <v/>
      </c>
      <c r="EA62" s="34" t="str">
        <f t="array" aca="1" ref="EA62" ca="1">IF(OR(WEEKDAY(EA$2,2)&gt;5,COUNTIF(Dates_Feries,EA$2)&gt;0),"",IFERROR(INDEX(Tableau1[[Type]:[Type]],SMALL(IF((Tableau1[[Nom]:[Nom]]=$A62)*(Tableau1[[Prénom]:[Prénom]]=$B62)*(EA$2&gt;=Tableau1[[Début]:[Début]])*(EA$2&lt;=Tableau1[[Fin]:[Fin]]),ROW(INDIRECT("A1:A"&amp;COUNTA(Tableau1[[Fin]:[Fin]])))),1)),""))</f>
        <v/>
      </c>
      <c r="EB62" s="34" t="str">
        <f t="array" aca="1" ref="EB62" ca="1">IF(OR(WEEKDAY(EB$2,2)&gt;5,COUNTIF(Dates_Feries,EB$2)&gt;0),"",IFERROR(INDEX(Tableau1[[Type]:[Type]],SMALL(IF((Tableau1[[Nom]:[Nom]]=$A62)*(Tableau1[[Prénom]:[Prénom]]=$B62)*(EB$2&gt;=Tableau1[[Début]:[Début]])*(EB$2&lt;=Tableau1[[Fin]:[Fin]]),ROW(INDIRECT("A1:A"&amp;COUNTA(Tableau1[[Fin]:[Fin]])))),1)),""))</f>
        <v/>
      </c>
      <c r="EC62" s="34" t="str">
        <f t="array" aca="1" ref="EC62" ca="1">IF(OR(WEEKDAY(EC$2,2)&gt;5,COUNTIF(Dates_Feries,EC$2)&gt;0),"",IFERROR(INDEX(Tableau1[[Type]:[Type]],SMALL(IF((Tableau1[[Nom]:[Nom]]=$A62)*(Tableau1[[Prénom]:[Prénom]]=$B62)*(EC$2&gt;=Tableau1[[Début]:[Début]])*(EC$2&lt;=Tableau1[[Fin]:[Fin]]),ROW(INDIRECT("A1:A"&amp;COUNTA(Tableau1[[Fin]:[Fin]])))),1)),""))</f>
        <v/>
      </c>
      <c r="ED62" s="34" t="str">
        <f t="array" aca="1" ref="ED62" ca="1">IF(OR(WEEKDAY(ED$2,2)&gt;5,COUNTIF(Dates_Feries,ED$2)&gt;0),"",IFERROR(INDEX(Tableau1[[Type]:[Type]],SMALL(IF((Tableau1[[Nom]:[Nom]]=$A62)*(Tableau1[[Prénom]:[Prénom]]=$B62)*(ED$2&gt;=Tableau1[[Début]:[Début]])*(ED$2&lt;=Tableau1[[Fin]:[Fin]]),ROW(INDIRECT("A1:A"&amp;COUNTA(Tableau1[[Fin]:[Fin]])))),1)),""))</f>
        <v/>
      </c>
      <c r="EE62" s="34" t="str">
        <f t="array" aca="1" ref="EE62" ca="1">IF(OR(WEEKDAY(EE$2,2)&gt;5,COUNTIF(Dates_Feries,EE$2)&gt;0),"",IFERROR(INDEX(Tableau1[[Type]:[Type]],SMALL(IF((Tableau1[[Nom]:[Nom]]=$A62)*(Tableau1[[Prénom]:[Prénom]]=$B62)*(EE$2&gt;=Tableau1[[Début]:[Début]])*(EE$2&lt;=Tableau1[[Fin]:[Fin]]),ROW(INDIRECT("A1:A"&amp;COUNTA(Tableau1[[Fin]:[Fin]])))),1)),""))</f>
        <v/>
      </c>
      <c r="EF62" s="34" t="str">
        <f t="array" aca="1" ref="EF62" ca="1">IF(OR(WEEKDAY(EF$2,2)&gt;5,COUNTIF(Dates_Feries,EF$2)&gt;0),"",IFERROR(INDEX(Tableau1[[Type]:[Type]],SMALL(IF((Tableau1[[Nom]:[Nom]]=$A62)*(Tableau1[[Prénom]:[Prénom]]=$B62)*(EF$2&gt;=Tableau1[[Début]:[Début]])*(EF$2&lt;=Tableau1[[Fin]:[Fin]]),ROW(INDIRECT("A1:A"&amp;COUNTA(Tableau1[[Fin]:[Fin]])))),1)),""))</f>
        <v/>
      </c>
      <c r="EG62" s="34" t="str">
        <f t="array" aca="1" ref="EG62" ca="1">IF(OR(WEEKDAY(EG$2,2)&gt;5,COUNTIF(Dates_Feries,EG$2)&gt;0),"",IFERROR(INDEX(Tableau1[[Type]:[Type]],SMALL(IF((Tableau1[[Nom]:[Nom]]=$A62)*(Tableau1[[Prénom]:[Prénom]]=$B62)*(EG$2&gt;=Tableau1[[Début]:[Début]])*(EG$2&lt;=Tableau1[[Fin]:[Fin]]),ROW(INDIRECT("A1:A"&amp;COUNTA(Tableau1[[Fin]:[Fin]])))),1)),""))</f>
        <v/>
      </c>
      <c r="EH62" s="34" t="str">
        <f t="array" aca="1" ref="EH62" ca="1">IF(OR(WEEKDAY(EH$2,2)&gt;5,COUNTIF(Dates_Feries,EH$2)&gt;0),"",IFERROR(INDEX(Tableau1[[Type]:[Type]],SMALL(IF((Tableau1[[Nom]:[Nom]]=$A62)*(Tableau1[[Prénom]:[Prénom]]=$B62)*(EH$2&gt;=Tableau1[[Début]:[Début]])*(EH$2&lt;=Tableau1[[Fin]:[Fin]]),ROW(INDIRECT("A1:A"&amp;COUNTA(Tableau1[[Fin]:[Fin]])))),1)),""))</f>
        <v/>
      </c>
      <c r="EI62" s="34" t="str">
        <f t="array" aca="1" ref="EI62" ca="1">IF(OR(WEEKDAY(EI$2,2)&gt;5,COUNTIF(Dates_Feries,EI$2)&gt;0),"",IFERROR(INDEX(Tableau1[[Type]:[Type]],SMALL(IF((Tableau1[[Nom]:[Nom]]=$A62)*(Tableau1[[Prénom]:[Prénom]]=$B62)*(EI$2&gt;=Tableau1[[Début]:[Début]])*(EI$2&lt;=Tableau1[[Fin]:[Fin]]),ROW(INDIRECT("A1:A"&amp;COUNTA(Tableau1[[Fin]:[Fin]])))),1)),""))</f>
        <v/>
      </c>
      <c r="EJ62" s="34" t="str">
        <f t="array" aca="1" ref="EJ62" ca="1">IF(OR(WEEKDAY(EJ$2,2)&gt;5,COUNTIF(Dates_Feries,EJ$2)&gt;0),"",IFERROR(INDEX(Tableau1[[Type]:[Type]],SMALL(IF((Tableau1[[Nom]:[Nom]]=$A62)*(Tableau1[[Prénom]:[Prénom]]=$B62)*(EJ$2&gt;=Tableau1[[Début]:[Début]])*(EJ$2&lt;=Tableau1[[Fin]:[Fin]]),ROW(INDIRECT("A1:A"&amp;COUNTA(Tableau1[[Fin]:[Fin]])))),1)),""))</f>
        <v/>
      </c>
      <c r="EK62" s="34" t="str">
        <f t="array" aca="1" ref="EK62" ca="1">IF(OR(WEEKDAY(EK$2,2)&gt;5,COUNTIF(Dates_Feries,EK$2)&gt;0),"",IFERROR(INDEX(Tableau1[[Type]:[Type]],SMALL(IF((Tableau1[[Nom]:[Nom]]=$A62)*(Tableau1[[Prénom]:[Prénom]]=$B62)*(EK$2&gt;=Tableau1[[Début]:[Début]])*(EK$2&lt;=Tableau1[[Fin]:[Fin]]),ROW(INDIRECT("A1:A"&amp;COUNTA(Tableau1[[Fin]:[Fin]])))),1)),""))</f>
        <v/>
      </c>
      <c r="EL62" s="34" t="str">
        <f t="array" aca="1" ref="EL62" ca="1">IF(OR(WEEKDAY(EL$2,2)&gt;5,COUNTIF(Dates_Feries,EL$2)&gt;0),"",IFERROR(INDEX(Tableau1[[Type]:[Type]],SMALL(IF((Tableau1[[Nom]:[Nom]]=$A62)*(Tableau1[[Prénom]:[Prénom]]=$B62)*(EL$2&gt;=Tableau1[[Début]:[Début]])*(EL$2&lt;=Tableau1[[Fin]:[Fin]]),ROW(INDIRECT("A1:A"&amp;COUNTA(Tableau1[[Fin]:[Fin]])))),1)),""))</f>
        <v/>
      </c>
      <c r="EM62" s="34" t="str">
        <f t="array" aca="1" ref="EM62" ca="1">IF(OR(WEEKDAY(EM$2,2)&gt;5,COUNTIF(Dates_Feries,EM$2)&gt;0),"",IFERROR(INDEX(Tableau1[[Type]:[Type]],SMALL(IF((Tableau1[[Nom]:[Nom]]=$A62)*(Tableau1[[Prénom]:[Prénom]]=$B62)*(EM$2&gt;=Tableau1[[Début]:[Début]])*(EM$2&lt;=Tableau1[[Fin]:[Fin]]),ROW(INDIRECT("A1:A"&amp;COUNTA(Tableau1[[Fin]:[Fin]])))),1)),""))</f>
        <v/>
      </c>
      <c r="EN62" s="34" t="str">
        <f t="array" aca="1" ref="EN62" ca="1">IF(OR(WEEKDAY(EN$2,2)&gt;5,COUNTIF(Dates_Feries,EN$2)&gt;0),"",IFERROR(INDEX(Tableau1[[Type]:[Type]],SMALL(IF((Tableau1[[Nom]:[Nom]]=$A62)*(Tableau1[[Prénom]:[Prénom]]=$B62)*(EN$2&gt;=Tableau1[[Début]:[Début]])*(EN$2&lt;=Tableau1[[Fin]:[Fin]]),ROW(INDIRECT("A1:A"&amp;COUNTA(Tableau1[[Fin]:[Fin]])))),1)),""))</f>
        <v/>
      </c>
      <c r="EO62" s="34" t="str">
        <f t="array" aca="1" ref="EO62" ca="1">IF(OR(WEEKDAY(EO$2,2)&gt;5,COUNTIF(Dates_Feries,EO$2)&gt;0),"",IFERROR(INDEX(Tableau1[[Type]:[Type]],SMALL(IF((Tableau1[[Nom]:[Nom]]=$A62)*(Tableau1[[Prénom]:[Prénom]]=$B62)*(EO$2&gt;=Tableau1[[Début]:[Début]])*(EO$2&lt;=Tableau1[[Fin]:[Fin]]),ROW(INDIRECT("A1:A"&amp;COUNTA(Tableau1[[Fin]:[Fin]])))),1)),""))</f>
        <v/>
      </c>
      <c r="EP62" s="34" t="str">
        <f t="array" aca="1" ref="EP62" ca="1">IF(OR(WEEKDAY(EP$2,2)&gt;5,COUNTIF(Dates_Feries,EP$2)&gt;0),"",IFERROR(INDEX(Tableau1[[Type]:[Type]],SMALL(IF((Tableau1[[Nom]:[Nom]]=$A62)*(Tableau1[[Prénom]:[Prénom]]=$B62)*(EP$2&gt;=Tableau1[[Début]:[Début]])*(EP$2&lt;=Tableau1[[Fin]:[Fin]]),ROW(INDIRECT("A1:A"&amp;COUNTA(Tableau1[[Fin]:[Fin]])))),1)),""))</f>
        <v/>
      </c>
      <c r="EQ62" s="34" t="str">
        <f t="array" aca="1" ref="EQ62" ca="1">IF(OR(WEEKDAY(EQ$2,2)&gt;5,COUNTIF(Dates_Feries,EQ$2)&gt;0),"",IFERROR(INDEX(Tableau1[[Type]:[Type]],SMALL(IF((Tableau1[[Nom]:[Nom]]=$A62)*(Tableau1[[Prénom]:[Prénom]]=$B62)*(EQ$2&gt;=Tableau1[[Début]:[Début]])*(EQ$2&lt;=Tableau1[[Fin]:[Fin]]),ROW(INDIRECT("A1:A"&amp;COUNTA(Tableau1[[Fin]:[Fin]])))),1)),""))</f>
        <v/>
      </c>
      <c r="ER62" s="34" t="str">
        <f t="array" aca="1" ref="ER62" ca="1">IF(OR(WEEKDAY(ER$2,2)&gt;5,COUNTIF(Dates_Feries,ER$2)&gt;0),"",IFERROR(INDEX(Tableau1[[Type]:[Type]],SMALL(IF((Tableau1[[Nom]:[Nom]]=$A62)*(Tableau1[[Prénom]:[Prénom]]=$B62)*(ER$2&gt;=Tableau1[[Début]:[Début]])*(ER$2&lt;=Tableau1[[Fin]:[Fin]]),ROW(INDIRECT("A1:A"&amp;COUNTA(Tableau1[[Fin]:[Fin]])))),1)),""))</f>
        <v/>
      </c>
      <c r="ES62" s="34" t="str">
        <f t="array" aca="1" ref="ES62" ca="1">IF(OR(WEEKDAY(ES$2,2)&gt;5,COUNTIF(Dates_Feries,ES$2)&gt;0),"",IFERROR(INDEX(Tableau1[[Type]:[Type]],SMALL(IF((Tableau1[[Nom]:[Nom]]=$A62)*(Tableau1[[Prénom]:[Prénom]]=$B62)*(ES$2&gt;=Tableau1[[Début]:[Début]])*(ES$2&lt;=Tableau1[[Fin]:[Fin]]),ROW(INDIRECT("A1:A"&amp;COUNTA(Tableau1[[Fin]:[Fin]])))),1)),""))</f>
        <v/>
      </c>
      <c r="ET62" s="34" t="str">
        <f t="array" aca="1" ref="ET62" ca="1">IF(OR(WEEKDAY(ET$2,2)&gt;5,COUNTIF(Dates_Feries,ET$2)&gt;0),"",IFERROR(INDEX(Tableau1[[Type]:[Type]],SMALL(IF((Tableau1[[Nom]:[Nom]]=$A62)*(Tableau1[[Prénom]:[Prénom]]=$B62)*(ET$2&gt;=Tableau1[[Début]:[Début]])*(ET$2&lt;=Tableau1[[Fin]:[Fin]]),ROW(INDIRECT("A1:A"&amp;COUNTA(Tableau1[[Fin]:[Fin]])))),1)),""))</f>
        <v/>
      </c>
      <c r="EU62" s="34" t="str">
        <f t="array" aca="1" ref="EU62" ca="1">IF(OR(WEEKDAY(EU$2,2)&gt;5,COUNTIF(Dates_Feries,EU$2)&gt;0),"",IFERROR(INDEX(Tableau1[[Type]:[Type]],SMALL(IF((Tableau1[[Nom]:[Nom]]=$A62)*(Tableau1[[Prénom]:[Prénom]]=$B62)*(EU$2&gt;=Tableau1[[Début]:[Début]])*(EU$2&lt;=Tableau1[[Fin]:[Fin]]),ROW(INDIRECT("A1:A"&amp;COUNTA(Tableau1[[Fin]:[Fin]])))),1)),""))</f>
        <v/>
      </c>
      <c r="EV62" s="34" t="str">
        <f t="array" aca="1" ref="EV62" ca="1">IF(OR(WEEKDAY(EV$2,2)&gt;5,COUNTIF(Dates_Feries,EV$2)&gt;0),"",IFERROR(INDEX(Tableau1[[Type]:[Type]],SMALL(IF((Tableau1[[Nom]:[Nom]]=$A62)*(Tableau1[[Prénom]:[Prénom]]=$B62)*(EV$2&gt;=Tableau1[[Début]:[Début]])*(EV$2&lt;=Tableau1[[Fin]:[Fin]]),ROW(INDIRECT("A1:A"&amp;COUNTA(Tableau1[[Fin]:[Fin]])))),1)),""))</f>
        <v/>
      </c>
      <c r="EW62" s="34" t="str">
        <f t="array" aca="1" ref="EW62" ca="1">IF(OR(WEEKDAY(EW$2,2)&gt;5,COUNTIF(Dates_Feries,EW$2)&gt;0),"",IFERROR(INDEX(Tableau1[[Type]:[Type]],SMALL(IF((Tableau1[[Nom]:[Nom]]=$A62)*(Tableau1[[Prénom]:[Prénom]]=$B62)*(EW$2&gt;=Tableau1[[Début]:[Début]])*(EW$2&lt;=Tableau1[[Fin]:[Fin]]),ROW(INDIRECT("A1:A"&amp;COUNTA(Tableau1[[Fin]:[Fin]])))),1)),""))</f>
        <v/>
      </c>
      <c r="EX62" s="34" t="str">
        <f t="array" aca="1" ref="EX62" ca="1">IF(OR(WEEKDAY(EX$2,2)&gt;5,COUNTIF(Dates_Feries,EX$2)&gt;0),"",IFERROR(INDEX(Tableau1[[Type]:[Type]],SMALL(IF((Tableau1[[Nom]:[Nom]]=$A62)*(Tableau1[[Prénom]:[Prénom]]=$B62)*(EX$2&gt;=Tableau1[[Début]:[Début]])*(EX$2&lt;=Tableau1[[Fin]:[Fin]]),ROW(INDIRECT("A1:A"&amp;COUNTA(Tableau1[[Fin]:[Fin]])))),1)),""))</f>
        <v/>
      </c>
      <c r="EY62" s="34" t="str">
        <f t="array" aca="1" ref="EY62" ca="1">IF(OR(WEEKDAY(EY$2,2)&gt;5,COUNTIF(Dates_Feries,EY$2)&gt;0),"",IFERROR(INDEX(Tableau1[[Type]:[Type]],SMALL(IF((Tableau1[[Nom]:[Nom]]=$A62)*(Tableau1[[Prénom]:[Prénom]]=$B62)*(EY$2&gt;=Tableau1[[Début]:[Début]])*(EY$2&lt;=Tableau1[[Fin]:[Fin]]),ROW(INDIRECT("A1:A"&amp;COUNTA(Tableau1[[Fin]:[Fin]])))),1)),""))</f>
        <v/>
      </c>
      <c r="EZ62" s="34" t="str">
        <f t="array" aca="1" ref="EZ62" ca="1">IF(OR(WEEKDAY(EZ$2,2)&gt;5,COUNTIF(Dates_Feries,EZ$2)&gt;0),"",IFERROR(INDEX(Tableau1[[Type]:[Type]],SMALL(IF((Tableau1[[Nom]:[Nom]]=$A62)*(Tableau1[[Prénom]:[Prénom]]=$B62)*(EZ$2&gt;=Tableau1[[Début]:[Début]])*(EZ$2&lt;=Tableau1[[Fin]:[Fin]]),ROW(INDIRECT("A1:A"&amp;COUNTA(Tableau1[[Fin]:[Fin]])))),1)),""))</f>
        <v/>
      </c>
      <c r="FA62" s="34" t="str">
        <f t="array" aca="1" ref="FA62" ca="1">IF(OR(WEEKDAY(FA$2,2)&gt;5,COUNTIF(Dates_Feries,FA$2)&gt;0),"",IFERROR(INDEX(Tableau1[[Type]:[Type]],SMALL(IF((Tableau1[[Nom]:[Nom]]=$A62)*(Tableau1[[Prénom]:[Prénom]]=$B62)*(FA$2&gt;=Tableau1[[Début]:[Début]])*(FA$2&lt;=Tableau1[[Fin]:[Fin]]),ROW(INDIRECT("A1:A"&amp;COUNTA(Tableau1[[Fin]:[Fin]])))),1)),""))</f>
        <v/>
      </c>
      <c r="FB62" s="34" t="str">
        <f t="array" aca="1" ref="FB62" ca="1">IF(OR(WEEKDAY(FB$2,2)&gt;5,COUNTIF(Dates_Feries,FB$2)&gt;0),"",IFERROR(INDEX(Tableau1[[Type]:[Type]],SMALL(IF((Tableau1[[Nom]:[Nom]]=$A62)*(Tableau1[[Prénom]:[Prénom]]=$B62)*(FB$2&gt;=Tableau1[[Début]:[Début]])*(FB$2&lt;=Tableau1[[Fin]:[Fin]]),ROW(INDIRECT("A1:A"&amp;COUNTA(Tableau1[[Fin]:[Fin]])))),1)),""))</f>
        <v/>
      </c>
      <c r="FC62" s="34" t="str">
        <f t="array" aca="1" ref="FC62" ca="1">IF(OR(WEEKDAY(FC$2,2)&gt;5,COUNTIF(Dates_Feries,FC$2)&gt;0),"",IFERROR(INDEX(Tableau1[[Type]:[Type]],SMALL(IF((Tableau1[[Nom]:[Nom]]=$A62)*(Tableau1[[Prénom]:[Prénom]]=$B62)*(FC$2&gt;=Tableau1[[Début]:[Début]])*(FC$2&lt;=Tableau1[[Fin]:[Fin]]),ROW(INDIRECT("A1:A"&amp;COUNTA(Tableau1[[Fin]:[Fin]])))),1)),""))</f>
        <v/>
      </c>
      <c r="FD62" s="34" t="str">
        <f t="array" aca="1" ref="FD62" ca="1">IF(OR(WEEKDAY(FD$2,2)&gt;5,COUNTIF(Dates_Feries,FD$2)&gt;0),"",IFERROR(INDEX(Tableau1[[Type]:[Type]],SMALL(IF((Tableau1[[Nom]:[Nom]]=$A62)*(Tableau1[[Prénom]:[Prénom]]=$B62)*(FD$2&gt;=Tableau1[[Début]:[Début]])*(FD$2&lt;=Tableau1[[Fin]:[Fin]]),ROW(INDIRECT("A1:A"&amp;COUNTA(Tableau1[[Fin]:[Fin]])))),1)),""))</f>
        <v/>
      </c>
      <c r="FE62" s="34" t="str">
        <f t="array" aca="1" ref="FE62" ca="1">IF(OR(WEEKDAY(FE$2,2)&gt;5,COUNTIF(Dates_Feries,FE$2)&gt;0),"",IFERROR(INDEX(Tableau1[[Type]:[Type]],SMALL(IF((Tableau1[[Nom]:[Nom]]=$A62)*(Tableau1[[Prénom]:[Prénom]]=$B62)*(FE$2&gt;=Tableau1[[Début]:[Début]])*(FE$2&lt;=Tableau1[[Fin]:[Fin]]),ROW(INDIRECT("A1:A"&amp;COUNTA(Tableau1[[Fin]:[Fin]])))),1)),""))</f>
        <v/>
      </c>
      <c r="FF62" s="34" t="str">
        <f t="array" aca="1" ref="FF62" ca="1">IF(OR(WEEKDAY(FF$2,2)&gt;5,COUNTIF(Dates_Feries,FF$2)&gt;0),"",IFERROR(INDEX(Tableau1[[Type]:[Type]],SMALL(IF((Tableau1[[Nom]:[Nom]]=$A62)*(Tableau1[[Prénom]:[Prénom]]=$B62)*(FF$2&gt;=Tableau1[[Début]:[Début]])*(FF$2&lt;=Tableau1[[Fin]:[Fin]]),ROW(INDIRECT("A1:A"&amp;COUNTA(Tableau1[[Fin]:[Fin]])))),1)),""))</f>
        <v/>
      </c>
      <c r="FG62" s="34" t="str">
        <f t="array" aca="1" ref="FG62" ca="1">IF(OR(WEEKDAY(FG$2,2)&gt;5,COUNTIF(Dates_Feries,FG$2)&gt;0),"",IFERROR(INDEX(Tableau1[[Type]:[Type]],SMALL(IF((Tableau1[[Nom]:[Nom]]=$A62)*(Tableau1[[Prénom]:[Prénom]]=$B62)*(FG$2&gt;=Tableau1[[Début]:[Début]])*(FG$2&lt;=Tableau1[[Fin]:[Fin]]),ROW(INDIRECT("A1:A"&amp;COUNTA(Tableau1[[Fin]:[Fin]])))),1)),""))</f>
        <v/>
      </c>
      <c r="FH62" s="34" t="str">
        <f t="array" aca="1" ref="FH62" ca="1">IF(OR(WEEKDAY(FH$2,2)&gt;5,COUNTIF(Dates_Feries,FH$2)&gt;0),"",IFERROR(INDEX(Tableau1[[Type]:[Type]],SMALL(IF((Tableau1[[Nom]:[Nom]]=$A62)*(Tableau1[[Prénom]:[Prénom]]=$B62)*(FH$2&gt;=Tableau1[[Début]:[Début]])*(FH$2&lt;=Tableau1[[Fin]:[Fin]]),ROW(INDIRECT("A1:A"&amp;COUNTA(Tableau1[[Fin]:[Fin]])))),1)),""))</f>
        <v/>
      </c>
      <c r="FI62" s="34" t="str">
        <f t="array" aca="1" ref="FI62" ca="1">IF(OR(WEEKDAY(FI$2,2)&gt;5,COUNTIF(Dates_Feries,FI$2)&gt;0),"",IFERROR(INDEX(Tableau1[[Type]:[Type]],SMALL(IF((Tableau1[[Nom]:[Nom]]=$A62)*(Tableau1[[Prénom]:[Prénom]]=$B62)*(FI$2&gt;=Tableau1[[Début]:[Début]])*(FI$2&lt;=Tableau1[[Fin]:[Fin]]),ROW(INDIRECT("A1:A"&amp;COUNTA(Tableau1[[Fin]:[Fin]])))),1)),""))</f>
        <v/>
      </c>
      <c r="FJ62" s="34" t="str">
        <f t="array" aca="1" ref="FJ62" ca="1">IF(OR(WEEKDAY(FJ$2,2)&gt;5,COUNTIF(Dates_Feries,FJ$2)&gt;0),"",IFERROR(INDEX(Tableau1[[Type]:[Type]],SMALL(IF((Tableau1[[Nom]:[Nom]]=$A62)*(Tableau1[[Prénom]:[Prénom]]=$B62)*(FJ$2&gt;=Tableau1[[Début]:[Début]])*(FJ$2&lt;=Tableau1[[Fin]:[Fin]]),ROW(INDIRECT("A1:A"&amp;COUNTA(Tableau1[[Fin]:[Fin]])))),1)),""))</f>
        <v/>
      </c>
      <c r="FK62" s="34" t="str">
        <f t="array" aca="1" ref="FK62" ca="1">IF(OR(WEEKDAY(FK$2,2)&gt;5,COUNTIF(Dates_Feries,FK$2)&gt;0),"",IFERROR(INDEX(Tableau1[[Type]:[Type]],SMALL(IF((Tableau1[[Nom]:[Nom]]=$A62)*(Tableau1[[Prénom]:[Prénom]]=$B62)*(FK$2&gt;=Tableau1[[Début]:[Début]])*(FK$2&lt;=Tableau1[[Fin]:[Fin]]),ROW(INDIRECT("A1:A"&amp;COUNTA(Tableau1[[Fin]:[Fin]])))),1)),""))</f>
        <v/>
      </c>
      <c r="FL62" s="34" t="str">
        <f t="array" aca="1" ref="FL62" ca="1">IF(OR(WEEKDAY(FL$2,2)&gt;5,COUNTIF(Dates_Feries,FL$2)&gt;0),"",IFERROR(INDEX(Tableau1[[Type]:[Type]],SMALL(IF((Tableau1[[Nom]:[Nom]]=$A62)*(Tableau1[[Prénom]:[Prénom]]=$B62)*(FL$2&gt;=Tableau1[[Début]:[Début]])*(FL$2&lt;=Tableau1[[Fin]:[Fin]]),ROW(INDIRECT("A1:A"&amp;COUNTA(Tableau1[[Fin]:[Fin]])))),1)),""))</f>
        <v/>
      </c>
      <c r="FM62" s="34" t="str">
        <f t="array" aca="1" ref="FM62" ca="1">IF(OR(WEEKDAY(FM$2,2)&gt;5,COUNTIF(Dates_Feries,FM$2)&gt;0),"",IFERROR(INDEX(Tableau1[[Type]:[Type]],SMALL(IF((Tableau1[[Nom]:[Nom]]=$A62)*(Tableau1[[Prénom]:[Prénom]]=$B62)*(FM$2&gt;=Tableau1[[Début]:[Début]])*(FM$2&lt;=Tableau1[[Fin]:[Fin]]),ROW(INDIRECT("A1:A"&amp;COUNTA(Tableau1[[Fin]:[Fin]])))),1)),""))</f>
        <v/>
      </c>
      <c r="FN62" s="34" t="str">
        <f t="array" aca="1" ref="FN62" ca="1">IF(OR(WEEKDAY(FN$2,2)&gt;5,COUNTIF(Dates_Feries,FN$2)&gt;0),"",IFERROR(INDEX(Tableau1[[Type]:[Type]],SMALL(IF((Tableau1[[Nom]:[Nom]]=$A62)*(Tableau1[[Prénom]:[Prénom]]=$B62)*(FN$2&gt;=Tableau1[[Début]:[Début]])*(FN$2&lt;=Tableau1[[Fin]:[Fin]]),ROW(INDIRECT("A1:A"&amp;COUNTA(Tableau1[[Fin]:[Fin]])))),1)),""))</f>
        <v/>
      </c>
      <c r="FO62" s="34" t="str">
        <f t="array" aca="1" ref="FO62" ca="1">IF(OR(WEEKDAY(FO$2,2)&gt;5,COUNTIF(Dates_Feries,FO$2)&gt;0),"",IFERROR(INDEX(Tableau1[[Type]:[Type]],SMALL(IF((Tableau1[[Nom]:[Nom]]=$A62)*(Tableau1[[Prénom]:[Prénom]]=$B62)*(FO$2&gt;=Tableau1[[Début]:[Début]])*(FO$2&lt;=Tableau1[[Fin]:[Fin]]),ROW(INDIRECT("A1:A"&amp;COUNTA(Tableau1[[Fin]:[Fin]])))),1)),""))</f>
        <v/>
      </c>
      <c r="FP62" s="34" t="str">
        <f t="array" aca="1" ref="FP62" ca="1">IF(OR(WEEKDAY(FP$2,2)&gt;5,COUNTIF(Dates_Feries,FP$2)&gt;0),"",IFERROR(INDEX(Tableau1[[Type]:[Type]],SMALL(IF((Tableau1[[Nom]:[Nom]]=$A62)*(Tableau1[[Prénom]:[Prénom]]=$B62)*(FP$2&gt;=Tableau1[[Début]:[Début]])*(FP$2&lt;=Tableau1[[Fin]:[Fin]]),ROW(INDIRECT("A1:A"&amp;COUNTA(Tableau1[[Fin]:[Fin]])))),1)),""))</f>
        <v/>
      </c>
      <c r="FQ62" s="34" t="str">
        <f t="array" aca="1" ref="FQ62" ca="1">IF(OR(WEEKDAY(FQ$2,2)&gt;5,COUNTIF(Dates_Feries,FQ$2)&gt;0),"",IFERROR(INDEX(Tableau1[[Type]:[Type]],SMALL(IF((Tableau1[[Nom]:[Nom]]=$A62)*(Tableau1[[Prénom]:[Prénom]]=$B62)*(FQ$2&gt;=Tableau1[[Début]:[Début]])*(FQ$2&lt;=Tableau1[[Fin]:[Fin]]),ROW(INDIRECT("A1:A"&amp;COUNTA(Tableau1[[Fin]:[Fin]])))),1)),""))</f>
        <v/>
      </c>
      <c r="FR62" s="34" t="str">
        <f t="array" aca="1" ref="FR62" ca="1">IF(OR(WEEKDAY(FR$2,2)&gt;5,COUNTIF(Dates_Feries,FR$2)&gt;0),"",IFERROR(INDEX(Tableau1[[Type]:[Type]],SMALL(IF((Tableau1[[Nom]:[Nom]]=$A62)*(Tableau1[[Prénom]:[Prénom]]=$B62)*(FR$2&gt;=Tableau1[[Début]:[Début]])*(FR$2&lt;=Tableau1[[Fin]:[Fin]]),ROW(INDIRECT("A1:A"&amp;COUNTA(Tableau1[[Fin]:[Fin]])))),1)),""))</f>
        <v/>
      </c>
      <c r="FS62" s="34" t="str">
        <f t="array" aca="1" ref="FS62" ca="1">IF(OR(WEEKDAY(FS$2,2)&gt;5,COUNTIF(Dates_Feries,FS$2)&gt;0),"",IFERROR(INDEX(Tableau1[[Type]:[Type]],SMALL(IF((Tableau1[[Nom]:[Nom]]=$A62)*(Tableau1[[Prénom]:[Prénom]]=$B62)*(FS$2&gt;=Tableau1[[Début]:[Début]])*(FS$2&lt;=Tableau1[[Fin]:[Fin]]),ROW(INDIRECT("A1:A"&amp;COUNTA(Tableau1[[Fin]:[Fin]])))),1)),""))</f>
        <v/>
      </c>
      <c r="FT62" s="34" t="str">
        <f t="array" aca="1" ref="FT62" ca="1">IF(OR(WEEKDAY(FT$2,2)&gt;5,COUNTIF(Dates_Feries,FT$2)&gt;0),"",IFERROR(INDEX(Tableau1[[Type]:[Type]],SMALL(IF((Tableau1[[Nom]:[Nom]]=$A62)*(Tableau1[[Prénom]:[Prénom]]=$B62)*(FT$2&gt;=Tableau1[[Début]:[Début]])*(FT$2&lt;=Tableau1[[Fin]:[Fin]]),ROW(INDIRECT("A1:A"&amp;COUNTA(Tableau1[[Fin]:[Fin]])))),1)),""))</f>
        <v/>
      </c>
      <c r="FU62" s="34" t="str">
        <f t="array" aca="1" ref="FU62" ca="1">IF(OR(WEEKDAY(FU$2,2)&gt;5,COUNTIF(Dates_Feries,FU$2)&gt;0),"",IFERROR(INDEX(Tableau1[[Type]:[Type]],SMALL(IF((Tableau1[[Nom]:[Nom]]=$A62)*(Tableau1[[Prénom]:[Prénom]]=$B62)*(FU$2&gt;=Tableau1[[Début]:[Début]])*(FU$2&lt;=Tableau1[[Fin]:[Fin]]),ROW(INDIRECT("A1:A"&amp;COUNTA(Tableau1[[Fin]:[Fin]])))),1)),""))</f>
        <v/>
      </c>
      <c r="FV62" s="34" t="str">
        <f t="array" aca="1" ref="FV62" ca="1">IF(OR(WEEKDAY(FV$2,2)&gt;5,COUNTIF(Dates_Feries,FV$2)&gt;0),"",IFERROR(INDEX(Tableau1[[Type]:[Type]],SMALL(IF((Tableau1[[Nom]:[Nom]]=$A62)*(Tableau1[[Prénom]:[Prénom]]=$B62)*(FV$2&gt;=Tableau1[[Début]:[Début]])*(FV$2&lt;=Tableau1[[Fin]:[Fin]]),ROW(INDIRECT("A1:A"&amp;COUNTA(Tableau1[[Fin]:[Fin]])))),1)),""))</f>
        <v/>
      </c>
      <c r="FW62" s="34" t="str">
        <f t="array" aca="1" ref="FW62" ca="1">IF(OR(WEEKDAY(FW$2,2)&gt;5,COUNTIF(Dates_Feries,FW$2)&gt;0),"",IFERROR(INDEX(Tableau1[[Type]:[Type]],SMALL(IF((Tableau1[[Nom]:[Nom]]=$A62)*(Tableau1[[Prénom]:[Prénom]]=$B62)*(FW$2&gt;=Tableau1[[Début]:[Début]])*(FW$2&lt;=Tableau1[[Fin]:[Fin]]),ROW(INDIRECT("A1:A"&amp;COUNTA(Tableau1[[Fin]:[Fin]])))),1)),""))</f>
        <v/>
      </c>
      <c r="FX62" s="34" t="str">
        <f t="array" aca="1" ref="FX62" ca="1">IF(OR(WEEKDAY(FX$2,2)&gt;5,COUNTIF(Dates_Feries,FX$2)&gt;0),"",IFERROR(INDEX(Tableau1[[Type]:[Type]],SMALL(IF((Tableau1[[Nom]:[Nom]]=$A62)*(Tableau1[[Prénom]:[Prénom]]=$B62)*(FX$2&gt;=Tableau1[[Début]:[Début]])*(FX$2&lt;=Tableau1[[Fin]:[Fin]]),ROW(INDIRECT("A1:A"&amp;COUNTA(Tableau1[[Fin]:[Fin]])))),1)),""))</f>
        <v/>
      </c>
      <c r="FY62" s="34" t="str">
        <f t="array" aca="1" ref="FY62" ca="1">IF(OR(WEEKDAY(FY$2,2)&gt;5,COUNTIF(Dates_Feries,FY$2)&gt;0),"",IFERROR(INDEX(Tableau1[[Type]:[Type]],SMALL(IF((Tableau1[[Nom]:[Nom]]=$A62)*(Tableau1[[Prénom]:[Prénom]]=$B62)*(FY$2&gt;=Tableau1[[Début]:[Début]])*(FY$2&lt;=Tableau1[[Fin]:[Fin]]),ROW(INDIRECT("A1:A"&amp;COUNTA(Tableau1[[Fin]:[Fin]])))),1)),""))</f>
        <v/>
      </c>
      <c r="FZ62" s="34" t="str">
        <f t="array" aca="1" ref="FZ62" ca="1">IF(OR(WEEKDAY(FZ$2,2)&gt;5,COUNTIF(Dates_Feries,FZ$2)&gt;0),"",IFERROR(INDEX(Tableau1[[Type]:[Type]],SMALL(IF((Tableau1[[Nom]:[Nom]]=$A62)*(Tableau1[[Prénom]:[Prénom]]=$B62)*(FZ$2&gt;=Tableau1[[Début]:[Début]])*(FZ$2&lt;=Tableau1[[Fin]:[Fin]]),ROW(INDIRECT("A1:A"&amp;COUNTA(Tableau1[[Fin]:[Fin]])))),1)),""))</f>
        <v/>
      </c>
      <c r="GA62" s="34" t="str">
        <f t="array" aca="1" ref="GA62" ca="1">IF(OR(WEEKDAY(GA$2,2)&gt;5,COUNTIF(Dates_Feries,GA$2)&gt;0),"",IFERROR(INDEX(Tableau1[[Type]:[Type]],SMALL(IF((Tableau1[[Nom]:[Nom]]=$A62)*(Tableau1[[Prénom]:[Prénom]]=$B62)*(GA$2&gt;=Tableau1[[Début]:[Début]])*(GA$2&lt;=Tableau1[[Fin]:[Fin]]),ROW(INDIRECT("A1:A"&amp;COUNTA(Tableau1[[Fin]:[Fin]])))),1)),""))</f>
        <v/>
      </c>
      <c r="GB62" s="34" t="str">
        <f t="array" aca="1" ref="GB62" ca="1">IF(OR(WEEKDAY(GB$2,2)&gt;5,COUNTIF(Dates_Feries,GB$2)&gt;0),"",IFERROR(INDEX(Tableau1[[Type]:[Type]],SMALL(IF((Tableau1[[Nom]:[Nom]]=$A62)*(Tableau1[[Prénom]:[Prénom]]=$B62)*(GB$2&gt;=Tableau1[[Début]:[Début]])*(GB$2&lt;=Tableau1[[Fin]:[Fin]]),ROW(INDIRECT("A1:A"&amp;COUNTA(Tableau1[[Fin]:[Fin]])))),1)),""))</f>
        <v/>
      </c>
      <c r="GC62" s="34" t="str">
        <f t="array" aca="1" ref="GC62" ca="1">IF(OR(WEEKDAY(GC$2,2)&gt;5,COUNTIF(Dates_Feries,GC$2)&gt;0),"",IFERROR(INDEX(Tableau1[[Type]:[Type]],SMALL(IF((Tableau1[[Nom]:[Nom]]=$A62)*(Tableau1[[Prénom]:[Prénom]]=$B62)*(GC$2&gt;=Tableau1[[Début]:[Début]])*(GC$2&lt;=Tableau1[[Fin]:[Fin]]),ROW(INDIRECT("A1:A"&amp;COUNTA(Tableau1[[Fin]:[Fin]])))),1)),""))</f>
        <v/>
      </c>
      <c r="GD62" s="34" t="str">
        <f t="array" aca="1" ref="GD62" ca="1">IF(OR(WEEKDAY(GD$2,2)&gt;5,COUNTIF(Dates_Feries,GD$2)&gt;0),"",IFERROR(INDEX(Tableau1[[Type]:[Type]],SMALL(IF((Tableau1[[Nom]:[Nom]]=$A62)*(Tableau1[[Prénom]:[Prénom]]=$B62)*(GD$2&gt;=Tableau1[[Début]:[Début]])*(GD$2&lt;=Tableau1[[Fin]:[Fin]]),ROW(INDIRECT("A1:A"&amp;COUNTA(Tableau1[[Fin]:[Fin]])))),1)),""))</f>
        <v/>
      </c>
      <c r="GE62" s="34" t="str">
        <f t="array" aca="1" ref="GE62" ca="1">IF(OR(WEEKDAY(GE$2,2)&gt;5,COUNTIF(Dates_Feries,GE$2)&gt;0),"",IFERROR(INDEX(Tableau1[[Type]:[Type]],SMALL(IF((Tableau1[[Nom]:[Nom]]=$A62)*(Tableau1[[Prénom]:[Prénom]]=$B62)*(GE$2&gt;=Tableau1[[Début]:[Début]])*(GE$2&lt;=Tableau1[[Fin]:[Fin]]),ROW(INDIRECT("A1:A"&amp;COUNTA(Tableau1[[Fin]:[Fin]])))),1)),""))</f>
        <v/>
      </c>
      <c r="GF62" s="34" t="str">
        <f t="array" aca="1" ref="GF62" ca="1">IF(OR(WEEKDAY(GF$2,2)&gt;5,COUNTIF(Dates_Feries,GF$2)&gt;0),"",IFERROR(INDEX(Tableau1[[Type]:[Type]],SMALL(IF((Tableau1[[Nom]:[Nom]]=$A62)*(Tableau1[[Prénom]:[Prénom]]=$B62)*(GF$2&gt;=Tableau1[[Début]:[Début]])*(GF$2&lt;=Tableau1[[Fin]:[Fin]]),ROW(INDIRECT("A1:A"&amp;COUNTA(Tableau1[[Fin]:[Fin]])))),1)),""))</f>
        <v/>
      </c>
      <c r="GG62" s="34" t="str">
        <f t="array" aca="1" ref="GG62" ca="1">IF(OR(WEEKDAY(GG$2,2)&gt;5,COUNTIF(Dates_Feries,GG$2)&gt;0),"",IFERROR(INDEX(Tableau1[[Type]:[Type]],SMALL(IF((Tableau1[[Nom]:[Nom]]=$A62)*(Tableau1[[Prénom]:[Prénom]]=$B62)*(GG$2&gt;=Tableau1[[Début]:[Début]])*(GG$2&lt;=Tableau1[[Fin]:[Fin]]),ROW(INDIRECT("A1:A"&amp;COUNTA(Tableau1[[Fin]:[Fin]])))),1)),""))</f>
        <v/>
      </c>
      <c r="GH62" s="34" t="str">
        <f t="array" aca="1" ref="GH62" ca="1">IF(OR(WEEKDAY(GH$2,2)&gt;5,COUNTIF(Dates_Feries,GH$2)&gt;0),"",IFERROR(INDEX(Tableau1[[Type]:[Type]],SMALL(IF((Tableau1[[Nom]:[Nom]]=$A62)*(Tableau1[[Prénom]:[Prénom]]=$B62)*(GH$2&gt;=Tableau1[[Début]:[Début]])*(GH$2&lt;=Tableau1[[Fin]:[Fin]]),ROW(INDIRECT("A1:A"&amp;COUNTA(Tableau1[[Fin]:[Fin]])))),1)),""))</f>
        <v/>
      </c>
      <c r="GI62" s="34" t="str">
        <f t="array" aca="1" ref="GI62" ca="1">IF(OR(WEEKDAY(GI$2,2)&gt;5,COUNTIF(Dates_Feries,GI$2)&gt;0),"",IFERROR(INDEX(Tableau1[[Type]:[Type]],SMALL(IF((Tableau1[[Nom]:[Nom]]=$A62)*(Tableau1[[Prénom]:[Prénom]]=$B62)*(GI$2&gt;=Tableau1[[Début]:[Début]])*(GI$2&lt;=Tableau1[[Fin]:[Fin]]),ROW(INDIRECT("A1:A"&amp;COUNTA(Tableau1[[Fin]:[Fin]])))),1)),""))</f>
        <v/>
      </c>
      <c r="GJ62" s="34" t="str">
        <f t="array" aca="1" ref="GJ62" ca="1">IF(OR(WEEKDAY(GJ$2,2)&gt;5,COUNTIF(Dates_Feries,GJ$2)&gt;0),"",IFERROR(INDEX(Tableau1[[Type]:[Type]],SMALL(IF((Tableau1[[Nom]:[Nom]]=$A62)*(Tableau1[[Prénom]:[Prénom]]=$B62)*(GJ$2&gt;=Tableau1[[Début]:[Début]])*(GJ$2&lt;=Tableau1[[Fin]:[Fin]]),ROW(INDIRECT("A1:A"&amp;COUNTA(Tableau1[[Fin]:[Fin]])))),1)),""))</f>
        <v/>
      </c>
      <c r="GK62" s="34" t="str">
        <f t="array" aca="1" ref="GK62" ca="1">IF(OR(WEEKDAY(GK$2,2)&gt;5,COUNTIF(Dates_Feries,GK$2)&gt;0),"",IFERROR(INDEX(Tableau1[[Type]:[Type]],SMALL(IF((Tableau1[[Nom]:[Nom]]=$A62)*(Tableau1[[Prénom]:[Prénom]]=$B62)*(GK$2&gt;=Tableau1[[Début]:[Début]])*(GK$2&lt;=Tableau1[[Fin]:[Fin]]),ROW(INDIRECT("A1:A"&amp;COUNTA(Tableau1[[Fin]:[Fin]])))),1)),""))</f>
        <v/>
      </c>
      <c r="GL62" s="34" t="str">
        <f t="array" aca="1" ref="GL62" ca="1">IF(OR(WEEKDAY(GL$2,2)&gt;5,COUNTIF(Dates_Feries,GL$2)&gt;0),"",IFERROR(INDEX(Tableau1[[Type]:[Type]],SMALL(IF((Tableau1[[Nom]:[Nom]]=$A62)*(Tableau1[[Prénom]:[Prénom]]=$B62)*(GL$2&gt;=Tableau1[[Début]:[Début]])*(GL$2&lt;=Tableau1[[Fin]:[Fin]]),ROW(INDIRECT("A1:A"&amp;COUNTA(Tableau1[[Fin]:[Fin]])))),1)),""))</f>
        <v/>
      </c>
      <c r="GM62" s="34" t="str">
        <f t="array" aca="1" ref="GM62" ca="1">IF(OR(WEEKDAY(GM$2,2)&gt;5,COUNTIF(Dates_Feries,GM$2)&gt;0),"",IFERROR(INDEX(Tableau1[[Type]:[Type]],SMALL(IF((Tableau1[[Nom]:[Nom]]=$A62)*(Tableau1[[Prénom]:[Prénom]]=$B62)*(GM$2&gt;=Tableau1[[Début]:[Début]])*(GM$2&lt;=Tableau1[[Fin]:[Fin]]),ROW(INDIRECT("A1:A"&amp;COUNTA(Tableau1[[Fin]:[Fin]])))),1)),""))</f>
        <v/>
      </c>
      <c r="GN62" s="34" t="str">
        <f t="array" aca="1" ref="GN62" ca="1">IF(OR(WEEKDAY(GN$2,2)&gt;5,COUNTIF(Dates_Feries,GN$2)&gt;0),"",IFERROR(INDEX(Tableau1[[Type]:[Type]],SMALL(IF((Tableau1[[Nom]:[Nom]]=$A62)*(Tableau1[[Prénom]:[Prénom]]=$B62)*(GN$2&gt;=Tableau1[[Début]:[Début]])*(GN$2&lt;=Tableau1[[Fin]:[Fin]]),ROW(INDIRECT("A1:A"&amp;COUNTA(Tableau1[[Fin]:[Fin]])))),1)),""))</f>
        <v/>
      </c>
      <c r="GO62" s="34" t="str">
        <f t="array" aca="1" ref="GO62" ca="1">IF(OR(WEEKDAY(GO$2,2)&gt;5,COUNTIF(Dates_Feries,GO$2)&gt;0),"",IFERROR(INDEX(Tableau1[[Type]:[Type]],SMALL(IF((Tableau1[[Nom]:[Nom]]=$A62)*(Tableau1[[Prénom]:[Prénom]]=$B62)*(GO$2&gt;=Tableau1[[Début]:[Début]])*(GO$2&lt;=Tableau1[[Fin]:[Fin]]),ROW(INDIRECT("A1:A"&amp;COUNTA(Tableau1[[Fin]:[Fin]])))),1)),""))</f>
        <v/>
      </c>
      <c r="GP62" s="34" t="str">
        <f t="array" aca="1" ref="GP62" ca="1">IF(OR(WEEKDAY(GP$2,2)&gt;5,COUNTIF(Dates_Feries,GP$2)&gt;0),"",IFERROR(INDEX(Tableau1[[Type]:[Type]],SMALL(IF((Tableau1[[Nom]:[Nom]]=$A62)*(Tableau1[[Prénom]:[Prénom]]=$B62)*(GP$2&gt;=Tableau1[[Début]:[Début]])*(GP$2&lt;=Tableau1[[Fin]:[Fin]]),ROW(INDIRECT("A1:A"&amp;COUNTA(Tableau1[[Fin]:[Fin]])))),1)),""))</f>
        <v/>
      </c>
      <c r="GQ62" s="34" t="str">
        <f t="array" aca="1" ref="GQ62" ca="1">IF(OR(WEEKDAY(GQ$2,2)&gt;5,COUNTIF(Dates_Feries,GQ$2)&gt;0),"",IFERROR(INDEX(Tableau1[[Type]:[Type]],SMALL(IF((Tableau1[[Nom]:[Nom]]=$A62)*(Tableau1[[Prénom]:[Prénom]]=$B62)*(GQ$2&gt;=Tableau1[[Début]:[Début]])*(GQ$2&lt;=Tableau1[[Fin]:[Fin]]),ROW(INDIRECT("A1:A"&amp;COUNTA(Tableau1[[Fin]:[Fin]])))),1)),""))</f>
        <v/>
      </c>
      <c r="GR62" s="34" t="str">
        <f t="array" aca="1" ref="GR62" ca="1">IF(OR(WEEKDAY(GR$2,2)&gt;5,COUNTIF(Dates_Feries,GR$2)&gt;0),"",IFERROR(INDEX(Tableau1[[Type]:[Type]],SMALL(IF((Tableau1[[Nom]:[Nom]]=$A62)*(Tableau1[[Prénom]:[Prénom]]=$B62)*(GR$2&gt;=Tableau1[[Début]:[Début]])*(GR$2&lt;=Tableau1[[Fin]:[Fin]]),ROW(INDIRECT("A1:A"&amp;COUNTA(Tableau1[[Fin]:[Fin]])))),1)),""))</f>
        <v/>
      </c>
      <c r="GS62" s="34" t="str">
        <f t="array" aca="1" ref="GS62" ca="1">IF(OR(WEEKDAY(GS$2,2)&gt;5,COUNTIF(Dates_Feries,GS$2)&gt;0),"",IFERROR(INDEX(Tableau1[[Type]:[Type]],SMALL(IF((Tableau1[[Nom]:[Nom]]=$A62)*(Tableau1[[Prénom]:[Prénom]]=$B62)*(GS$2&gt;=Tableau1[[Début]:[Début]])*(GS$2&lt;=Tableau1[[Fin]:[Fin]]),ROW(INDIRECT("A1:A"&amp;COUNTA(Tableau1[[Fin]:[Fin]])))),1)),""))</f>
        <v/>
      </c>
      <c r="GT62" s="34" t="str">
        <f t="array" aca="1" ref="GT62" ca="1">IF(OR(WEEKDAY(GT$2,2)&gt;5,COUNTIF(Dates_Feries,GT$2)&gt;0),"",IFERROR(INDEX(Tableau1[[Type]:[Type]],SMALL(IF((Tableau1[[Nom]:[Nom]]=$A62)*(Tableau1[[Prénom]:[Prénom]]=$B62)*(GT$2&gt;=Tableau1[[Début]:[Début]])*(GT$2&lt;=Tableau1[[Fin]:[Fin]]),ROW(INDIRECT("A1:A"&amp;COUNTA(Tableau1[[Fin]:[Fin]])))),1)),""))</f>
        <v/>
      </c>
      <c r="GU62" s="34" t="str">
        <f t="array" aca="1" ref="GU62" ca="1">IF(OR(WEEKDAY(GU$2,2)&gt;5,COUNTIF(Dates_Feries,GU$2)&gt;0),"",IFERROR(INDEX(Tableau1[[Type]:[Type]],SMALL(IF((Tableau1[[Nom]:[Nom]]=$A62)*(Tableau1[[Prénom]:[Prénom]]=$B62)*(GU$2&gt;=Tableau1[[Début]:[Début]])*(GU$2&lt;=Tableau1[[Fin]:[Fin]]),ROW(INDIRECT("A1:A"&amp;COUNTA(Tableau1[[Fin]:[Fin]])))),1)),""))</f>
        <v/>
      </c>
      <c r="GV62" s="34" t="str">
        <f t="array" aca="1" ref="GV62" ca="1">IF(OR(WEEKDAY(GV$2,2)&gt;5,COUNTIF(Dates_Feries,GV$2)&gt;0),"",IFERROR(INDEX(Tableau1[[Type]:[Type]],SMALL(IF((Tableau1[[Nom]:[Nom]]=$A62)*(Tableau1[[Prénom]:[Prénom]]=$B62)*(GV$2&gt;=Tableau1[[Début]:[Début]])*(GV$2&lt;=Tableau1[[Fin]:[Fin]]),ROW(INDIRECT("A1:A"&amp;COUNTA(Tableau1[[Fin]:[Fin]])))),1)),""))</f>
        <v/>
      </c>
      <c r="GW62" s="34" t="str">
        <f t="array" aca="1" ref="GW62" ca="1">IF(OR(WEEKDAY(GW$2,2)&gt;5,COUNTIF(Dates_Feries,GW$2)&gt;0),"",IFERROR(INDEX(Tableau1[[Type]:[Type]],SMALL(IF((Tableau1[[Nom]:[Nom]]=$A62)*(Tableau1[[Prénom]:[Prénom]]=$B62)*(GW$2&gt;=Tableau1[[Début]:[Début]])*(GW$2&lt;=Tableau1[[Fin]:[Fin]]),ROW(INDIRECT("A1:A"&amp;COUNTA(Tableau1[[Fin]:[Fin]])))),1)),""))</f>
        <v/>
      </c>
      <c r="GX62" s="34" t="str">
        <f t="array" aca="1" ref="GX62" ca="1">IF(OR(WEEKDAY(GX$2,2)&gt;5,COUNTIF(Dates_Feries,GX$2)&gt;0),"",IFERROR(INDEX(Tableau1[[Type]:[Type]],SMALL(IF((Tableau1[[Nom]:[Nom]]=$A62)*(Tableau1[[Prénom]:[Prénom]]=$B62)*(GX$2&gt;=Tableau1[[Début]:[Début]])*(GX$2&lt;=Tableau1[[Fin]:[Fin]]),ROW(INDIRECT("A1:A"&amp;COUNTA(Tableau1[[Fin]:[Fin]])))),1)),""))</f>
        <v/>
      </c>
      <c r="GY62" s="34" t="str">
        <f t="array" aca="1" ref="GY62" ca="1">IF(OR(WEEKDAY(GY$2,2)&gt;5,COUNTIF(Dates_Feries,GY$2)&gt;0),"",IFERROR(INDEX(Tableau1[[Type]:[Type]],SMALL(IF((Tableau1[[Nom]:[Nom]]=$A62)*(Tableau1[[Prénom]:[Prénom]]=$B62)*(GY$2&gt;=Tableau1[[Début]:[Début]])*(GY$2&lt;=Tableau1[[Fin]:[Fin]]),ROW(INDIRECT("A1:A"&amp;COUNTA(Tableau1[[Fin]:[Fin]])))),1)),""))</f>
        <v/>
      </c>
      <c r="GZ62" s="34" t="str">
        <f t="array" aca="1" ref="GZ62" ca="1">IF(OR(WEEKDAY(GZ$2,2)&gt;5,COUNTIF(Dates_Feries,GZ$2)&gt;0),"",IFERROR(INDEX(Tableau1[[Type]:[Type]],SMALL(IF((Tableau1[[Nom]:[Nom]]=$A62)*(Tableau1[[Prénom]:[Prénom]]=$B62)*(GZ$2&gt;=Tableau1[[Début]:[Début]])*(GZ$2&lt;=Tableau1[[Fin]:[Fin]]),ROW(INDIRECT("A1:A"&amp;COUNTA(Tableau1[[Fin]:[Fin]])))),1)),""))</f>
        <v/>
      </c>
      <c r="HA62" s="34" t="str">
        <f t="array" aca="1" ref="HA62" ca="1">IF(OR(WEEKDAY(HA$2,2)&gt;5,COUNTIF(Dates_Feries,HA$2)&gt;0),"",IFERROR(INDEX(Tableau1[[Type]:[Type]],SMALL(IF((Tableau1[[Nom]:[Nom]]=$A62)*(Tableau1[[Prénom]:[Prénom]]=$B62)*(HA$2&gt;=Tableau1[[Début]:[Début]])*(HA$2&lt;=Tableau1[[Fin]:[Fin]]),ROW(INDIRECT("A1:A"&amp;COUNTA(Tableau1[[Fin]:[Fin]])))),1)),""))</f>
        <v/>
      </c>
      <c r="HB62" s="34" t="str">
        <f t="array" aca="1" ref="HB62" ca="1">IF(OR(WEEKDAY(HB$2,2)&gt;5,COUNTIF(Dates_Feries,HB$2)&gt;0),"",IFERROR(INDEX(Tableau1[[Type]:[Type]],SMALL(IF((Tableau1[[Nom]:[Nom]]=$A62)*(Tableau1[[Prénom]:[Prénom]]=$B62)*(HB$2&gt;=Tableau1[[Début]:[Début]])*(HB$2&lt;=Tableau1[[Fin]:[Fin]]),ROW(INDIRECT("A1:A"&amp;COUNTA(Tableau1[[Fin]:[Fin]])))),1)),""))</f>
        <v/>
      </c>
      <c r="HC62" s="34" t="str">
        <f t="array" aca="1" ref="HC62" ca="1">IF(OR(WEEKDAY(HC$2,2)&gt;5,COUNTIF(Dates_Feries,HC$2)&gt;0),"",IFERROR(INDEX(Tableau1[[Type]:[Type]],SMALL(IF((Tableau1[[Nom]:[Nom]]=$A62)*(Tableau1[[Prénom]:[Prénom]]=$B62)*(HC$2&gt;=Tableau1[[Début]:[Début]])*(HC$2&lt;=Tableau1[[Fin]:[Fin]]),ROW(INDIRECT("A1:A"&amp;COUNTA(Tableau1[[Fin]:[Fin]])))),1)),""))</f>
        <v/>
      </c>
      <c r="HD62" s="34" t="str">
        <f t="array" aca="1" ref="HD62" ca="1">IF(OR(WEEKDAY(HD$2,2)&gt;5,COUNTIF(Dates_Feries,HD$2)&gt;0),"",IFERROR(INDEX(Tableau1[[Type]:[Type]],SMALL(IF((Tableau1[[Nom]:[Nom]]=$A62)*(Tableau1[[Prénom]:[Prénom]]=$B62)*(HD$2&gt;=Tableau1[[Début]:[Début]])*(HD$2&lt;=Tableau1[[Fin]:[Fin]]),ROW(INDIRECT("A1:A"&amp;COUNTA(Tableau1[[Fin]:[Fin]])))),1)),""))</f>
        <v/>
      </c>
      <c r="HE62" s="34" t="str">
        <f t="array" aca="1" ref="HE62" ca="1">IF(OR(WEEKDAY(HE$2,2)&gt;5,COUNTIF(Dates_Feries,HE$2)&gt;0),"",IFERROR(INDEX(Tableau1[[Type]:[Type]],SMALL(IF((Tableau1[[Nom]:[Nom]]=$A62)*(Tableau1[[Prénom]:[Prénom]]=$B62)*(HE$2&gt;=Tableau1[[Début]:[Début]])*(HE$2&lt;=Tableau1[[Fin]:[Fin]]),ROW(INDIRECT("A1:A"&amp;COUNTA(Tableau1[[Fin]:[Fin]])))),1)),""))</f>
        <v/>
      </c>
      <c r="HF62" s="34" t="str">
        <f t="array" aca="1" ref="HF62" ca="1">IF(OR(WEEKDAY(HF$2,2)&gt;5,COUNTIF(Dates_Feries,HF$2)&gt;0),"",IFERROR(INDEX(Tableau1[[Type]:[Type]],SMALL(IF((Tableau1[[Nom]:[Nom]]=$A62)*(Tableau1[[Prénom]:[Prénom]]=$B62)*(HF$2&gt;=Tableau1[[Début]:[Début]])*(HF$2&lt;=Tableau1[[Fin]:[Fin]]),ROW(INDIRECT("A1:A"&amp;COUNTA(Tableau1[[Fin]:[Fin]])))),1)),""))</f>
        <v/>
      </c>
      <c r="HG62" s="34" t="str">
        <f t="array" aca="1" ref="HG62" ca="1">IF(OR(WEEKDAY(HG$2,2)&gt;5,COUNTIF(Dates_Feries,HG$2)&gt;0),"",IFERROR(INDEX(Tableau1[[Type]:[Type]],SMALL(IF((Tableau1[[Nom]:[Nom]]=$A62)*(Tableau1[[Prénom]:[Prénom]]=$B62)*(HG$2&gt;=Tableau1[[Début]:[Début]])*(HG$2&lt;=Tableau1[[Fin]:[Fin]]),ROW(INDIRECT("A1:A"&amp;COUNTA(Tableau1[[Fin]:[Fin]])))),1)),""))</f>
        <v/>
      </c>
      <c r="HH62" s="34" t="str">
        <f t="array" aca="1" ref="HH62" ca="1">IF(OR(WEEKDAY(HH$2,2)&gt;5,COUNTIF(Dates_Feries,HH$2)&gt;0),"",IFERROR(INDEX(Tableau1[[Type]:[Type]],SMALL(IF((Tableau1[[Nom]:[Nom]]=$A62)*(Tableau1[[Prénom]:[Prénom]]=$B62)*(HH$2&gt;=Tableau1[[Début]:[Début]])*(HH$2&lt;=Tableau1[[Fin]:[Fin]]),ROW(INDIRECT("A1:A"&amp;COUNTA(Tableau1[[Fin]:[Fin]])))),1)),""))</f>
        <v/>
      </c>
      <c r="HI62" s="34" t="str">
        <f t="array" aca="1" ref="HI62" ca="1">IF(OR(WEEKDAY(HI$2,2)&gt;5,COUNTIF(Dates_Feries,HI$2)&gt;0),"",IFERROR(INDEX(Tableau1[[Type]:[Type]],SMALL(IF((Tableau1[[Nom]:[Nom]]=$A62)*(Tableau1[[Prénom]:[Prénom]]=$B62)*(HI$2&gt;=Tableau1[[Début]:[Début]])*(HI$2&lt;=Tableau1[[Fin]:[Fin]]),ROW(INDIRECT("A1:A"&amp;COUNTA(Tableau1[[Fin]:[Fin]])))),1)),""))</f>
        <v/>
      </c>
      <c r="HJ62" s="34" t="str">
        <f t="array" aca="1" ref="HJ62" ca="1">IF(OR(WEEKDAY(HJ$2,2)&gt;5,COUNTIF(Dates_Feries,HJ$2)&gt;0),"",IFERROR(INDEX(Tableau1[[Type]:[Type]],SMALL(IF((Tableau1[[Nom]:[Nom]]=$A62)*(Tableau1[[Prénom]:[Prénom]]=$B62)*(HJ$2&gt;=Tableau1[[Début]:[Début]])*(HJ$2&lt;=Tableau1[[Fin]:[Fin]]),ROW(INDIRECT("A1:A"&amp;COUNTA(Tableau1[[Fin]:[Fin]])))),1)),""))</f>
        <v/>
      </c>
      <c r="HK62" s="34" t="str">
        <f t="array" aca="1" ref="HK62" ca="1">IF(OR(WEEKDAY(HK$2,2)&gt;5,COUNTIF(Dates_Feries,HK$2)&gt;0),"",IFERROR(INDEX(Tableau1[[Type]:[Type]],SMALL(IF((Tableau1[[Nom]:[Nom]]=$A62)*(Tableau1[[Prénom]:[Prénom]]=$B62)*(HK$2&gt;=Tableau1[[Début]:[Début]])*(HK$2&lt;=Tableau1[[Fin]:[Fin]]),ROW(INDIRECT("A1:A"&amp;COUNTA(Tableau1[[Fin]:[Fin]])))),1)),""))</f>
        <v/>
      </c>
      <c r="HL62" s="34" t="str">
        <f t="array" aca="1" ref="HL62" ca="1">IF(OR(WEEKDAY(HL$2,2)&gt;5,COUNTIF(Dates_Feries,HL$2)&gt;0),"",IFERROR(INDEX(Tableau1[[Type]:[Type]],SMALL(IF((Tableau1[[Nom]:[Nom]]=$A62)*(Tableau1[[Prénom]:[Prénom]]=$B62)*(HL$2&gt;=Tableau1[[Début]:[Début]])*(HL$2&lt;=Tableau1[[Fin]:[Fin]]),ROW(INDIRECT("A1:A"&amp;COUNTA(Tableau1[[Fin]:[Fin]])))),1)),""))</f>
        <v/>
      </c>
      <c r="HM62" s="34" t="str">
        <f t="array" aca="1" ref="HM62" ca="1">IF(OR(WEEKDAY(HM$2,2)&gt;5,COUNTIF(Dates_Feries,HM$2)&gt;0),"",IFERROR(INDEX(Tableau1[[Type]:[Type]],SMALL(IF((Tableau1[[Nom]:[Nom]]=$A62)*(Tableau1[[Prénom]:[Prénom]]=$B62)*(HM$2&gt;=Tableau1[[Début]:[Début]])*(HM$2&lt;=Tableau1[[Fin]:[Fin]]),ROW(INDIRECT("A1:A"&amp;COUNTA(Tableau1[[Fin]:[Fin]])))),1)),""))</f>
        <v/>
      </c>
      <c r="HN62" s="34" t="str">
        <f t="array" aca="1" ref="HN62" ca="1">IF(OR(WEEKDAY(HN$2,2)&gt;5,COUNTIF(Dates_Feries,HN$2)&gt;0),"",IFERROR(INDEX(Tableau1[[Type]:[Type]],SMALL(IF((Tableau1[[Nom]:[Nom]]=$A62)*(Tableau1[[Prénom]:[Prénom]]=$B62)*(HN$2&gt;=Tableau1[[Début]:[Début]])*(HN$2&lt;=Tableau1[[Fin]:[Fin]]),ROW(INDIRECT("A1:A"&amp;COUNTA(Tableau1[[Fin]:[Fin]])))),1)),""))</f>
        <v/>
      </c>
      <c r="HO62" s="34" t="str">
        <f t="array" aca="1" ref="HO62" ca="1">IF(OR(WEEKDAY(HO$2,2)&gt;5,COUNTIF(Dates_Feries,HO$2)&gt;0),"",IFERROR(INDEX(Tableau1[[Type]:[Type]],SMALL(IF((Tableau1[[Nom]:[Nom]]=$A62)*(Tableau1[[Prénom]:[Prénom]]=$B62)*(HO$2&gt;=Tableau1[[Début]:[Début]])*(HO$2&lt;=Tableau1[[Fin]:[Fin]]),ROW(INDIRECT("A1:A"&amp;COUNTA(Tableau1[[Fin]:[Fin]])))),1)),""))</f>
        <v/>
      </c>
      <c r="HP62" s="34" t="str">
        <f t="array" aca="1" ref="HP62" ca="1">IF(OR(WEEKDAY(HP$2,2)&gt;5,COUNTIF(Dates_Feries,HP$2)&gt;0),"",IFERROR(INDEX(Tableau1[[Type]:[Type]],SMALL(IF((Tableau1[[Nom]:[Nom]]=$A62)*(Tableau1[[Prénom]:[Prénom]]=$B62)*(HP$2&gt;=Tableau1[[Début]:[Début]])*(HP$2&lt;=Tableau1[[Fin]:[Fin]]),ROW(INDIRECT("A1:A"&amp;COUNTA(Tableau1[[Fin]:[Fin]])))),1)),""))</f>
        <v/>
      </c>
      <c r="HQ62" s="34" t="str">
        <f t="array" aca="1" ref="HQ62" ca="1">IF(OR(WEEKDAY(HQ$2,2)&gt;5,COUNTIF(Dates_Feries,HQ$2)&gt;0),"",IFERROR(INDEX(Tableau1[[Type]:[Type]],SMALL(IF((Tableau1[[Nom]:[Nom]]=$A62)*(Tableau1[[Prénom]:[Prénom]]=$B62)*(HQ$2&gt;=Tableau1[[Début]:[Début]])*(HQ$2&lt;=Tableau1[[Fin]:[Fin]]),ROW(INDIRECT("A1:A"&amp;COUNTA(Tableau1[[Fin]:[Fin]])))),1)),""))</f>
        <v/>
      </c>
      <c r="HR62" s="34" t="str">
        <f t="array" aca="1" ref="HR62" ca="1">IF(OR(WEEKDAY(HR$2,2)&gt;5,COUNTIF(Dates_Feries,HR$2)&gt;0),"",IFERROR(INDEX(Tableau1[[Type]:[Type]],SMALL(IF((Tableau1[[Nom]:[Nom]]=$A62)*(Tableau1[[Prénom]:[Prénom]]=$B62)*(HR$2&gt;=Tableau1[[Début]:[Début]])*(HR$2&lt;=Tableau1[[Fin]:[Fin]]),ROW(INDIRECT("A1:A"&amp;COUNTA(Tableau1[[Fin]:[Fin]])))),1)),""))</f>
        <v/>
      </c>
      <c r="HS62" s="34" t="str">
        <f t="array" aca="1" ref="HS62" ca="1">IF(OR(WEEKDAY(HS$2,2)&gt;5,COUNTIF(Dates_Feries,HS$2)&gt;0),"",IFERROR(INDEX(Tableau1[[Type]:[Type]],SMALL(IF((Tableau1[[Nom]:[Nom]]=$A62)*(Tableau1[[Prénom]:[Prénom]]=$B62)*(HS$2&gt;=Tableau1[[Début]:[Début]])*(HS$2&lt;=Tableau1[[Fin]:[Fin]]),ROW(INDIRECT("A1:A"&amp;COUNTA(Tableau1[[Fin]:[Fin]])))),1)),""))</f>
        <v/>
      </c>
      <c r="HT62" s="34" t="str">
        <f t="array" aca="1" ref="HT62" ca="1">IF(OR(WEEKDAY(HT$2,2)&gt;5,COUNTIF(Dates_Feries,HT$2)&gt;0),"",IFERROR(INDEX(Tableau1[[Type]:[Type]],SMALL(IF((Tableau1[[Nom]:[Nom]]=$A62)*(Tableau1[[Prénom]:[Prénom]]=$B62)*(HT$2&gt;=Tableau1[[Début]:[Début]])*(HT$2&lt;=Tableau1[[Fin]:[Fin]]),ROW(INDIRECT("A1:A"&amp;COUNTA(Tableau1[[Fin]:[Fin]])))),1)),""))</f>
        <v/>
      </c>
      <c r="HU62" s="34" t="str">
        <f t="array" aca="1" ref="HU62" ca="1">IF(OR(WEEKDAY(HU$2,2)&gt;5,COUNTIF(Dates_Feries,HU$2)&gt;0),"",IFERROR(INDEX(Tableau1[[Type]:[Type]],SMALL(IF((Tableau1[[Nom]:[Nom]]=$A62)*(Tableau1[[Prénom]:[Prénom]]=$B62)*(HU$2&gt;=Tableau1[[Début]:[Début]])*(HU$2&lt;=Tableau1[[Fin]:[Fin]]),ROW(INDIRECT("A1:A"&amp;COUNTA(Tableau1[[Fin]:[Fin]])))),1)),""))</f>
        <v/>
      </c>
      <c r="HV62" s="34" t="str">
        <f t="array" aca="1" ref="HV62" ca="1">IF(OR(WEEKDAY(HV$2,2)&gt;5,COUNTIF(Dates_Feries,HV$2)&gt;0),"",IFERROR(INDEX(Tableau1[[Type]:[Type]],SMALL(IF((Tableau1[[Nom]:[Nom]]=$A62)*(Tableau1[[Prénom]:[Prénom]]=$B62)*(HV$2&gt;=Tableau1[[Début]:[Début]])*(HV$2&lt;=Tableau1[[Fin]:[Fin]]),ROW(INDIRECT("A1:A"&amp;COUNTA(Tableau1[[Fin]:[Fin]])))),1)),""))</f>
        <v/>
      </c>
      <c r="HW62" s="34" t="str">
        <f t="array" aca="1" ref="HW62" ca="1">IF(OR(WEEKDAY(HW$2,2)&gt;5,COUNTIF(Dates_Feries,HW$2)&gt;0),"",IFERROR(INDEX(Tableau1[[Type]:[Type]],SMALL(IF((Tableau1[[Nom]:[Nom]]=$A62)*(Tableau1[[Prénom]:[Prénom]]=$B62)*(HW$2&gt;=Tableau1[[Début]:[Début]])*(HW$2&lt;=Tableau1[[Fin]:[Fin]]),ROW(INDIRECT("A1:A"&amp;COUNTA(Tableau1[[Fin]:[Fin]])))),1)),""))</f>
        <v/>
      </c>
      <c r="HX62" s="34" t="str">
        <f t="array" aca="1" ref="HX62" ca="1">IF(OR(WEEKDAY(HX$2,2)&gt;5,COUNTIF(Dates_Feries,HX$2)&gt;0),"",IFERROR(INDEX(Tableau1[[Type]:[Type]],SMALL(IF((Tableau1[[Nom]:[Nom]]=$A62)*(Tableau1[[Prénom]:[Prénom]]=$B62)*(HX$2&gt;=Tableau1[[Début]:[Début]])*(HX$2&lt;=Tableau1[[Fin]:[Fin]]),ROW(INDIRECT("A1:A"&amp;COUNTA(Tableau1[[Fin]:[Fin]])))),1)),""))</f>
        <v/>
      </c>
      <c r="HY62" s="34" t="str">
        <f t="array" aca="1" ref="HY62" ca="1">IF(OR(WEEKDAY(HY$2,2)&gt;5,COUNTIF(Dates_Feries,HY$2)&gt;0),"",IFERROR(INDEX(Tableau1[[Type]:[Type]],SMALL(IF((Tableau1[[Nom]:[Nom]]=$A62)*(Tableau1[[Prénom]:[Prénom]]=$B62)*(HY$2&gt;=Tableau1[[Début]:[Début]])*(HY$2&lt;=Tableau1[[Fin]:[Fin]]),ROW(INDIRECT("A1:A"&amp;COUNTA(Tableau1[[Fin]:[Fin]])))),1)),""))</f>
        <v/>
      </c>
      <c r="HZ62" s="34" t="str">
        <f t="array" aca="1" ref="HZ62" ca="1">IF(OR(WEEKDAY(HZ$2,2)&gt;5,COUNTIF(Dates_Feries,HZ$2)&gt;0),"",IFERROR(INDEX(Tableau1[[Type]:[Type]],SMALL(IF((Tableau1[[Nom]:[Nom]]=$A62)*(Tableau1[[Prénom]:[Prénom]]=$B62)*(HZ$2&gt;=Tableau1[[Début]:[Début]])*(HZ$2&lt;=Tableau1[[Fin]:[Fin]]),ROW(INDIRECT("A1:A"&amp;COUNTA(Tableau1[[Fin]:[Fin]])))),1)),""))</f>
        <v/>
      </c>
      <c r="IA62" s="34" t="str">
        <f t="array" aca="1" ref="IA62" ca="1">IF(OR(WEEKDAY(IA$2,2)&gt;5,COUNTIF(Dates_Feries,IA$2)&gt;0),"",IFERROR(INDEX(Tableau1[[Type]:[Type]],SMALL(IF((Tableau1[[Nom]:[Nom]]=$A62)*(Tableau1[[Prénom]:[Prénom]]=$B62)*(IA$2&gt;=Tableau1[[Début]:[Début]])*(IA$2&lt;=Tableau1[[Fin]:[Fin]]),ROW(INDIRECT("A1:A"&amp;COUNTA(Tableau1[[Fin]:[Fin]])))),1)),""))</f>
        <v/>
      </c>
      <c r="IB62" s="34" t="str">
        <f t="array" aca="1" ref="IB62" ca="1">IF(OR(WEEKDAY(IB$2,2)&gt;5,COUNTIF(Dates_Feries,IB$2)&gt;0),"",IFERROR(INDEX(Tableau1[[Type]:[Type]],SMALL(IF((Tableau1[[Nom]:[Nom]]=$A62)*(Tableau1[[Prénom]:[Prénom]]=$B62)*(IB$2&gt;=Tableau1[[Début]:[Début]])*(IB$2&lt;=Tableau1[[Fin]:[Fin]]),ROW(INDIRECT("A1:A"&amp;COUNTA(Tableau1[[Fin]:[Fin]])))),1)),""))</f>
        <v/>
      </c>
      <c r="IC62" s="34" t="str">
        <f t="array" aca="1" ref="IC62" ca="1">IF(OR(WEEKDAY(IC$2,2)&gt;5,COUNTIF(Dates_Feries,IC$2)&gt;0),"",IFERROR(INDEX(Tableau1[[Type]:[Type]],SMALL(IF((Tableau1[[Nom]:[Nom]]=$A62)*(Tableau1[[Prénom]:[Prénom]]=$B62)*(IC$2&gt;=Tableau1[[Début]:[Début]])*(IC$2&lt;=Tableau1[[Fin]:[Fin]]),ROW(INDIRECT("A1:A"&amp;COUNTA(Tableau1[[Fin]:[Fin]])))),1)),""))</f>
        <v/>
      </c>
      <c r="ID62" s="34" t="str">
        <f t="array" aca="1" ref="ID62" ca="1">IF(OR(WEEKDAY(ID$2,2)&gt;5,COUNTIF(Dates_Feries,ID$2)&gt;0),"",IFERROR(INDEX(Tableau1[[Type]:[Type]],SMALL(IF((Tableau1[[Nom]:[Nom]]=$A62)*(Tableau1[[Prénom]:[Prénom]]=$B62)*(ID$2&gt;=Tableau1[[Début]:[Début]])*(ID$2&lt;=Tableau1[[Fin]:[Fin]]),ROW(INDIRECT("A1:A"&amp;COUNTA(Tableau1[[Fin]:[Fin]])))),1)),""))</f>
        <v/>
      </c>
      <c r="IE62" s="34" t="str">
        <f t="array" aca="1" ref="IE62" ca="1">IF(OR(WEEKDAY(IE$2,2)&gt;5,COUNTIF(Dates_Feries,IE$2)&gt;0),"",IFERROR(INDEX(Tableau1[[Type]:[Type]],SMALL(IF((Tableau1[[Nom]:[Nom]]=$A62)*(Tableau1[[Prénom]:[Prénom]]=$B62)*(IE$2&gt;=Tableau1[[Début]:[Début]])*(IE$2&lt;=Tableau1[[Fin]:[Fin]]),ROW(INDIRECT("A1:A"&amp;COUNTA(Tableau1[[Fin]:[Fin]])))),1)),""))</f>
        <v/>
      </c>
      <c r="IF62" s="34" t="str">
        <f t="array" aca="1" ref="IF62" ca="1">IF(OR(WEEKDAY(IF$2,2)&gt;5,COUNTIF(Dates_Feries,IF$2)&gt;0),"",IFERROR(INDEX(Tableau1[[Type]:[Type]],SMALL(IF((Tableau1[[Nom]:[Nom]]=$A62)*(Tableau1[[Prénom]:[Prénom]]=$B62)*(IF$2&gt;=Tableau1[[Début]:[Début]])*(IF$2&lt;=Tableau1[[Fin]:[Fin]]),ROW(INDIRECT("A1:A"&amp;COUNTA(Tableau1[[Fin]:[Fin]])))),1)),""))</f>
        <v/>
      </c>
      <c r="IG62" s="34" t="str">
        <f t="array" aca="1" ref="IG62" ca="1">IF(OR(WEEKDAY(IG$2,2)&gt;5,COUNTIF(Dates_Feries,IG$2)&gt;0),"",IFERROR(INDEX(Tableau1[[Type]:[Type]],SMALL(IF((Tableau1[[Nom]:[Nom]]=$A62)*(Tableau1[[Prénom]:[Prénom]]=$B62)*(IG$2&gt;=Tableau1[[Début]:[Début]])*(IG$2&lt;=Tableau1[[Fin]:[Fin]]),ROW(INDIRECT("A1:A"&amp;COUNTA(Tableau1[[Fin]:[Fin]])))),1)),""))</f>
        <v/>
      </c>
      <c r="IH62" s="34" t="str">
        <f t="array" aca="1" ref="IH62" ca="1">IF(OR(WEEKDAY(IH$2,2)&gt;5,COUNTIF(Dates_Feries,IH$2)&gt;0),"",IFERROR(INDEX(Tableau1[[Type]:[Type]],SMALL(IF((Tableau1[[Nom]:[Nom]]=$A62)*(Tableau1[[Prénom]:[Prénom]]=$B62)*(IH$2&gt;=Tableau1[[Début]:[Début]])*(IH$2&lt;=Tableau1[[Fin]:[Fin]]),ROW(INDIRECT("A1:A"&amp;COUNTA(Tableau1[[Fin]:[Fin]])))),1)),""))</f>
        <v/>
      </c>
      <c r="II62" s="34" t="str">
        <f t="array" aca="1" ref="II62" ca="1">IF(OR(WEEKDAY(II$2,2)&gt;5,COUNTIF(Dates_Feries,II$2)&gt;0),"",IFERROR(INDEX(Tableau1[[Type]:[Type]],SMALL(IF((Tableau1[[Nom]:[Nom]]=$A62)*(Tableau1[[Prénom]:[Prénom]]=$B62)*(II$2&gt;=Tableau1[[Début]:[Début]])*(II$2&lt;=Tableau1[[Fin]:[Fin]]),ROW(INDIRECT("A1:A"&amp;COUNTA(Tableau1[[Fin]:[Fin]])))),1)),""))</f>
        <v/>
      </c>
      <c r="IJ62" s="34" t="str">
        <f t="array" aca="1" ref="IJ62" ca="1">IF(OR(WEEKDAY(IJ$2,2)&gt;5,COUNTIF(Dates_Feries,IJ$2)&gt;0),"",IFERROR(INDEX(Tableau1[[Type]:[Type]],SMALL(IF((Tableau1[[Nom]:[Nom]]=$A62)*(Tableau1[[Prénom]:[Prénom]]=$B62)*(IJ$2&gt;=Tableau1[[Début]:[Début]])*(IJ$2&lt;=Tableau1[[Fin]:[Fin]]),ROW(INDIRECT("A1:A"&amp;COUNTA(Tableau1[[Fin]:[Fin]])))),1)),""))</f>
        <v/>
      </c>
      <c r="IK62" s="34" t="str">
        <f t="array" aca="1" ref="IK62" ca="1">IF(OR(WEEKDAY(IK$2,2)&gt;5,COUNTIF(Dates_Feries,IK$2)&gt;0),"",IFERROR(INDEX(Tableau1[[Type]:[Type]],SMALL(IF((Tableau1[[Nom]:[Nom]]=$A62)*(Tableau1[[Prénom]:[Prénom]]=$B62)*(IK$2&gt;=Tableau1[[Début]:[Début]])*(IK$2&lt;=Tableau1[[Fin]:[Fin]]),ROW(INDIRECT("A1:A"&amp;COUNTA(Tableau1[[Fin]:[Fin]])))),1)),""))</f>
        <v/>
      </c>
      <c r="IL62" s="34" t="str">
        <f t="array" aca="1" ref="IL62" ca="1">IF(OR(WEEKDAY(IL$2,2)&gt;5,COUNTIF(Dates_Feries,IL$2)&gt;0),"",IFERROR(INDEX(Tableau1[[Type]:[Type]],SMALL(IF((Tableau1[[Nom]:[Nom]]=$A62)*(Tableau1[[Prénom]:[Prénom]]=$B62)*(IL$2&gt;=Tableau1[[Début]:[Début]])*(IL$2&lt;=Tableau1[[Fin]:[Fin]]),ROW(INDIRECT("A1:A"&amp;COUNTA(Tableau1[[Fin]:[Fin]])))),1)),""))</f>
        <v/>
      </c>
      <c r="IM62" s="34" t="str">
        <f t="array" aca="1" ref="IM62" ca="1">IF(OR(WEEKDAY(IM$2,2)&gt;5,COUNTIF(Dates_Feries,IM$2)&gt;0),"",IFERROR(INDEX(Tableau1[[Type]:[Type]],SMALL(IF((Tableau1[[Nom]:[Nom]]=$A62)*(Tableau1[[Prénom]:[Prénom]]=$B62)*(IM$2&gt;=Tableau1[[Début]:[Début]])*(IM$2&lt;=Tableau1[[Fin]:[Fin]]),ROW(INDIRECT("A1:A"&amp;COUNTA(Tableau1[[Fin]:[Fin]])))),1)),""))</f>
        <v/>
      </c>
      <c r="IN62" s="34" t="str">
        <f t="array" aca="1" ref="IN62" ca="1">IF(OR(WEEKDAY(IN$2,2)&gt;5,COUNTIF(Dates_Feries,IN$2)&gt;0),"",IFERROR(INDEX(Tableau1[[Type]:[Type]],SMALL(IF((Tableau1[[Nom]:[Nom]]=$A62)*(Tableau1[[Prénom]:[Prénom]]=$B62)*(IN$2&gt;=Tableau1[[Début]:[Début]])*(IN$2&lt;=Tableau1[[Fin]:[Fin]]),ROW(INDIRECT("A1:A"&amp;COUNTA(Tableau1[[Fin]:[Fin]])))),1)),""))</f>
        <v/>
      </c>
      <c r="IO62" s="34" t="str">
        <f t="array" aca="1" ref="IO62" ca="1">IF(OR(WEEKDAY(IO$2,2)&gt;5,COUNTIF(Dates_Feries,IO$2)&gt;0),"",IFERROR(INDEX(Tableau1[[Type]:[Type]],SMALL(IF((Tableau1[[Nom]:[Nom]]=$A62)*(Tableau1[[Prénom]:[Prénom]]=$B62)*(IO$2&gt;=Tableau1[[Début]:[Début]])*(IO$2&lt;=Tableau1[[Fin]:[Fin]]),ROW(INDIRECT("A1:A"&amp;COUNTA(Tableau1[[Fin]:[Fin]])))),1)),""))</f>
        <v/>
      </c>
      <c r="IP62" s="34" t="str">
        <f t="array" aca="1" ref="IP62" ca="1">IF(OR(WEEKDAY(IP$2,2)&gt;5,COUNTIF(Dates_Feries,IP$2)&gt;0),"",IFERROR(INDEX(Tableau1[[Type]:[Type]],SMALL(IF((Tableau1[[Nom]:[Nom]]=$A62)*(Tableau1[[Prénom]:[Prénom]]=$B62)*(IP$2&gt;=Tableau1[[Début]:[Début]])*(IP$2&lt;=Tableau1[[Fin]:[Fin]]),ROW(INDIRECT("A1:A"&amp;COUNTA(Tableau1[[Fin]:[Fin]])))),1)),""))</f>
        <v/>
      </c>
      <c r="IQ62" s="34" t="str">
        <f t="array" aca="1" ref="IQ62" ca="1">IF(OR(WEEKDAY(IQ$2,2)&gt;5,COUNTIF(Dates_Feries,IQ$2)&gt;0),"",IFERROR(INDEX(Tableau1[[Type]:[Type]],SMALL(IF((Tableau1[[Nom]:[Nom]]=$A62)*(Tableau1[[Prénom]:[Prénom]]=$B62)*(IQ$2&gt;=Tableau1[[Début]:[Début]])*(IQ$2&lt;=Tableau1[[Fin]:[Fin]]),ROW(INDIRECT("A1:A"&amp;COUNTA(Tableau1[[Fin]:[Fin]])))),1)),""))</f>
        <v/>
      </c>
      <c r="IR62" s="34" t="str">
        <f t="array" aca="1" ref="IR62" ca="1">IF(OR(WEEKDAY(IR$2,2)&gt;5,COUNTIF(Dates_Feries,IR$2)&gt;0),"",IFERROR(INDEX(Tableau1[[Type]:[Type]],SMALL(IF((Tableau1[[Nom]:[Nom]]=$A62)*(Tableau1[[Prénom]:[Prénom]]=$B62)*(IR$2&gt;=Tableau1[[Début]:[Début]])*(IR$2&lt;=Tableau1[[Fin]:[Fin]]),ROW(INDIRECT("A1:A"&amp;COUNTA(Tableau1[[Fin]:[Fin]])))),1)),""))</f>
        <v/>
      </c>
      <c r="IS62" s="34" t="str">
        <f t="array" aca="1" ref="IS62" ca="1">IF(OR(WEEKDAY(IS$2,2)&gt;5,COUNTIF(Dates_Feries,IS$2)&gt;0),"",IFERROR(INDEX(Tableau1[[Type]:[Type]],SMALL(IF((Tableau1[[Nom]:[Nom]]=$A62)*(Tableau1[[Prénom]:[Prénom]]=$B62)*(IS$2&gt;=Tableau1[[Début]:[Début]])*(IS$2&lt;=Tableau1[[Fin]:[Fin]]),ROW(INDIRECT("A1:A"&amp;COUNTA(Tableau1[[Fin]:[Fin]])))),1)),""))</f>
        <v/>
      </c>
      <c r="IT62" s="34" t="str">
        <f t="array" aca="1" ref="IT62" ca="1">IF(OR(WEEKDAY(IT$2,2)&gt;5,COUNTIF(Dates_Feries,IT$2)&gt;0),"",IFERROR(INDEX(Tableau1[[Type]:[Type]],SMALL(IF((Tableau1[[Nom]:[Nom]]=$A62)*(Tableau1[[Prénom]:[Prénom]]=$B62)*(IT$2&gt;=Tableau1[[Début]:[Début]])*(IT$2&lt;=Tableau1[[Fin]:[Fin]]),ROW(INDIRECT("A1:A"&amp;COUNTA(Tableau1[[Fin]:[Fin]])))),1)),""))</f>
        <v/>
      </c>
      <c r="IU62" s="34" t="str">
        <f t="array" aca="1" ref="IU62" ca="1">IF(OR(WEEKDAY(IU$2,2)&gt;5,COUNTIF(Dates_Feries,IU$2)&gt;0),"",IFERROR(INDEX(Tableau1[[Type]:[Type]],SMALL(IF((Tableau1[[Nom]:[Nom]]=$A62)*(Tableau1[[Prénom]:[Prénom]]=$B62)*(IU$2&gt;=Tableau1[[Début]:[Début]])*(IU$2&lt;=Tableau1[[Fin]:[Fin]]),ROW(INDIRECT("A1:A"&amp;COUNTA(Tableau1[[Fin]:[Fin]])))),1)),""))</f>
        <v/>
      </c>
      <c r="IV62" s="34" t="str">
        <f t="array" aca="1" ref="IV62" ca="1">IF(OR(WEEKDAY(IV$2,2)&gt;5,COUNTIF(Dates_Feries,IV$2)&gt;0),"",IFERROR(INDEX(Tableau1[[Type]:[Type]],SMALL(IF((Tableau1[[Nom]:[Nom]]=$A62)*(Tableau1[[Prénom]:[Prénom]]=$B62)*(IV$2&gt;=Tableau1[[Début]:[Début]])*(IV$2&lt;=Tableau1[[Fin]:[Fin]]),ROW(INDIRECT("A1:A"&amp;COUNTA(Tableau1[[Fin]:[Fin]])))),1)),""))</f>
        <v/>
      </c>
      <c r="IW62" s="34" t="str">
        <f t="array" aca="1" ref="IW62" ca="1">IF(OR(WEEKDAY(IW$2,2)&gt;5,COUNTIF(Dates_Feries,IW$2)&gt;0),"",IFERROR(INDEX(Tableau1[[Type]:[Type]],SMALL(IF((Tableau1[[Nom]:[Nom]]=$A62)*(Tableau1[[Prénom]:[Prénom]]=$B62)*(IW$2&gt;=Tableau1[[Début]:[Début]])*(IW$2&lt;=Tableau1[[Fin]:[Fin]]),ROW(INDIRECT("A1:A"&amp;COUNTA(Tableau1[[Fin]:[Fin]])))),1)),""))</f>
        <v/>
      </c>
      <c r="IX62" s="34" t="str">
        <f t="array" aca="1" ref="IX62" ca="1">IF(OR(WEEKDAY(IX$2,2)&gt;5,COUNTIF(Dates_Feries,IX$2)&gt;0),"",IFERROR(INDEX(Tableau1[[Type]:[Type]],SMALL(IF((Tableau1[[Nom]:[Nom]]=$A62)*(Tableau1[[Prénom]:[Prénom]]=$B62)*(IX$2&gt;=Tableau1[[Début]:[Début]])*(IX$2&lt;=Tableau1[[Fin]:[Fin]]),ROW(INDIRECT("A1:A"&amp;COUNTA(Tableau1[[Fin]:[Fin]])))),1)),""))</f>
        <v/>
      </c>
      <c r="IY62" s="34" t="str">
        <f t="array" aca="1" ref="IY62" ca="1">IF(OR(WEEKDAY(IY$2,2)&gt;5,COUNTIF(Dates_Feries,IY$2)&gt;0),"",IFERROR(INDEX(Tableau1[[Type]:[Type]],SMALL(IF((Tableau1[[Nom]:[Nom]]=$A62)*(Tableau1[[Prénom]:[Prénom]]=$B62)*(IY$2&gt;=Tableau1[[Début]:[Début]])*(IY$2&lt;=Tableau1[[Fin]:[Fin]]),ROW(INDIRECT("A1:A"&amp;COUNTA(Tableau1[[Fin]:[Fin]])))),1)),""))</f>
        <v/>
      </c>
      <c r="IZ62" s="34" t="str">
        <f t="array" aca="1" ref="IZ62" ca="1">IF(OR(WEEKDAY(IZ$2,2)&gt;5,COUNTIF(Dates_Feries,IZ$2)&gt;0),"",IFERROR(INDEX(Tableau1[[Type]:[Type]],SMALL(IF((Tableau1[[Nom]:[Nom]]=$A62)*(Tableau1[[Prénom]:[Prénom]]=$B62)*(IZ$2&gt;=Tableau1[[Début]:[Début]])*(IZ$2&lt;=Tableau1[[Fin]:[Fin]]),ROW(INDIRECT("A1:A"&amp;COUNTA(Tableau1[[Fin]:[Fin]])))),1)),""))</f>
        <v/>
      </c>
      <c r="JA62" s="34" t="str">
        <f t="array" aca="1" ref="JA62" ca="1">IF(OR(WEEKDAY(JA$2,2)&gt;5,COUNTIF(Dates_Feries,JA$2)&gt;0),"",IFERROR(INDEX(Tableau1[[Type]:[Type]],SMALL(IF((Tableau1[[Nom]:[Nom]]=$A62)*(Tableau1[[Prénom]:[Prénom]]=$B62)*(JA$2&gt;=Tableau1[[Début]:[Début]])*(JA$2&lt;=Tableau1[[Fin]:[Fin]]),ROW(INDIRECT("A1:A"&amp;COUNTA(Tableau1[[Fin]:[Fin]])))),1)),""))</f>
        <v/>
      </c>
      <c r="JB62" s="34" t="str">
        <f t="array" aca="1" ref="JB62" ca="1">IF(OR(WEEKDAY(JB$2,2)&gt;5,COUNTIF(Dates_Feries,JB$2)&gt;0),"",IFERROR(INDEX(Tableau1[[Type]:[Type]],SMALL(IF((Tableau1[[Nom]:[Nom]]=$A62)*(Tableau1[[Prénom]:[Prénom]]=$B62)*(JB$2&gt;=Tableau1[[Début]:[Début]])*(JB$2&lt;=Tableau1[[Fin]:[Fin]]),ROW(INDIRECT("A1:A"&amp;COUNTA(Tableau1[[Fin]:[Fin]])))),1)),""))</f>
        <v/>
      </c>
      <c r="JC62" s="34" t="str">
        <f t="array" aca="1" ref="JC62" ca="1">IF(OR(WEEKDAY(JC$2,2)&gt;5,COUNTIF(Dates_Feries,JC$2)&gt;0),"",IFERROR(INDEX(Tableau1[[Type]:[Type]],SMALL(IF((Tableau1[[Nom]:[Nom]]=$A62)*(Tableau1[[Prénom]:[Prénom]]=$B62)*(JC$2&gt;=Tableau1[[Début]:[Début]])*(JC$2&lt;=Tableau1[[Fin]:[Fin]]),ROW(INDIRECT("A1:A"&amp;COUNTA(Tableau1[[Fin]:[Fin]])))),1)),""))</f>
        <v/>
      </c>
      <c r="JD62" s="34" t="str">
        <f t="array" aca="1" ref="JD62" ca="1">IF(OR(WEEKDAY(JD$2,2)&gt;5,COUNTIF(Dates_Feries,JD$2)&gt;0),"",IFERROR(INDEX(Tableau1[[Type]:[Type]],SMALL(IF((Tableau1[[Nom]:[Nom]]=$A62)*(Tableau1[[Prénom]:[Prénom]]=$B62)*(JD$2&gt;=Tableau1[[Début]:[Début]])*(JD$2&lt;=Tableau1[[Fin]:[Fin]]),ROW(INDIRECT("A1:A"&amp;COUNTA(Tableau1[[Fin]:[Fin]])))),1)),""))</f>
        <v/>
      </c>
      <c r="JE62" s="34" t="str">
        <f t="array" aca="1" ref="JE62" ca="1">IF(OR(WEEKDAY(JE$2,2)&gt;5,COUNTIF(Dates_Feries,JE$2)&gt;0),"",IFERROR(INDEX(Tableau1[[Type]:[Type]],SMALL(IF((Tableau1[[Nom]:[Nom]]=$A62)*(Tableau1[[Prénom]:[Prénom]]=$B62)*(JE$2&gt;=Tableau1[[Début]:[Début]])*(JE$2&lt;=Tableau1[[Fin]:[Fin]]),ROW(INDIRECT("A1:A"&amp;COUNTA(Tableau1[[Fin]:[Fin]])))),1)),""))</f>
        <v/>
      </c>
      <c r="JF62" s="34" t="str">
        <f t="array" aca="1" ref="JF62" ca="1">IF(OR(WEEKDAY(JF$2,2)&gt;5,COUNTIF(Dates_Feries,JF$2)&gt;0),"",IFERROR(INDEX(Tableau1[[Type]:[Type]],SMALL(IF((Tableau1[[Nom]:[Nom]]=$A62)*(Tableau1[[Prénom]:[Prénom]]=$B62)*(JF$2&gt;=Tableau1[[Début]:[Début]])*(JF$2&lt;=Tableau1[[Fin]:[Fin]]),ROW(INDIRECT("A1:A"&amp;COUNTA(Tableau1[[Fin]:[Fin]])))),1)),""))</f>
        <v/>
      </c>
      <c r="JG62" s="34" t="str">
        <f t="array" aca="1" ref="JG62" ca="1">IF(OR(WEEKDAY(JG$2,2)&gt;5,COUNTIF(Dates_Feries,JG$2)&gt;0),"",IFERROR(INDEX(Tableau1[[Type]:[Type]],SMALL(IF((Tableau1[[Nom]:[Nom]]=$A62)*(Tableau1[[Prénom]:[Prénom]]=$B62)*(JG$2&gt;=Tableau1[[Début]:[Début]])*(JG$2&lt;=Tableau1[[Fin]:[Fin]]),ROW(INDIRECT("A1:A"&amp;COUNTA(Tableau1[[Fin]:[Fin]])))),1)),""))</f>
        <v/>
      </c>
      <c r="JH62" s="34" t="str">
        <f t="array" aca="1" ref="JH62" ca="1">IF(OR(WEEKDAY(JH$2,2)&gt;5,COUNTIF(Dates_Feries,JH$2)&gt;0),"",IFERROR(INDEX(Tableau1[[Type]:[Type]],SMALL(IF((Tableau1[[Nom]:[Nom]]=$A62)*(Tableau1[[Prénom]:[Prénom]]=$B62)*(JH$2&gt;=Tableau1[[Début]:[Début]])*(JH$2&lt;=Tableau1[[Fin]:[Fin]]),ROW(INDIRECT("A1:A"&amp;COUNTA(Tableau1[[Fin]:[Fin]])))),1)),""))</f>
        <v/>
      </c>
      <c r="JI62" s="34" t="str">
        <f t="array" aca="1" ref="JI62" ca="1">IF(OR(WEEKDAY(JI$2,2)&gt;5,COUNTIF(Dates_Feries,JI$2)&gt;0),"",IFERROR(INDEX(Tableau1[[Type]:[Type]],SMALL(IF((Tableau1[[Nom]:[Nom]]=$A62)*(Tableau1[[Prénom]:[Prénom]]=$B62)*(JI$2&gt;=Tableau1[[Début]:[Début]])*(JI$2&lt;=Tableau1[[Fin]:[Fin]]),ROW(INDIRECT("A1:A"&amp;COUNTA(Tableau1[[Fin]:[Fin]])))),1)),""))</f>
        <v/>
      </c>
      <c r="JJ62" s="34" t="str">
        <f t="array" aca="1" ref="JJ62" ca="1">IF(OR(WEEKDAY(JJ$2,2)&gt;5,COUNTIF(Dates_Feries,JJ$2)&gt;0),"",IFERROR(INDEX(Tableau1[[Type]:[Type]],SMALL(IF((Tableau1[[Nom]:[Nom]]=$A62)*(Tableau1[[Prénom]:[Prénom]]=$B62)*(JJ$2&gt;=Tableau1[[Début]:[Début]])*(JJ$2&lt;=Tableau1[[Fin]:[Fin]]),ROW(INDIRECT("A1:A"&amp;COUNTA(Tableau1[[Fin]:[Fin]])))),1)),""))</f>
        <v/>
      </c>
      <c r="JK62" s="34" t="str">
        <f t="array" aca="1" ref="JK62" ca="1">IF(OR(WEEKDAY(JK$2,2)&gt;5,COUNTIF(Dates_Feries,JK$2)&gt;0),"",IFERROR(INDEX(Tableau1[[Type]:[Type]],SMALL(IF((Tableau1[[Nom]:[Nom]]=$A62)*(Tableau1[[Prénom]:[Prénom]]=$B62)*(JK$2&gt;=Tableau1[[Début]:[Début]])*(JK$2&lt;=Tableau1[[Fin]:[Fin]]),ROW(INDIRECT("A1:A"&amp;COUNTA(Tableau1[[Fin]:[Fin]])))),1)),""))</f>
        <v/>
      </c>
      <c r="JL62" s="34" t="str">
        <f t="array" aca="1" ref="JL62" ca="1">IF(OR(WEEKDAY(JL$2,2)&gt;5,COUNTIF(Dates_Feries,JL$2)&gt;0),"",IFERROR(INDEX(Tableau1[[Type]:[Type]],SMALL(IF((Tableau1[[Nom]:[Nom]]=$A62)*(Tableau1[[Prénom]:[Prénom]]=$B62)*(JL$2&gt;=Tableau1[[Début]:[Début]])*(JL$2&lt;=Tableau1[[Fin]:[Fin]]),ROW(INDIRECT("A1:A"&amp;COUNTA(Tableau1[[Fin]:[Fin]])))),1)),""))</f>
        <v/>
      </c>
      <c r="JM62" s="34" t="str">
        <f t="array" aca="1" ref="JM62" ca="1">IF(OR(WEEKDAY(JM$2,2)&gt;5,COUNTIF(Dates_Feries,JM$2)&gt;0),"",IFERROR(INDEX(Tableau1[[Type]:[Type]],SMALL(IF((Tableau1[[Nom]:[Nom]]=$A62)*(Tableau1[[Prénom]:[Prénom]]=$B62)*(JM$2&gt;=Tableau1[[Début]:[Début]])*(JM$2&lt;=Tableau1[[Fin]:[Fin]]),ROW(INDIRECT("A1:A"&amp;COUNTA(Tableau1[[Fin]:[Fin]])))),1)),""))</f>
        <v/>
      </c>
      <c r="JN62" s="34" t="str">
        <f t="array" aca="1" ref="JN62" ca="1">IF(OR(WEEKDAY(JN$2,2)&gt;5,COUNTIF(Dates_Feries,JN$2)&gt;0),"",IFERROR(INDEX(Tableau1[[Type]:[Type]],SMALL(IF((Tableau1[[Nom]:[Nom]]=$A62)*(Tableau1[[Prénom]:[Prénom]]=$B62)*(JN$2&gt;=Tableau1[[Début]:[Début]])*(JN$2&lt;=Tableau1[[Fin]:[Fin]]),ROW(INDIRECT("A1:A"&amp;COUNTA(Tableau1[[Fin]:[Fin]])))),1)),""))</f>
        <v/>
      </c>
      <c r="JO62" s="34" t="str">
        <f t="array" aca="1" ref="JO62" ca="1">IF(OR(WEEKDAY(JO$2,2)&gt;5,COUNTIF(Dates_Feries,JO$2)&gt;0),"",IFERROR(INDEX(Tableau1[[Type]:[Type]],SMALL(IF((Tableau1[[Nom]:[Nom]]=$A62)*(Tableau1[[Prénom]:[Prénom]]=$B62)*(JO$2&gt;=Tableau1[[Début]:[Début]])*(JO$2&lt;=Tableau1[[Fin]:[Fin]]),ROW(INDIRECT("A1:A"&amp;COUNTA(Tableau1[[Fin]:[Fin]])))),1)),""))</f>
        <v/>
      </c>
      <c r="JP62" s="34" t="str">
        <f t="array" aca="1" ref="JP62" ca="1">IF(OR(WEEKDAY(JP$2,2)&gt;5,COUNTIF(Dates_Feries,JP$2)&gt;0),"",IFERROR(INDEX(Tableau1[[Type]:[Type]],SMALL(IF((Tableau1[[Nom]:[Nom]]=$A62)*(Tableau1[[Prénom]:[Prénom]]=$B62)*(JP$2&gt;=Tableau1[[Début]:[Début]])*(JP$2&lt;=Tableau1[[Fin]:[Fin]]),ROW(INDIRECT("A1:A"&amp;COUNTA(Tableau1[[Fin]:[Fin]])))),1)),""))</f>
        <v/>
      </c>
      <c r="JQ62" s="34" t="str">
        <f t="array" aca="1" ref="JQ62" ca="1">IF(OR(WEEKDAY(JQ$2,2)&gt;5,COUNTIF(Dates_Feries,JQ$2)&gt;0),"",IFERROR(INDEX(Tableau1[[Type]:[Type]],SMALL(IF((Tableau1[[Nom]:[Nom]]=$A62)*(Tableau1[[Prénom]:[Prénom]]=$B62)*(JQ$2&gt;=Tableau1[[Début]:[Début]])*(JQ$2&lt;=Tableau1[[Fin]:[Fin]]),ROW(INDIRECT("A1:A"&amp;COUNTA(Tableau1[[Fin]:[Fin]])))),1)),""))</f>
        <v/>
      </c>
      <c r="JR62" s="34" t="str">
        <f t="array" aca="1" ref="JR62" ca="1">IF(OR(WEEKDAY(JR$2,2)&gt;5,COUNTIF(Dates_Feries,JR$2)&gt;0),"",IFERROR(INDEX(Tableau1[[Type]:[Type]],SMALL(IF((Tableau1[[Nom]:[Nom]]=$A62)*(Tableau1[[Prénom]:[Prénom]]=$B62)*(JR$2&gt;=Tableau1[[Début]:[Début]])*(JR$2&lt;=Tableau1[[Fin]:[Fin]]),ROW(INDIRECT("A1:A"&amp;COUNTA(Tableau1[[Fin]:[Fin]])))),1)),""))</f>
        <v/>
      </c>
      <c r="JS62" s="34" t="str">
        <f t="array" aca="1" ref="JS62" ca="1">IF(OR(WEEKDAY(JS$2,2)&gt;5,COUNTIF(Dates_Feries,JS$2)&gt;0),"",IFERROR(INDEX(Tableau1[[Type]:[Type]],SMALL(IF((Tableau1[[Nom]:[Nom]]=$A62)*(Tableau1[[Prénom]:[Prénom]]=$B62)*(JS$2&gt;=Tableau1[[Début]:[Début]])*(JS$2&lt;=Tableau1[[Fin]:[Fin]]),ROW(INDIRECT("A1:A"&amp;COUNTA(Tableau1[[Fin]:[Fin]])))),1)),""))</f>
        <v/>
      </c>
      <c r="JT62" s="34" t="str">
        <f t="array" aca="1" ref="JT62" ca="1">IF(OR(WEEKDAY(JT$2,2)&gt;5,COUNTIF(Dates_Feries,JT$2)&gt;0),"",IFERROR(INDEX(Tableau1[[Type]:[Type]],SMALL(IF((Tableau1[[Nom]:[Nom]]=$A62)*(Tableau1[[Prénom]:[Prénom]]=$B62)*(JT$2&gt;=Tableau1[[Début]:[Début]])*(JT$2&lt;=Tableau1[[Fin]:[Fin]]),ROW(INDIRECT("A1:A"&amp;COUNTA(Tableau1[[Fin]:[Fin]])))),1)),""))</f>
        <v/>
      </c>
      <c r="JU62" s="34" t="str">
        <f t="array" aca="1" ref="JU62" ca="1">IF(OR(WEEKDAY(JU$2,2)&gt;5,COUNTIF(Dates_Feries,JU$2)&gt;0),"",IFERROR(INDEX(Tableau1[[Type]:[Type]],SMALL(IF((Tableau1[[Nom]:[Nom]]=$A62)*(Tableau1[[Prénom]:[Prénom]]=$B62)*(JU$2&gt;=Tableau1[[Début]:[Début]])*(JU$2&lt;=Tableau1[[Fin]:[Fin]]),ROW(INDIRECT("A1:A"&amp;COUNTA(Tableau1[[Fin]:[Fin]])))),1)),""))</f>
        <v/>
      </c>
      <c r="JV62" s="34" t="str">
        <f t="array" aca="1" ref="JV62" ca="1">IF(OR(WEEKDAY(JV$2,2)&gt;5,COUNTIF(Dates_Feries,JV$2)&gt;0),"",IFERROR(INDEX(Tableau1[[Type]:[Type]],SMALL(IF((Tableau1[[Nom]:[Nom]]=$A62)*(Tableau1[[Prénom]:[Prénom]]=$B62)*(JV$2&gt;=Tableau1[[Début]:[Début]])*(JV$2&lt;=Tableau1[[Fin]:[Fin]]),ROW(INDIRECT("A1:A"&amp;COUNTA(Tableau1[[Fin]:[Fin]])))),1)),""))</f>
        <v/>
      </c>
      <c r="JW62" s="34" t="str">
        <f t="array" aca="1" ref="JW62" ca="1">IF(OR(WEEKDAY(JW$2,2)&gt;5,COUNTIF(Dates_Feries,JW$2)&gt;0),"",IFERROR(INDEX(Tableau1[[Type]:[Type]],SMALL(IF((Tableau1[[Nom]:[Nom]]=$A62)*(Tableau1[[Prénom]:[Prénom]]=$B62)*(JW$2&gt;=Tableau1[[Début]:[Début]])*(JW$2&lt;=Tableau1[[Fin]:[Fin]]),ROW(INDIRECT("A1:A"&amp;COUNTA(Tableau1[[Fin]:[Fin]])))),1)),""))</f>
        <v/>
      </c>
      <c r="JX62" s="34" t="str">
        <f t="array" aca="1" ref="JX62" ca="1">IF(OR(WEEKDAY(JX$2,2)&gt;5,COUNTIF(Dates_Feries,JX$2)&gt;0),"",IFERROR(INDEX(Tableau1[[Type]:[Type]],SMALL(IF((Tableau1[[Nom]:[Nom]]=$A62)*(Tableau1[[Prénom]:[Prénom]]=$B62)*(JX$2&gt;=Tableau1[[Début]:[Début]])*(JX$2&lt;=Tableau1[[Fin]:[Fin]]),ROW(INDIRECT("A1:A"&amp;COUNTA(Tableau1[[Fin]:[Fin]])))),1)),""))</f>
        <v/>
      </c>
      <c r="JY62" s="34" t="str">
        <f t="array" aca="1" ref="JY62" ca="1">IF(OR(WEEKDAY(JY$2,2)&gt;5,COUNTIF(Dates_Feries,JY$2)&gt;0),"",IFERROR(INDEX(Tableau1[[Type]:[Type]],SMALL(IF((Tableau1[[Nom]:[Nom]]=$A62)*(Tableau1[[Prénom]:[Prénom]]=$B62)*(JY$2&gt;=Tableau1[[Début]:[Début]])*(JY$2&lt;=Tableau1[[Fin]:[Fin]]),ROW(INDIRECT("A1:A"&amp;COUNTA(Tableau1[[Fin]:[Fin]])))),1)),""))</f>
        <v/>
      </c>
      <c r="JZ62" s="34" t="str">
        <f t="array" aca="1" ref="JZ62" ca="1">IF(OR(WEEKDAY(JZ$2,2)&gt;5,COUNTIF(Dates_Feries,JZ$2)&gt;0),"",IFERROR(INDEX(Tableau1[[Type]:[Type]],SMALL(IF((Tableau1[[Nom]:[Nom]]=$A62)*(Tableau1[[Prénom]:[Prénom]]=$B62)*(JZ$2&gt;=Tableau1[[Début]:[Début]])*(JZ$2&lt;=Tableau1[[Fin]:[Fin]]),ROW(INDIRECT("A1:A"&amp;COUNTA(Tableau1[[Fin]:[Fin]])))),1)),""))</f>
        <v/>
      </c>
      <c r="KA62" s="34" t="str">
        <f t="array" aca="1" ref="KA62" ca="1">IF(OR(WEEKDAY(KA$2,2)&gt;5,COUNTIF(Dates_Feries,KA$2)&gt;0),"",IFERROR(INDEX(Tableau1[[Type]:[Type]],SMALL(IF((Tableau1[[Nom]:[Nom]]=$A62)*(Tableau1[[Prénom]:[Prénom]]=$B62)*(KA$2&gt;=Tableau1[[Début]:[Début]])*(KA$2&lt;=Tableau1[[Fin]:[Fin]]),ROW(INDIRECT("A1:A"&amp;COUNTA(Tableau1[[Fin]:[Fin]])))),1)),""))</f>
        <v/>
      </c>
      <c r="KB62" s="34" t="str">
        <f t="array" aca="1" ref="KB62" ca="1">IF(OR(WEEKDAY(KB$2,2)&gt;5,COUNTIF(Dates_Feries,KB$2)&gt;0),"",IFERROR(INDEX(Tableau1[[Type]:[Type]],SMALL(IF((Tableau1[[Nom]:[Nom]]=$A62)*(Tableau1[[Prénom]:[Prénom]]=$B62)*(KB$2&gt;=Tableau1[[Début]:[Début]])*(KB$2&lt;=Tableau1[[Fin]:[Fin]]),ROW(INDIRECT("A1:A"&amp;COUNTA(Tableau1[[Fin]:[Fin]])))),1)),""))</f>
        <v/>
      </c>
      <c r="KC62" s="34" t="str">
        <f t="array" aca="1" ref="KC62" ca="1">IF(OR(WEEKDAY(KC$2,2)&gt;5,COUNTIF(Dates_Feries,KC$2)&gt;0),"",IFERROR(INDEX(Tableau1[[Type]:[Type]],SMALL(IF((Tableau1[[Nom]:[Nom]]=$A62)*(Tableau1[[Prénom]:[Prénom]]=$B62)*(KC$2&gt;=Tableau1[[Début]:[Début]])*(KC$2&lt;=Tableau1[[Fin]:[Fin]]),ROW(INDIRECT("A1:A"&amp;COUNTA(Tableau1[[Fin]:[Fin]])))),1)),""))</f>
        <v/>
      </c>
      <c r="KD62" s="34" t="str">
        <f t="array" aca="1" ref="KD62" ca="1">IF(OR(WEEKDAY(KD$2,2)&gt;5,COUNTIF(Dates_Feries,KD$2)&gt;0),"",IFERROR(INDEX(Tableau1[[Type]:[Type]],SMALL(IF((Tableau1[[Nom]:[Nom]]=$A62)*(Tableau1[[Prénom]:[Prénom]]=$B62)*(KD$2&gt;=Tableau1[[Début]:[Début]])*(KD$2&lt;=Tableau1[[Fin]:[Fin]]),ROW(INDIRECT("A1:A"&amp;COUNTA(Tableau1[[Fin]:[Fin]])))),1)),""))</f>
        <v/>
      </c>
      <c r="KE62" s="34" t="str">
        <f t="array" aca="1" ref="KE62" ca="1">IF(OR(WEEKDAY(KE$2,2)&gt;5,COUNTIF(Dates_Feries,KE$2)&gt;0),"",IFERROR(INDEX(Tableau1[[Type]:[Type]],SMALL(IF((Tableau1[[Nom]:[Nom]]=$A62)*(Tableau1[[Prénom]:[Prénom]]=$B62)*(KE$2&gt;=Tableau1[[Début]:[Début]])*(KE$2&lt;=Tableau1[[Fin]:[Fin]]),ROW(INDIRECT("A1:A"&amp;COUNTA(Tableau1[[Fin]:[Fin]])))),1)),""))</f>
        <v/>
      </c>
      <c r="KF62" s="34" t="str">
        <f t="array" aca="1" ref="KF62" ca="1">IF(OR(WEEKDAY(KF$2,2)&gt;5,COUNTIF(Dates_Feries,KF$2)&gt;0),"",IFERROR(INDEX(Tableau1[[Type]:[Type]],SMALL(IF((Tableau1[[Nom]:[Nom]]=$A62)*(Tableau1[[Prénom]:[Prénom]]=$B62)*(KF$2&gt;=Tableau1[[Début]:[Début]])*(KF$2&lt;=Tableau1[[Fin]:[Fin]]),ROW(INDIRECT("A1:A"&amp;COUNTA(Tableau1[[Fin]:[Fin]])))),1)),""))</f>
        <v/>
      </c>
      <c r="KG62" s="34" t="str">
        <f t="array" aca="1" ref="KG62" ca="1">IF(OR(WEEKDAY(KG$2,2)&gt;5,COUNTIF(Dates_Feries,KG$2)&gt;0),"",IFERROR(INDEX(Tableau1[[Type]:[Type]],SMALL(IF((Tableau1[[Nom]:[Nom]]=$A62)*(Tableau1[[Prénom]:[Prénom]]=$B62)*(KG$2&gt;=Tableau1[[Début]:[Début]])*(KG$2&lt;=Tableau1[[Fin]:[Fin]]),ROW(INDIRECT("A1:A"&amp;COUNTA(Tableau1[[Fin]:[Fin]])))),1)),""))</f>
        <v/>
      </c>
      <c r="KH62" s="34" t="str">
        <f t="array" aca="1" ref="KH62" ca="1">IF(OR(WEEKDAY(KH$2,2)&gt;5,COUNTIF(Dates_Feries,KH$2)&gt;0),"",IFERROR(INDEX(Tableau1[[Type]:[Type]],SMALL(IF((Tableau1[[Nom]:[Nom]]=$A62)*(Tableau1[[Prénom]:[Prénom]]=$B62)*(KH$2&gt;=Tableau1[[Début]:[Début]])*(KH$2&lt;=Tableau1[[Fin]:[Fin]]),ROW(INDIRECT("A1:A"&amp;COUNTA(Tableau1[[Fin]:[Fin]])))),1)),""))</f>
        <v/>
      </c>
      <c r="KI62" s="34" t="str">
        <f t="array" aca="1" ref="KI62" ca="1">IF(OR(WEEKDAY(KI$2,2)&gt;5,COUNTIF(Dates_Feries,KI$2)&gt;0),"",IFERROR(INDEX(Tableau1[[Type]:[Type]],SMALL(IF((Tableau1[[Nom]:[Nom]]=$A62)*(Tableau1[[Prénom]:[Prénom]]=$B62)*(KI$2&gt;=Tableau1[[Début]:[Début]])*(KI$2&lt;=Tableau1[[Fin]:[Fin]]),ROW(INDIRECT("A1:A"&amp;COUNTA(Tableau1[[Fin]:[Fin]])))),1)),""))</f>
        <v/>
      </c>
      <c r="KJ62" s="34" t="str">
        <f t="array" aca="1" ref="KJ62" ca="1">IF(OR(WEEKDAY(KJ$2,2)&gt;5,COUNTIF(Dates_Feries,KJ$2)&gt;0),"",IFERROR(INDEX(Tableau1[[Type]:[Type]],SMALL(IF((Tableau1[[Nom]:[Nom]]=$A62)*(Tableau1[[Prénom]:[Prénom]]=$B62)*(KJ$2&gt;=Tableau1[[Début]:[Début]])*(KJ$2&lt;=Tableau1[[Fin]:[Fin]]),ROW(INDIRECT("A1:A"&amp;COUNTA(Tableau1[[Fin]:[Fin]])))),1)),""))</f>
        <v/>
      </c>
      <c r="KK62" s="34" t="str">
        <f t="array" aca="1" ref="KK62" ca="1">IF(OR(WEEKDAY(KK$2,2)&gt;5,COUNTIF(Dates_Feries,KK$2)&gt;0),"",IFERROR(INDEX(Tableau1[[Type]:[Type]],SMALL(IF((Tableau1[[Nom]:[Nom]]=$A62)*(Tableau1[[Prénom]:[Prénom]]=$B62)*(KK$2&gt;=Tableau1[[Début]:[Début]])*(KK$2&lt;=Tableau1[[Fin]:[Fin]]),ROW(INDIRECT("A1:A"&amp;COUNTA(Tableau1[[Fin]:[Fin]])))),1)),""))</f>
        <v/>
      </c>
      <c r="KL62" s="34" t="str">
        <f t="array" aca="1" ref="KL62" ca="1">IF(OR(WEEKDAY(KL$2,2)&gt;5,COUNTIF(Dates_Feries,KL$2)&gt;0),"",IFERROR(INDEX(Tableau1[[Type]:[Type]],SMALL(IF((Tableau1[[Nom]:[Nom]]=$A62)*(Tableau1[[Prénom]:[Prénom]]=$B62)*(KL$2&gt;=Tableau1[[Début]:[Début]])*(KL$2&lt;=Tableau1[[Fin]:[Fin]]),ROW(INDIRECT("A1:A"&amp;COUNTA(Tableau1[[Fin]:[Fin]])))),1)),""))</f>
        <v/>
      </c>
      <c r="KM62" s="34" t="str">
        <f t="array" aca="1" ref="KM62" ca="1">IF(OR(WEEKDAY(KM$2,2)&gt;5,COUNTIF(Dates_Feries,KM$2)&gt;0),"",IFERROR(INDEX(Tableau1[[Type]:[Type]],SMALL(IF((Tableau1[[Nom]:[Nom]]=$A62)*(Tableau1[[Prénom]:[Prénom]]=$B62)*(KM$2&gt;=Tableau1[[Début]:[Début]])*(KM$2&lt;=Tableau1[[Fin]:[Fin]]),ROW(INDIRECT("A1:A"&amp;COUNTA(Tableau1[[Fin]:[Fin]])))),1)),""))</f>
        <v/>
      </c>
      <c r="KN62" s="34" t="str">
        <f t="array" aca="1" ref="KN62" ca="1">IF(OR(WEEKDAY(KN$2,2)&gt;5,COUNTIF(Dates_Feries,KN$2)&gt;0),"",IFERROR(INDEX(Tableau1[[Type]:[Type]],SMALL(IF((Tableau1[[Nom]:[Nom]]=$A62)*(Tableau1[[Prénom]:[Prénom]]=$B62)*(KN$2&gt;=Tableau1[[Début]:[Début]])*(KN$2&lt;=Tableau1[[Fin]:[Fin]]),ROW(INDIRECT("A1:A"&amp;COUNTA(Tableau1[[Fin]:[Fin]])))),1)),""))</f>
        <v/>
      </c>
      <c r="KO62" s="34" t="str">
        <f t="array" aca="1" ref="KO62" ca="1">IF(OR(WEEKDAY(KO$2,2)&gt;5,COUNTIF(Dates_Feries,KO$2)&gt;0),"",IFERROR(INDEX(Tableau1[[Type]:[Type]],SMALL(IF((Tableau1[[Nom]:[Nom]]=$A62)*(Tableau1[[Prénom]:[Prénom]]=$B62)*(KO$2&gt;=Tableau1[[Début]:[Début]])*(KO$2&lt;=Tableau1[[Fin]:[Fin]]),ROW(INDIRECT("A1:A"&amp;COUNTA(Tableau1[[Fin]:[Fin]])))),1)),""))</f>
        <v/>
      </c>
      <c r="KP62" s="34" t="str">
        <f t="array" aca="1" ref="KP62" ca="1">IF(OR(WEEKDAY(KP$2,2)&gt;5,COUNTIF(Dates_Feries,KP$2)&gt;0),"",IFERROR(INDEX(Tableau1[[Type]:[Type]],SMALL(IF((Tableau1[[Nom]:[Nom]]=$A62)*(Tableau1[[Prénom]:[Prénom]]=$B62)*(KP$2&gt;=Tableau1[[Début]:[Début]])*(KP$2&lt;=Tableau1[[Fin]:[Fin]]),ROW(INDIRECT("A1:A"&amp;COUNTA(Tableau1[[Fin]:[Fin]])))),1)),""))</f>
        <v/>
      </c>
      <c r="KQ62" s="34" t="str">
        <f t="array" aca="1" ref="KQ62" ca="1">IF(OR(WEEKDAY(KQ$2,2)&gt;5,COUNTIF(Dates_Feries,KQ$2)&gt;0),"",IFERROR(INDEX(Tableau1[[Type]:[Type]],SMALL(IF((Tableau1[[Nom]:[Nom]]=$A62)*(Tableau1[[Prénom]:[Prénom]]=$B62)*(KQ$2&gt;=Tableau1[[Début]:[Début]])*(KQ$2&lt;=Tableau1[[Fin]:[Fin]]),ROW(INDIRECT("A1:A"&amp;COUNTA(Tableau1[[Fin]:[Fin]])))),1)),""))</f>
        <v/>
      </c>
      <c r="KR62" s="34" t="str">
        <f t="array" aca="1" ref="KR62" ca="1">IF(OR(WEEKDAY(KR$2,2)&gt;5,COUNTIF(Dates_Feries,KR$2)&gt;0),"",IFERROR(INDEX(Tableau1[[Type]:[Type]],SMALL(IF((Tableau1[[Nom]:[Nom]]=$A62)*(Tableau1[[Prénom]:[Prénom]]=$B62)*(KR$2&gt;=Tableau1[[Début]:[Début]])*(KR$2&lt;=Tableau1[[Fin]:[Fin]]),ROW(INDIRECT("A1:A"&amp;COUNTA(Tableau1[[Fin]:[Fin]])))),1)),""))</f>
        <v/>
      </c>
      <c r="KS62" s="34" t="str">
        <f t="array" aca="1" ref="KS62" ca="1">IF(OR(WEEKDAY(KS$2,2)&gt;5,COUNTIF(Dates_Feries,KS$2)&gt;0),"",IFERROR(INDEX(Tableau1[[Type]:[Type]],SMALL(IF((Tableau1[[Nom]:[Nom]]=$A62)*(Tableau1[[Prénom]:[Prénom]]=$B62)*(KS$2&gt;=Tableau1[[Début]:[Début]])*(KS$2&lt;=Tableau1[[Fin]:[Fin]]),ROW(INDIRECT("A1:A"&amp;COUNTA(Tableau1[[Fin]:[Fin]])))),1)),""))</f>
        <v/>
      </c>
      <c r="KT62" s="34" t="str">
        <f t="array" aca="1" ref="KT62" ca="1">IF(OR(WEEKDAY(KT$2,2)&gt;5,COUNTIF(Dates_Feries,KT$2)&gt;0),"",IFERROR(INDEX(Tableau1[[Type]:[Type]],SMALL(IF((Tableau1[[Nom]:[Nom]]=$A62)*(Tableau1[[Prénom]:[Prénom]]=$B62)*(KT$2&gt;=Tableau1[[Début]:[Début]])*(KT$2&lt;=Tableau1[[Fin]:[Fin]]),ROW(INDIRECT("A1:A"&amp;COUNTA(Tableau1[[Fin]:[Fin]])))),1)),""))</f>
        <v/>
      </c>
      <c r="KU62" s="34" t="str">
        <f t="array" aca="1" ref="KU62" ca="1">IF(OR(WEEKDAY(KU$2,2)&gt;5,COUNTIF(Dates_Feries,KU$2)&gt;0),"",IFERROR(INDEX(Tableau1[[Type]:[Type]],SMALL(IF((Tableau1[[Nom]:[Nom]]=$A62)*(Tableau1[[Prénom]:[Prénom]]=$B62)*(KU$2&gt;=Tableau1[[Début]:[Début]])*(KU$2&lt;=Tableau1[[Fin]:[Fin]]),ROW(INDIRECT("A1:A"&amp;COUNTA(Tableau1[[Fin]:[Fin]])))),1)),""))</f>
        <v/>
      </c>
      <c r="KV62" s="34" t="str">
        <f t="array" aca="1" ref="KV62" ca="1">IF(OR(WEEKDAY(KV$2,2)&gt;5,COUNTIF(Dates_Feries,KV$2)&gt;0),"",IFERROR(INDEX(Tableau1[[Type]:[Type]],SMALL(IF((Tableau1[[Nom]:[Nom]]=$A62)*(Tableau1[[Prénom]:[Prénom]]=$B62)*(KV$2&gt;=Tableau1[[Début]:[Début]])*(KV$2&lt;=Tableau1[[Fin]:[Fin]]),ROW(INDIRECT("A1:A"&amp;COUNTA(Tableau1[[Fin]:[Fin]])))),1)),""))</f>
        <v/>
      </c>
      <c r="KW62" s="34" t="str">
        <f t="array" aca="1" ref="KW62" ca="1">IF(OR(WEEKDAY(KW$2,2)&gt;5,COUNTIF(Dates_Feries,KW$2)&gt;0),"",IFERROR(INDEX(Tableau1[[Type]:[Type]],SMALL(IF((Tableau1[[Nom]:[Nom]]=$A62)*(Tableau1[[Prénom]:[Prénom]]=$B62)*(KW$2&gt;=Tableau1[[Début]:[Début]])*(KW$2&lt;=Tableau1[[Fin]:[Fin]]),ROW(INDIRECT("A1:A"&amp;COUNTA(Tableau1[[Fin]:[Fin]])))),1)),""))</f>
        <v/>
      </c>
      <c r="KX62" s="34" t="str">
        <f t="array" aca="1" ref="KX62" ca="1">IF(OR(WEEKDAY(KX$2,2)&gt;5,COUNTIF(Dates_Feries,KX$2)&gt;0),"",IFERROR(INDEX(Tableau1[[Type]:[Type]],SMALL(IF((Tableau1[[Nom]:[Nom]]=$A62)*(Tableau1[[Prénom]:[Prénom]]=$B62)*(KX$2&gt;=Tableau1[[Début]:[Début]])*(KX$2&lt;=Tableau1[[Fin]:[Fin]]),ROW(INDIRECT("A1:A"&amp;COUNTA(Tableau1[[Fin]:[Fin]])))),1)),""))</f>
        <v/>
      </c>
      <c r="KY62" s="34" t="str">
        <f t="array" aca="1" ref="KY62" ca="1">IF(OR(WEEKDAY(KY$2,2)&gt;5,COUNTIF(Dates_Feries,KY$2)&gt;0),"",IFERROR(INDEX(Tableau1[[Type]:[Type]],SMALL(IF((Tableau1[[Nom]:[Nom]]=$A62)*(Tableau1[[Prénom]:[Prénom]]=$B62)*(KY$2&gt;=Tableau1[[Début]:[Début]])*(KY$2&lt;=Tableau1[[Fin]:[Fin]]),ROW(INDIRECT("A1:A"&amp;COUNTA(Tableau1[[Fin]:[Fin]])))),1)),""))</f>
        <v/>
      </c>
      <c r="KZ62" s="34" t="str">
        <f t="array" aca="1" ref="KZ62" ca="1">IF(OR(WEEKDAY(KZ$2,2)&gt;5,COUNTIF(Dates_Feries,KZ$2)&gt;0),"",IFERROR(INDEX(Tableau1[[Type]:[Type]],SMALL(IF((Tableau1[[Nom]:[Nom]]=$A62)*(Tableau1[[Prénom]:[Prénom]]=$B62)*(KZ$2&gt;=Tableau1[[Début]:[Début]])*(KZ$2&lt;=Tableau1[[Fin]:[Fin]]),ROW(INDIRECT("A1:A"&amp;COUNTA(Tableau1[[Fin]:[Fin]])))),1)),""))</f>
        <v/>
      </c>
      <c r="LA62" s="34" t="str">
        <f t="array" aca="1" ref="LA62" ca="1">IF(OR(WEEKDAY(LA$2,2)&gt;5,COUNTIF(Dates_Feries,LA$2)&gt;0),"",IFERROR(INDEX(Tableau1[[Type]:[Type]],SMALL(IF((Tableau1[[Nom]:[Nom]]=$A62)*(Tableau1[[Prénom]:[Prénom]]=$B62)*(LA$2&gt;=Tableau1[[Début]:[Début]])*(LA$2&lt;=Tableau1[[Fin]:[Fin]]),ROW(INDIRECT("A1:A"&amp;COUNTA(Tableau1[[Fin]:[Fin]])))),1)),""))</f>
        <v/>
      </c>
      <c r="LB62" s="34" t="str">
        <f t="array" aca="1" ref="LB62" ca="1">IF(OR(WEEKDAY(LB$2,2)&gt;5,COUNTIF(Dates_Feries,LB$2)&gt;0),"",IFERROR(INDEX(Tableau1[[Type]:[Type]],SMALL(IF((Tableau1[[Nom]:[Nom]]=$A62)*(Tableau1[[Prénom]:[Prénom]]=$B62)*(LB$2&gt;=Tableau1[[Début]:[Début]])*(LB$2&lt;=Tableau1[[Fin]:[Fin]]),ROW(INDIRECT("A1:A"&amp;COUNTA(Tableau1[[Fin]:[Fin]])))),1)),""))</f>
        <v/>
      </c>
      <c r="LC62" s="34" t="str">
        <f t="array" aca="1" ref="LC62" ca="1">IF(OR(WEEKDAY(LC$2,2)&gt;5,COUNTIF(Dates_Feries,LC$2)&gt;0),"",IFERROR(INDEX(Tableau1[[Type]:[Type]],SMALL(IF((Tableau1[[Nom]:[Nom]]=$A62)*(Tableau1[[Prénom]:[Prénom]]=$B62)*(LC$2&gt;=Tableau1[[Début]:[Début]])*(LC$2&lt;=Tableau1[[Fin]:[Fin]]),ROW(INDIRECT("A1:A"&amp;COUNTA(Tableau1[[Fin]:[Fin]])))),1)),""))</f>
        <v/>
      </c>
      <c r="LD62" s="34" t="str">
        <f t="array" aca="1" ref="LD62" ca="1">IF(OR(WEEKDAY(LD$2,2)&gt;5,COUNTIF(Dates_Feries,LD$2)&gt;0),"",IFERROR(INDEX(Tableau1[[Type]:[Type]],SMALL(IF((Tableau1[[Nom]:[Nom]]=$A62)*(Tableau1[[Prénom]:[Prénom]]=$B62)*(LD$2&gt;=Tableau1[[Début]:[Début]])*(LD$2&lt;=Tableau1[[Fin]:[Fin]]),ROW(INDIRECT("A1:A"&amp;COUNTA(Tableau1[[Fin]:[Fin]])))),1)),""))</f>
        <v/>
      </c>
      <c r="LE62" s="34" t="str">
        <f t="array" aca="1" ref="LE62" ca="1">IF(OR(WEEKDAY(LE$2,2)&gt;5,COUNTIF(Dates_Feries,LE$2)&gt;0),"",IFERROR(INDEX(Tableau1[[Type]:[Type]],SMALL(IF((Tableau1[[Nom]:[Nom]]=$A62)*(Tableau1[[Prénom]:[Prénom]]=$B62)*(LE$2&gt;=Tableau1[[Début]:[Début]])*(LE$2&lt;=Tableau1[[Fin]:[Fin]]),ROW(INDIRECT("A1:A"&amp;COUNTA(Tableau1[[Fin]:[Fin]])))),1)),""))</f>
        <v/>
      </c>
      <c r="LF62" s="34" t="str">
        <f t="array" aca="1" ref="LF62" ca="1">IF(OR(WEEKDAY(LF$2,2)&gt;5,COUNTIF(Dates_Feries,LF$2)&gt;0),"",IFERROR(INDEX(Tableau1[[Type]:[Type]],SMALL(IF((Tableau1[[Nom]:[Nom]]=$A62)*(Tableau1[[Prénom]:[Prénom]]=$B62)*(LF$2&gt;=Tableau1[[Début]:[Début]])*(LF$2&lt;=Tableau1[[Fin]:[Fin]]),ROW(INDIRECT("A1:A"&amp;COUNTA(Tableau1[[Fin]:[Fin]])))),1)),""))</f>
        <v/>
      </c>
      <c r="LG62" s="34" t="str">
        <f t="array" aca="1" ref="LG62" ca="1">IF(OR(WEEKDAY(LG$2,2)&gt;5,COUNTIF(Dates_Feries,LG$2)&gt;0),"",IFERROR(INDEX(Tableau1[[Type]:[Type]],SMALL(IF((Tableau1[[Nom]:[Nom]]=$A62)*(Tableau1[[Prénom]:[Prénom]]=$B62)*(LG$2&gt;=Tableau1[[Début]:[Début]])*(LG$2&lt;=Tableau1[[Fin]:[Fin]]),ROW(INDIRECT("A1:A"&amp;COUNTA(Tableau1[[Fin]:[Fin]])))),1)),""))</f>
        <v/>
      </c>
      <c r="LH62" s="34" t="str">
        <f t="array" aca="1" ref="LH62" ca="1">IF(OR(WEEKDAY(LH$2,2)&gt;5,COUNTIF(Dates_Feries,LH$2)&gt;0),"",IFERROR(INDEX(Tableau1[[Type]:[Type]],SMALL(IF((Tableau1[[Nom]:[Nom]]=$A62)*(Tableau1[[Prénom]:[Prénom]]=$B62)*(LH$2&gt;=Tableau1[[Début]:[Début]])*(LH$2&lt;=Tableau1[[Fin]:[Fin]]),ROW(INDIRECT("A1:A"&amp;COUNTA(Tableau1[[Fin]:[Fin]])))),1)),""))</f>
        <v/>
      </c>
      <c r="LI62" s="34" t="str">
        <f t="array" aca="1" ref="LI62" ca="1">IF(OR(WEEKDAY(LI$2,2)&gt;5,COUNTIF(Dates_Feries,LI$2)&gt;0),"",IFERROR(INDEX(Tableau1[[Type]:[Type]],SMALL(IF((Tableau1[[Nom]:[Nom]]=$A62)*(Tableau1[[Prénom]:[Prénom]]=$B62)*(LI$2&gt;=Tableau1[[Début]:[Début]])*(LI$2&lt;=Tableau1[[Fin]:[Fin]]),ROW(INDIRECT("A1:A"&amp;COUNTA(Tableau1[[Fin]:[Fin]])))),1)),""))</f>
        <v/>
      </c>
      <c r="LJ62" s="34" t="str">
        <f t="array" aca="1" ref="LJ62" ca="1">IF(OR(WEEKDAY(LJ$2,2)&gt;5,COUNTIF(Dates_Feries,LJ$2)&gt;0),"",IFERROR(INDEX(Tableau1[[Type]:[Type]],SMALL(IF((Tableau1[[Nom]:[Nom]]=$A62)*(Tableau1[[Prénom]:[Prénom]]=$B62)*(LJ$2&gt;=Tableau1[[Début]:[Début]])*(LJ$2&lt;=Tableau1[[Fin]:[Fin]]),ROW(INDIRECT("A1:A"&amp;COUNTA(Tableau1[[Fin]:[Fin]])))),1)),""))</f>
        <v/>
      </c>
      <c r="LK62" s="34" t="str">
        <f t="array" aca="1" ref="LK62" ca="1">IF(OR(WEEKDAY(LK$2,2)&gt;5,COUNTIF(Dates_Feries,LK$2)&gt;0),"",IFERROR(INDEX(Tableau1[[Type]:[Type]],SMALL(IF((Tableau1[[Nom]:[Nom]]=$A62)*(Tableau1[[Prénom]:[Prénom]]=$B62)*(LK$2&gt;=Tableau1[[Début]:[Début]])*(LK$2&lt;=Tableau1[[Fin]:[Fin]]),ROW(INDIRECT("A1:A"&amp;COUNTA(Tableau1[[Fin]:[Fin]])))),1)),""))</f>
        <v/>
      </c>
      <c r="LL62" s="34" t="str">
        <f t="array" aca="1" ref="LL62" ca="1">IF(OR(WEEKDAY(LL$2,2)&gt;5,COUNTIF(Dates_Feries,LL$2)&gt;0),"",IFERROR(INDEX(Tableau1[[Type]:[Type]],SMALL(IF((Tableau1[[Nom]:[Nom]]=$A62)*(Tableau1[[Prénom]:[Prénom]]=$B62)*(LL$2&gt;=Tableau1[[Début]:[Début]])*(LL$2&lt;=Tableau1[[Fin]:[Fin]]),ROW(INDIRECT("A1:A"&amp;COUNTA(Tableau1[[Fin]:[Fin]])))),1)),""))</f>
        <v/>
      </c>
      <c r="LM62" s="34" t="str">
        <f t="array" aca="1" ref="LM62" ca="1">IF(OR(WEEKDAY(LM$2,2)&gt;5,COUNTIF(Dates_Feries,LM$2)&gt;0),"",IFERROR(INDEX(Tableau1[[Type]:[Type]],SMALL(IF((Tableau1[[Nom]:[Nom]]=$A62)*(Tableau1[[Prénom]:[Prénom]]=$B62)*(LM$2&gt;=Tableau1[[Début]:[Début]])*(LM$2&lt;=Tableau1[[Fin]:[Fin]]),ROW(INDIRECT("A1:A"&amp;COUNTA(Tableau1[[Fin]:[Fin]])))),1)),""))</f>
        <v/>
      </c>
      <c r="LN62" s="34" t="str">
        <f t="array" aca="1" ref="LN62" ca="1">IF(OR(WEEKDAY(LN$2,2)&gt;5,COUNTIF(Dates_Feries,LN$2)&gt;0),"",IFERROR(INDEX(Tableau1[[Type]:[Type]],SMALL(IF((Tableau1[[Nom]:[Nom]]=$A62)*(Tableau1[[Prénom]:[Prénom]]=$B62)*(LN$2&gt;=Tableau1[[Début]:[Début]])*(LN$2&lt;=Tableau1[[Fin]:[Fin]]),ROW(INDIRECT("A1:A"&amp;COUNTA(Tableau1[[Fin]:[Fin]])))),1)),""))</f>
        <v/>
      </c>
      <c r="LO62" s="34" t="str">
        <f t="array" aca="1" ref="LO62" ca="1">IF(OR(WEEKDAY(LO$2,2)&gt;5,COUNTIF(Dates_Feries,LO$2)&gt;0),"",IFERROR(INDEX(Tableau1[[Type]:[Type]],SMALL(IF((Tableau1[[Nom]:[Nom]]=$A62)*(Tableau1[[Prénom]:[Prénom]]=$B62)*(LO$2&gt;=Tableau1[[Début]:[Début]])*(LO$2&lt;=Tableau1[[Fin]:[Fin]]),ROW(INDIRECT("A1:A"&amp;COUNTA(Tableau1[[Fin]:[Fin]])))),1)),""))</f>
        <v/>
      </c>
      <c r="LP62" s="34" t="str">
        <f t="array" aca="1" ref="LP62" ca="1">IF(OR(WEEKDAY(LP$2,2)&gt;5,COUNTIF(Dates_Feries,LP$2)&gt;0),"",IFERROR(INDEX(Tableau1[[Type]:[Type]],SMALL(IF((Tableau1[[Nom]:[Nom]]=$A62)*(Tableau1[[Prénom]:[Prénom]]=$B62)*(LP$2&gt;=Tableau1[[Début]:[Début]])*(LP$2&lt;=Tableau1[[Fin]:[Fin]]),ROW(INDIRECT("A1:A"&amp;COUNTA(Tableau1[[Fin]:[Fin]])))),1)),""))</f>
        <v/>
      </c>
      <c r="LQ62" s="34" t="str">
        <f t="array" aca="1" ref="LQ62" ca="1">IF(OR(WEEKDAY(LQ$2,2)&gt;5,COUNTIF(Dates_Feries,LQ$2)&gt;0),"",IFERROR(INDEX(Tableau1[[Type]:[Type]],SMALL(IF((Tableau1[[Nom]:[Nom]]=$A62)*(Tableau1[[Prénom]:[Prénom]]=$B62)*(LQ$2&gt;=Tableau1[[Début]:[Début]])*(LQ$2&lt;=Tableau1[[Fin]:[Fin]]),ROW(INDIRECT("A1:A"&amp;COUNTA(Tableau1[[Fin]:[Fin]])))),1)),""))</f>
        <v/>
      </c>
      <c r="LR62" s="34" t="str">
        <f t="array" aca="1" ref="LR62" ca="1">IF(OR(WEEKDAY(LR$2,2)&gt;5,COUNTIF(Dates_Feries,LR$2)&gt;0),"",IFERROR(INDEX(Tableau1[[Type]:[Type]],SMALL(IF((Tableau1[[Nom]:[Nom]]=$A62)*(Tableau1[[Prénom]:[Prénom]]=$B62)*(LR$2&gt;=Tableau1[[Début]:[Début]])*(LR$2&lt;=Tableau1[[Fin]:[Fin]]),ROW(INDIRECT("A1:A"&amp;COUNTA(Tableau1[[Fin]:[Fin]])))),1)),""))</f>
        <v/>
      </c>
      <c r="LS62" s="34" t="str">
        <f t="array" aca="1" ref="LS62" ca="1">IF(OR(WEEKDAY(LS$2,2)&gt;5,COUNTIF(Dates_Feries,LS$2)&gt;0),"",IFERROR(INDEX(Tableau1[[Type]:[Type]],SMALL(IF((Tableau1[[Nom]:[Nom]]=$A62)*(Tableau1[[Prénom]:[Prénom]]=$B62)*(LS$2&gt;=Tableau1[[Début]:[Début]])*(LS$2&lt;=Tableau1[[Fin]:[Fin]]),ROW(INDIRECT("A1:A"&amp;COUNTA(Tableau1[[Fin]:[Fin]])))),1)),""))</f>
        <v/>
      </c>
      <c r="LT62" s="34" t="str">
        <f t="array" aca="1" ref="LT62" ca="1">IF(OR(WEEKDAY(LT$2,2)&gt;5,COUNTIF(Dates_Feries,LT$2)&gt;0),"",IFERROR(INDEX(Tableau1[[Type]:[Type]],SMALL(IF((Tableau1[[Nom]:[Nom]]=$A62)*(Tableau1[[Prénom]:[Prénom]]=$B62)*(LT$2&gt;=Tableau1[[Début]:[Début]])*(LT$2&lt;=Tableau1[[Fin]:[Fin]]),ROW(INDIRECT("A1:A"&amp;COUNTA(Tableau1[[Fin]:[Fin]])))),1)),""))</f>
        <v/>
      </c>
      <c r="LU62" s="34" t="str">
        <f t="array" aca="1" ref="LU62" ca="1">IF(OR(WEEKDAY(LU$2,2)&gt;5,COUNTIF(Dates_Feries,LU$2)&gt;0),"",IFERROR(INDEX(Tableau1[[Type]:[Type]],SMALL(IF((Tableau1[[Nom]:[Nom]]=$A62)*(Tableau1[[Prénom]:[Prénom]]=$B62)*(LU$2&gt;=Tableau1[[Début]:[Début]])*(LU$2&lt;=Tableau1[[Fin]:[Fin]]),ROW(INDIRECT("A1:A"&amp;COUNTA(Tableau1[[Fin]:[Fin]])))),1)),""))</f>
        <v/>
      </c>
      <c r="LV62" s="34" t="str">
        <f t="array" aca="1" ref="LV62" ca="1">IF(OR(WEEKDAY(LV$2,2)&gt;5,COUNTIF(Dates_Feries,LV$2)&gt;0),"",IFERROR(INDEX(Tableau1[[Type]:[Type]],SMALL(IF((Tableau1[[Nom]:[Nom]]=$A62)*(Tableau1[[Prénom]:[Prénom]]=$B62)*(LV$2&gt;=Tableau1[[Début]:[Début]])*(LV$2&lt;=Tableau1[[Fin]:[Fin]]),ROW(INDIRECT("A1:A"&amp;COUNTA(Tableau1[[Fin]:[Fin]])))),1)),""))</f>
        <v/>
      </c>
      <c r="LW62" s="34" t="str">
        <f t="array" aca="1" ref="LW62" ca="1">IF(OR(WEEKDAY(LW$2,2)&gt;5,COUNTIF(Dates_Feries,LW$2)&gt;0),"",IFERROR(INDEX(Tableau1[[Type]:[Type]],SMALL(IF((Tableau1[[Nom]:[Nom]]=$A62)*(Tableau1[[Prénom]:[Prénom]]=$B62)*(LW$2&gt;=Tableau1[[Début]:[Début]])*(LW$2&lt;=Tableau1[[Fin]:[Fin]]),ROW(INDIRECT("A1:A"&amp;COUNTA(Tableau1[[Fin]:[Fin]])))),1)),""))</f>
        <v/>
      </c>
      <c r="LX62" s="34" t="str">
        <f t="array" aca="1" ref="LX62" ca="1">IF(OR(WEEKDAY(LX$2,2)&gt;5,COUNTIF(Dates_Feries,LX$2)&gt;0),"",IFERROR(INDEX(Tableau1[[Type]:[Type]],SMALL(IF((Tableau1[[Nom]:[Nom]]=$A62)*(Tableau1[[Prénom]:[Prénom]]=$B62)*(LX$2&gt;=Tableau1[[Début]:[Début]])*(LX$2&lt;=Tableau1[[Fin]:[Fin]]),ROW(INDIRECT("A1:A"&amp;COUNTA(Tableau1[[Fin]:[Fin]])))),1)),""))</f>
        <v/>
      </c>
      <c r="LY62" s="34" t="str">
        <f t="array" aca="1" ref="LY62" ca="1">IF(OR(WEEKDAY(LY$2,2)&gt;5,COUNTIF(Dates_Feries,LY$2)&gt;0),"",IFERROR(INDEX(Tableau1[[Type]:[Type]],SMALL(IF((Tableau1[[Nom]:[Nom]]=$A62)*(Tableau1[[Prénom]:[Prénom]]=$B62)*(LY$2&gt;=Tableau1[[Début]:[Début]])*(LY$2&lt;=Tableau1[[Fin]:[Fin]]),ROW(INDIRECT("A1:A"&amp;COUNTA(Tableau1[[Fin]:[Fin]])))),1)),""))</f>
        <v/>
      </c>
      <c r="LZ62" s="34" t="str">
        <f t="array" aca="1" ref="LZ62" ca="1">IF(OR(WEEKDAY(LZ$2,2)&gt;5,COUNTIF(Dates_Feries,LZ$2)&gt;0),"",IFERROR(INDEX(Tableau1[[Type]:[Type]],SMALL(IF((Tableau1[[Nom]:[Nom]]=$A62)*(Tableau1[[Prénom]:[Prénom]]=$B62)*(LZ$2&gt;=Tableau1[[Début]:[Début]])*(LZ$2&lt;=Tableau1[[Fin]:[Fin]]),ROW(INDIRECT("A1:A"&amp;COUNTA(Tableau1[[Fin]:[Fin]])))),1)),""))</f>
        <v/>
      </c>
      <c r="MA62" s="34" t="str">
        <f t="array" aca="1" ref="MA62" ca="1">IF(OR(WEEKDAY(MA$2,2)&gt;5,COUNTIF(Dates_Feries,MA$2)&gt;0),"",IFERROR(INDEX(Tableau1[[Type]:[Type]],SMALL(IF((Tableau1[[Nom]:[Nom]]=$A62)*(Tableau1[[Prénom]:[Prénom]]=$B62)*(MA$2&gt;=Tableau1[[Début]:[Début]])*(MA$2&lt;=Tableau1[[Fin]:[Fin]]),ROW(INDIRECT("A1:A"&amp;COUNTA(Tableau1[[Fin]:[Fin]])))),1)),""))</f>
        <v/>
      </c>
      <c r="MB62" s="34" t="str">
        <f t="array" aca="1" ref="MB62" ca="1">IF(OR(WEEKDAY(MB$2,2)&gt;5,COUNTIF(Dates_Feries,MB$2)&gt;0),"",IFERROR(INDEX(Tableau1[[Type]:[Type]],SMALL(IF((Tableau1[[Nom]:[Nom]]=$A62)*(Tableau1[[Prénom]:[Prénom]]=$B62)*(MB$2&gt;=Tableau1[[Début]:[Début]])*(MB$2&lt;=Tableau1[[Fin]:[Fin]]),ROW(INDIRECT("A1:A"&amp;COUNTA(Tableau1[[Fin]:[Fin]])))),1)),""))</f>
        <v/>
      </c>
      <c r="MC62" s="34" t="str">
        <f t="array" aca="1" ref="MC62" ca="1">IF(OR(WEEKDAY(MC$2,2)&gt;5,COUNTIF(Dates_Feries,MC$2)&gt;0),"",IFERROR(INDEX(Tableau1[[Type]:[Type]],SMALL(IF((Tableau1[[Nom]:[Nom]]=$A62)*(Tableau1[[Prénom]:[Prénom]]=$B62)*(MC$2&gt;=Tableau1[[Début]:[Début]])*(MC$2&lt;=Tableau1[[Fin]:[Fin]]),ROW(INDIRECT("A1:A"&amp;COUNTA(Tableau1[[Fin]:[Fin]])))),1)),""))</f>
        <v/>
      </c>
      <c r="MD62" s="34" t="str">
        <f t="array" aca="1" ref="MD62" ca="1">IF(OR(WEEKDAY(MD$2,2)&gt;5,COUNTIF(Dates_Feries,MD$2)&gt;0),"",IFERROR(INDEX(Tableau1[[Type]:[Type]],SMALL(IF((Tableau1[[Nom]:[Nom]]=$A62)*(Tableau1[[Prénom]:[Prénom]]=$B62)*(MD$2&gt;=Tableau1[[Début]:[Début]])*(MD$2&lt;=Tableau1[[Fin]:[Fin]]),ROW(INDIRECT("A1:A"&amp;COUNTA(Tableau1[[Fin]:[Fin]])))),1)),""))</f>
        <v/>
      </c>
      <c r="ME62" s="34" t="str">
        <f t="array" aca="1" ref="ME62" ca="1">IF(OR(WEEKDAY(ME$2,2)&gt;5,COUNTIF(Dates_Feries,ME$2)&gt;0),"",IFERROR(INDEX(Tableau1[[Type]:[Type]],SMALL(IF((Tableau1[[Nom]:[Nom]]=$A62)*(Tableau1[[Prénom]:[Prénom]]=$B62)*(ME$2&gt;=Tableau1[[Début]:[Début]])*(ME$2&lt;=Tableau1[[Fin]:[Fin]]),ROW(INDIRECT("A1:A"&amp;COUNTA(Tableau1[[Fin]:[Fin]])))),1)),""))</f>
        <v/>
      </c>
      <c r="MF62" s="34" t="str">
        <f t="array" aca="1" ref="MF62" ca="1">IF(OR(WEEKDAY(MF$2,2)&gt;5,COUNTIF(Dates_Feries,MF$2)&gt;0),"",IFERROR(INDEX(Tableau1[[Type]:[Type]],SMALL(IF((Tableau1[[Nom]:[Nom]]=$A62)*(Tableau1[[Prénom]:[Prénom]]=$B62)*(MF$2&gt;=Tableau1[[Début]:[Début]])*(MF$2&lt;=Tableau1[[Fin]:[Fin]]),ROW(INDIRECT("A1:A"&amp;COUNTA(Tableau1[[Fin]:[Fin]])))),1)),""))</f>
        <v/>
      </c>
      <c r="MG62" s="34" t="str">
        <f t="array" aca="1" ref="MG62" ca="1">IF(OR(WEEKDAY(MG$2,2)&gt;5,COUNTIF(Dates_Feries,MG$2)&gt;0),"",IFERROR(INDEX(Tableau1[[Type]:[Type]],SMALL(IF((Tableau1[[Nom]:[Nom]]=$A62)*(Tableau1[[Prénom]:[Prénom]]=$B62)*(MG$2&gt;=Tableau1[[Début]:[Début]])*(MG$2&lt;=Tableau1[[Fin]:[Fin]]),ROW(INDIRECT("A1:A"&amp;COUNTA(Tableau1[[Fin]:[Fin]])))),1)),""))</f>
        <v/>
      </c>
      <c r="MH62" s="34" t="str">
        <f t="array" aca="1" ref="MH62" ca="1">IF(OR(WEEKDAY(MH$2,2)&gt;5,COUNTIF(Dates_Feries,MH$2)&gt;0),"",IFERROR(INDEX(Tableau1[[Type]:[Type]],SMALL(IF((Tableau1[[Nom]:[Nom]]=$A62)*(Tableau1[[Prénom]:[Prénom]]=$B62)*(MH$2&gt;=Tableau1[[Début]:[Début]])*(MH$2&lt;=Tableau1[[Fin]:[Fin]]),ROW(INDIRECT("A1:A"&amp;COUNTA(Tableau1[[Fin]:[Fin]])))),1)),""))</f>
        <v/>
      </c>
      <c r="MI62" s="34" t="str">
        <f t="array" aca="1" ref="MI62" ca="1">IF(OR(WEEKDAY(MI$2,2)&gt;5,COUNTIF(Dates_Feries,MI$2)&gt;0),"",IFERROR(INDEX(Tableau1[[Type]:[Type]],SMALL(IF((Tableau1[[Nom]:[Nom]]=$A62)*(Tableau1[[Prénom]:[Prénom]]=$B62)*(MI$2&gt;=Tableau1[[Début]:[Début]])*(MI$2&lt;=Tableau1[[Fin]:[Fin]]),ROW(INDIRECT("A1:A"&amp;COUNTA(Tableau1[[Fin]:[Fin]])))),1)),""))</f>
        <v/>
      </c>
      <c r="MJ62" s="34" t="str">
        <f t="array" aca="1" ref="MJ62" ca="1">IF(OR(WEEKDAY(MJ$2,2)&gt;5,COUNTIF(Dates_Feries,MJ$2)&gt;0),"",IFERROR(INDEX(Tableau1[[Type]:[Type]],SMALL(IF((Tableau1[[Nom]:[Nom]]=$A62)*(Tableau1[[Prénom]:[Prénom]]=$B62)*(MJ$2&gt;=Tableau1[[Début]:[Début]])*(MJ$2&lt;=Tableau1[[Fin]:[Fin]]),ROW(INDIRECT("A1:A"&amp;COUNTA(Tableau1[[Fin]:[Fin]])))),1)),""))</f>
        <v/>
      </c>
      <c r="MK62" s="34" t="str">
        <f t="array" aca="1" ref="MK62" ca="1">IF(OR(WEEKDAY(MK$2,2)&gt;5,COUNTIF(Dates_Feries,MK$2)&gt;0),"",IFERROR(INDEX(Tableau1[[Type]:[Type]],SMALL(IF((Tableau1[[Nom]:[Nom]]=$A62)*(Tableau1[[Prénom]:[Prénom]]=$B62)*(MK$2&gt;=Tableau1[[Début]:[Début]])*(MK$2&lt;=Tableau1[[Fin]:[Fin]]),ROW(INDIRECT("A1:A"&amp;COUNTA(Tableau1[[Fin]:[Fin]])))),1)),""))</f>
        <v/>
      </c>
      <c r="ML62" s="34" t="str">
        <f t="array" aca="1" ref="ML62" ca="1">IF(OR(WEEKDAY(ML$2,2)&gt;5,COUNTIF(Dates_Feries,ML$2)&gt;0),"",IFERROR(INDEX(Tableau1[[Type]:[Type]],SMALL(IF((Tableau1[[Nom]:[Nom]]=$A62)*(Tableau1[[Prénom]:[Prénom]]=$B62)*(ML$2&gt;=Tableau1[[Début]:[Début]])*(ML$2&lt;=Tableau1[[Fin]:[Fin]]),ROW(INDIRECT("A1:A"&amp;COUNTA(Tableau1[[Fin]:[Fin]])))),1)),""))</f>
        <v/>
      </c>
      <c r="MM62" s="34" t="str">
        <f t="array" aca="1" ref="MM62" ca="1">IF(OR(WEEKDAY(MM$2,2)&gt;5,COUNTIF(Dates_Feries,MM$2)&gt;0),"",IFERROR(INDEX(Tableau1[[Type]:[Type]],SMALL(IF((Tableau1[[Nom]:[Nom]]=$A62)*(Tableau1[[Prénom]:[Prénom]]=$B62)*(MM$2&gt;=Tableau1[[Début]:[Début]])*(MM$2&lt;=Tableau1[[Fin]:[Fin]]),ROW(INDIRECT("A1:A"&amp;COUNTA(Tableau1[[Fin]:[Fin]])))),1)),""))</f>
        <v/>
      </c>
      <c r="MN62" s="34" t="str">
        <f t="array" aca="1" ref="MN62" ca="1">IF(OR(WEEKDAY(MN$2,2)&gt;5,COUNTIF(Dates_Feries,MN$2)&gt;0),"",IFERROR(INDEX(Tableau1[[Type]:[Type]],SMALL(IF((Tableau1[[Nom]:[Nom]]=$A62)*(Tableau1[[Prénom]:[Prénom]]=$B62)*(MN$2&gt;=Tableau1[[Début]:[Début]])*(MN$2&lt;=Tableau1[[Fin]:[Fin]]),ROW(INDIRECT("A1:A"&amp;COUNTA(Tableau1[[Fin]:[Fin]])))),1)),""))</f>
        <v/>
      </c>
      <c r="MO62" s="34" t="str">
        <f t="array" aca="1" ref="MO62" ca="1">IF(OR(WEEKDAY(MO$2,2)&gt;5,COUNTIF(Dates_Feries,MO$2)&gt;0),"",IFERROR(INDEX(Tableau1[[Type]:[Type]],SMALL(IF((Tableau1[[Nom]:[Nom]]=$A62)*(Tableau1[[Prénom]:[Prénom]]=$B62)*(MO$2&gt;=Tableau1[[Début]:[Début]])*(MO$2&lt;=Tableau1[[Fin]:[Fin]]),ROW(INDIRECT("A1:A"&amp;COUNTA(Tableau1[[Fin]:[Fin]])))),1)),""))</f>
        <v/>
      </c>
      <c r="MP62" s="34" t="str">
        <f t="array" aca="1" ref="MP62" ca="1">IF(OR(WEEKDAY(MP$2,2)&gt;5,COUNTIF(Dates_Feries,MP$2)&gt;0),"",IFERROR(INDEX(Tableau1[[Type]:[Type]],SMALL(IF((Tableau1[[Nom]:[Nom]]=$A62)*(Tableau1[[Prénom]:[Prénom]]=$B62)*(MP$2&gt;=Tableau1[[Début]:[Début]])*(MP$2&lt;=Tableau1[[Fin]:[Fin]]),ROW(INDIRECT("A1:A"&amp;COUNTA(Tableau1[[Fin]:[Fin]])))),1)),""))</f>
        <v/>
      </c>
      <c r="MQ62" s="34" t="str">
        <f t="array" aca="1" ref="MQ62" ca="1">IF(OR(WEEKDAY(MQ$2,2)&gt;5,COUNTIF(Dates_Feries,MQ$2)&gt;0),"",IFERROR(INDEX(Tableau1[[Type]:[Type]],SMALL(IF((Tableau1[[Nom]:[Nom]]=$A62)*(Tableau1[[Prénom]:[Prénom]]=$B62)*(MQ$2&gt;=Tableau1[[Début]:[Début]])*(MQ$2&lt;=Tableau1[[Fin]:[Fin]]),ROW(INDIRECT("A1:A"&amp;COUNTA(Tableau1[[Fin]:[Fin]])))),1)),""))</f>
        <v/>
      </c>
      <c r="MR62" s="34" t="str">
        <f t="array" aca="1" ref="MR62" ca="1">IF(OR(WEEKDAY(MR$2,2)&gt;5,COUNTIF(Dates_Feries,MR$2)&gt;0),"",IFERROR(INDEX(Tableau1[[Type]:[Type]],SMALL(IF((Tableau1[[Nom]:[Nom]]=$A62)*(Tableau1[[Prénom]:[Prénom]]=$B62)*(MR$2&gt;=Tableau1[[Début]:[Début]])*(MR$2&lt;=Tableau1[[Fin]:[Fin]]),ROW(INDIRECT("A1:A"&amp;COUNTA(Tableau1[[Fin]:[Fin]])))),1)),""))</f>
        <v/>
      </c>
      <c r="MS62" s="34" t="str">
        <f t="array" aca="1" ref="MS62" ca="1">IF(OR(WEEKDAY(MS$2,2)&gt;5,COUNTIF(Dates_Feries,MS$2)&gt;0),"",IFERROR(INDEX(Tableau1[[Type]:[Type]],SMALL(IF((Tableau1[[Nom]:[Nom]]=$A62)*(Tableau1[[Prénom]:[Prénom]]=$B62)*(MS$2&gt;=Tableau1[[Début]:[Début]])*(MS$2&lt;=Tableau1[[Fin]:[Fin]]),ROW(INDIRECT("A1:A"&amp;COUNTA(Tableau1[[Fin]:[Fin]])))),1)),""))</f>
        <v/>
      </c>
      <c r="MT62" s="34" t="str">
        <f t="array" aca="1" ref="MT62" ca="1">IF(OR(WEEKDAY(MT$2,2)&gt;5,COUNTIF(Dates_Feries,MT$2)&gt;0),"",IFERROR(INDEX(Tableau1[[Type]:[Type]],SMALL(IF((Tableau1[[Nom]:[Nom]]=$A62)*(Tableau1[[Prénom]:[Prénom]]=$B62)*(MT$2&gt;=Tableau1[[Début]:[Début]])*(MT$2&lt;=Tableau1[[Fin]:[Fin]]),ROW(INDIRECT("A1:A"&amp;COUNTA(Tableau1[[Fin]:[Fin]])))),1)),""))</f>
        <v/>
      </c>
      <c r="MU62" s="34" t="str">
        <f t="array" aca="1" ref="MU62" ca="1">IF(OR(WEEKDAY(MU$2,2)&gt;5,COUNTIF(Dates_Feries,MU$2)&gt;0),"",IFERROR(INDEX(Tableau1[[Type]:[Type]],SMALL(IF((Tableau1[[Nom]:[Nom]]=$A62)*(Tableau1[[Prénom]:[Prénom]]=$B62)*(MU$2&gt;=Tableau1[[Début]:[Début]])*(MU$2&lt;=Tableau1[[Fin]:[Fin]]),ROW(INDIRECT("A1:A"&amp;COUNTA(Tableau1[[Fin]:[Fin]])))),1)),""))</f>
        <v/>
      </c>
      <c r="MV62" s="34" t="str">
        <f t="array" aca="1" ref="MV62" ca="1">IF(OR(WEEKDAY(MV$2,2)&gt;5,COUNTIF(Dates_Feries,MV$2)&gt;0),"",IFERROR(INDEX(Tableau1[[Type]:[Type]],SMALL(IF((Tableau1[[Nom]:[Nom]]=$A62)*(Tableau1[[Prénom]:[Prénom]]=$B62)*(MV$2&gt;=Tableau1[[Début]:[Début]])*(MV$2&lt;=Tableau1[[Fin]:[Fin]]),ROW(INDIRECT("A1:A"&amp;COUNTA(Tableau1[[Fin]:[Fin]])))),1)),""))</f>
        <v/>
      </c>
      <c r="MW62" s="34" t="str">
        <f t="array" aca="1" ref="MW62" ca="1">IF(OR(WEEKDAY(MW$2,2)&gt;5,COUNTIF(Dates_Feries,MW$2)&gt;0),"",IFERROR(INDEX(Tableau1[[Type]:[Type]],SMALL(IF((Tableau1[[Nom]:[Nom]]=$A62)*(Tableau1[[Prénom]:[Prénom]]=$B62)*(MW$2&gt;=Tableau1[[Début]:[Début]])*(MW$2&lt;=Tableau1[[Fin]:[Fin]]),ROW(INDIRECT("A1:A"&amp;COUNTA(Tableau1[[Fin]:[Fin]])))),1)),""))</f>
        <v/>
      </c>
      <c r="MX62" s="34" t="str">
        <f t="array" aca="1" ref="MX62" ca="1">IF(OR(WEEKDAY(MX$2,2)&gt;5,COUNTIF(Dates_Feries,MX$2)&gt;0),"",IFERROR(INDEX(Tableau1[[Type]:[Type]],SMALL(IF((Tableau1[[Nom]:[Nom]]=$A62)*(Tableau1[[Prénom]:[Prénom]]=$B62)*(MX$2&gt;=Tableau1[[Début]:[Début]])*(MX$2&lt;=Tableau1[[Fin]:[Fin]]),ROW(INDIRECT("A1:A"&amp;COUNTA(Tableau1[[Fin]:[Fin]])))),1)),""))</f>
        <v/>
      </c>
      <c r="MY62" s="34" t="str">
        <f t="array" aca="1" ref="MY62" ca="1">IF(OR(WEEKDAY(MY$2,2)&gt;5,COUNTIF(Dates_Feries,MY$2)&gt;0),"",IFERROR(INDEX(Tableau1[[Type]:[Type]],SMALL(IF((Tableau1[[Nom]:[Nom]]=$A62)*(Tableau1[[Prénom]:[Prénom]]=$B62)*(MY$2&gt;=Tableau1[[Début]:[Début]])*(MY$2&lt;=Tableau1[[Fin]:[Fin]]),ROW(INDIRECT("A1:A"&amp;COUNTA(Tableau1[[Fin]:[Fin]])))),1)),""))</f>
        <v/>
      </c>
      <c r="MZ62" s="34" t="str">
        <f t="array" aca="1" ref="MZ62" ca="1">IF(OR(WEEKDAY(MZ$2,2)&gt;5,COUNTIF(Dates_Feries,MZ$2)&gt;0),"",IFERROR(INDEX(Tableau1[[Type]:[Type]],SMALL(IF((Tableau1[[Nom]:[Nom]]=$A62)*(Tableau1[[Prénom]:[Prénom]]=$B62)*(MZ$2&gt;=Tableau1[[Début]:[Début]])*(MZ$2&lt;=Tableau1[[Fin]:[Fin]]),ROW(INDIRECT("A1:A"&amp;COUNTA(Tableau1[[Fin]:[Fin]])))),1)),""))</f>
        <v/>
      </c>
      <c r="NA62" s="34" t="str">
        <f t="array" aca="1" ref="NA62" ca="1">IF(OR(WEEKDAY(NA$2,2)&gt;5,COUNTIF(Dates_Feries,NA$2)&gt;0),"",IFERROR(INDEX(Tableau1[[Type]:[Type]],SMALL(IF((Tableau1[[Nom]:[Nom]]=$A62)*(Tableau1[[Prénom]:[Prénom]]=$B62)*(NA$2&gt;=Tableau1[[Début]:[Début]])*(NA$2&lt;=Tableau1[[Fin]:[Fin]]),ROW(INDIRECT("A1:A"&amp;COUNTA(Tableau1[[Fin]:[Fin]])))),1)),""))</f>
        <v/>
      </c>
      <c r="NB62" s="34" t="str">
        <f t="array" aca="1" ref="NB62" ca="1">IF(OR(WEEKDAY(NB$2,2)&gt;5,COUNTIF(Dates_Feries,NB$2)&gt;0),"",IFERROR(INDEX(Tableau1[[Type]:[Type]],SMALL(IF((Tableau1[[Nom]:[Nom]]=$A62)*(Tableau1[[Prénom]:[Prénom]]=$B62)*(NB$2&gt;=Tableau1[[Début]:[Début]])*(NB$2&lt;=Tableau1[[Fin]:[Fin]]),ROW(INDIRECT("A1:A"&amp;COUNTA(Tableau1[[Fin]:[Fin]])))),1)),""))</f>
        <v/>
      </c>
      <c r="NC62" s="34" t="str">
        <f t="array" aca="1" ref="NC62" ca="1">IF(OR(WEEKDAY(NC$2,2)&gt;5,COUNTIF(Dates_Feries,NC$2)&gt;0),"",IFERROR(INDEX(Tableau1[[Type]:[Type]],SMALL(IF((Tableau1[[Nom]:[Nom]]=$A62)*(Tableau1[[Prénom]:[Prénom]]=$B62)*(NC$2&gt;=Tableau1[[Début]:[Début]])*(NC$2&lt;=Tableau1[[Fin]:[Fin]]),ROW(INDIRECT("A1:A"&amp;COUNTA(Tableau1[[Fin]:[Fin]])))),1)),""))</f>
        <v/>
      </c>
      <c r="ND62" s="34" t="str">
        <f t="array" aca="1" ref="ND62" ca="1">IF(OR(WEEKDAY(ND$2,2)&gt;5,COUNTIF(Dates_Feries,ND$2)&gt;0),"",IFERROR(INDEX(Tableau1[[Type]:[Type]],SMALL(IF((Tableau1[[Nom]:[Nom]]=$A62)*(Tableau1[[Prénom]:[Prénom]]=$B62)*(ND$2&gt;=Tableau1[[Début]:[Début]])*(ND$2&lt;=Tableau1[[Fin]:[Fin]]),ROW(INDIRECT("A1:A"&amp;COUNTA(Tableau1[[Fin]:[Fin]])))),1)),""))</f>
        <v/>
      </c>
      <c r="NE62" s="35" t="str">
        <f t="array" aca="1" ref="NE62" ca="1">IF(OR(WEEKDAY(NE$2,2)&gt;5,COUNTIF(Dates_Feries,NE$2)&gt;0),"",IFERROR(INDEX(Tableau1[[Type]:[Type]],SMALL(IF((Tableau1[[Nom]:[Nom]]=$A62)*(Tableau1[[Prénom]:[Prénom]]=$B62)*(NE$2&gt;=Tableau1[[Début]:[Début]])*(NE$2&lt;=Tableau1[[Fin]:[Fin]]),ROW(INDIRECT("A1:A"&amp;COUNTA(Tableau1[[Fin]:[Fin]])))),1)),""))</f>
        <v/>
      </c>
      <c r="NF62" s="2">
        <v>68</v>
      </c>
    </row>
    <row r="63" spans="1:370" ht="15" customHeight="1">
      <c r="A63" s="10"/>
      <c r="B63" s="11"/>
      <c r="C63" s="5">
        <f t="shared" ca="1" si="18"/>
        <v>0</v>
      </c>
      <c r="D63" s="29">
        <f t="shared" ca="1" si="19"/>
        <v>0</v>
      </c>
      <c r="E63" s="34" t="str">
        <f t="array" aca="1" ref="E63" ca="1">IF(OR(WEEKDAY(E$2,2)&gt;5,COUNTIF(Dates_Feries,E$2)&gt;0),"",IFERROR(INDEX(Tableau1[[Type]:[Type]],SMALL(IF((Tableau1[[Nom]:[Nom]]=$A63)*(Tableau1[[Prénom]:[Prénom]]=$B63)*(E$2&gt;=Tableau1[[Début]:[Début]])*(E$2&lt;=Tableau1[[Fin]:[Fin]]),ROW(INDIRECT("A1:A"&amp;COUNTA(Tableau1[[Fin]:[Fin]])))),1)),""))</f>
        <v/>
      </c>
      <c r="F63" s="34" t="str">
        <f t="array" aca="1" ref="F63" ca="1">IF(OR(WEEKDAY(F$2,2)&gt;5,COUNTIF(Dates_Feries,F$2)&gt;0),"",IFERROR(INDEX(Tableau1[[Type]:[Type]],SMALL(IF((Tableau1[[Nom]:[Nom]]=$A63)*(Tableau1[[Prénom]:[Prénom]]=$B63)*(F$2&gt;=Tableau1[[Début]:[Début]])*(F$2&lt;=Tableau1[[Fin]:[Fin]]),ROW(INDIRECT("A1:A"&amp;COUNTA(Tableau1[[Fin]:[Fin]])))),1)),""))</f>
        <v/>
      </c>
      <c r="G63" s="34" t="str">
        <f t="array" aca="1" ref="G63" ca="1">IF(OR(WEEKDAY(G$2,2)&gt;5,COUNTIF(Dates_Feries,G$2)&gt;0),"",IFERROR(INDEX(Tableau1[[Type]:[Type]],SMALL(IF((Tableau1[[Nom]:[Nom]]=$A63)*(Tableau1[[Prénom]:[Prénom]]=$B63)*(G$2&gt;=Tableau1[[Début]:[Début]])*(G$2&lt;=Tableau1[[Fin]:[Fin]]),ROW(INDIRECT("A1:A"&amp;COUNTA(Tableau1[[Fin]:[Fin]])))),1)),""))</f>
        <v/>
      </c>
      <c r="H63" s="34" t="str">
        <f t="array" aca="1" ref="H63" ca="1">IF(OR(WEEKDAY(H$2,2)&gt;5,COUNTIF(Dates_Feries,H$2)&gt;0),"",IFERROR(INDEX(Tableau1[[Type]:[Type]],SMALL(IF((Tableau1[[Nom]:[Nom]]=$A63)*(Tableau1[[Prénom]:[Prénom]]=$B63)*(H$2&gt;=Tableau1[[Début]:[Début]])*(H$2&lt;=Tableau1[[Fin]:[Fin]]),ROW(INDIRECT("A1:A"&amp;COUNTA(Tableau1[[Fin]:[Fin]])))),1)),""))</f>
        <v/>
      </c>
      <c r="I63" s="34" t="str">
        <f t="array" aca="1" ref="I63" ca="1">IF(OR(WEEKDAY(I$2,2)&gt;5,COUNTIF(Dates_Feries,I$2)&gt;0),"",IFERROR(INDEX(Tableau1[[Type]:[Type]],SMALL(IF((Tableau1[[Nom]:[Nom]]=$A63)*(Tableau1[[Prénom]:[Prénom]]=$B63)*(I$2&gt;=Tableau1[[Début]:[Début]])*(I$2&lt;=Tableau1[[Fin]:[Fin]]),ROW(INDIRECT("A1:A"&amp;COUNTA(Tableau1[[Fin]:[Fin]])))),1)),""))</f>
        <v/>
      </c>
      <c r="J63" s="34" t="str">
        <f t="array" aca="1" ref="J63" ca="1">IF(OR(WEEKDAY(J$2,2)&gt;5,COUNTIF(Dates_Feries,J$2)&gt;0),"",IFERROR(INDEX(Tableau1[[Type]:[Type]],SMALL(IF((Tableau1[[Nom]:[Nom]]=$A63)*(Tableau1[[Prénom]:[Prénom]]=$B63)*(J$2&gt;=Tableau1[[Début]:[Début]])*(J$2&lt;=Tableau1[[Fin]:[Fin]]),ROW(INDIRECT("A1:A"&amp;COUNTA(Tableau1[[Fin]:[Fin]])))),1)),""))</f>
        <v/>
      </c>
      <c r="K63" s="34" t="str">
        <f t="array" aca="1" ref="K63" ca="1">IF(OR(WEEKDAY(K$2,2)&gt;5,COUNTIF(Dates_Feries,K$2)&gt;0),"",IFERROR(INDEX(Tableau1[[Type]:[Type]],SMALL(IF((Tableau1[[Nom]:[Nom]]=$A63)*(Tableau1[[Prénom]:[Prénom]]=$B63)*(K$2&gt;=Tableau1[[Début]:[Début]])*(K$2&lt;=Tableau1[[Fin]:[Fin]]),ROW(INDIRECT("A1:A"&amp;COUNTA(Tableau1[[Fin]:[Fin]])))),1)),""))</f>
        <v/>
      </c>
      <c r="L63" s="34" t="str">
        <f t="array" aca="1" ref="L63" ca="1">IF(OR(WEEKDAY(L$2,2)&gt;5,COUNTIF(Dates_Feries,L$2)&gt;0),"",IFERROR(INDEX(Tableau1[[Type]:[Type]],SMALL(IF((Tableau1[[Nom]:[Nom]]=$A63)*(Tableau1[[Prénom]:[Prénom]]=$B63)*(L$2&gt;=Tableau1[[Début]:[Début]])*(L$2&lt;=Tableau1[[Fin]:[Fin]]),ROW(INDIRECT("A1:A"&amp;COUNTA(Tableau1[[Fin]:[Fin]])))),1)),""))</f>
        <v/>
      </c>
      <c r="M63" s="34" t="str">
        <f t="array" aca="1" ref="M63" ca="1">IF(OR(WEEKDAY(M$2,2)&gt;5,COUNTIF(Dates_Feries,M$2)&gt;0),"",IFERROR(INDEX(Tableau1[[Type]:[Type]],SMALL(IF((Tableau1[[Nom]:[Nom]]=$A63)*(Tableau1[[Prénom]:[Prénom]]=$B63)*(M$2&gt;=Tableau1[[Début]:[Début]])*(M$2&lt;=Tableau1[[Fin]:[Fin]]),ROW(INDIRECT("A1:A"&amp;COUNTA(Tableau1[[Fin]:[Fin]])))),1)),""))</f>
        <v/>
      </c>
      <c r="N63" s="34" t="str">
        <f t="array" aca="1" ref="N63" ca="1">IF(OR(WEEKDAY(N$2,2)&gt;5,COUNTIF(Dates_Feries,N$2)&gt;0),"",IFERROR(INDEX(Tableau1[[Type]:[Type]],SMALL(IF((Tableau1[[Nom]:[Nom]]=$A63)*(Tableau1[[Prénom]:[Prénom]]=$B63)*(N$2&gt;=Tableau1[[Début]:[Début]])*(N$2&lt;=Tableau1[[Fin]:[Fin]]),ROW(INDIRECT("A1:A"&amp;COUNTA(Tableau1[[Fin]:[Fin]])))),1)),""))</f>
        <v/>
      </c>
      <c r="O63" s="34" t="str">
        <f t="array" aca="1" ref="O63" ca="1">IF(OR(WEEKDAY(O$2,2)&gt;5,COUNTIF(Dates_Feries,O$2)&gt;0),"",IFERROR(INDEX(Tableau1[[Type]:[Type]],SMALL(IF((Tableau1[[Nom]:[Nom]]=$A63)*(Tableau1[[Prénom]:[Prénom]]=$B63)*(O$2&gt;=Tableau1[[Début]:[Début]])*(O$2&lt;=Tableau1[[Fin]:[Fin]]),ROW(INDIRECT("A1:A"&amp;COUNTA(Tableau1[[Fin]:[Fin]])))),1)),""))</f>
        <v/>
      </c>
      <c r="P63" s="34" t="str">
        <f t="array" aca="1" ref="P63" ca="1">IF(OR(WEEKDAY(P$2,2)&gt;5,COUNTIF(Dates_Feries,P$2)&gt;0),"",IFERROR(INDEX(Tableau1[[Type]:[Type]],SMALL(IF((Tableau1[[Nom]:[Nom]]=$A63)*(Tableau1[[Prénom]:[Prénom]]=$B63)*(P$2&gt;=Tableau1[[Début]:[Début]])*(P$2&lt;=Tableau1[[Fin]:[Fin]]),ROW(INDIRECT("A1:A"&amp;COUNTA(Tableau1[[Fin]:[Fin]])))),1)),""))</f>
        <v/>
      </c>
      <c r="Q63" s="34" t="str">
        <f t="array" aca="1" ref="Q63" ca="1">IF(OR(WEEKDAY(Q$2,2)&gt;5,COUNTIF(Dates_Feries,Q$2)&gt;0),"",IFERROR(INDEX(Tableau1[[Type]:[Type]],SMALL(IF((Tableau1[[Nom]:[Nom]]=$A63)*(Tableau1[[Prénom]:[Prénom]]=$B63)*(Q$2&gt;=Tableau1[[Début]:[Début]])*(Q$2&lt;=Tableau1[[Fin]:[Fin]]),ROW(INDIRECT("A1:A"&amp;COUNTA(Tableau1[[Fin]:[Fin]])))),1)),""))</f>
        <v/>
      </c>
      <c r="R63" s="34" t="str">
        <f t="array" aca="1" ref="R63" ca="1">IF(OR(WEEKDAY(R$2,2)&gt;5,COUNTIF(Dates_Feries,R$2)&gt;0),"",IFERROR(INDEX(Tableau1[[Type]:[Type]],SMALL(IF((Tableau1[[Nom]:[Nom]]=$A63)*(Tableau1[[Prénom]:[Prénom]]=$B63)*(R$2&gt;=Tableau1[[Début]:[Début]])*(R$2&lt;=Tableau1[[Fin]:[Fin]]),ROW(INDIRECT("A1:A"&amp;COUNTA(Tableau1[[Fin]:[Fin]])))),1)),""))</f>
        <v/>
      </c>
      <c r="S63" s="34" t="str">
        <f t="array" aca="1" ref="S63" ca="1">IF(OR(WEEKDAY(S$2,2)&gt;5,COUNTIF(Dates_Feries,S$2)&gt;0),"",IFERROR(INDEX(Tableau1[[Type]:[Type]],SMALL(IF((Tableau1[[Nom]:[Nom]]=$A63)*(Tableau1[[Prénom]:[Prénom]]=$B63)*(S$2&gt;=Tableau1[[Début]:[Début]])*(S$2&lt;=Tableau1[[Fin]:[Fin]]),ROW(INDIRECT("A1:A"&amp;COUNTA(Tableau1[[Fin]:[Fin]])))),1)),""))</f>
        <v/>
      </c>
      <c r="T63" s="34" t="str">
        <f t="array" aca="1" ref="T63" ca="1">IF(OR(WEEKDAY(T$2,2)&gt;5,COUNTIF(Dates_Feries,T$2)&gt;0),"",IFERROR(INDEX(Tableau1[[Type]:[Type]],SMALL(IF((Tableau1[[Nom]:[Nom]]=$A63)*(Tableau1[[Prénom]:[Prénom]]=$B63)*(T$2&gt;=Tableau1[[Début]:[Début]])*(T$2&lt;=Tableau1[[Fin]:[Fin]]),ROW(INDIRECT("A1:A"&amp;COUNTA(Tableau1[[Fin]:[Fin]])))),1)),""))</f>
        <v/>
      </c>
      <c r="U63" s="34" t="str">
        <f t="array" aca="1" ref="U63" ca="1">IF(OR(WEEKDAY(U$2,2)&gt;5,COUNTIF(Dates_Feries,U$2)&gt;0),"",IFERROR(INDEX(Tableau1[[Type]:[Type]],SMALL(IF((Tableau1[[Nom]:[Nom]]=$A63)*(Tableau1[[Prénom]:[Prénom]]=$B63)*(U$2&gt;=Tableau1[[Début]:[Début]])*(U$2&lt;=Tableau1[[Fin]:[Fin]]),ROW(INDIRECT("A1:A"&amp;COUNTA(Tableau1[[Fin]:[Fin]])))),1)),""))</f>
        <v/>
      </c>
      <c r="V63" s="34" t="str">
        <f t="array" aca="1" ref="V63" ca="1">IF(OR(WEEKDAY(V$2,2)&gt;5,COUNTIF(Dates_Feries,V$2)&gt;0),"",IFERROR(INDEX(Tableau1[[Type]:[Type]],SMALL(IF((Tableau1[[Nom]:[Nom]]=$A63)*(Tableau1[[Prénom]:[Prénom]]=$B63)*(V$2&gt;=Tableau1[[Début]:[Début]])*(V$2&lt;=Tableau1[[Fin]:[Fin]]),ROW(INDIRECT("A1:A"&amp;COUNTA(Tableau1[[Fin]:[Fin]])))),1)),""))</f>
        <v/>
      </c>
      <c r="W63" s="34" t="str">
        <f t="array" aca="1" ref="W63" ca="1">IF(OR(WEEKDAY(W$2,2)&gt;5,COUNTIF(Dates_Feries,W$2)&gt;0),"",IFERROR(INDEX(Tableau1[[Type]:[Type]],SMALL(IF((Tableau1[[Nom]:[Nom]]=$A63)*(Tableau1[[Prénom]:[Prénom]]=$B63)*(W$2&gt;=Tableau1[[Début]:[Début]])*(W$2&lt;=Tableau1[[Fin]:[Fin]]),ROW(INDIRECT("A1:A"&amp;COUNTA(Tableau1[[Fin]:[Fin]])))),1)),""))</f>
        <v/>
      </c>
      <c r="X63" s="34" t="str">
        <f t="array" aca="1" ref="X63" ca="1">IF(OR(WEEKDAY(X$2,2)&gt;5,COUNTIF(Dates_Feries,X$2)&gt;0),"",IFERROR(INDEX(Tableau1[[Type]:[Type]],SMALL(IF((Tableau1[[Nom]:[Nom]]=$A63)*(Tableau1[[Prénom]:[Prénom]]=$B63)*(X$2&gt;=Tableau1[[Début]:[Début]])*(X$2&lt;=Tableau1[[Fin]:[Fin]]),ROW(INDIRECT("A1:A"&amp;COUNTA(Tableau1[[Fin]:[Fin]])))),1)),""))</f>
        <v/>
      </c>
      <c r="Y63" s="34" t="str">
        <f t="array" aca="1" ref="Y63" ca="1">IF(OR(WEEKDAY(Y$2,2)&gt;5,COUNTIF(Dates_Feries,Y$2)&gt;0),"",IFERROR(INDEX(Tableau1[[Type]:[Type]],SMALL(IF((Tableau1[[Nom]:[Nom]]=$A63)*(Tableau1[[Prénom]:[Prénom]]=$B63)*(Y$2&gt;=Tableau1[[Début]:[Début]])*(Y$2&lt;=Tableau1[[Fin]:[Fin]]),ROW(INDIRECT("A1:A"&amp;COUNTA(Tableau1[[Fin]:[Fin]])))),1)),""))</f>
        <v/>
      </c>
      <c r="Z63" s="34" t="str">
        <f t="array" aca="1" ref="Z63" ca="1">IF(OR(WEEKDAY(Z$2,2)&gt;5,COUNTIF(Dates_Feries,Z$2)&gt;0),"",IFERROR(INDEX(Tableau1[[Type]:[Type]],SMALL(IF((Tableau1[[Nom]:[Nom]]=$A63)*(Tableau1[[Prénom]:[Prénom]]=$B63)*(Z$2&gt;=Tableau1[[Début]:[Début]])*(Z$2&lt;=Tableau1[[Fin]:[Fin]]),ROW(INDIRECT("A1:A"&amp;COUNTA(Tableau1[[Fin]:[Fin]])))),1)),""))</f>
        <v/>
      </c>
      <c r="AA63" s="34" t="str">
        <f t="array" aca="1" ref="AA63" ca="1">IF(OR(WEEKDAY(AA$2,2)&gt;5,COUNTIF(Dates_Feries,AA$2)&gt;0),"",IFERROR(INDEX(Tableau1[[Type]:[Type]],SMALL(IF((Tableau1[[Nom]:[Nom]]=$A63)*(Tableau1[[Prénom]:[Prénom]]=$B63)*(AA$2&gt;=Tableau1[[Début]:[Début]])*(AA$2&lt;=Tableau1[[Fin]:[Fin]]),ROW(INDIRECT("A1:A"&amp;COUNTA(Tableau1[[Fin]:[Fin]])))),1)),""))</f>
        <v/>
      </c>
      <c r="AB63" s="34" t="str">
        <f t="array" aca="1" ref="AB63" ca="1">IF(OR(WEEKDAY(AB$2,2)&gt;5,COUNTIF(Dates_Feries,AB$2)&gt;0),"",IFERROR(INDEX(Tableau1[[Type]:[Type]],SMALL(IF((Tableau1[[Nom]:[Nom]]=$A63)*(Tableau1[[Prénom]:[Prénom]]=$B63)*(AB$2&gt;=Tableau1[[Début]:[Début]])*(AB$2&lt;=Tableau1[[Fin]:[Fin]]),ROW(INDIRECT("A1:A"&amp;COUNTA(Tableau1[[Fin]:[Fin]])))),1)),""))</f>
        <v/>
      </c>
      <c r="AC63" s="34" t="str">
        <f t="array" aca="1" ref="AC63" ca="1">IF(OR(WEEKDAY(AC$2,2)&gt;5,COUNTIF(Dates_Feries,AC$2)&gt;0),"",IFERROR(INDEX(Tableau1[[Type]:[Type]],SMALL(IF((Tableau1[[Nom]:[Nom]]=$A63)*(Tableau1[[Prénom]:[Prénom]]=$B63)*(AC$2&gt;=Tableau1[[Début]:[Début]])*(AC$2&lt;=Tableau1[[Fin]:[Fin]]),ROW(INDIRECT("A1:A"&amp;COUNTA(Tableau1[[Fin]:[Fin]])))),1)),""))</f>
        <v/>
      </c>
      <c r="AD63" s="34" t="str">
        <f t="array" aca="1" ref="AD63" ca="1">IF(OR(WEEKDAY(AD$2,2)&gt;5,COUNTIF(Dates_Feries,AD$2)&gt;0),"",IFERROR(INDEX(Tableau1[[Type]:[Type]],SMALL(IF((Tableau1[[Nom]:[Nom]]=$A63)*(Tableau1[[Prénom]:[Prénom]]=$B63)*(AD$2&gt;=Tableau1[[Début]:[Début]])*(AD$2&lt;=Tableau1[[Fin]:[Fin]]),ROW(INDIRECT("A1:A"&amp;COUNTA(Tableau1[[Fin]:[Fin]])))),1)),""))</f>
        <v/>
      </c>
      <c r="AE63" s="34" t="str">
        <f t="array" aca="1" ref="AE63" ca="1">IF(OR(WEEKDAY(AE$2,2)&gt;5,COUNTIF(Dates_Feries,AE$2)&gt;0),"",IFERROR(INDEX(Tableau1[[Type]:[Type]],SMALL(IF((Tableau1[[Nom]:[Nom]]=$A63)*(Tableau1[[Prénom]:[Prénom]]=$B63)*(AE$2&gt;=Tableau1[[Début]:[Début]])*(AE$2&lt;=Tableau1[[Fin]:[Fin]]),ROW(INDIRECT("A1:A"&amp;COUNTA(Tableau1[[Fin]:[Fin]])))),1)),""))</f>
        <v/>
      </c>
      <c r="AF63" s="34" t="str">
        <f t="array" aca="1" ref="AF63" ca="1">IF(OR(WEEKDAY(AF$2,2)&gt;5,COUNTIF(Dates_Feries,AF$2)&gt;0),"",IFERROR(INDEX(Tableau1[[Type]:[Type]],SMALL(IF((Tableau1[[Nom]:[Nom]]=$A63)*(Tableau1[[Prénom]:[Prénom]]=$B63)*(AF$2&gt;=Tableau1[[Début]:[Début]])*(AF$2&lt;=Tableau1[[Fin]:[Fin]]),ROW(INDIRECT("A1:A"&amp;COUNTA(Tableau1[[Fin]:[Fin]])))),1)),""))</f>
        <v/>
      </c>
      <c r="AG63" s="34" t="str">
        <f t="array" aca="1" ref="AG63" ca="1">IF(OR(WEEKDAY(AG$2,2)&gt;5,COUNTIF(Dates_Feries,AG$2)&gt;0),"",IFERROR(INDEX(Tableau1[[Type]:[Type]],SMALL(IF((Tableau1[[Nom]:[Nom]]=$A63)*(Tableau1[[Prénom]:[Prénom]]=$B63)*(AG$2&gt;=Tableau1[[Début]:[Début]])*(AG$2&lt;=Tableau1[[Fin]:[Fin]]),ROW(INDIRECT("A1:A"&amp;COUNTA(Tableau1[[Fin]:[Fin]])))),1)),""))</f>
        <v/>
      </c>
      <c r="AH63" s="34" t="str">
        <f t="array" aca="1" ref="AH63" ca="1">IF(OR(WEEKDAY(AH$2,2)&gt;5,COUNTIF(Dates_Feries,AH$2)&gt;0),"",IFERROR(INDEX(Tableau1[[Type]:[Type]],SMALL(IF((Tableau1[[Nom]:[Nom]]=$A63)*(Tableau1[[Prénom]:[Prénom]]=$B63)*(AH$2&gt;=Tableau1[[Début]:[Début]])*(AH$2&lt;=Tableau1[[Fin]:[Fin]]),ROW(INDIRECT("A1:A"&amp;COUNTA(Tableau1[[Fin]:[Fin]])))),1)),""))</f>
        <v/>
      </c>
      <c r="AI63" s="34" t="str">
        <f t="array" aca="1" ref="AI63" ca="1">IF(OR(WEEKDAY(AI$2,2)&gt;5,COUNTIF(Dates_Feries,AI$2)&gt;0),"",IFERROR(INDEX(Tableau1[[Type]:[Type]],SMALL(IF((Tableau1[[Nom]:[Nom]]=$A63)*(Tableau1[[Prénom]:[Prénom]]=$B63)*(AI$2&gt;=Tableau1[[Début]:[Début]])*(AI$2&lt;=Tableau1[[Fin]:[Fin]]),ROW(INDIRECT("A1:A"&amp;COUNTA(Tableau1[[Fin]:[Fin]])))),1)),""))</f>
        <v/>
      </c>
      <c r="AJ63" s="34" t="str">
        <f t="array" aca="1" ref="AJ63" ca="1">IF(OR(WEEKDAY(AJ$2,2)&gt;5,COUNTIF(Dates_Feries,AJ$2)&gt;0),"",IFERROR(INDEX(Tableau1[[Type]:[Type]],SMALL(IF((Tableau1[[Nom]:[Nom]]=$A63)*(Tableau1[[Prénom]:[Prénom]]=$B63)*(AJ$2&gt;=Tableau1[[Début]:[Début]])*(AJ$2&lt;=Tableau1[[Fin]:[Fin]]),ROW(INDIRECT("A1:A"&amp;COUNTA(Tableau1[[Fin]:[Fin]])))),1)),""))</f>
        <v/>
      </c>
      <c r="AK63" s="34" t="str">
        <f t="array" aca="1" ref="AK63" ca="1">IF(OR(WEEKDAY(AK$2,2)&gt;5,COUNTIF(Dates_Feries,AK$2)&gt;0),"",IFERROR(INDEX(Tableau1[[Type]:[Type]],SMALL(IF((Tableau1[[Nom]:[Nom]]=$A63)*(Tableau1[[Prénom]:[Prénom]]=$B63)*(AK$2&gt;=Tableau1[[Début]:[Début]])*(AK$2&lt;=Tableau1[[Fin]:[Fin]]),ROW(INDIRECT("A1:A"&amp;COUNTA(Tableau1[[Fin]:[Fin]])))),1)),""))</f>
        <v/>
      </c>
      <c r="AL63" s="34" t="str">
        <f t="array" aca="1" ref="AL63" ca="1">IF(OR(WEEKDAY(AL$2,2)&gt;5,COUNTIF(Dates_Feries,AL$2)&gt;0),"",IFERROR(INDEX(Tableau1[[Type]:[Type]],SMALL(IF((Tableau1[[Nom]:[Nom]]=$A63)*(Tableau1[[Prénom]:[Prénom]]=$B63)*(AL$2&gt;=Tableau1[[Début]:[Début]])*(AL$2&lt;=Tableau1[[Fin]:[Fin]]),ROW(INDIRECT("A1:A"&amp;COUNTA(Tableau1[[Fin]:[Fin]])))),1)),""))</f>
        <v/>
      </c>
      <c r="AM63" s="34" t="str">
        <f t="array" aca="1" ref="AM63" ca="1">IF(OR(WEEKDAY(AM$2,2)&gt;5,COUNTIF(Dates_Feries,AM$2)&gt;0),"",IFERROR(INDEX(Tableau1[[Type]:[Type]],SMALL(IF((Tableau1[[Nom]:[Nom]]=$A63)*(Tableau1[[Prénom]:[Prénom]]=$B63)*(AM$2&gt;=Tableau1[[Début]:[Début]])*(AM$2&lt;=Tableau1[[Fin]:[Fin]]),ROW(INDIRECT("A1:A"&amp;COUNTA(Tableau1[[Fin]:[Fin]])))),1)),""))</f>
        <v/>
      </c>
      <c r="AN63" s="34" t="str">
        <f t="array" aca="1" ref="AN63" ca="1">IF(OR(WEEKDAY(AN$2,2)&gt;5,COUNTIF(Dates_Feries,AN$2)&gt;0),"",IFERROR(INDEX(Tableau1[[Type]:[Type]],SMALL(IF((Tableau1[[Nom]:[Nom]]=$A63)*(Tableau1[[Prénom]:[Prénom]]=$B63)*(AN$2&gt;=Tableau1[[Début]:[Début]])*(AN$2&lt;=Tableau1[[Fin]:[Fin]]),ROW(INDIRECT("A1:A"&amp;COUNTA(Tableau1[[Fin]:[Fin]])))),1)),""))</f>
        <v/>
      </c>
      <c r="AO63" s="34" t="str">
        <f t="array" aca="1" ref="AO63" ca="1">IF(OR(WEEKDAY(AO$2,2)&gt;5,COUNTIF(Dates_Feries,AO$2)&gt;0),"",IFERROR(INDEX(Tableau1[[Type]:[Type]],SMALL(IF((Tableau1[[Nom]:[Nom]]=$A63)*(Tableau1[[Prénom]:[Prénom]]=$B63)*(AO$2&gt;=Tableau1[[Début]:[Début]])*(AO$2&lt;=Tableau1[[Fin]:[Fin]]),ROW(INDIRECT("A1:A"&amp;COUNTA(Tableau1[[Fin]:[Fin]])))),1)),""))</f>
        <v/>
      </c>
      <c r="AP63" s="34" t="str">
        <f t="array" aca="1" ref="AP63" ca="1">IF(OR(WEEKDAY(AP$2,2)&gt;5,COUNTIF(Dates_Feries,AP$2)&gt;0),"",IFERROR(INDEX(Tableau1[[Type]:[Type]],SMALL(IF((Tableau1[[Nom]:[Nom]]=$A63)*(Tableau1[[Prénom]:[Prénom]]=$B63)*(AP$2&gt;=Tableau1[[Début]:[Début]])*(AP$2&lt;=Tableau1[[Fin]:[Fin]]),ROW(INDIRECT("A1:A"&amp;COUNTA(Tableau1[[Fin]:[Fin]])))),1)),""))</f>
        <v/>
      </c>
      <c r="AQ63" s="34" t="str">
        <f t="array" aca="1" ref="AQ63" ca="1">IF(OR(WEEKDAY(AQ$2,2)&gt;5,COUNTIF(Dates_Feries,AQ$2)&gt;0),"",IFERROR(INDEX(Tableau1[[Type]:[Type]],SMALL(IF((Tableau1[[Nom]:[Nom]]=$A63)*(Tableau1[[Prénom]:[Prénom]]=$B63)*(AQ$2&gt;=Tableau1[[Début]:[Début]])*(AQ$2&lt;=Tableau1[[Fin]:[Fin]]),ROW(INDIRECT("A1:A"&amp;COUNTA(Tableau1[[Fin]:[Fin]])))),1)),""))</f>
        <v/>
      </c>
      <c r="AR63" s="34" t="str">
        <f t="array" aca="1" ref="AR63" ca="1">IF(OR(WEEKDAY(AR$2,2)&gt;5,COUNTIF(Dates_Feries,AR$2)&gt;0),"",IFERROR(INDEX(Tableau1[[Type]:[Type]],SMALL(IF((Tableau1[[Nom]:[Nom]]=$A63)*(Tableau1[[Prénom]:[Prénom]]=$B63)*(AR$2&gt;=Tableau1[[Début]:[Début]])*(AR$2&lt;=Tableau1[[Fin]:[Fin]]),ROW(INDIRECT("A1:A"&amp;COUNTA(Tableau1[[Fin]:[Fin]])))),1)),""))</f>
        <v/>
      </c>
      <c r="AS63" s="34" t="str">
        <f t="array" aca="1" ref="AS63" ca="1">IF(OR(WEEKDAY(AS$2,2)&gt;5,COUNTIF(Dates_Feries,AS$2)&gt;0),"",IFERROR(INDEX(Tableau1[[Type]:[Type]],SMALL(IF((Tableau1[[Nom]:[Nom]]=$A63)*(Tableau1[[Prénom]:[Prénom]]=$B63)*(AS$2&gt;=Tableau1[[Début]:[Début]])*(AS$2&lt;=Tableau1[[Fin]:[Fin]]),ROW(INDIRECT("A1:A"&amp;COUNTA(Tableau1[[Fin]:[Fin]])))),1)),""))</f>
        <v/>
      </c>
      <c r="AT63" s="34" t="str">
        <f t="array" aca="1" ref="AT63" ca="1">IF(OR(WEEKDAY(AT$2,2)&gt;5,COUNTIF(Dates_Feries,AT$2)&gt;0),"",IFERROR(INDEX(Tableau1[[Type]:[Type]],SMALL(IF((Tableau1[[Nom]:[Nom]]=$A63)*(Tableau1[[Prénom]:[Prénom]]=$B63)*(AT$2&gt;=Tableau1[[Début]:[Début]])*(AT$2&lt;=Tableau1[[Fin]:[Fin]]),ROW(INDIRECT("A1:A"&amp;COUNTA(Tableau1[[Fin]:[Fin]])))),1)),""))</f>
        <v/>
      </c>
      <c r="AU63" s="34" t="str">
        <f t="array" aca="1" ref="AU63" ca="1">IF(OR(WEEKDAY(AU$2,2)&gt;5,COUNTIF(Dates_Feries,AU$2)&gt;0),"",IFERROR(INDEX(Tableau1[[Type]:[Type]],SMALL(IF((Tableau1[[Nom]:[Nom]]=$A63)*(Tableau1[[Prénom]:[Prénom]]=$B63)*(AU$2&gt;=Tableau1[[Début]:[Début]])*(AU$2&lt;=Tableau1[[Fin]:[Fin]]),ROW(INDIRECT("A1:A"&amp;COUNTA(Tableau1[[Fin]:[Fin]])))),1)),""))</f>
        <v/>
      </c>
      <c r="AV63" s="34" t="str">
        <f t="array" aca="1" ref="AV63" ca="1">IF(OR(WEEKDAY(AV$2,2)&gt;5,COUNTIF(Dates_Feries,AV$2)&gt;0),"",IFERROR(INDEX(Tableau1[[Type]:[Type]],SMALL(IF((Tableau1[[Nom]:[Nom]]=$A63)*(Tableau1[[Prénom]:[Prénom]]=$B63)*(AV$2&gt;=Tableau1[[Début]:[Début]])*(AV$2&lt;=Tableau1[[Fin]:[Fin]]),ROW(INDIRECT("A1:A"&amp;COUNTA(Tableau1[[Fin]:[Fin]])))),1)),""))</f>
        <v/>
      </c>
      <c r="AW63" s="34" t="str">
        <f t="array" aca="1" ref="AW63" ca="1">IF(OR(WEEKDAY(AW$2,2)&gt;5,COUNTIF(Dates_Feries,AW$2)&gt;0),"",IFERROR(INDEX(Tableau1[[Type]:[Type]],SMALL(IF((Tableau1[[Nom]:[Nom]]=$A63)*(Tableau1[[Prénom]:[Prénom]]=$B63)*(AW$2&gt;=Tableau1[[Début]:[Début]])*(AW$2&lt;=Tableau1[[Fin]:[Fin]]),ROW(INDIRECT("A1:A"&amp;COUNTA(Tableau1[[Fin]:[Fin]])))),1)),""))</f>
        <v/>
      </c>
      <c r="AX63" s="34" t="str">
        <f t="array" aca="1" ref="AX63" ca="1">IF(OR(WEEKDAY(AX$2,2)&gt;5,COUNTIF(Dates_Feries,AX$2)&gt;0),"",IFERROR(INDEX(Tableau1[[Type]:[Type]],SMALL(IF((Tableau1[[Nom]:[Nom]]=$A63)*(Tableau1[[Prénom]:[Prénom]]=$B63)*(AX$2&gt;=Tableau1[[Début]:[Début]])*(AX$2&lt;=Tableau1[[Fin]:[Fin]]),ROW(INDIRECT("A1:A"&amp;COUNTA(Tableau1[[Fin]:[Fin]])))),1)),""))</f>
        <v/>
      </c>
      <c r="AY63" s="34" t="str">
        <f t="array" aca="1" ref="AY63" ca="1">IF(OR(WEEKDAY(AY$2,2)&gt;5,COUNTIF(Dates_Feries,AY$2)&gt;0),"",IFERROR(INDEX(Tableau1[[Type]:[Type]],SMALL(IF((Tableau1[[Nom]:[Nom]]=$A63)*(Tableau1[[Prénom]:[Prénom]]=$B63)*(AY$2&gt;=Tableau1[[Début]:[Début]])*(AY$2&lt;=Tableau1[[Fin]:[Fin]]),ROW(INDIRECT("A1:A"&amp;COUNTA(Tableau1[[Fin]:[Fin]])))),1)),""))</f>
        <v/>
      </c>
      <c r="AZ63" s="34" t="str">
        <f t="array" aca="1" ref="AZ63" ca="1">IF(OR(WEEKDAY(AZ$2,2)&gt;5,COUNTIF(Dates_Feries,AZ$2)&gt;0),"",IFERROR(INDEX(Tableau1[[Type]:[Type]],SMALL(IF((Tableau1[[Nom]:[Nom]]=$A63)*(Tableau1[[Prénom]:[Prénom]]=$B63)*(AZ$2&gt;=Tableau1[[Début]:[Début]])*(AZ$2&lt;=Tableau1[[Fin]:[Fin]]),ROW(INDIRECT("A1:A"&amp;COUNTA(Tableau1[[Fin]:[Fin]])))),1)),""))</f>
        <v/>
      </c>
      <c r="BA63" s="34" t="str">
        <f t="array" aca="1" ref="BA63" ca="1">IF(OR(WEEKDAY(BA$2,2)&gt;5,COUNTIF(Dates_Feries,BA$2)&gt;0),"",IFERROR(INDEX(Tableau1[[Type]:[Type]],SMALL(IF((Tableau1[[Nom]:[Nom]]=$A63)*(Tableau1[[Prénom]:[Prénom]]=$B63)*(BA$2&gt;=Tableau1[[Début]:[Début]])*(BA$2&lt;=Tableau1[[Fin]:[Fin]]),ROW(INDIRECT("A1:A"&amp;COUNTA(Tableau1[[Fin]:[Fin]])))),1)),""))</f>
        <v/>
      </c>
      <c r="BB63" s="34" t="str">
        <f t="array" aca="1" ref="BB63" ca="1">IF(OR(WEEKDAY(BB$2,2)&gt;5,COUNTIF(Dates_Feries,BB$2)&gt;0),"",IFERROR(INDEX(Tableau1[[Type]:[Type]],SMALL(IF((Tableau1[[Nom]:[Nom]]=$A63)*(Tableau1[[Prénom]:[Prénom]]=$B63)*(BB$2&gt;=Tableau1[[Début]:[Début]])*(BB$2&lt;=Tableau1[[Fin]:[Fin]]),ROW(INDIRECT("A1:A"&amp;COUNTA(Tableau1[[Fin]:[Fin]])))),1)),""))</f>
        <v/>
      </c>
      <c r="BC63" s="34" t="str">
        <f t="array" aca="1" ref="BC63" ca="1">IF(OR(WEEKDAY(BC$2,2)&gt;5,COUNTIF(Dates_Feries,BC$2)&gt;0),"",IFERROR(INDEX(Tableau1[[Type]:[Type]],SMALL(IF((Tableau1[[Nom]:[Nom]]=$A63)*(Tableau1[[Prénom]:[Prénom]]=$B63)*(BC$2&gt;=Tableau1[[Début]:[Début]])*(BC$2&lt;=Tableau1[[Fin]:[Fin]]),ROW(INDIRECT("A1:A"&amp;COUNTA(Tableau1[[Fin]:[Fin]])))),1)),""))</f>
        <v/>
      </c>
      <c r="BD63" s="34" t="str">
        <f t="array" aca="1" ref="BD63" ca="1">IF(OR(WEEKDAY(BD$2,2)&gt;5,COUNTIF(Dates_Feries,BD$2)&gt;0),"",IFERROR(INDEX(Tableau1[[Type]:[Type]],SMALL(IF((Tableau1[[Nom]:[Nom]]=$A63)*(Tableau1[[Prénom]:[Prénom]]=$B63)*(BD$2&gt;=Tableau1[[Début]:[Début]])*(BD$2&lt;=Tableau1[[Fin]:[Fin]]),ROW(INDIRECT("A1:A"&amp;COUNTA(Tableau1[[Fin]:[Fin]])))),1)),""))</f>
        <v/>
      </c>
      <c r="BE63" s="34" t="str">
        <f t="array" aca="1" ref="BE63" ca="1">IF(OR(WEEKDAY(BE$2,2)&gt;5,COUNTIF(Dates_Feries,BE$2)&gt;0),"",IFERROR(INDEX(Tableau1[[Type]:[Type]],SMALL(IF((Tableau1[[Nom]:[Nom]]=$A63)*(Tableau1[[Prénom]:[Prénom]]=$B63)*(BE$2&gt;=Tableau1[[Début]:[Début]])*(BE$2&lt;=Tableau1[[Fin]:[Fin]]),ROW(INDIRECT("A1:A"&amp;COUNTA(Tableau1[[Fin]:[Fin]])))),1)),""))</f>
        <v/>
      </c>
      <c r="BF63" s="34" t="str">
        <f t="array" aca="1" ref="BF63" ca="1">IF(OR(WEEKDAY(BF$2,2)&gt;5,COUNTIF(Dates_Feries,BF$2)&gt;0),"",IFERROR(INDEX(Tableau1[[Type]:[Type]],SMALL(IF((Tableau1[[Nom]:[Nom]]=$A63)*(Tableau1[[Prénom]:[Prénom]]=$B63)*(BF$2&gt;=Tableau1[[Début]:[Début]])*(BF$2&lt;=Tableau1[[Fin]:[Fin]]),ROW(INDIRECT("A1:A"&amp;COUNTA(Tableau1[[Fin]:[Fin]])))),1)),""))</f>
        <v/>
      </c>
      <c r="BG63" s="34" t="str">
        <f t="array" aca="1" ref="BG63" ca="1">IF(OR(WEEKDAY(BG$2,2)&gt;5,COUNTIF(Dates_Feries,BG$2)&gt;0),"",IFERROR(INDEX(Tableau1[[Type]:[Type]],SMALL(IF((Tableau1[[Nom]:[Nom]]=$A63)*(Tableau1[[Prénom]:[Prénom]]=$B63)*(BG$2&gt;=Tableau1[[Début]:[Début]])*(BG$2&lt;=Tableau1[[Fin]:[Fin]]),ROW(INDIRECT("A1:A"&amp;COUNTA(Tableau1[[Fin]:[Fin]])))),1)),""))</f>
        <v/>
      </c>
      <c r="BH63" s="34" t="str">
        <f t="array" aca="1" ref="BH63" ca="1">IF(OR(WEEKDAY(BH$2,2)&gt;5,COUNTIF(Dates_Feries,BH$2)&gt;0),"",IFERROR(INDEX(Tableau1[[Type]:[Type]],SMALL(IF((Tableau1[[Nom]:[Nom]]=$A63)*(Tableau1[[Prénom]:[Prénom]]=$B63)*(BH$2&gt;=Tableau1[[Début]:[Début]])*(BH$2&lt;=Tableau1[[Fin]:[Fin]]),ROW(INDIRECT("A1:A"&amp;COUNTA(Tableau1[[Fin]:[Fin]])))),1)),""))</f>
        <v/>
      </c>
      <c r="BI63" s="34" t="str">
        <f t="array" aca="1" ref="BI63" ca="1">IF(OR(WEEKDAY(BI$2,2)&gt;5,COUNTIF(Dates_Feries,BI$2)&gt;0),"",IFERROR(INDEX(Tableau1[[Type]:[Type]],SMALL(IF((Tableau1[[Nom]:[Nom]]=$A63)*(Tableau1[[Prénom]:[Prénom]]=$B63)*(BI$2&gt;=Tableau1[[Début]:[Début]])*(BI$2&lt;=Tableau1[[Fin]:[Fin]]),ROW(INDIRECT("A1:A"&amp;COUNTA(Tableau1[[Fin]:[Fin]])))),1)),""))</f>
        <v/>
      </c>
      <c r="BJ63" s="34" t="str">
        <f t="array" aca="1" ref="BJ63" ca="1">IF(OR(WEEKDAY(BJ$2,2)&gt;5,COUNTIF(Dates_Feries,BJ$2)&gt;0),"",IFERROR(INDEX(Tableau1[[Type]:[Type]],SMALL(IF((Tableau1[[Nom]:[Nom]]=$A63)*(Tableau1[[Prénom]:[Prénom]]=$B63)*(BJ$2&gt;=Tableau1[[Début]:[Début]])*(BJ$2&lt;=Tableau1[[Fin]:[Fin]]),ROW(INDIRECT("A1:A"&amp;COUNTA(Tableau1[[Fin]:[Fin]])))),1)),""))</f>
        <v/>
      </c>
      <c r="BK63" s="34" t="str">
        <f t="array" aca="1" ref="BK63" ca="1">IF(OR(WEEKDAY(BK$2,2)&gt;5,COUNTIF(Dates_Feries,BK$2)&gt;0),"",IFERROR(INDEX(Tableau1[[Type]:[Type]],SMALL(IF((Tableau1[[Nom]:[Nom]]=$A63)*(Tableau1[[Prénom]:[Prénom]]=$B63)*(BK$2&gt;=Tableau1[[Début]:[Début]])*(BK$2&lt;=Tableau1[[Fin]:[Fin]]),ROW(INDIRECT("A1:A"&amp;COUNTA(Tableau1[[Fin]:[Fin]])))),1)),""))</f>
        <v/>
      </c>
      <c r="BL63" s="34" t="str">
        <f t="array" aca="1" ref="BL63" ca="1">IF(OR(WEEKDAY(BL$2,2)&gt;5,COUNTIF(Dates_Feries,BL$2)&gt;0),"",IFERROR(INDEX(Tableau1[[Type]:[Type]],SMALL(IF((Tableau1[[Nom]:[Nom]]=$A63)*(Tableau1[[Prénom]:[Prénom]]=$B63)*(BL$2&gt;=Tableau1[[Début]:[Début]])*(BL$2&lt;=Tableau1[[Fin]:[Fin]]),ROW(INDIRECT("A1:A"&amp;COUNTA(Tableau1[[Fin]:[Fin]])))),1)),""))</f>
        <v/>
      </c>
      <c r="BM63" s="34" t="str">
        <f t="array" aca="1" ref="BM63" ca="1">IF(OR(WEEKDAY(BM$2,2)&gt;5,COUNTIF(Dates_Feries,BM$2)&gt;0),"",IFERROR(INDEX(Tableau1[[Type]:[Type]],SMALL(IF((Tableau1[[Nom]:[Nom]]=$A63)*(Tableau1[[Prénom]:[Prénom]]=$B63)*(BM$2&gt;=Tableau1[[Début]:[Début]])*(BM$2&lt;=Tableau1[[Fin]:[Fin]]),ROW(INDIRECT("A1:A"&amp;COUNTA(Tableau1[[Fin]:[Fin]])))),1)),""))</f>
        <v/>
      </c>
      <c r="BN63" s="34" t="str">
        <f t="array" aca="1" ref="BN63" ca="1">IF(OR(WEEKDAY(BN$2,2)&gt;5,COUNTIF(Dates_Feries,BN$2)&gt;0),"",IFERROR(INDEX(Tableau1[[Type]:[Type]],SMALL(IF((Tableau1[[Nom]:[Nom]]=$A63)*(Tableau1[[Prénom]:[Prénom]]=$B63)*(BN$2&gt;=Tableau1[[Début]:[Début]])*(BN$2&lt;=Tableau1[[Fin]:[Fin]]),ROW(INDIRECT("A1:A"&amp;COUNTA(Tableau1[[Fin]:[Fin]])))),1)),""))</f>
        <v/>
      </c>
      <c r="BO63" s="34" t="str">
        <f t="array" aca="1" ref="BO63" ca="1">IF(OR(WEEKDAY(BO$2,2)&gt;5,COUNTIF(Dates_Feries,BO$2)&gt;0),"",IFERROR(INDEX(Tableau1[[Type]:[Type]],SMALL(IF((Tableau1[[Nom]:[Nom]]=$A63)*(Tableau1[[Prénom]:[Prénom]]=$B63)*(BO$2&gt;=Tableau1[[Début]:[Début]])*(BO$2&lt;=Tableau1[[Fin]:[Fin]]),ROW(INDIRECT("A1:A"&amp;COUNTA(Tableau1[[Fin]:[Fin]])))),1)),""))</f>
        <v/>
      </c>
      <c r="BP63" s="34" t="str">
        <f t="array" aca="1" ref="BP63" ca="1">IF(OR(WEEKDAY(BP$2,2)&gt;5,COUNTIF(Dates_Feries,BP$2)&gt;0),"",IFERROR(INDEX(Tableau1[[Type]:[Type]],SMALL(IF((Tableau1[[Nom]:[Nom]]=$A63)*(Tableau1[[Prénom]:[Prénom]]=$B63)*(BP$2&gt;=Tableau1[[Début]:[Début]])*(BP$2&lt;=Tableau1[[Fin]:[Fin]]),ROW(INDIRECT("A1:A"&amp;COUNTA(Tableau1[[Fin]:[Fin]])))),1)),""))</f>
        <v/>
      </c>
      <c r="BQ63" s="34" t="str">
        <f t="array" aca="1" ref="BQ63" ca="1">IF(OR(WEEKDAY(BQ$2,2)&gt;5,COUNTIF(Dates_Feries,BQ$2)&gt;0),"",IFERROR(INDEX(Tableau1[[Type]:[Type]],SMALL(IF((Tableau1[[Nom]:[Nom]]=$A63)*(Tableau1[[Prénom]:[Prénom]]=$B63)*(BQ$2&gt;=Tableau1[[Début]:[Début]])*(BQ$2&lt;=Tableau1[[Fin]:[Fin]]),ROW(INDIRECT("A1:A"&amp;COUNTA(Tableau1[[Fin]:[Fin]])))),1)),""))</f>
        <v/>
      </c>
      <c r="BR63" s="34" t="str">
        <f t="array" aca="1" ref="BR63" ca="1">IF(OR(WEEKDAY(BR$2,2)&gt;5,COUNTIF(Dates_Feries,BR$2)&gt;0),"",IFERROR(INDEX(Tableau1[[Type]:[Type]],SMALL(IF((Tableau1[[Nom]:[Nom]]=$A63)*(Tableau1[[Prénom]:[Prénom]]=$B63)*(BR$2&gt;=Tableau1[[Début]:[Début]])*(BR$2&lt;=Tableau1[[Fin]:[Fin]]),ROW(INDIRECT("A1:A"&amp;COUNTA(Tableau1[[Fin]:[Fin]])))),1)),""))</f>
        <v/>
      </c>
      <c r="BS63" s="34" t="str">
        <f t="array" aca="1" ref="BS63" ca="1">IF(OR(WEEKDAY(BS$2,2)&gt;5,COUNTIF(Dates_Feries,BS$2)&gt;0),"",IFERROR(INDEX(Tableau1[[Type]:[Type]],SMALL(IF((Tableau1[[Nom]:[Nom]]=$A63)*(Tableau1[[Prénom]:[Prénom]]=$B63)*(BS$2&gt;=Tableau1[[Début]:[Début]])*(BS$2&lt;=Tableau1[[Fin]:[Fin]]),ROW(INDIRECT("A1:A"&amp;COUNTA(Tableau1[[Fin]:[Fin]])))),1)),""))</f>
        <v/>
      </c>
      <c r="BT63" s="34" t="str">
        <f t="array" aca="1" ref="BT63" ca="1">IF(OR(WEEKDAY(BT$2,2)&gt;5,COUNTIF(Dates_Feries,BT$2)&gt;0),"",IFERROR(INDEX(Tableau1[[Type]:[Type]],SMALL(IF((Tableau1[[Nom]:[Nom]]=$A63)*(Tableau1[[Prénom]:[Prénom]]=$B63)*(BT$2&gt;=Tableau1[[Début]:[Début]])*(BT$2&lt;=Tableau1[[Fin]:[Fin]]),ROW(INDIRECT("A1:A"&amp;COUNTA(Tableau1[[Fin]:[Fin]])))),1)),""))</f>
        <v/>
      </c>
      <c r="BU63" s="34" t="str">
        <f t="array" aca="1" ref="BU63" ca="1">IF(OR(WEEKDAY(BU$2,2)&gt;5,COUNTIF(Dates_Feries,BU$2)&gt;0),"",IFERROR(INDEX(Tableau1[[Type]:[Type]],SMALL(IF((Tableau1[[Nom]:[Nom]]=$A63)*(Tableau1[[Prénom]:[Prénom]]=$B63)*(BU$2&gt;=Tableau1[[Début]:[Début]])*(BU$2&lt;=Tableau1[[Fin]:[Fin]]),ROW(INDIRECT("A1:A"&amp;COUNTA(Tableau1[[Fin]:[Fin]])))),1)),""))</f>
        <v/>
      </c>
      <c r="BV63" s="34" t="str">
        <f t="array" aca="1" ref="BV63" ca="1">IF(OR(WEEKDAY(BV$2,2)&gt;5,COUNTIF(Dates_Feries,BV$2)&gt;0),"",IFERROR(INDEX(Tableau1[[Type]:[Type]],SMALL(IF((Tableau1[[Nom]:[Nom]]=$A63)*(Tableau1[[Prénom]:[Prénom]]=$B63)*(BV$2&gt;=Tableau1[[Début]:[Début]])*(BV$2&lt;=Tableau1[[Fin]:[Fin]]),ROW(INDIRECT("A1:A"&amp;COUNTA(Tableau1[[Fin]:[Fin]])))),1)),""))</f>
        <v/>
      </c>
      <c r="BW63" s="34" t="str">
        <f t="array" aca="1" ref="BW63" ca="1">IF(OR(WEEKDAY(BW$2,2)&gt;5,COUNTIF(Dates_Feries,BW$2)&gt;0),"",IFERROR(INDEX(Tableau1[[Type]:[Type]],SMALL(IF((Tableau1[[Nom]:[Nom]]=$A63)*(Tableau1[[Prénom]:[Prénom]]=$B63)*(BW$2&gt;=Tableau1[[Début]:[Début]])*(BW$2&lt;=Tableau1[[Fin]:[Fin]]),ROW(INDIRECT("A1:A"&amp;COUNTA(Tableau1[[Fin]:[Fin]])))),1)),""))</f>
        <v/>
      </c>
      <c r="BX63" s="34" t="str">
        <f t="array" aca="1" ref="BX63" ca="1">IF(OR(WEEKDAY(BX$2,2)&gt;5,COUNTIF(Dates_Feries,BX$2)&gt;0),"",IFERROR(INDEX(Tableau1[[Type]:[Type]],SMALL(IF((Tableau1[[Nom]:[Nom]]=$A63)*(Tableau1[[Prénom]:[Prénom]]=$B63)*(BX$2&gt;=Tableau1[[Début]:[Début]])*(BX$2&lt;=Tableau1[[Fin]:[Fin]]),ROW(INDIRECT("A1:A"&amp;COUNTA(Tableau1[[Fin]:[Fin]])))),1)),""))</f>
        <v/>
      </c>
      <c r="BY63" s="34" t="str">
        <f t="array" aca="1" ref="BY63" ca="1">IF(OR(WEEKDAY(BY$2,2)&gt;5,COUNTIF(Dates_Feries,BY$2)&gt;0),"",IFERROR(INDEX(Tableau1[[Type]:[Type]],SMALL(IF((Tableau1[[Nom]:[Nom]]=$A63)*(Tableau1[[Prénom]:[Prénom]]=$B63)*(BY$2&gt;=Tableau1[[Début]:[Début]])*(BY$2&lt;=Tableau1[[Fin]:[Fin]]),ROW(INDIRECT("A1:A"&amp;COUNTA(Tableau1[[Fin]:[Fin]])))),1)),""))</f>
        <v/>
      </c>
      <c r="BZ63" s="34" t="str">
        <f t="array" aca="1" ref="BZ63" ca="1">IF(OR(WEEKDAY(BZ$2,2)&gt;5,COUNTIF(Dates_Feries,BZ$2)&gt;0),"",IFERROR(INDEX(Tableau1[[Type]:[Type]],SMALL(IF((Tableau1[[Nom]:[Nom]]=$A63)*(Tableau1[[Prénom]:[Prénom]]=$B63)*(BZ$2&gt;=Tableau1[[Début]:[Début]])*(BZ$2&lt;=Tableau1[[Fin]:[Fin]]),ROW(INDIRECT("A1:A"&amp;COUNTA(Tableau1[[Fin]:[Fin]])))),1)),""))</f>
        <v/>
      </c>
      <c r="CA63" s="34" t="str">
        <f t="array" aca="1" ref="CA63" ca="1">IF(OR(WEEKDAY(CA$2,2)&gt;5,COUNTIF(Dates_Feries,CA$2)&gt;0),"",IFERROR(INDEX(Tableau1[[Type]:[Type]],SMALL(IF((Tableau1[[Nom]:[Nom]]=$A63)*(Tableau1[[Prénom]:[Prénom]]=$B63)*(CA$2&gt;=Tableau1[[Début]:[Début]])*(CA$2&lt;=Tableau1[[Fin]:[Fin]]),ROW(INDIRECT("A1:A"&amp;COUNTA(Tableau1[[Fin]:[Fin]])))),1)),""))</f>
        <v/>
      </c>
      <c r="CB63" s="34" t="str">
        <f t="array" aca="1" ref="CB63" ca="1">IF(OR(WEEKDAY(CB$2,2)&gt;5,COUNTIF(Dates_Feries,CB$2)&gt;0),"",IFERROR(INDEX(Tableau1[[Type]:[Type]],SMALL(IF((Tableau1[[Nom]:[Nom]]=$A63)*(Tableau1[[Prénom]:[Prénom]]=$B63)*(CB$2&gt;=Tableau1[[Début]:[Début]])*(CB$2&lt;=Tableau1[[Fin]:[Fin]]),ROW(INDIRECT("A1:A"&amp;COUNTA(Tableau1[[Fin]:[Fin]])))),1)),""))</f>
        <v/>
      </c>
      <c r="CC63" s="34" t="str">
        <f t="array" aca="1" ref="CC63" ca="1">IF(OR(WEEKDAY(CC$2,2)&gt;5,COUNTIF(Dates_Feries,CC$2)&gt;0),"",IFERROR(INDEX(Tableau1[[Type]:[Type]],SMALL(IF((Tableau1[[Nom]:[Nom]]=$A63)*(Tableau1[[Prénom]:[Prénom]]=$B63)*(CC$2&gt;=Tableau1[[Début]:[Début]])*(CC$2&lt;=Tableau1[[Fin]:[Fin]]),ROW(INDIRECT("A1:A"&amp;COUNTA(Tableau1[[Fin]:[Fin]])))),1)),""))</f>
        <v/>
      </c>
      <c r="CD63" s="34" t="str">
        <f t="array" aca="1" ref="CD63" ca="1">IF(OR(WEEKDAY(CD$2,2)&gt;5,COUNTIF(Dates_Feries,CD$2)&gt;0),"",IFERROR(INDEX(Tableau1[[Type]:[Type]],SMALL(IF((Tableau1[[Nom]:[Nom]]=$A63)*(Tableau1[[Prénom]:[Prénom]]=$B63)*(CD$2&gt;=Tableau1[[Début]:[Début]])*(CD$2&lt;=Tableau1[[Fin]:[Fin]]),ROW(INDIRECT("A1:A"&amp;COUNTA(Tableau1[[Fin]:[Fin]])))),1)),""))</f>
        <v/>
      </c>
      <c r="CE63" s="34" t="str">
        <f t="array" aca="1" ref="CE63" ca="1">IF(OR(WEEKDAY(CE$2,2)&gt;5,COUNTIF(Dates_Feries,CE$2)&gt;0),"",IFERROR(INDEX(Tableau1[[Type]:[Type]],SMALL(IF((Tableau1[[Nom]:[Nom]]=$A63)*(Tableau1[[Prénom]:[Prénom]]=$B63)*(CE$2&gt;=Tableau1[[Début]:[Début]])*(CE$2&lt;=Tableau1[[Fin]:[Fin]]),ROW(INDIRECT("A1:A"&amp;COUNTA(Tableau1[[Fin]:[Fin]])))),1)),""))</f>
        <v/>
      </c>
      <c r="CF63" s="34" t="str">
        <f t="array" aca="1" ref="CF63" ca="1">IF(OR(WEEKDAY(CF$2,2)&gt;5,COUNTIF(Dates_Feries,CF$2)&gt;0),"",IFERROR(INDEX(Tableau1[[Type]:[Type]],SMALL(IF((Tableau1[[Nom]:[Nom]]=$A63)*(Tableau1[[Prénom]:[Prénom]]=$B63)*(CF$2&gt;=Tableau1[[Début]:[Début]])*(CF$2&lt;=Tableau1[[Fin]:[Fin]]),ROW(INDIRECT("A1:A"&amp;COUNTA(Tableau1[[Fin]:[Fin]])))),1)),""))</f>
        <v/>
      </c>
      <c r="CG63" s="34" t="str">
        <f t="array" aca="1" ref="CG63" ca="1">IF(OR(WEEKDAY(CG$2,2)&gt;5,COUNTIF(Dates_Feries,CG$2)&gt;0),"",IFERROR(INDEX(Tableau1[[Type]:[Type]],SMALL(IF((Tableau1[[Nom]:[Nom]]=$A63)*(Tableau1[[Prénom]:[Prénom]]=$B63)*(CG$2&gt;=Tableau1[[Début]:[Début]])*(CG$2&lt;=Tableau1[[Fin]:[Fin]]),ROW(INDIRECT("A1:A"&amp;COUNTA(Tableau1[[Fin]:[Fin]])))),1)),""))</f>
        <v/>
      </c>
      <c r="CH63" s="34" t="str">
        <f t="array" aca="1" ref="CH63" ca="1">IF(OR(WEEKDAY(CH$2,2)&gt;5,COUNTIF(Dates_Feries,CH$2)&gt;0),"",IFERROR(INDEX(Tableau1[[Type]:[Type]],SMALL(IF((Tableau1[[Nom]:[Nom]]=$A63)*(Tableau1[[Prénom]:[Prénom]]=$B63)*(CH$2&gt;=Tableau1[[Début]:[Début]])*(CH$2&lt;=Tableau1[[Fin]:[Fin]]),ROW(INDIRECT("A1:A"&amp;COUNTA(Tableau1[[Fin]:[Fin]])))),1)),""))</f>
        <v/>
      </c>
      <c r="CI63" s="34" t="str">
        <f t="array" aca="1" ref="CI63" ca="1">IF(OR(WEEKDAY(CI$2,2)&gt;5,COUNTIF(Dates_Feries,CI$2)&gt;0),"",IFERROR(INDEX(Tableau1[[Type]:[Type]],SMALL(IF((Tableau1[[Nom]:[Nom]]=$A63)*(Tableau1[[Prénom]:[Prénom]]=$B63)*(CI$2&gt;=Tableau1[[Début]:[Début]])*(CI$2&lt;=Tableau1[[Fin]:[Fin]]),ROW(INDIRECT("A1:A"&amp;COUNTA(Tableau1[[Fin]:[Fin]])))),1)),""))</f>
        <v/>
      </c>
      <c r="CJ63" s="34" t="str">
        <f t="array" aca="1" ref="CJ63" ca="1">IF(OR(WEEKDAY(CJ$2,2)&gt;5,COUNTIF(Dates_Feries,CJ$2)&gt;0),"",IFERROR(INDEX(Tableau1[[Type]:[Type]],SMALL(IF((Tableau1[[Nom]:[Nom]]=$A63)*(Tableau1[[Prénom]:[Prénom]]=$B63)*(CJ$2&gt;=Tableau1[[Début]:[Début]])*(CJ$2&lt;=Tableau1[[Fin]:[Fin]]),ROW(INDIRECT("A1:A"&amp;COUNTA(Tableau1[[Fin]:[Fin]])))),1)),""))</f>
        <v/>
      </c>
      <c r="CK63" s="34" t="str">
        <f t="array" aca="1" ref="CK63" ca="1">IF(OR(WEEKDAY(CK$2,2)&gt;5,COUNTIF(Dates_Feries,CK$2)&gt;0),"",IFERROR(INDEX(Tableau1[[Type]:[Type]],SMALL(IF((Tableau1[[Nom]:[Nom]]=$A63)*(Tableau1[[Prénom]:[Prénom]]=$B63)*(CK$2&gt;=Tableau1[[Début]:[Début]])*(CK$2&lt;=Tableau1[[Fin]:[Fin]]),ROW(INDIRECT("A1:A"&amp;COUNTA(Tableau1[[Fin]:[Fin]])))),1)),""))</f>
        <v/>
      </c>
      <c r="CL63" s="34" t="str">
        <f t="array" aca="1" ref="CL63" ca="1">IF(OR(WEEKDAY(CL$2,2)&gt;5,COUNTIF(Dates_Feries,CL$2)&gt;0),"",IFERROR(INDEX(Tableau1[[Type]:[Type]],SMALL(IF((Tableau1[[Nom]:[Nom]]=$A63)*(Tableau1[[Prénom]:[Prénom]]=$B63)*(CL$2&gt;=Tableau1[[Début]:[Début]])*(CL$2&lt;=Tableau1[[Fin]:[Fin]]),ROW(INDIRECT("A1:A"&amp;COUNTA(Tableau1[[Fin]:[Fin]])))),1)),""))</f>
        <v/>
      </c>
      <c r="CM63" s="34" t="str">
        <f t="array" aca="1" ref="CM63" ca="1">IF(OR(WEEKDAY(CM$2,2)&gt;5,COUNTIF(Dates_Feries,CM$2)&gt;0),"",IFERROR(INDEX(Tableau1[[Type]:[Type]],SMALL(IF((Tableau1[[Nom]:[Nom]]=$A63)*(Tableau1[[Prénom]:[Prénom]]=$B63)*(CM$2&gt;=Tableau1[[Début]:[Début]])*(CM$2&lt;=Tableau1[[Fin]:[Fin]]),ROW(INDIRECT("A1:A"&amp;COUNTA(Tableau1[[Fin]:[Fin]])))),1)),""))</f>
        <v/>
      </c>
      <c r="CN63" s="34" t="str">
        <f t="array" aca="1" ref="CN63" ca="1">IF(OR(WEEKDAY(CN$2,2)&gt;5,COUNTIF(Dates_Feries,CN$2)&gt;0),"",IFERROR(INDEX(Tableau1[[Type]:[Type]],SMALL(IF((Tableau1[[Nom]:[Nom]]=$A63)*(Tableau1[[Prénom]:[Prénom]]=$B63)*(CN$2&gt;=Tableau1[[Début]:[Début]])*(CN$2&lt;=Tableau1[[Fin]:[Fin]]),ROW(INDIRECT("A1:A"&amp;COUNTA(Tableau1[[Fin]:[Fin]])))),1)),""))</f>
        <v/>
      </c>
      <c r="CO63" s="34" t="str">
        <f t="array" aca="1" ref="CO63" ca="1">IF(OR(WEEKDAY(CO$2,2)&gt;5,COUNTIF(Dates_Feries,CO$2)&gt;0),"",IFERROR(INDEX(Tableau1[[Type]:[Type]],SMALL(IF((Tableau1[[Nom]:[Nom]]=$A63)*(Tableau1[[Prénom]:[Prénom]]=$B63)*(CO$2&gt;=Tableau1[[Début]:[Début]])*(CO$2&lt;=Tableau1[[Fin]:[Fin]]),ROW(INDIRECT("A1:A"&amp;COUNTA(Tableau1[[Fin]:[Fin]])))),1)),""))</f>
        <v/>
      </c>
      <c r="CP63" s="34" t="str">
        <f t="array" aca="1" ref="CP63" ca="1">IF(OR(WEEKDAY(CP$2,2)&gt;5,COUNTIF(Dates_Feries,CP$2)&gt;0),"",IFERROR(INDEX(Tableau1[[Type]:[Type]],SMALL(IF((Tableau1[[Nom]:[Nom]]=$A63)*(Tableau1[[Prénom]:[Prénom]]=$B63)*(CP$2&gt;=Tableau1[[Début]:[Début]])*(CP$2&lt;=Tableau1[[Fin]:[Fin]]),ROW(INDIRECT("A1:A"&amp;COUNTA(Tableau1[[Fin]:[Fin]])))),1)),""))</f>
        <v/>
      </c>
      <c r="CQ63" s="34" t="str">
        <f t="array" aca="1" ref="CQ63" ca="1">IF(OR(WEEKDAY(CQ$2,2)&gt;5,COUNTIF(Dates_Feries,CQ$2)&gt;0),"",IFERROR(INDEX(Tableau1[[Type]:[Type]],SMALL(IF((Tableau1[[Nom]:[Nom]]=$A63)*(Tableau1[[Prénom]:[Prénom]]=$B63)*(CQ$2&gt;=Tableau1[[Début]:[Début]])*(CQ$2&lt;=Tableau1[[Fin]:[Fin]]),ROW(INDIRECT("A1:A"&amp;COUNTA(Tableau1[[Fin]:[Fin]])))),1)),""))</f>
        <v/>
      </c>
      <c r="CR63" s="34" t="str">
        <f t="array" aca="1" ref="CR63" ca="1">IF(OR(WEEKDAY(CR$2,2)&gt;5,COUNTIF(Dates_Feries,CR$2)&gt;0),"",IFERROR(INDEX(Tableau1[[Type]:[Type]],SMALL(IF((Tableau1[[Nom]:[Nom]]=$A63)*(Tableau1[[Prénom]:[Prénom]]=$B63)*(CR$2&gt;=Tableau1[[Début]:[Début]])*(CR$2&lt;=Tableau1[[Fin]:[Fin]]),ROW(INDIRECT("A1:A"&amp;COUNTA(Tableau1[[Fin]:[Fin]])))),1)),""))</f>
        <v/>
      </c>
      <c r="CS63" s="34" t="str">
        <f t="array" aca="1" ref="CS63" ca="1">IF(OR(WEEKDAY(CS$2,2)&gt;5,COUNTIF(Dates_Feries,CS$2)&gt;0),"",IFERROR(INDEX(Tableau1[[Type]:[Type]],SMALL(IF((Tableau1[[Nom]:[Nom]]=$A63)*(Tableau1[[Prénom]:[Prénom]]=$B63)*(CS$2&gt;=Tableau1[[Début]:[Début]])*(CS$2&lt;=Tableau1[[Fin]:[Fin]]),ROW(INDIRECT("A1:A"&amp;COUNTA(Tableau1[[Fin]:[Fin]])))),1)),""))</f>
        <v/>
      </c>
      <c r="CT63" s="34" t="str">
        <f t="array" aca="1" ref="CT63" ca="1">IF(OR(WEEKDAY(CT$2,2)&gt;5,COUNTIF(Dates_Feries,CT$2)&gt;0),"",IFERROR(INDEX(Tableau1[[Type]:[Type]],SMALL(IF((Tableau1[[Nom]:[Nom]]=$A63)*(Tableau1[[Prénom]:[Prénom]]=$B63)*(CT$2&gt;=Tableau1[[Début]:[Début]])*(CT$2&lt;=Tableau1[[Fin]:[Fin]]),ROW(INDIRECT("A1:A"&amp;COUNTA(Tableau1[[Fin]:[Fin]])))),1)),""))</f>
        <v/>
      </c>
      <c r="CU63" s="34" t="str">
        <f t="array" aca="1" ref="CU63" ca="1">IF(OR(WEEKDAY(CU$2,2)&gt;5,COUNTIF(Dates_Feries,CU$2)&gt;0),"",IFERROR(INDEX(Tableau1[[Type]:[Type]],SMALL(IF((Tableau1[[Nom]:[Nom]]=$A63)*(Tableau1[[Prénom]:[Prénom]]=$B63)*(CU$2&gt;=Tableau1[[Début]:[Début]])*(CU$2&lt;=Tableau1[[Fin]:[Fin]]),ROW(INDIRECT("A1:A"&amp;COUNTA(Tableau1[[Fin]:[Fin]])))),1)),""))</f>
        <v/>
      </c>
      <c r="CV63" s="34" t="str">
        <f t="array" aca="1" ref="CV63" ca="1">IF(OR(WEEKDAY(CV$2,2)&gt;5,COUNTIF(Dates_Feries,CV$2)&gt;0),"",IFERROR(INDEX(Tableau1[[Type]:[Type]],SMALL(IF((Tableau1[[Nom]:[Nom]]=$A63)*(Tableau1[[Prénom]:[Prénom]]=$B63)*(CV$2&gt;=Tableau1[[Début]:[Début]])*(CV$2&lt;=Tableau1[[Fin]:[Fin]]),ROW(INDIRECT("A1:A"&amp;COUNTA(Tableau1[[Fin]:[Fin]])))),1)),""))</f>
        <v/>
      </c>
      <c r="CW63" s="34" t="str">
        <f t="array" aca="1" ref="CW63" ca="1">IF(OR(WEEKDAY(CW$2,2)&gt;5,COUNTIF(Dates_Feries,CW$2)&gt;0),"",IFERROR(INDEX(Tableau1[[Type]:[Type]],SMALL(IF((Tableau1[[Nom]:[Nom]]=$A63)*(Tableau1[[Prénom]:[Prénom]]=$B63)*(CW$2&gt;=Tableau1[[Début]:[Début]])*(CW$2&lt;=Tableau1[[Fin]:[Fin]]),ROW(INDIRECT("A1:A"&amp;COUNTA(Tableau1[[Fin]:[Fin]])))),1)),""))</f>
        <v/>
      </c>
      <c r="CX63" s="34" t="str">
        <f t="array" aca="1" ref="CX63" ca="1">IF(OR(WEEKDAY(CX$2,2)&gt;5,COUNTIF(Dates_Feries,CX$2)&gt;0),"",IFERROR(INDEX(Tableau1[[Type]:[Type]],SMALL(IF((Tableau1[[Nom]:[Nom]]=$A63)*(Tableau1[[Prénom]:[Prénom]]=$B63)*(CX$2&gt;=Tableau1[[Début]:[Début]])*(CX$2&lt;=Tableau1[[Fin]:[Fin]]),ROW(INDIRECT("A1:A"&amp;COUNTA(Tableau1[[Fin]:[Fin]])))),1)),""))</f>
        <v/>
      </c>
      <c r="CY63" s="34" t="str">
        <f t="array" aca="1" ref="CY63" ca="1">IF(OR(WEEKDAY(CY$2,2)&gt;5,COUNTIF(Dates_Feries,CY$2)&gt;0),"",IFERROR(INDEX(Tableau1[[Type]:[Type]],SMALL(IF((Tableau1[[Nom]:[Nom]]=$A63)*(Tableau1[[Prénom]:[Prénom]]=$B63)*(CY$2&gt;=Tableau1[[Début]:[Début]])*(CY$2&lt;=Tableau1[[Fin]:[Fin]]),ROW(INDIRECT("A1:A"&amp;COUNTA(Tableau1[[Fin]:[Fin]])))),1)),""))</f>
        <v/>
      </c>
      <c r="CZ63" s="34" t="str">
        <f t="array" aca="1" ref="CZ63" ca="1">IF(OR(WEEKDAY(CZ$2,2)&gt;5,COUNTIF(Dates_Feries,CZ$2)&gt;0),"",IFERROR(INDEX(Tableau1[[Type]:[Type]],SMALL(IF((Tableau1[[Nom]:[Nom]]=$A63)*(Tableau1[[Prénom]:[Prénom]]=$B63)*(CZ$2&gt;=Tableau1[[Début]:[Début]])*(CZ$2&lt;=Tableau1[[Fin]:[Fin]]),ROW(INDIRECT("A1:A"&amp;COUNTA(Tableau1[[Fin]:[Fin]])))),1)),""))</f>
        <v/>
      </c>
      <c r="DA63" s="34" t="str">
        <f t="array" aca="1" ref="DA63" ca="1">IF(OR(WEEKDAY(DA$2,2)&gt;5,COUNTIF(Dates_Feries,DA$2)&gt;0),"",IFERROR(INDEX(Tableau1[[Type]:[Type]],SMALL(IF((Tableau1[[Nom]:[Nom]]=$A63)*(Tableau1[[Prénom]:[Prénom]]=$B63)*(DA$2&gt;=Tableau1[[Début]:[Début]])*(DA$2&lt;=Tableau1[[Fin]:[Fin]]),ROW(INDIRECT("A1:A"&amp;COUNTA(Tableau1[[Fin]:[Fin]])))),1)),""))</f>
        <v/>
      </c>
      <c r="DB63" s="34" t="str">
        <f t="array" aca="1" ref="DB63" ca="1">IF(OR(WEEKDAY(DB$2,2)&gt;5,COUNTIF(Dates_Feries,DB$2)&gt;0),"",IFERROR(INDEX(Tableau1[[Type]:[Type]],SMALL(IF((Tableau1[[Nom]:[Nom]]=$A63)*(Tableau1[[Prénom]:[Prénom]]=$B63)*(DB$2&gt;=Tableau1[[Début]:[Début]])*(DB$2&lt;=Tableau1[[Fin]:[Fin]]),ROW(INDIRECT("A1:A"&amp;COUNTA(Tableau1[[Fin]:[Fin]])))),1)),""))</f>
        <v/>
      </c>
      <c r="DC63" s="34" t="str">
        <f t="array" aca="1" ref="DC63" ca="1">IF(OR(WEEKDAY(DC$2,2)&gt;5,COUNTIF(Dates_Feries,DC$2)&gt;0),"",IFERROR(INDEX(Tableau1[[Type]:[Type]],SMALL(IF((Tableau1[[Nom]:[Nom]]=$A63)*(Tableau1[[Prénom]:[Prénom]]=$B63)*(DC$2&gt;=Tableau1[[Début]:[Début]])*(DC$2&lt;=Tableau1[[Fin]:[Fin]]),ROW(INDIRECT("A1:A"&amp;COUNTA(Tableau1[[Fin]:[Fin]])))),1)),""))</f>
        <v/>
      </c>
      <c r="DD63" s="34" t="str">
        <f t="array" aca="1" ref="DD63" ca="1">IF(OR(WEEKDAY(DD$2,2)&gt;5,COUNTIF(Dates_Feries,DD$2)&gt;0),"",IFERROR(INDEX(Tableau1[[Type]:[Type]],SMALL(IF((Tableau1[[Nom]:[Nom]]=$A63)*(Tableau1[[Prénom]:[Prénom]]=$B63)*(DD$2&gt;=Tableau1[[Début]:[Début]])*(DD$2&lt;=Tableau1[[Fin]:[Fin]]),ROW(INDIRECT("A1:A"&amp;COUNTA(Tableau1[[Fin]:[Fin]])))),1)),""))</f>
        <v/>
      </c>
      <c r="DE63" s="34" t="str">
        <f t="array" aca="1" ref="DE63" ca="1">IF(OR(WEEKDAY(DE$2,2)&gt;5,COUNTIF(Dates_Feries,DE$2)&gt;0),"",IFERROR(INDEX(Tableau1[[Type]:[Type]],SMALL(IF((Tableau1[[Nom]:[Nom]]=$A63)*(Tableau1[[Prénom]:[Prénom]]=$B63)*(DE$2&gt;=Tableau1[[Début]:[Début]])*(DE$2&lt;=Tableau1[[Fin]:[Fin]]),ROW(INDIRECT("A1:A"&amp;COUNTA(Tableau1[[Fin]:[Fin]])))),1)),""))</f>
        <v/>
      </c>
      <c r="DF63" s="34" t="str">
        <f t="array" aca="1" ref="DF63" ca="1">IF(OR(WEEKDAY(DF$2,2)&gt;5,COUNTIF(Dates_Feries,DF$2)&gt;0),"",IFERROR(INDEX(Tableau1[[Type]:[Type]],SMALL(IF((Tableau1[[Nom]:[Nom]]=$A63)*(Tableau1[[Prénom]:[Prénom]]=$B63)*(DF$2&gt;=Tableau1[[Début]:[Début]])*(DF$2&lt;=Tableau1[[Fin]:[Fin]]),ROW(INDIRECT("A1:A"&amp;COUNTA(Tableau1[[Fin]:[Fin]])))),1)),""))</f>
        <v/>
      </c>
      <c r="DG63" s="34" t="str">
        <f t="array" aca="1" ref="DG63" ca="1">IF(OR(WEEKDAY(DG$2,2)&gt;5,COUNTIF(Dates_Feries,DG$2)&gt;0),"",IFERROR(INDEX(Tableau1[[Type]:[Type]],SMALL(IF((Tableau1[[Nom]:[Nom]]=$A63)*(Tableau1[[Prénom]:[Prénom]]=$B63)*(DG$2&gt;=Tableau1[[Début]:[Début]])*(DG$2&lt;=Tableau1[[Fin]:[Fin]]),ROW(INDIRECT("A1:A"&amp;COUNTA(Tableau1[[Fin]:[Fin]])))),1)),""))</f>
        <v/>
      </c>
      <c r="DH63" s="34" t="str">
        <f t="array" aca="1" ref="DH63" ca="1">IF(OR(WEEKDAY(DH$2,2)&gt;5,COUNTIF(Dates_Feries,DH$2)&gt;0),"",IFERROR(INDEX(Tableau1[[Type]:[Type]],SMALL(IF((Tableau1[[Nom]:[Nom]]=$A63)*(Tableau1[[Prénom]:[Prénom]]=$B63)*(DH$2&gt;=Tableau1[[Début]:[Début]])*(DH$2&lt;=Tableau1[[Fin]:[Fin]]),ROW(INDIRECT("A1:A"&amp;COUNTA(Tableau1[[Fin]:[Fin]])))),1)),""))</f>
        <v/>
      </c>
      <c r="DI63" s="34" t="str">
        <f t="array" aca="1" ref="DI63" ca="1">IF(OR(WEEKDAY(DI$2,2)&gt;5,COUNTIF(Dates_Feries,DI$2)&gt;0),"",IFERROR(INDEX(Tableau1[[Type]:[Type]],SMALL(IF((Tableau1[[Nom]:[Nom]]=$A63)*(Tableau1[[Prénom]:[Prénom]]=$B63)*(DI$2&gt;=Tableau1[[Début]:[Début]])*(DI$2&lt;=Tableau1[[Fin]:[Fin]]),ROW(INDIRECT("A1:A"&amp;COUNTA(Tableau1[[Fin]:[Fin]])))),1)),""))</f>
        <v/>
      </c>
      <c r="DJ63" s="34" t="str">
        <f t="array" aca="1" ref="DJ63" ca="1">IF(OR(WEEKDAY(DJ$2,2)&gt;5,COUNTIF(Dates_Feries,DJ$2)&gt;0),"",IFERROR(INDEX(Tableau1[[Type]:[Type]],SMALL(IF((Tableau1[[Nom]:[Nom]]=$A63)*(Tableau1[[Prénom]:[Prénom]]=$B63)*(DJ$2&gt;=Tableau1[[Début]:[Début]])*(DJ$2&lt;=Tableau1[[Fin]:[Fin]]),ROW(INDIRECT("A1:A"&amp;COUNTA(Tableau1[[Fin]:[Fin]])))),1)),""))</f>
        <v/>
      </c>
      <c r="DK63" s="34" t="str">
        <f t="array" aca="1" ref="DK63" ca="1">IF(OR(WEEKDAY(DK$2,2)&gt;5,COUNTIF(Dates_Feries,DK$2)&gt;0),"",IFERROR(INDEX(Tableau1[[Type]:[Type]],SMALL(IF((Tableau1[[Nom]:[Nom]]=$A63)*(Tableau1[[Prénom]:[Prénom]]=$B63)*(DK$2&gt;=Tableau1[[Début]:[Début]])*(DK$2&lt;=Tableau1[[Fin]:[Fin]]),ROW(INDIRECT("A1:A"&amp;COUNTA(Tableau1[[Fin]:[Fin]])))),1)),""))</f>
        <v/>
      </c>
      <c r="DL63" s="34" t="str">
        <f t="array" aca="1" ref="DL63" ca="1">IF(OR(WEEKDAY(DL$2,2)&gt;5,COUNTIF(Dates_Feries,DL$2)&gt;0),"",IFERROR(INDEX(Tableau1[[Type]:[Type]],SMALL(IF((Tableau1[[Nom]:[Nom]]=$A63)*(Tableau1[[Prénom]:[Prénom]]=$B63)*(DL$2&gt;=Tableau1[[Début]:[Début]])*(DL$2&lt;=Tableau1[[Fin]:[Fin]]),ROW(INDIRECT("A1:A"&amp;COUNTA(Tableau1[[Fin]:[Fin]])))),1)),""))</f>
        <v/>
      </c>
      <c r="DM63" s="34" t="str">
        <f t="array" aca="1" ref="DM63" ca="1">IF(OR(WEEKDAY(DM$2,2)&gt;5,COUNTIF(Dates_Feries,DM$2)&gt;0),"",IFERROR(INDEX(Tableau1[[Type]:[Type]],SMALL(IF((Tableau1[[Nom]:[Nom]]=$A63)*(Tableau1[[Prénom]:[Prénom]]=$B63)*(DM$2&gt;=Tableau1[[Début]:[Début]])*(DM$2&lt;=Tableau1[[Fin]:[Fin]]),ROW(INDIRECT("A1:A"&amp;COUNTA(Tableau1[[Fin]:[Fin]])))),1)),""))</f>
        <v/>
      </c>
      <c r="DN63" s="34" t="str">
        <f t="array" aca="1" ref="DN63" ca="1">IF(OR(WEEKDAY(DN$2,2)&gt;5,COUNTIF(Dates_Feries,DN$2)&gt;0),"",IFERROR(INDEX(Tableau1[[Type]:[Type]],SMALL(IF((Tableau1[[Nom]:[Nom]]=$A63)*(Tableau1[[Prénom]:[Prénom]]=$B63)*(DN$2&gt;=Tableau1[[Début]:[Début]])*(DN$2&lt;=Tableau1[[Fin]:[Fin]]),ROW(INDIRECT("A1:A"&amp;COUNTA(Tableau1[[Fin]:[Fin]])))),1)),""))</f>
        <v/>
      </c>
      <c r="DO63" s="34" t="str">
        <f t="array" aca="1" ref="DO63" ca="1">IF(OR(WEEKDAY(DO$2,2)&gt;5,COUNTIF(Dates_Feries,DO$2)&gt;0),"",IFERROR(INDEX(Tableau1[[Type]:[Type]],SMALL(IF((Tableau1[[Nom]:[Nom]]=$A63)*(Tableau1[[Prénom]:[Prénom]]=$B63)*(DO$2&gt;=Tableau1[[Début]:[Début]])*(DO$2&lt;=Tableau1[[Fin]:[Fin]]),ROW(INDIRECT("A1:A"&amp;COUNTA(Tableau1[[Fin]:[Fin]])))),1)),""))</f>
        <v/>
      </c>
      <c r="DP63" s="34" t="str">
        <f t="array" aca="1" ref="DP63" ca="1">IF(OR(WEEKDAY(DP$2,2)&gt;5,COUNTIF(Dates_Feries,DP$2)&gt;0),"",IFERROR(INDEX(Tableau1[[Type]:[Type]],SMALL(IF((Tableau1[[Nom]:[Nom]]=$A63)*(Tableau1[[Prénom]:[Prénom]]=$B63)*(DP$2&gt;=Tableau1[[Début]:[Début]])*(DP$2&lt;=Tableau1[[Fin]:[Fin]]),ROW(INDIRECT("A1:A"&amp;COUNTA(Tableau1[[Fin]:[Fin]])))),1)),""))</f>
        <v/>
      </c>
      <c r="DQ63" s="34" t="str">
        <f t="array" aca="1" ref="DQ63" ca="1">IF(OR(WEEKDAY(DQ$2,2)&gt;5,COUNTIF(Dates_Feries,DQ$2)&gt;0),"",IFERROR(INDEX(Tableau1[[Type]:[Type]],SMALL(IF((Tableau1[[Nom]:[Nom]]=$A63)*(Tableau1[[Prénom]:[Prénom]]=$B63)*(DQ$2&gt;=Tableau1[[Début]:[Début]])*(DQ$2&lt;=Tableau1[[Fin]:[Fin]]),ROW(INDIRECT("A1:A"&amp;COUNTA(Tableau1[[Fin]:[Fin]])))),1)),""))</f>
        <v/>
      </c>
      <c r="DR63" s="34" t="str">
        <f t="array" aca="1" ref="DR63" ca="1">IF(OR(WEEKDAY(DR$2,2)&gt;5,COUNTIF(Dates_Feries,DR$2)&gt;0),"",IFERROR(INDEX(Tableau1[[Type]:[Type]],SMALL(IF((Tableau1[[Nom]:[Nom]]=$A63)*(Tableau1[[Prénom]:[Prénom]]=$B63)*(DR$2&gt;=Tableau1[[Début]:[Début]])*(DR$2&lt;=Tableau1[[Fin]:[Fin]]),ROW(INDIRECT("A1:A"&amp;COUNTA(Tableau1[[Fin]:[Fin]])))),1)),""))</f>
        <v/>
      </c>
      <c r="DS63" s="34" t="str">
        <f t="array" aca="1" ref="DS63" ca="1">IF(OR(WEEKDAY(DS$2,2)&gt;5,COUNTIF(Dates_Feries,DS$2)&gt;0),"",IFERROR(INDEX(Tableau1[[Type]:[Type]],SMALL(IF((Tableau1[[Nom]:[Nom]]=$A63)*(Tableau1[[Prénom]:[Prénom]]=$B63)*(DS$2&gt;=Tableau1[[Début]:[Début]])*(DS$2&lt;=Tableau1[[Fin]:[Fin]]),ROW(INDIRECT("A1:A"&amp;COUNTA(Tableau1[[Fin]:[Fin]])))),1)),""))</f>
        <v/>
      </c>
      <c r="DT63" s="34" t="str">
        <f t="array" aca="1" ref="DT63" ca="1">IF(OR(WEEKDAY(DT$2,2)&gt;5,COUNTIF(Dates_Feries,DT$2)&gt;0),"",IFERROR(INDEX(Tableau1[[Type]:[Type]],SMALL(IF((Tableau1[[Nom]:[Nom]]=$A63)*(Tableau1[[Prénom]:[Prénom]]=$B63)*(DT$2&gt;=Tableau1[[Début]:[Début]])*(DT$2&lt;=Tableau1[[Fin]:[Fin]]),ROW(INDIRECT("A1:A"&amp;COUNTA(Tableau1[[Fin]:[Fin]])))),1)),""))</f>
        <v/>
      </c>
      <c r="DU63" s="34" t="str">
        <f t="array" aca="1" ref="DU63" ca="1">IF(OR(WEEKDAY(DU$2,2)&gt;5,COUNTIF(Dates_Feries,DU$2)&gt;0),"",IFERROR(INDEX(Tableau1[[Type]:[Type]],SMALL(IF((Tableau1[[Nom]:[Nom]]=$A63)*(Tableau1[[Prénom]:[Prénom]]=$B63)*(DU$2&gt;=Tableau1[[Début]:[Début]])*(DU$2&lt;=Tableau1[[Fin]:[Fin]]),ROW(INDIRECT("A1:A"&amp;COUNTA(Tableau1[[Fin]:[Fin]])))),1)),""))</f>
        <v/>
      </c>
      <c r="DV63" s="34" t="str">
        <f t="array" aca="1" ref="DV63" ca="1">IF(OR(WEEKDAY(DV$2,2)&gt;5,COUNTIF(Dates_Feries,DV$2)&gt;0),"",IFERROR(INDEX(Tableau1[[Type]:[Type]],SMALL(IF((Tableau1[[Nom]:[Nom]]=$A63)*(Tableau1[[Prénom]:[Prénom]]=$B63)*(DV$2&gt;=Tableau1[[Début]:[Début]])*(DV$2&lt;=Tableau1[[Fin]:[Fin]]),ROW(INDIRECT("A1:A"&amp;COUNTA(Tableau1[[Fin]:[Fin]])))),1)),""))</f>
        <v/>
      </c>
      <c r="DW63" s="34" t="str">
        <f t="array" aca="1" ref="DW63" ca="1">IF(OR(WEEKDAY(DW$2,2)&gt;5,COUNTIF(Dates_Feries,DW$2)&gt;0),"",IFERROR(INDEX(Tableau1[[Type]:[Type]],SMALL(IF((Tableau1[[Nom]:[Nom]]=$A63)*(Tableau1[[Prénom]:[Prénom]]=$B63)*(DW$2&gt;=Tableau1[[Début]:[Début]])*(DW$2&lt;=Tableau1[[Fin]:[Fin]]),ROW(INDIRECT("A1:A"&amp;COUNTA(Tableau1[[Fin]:[Fin]])))),1)),""))</f>
        <v/>
      </c>
      <c r="DX63" s="34" t="str">
        <f t="array" aca="1" ref="DX63" ca="1">IF(OR(WEEKDAY(DX$2,2)&gt;5,COUNTIF(Dates_Feries,DX$2)&gt;0),"",IFERROR(INDEX(Tableau1[[Type]:[Type]],SMALL(IF((Tableau1[[Nom]:[Nom]]=$A63)*(Tableau1[[Prénom]:[Prénom]]=$B63)*(DX$2&gt;=Tableau1[[Début]:[Début]])*(DX$2&lt;=Tableau1[[Fin]:[Fin]]),ROW(INDIRECT("A1:A"&amp;COUNTA(Tableau1[[Fin]:[Fin]])))),1)),""))</f>
        <v/>
      </c>
      <c r="DY63" s="34" t="str">
        <f t="array" aca="1" ref="DY63" ca="1">IF(OR(WEEKDAY(DY$2,2)&gt;5,COUNTIF(Dates_Feries,DY$2)&gt;0),"",IFERROR(INDEX(Tableau1[[Type]:[Type]],SMALL(IF((Tableau1[[Nom]:[Nom]]=$A63)*(Tableau1[[Prénom]:[Prénom]]=$B63)*(DY$2&gt;=Tableau1[[Début]:[Début]])*(DY$2&lt;=Tableau1[[Fin]:[Fin]]),ROW(INDIRECT("A1:A"&amp;COUNTA(Tableau1[[Fin]:[Fin]])))),1)),""))</f>
        <v/>
      </c>
      <c r="DZ63" s="34" t="str">
        <f t="array" aca="1" ref="DZ63" ca="1">IF(OR(WEEKDAY(DZ$2,2)&gt;5,COUNTIF(Dates_Feries,DZ$2)&gt;0),"",IFERROR(INDEX(Tableau1[[Type]:[Type]],SMALL(IF((Tableau1[[Nom]:[Nom]]=$A63)*(Tableau1[[Prénom]:[Prénom]]=$B63)*(DZ$2&gt;=Tableau1[[Début]:[Début]])*(DZ$2&lt;=Tableau1[[Fin]:[Fin]]),ROW(INDIRECT("A1:A"&amp;COUNTA(Tableau1[[Fin]:[Fin]])))),1)),""))</f>
        <v/>
      </c>
      <c r="EA63" s="34" t="str">
        <f t="array" aca="1" ref="EA63" ca="1">IF(OR(WEEKDAY(EA$2,2)&gt;5,COUNTIF(Dates_Feries,EA$2)&gt;0),"",IFERROR(INDEX(Tableau1[[Type]:[Type]],SMALL(IF((Tableau1[[Nom]:[Nom]]=$A63)*(Tableau1[[Prénom]:[Prénom]]=$B63)*(EA$2&gt;=Tableau1[[Début]:[Début]])*(EA$2&lt;=Tableau1[[Fin]:[Fin]]),ROW(INDIRECT("A1:A"&amp;COUNTA(Tableau1[[Fin]:[Fin]])))),1)),""))</f>
        <v/>
      </c>
      <c r="EB63" s="34" t="str">
        <f t="array" aca="1" ref="EB63" ca="1">IF(OR(WEEKDAY(EB$2,2)&gt;5,COUNTIF(Dates_Feries,EB$2)&gt;0),"",IFERROR(INDEX(Tableau1[[Type]:[Type]],SMALL(IF((Tableau1[[Nom]:[Nom]]=$A63)*(Tableau1[[Prénom]:[Prénom]]=$B63)*(EB$2&gt;=Tableau1[[Début]:[Début]])*(EB$2&lt;=Tableau1[[Fin]:[Fin]]),ROW(INDIRECT("A1:A"&amp;COUNTA(Tableau1[[Fin]:[Fin]])))),1)),""))</f>
        <v/>
      </c>
      <c r="EC63" s="34" t="str">
        <f t="array" aca="1" ref="EC63" ca="1">IF(OR(WEEKDAY(EC$2,2)&gt;5,COUNTIF(Dates_Feries,EC$2)&gt;0),"",IFERROR(INDEX(Tableau1[[Type]:[Type]],SMALL(IF((Tableau1[[Nom]:[Nom]]=$A63)*(Tableau1[[Prénom]:[Prénom]]=$B63)*(EC$2&gt;=Tableau1[[Début]:[Début]])*(EC$2&lt;=Tableau1[[Fin]:[Fin]]),ROW(INDIRECT("A1:A"&amp;COUNTA(Tableau1[[Fin]:[Fin]])))),1)),""))</f>
        <v/>
      </c>
      <c r="ED63" s="34" t="str">
        <f t="array" aca="1" ref="ED63" ca="1">IF(OR(WEEKDAY(ED$2,2)&gt;5,COUNTIF(Dates_Feries,ED$2)&gt;0),"",IFERROR(INDEX(Tableau1[[Type]:[Type]],SMALL(IF((Tableau1[[Nom]:[Nom]]=$A63)*(Tableau1[[Prénom]:[Prénom]]=$B63)*(ED$2&gt;=Tableau1[[Début]:[Début]])*(ED$2&lt;=Tableau1[[Fin]:[Fin]]),ROW(INDIRECT("A1:A"&amp;COUNTA(Tableau1[[Fin]:[Fin]])))),1)),""))</f>
        <v/>
      </c>
      <c r="EE63" s="34" t="str">
        <f t="array" aca="1" ref="EE63" ca="1">IF(OR(WEEKDAY(EE$2,2)&gt;5,COUNTIF(Dates_Feries,EE$2)&gt;0),"",IFERROR(INDEX(Tableau1[[Type]:[Type]],SMALL(IF((Tableau1[[Nom]:[Nom]]=$A63)*(Tableau1[[Prénom]:[Prénom]]=$B63)*(EE$2&gt;=Tableau1[[Début]:[Début]])*(EE$2&lt;=Tableau1[[Fin]:[Fin]]),ROW(INDIRECT("A1:A"&amp;COUNTA(Tableau1[[Fin]:[Fin]])))),1)),""))</f>
        <v/>
      </c>
      <c r="EF63" s="34" t="str">
        <f t="array" aca="1" ref="EF63" ca="1">IF(OR(WEEKDAY(EF$2,2)&gt;5,COUNTIF(Dates_Feries,EF$2)&gt;0),"",IFERROR(INDEX(Tableau1[[Type]:[Type]],SMALL(IF((Tableau1[[Nom]:[Nom]]=$A63)*(Tableau1[[Prénom]:[Prénom]]=$B63)*(EF$2&gt;=Tableau1[[Début]:[Début]])*(EF$2&lt;=Tableau1[[Fin]:[Fin]]),ROW(INDIRECT("A1:A"&amp;COUNTA(Tableau1[[Fin]:[Fin]])))),1)),""))</f>
        <v/>
      </c>
      <c r="EG63" s="34" t="str">
        <f t="array" aca="1" ref="EG63" ca="1">IF(OR(WEEKDAY(EG$2,2)&gt;5,COUNTIF(Dates_Feries,EG$2)&gt;0),"",IFERROR(INDEX(Tableau1[[Type]:[Type]],SMALL(IF((Tableau1[[Nom]:[Nom]]=$A63)*(Tableau1[[Prénom]:[Prénom]]=$B63)*(EG$2&gt;=Tableau1[[Début]:[Début]])*(EG$2&lt;=Tableau1[[Fin]:[Fin]]),ROW(INDIRECT("A1:A"&amp;COUNTA(Tableau1[[Fin]:[Fin]])))),1)),""))</f>
        <v/>
      </c>
      <c r="EH63" s="34" t="str">
        <f t="array" aca="1" ref="EH63" ca="1">IF(OR(WEEKDAY(EH$2,2)&gt;5,COUNTIF(Dates_Feries,EH$2)&gt;0),"",IFERROR(INDEX(Tableau1[[Type]:[Type]],SMALL(IF((Tableau1[[Nom]:[Nom]]=$A63)*(Tableau1[[Prénom]:[Prénom]]=$B63)*(EH$2&gt;=Tableau1[[Début]:[Début]])*(EH$2&lt;=Tableau1[[Fin]:[Fin]]),ROW(INDIRECT("A1:A"&amp;COUNTA(Tableau1[[Fin]:[Fin]])))),1)),""))</f>
        <v/>
      </c>
      <c r="EI63" s="34" t="str">
        <f t="array" aca="1" ref="EI63" ca="1">IF(OR(WEEKDAY(EI$2,2)&gt;5,COUNTIF(Dates_Feries,EI$2)&gt;0),"",IFERROR(INDEX(Tableau1[[Type]:[Type]],SMALL(IF((Tableau1[[Nom]:[Nom]]=$A63)*(Tableau1[[Prénom]:[Prénom]]=$B63)*(EI$2&gt;=Tableau1[[Début]:[Début]])*(EI$2&lt;=Tableau1[[Fin]:[Fin]]),ROW(INDIRECT("A1:A"&amp;COUNTA(Tableau1[[Fin]:[Fin]])))),1)),""))</f>
        <v/>
      </c>
      <c r="EJ63" s="34" t="str">
        <f t="array" aca="1" ref="EJ63" ca="1">IF(OR(WEEKDAY(EJ$2,2)&gt;5,COUNTIF(Dates_Feries,EJ$2)&gt;0),"",IFERROR(INDEX(Tableau1[[Type]:[Type]],SMALL(IF((Tableau1[[Nom]:[Nom]]=$A63)*(Tableau1[[Prénom]:[Prénom]]=$B63)*(EJ$2&gt;=Tableau1[[Début]:[Début]])*(EJ$2&lt;=Tableau1[[Fin]:[Fin]]),ROW(INDIRECT("A1:A"&amp;COUNTA(Tableau1[[Fin]:[Fin]])))),1)),""))</f>
        <v/>
      </c>
      <c r="EK63" s="34" t="str">
        <f t="array" aca="1" ref="EK63" ca="1">IF(OR(WEEKDAY(EK$2,2)&gt;5,COUNTIF(Dates_Feries,EK$2)&gt;0),"",IFERROR(INDEX(Tableau1[[Type]:[Type]],SMALL(IF((Tableau1[[Nom]:[Nom]]=$A63)*(Tableau1[[Prénom]:[Prénom]]=$B63)*(EK$2&gt;=Tableau1[[Début]:[Début]])*(EK$2&lt;=Tableau1[[Fin]:[Fin]]),ROW(INDIRECT("A1:A"&amp;COUNTA(Tableau1[[Fin]:[Fin]])))),1)),""))</f>
        <v/>
      </c>
      <c r="EL63" s="34" t="str">
        <f t="array" aca="1" ref="EL63" ca="1">IF(OR(WEEKDAY(EL$2,2)&gt;5,COUNTIF(Dates_Feries,EL$2)&gt;0),"",IFERROR(INDEX(Tableau1[[Type]:[Type]],SMALL(IF((Tableau1[[Nom]:[Nom]]=$A63)*(Tableau1[[Prénom]:[Prénom]]=$B63)*(EL$2&gt;=Tableau1[[Début]:[Début]])*(EL$2&lt;=Tableau1[[Fin]:[Fin]]),ROW(INDIRECT("A1:A"&amp;COUNTA(Tableau1[[Fin]:[Fin]])))),1)),""))</f>
        <v/>
      </c>
      <c r="EM63" s="34" t="str">
        <f t="array" aca="1" ref="EM63" ca="1">IF(OR(WEEKDAY(EM$2,2)&gt;5,COUNTIF(Dates_Feries,EM$2)&gt;0),"",IFERROR(INDEX(Tableau1[[Type]:[Type]],SMALL(IF((Tableau1[[Nom]:[Nom]]=$A63)*(Tableau1[[Prénom]:[Prénom]]=$B63)*(EM$2&gt;=Tableau1[[Début]:[Début]])*(EM$2&lt;=Tableau1[[Fin]:[Fin]]),ROW(INDIRECT("A1:A"&amp;COUNTA(Tableau1[[Fin]:[Fin]])))),1)),""))</f>
        <v/>
      </c>
      <c r="EN63" s="34" t="str">
        <f t="array" aca="1" ref="EN63" ca="1">IF(OR(WEEKDAY(EN$2,2)&gt;5,COUNTIF(Dates_Feries,EN$2)&gt;0),"",IFERROR(INDEX(Tableau1[[Type]:[Type]],SMALL(IF((Tableau1[[Nom]:[Nom]]=$A63)*(Tableau1[[Prénom]:[Prénom]]=$B63)*(EN$2&gt;=Tableau1[[Début]:[Début]])*(EN$2&lt;=Tableau1[[Fin]:[Fin]]),ROW(INDIRECT("A1:A"&amp;COUNTA(Tableau1[[Fin]:[Fin]])))),1)),""))</f>
        <v/>
      </c>
      <c r="EO63" s="34" t="str">
        <f t="array" aca="1" ref="EO63" ca="1">IF(OR(WEEKDAY(EO$2,2)&gt;5,COUNTIF(Dates_Feries,EO$2)&gt;0),"",IFERROR(INDEX(Tableau1[[Type]:[Type]],SMALL(IF((Tableau1[[Nom]:[Nom]]=$A63)*(Tableau1[[Prénom]:[Prénom]]=$B63)*(EO$2&gt;=Tableau1[[Début]:[Début]])*(EO$2&lt;=Tableau1[[Fin]:[Fin]]),ROW(INDIRECT("A1:A"&amp;COUNTA(Tableau1[[Fin]:[Fin]])))),1)),""))</f>
        <v/>
      </c>
      <c r="EP63" s="34" t="str">
        <f t="array" aca="1" ref="EP63" ca="1">IF(OR(WEEKDAY(EP$2,2)&gt;5,COUNTIF(Dates_Feries,EP$2)&gt;0),"",IFERROR(INDEX(Tableau1[[Type]:[Type]],SMALL(IF((Tableau1[[Nom]:[Nom]]=$A63)*(Tableau1[[Prénom]:[Prénom]]=$B63)*(EP$2&gt;=Tableau1[[Début]:[Début]])*(EP$2&lt;=Tableau1[[Fin]:[Fin]]),ROW(INDIRECT("A1:A"&amp;COUNTA(Tableau1[[Fin]:[Fin]])))),1)),""))</f>
        <v/>
      </c>
      <c r="EQ63" s="34" t="str">
        <f t="array" aca="1" ref="EQ63" ca="1">IF(OR(WEEKDAY(EQ$2,2)&gt;5,COUNTIF(Dates_Feries,EQ$2)&gt;0),"",IFERROR(INDEX(Tableau1[[Type]:[Type]],SMALL(IF((Tableau1[[Nom]:[Nom]]=$A63)*(Tableau1[[Prénom]:[Prénom]]=$B63)*(EQ$2&gt;=Tableau1[[Début]:[Début]])*(EQ$2&lt;=Tableau1[[Fin]:[Fin]]),ROW(INDIRECT("A1:A"&amp;COUNTA(Tableau1[[Fin]:[Fin]])))),1)),""))</f>
        <v/>
      </c>
      <c r="ER63" s="34" t="str">
        <f t="array" aca="1" ref="ER63" ca="1">IF(OR(WEEKDAY(ER$2,2)&gt;5,COUNTIF(Dates_Feries,ER$2)&gt;0),"",IFERROR(INDEX(Tableau1[[Type]:[Type]],SMALL(IF((Tableau1[[Nom]:[Nom]]=$A63)*(Tableau1[[Prénom]:[Prénom]]=$B63)*(ER$2&gt;=Tableau1[[Début]:[Début]])*(ER$2&lt;=Tableau1[[Fin]:[Fin]]),ROW(INDIRECT("A1:A"&amp;COUNTA(Tableau1[[Fin]:[Fin]])))),1)),""))</f>
        <v/>
      </c>
      <c r="ES63" s="34" t="str">
        <f t="array" aca="1" ref="ES63" ca="1">IF(OR(WEEKDAY(ES$2,2)&gt;5,COUNTIF(Dates_Feries,ES$2)&gt;0),"",IFERROR(INDEX(Tableau1[[Type]:[Type]],SMALL(IF((Tableau1[[Nom]:[Nom]]=$A63)*(Tableau1[[Prénom]:[Prénom]]=$B63)*(ES$2&gt;=Tableau1[[Début]:[Début]])*(ES$2&lt;=Tableau1[[Fin]:[Fin]]),ROW(INDIRECT("A1:A"&amp;COUNTA(Tableau1[[Fin]:[Fin]])))),1)),""))</f>
        <v/>
      </c>
      <c r="ET63" s="34" t="str">
        <f t="array" aca="1" ref="ET63" ca="1">IF(OR(WEEKDAY(ET$2,2)&gt;5,COUNTIF(Dates_Feries,ET$2)&gt;0),"",IFERROR(INDEX(Tableau1[[Type]:[Type]],SMALL(IF((Tableau1[[Nom]:[Nom]]=$A63)*(Tableau1[[Prénom]:[Prénom]]=$B63)*(ET$2&gt;=Tableau1[[Début]:[Début]])*(ET$2&lt;=Tableau1[[Fin]:[Fin]]),ROW(INDIRECT("A1:A"&amp;COUNTA(Tableau1[[Fin]:[Fin]])))),1)),""))</f>
        <v/>
      </c>
      <c r="EU63" s="34" t="str">
        <f t="array" aca="1" ref="EU63" ca="1">IF(OR(WEEKDAY(EU$2,2)&gt;5,COUNTIF(Dates_Feries,EU$2)&gt;0),"",IFERROR(INDEX(Tableau1[[Type]:[Type]],SMALL(IF((Tableau1[[Nom]:[Nom]]=$A63)*(Tableau1[[Prénom]:[Prénom]]=$B63)*(EU$2&gt;=Tableau1[[Début]:[Début]])*(EU$2&lt;=Tableau1[[Fin]:[Fin]]),ROW(INDIRECT("A1:A"&amp;COUNTA(Tableau1[[Fin]:[Fin]])))),1)),""))</f>
        <v/>
      </c>
      <c r="EV63" s="34" t="str">
        <f t="array" aca="1" ref="EV63" ca="1">IF(OR(WEEKDAY(EV$2,2)&gt;5,COUNTIF(Dates_Feries,EV$2)&gt;0),"",IFERROR(INDEX(Tableau1[[Type]:[Type]],SMALL(IF((Tableau1[[Nom]:[Nom]]=$A63)*(Tableau1[[Prénom]:[Prénom]]=$B63)*(EV$2&gt;=Tableau1[[Début]:[Début]])*(EV$2&lt;=Tableau1[[Fin]:[Fin]]),ROW(INDIRECT("A1:A"&amp;COUNTA(Tableau1[[Fin]:[Fin]])))),1)),""))</f>
        <v/>
      </c>
      <c r="EW63" s="34" t="str">
        <f t="array" aca="1" ref="EW63" ca="1">IF(OR(WEEKDAY(EW$2,2)&gt;5,COUNTIF(Dates_Feries,EW$2)&gt;0),"",IFERROR(INDEX(Tableau1[[Type]:[Type]],SMALL(IF((Tableau1[[Nom]:[Nom]]=$A63)*(Tableau1[[Prénom]:[Prénom]]=$B63)*(EW$2&gt;=Tableau1[[Début]:[Début]])*(EW$2&lt;=Tableau1[[Fin]:[Fin]]),ROW(INDIRECT("A1:A"&amp;COUNTA(Tableau1[[Fin]:[Fin]])))),1)),""))</f>
        <v/>
      </c>
      <c r="EX63" s="34" t="str">
        <f t="array" aca="1" ref="EX63" ca="1">IF(OR(WEEKDAY(EX$2,2)&gt;5,COUNTIF(Dates_Feries,EX$2)&gt;0),"",IFERROR(INDEX(Tableau1[[Type]:[Type]],SMALL(IF((Tableau1[[Nom]:[Nom]]=$A63)*(Tableau1[[Prénom]:[Prénom]]=$B63)*(EX$2&gt;=Tableau1[[Début]:[Début]])*(EX$2&lt;=Tableau1[[Fin]:[Fin]]),ROW(INDIRECT("A1:A"&amp;COUNTA(Tableau1[[Fin]:[Fin]])))),1)),""))</f>
        <v/>
      </c>
      <c r="EY63" s="34" t="str">
        <f t="array" aca="1" ref="EY63" ca="1">IF(OR(WEEKDAY(EY$2,2)&gt;5,COUNTIF(Dates_Feries,EY$2)&gt;0),"",IFERROR(INDEX(Tableau1[[Type]:[Type]],SMALL(IF((Tableau1[[Nom]:[Nom]]=$A63)*(Tableau1[[Prénom]:[Prénom]]=$B63)*(EY$2&gt;=Tableau1[[Début]:[Début]])*(EY$2&lt;=Tableau1[[Fin]:[Fin]]),ROW(INDIRECT("A1:A"&amp;COUNTA(Tableau1[[Fin]:[Fin]])))),1)),""))</f>
        <v/>
      </c>
      <c r="EZ63" s="34" t="str">
        <f t="array" aca="1" ref="EZ63" ca="1">IF(OR(WEEKDAY(EZ$2,2)&gt;5,COUNTIF(Dates_Feries,EZ$2)&gt;0),"",IFERROR(INDEX(Tableau1[[Type]:[Type]],SMALL(IF((Tableau1[[Nom]:[Nom]]=$A63)*(Tableau1[[Prénom]:[Prénom]]=$B63)*(EZ$2&gt;=Tableau1[[Début]:[Début]])*(EZ$2&lt;=Tableau1[[Fin]:[Fin]]),ROW(INDIRECT("A1:A"&amp;COUNTA(Tableau1[[Fin]:[Fin]])))),1)),""))</f>
        <v/>
      </c>
      <c r="FA63" s="34" t="str">
        <f t="array" aca="1" ref="FA63" ca="1">IF(OR(WEEKDAY(FA$2,2)&gt;5,COUNTIF(Dates_Feries,FA$2)&gt;0),"",IFERROR(INDEX(Tableau1[[Type]:[Type]],SMALL(IF((Tableau1[[Nom]:[Nom]]=$A63)*(Tableau1[[Prénom]:[Prénom]]=$B63)*(FA$2&gt;=Tableau1[[Début]:[Début]])*(FA$2&lt;=Tableau1[[Fin]:[Fin]]),ROW(INDIRECT("A1:A"&amp;COUNTA(Tableau1[[Fin]:[Fin]])))),1)),""))</f>
        <v/>
      </c>
      <c r="FB63" s="34" t="str">
        <f t="array" aca="1" ref="FB63" ca="1">IF(OR(WEEKDAY(FB$2,2)&gt;5,COUNTIF(Dates_Feries,FB$2)&gt;0),"",IFERROR(INDEX(Tableau1[[Type]:[Type]],SMALL(IF((Tableau1[[Nom]:[Nom]]=$A63)*(Tableau1[[Prénom]:[Prénom]]=$B63)*(FB$2&gt;=Tableau1[[Début]:[Début]])*(FB$2&lt;=Tableau1[[Fin]:[Fin]]),ROW(INDIRECT("A1:A"&amp;COUNTA(Tableau1[[Fin]:[Fin]])))),1)),""))</f>
        <v/>
      </c>
      <c r="FC63" s="34" t="str">
        <f t="array" aca="1" ref="FC63" ca="1">IF(OR(WEEKDAY(FC$2,2)&gt;5,COUNTIF(Dates_Feries,FC$2)&gt;0),"",IFERROR(INDEX(Tableau1[[Type]:[Type]],SMALL(IF((Tableau1[[Nom]:[Nom]]=$A63)*(Tableau1[[Prénom]:[Prénom]]=$B63)*(FC$2&gt;=Tableau1[[Début]:[Début]])*(FC$2&lt;=Tableau1[[Fin]:[Fin]]),ROW(INDIRECT("A1:A"&amp;COUNTA(Tableau1[[Fin]:[Fin]])))),1)),""))</f>
        <v/>
      </c>
      <c r="FD63" s="34" t="str">
        <f t="array" aca="1" ref="FD63" ca="1">IF(OR(WEEKDAY(FD$2,2)&gt;5,COUNTIF(Dates_Feries,FD$2)&gt;0),"",IFERROR(INDEX(Tableau1[[Type]:[Type]],SMALL(IF((Tableau1[[Nom]:[Nom]]=$A63)*(Tableau1[[Prénom]:[Prénom]]=$B63)*(FD$2&gt;=Tableau1[[Début]:[Début]])*(FD$2&lt;=Tableau1[[Fin]:[Fin]]),ROW(INDIRECT("A1:A"&amp;COUNTA(Tableau1[[Fin]:[Fin]])))),1)),""))</f>
        <v/>
      </c>
      <c r="FE63" s="34" t="str">
        <f t="array" aca="1" ref="FE63" ca="1">IF(OR(WEEKDAY(FE$2,2)&gt;5,COUNTIF(Dates_Feries,FE$2)&gt;0),"",IFERROR(INDEX(Tableau1[[Type]:[Type]],SMALL(IF((Tableau1[[Nom]:[Nom]]=$A63)*(Tableau1[[Prénom]:[Prénom]]=$B63)*(FE$2&gt;=Tableau1[[Début]:[Début]])*(FE$2&lt;=Tableau1[[Fin]:[Fin]]),ROW(INDIRECT("A1:A"&amp;COUNTA(Tableau1[[Fin]:[Fin]])))),1)),""))</f>
        <v/>
      </c>
      <c r="FF63" s="34" t="str">
        <f t="array" aca="1" ref="FF63" ca="1">IF(OR(WEEKDAY(FF$2,2)&gt;5,COUNTIF(Dates_Feries,FF$2)&gt;0),"",IFERROR(INDEX(Tableau1[[Type]:[Type]],SMALL(IF((Tableau1[[Nom]:[Nom]]=$A63)*(Tableau1[[Prénom]:[Prénom]]=$B63)*(FF$2&gt;=Tableau1[[Début]:[Début]])*(FF$2&lt;=Tableau1[[Fin]:[Fin]]),ROW(INDIRECT("A1:A"&amp;COUNTA(Tableau1[[Fin]:[Fin]])))),1)),""))</f>
        <v/>
      </c>
      <c r="FG63" s="34" t="str">
        <f t="array" aca="1" ref="FG63" ca="1">IF(OR(WEEKDAY(FG$2,2)&gt;5,COUNTIF(Dates_Feries,FG$2)&gt;0),"",IFERROR(INDEX(Tableau1[[Type]:[Type]],SMALL(IF((Tableau1[[Nom]:[Nom]]=$A63)*(Tableau1[[Prénom]:[Prénom]]=$B63)*(FG$2&gt;=Tableau1[[Début]:[Début]])*(FG$2&lt;=Tableau1[[Fin]:[Fin]]),ROW(INDIRECT("A1:A"&amp;COUNTA(Tableau1[[Fin]:[Fin]])))),1)),""))</f>
        <v/>
      </c>
      <c r="FH63" s="34" t="str">
        <f t="array" aca="1" ref="FH63" ca="1">IF(OR(WEEKDAY(FH$2,2)&gt;5,COUNTIF(Dates_Feries,FH$2)&gt;0),"",IFERROR(INDEX(Tableau1[[Type]:[Type]],SMALL(IF((Tableau1[[Nom]:[Nom]]=$A63)*(Tableau1[[Prénom]:[Prénom]]=$B63)*(FH$2&gt;=Tableau1[[Début]:[Début]])*(FH$2&lt;=Tableau1[[Fin]:[Fin]]),ROW(INDIRECT("A1:A"&amp;COUNTA(Tableau1[[Fin]:[Fin]])))),1)),""))</f>
        <v/>
      </c>
      <c r="FI63" s="34" t="str">
        <f t="array" aca="1" ref="FI63" ca="1">IF(OR(WEEKDAY(FI$2,2)&gt;5,COUNTIF(Dates_Feries,FI$2)&gt;0),"",IFERROR(INDEX(Tableau1[[Type]:[Type]],SMALL(IF((Tableau1[[Nom]:[Nom]]=$A63)*(Tableau1[[Prénom]:[Prénom]]=$B63)*(FI$2&gt;=Tableau1[[Début]:[Début]])*(FI$2&lt;=Tableau1[[Fin]:[Fin]]),ROW(INDIRECT("A1:A"&amp;COUNTA(Tableau1[[Fin]:[Fin]])))),1)),""))</f>
        <v/>
      </c>
      <c r="FJ63" s="34" t="str">
        <f t="array" aca="1" ref="FJ63" ca="1">IF(OR(WEEKDAY(FJ$2,2)&gt;5,COUNTIF(Dates_Feries,FJ$2)&gt;0),"",IFERROR(INDEX(Tableau1[[Type]:[Type]],SMALL(IF((Tableau1[[Nom]:[Nom]]=$A63)*(Tableau1[[Prénom]:[Prénom]]=$B63)*(FJ$2&gt;=Tableau1[[Début]:[Début]])*(FJ$2&lt;=Tableau1[[Fin]:[Fin]]),ROW(INDIRECT("A1:A"&amp;COUNTA(Tableau1[[Fin]:[Fin]])))),1)),""))</f>
        <v/>
      </c>
      <c r="FK63" s="34" t="str">
        <f t="array" aca="1" ref="FK63" ca="1">IF(OR(WEEKDAY(FK$2,2)&gt;5,COUNTIF(Dates_Feries,FK$2)&gt;0),"",IFERROR(INDEX(Tableau1[[Type]:[Type]],SMALL(IF((Tableau1[[Nom]:[Nom]]=$A63)*(Tableau1[[Prénom]:[Prénom]]=$B63)*(FK$2&gt;=Tableau1[[Début]:[Début]])*(FK$2&lt;=Tableau1[[Fin]:[Fin]]),ROW(INDIRECT("A1:A"&amp;COUNTA(Tableau1[[Fin]:[Fin]])))),1)),""))</f>
        <v/>
      </c>
      <c r="FL63" s="34" t="str">
        <f t="array" aca="1" ref="FL63" ca="1">IF(OR(WEEKDAY(FL$2,2)&gt;5,COUNTIF(Dates_Feries,FL$2)&gt;0),"",IFERROR(INDEX(Tableau1[[Type]:[Type]],SMALL(IF((Tableau1[[Nom]:[Nom]]=$A63)*(Tableau1[[Prénom]:[Prénom]]=$B63)*(FL$2&gt;=Tableau1[[Début]:[Début]])*(FL$2&lt;=Tableau1[[Fin]:[Fin]]),ROW(INDIRECT("A1:A"&amp;COUNTA(Tableau1[[Fin]:[Fin]])))),1)),""))</f>
        <v/>
      </c>
      <c r="FM63" s="34" t="str">
        <f t="array" aca="1" ref="FM63" ca="1">IF(OR(WEEKDAY(FM$2,2)&gt;5,COUNTIF(Dates_Feries,FM$2)&gt;0),"",IFERROR(INDEX(Tableau1[[Type]:[Type]],SMALL(IF((Tableau1[[Nom]:[Nom]]=$A63)*(Tableau1[[Prénom]:[Prénom]]=$B63)*(FM$2&gt;=Tableau1[[Début]:[Début]])*(FM$2&lt;=Tableau1[[Fin]:[Fin]]),ROW(INDIRECT("A1:A"&amp;COUNTA(Tableau1[[Fin]:[Fin]])))),1)),""))</f>
        <v/>
      </c>
      <c r="FN63" s="34" t="str">
        <f t="array" aca="1" ref="FN63" ca="1">IF(OR(WEEKDAY(FN$2,2)&gt;5,COUNTIF(Dates_Feries,FN$2)&gt;0),"",IFERROR(INDEX(Tableau1[[Type]:[Type]],SMALL(IF((Tableau1[[Nom]:[Nom]]=$A63)*(Tableau1[[Prénom]:[Prénom]]=$B63)*(FN$2&gt;=Tableau1[[Début]:[Début]])*(FN$2&lt;=Tableau1[[Fin]:[Fin]]),ROW(INDIRECT("A1:A"&amp;COUNTA(Tableau1[[Fin]:[Fin]])))),1)),""))</f>
        <v/>
      </c>
      <c r="FO63" s="34" t="str">
        <f t="array" aca="1" ref="FO63" ca="1">IF(OR(WEEKDAY(FO$2,2)&gt;5,COUNTIF(Dates_Feries,FO$2)&gt;0),"",IFERROR(INDEX(Tableau1[[Type]:[Type]],SMALL(IF((Tableau1[[Nom]:[Nom]]=$A63)*(Tableau1[[Prénom]:[Prénom]]=$B63)*(FO$2&gt;=Tableau1[[Début]:[Début]])*(FO$2&lt;=Tableau1[[Fin]:[Fin]]),ROW(INDIRECT("A1:A"&amp;COUNTA(Tableau1[[Fin]:[Fin]])))),1)),""))</f>
        <v/>
      </c>
      <c r="FP63" s="34" t="str">
        <f t="array" aca="1" ref="FP63" ca="1">IF(OR(WEEKDAY(FP$2,2)&gt;5,COUNTIF(Dates_Feries,FP$2)&gt;0),"",IFERROR(INDEX(Tableau1[[Type]:[Type]],SMALL(IF((Tableau1[[Nom]:[Nom]]=$A63)*(Tableau1[[Prénom]:[Prénom]]=$B63)*(FP$2&gt;=Tableau1[[Début]:[Début]])*(FP$2&lt;=Tableau1[[Fin]:[Fin]]),ROW(INDIRECT("A1:A"&amp;COUNTA(Tableau1[[Fin]:[Fin]])))),1)),""))</f>
        <v/>
      </c>
      <c r="FQ63" s="34" t="str">
        <f t="array" aca="1" ref="FQ63" ca="1">IF(OR(WEEKDAY(FQ$2,2)&gt;5,COUNTIF(Dates_Feries,FQ$2)&gt;0),"",IFERROR(INDEX(Tableau1[[Type]:[Type]],SMALL(IF((Tableau1[[Nom]:[Nom]]=$A63)*(Tableau1[[Prénom]:[Prénom]]=$B63)*(FQ$2&gt;=Tableau1[[Début]:[Début]])*(FQ$2&lt;=Tableau1[[Fin]:[Fin]]),ROW(INDIRECT("A1:A"&amp;COUNTA(Tableau1[[Fin]:[Fin]])))),1)),""))</f>
        <v/>
      </c>
      <c r="FR63" s="34" t="str">
        <f t="array" aca="1" ref="FR63" ca="1">IF(OR(WEEKDAY(FR$2,2)&gt;5,COUNTIF(Dates_Feries,FR$2)&gt;0),"",IFERROR(INDEX(Tableau1[[Type]:[Type]],SMALL(IF((Tableau1[[Nom]:[Nom]]=$A63)*(Tableau1[[Prénom]:[Prénom]]=$B63)*(FR$2&gt;=Tableau1[[Début]:[Début]])*(FR$2&lt;=Tableau1[[Fin]:[Fin]]),ROW(INDIRECT("A1:A"&amp;COUNTA(Tableau1[[Fin]:[Fin]])))),1)),""))</f>
        <v/>
      </c>
      <c r="FS63" s="34" t="str">
        <f t="array" aca="1" ref="FS63" ca="1">IF(OR(WEEKDAY(FS$2,2)&gt;5,COUNTIF(Dates_Feries,FS$2)&gt;0),"",IFERROR(INDEX(Tableau1[[Type]:[Type]],SMALL(IF((Tableau1[[Nom]:[Nom]]=$A63)*(Tableau1[[Prénom]:[Prénom]]=$B63)*(FS$2&gt;=Tableau1[[Début]:[Début]])*(FS$2&lt;=Tableau1[[Fin]:[Fin]]),ROW(INDIRECT("A1:A"&amp;COUNTA(Tableau1[[Fin]:[Fin]])))),1)),""))</f>
        <v/>
      </c>
      <c r="FT63" s="34" t="str">
        <f t="array" aca="1" ref="FT63" ca="1">IF(OR(WEEKDAY(FT$2,2)&gt;5,COUNTIF(Dates_Feries,FT$2)&gt;0),"",IFERROR(INDEX(Tableau1[[Type]:[Type]],SMALL(IF((Tableau1[[Nom]:[Nom]]=$A63)*(Tableau1[[Prénom]:[Prénom]]=$B63)*(FT$2&gt;=Tableau1[[Début]:[Début]])*(FT$2&lt;=Tableau1[[Fin]:[Fin]]),ROW(INDIRECT("A1:A"&amp;COUNTA(Tableau1[[Fin]:[Fin]])))),1)),""))</f>
        <v/>
      </c>
      <c r="FU63" s="34" t="str">
        <f t="array" aca="1" ref="FU63" ca="1">IF(OR(WEEKDAY(FU$2,2)&gt;5,COUNTIF(Dates_Feries,FU$2)&gt;0),"",IFERROR(INDEX(Tableau1[[Type]:[Type]],SMALL(IF((Tableau1[[Nom]:[Nom]]=$A63)*(Tableau1[[Prénom]:[Prénom]]=$B63)*(FU$2&gt;=Tableau1[[Début]:[Début]])*(FU$2&lt;=Tableau1[[Fin]:[Fin]]),ROW(INDIRECT("A1:A"&amp;COUNTA(Tableau1[[Fin]:[Fin]])))),1)),""))</f>
        <v/>
      </c>
      <c r="FV63" s="34" t="str">
        <f t="array" aca="1" ref="FV63" ca="1">IF(OR(WEEKDAY(FV$2,2)&gt;5,COUNTIF(Dates_Feries,FV$2)&gt;0),"",IFERROR(INDEX(Tableau1[[Type]:[Type]],SMALL(IF((Tableau1[[Nom]:[Nom]]=$A63)*(Tableau1[[Prénom]:[Prénom]]=$B63)*(FV$2&gt;=Tableau1[[Début]:[Début]])*(FV$2&lt;=Tableau1[[Fin]:[Fin]]),ROW(INDIRECT("A1:A"&amp;COUNTA(Tableau1[[Fin]:[Fin]])))),1)),""))</f>
        <v/>
      </c>
      <c r="FW63" s="34" t="str">
        <f t="array" aca="1" ref="FW63" ca="1">IF(OR(WEEKDAY(FW$2,2)&gt;5,COUNTIF(Dates_Feries,FW$2)&gt;0),"",IFERROR(INDEX(Tableau1[[Type]:[Type]],SMALL(IF((Tableau1[[Nom]:[Nom]]=$A63)*(Tableau1[[Prénom]:[Prénom]]=$B63)*(FW$2&gt;=Tableau1[[Début]:[Début]])*(FW$2&lt;=Tableau1[[Fin]:[Fin]]),ROW(INDIRECT("A1:A"&amp;COUNTA(Tableau1[[Fin]:[Fin]])))),1)),""))</f>
        <v/>
      </c>
      <c r="FX63" s="34" t="str">
        <f t="array" aca="1" ref="FX63" ca="1">IF(OR(WEEKDAY(FX$2,2)&gt;5,COUNTIF(Dates_Feries,FX$2)&gt;0),"",IFERROR(INDEX(Tableau1[[Type]:[Type]],SMALL(IF((Tableau1[[Nom]:[Nom]]=$A63)*(Tableau1[[Prénom]:[Prénom]]=$B63)*(FX$2&gt;=Tableau1[[Début]:[Début]])*(FX$2&lt;=Tableau1[[Fin]:[Fin]]),ROW(INDIRECT("A1:A"&amp;COUNTA(Tableau1[[Fin]:[Fin]])))),1)),""))</f>
        <v/>
      </c>
      <c r="FY63" s="34" t="str">
        <f t="array" aca="1" ref="FY63" ca="1">IF(OR(WEEKDAY(FY$2,2)&gt;5,COUNTIF(Dates_Feries,FY$2)&gt;0),"",IFERROR(INDEX(Tableau1[[Type]:[Type]],SMALL(IF((Tableau1[[Nom]:[Nom]]=$A63)*(Tableau1[[Prénom]:[Prénom]]=$B63)*(FY$2&gt;=Tableau1[[Début]:[Début]])*(FY$2&lt;=Tableau1[[Fin]:[Fin]]),ROW(INDIRECT("A1:A"&amp;COUNTA(Tableau1[[Fin]:[Fin]])))),1)),""))</f>
        <v/>
      </c>
      <c r="FZ63" s="34" t="str">
        <f t="array" aca="1" ref="FZ63" ca="1">IF(OR(WEEKDAY(FZ$2,2)&gt;5,COUNTIF(Dates_Feries,FZ$2)&gt;0),"",IFERROR(INDEX(Tableau1[[Type]:[Type]],SMALL(IF((Tableau1[[Nom]:[Nom]]=$A63)*(Tableau1[[Prénom]:[Prénom]]=$B63)*(FZ$2&gt;=Tableau1[[Début]:[Début]])*(FZ$2&lt;=Tableau1[[Fin]:[Fin]]),ROW(INDIRECT("A1:A"&amp;COUNTA(Tableau1[[Fin]:[Fin]])))),1)),""))</f>
        <v/>
      </c>
      <c r="GA63" s="34" t="str">
        <f t="array" aca="1" ref="GA63" ca="1">IF(OR(WEEKDAY(GA$2,2)&gt;5,COUNTIF(Dates_Feries,GA$2)&gt;0),"",IFERROR(INDEX(Tableau1[[Type]:[Type]],SMALL(IF((Tableau1[[Nom]:[Nom]]=$A63)*(Tableau1[[Prénom]:[Prénom]]=$B63)*(GA$2&gt;=Tableau1[[Début]:[Début]])*(GA$2&lt;=Tableau1[[Fin]:[Fin]]),ROW(INDIRECT("A1:A"&amp;COUNTA(Tableau1[[Fin]:[Fin]])))),1)),""))</f>
        <v/>
      </c>
      <c r="GB63" s="34" t="str">
        <f t="array" aca="1" ref="GB63" ca="1">IF(OR(WEEKDAY(GB$2,2)&gt;5,COUNTIF(Dates_Feries,GB$2)&gt;0),"",IFERROR(INDEX(Tableau1[[Type]:[Type]],SMALL(IF((Tableau1[[Nom]:[Nom]]=$A63)*(Tableau1[[Prénom]:[Prénom]]=$B63)*(GB$2&gt;=Tableau1[[Début]:[Début]])*(GB$2&lt;=Tableau1[[Fin]:[Fin]]),ROW(INDIRECT("A1:A"&amp;COUNTA(Tableau1[[Fin]:[Fin]])))),1)),""))</f>
        <v/>
      </c>
      <c r="GC63" s="34" t="str">
        <f t="array" aca="1" ref="GC63" ca="1">IF(OR(WEEKDAY(GC$2,2)&gt;5,COUNTIF(Dates_Feries,GC$2)&gt;0),"",IFERROR(INDEX(Tableau1[[Type]:[Type]],SMALL(IF((Tableau1[[Nom]:[Nom]]=$A63)*(Tableau1[[Prénom]:[Prénom]]=$B63)*(GC$2&gt;=Tableau1[[Début]:[Début]])*(GC$2&lt;=Tableau1[[Fin]:[Fin]]),ROW(INDIRECT("A1:A"&amp;COUNTA(Tableau1[[Fin]:[Fin]])))),1)),""))</f>
        <v/>
      </c>
      <c r="GD63" s="34" t="str">
        <f t="array" aca="1" ref="GD63" ca="1">IF(OR(WEEKDAY(GD$2,2)&gt;5,COUNTIF(Dates_Feries,GD$2)&gt;0),"",IFERROR(INDEX(Tableau1[[Type]:[Type]],SMALL(IF((Tableau1[[Nom]:[Nom]]=$A63)*(Tableau1[[Prénom]:[Prénom]]=$B63)*(GD$2&gt;=Tableau1[[Début]:[Début]])*(GD$2&lt;=Tableau1[[Fin]:[Fin]]),ROW(INDIRECT("A1:A"&amp;COUNTA(Tableau1[[Fin]:[Fin]])))),1)),""))</f>
        <v/>
      </c>
      <c r="GE63" s="34" t="str">
        <f t="array" aca="1" ref="GE63" ca="1">IF(OR(WEEKDAY(GE$2,2)&gt;5,COUNTIF(Dates_Feries,GE$2)&gt;0),"",IFERROR(INDEX(Tableau1[[Type]:[Type]],SMALL(IF((Tableau1[[Nom]:[Nom]]=$A63)*(Tableau1[[Prénom]:[Prénom]]=$B63)*(GE$2&gt;=Tableau1[[Début]:[Début]])*(GE$2&lt;=Tableau1[[Fin]:[Fin]]),ROW(INDIRECT("A1:A"&amp;COUNTA(Tableau1[[Fin]:[Fin]])))),1)),""))</f>
        <v/>
      </c>
      <c r="GF63" s="34" t="str">
        <f t="array" aca="1" ref="GF63" ca="1">IF(OR(WEEKDAY(GF$2,2)&gt;5,COUNTIF(Dates_Feries,GF$2)&gt;0),"",IFERROR(INDEX(Tableau1[[Type]:[Type]],SMALL(IF((Tableau1[[Nom]:[Nom]]=$A63)*(Tableau1[[Prénom]:[Prénom]]=$B63)*(GF$2&gt;=Tableau1[[Début]:[Début]])*(GF$2&lt;=Tableau1[[Fin]:[Fin]]),ROW(INDIRECT("A1:A"&amp;COUNTA(Tableau1[[Fin]:[Fin]])))),1)),""))</f>
        <v/>
      </c>
      <c r="GG63" s="34" t="str">
        <f t="array" aca="1" ref="GG63" ca="1">IF(OR(WEEKDAY(GG$2,2)&gt;5,COUNTIF(Dates_Feries,GG$2)&gt;0),"",IFERROR(INDEX(Tableau1[[Type]:[Type]],SMALL(IF((Tableau1[[Nom]:[Nom]]=$A63)*(Tableau1[[Prénom]:[Prénom]]=$B63)*(GG$2&gt;=Tableau1[[Début]:[Début]])*(GG$2&lt;=Tableau1[[Fin]:[Fin]]),ROW(INDIRECT("A1:A"&amp;COUNTA(Tableau1[[Fin]:[Fin]])))),1)),""))</f>
        <v/>
      </c>
      <c r="GH63" s="34" t="str">
        <f t="array" aca="1" ref="GH63" ca="1">IF(OR(WEEKDAY(GH$2,2)&gt;5,COUNTIF(Dates_Feries,GH$2)&gt;0),"",IFERROR(INDEX(Tableau1[[Type]:[Type]],SMALL(IF((Tableau1[[Nom]:[Nom]]=$A63)*(Tableau1[[Prénom]:[Prénom]]=$B63)*(GH$2&gt;=Tableau1[[Début]:[Début]])*(GH$2&lt;=Tableau1[[Fin]:[Fin]]),ROW(INDIRECT("A1:A"&amp;COUNTA(Tableau1[[Fin]:[Fin]])))),1)),""))</f>
        <v/>
      </c>
      <c r="GI63" s="34" t="str">
        <f t="array" aca="1" ref="GI63" ca="1">IF(OR(WEEKDAY(GI$2,2)&gt;5,COUNTIF(Dates_Feries,GI$2)&gt;0),"",IFERROR(INDEX(Tableau1[[Type]:[Type]],SMALL(IF((Tableau1[[Nom]:[Nom]]=$A63)*(Tableau1[[Prénom]:[Prénom]]=$B63)*(GI$2&gt;=Tableau1[[Début]:[Début]])*(GI$2&lt;=Tableau1[[Fin]:[Fin]]),ROW(INDIRECT("A1:A"&amp;COUNTA(Tableau1[[Fin]:[Fin]])))),1)),""))</f>
        <v/>
      </c>
      <c r="GJ63" s="34" t="str">
        <f t="array" aca="1" ref="GJ63" ca="1">IF(OR(WEEKDAY(GJ$2,2)&gt;5,COUNTIF(Dates_Feries,GJ$2)&gt;0),"",IFERROR(INDEX(Tableau1[[Type]:[Type]],SMALL(IF((Tableau1[[Nom]:[Nom]]=$A63)*(Tableau1[[Prénom]:[Prénom]]=$B63)*(GJ$2&gt;=Tableau1[[Début]:[Début]])*(GJ$2&lt;=Tableau1[[Fin]:[Fin]]),ROW(INDIRECT("A1:A"&amp;COUNTA(Tableau1[[Fin]:[Fin]])))),1)),""))</f>
        <v/>
      </c>
      <c r="GK63" s="34" t="str">
        <f t="array" aca="1" ref="GK63" ca="1">IF(OR(WEEKDAY(GK$2,2)&gt;5,COUNTIF(Dates_Feries,GK$2)&gt;0),"",IFERROR(INDEX(Tableau1[[Type]:[Type]],SMALL(IF((Tableau1[[Nom]:[Nom]]=$A63)*(Tableau1[[Prénom]:[Prénom]]=$B63)*(GK$2&gt;=Tableau1[[Début]:[Début]])*(GK$2&lt;=Tableau1[[Fin]:[Fin]]),ROW(INDIRECT("A1:A"&amp;COUNTA(Tableau1[[Fin]:[Fin]])))),1)),""))</f>
        <v/>
      </c>
      <c r="GL63" s="34" t="str">
        <f t="array" aca="1" ref="GL63" ca="1">IF(OR(WEEKDAY(GL$2,2)&gt;5,COUNTIF(Dates_Feries,GL$2)&gt;0),"",IFERROR(INDEX(Tableau1[[Type]:[Type]],SMALL(IF((Tableau1[[Nom]:[Nom]]=$A63)*(Tableau1[[Prénom]:[Prénom]]=$B63)*(GL$2&gt;=Tableau1[[Début]:[Début]])*(GL$2&lt;=Tableau1[[Fin]:[Fin]]),ROW(INDIRECT("A1:A"&amp;COUNTA(Tableau1[[Fin]:[Fin]])))),1)),""))</f>
        <v/>
      </c>
      <c r="GM63" s="34" t="str">
        <f t="array" aca="1" ref="GM63" ca="1">IF(OR(WEEKDAY(GM$2,2)&gt;5,COUNTIF(Dates_Feries,GM$2)&gt;0),"",IFERROR(INDEX(Tableau1[[Type]:[Type]],SMALL(IF((Tableau1[[Nom]:[Nom]]=$A63)*(Tableau1[[Prénom]:[Prénom]]=$B63)*(GM$2&gt;=Tableau1[[Début]:[Début]])*(GM$2&lt;=Tableau1[[Fin]:[Fin]]),ROW(INDIRECT("A1:A"&amp;COUNTA(Tableau1[[Fin]:[Fin]])))),1)),""))</f>
        <v/>
      </c>
      <c r="GN63" s="34" t="str">
        <f t="array" aca="1" ref="GN63" ca="1">IF(OR(WEEKDAY(GN$2,2)&gt;5,COUNTIF(Dates_Feries,GN$2)&gt;0),"",IFERROR(INDEX(Tableau1[[Type]:[Type]],SMALL(IF((Tableau1[[Nom]:[Nom]]=$A63)*(Tableau1[[Prénom]:[Prénom]]=$B63)*(GN$2&gt;=Tableau1[[Début]:[Début]])*(GN$2&lt;=Tableau1[[Fin]:[Fin]]),ROW(INDIRECT("A1:A"&amp;COUNTA(Tableau1[[Fin]:[Fin]])))),1)),""))</f>
        <v/>
      </c>
      <c r="GO63" s="34" t="str">
        <f t="array" aca="1" ref="GO63" ca="1">IF(OR(WEEKDAY(GO$2,2)&gt;5,COUNTIF(Dates_Feries,GO$2)&gt;0),"",IFERROR(INDEX(Tableau1[[Type]:[Type]],SMALL(IF((Tableau1[[Nom]:[Nom]]=$A63)*(Tableau1[[Prénom]:[Prénom]]=$B63)*(GO$2&gt;=Tableau1[[Début]:[Début]])*(GO$2&lt;=Tableau1[[Fin]:[Fin]]),ROW(INDIRECT("A1:A"&amp;COUNTA(Tableau1[[Fin]:[Fin]])))),1)),""))</f>
        <v/>
      </c>
      <c r="GP63" s="34" t="str">
        <f t="array" aca="1" ref="GP63" ca="1">IF(OR(WEEKDAY(GP$2,2)&gt;5,COUNTIF(Dates_Feries,GP$2)&gt;0),"",IFERROR(INDEX(Tableau1[[Type]:[Type]],SMALL(IF((Tableau1[[Nom]:[Nom]]=$A63)*(Tableau1[[Prénom]:[Prénom]]=$B63)*(GP$2&gt;=Tableau1[[Début]:[Début]])*(GP$2&lt;=Tableau1[[Fin]:[Fin]]),ROW(INDIRECT("A1:A"&amp;COUNTA(Tableau1[[Fin]:[Fin]])))),1)),""))</f>
        <v/>
      </c>
      <c r="GQ63" s="34" t="str">
        <f t="array" aca="1" ref="GQ63" ca="1">IF(OR(WEEKDAY(GQ$2,2)&gt;5,COUNTIF(Dates_Feries,GQ$2)&gt;0),"",IFERROR(INDEX(Tableau1[[Type]:[Type]],SMALL(IF((Tableau1[[Nom]:[Nom]]=$A63)*(Tableau1[[Prénom]:[Prénom]]=$B63)*(GQ$2&gt;=Tableau1[[Début]:[Début]])*(GQ$2&lt;=Tableau1[[Fin]:[Fin]]),ROW(INDIRECT("A1:A"&amp;COUNTA(Tableau1[[Fin]:[Fin]])))),1)),""))</f>
        <v/>
      </c>
      <c r="GR63" s="34" t="str">
        <f t="array" aca="1" ref="GR63" ca="1">IF(OR(WEEKDAY(GR$2,2)&gt;5,COUNTIF(Dates_Feries,GR$2)&gt;0),"",IFERROR(INDEX(Tableau1[[Type]:[Type]],SMALL(IF((Tableau1[[Nom]:[Nom]]=$A63)*(Tableau1[[Prénom]:[Prénom]]=$B63)*(GR$2&gt;=Tableau1[[Début]:[Début]])*(GR$2&lt;=Tableau1[[Fin]:[Fin]]),ROW(INDIRECT("A1:A"&amp;COUNTA(Tableau1[[Fin]:[Fin]])))),1)),""))</f>
        <v/>
      </c>
      <c r="GS63" s="34" t="str">
        <f t="array" aca="1" ref="GS63" ca="1">IF(OR(WEEKDAY(GS$2,2)&gt;5,COUNTIF(Dates_Feries,GS$2)&gt;0),"",IFERROR(INDEX(Tableau1[[Type]:[Type]],SMALL(IF((Tableau1[[Nom]:[Nom]]=$A63)*(Tableau1[[Prénom]:[Prénom]]=$B63)*(GS$2&gt;=Tableau1[[Début]:[Début]])*(GS$2&lt;=Tableau1[[Fin]:[Fin]]),ROW(INDIRECT("A1:A"&amp;COUNTA(Tableau1[[Fin]:[Fin]])))),1)),""))</f>
        <v/>
      </c>
      <c r="GT63" s="34" t="str">
        <f t="array" aca="1" ref="GT63" ca="1">IF(OR(WEEKDAY(GT$2,2)&gt;5,COUNTIF(Dates_Feries,GT$2)&gt;0),"",IFERROR(INDEX(Tableau1[[Type]:[Type]],SMALL(IF((Tableau1[[Nom]:[Nom]]=$A63)*(Tableau1[[Prénom]:[Prénom]]=$B63)*(GT$2&gt;=Tableau1[[Début]:[Début]])*(GT$2&lt;=Tableau1[[Fin]:[Fin]]),ROW(INDIRECT("A1:A"&amp;COUNTA(Tableau1[[Fin]:[Fin]])))),1)),""))</f>
        <v/>
      </c>
      <c r="GU63" s="34" t="str">
        <f t="array" aca="1" ref="GU63" ca="1">IF(OR(WEEKDAY(GU$2,2)&gt;5,COUNTIF(Dates_Feries,GU$2)&gt;0),"",IFERROR(INDEX(Tableau1[[Type]:[Type]],SMALL(IF((Tableau1[[Nom]:[Nom]]=$A63)*(Tableau1[[Prénom]:[Prénom]]=$B63)*(GU$2&gt;=Tableau1[[Début]:[Début]])*(GU$2&lt;=Tableau1[[Fin]:[Fin]]),ROW(INDIRECT("A1:A"&amp;COUNTA(Tableau1[[Fin]:[Fin]])))),1)),""))</f>
        <v/>
      </c>
      <c r="GV63" s="34" t="str">
        <f t="array" aca="1" ref="GV63" ca="1">IF(OR(WEEKDAY(GV$2,2)&gt;5,COUNTIF(Dates_Feries,GV$2)&gt;0),"",IFERROR(INDEX(Tableau1[[Type]:[Type]],SMALL(IF((Tableau1[[Nom]:[Nom]]=$A63)*(Tableau1[[Prénom]:[Prénom]]=$B63)*(GV$2&gt;=Tableau1[[Début]:[Début]])*(GV$2&lt;=Tableau1[[Fin]:[Fin]]),ROW(INDIRECT("A1:A"&amp;COUNTA(Tableau1[[Fin]:[Fin]])))),1)),""))</f>
        <v/>
      </c>
      <c r="GW63" s="34" t="str">
        <f t="array" aca="1" ref="GW63" ca="1">IF(OR(WEEKDAY(GW$2,2)&gt;5,COUNTIF(Dates_Feries,GW$2)&gt;0),"",IFERROR(INDEX(Tableau1[[Type]:[Type]],SMALL(IF((Tableau1[[Nom]:[Nom]]=$A63)*(Tableau1[[Prénom]:[Prénom]]=$B63)*(GW$2&gt;=Tableau1[[Début]:[Début]])*(GW$2&lt;=Tableau1[[Fin]:[Fin]]),ROW(INDIRECT("A1:A"&amp;COUNTA(Tableau1[[Fin]:[Fin]])))),1)),""))</f>
        <v/>
      </c>
      <c r="GX63" s="34" t="str">
        <f t="array" aca="1" ref="GX63" ca="1">IF(OR(WEEKDAY(GX$2,2)&gt;5,COUNTIF(Dates_Feries,GX$2)&gt;0),"",IFERROR(INDEX(Tableau1[[Type]:[Type]],SMALL(IF((Tableau1[[Nom]:[Nom]]=$A63)*(Tableau1[[Prénom]:[Prénom]]=$B63)*(GX$2&gt;=Tableau1[[Début]:[Début]])*(GX$2&lt;=Tableau1[[Fin]:[Fin]]),ROW(INDIRECT("A1:A"&amp;COUNTA(Tableau1[[Fin]:[Fin]])))),1)),""))</f>
        <v/>
      </c>
      <c r="GY63" s="34" t="str">
        <f t="array" aca="1" ref="GY63" ca="1">IF(OR(WEEKDAY(GY$2,2)&gt;5,COUNTIF(Dates_Feries,GY$2)&gt;0),"",IFERROR(INDEX(Tableau1[[Type]:[Type]],SMALL(IF((Tableau1[[Nom]:[Nom]]=$A63)*(Tableau1[[Prénom]:[Prénom]]=$B63)*(GY$2&gt;=Tableau1[[Début]:[Début]])*(GY$2&lt;=Tableau1[[Fin]:[Fin]]),ROW(INDIRECT("A1:A"&amp;COUNTA(Tableau1[[Fin]:[Fin]])))),1)),""))</f>
        <v/>
      </c>
      <c r="GZ63" s="34" t="str">
        <f t="array" aca="1" ref="GZ63" ca="1">IF(OR(WEEKDAY(GZ$2,2)&gt;5,COUNTIF(Dates_Feries,GZ$2)&gt;0),"",IFERROR(INDEX(Tableau1[[Type]:[Type]],SMALL(IF((Tableau1[[Nom]:[Nom]]=$A63)*(Tableau1[[Prénom]:[Prénom]]=$B63)*(GZ$2&gt;=Tableau1[[Début]:[Début]])*(GZ$2&lt;=Tableau1[[Fin]:[Fin]]),ROW(INDIRECT("A1:A"&amp;COUNTA(Tableau1[[Fin]:[Fin]])))),1)),""))</f>
        <v/>
      </c>
      <c r="HA63" s="34" t="str">
        <f t="array" aca="1" ref="HA63" ca="1">IF(OR(WEEKDAY(HA$2,2)&gt;5,COUNTIF(Dates_Feries,HA$2)&gt;0),"",IFERROR(INDEX(Tableau1[[Type]:[Type]],SMALL(IF((Tableau1[[Nom]:[Nom]]=$A63)*(Tableau1[[Prénom]:[Prénom]]=$B63)*(HA$2&gt;=Tableau1[[Début]:[Début]])*(HA$2&lt;=Tableau1[[Fin]:[Fin]]),ROW(INDIRECT("A1:A"&amp;COUNTA(Tableau1[[Fin]:[Fin]])))),1)),""))</f>
        <v/>
      </c>
      <c r="HB63" s="34" t="str">
        <f t="array" aca="1" ref="HB63" ca="1">IF(OR(WEEKDAY(HB$2,2)&gt;5,COUNTIF(Dates_Feries,HB$2)&gt;0),"",IFERROR(INDEX(Tableau1[[Type]:[Type]],SMALL(IF((Tableau1[[Nom]:[Nom]]=$A63)*(Tableau1[[Prénom]:[Prénom]]=$B63)*(HB$2&gt;=Tableau1[[Début]:[Début]])*(HB$2&lt;=Tableau1[[Fin]:[Fin]]),ROW(INDIRECT("A1:A"&amp;COUNTA(Tableau1[[Fin]:[Fin]])))),1)),""))</f>
        <v/>
      </c>
      <c r="HC63" s="34" t="str">
        <f t="array" aca="1" ref="HC63" ca="1">IF(OR(WEEKDAY(HC$2,2)&gt;5,COUNTIF(Dates_Feries,HC$2)&gt;0),"",IFERROR(INDEX(Tableau1[[Type]:[Type]],SMALL(IF((Tableau1[[Nom]:[Nom]]=$A63)*(Tableau1[[Prénom]:[Prénom]]=$B63)*(HC$2&gt;=Tableau1[[Début]:[Début]])*(HC$2&lt;=Tableau1[[Fin]:[Fin]]),ROW(INDIRECT("A1:A"&amp;COUNTA(Tableau1[[Fin]:[Fin]])))),1)),""))</f>
        <v/>
      </c>
      <c r="HD63" s="34" t="str">
        <f t="array" aca="1" ref="HD63" ca="1">IF(OR(WEEKDAY(HD$2,2)&gt;5,COUNTIF(Dates_Feries,HD$2)&gt;0),"",IFERROR(INDEX(Tableau1[[Type]:[Type]],SMALL(IF((Tableau1[[Nom]:[Nom]]=$A63)*(Tableau1[[Prénom]:[Prénom]]=$B63)*(HD$2&gt;=Tableau1[[Début]:[Début]])*(HD$2&lt;=Tableau1[[Fin]:[Fin]]),ROW(INDIRECT("A1:A"&amp;COUNTA(Tableau1[[Fin]:[Fin]])))),1)),""))</f>
        <v/>
      </c>
      <c r="HE63" s="34" t="str">
        <f t="array" aca="1" ref="HE63" ca="1">IF(OR(WEEKDAY(HE$2,2)&gt;5,COUNTIF(Dates_Feries,HE$2)&gt;0),"",IFERROR(INDEX(Tableau1[[Type]:[Type]],SMALL(IF((Tableau1[[Nom]:[Nom]]=$A63)*(Tableau1[[Prénom]:[Prénom]]=$B63)*(HE$2&gt;=Tableau1[[Début]:[Début]])*(HE$2&lt;=Tableau1[[Fin]:[Fin]]),ROW(INDIRECT("A1:A"&amp;COUNTA(Tableau1[[Fin]:[Fin]])))),1)),""))</f>
        <v/>
      </c>
      <c r="HF63" s="34" t="str">
        <f t="array" aca="1" ref="HF63" ca="1">IF(OR(WEEKDAY(HF$2,2)&gt;5,COUNTIF(Dates_Feries,HF$2)&gt;0),"",IFERROR(INDEX(Tableau1[[Type]:[Type]],SMALL(IF((Tableau1[[Nom]:[Nom]]=$A63)*(Tableau1[[Prénom]:[Prénom]]=$B63)*(HF$2&gt;=Tableau1[[Début]:[Début]])*(HF$2&lt;=Tableau1[[Fin]:[Fin]]),ROW(INDIRECT("A1:A"&amp;COUNTA(Tableau1[[Fin]:[Fin]])))),1)),""))</f>
        <v/>
      </c>
      <c r="HG63" s="34" t="str">
        <f t="array" aca="1" ref="HG63" ca="1">IF(OR(WEEKDAY(HG$2,2)&gt;5,COUNTIF(Dates_Feries,HG$2)&gt;0),"",IFERROR(INDEX(Tableau1[[Type]:[Type]],SMALL(IF((Tableau1[[Nom]:[Nom]]=$A63)*(Tableau1[[Prénom]:[Prénom]]=$B63)*(HG$2&gt;=Tableau1[[Début]:[Début]])*(HG$2&lt;=Tableau1[[Fin]:[Fin]]),ROW(INDIRECT("A1:A"&amp;COUNTA(Tableau1[[Fin]:[Fin]])))),1)),""))</f>
        <v/>
      </c>
      <c r="HH63" s="34" t="str">
        <f t="array" aca="1" ref="HH63" ca="1">IF(OR(WEEKDAY(HH$2,2)&gt;5,COUNTIF(Dates_Feries,HH$2)&gt;0),"",IFERROR(INDEX(Tableau1[[Type]:[Type]],SMALL(IF((Tableau1[[Nom]:[Nom]]=$A63)*(Tableau1[[Prénom]:[Prénom]]=$B63)*(HH$2&gt;=Tableau1[[Début]:[Début]])*(HH$2&lt;=Tableau1[[Fin]:[Fin]]),ROW(INDIRECT("A1:A"&amp;COUNTA(Tableau1[[Fin]:[Fin]])))),1)),""))</f>
        <v/>
      </c>
      <c r="HI63" s="34" t="str">
        <f t="array" aca="1" ref="HI63" ca="1">IF(OR(WEEKDAY(HI$2,2)&gt;5,COUNTIF(Dates_Feries,HI$2)&gt;0),"",IFERROR(INDEX(Tableau1[[Type]:[Type]],SMALL(IF((Tableau1[[Nom]:[Nom]]=$A63)*(Tableau1[[Prénom]:[Prénom]]=$B63)*(HI$2&gt;=Tableau1[[Début]:[Début]])*(HI$2&lt;=Tableau1[[Fin]:[Fin]]),ROW(INDIRECT("A1:A"&amp;COUNTA(Tableau1[[Fin]:[Fin]])))),1)),""))</f>
        <v/>
      </c>
      <c r="HJ63" s="34" t="str">
        <f t="array" aca="1" ref="HJ63" ca="1">IF(OR(WEEKDAY(HJ$2,2)&gt;5,COUNTIF(Dates_Feries,HJ$2)&gt;0),"",IFERROR(INDEX(Tableau1[[Type]:[Type]],SMALL(IF((Tableau1[[Nom]:[Nom]]=$A63)*(Tableau1[[Prénom]:[Prénom]]=$B63)*(HJ$2&gt;=Tableau1[[Début]:[Début]])*(HJ$2&lt;=Tableau1[[Fin]:[Fin]]),ROW(INDIRECT("A1:A"&amp;COUNTA(Tableau1[[Fin]:[Fin]])))),1)),""))</f>
        <v/>
      </c>
      <c r="HK63" s="34" t="str">
        <f t="array" aca="1" ref="HK63" ca="1">IF(OR(WEEKDAY(HK$2,2)&gt;5,COUNTIF(Dates_Feries,HK$2)&gt;0),"",IFERROR(INDEX(Tableau1[[Type]:[Type]],SMALL(IF((Tableau1[[Nom]:[Nom]]=$A63)*(Tableau1[[Prénom]:[Prénom]]=$B63)*(HK$2&gt;=Tableau1[[Début]:[Début]])*(HK$2&lt;=Tableau1[[Fin]:[Fin]]),ROW(INDIRECT("A1:A"&amp;COUNTA(Tableau1[[Fin]:[Fin]])))),1)),""))</f>
        <v/>
      </c>
      <c r="HL63" s="34" t="str">
        <f t="array" aca="1" ref="HL63" ca="1">IF(OR(WEEKDAY(HL$2,2)&gt;5,COUNTIF(Dates_Feries,HL$2)&gt;0),"",IFERROR(INDEX(Tableau1[[Type]:[Type]],SMALL(IF((Tableau1[[Nom]:[Nom]]=$A63)*(Tableau1[[Prénom]:[Prénom]]=$B63)*(HL$2&gt;=Tableau1[[Début]:[Début]])*(HL$2&lt;=Tableau1[[Fin]:[Fin]]),ROW(INDIRECT("A1:A"&amp;COUNTA(Tableau1[[Fin]:[Fin]])))),1)),""))</f>
        <v/>
      </c>
      <c r="HM63" s="34" t="str">
        <f t="array" aca="1" ref="HM63" ca="1">IF(OR(WEEKDAY(HM$2,2)&gt;5,COUNTIF(Dates_Feries,HM$2)&gt;0),"",IFERROR(INDEX(Tableau1[[Type]:[Type]],SMALL(IF((Tableau1[[Nom]:[Nom]]=$A63)*(Tableau1[[Prénom]:[Prénom]]=$B63)*(HM$2&gt;=Tableau1[[Début]:[Début]])*(HM$2&lt;=Tableau1[[Fin]:[Fin]]),ROW(INDIRECT("A1:A"&amp;COUNTA(Tableau1[[Fin]:[Fin]])))),1)),""))</f>
        <v/>
      </c>
      <c r="HN63" s="34" t="str">
        <f t="array" aca="1" ref="HN63" ca="1">IF(OR(WEEKDAY(HN$2,2)&gt;5,COUNTIF(Dates_Feries,HN$2)&gt;0),"",IFERROR(INDEX(Tableau1[[Type]:[Type]],SMALL(IF((Tableau1[[Nom]:[Nom]]=$A63)*(Tableau1[[Prénom]:[Prénom]]=$B63)*(HN$2&gt;=Tableau1[[Début]:[Début]])*(HN$2&lt;=Tableau1[[Fin]:[Fin]]),ROW(INDIRECT("A1:A"&amp;COUNTA(Tableau1[[Fin]:[Fin]])))),1)),""))</f>
        <v/>
      </c>
      <c r="HO63" s="34" t="str">
        <f t="array" aca="1" ref="HO63" ca="1">IF(OR(WEEKDAY(HO$2,2)&gt;5,COUNTIF(Dates_Feries,HO$2)&gt;0),"",IFERROR(INDEX(Tableau1[[Type]:[Type]],SMALL(IF((Tableau1[[Nom]:[Nom]]=$A63)*(Tableau1[[Prénom]:[Prénom]]=$B63)*(HO$2&gt;=Tableau1[[Début]:[Début]])*(HO$2&lt;=Tableau1[[Fin]:[Fin]]),ROW(INDIRECT("A1:A"&amp;COUNTA(Tableau1[[Fin]:[Fin]])))),1)),""))</f>
        <v/>
      </c>
      <c r="HP63" s="34" t="str">
        <f t="array" aca="1" ref="HP63" ca="1">IF(OR(WEEKDAY(HP$2,2)&gt;5,COUNTIF(Dates_Feries,HP$2)&gt;0),"",IFERROR(INDEX(Tableau1[[Type]:[Type]],SMALL(IF((Tableau1[[Nom]:[Nom]]=$A63)*(Tableau1[[Prénom]:[Prénom]]=$B63)*(HP$2&gt;=Tableau1[[Début]:[Début]])*(HP$2&lt;=Tableau1[[Fin]:[Fin]]),ROW(INDIRECT("A1:A"&amp;COUNTA(Tableau1[[Fin]:[Fin]])))),1)),""))</f>
        <v/>
      </c>
      <c r="HQ63" s="34" t="str">
        <f t="array" aca="1" ref="HQ63" ca="1">IF(OR(WEEKDAY(HQ$2,2)&gt;5,COUNTIF(Dates_Feries,HQ$2)&gt;0),"",IFERROR(INDEX(Tableau1[[Type]:[Type]],SMALL(IF((Tableau1[[Nom]:[Nom]]=$A63)*(Tableau1[[Prénom]:[Prénom]]=$B63)*(HQ$2&gt;=Tableau1[[Début]:[Début]])*(HQ$2&lt;=Tableau1[[Fin]:[Fin]]),ROW(INDIRECT("A1:A"&amp;COUNTA(Tableau1[[Fin]:[Fin]])))),1)),""))</f>
        <v/>
      </c>
      <c r="HR63" s="34" t="str">
        <f t="array" aca="1" ref="HR63" ca="1">IF(OR(WEEKDAY(HR$2,2)&gt;5,COUNTIF(Dates_Feries,HR$2)&gt;0),"",IFERROR(INDEX(Tableau1[[Type]:[Type]],SMALL(IF((Tableau1[[Nom]:[Nom]]=$A63)*(Tableau1[[Prénom]:[Prénom]]=$B63)*(HR$2&gt;=Tableau1[[Début]:[Début]])*(HR$2&lt;=Tableau1[[Fin]:[Fin]]),ROW(INDIRECT("A1:A"&amp;COUNTA(Tableau1[[Fin]:[Fin]])))),1)),""))</f>
        <v/>
      </c>
      <c r="HS63" s="34" t="str">
        <f t="array" aca="1" ref="HS63" ca="1">IF(OR(WEEKDAY(HS$2,2)&gt;5,COUNTIF(Dates_Feries,HS$2)&gt;0),"",IFERROR(INDEX(Tableau1[[Type]:[Type]],SMALL(IF((Tableau1[[Nom]:[Nom]]=$A63)*(Tableau1[[Prénom]:[Prénom]]=$B63)*(HS$2&gt;=Tableau1[[Début]:[Début]])*(HS$2&lt;=Tableau1[[Fin]:[Fin]]),ROW(INDIRECT("A1:A"&amp;COUNTA(Tableau1[[Fin]:[Fin]])))),1)),""))</f>
        <v/>
      </c>
      <c r="HT63" s="34" t="str">
        <f t="array" aca="1" ref="HT63" ca="1">IF(OR(WEEKDAY(HT$2,2)&gt;5,COUNTIF(Dates_Feries,HT$2)&gt;0),"",IFERROR(INDEX(Tableau1[[Type]:[Type]],SMALL(IF((Tableau1[[Nom]:[Nom]]=$A63)*(Tableau1[[Prénom]:[Prénom]]=$B63)*(HT$2&gt;=Tableau1[[Début]:[Début]])*(HT$2&lt;=Tableau1[[Fin]:[Fin]]),ROW(INDIRECT("A1:A"&amp;COUNTA(Tableau1[[Fin]:[Fin]])))),1)),""))</f>
        <v/>
      </c>
      <c r="HU63" s="34" t="str">
        <f t="array" aca="1" ref="HU63" ca="1">IF(OR(WEEKDAY(HU$2,2)&gt;5,COUNTIF(Dates_Feries,HU$2)&gt;0),"",IFERROR(INDEX(Tableau1[[Type]:[Type]],SMALL(IF((Tableau1[[Nom]:[Nom]]=$A63)*(Tableau1[[Prénom]:[Prénom]]=$B63)*(HU$2&gt;=Tableau1[[Début]:[Début]])*(HU$2&lt;=Tableau1[[Fin]:[Fin]]),ROW(INDIRECT("A1:A"&amp;COUNTA(Tableau1[[Fin]:[Fin]])))),1)),""))</f>
        <v/>
      </c>
      <c r="HV63" s="34" t="str">
        <f t="array" aca="1" ref="HV63" ca="1">IF(OR(WEEKDAY(HV$2,2)&gt;5,COUNTIF(Dates_Feries,HV$2)&gt;0),"",IFERROR(INDEX(Tableau1[[Type]:[Type]],SMALL(IF((Tableau1[[Nom]:[Nom]]=$A63)*(Tableau1[[Prénom]:[Prénom]]=$B63)*(HV$2&gt;=Tableau1[[Début]:[Début]])*(HV$2&lt;=Tableau1[[Fin]:[Fin]]),ROW(INDIRECT("A1:A"&amp;COUNTA(Tableau1[[Fin]:[Fin]])))),1)),""))</f>
        <v/>
      </c>
      <c r="HW63" s="34" t="str">
        <f t="array" aca="1" ref="HW63" ca="1">IF(OR(WEEKDAY(HW$2,2)&gt;5,COUNTIF(Dates_Feries,HW$2)&gt;0),"",IFERROR(INDEX(Tableau1[[Type]:[Type]],SMALL(IF((Tableau1[[Nom]:[Nom]]=$A63)*(Tableau1[[Prénom]:[Prénom]]=$B63)*(HW$2&gt;=Tableau1[[Début]:[Début]])*(HW$2&lt;=Tableau1[[Fin]:[Fin]]),ROW(INDIRECT("A1:A"&amp;COUNTA(Tableau1[[Fin]:[Fin]])))),1)),""))</f>
        <v/>
      </c>
      <c r="HX63" s="34" t="str">
        <f t="array" aca="1" ref="HX63" ca="1">IF(OR(WEEKDAY(HX$2,2)&gt;5,COUNTIF(Dates_Feries,HX$2)&gt;0),"",IFERROR(INDEX(Tableau1[[Type]:[Type]],SMALL(IF((Tableau1[[Nom]:[Nom]]=$A63)*(Tableau1[[Prénom]:[Prénom]]=$B63)*(HX$2&gt;=Tableau1[[Début]:[Début]])*(HX$2&lt;=Tableau1[[Fin]:[Fin]]),ROW(INDIRECT("A1:A"&amp;COUNTA(Tableau1[[Fin]:[Fin]])))),1)),""))</f>
        <v/>
      </c>
      <c r="HY63" s="34" t="str">
        <f t="array" aca="1" ref="HY63" ca="1">IF(OR(WEEKDAY(HY$2,2)&gt;5,COUNTIF(Dates_Feries,HY$2)&gt;0),"",IFERROR(INDEX(Tableau1[[Type]:[Type]],SMALL(IF((Tableau1[[Nom]:[Nom]]=$A63)*(Tableau1[[Prénom]:[Prénom]]=$B63)*(HY$2&gt;=Tableau1[[Début]:[Début]])*(HY$2&lt;=Tableau1[[Fin]:[Fin]]),ROW(INDIRECT("A1:A"&amp;COUNTA(Tableau1[[Fin]:[Fin]])))),1)),""))</f>
        <v/>
      </c>
      <c r="HZ63" s="34" t="str">
        <f t="array" aca="1" ref="HZ63" ca="1">IF(OR(WEEKDAY(HZ$2,2)&gt;5,COUNTIF(Dates_Feries,HZ$2)&gt;0),"",IFERROR(INDEX(Tableau1[[Type]:[Type]],SMALL(IF((Tableau1[[Nom]:[Nom]]=$A63)*(Tableau1[[Prénom]:[Prénom]]=$B63)*(HZ$2&gt;=Tableau1[[Début]:[Début]])*(HZ$2&lt;=Tableau1[[Fin]:[Fin]]),ROW(INDIRECT("A1:A"&amp;COUNTA(Tableau1[[Fin]:[Fin]])))),1)),""))</f>
        <v/>
      </c>
      <c r="IA63" s="34" t="str">
        <f t="array" aca="1" ref="IA63" ca="1">IF(OR(WEEKDAY(IA$2,2)&gt;5,COUNTIF(Dates_Feries,IA$2)&gt;0),"",IFERROR(INDEX(Tableau1[[Type]:[Type]],SMALL(IF((Tableau1[[Nom]:[Nom]]=$A63)*(Tableau1[[Prénom]:[Prénom]]=$B63)*(IA$2&gt;=Tableau1[[Début]:[Début]])*(IA$2&lt;=Tableau1[[Fin]:[Fin]]),ROW(INDIRECT("A1:A"&amp;COUNTA(Tableau1[[Fin]:[Fin]])))),1)),""))</f>
        <v/>
      </c>
      <c r="IB63" s="34" t="str">
        <f t="array" aca="1" ref="IB63" ca="1">IF(OR(WEEKDAY(IB$2,2)&gt;5,COUNTIF(Dates_Feries,IB$2)&gt;0),"",IFERROR(INDEX(Tableau1[[Type]:[Type]],SMALL(IF((Tableau1[[Nom]:[Nom]]=$A63)*(Tableau1[[Prénom]:[Prénom]]=$B63)*(IB$2&gt;=Tableau1[[Début]:[Début]])*(IB$2&lt;=Tableau1[[Fin]:[Fin]]),ROW(INDIRECT("A1:A"&amp;COUNTA(Tableau1[[Fin]:[Fin]])))),1)),""))</f>
        <v/>
      </c>
      <c r="IC63" s="34" t="str">
        <f t="array" aca="1" ref="IC63" ca="1">IF(OR(WEEKDAY(IC$2,2)&gt;5,COUNTIF(Dates_Feries,IC$2)&gt;0),"",IFERROR(INDEX(Tableau1[[Type]:[Type]],SMALL(IF((Tableau1[[Nom]:[Nom]]=$A63)*(Tableau1[[Prénom]:[Prénom]]=$B63)*(IC$2&gt;=Tableau1[[Début]:[Début]])*(IC$2&lt;=Tableau1[[Fin]:[Fin]]),ROW(INDIRECT("A1:A"&amp;COUNTA(Tableau1[[Fin]:[Fin]])))),1)),""))</f>
        <v/>
      </c>
      <c r="ID63" s="34" t="str">
        <f t="array" aca="1" ref="ID63" ca="1">IF(OR(WEEKDAY(ID$2,2)&gt;5,COUNTIF(Dates_Feries,ID$2)&gt;0),"",IFERROR(INDEX(Tableau1[[Type]:[Type]],SMALL(IF((Tableau1[[Nom]:[Nom]]=$A63)*(Tableau1[[Prénom]:[Prénom]]=$B63)*(ID$2&gt;=Tableau1[[Début]:[Début]])*(ID$2&lt;=Tableau1[[Fin]:[Fin]]),ROW(INDIRECT("A1:A"&amp;COUNTA(Tableau1[[Fin]:[Fin]])))),1)),""))</f>
        <v/>
      </c>
      <c r="IE63" s="34" t="str">
        <f t="array" aca="1" ref="IE63" ca="1">IF(OR(WEEKDAY(IE$2,2)&gt;5,COUNTIF(Dates_Feries,IE$2)&gt;0),"",IFERROR(INDEX(Tableau1[[Type]:[Type]],SMALL(IF((Tableau1[[Nom]:[Nom]]=$A63)*(Tableau1[[Prénom]:[Prénom]]=$B63)*(IE$2&gt;=Tableau1[[Début]:[Début]])*(IE$2&lt;=Tableau1[[Fin]:[Fin]]),ROW(INDIRECT("A1:A"&amp;COUNTA(Tableau1[[Fin]:[Fin]])))),1)),""))</f>
        <v/>
      </c>
      <c r="IF63" s="34" t="str">
        <f t="array" aca="1" ref="IF63" ca="1">IF(OR(WEEKDAY(IF$2,2)&gt;5,COUNTIF(Dates_Feries,IF$2)&gt;0),"",IFERROR(INDEX(Tableau1[[Type]:[Type]],SMALL(IF((Tableau1[[Nom]:[Nom]]=$A63)*(Tableau1[[Prénom]:[Prénom]]=$B63)*(IF$2&gt;=Tableau1[[Début]:[Début]])*(IF$2&lt;=Tableau1[[Fin]:[Fin]]),ROW(INDIRECT("A1:A"&amp;COUNTA(Tableau1[[Fin]:[Fin]])))),1)),""))</f>
        <v/>
      </c>
      <c r="IG63" s="34" t="str">
        <f t="array" aca="1" ref="IG63" ca="1">IF(OR(WEEKDAY(IG$2,2)&gt;5,COUNTIF(Dates_Feries,IG$2)&gt;0),"",IFERROR(INDEX(Tableau1[[Type]:[Type]],SMALL(IF((Tableau1[[Nom]:[Nom]]=$A63)*(Tableau1[[Prénom]:[Prénom]]=$B63)*(IG$2&gt;=Tableau1[[Début]:[Début]])*(IG$2&lt;=Tableau1[[Fin]:[Fin]]),ROW(INDIRECT("A1:A"&amp;COUNTA(Tableau1[[Fin]:[Fin]])))),1)),""))</f>
        <v/>
      </c>
      <c r="IH63" s="34" t="str">
        <f t="array" aca="1" ref="IH63" ca="1">IF(OR(WEEKDAY(IH$2,2)&gt;5,COUNTIF(Dates_Feries,IH$2)&gt;0),"",IFERROR(INDEX(Tableau1[[Type]:[Type]],SMALL(IF((Tableau1[[Nom]:[Nom]]=$A63)*(Tableau1[[Prénom]:[Prénom]]=$B63)*(IH$2&gt;=Tableau1[[Début]:[Début]])*(IH$2&lt;=Tableau1[[Fin]:[Fin]]),ROW(INDIRECT("A1:A"&amp;COUNTA(Tableau1[[Fin]:[Fin]])))),1)),""))</f>
        <v/>
      </c>
      <c r="II63" s="34" t="str">
        <f t="array" aca="1" ref="II63" ca="1">IF(OR(WEEKDAY(II$2,2)&gt;5,COUNTIF(Dates_Feries,II$2)&gt;0),"",IFERROR(INDEX(Tableau1[[Type]:[Type]],SMALL(IF((Tableau1[[Nom]:[Nom]]=$A63)*(Tableau1[[Prénom]:[Prénom]]=$B63)*(II$2&gt;=Tableau1[[Début]:[Début]])*(II$2&lt;=Tableau1[[Fin]:[Fin]]),ROW(INDIRECT("A1:A"&amp;COUNTA(Tableau1[[Fin]:[Fin]])))),1)),""))</f>
        <v/>
      </c>
      <c r="IJ63" s="34" t="str">
        <f t="array" aca="1" ref="IJ63" ca="1">IF(OR(WEEKDAY(IJ$2,2)&gt;5,COUNTIF(Dates_Feries,IJ$2)&gt;0),"",IFERROR(INDEX(Tableau1[[Type]:[Type]],SMALL(IF((Tableau1[[Nom]:[Nom]]=$A63)*(Tableau1[[Prénom]:[Prénom]]=$B63)*(IJ$2&gt;=Tableau1[[Début]:[Début]])*(IJ$2&lt;=Tableau1[[Fin]:[Fin]]),ROW(INDIRECT("A1:A"&amp;COUNTA(Tableau1[[Fin]:[Fin]])))),1)),""))</f>
        <v/>
      </c>
      <c r="IK63" s="34" t="str">
        <f t="array" aca="1" ref="IK63" ca="1">IF(OR(WEEKDAY(IK$2,2)&gt;5,COUNTIF(Dates_Feries,IK$2)&gt;0),"",IFERROR(INDEX(Tableau1[[Type]:[Type]],SMALL(IF((Tableau1[[Nom]:[Nom]]=$A63)*(Tableau1[[Prénom]:[Prénom]]=$B63)*(IK$2&gt;=Tableau1[[Début]:[Début]])*(IK$2&lt;=Tableau1[[Fin]:[Fin]]),ROW(INDIRECT("A1:A"&amp;COUNTA(Tableau1[[Fin]:[Fin]])))),1)),""))</f>
        <v/>
      </c>
      <c r="IL63" s="34" t="str">
        <f t="array" aca="1" ref="IL63" ca="1">IF(OR(WEEKDAY(IL$2,2)&gt;5,COUNTIF(Dates_Feries,IL$2)&gt;0),"",IFERROR(INDEX(Tableau1[[Type]:[Type]],SMALL(IF((Tableau1[[Nom]:[Nom]]=$A63)*(Tableau1[[Prénom]:[Prénom]]=$B63)*(IL$2&gt;=Tableau1[[Début]:[Début]])*(IL$2&lt;=Tableau1[[Fin]:[Fin]]),ROW(INDIRECT("A1:A"&amp;COUNTA(Tableau1[[Fin]:[Fin]])))),1)),""))</f>
        <v/>
      </c>
      <c r="IM63" s="34" t="str">
        <f t="array" aca="1" ref="IM63" ca="1">IF(OR(WEEKDAY(IM$2,2)&gt;5,COUNTIF(Dates_Feries,IM$2)&gt;0),"",IFERROR(INDEX(Tableau1[[Type]:[Type]],SMALL(IF((Tableau1[[Nom]:[Nom]]=$A63)*(Tableau1[[Prénom]:[Prénom]]=$B63)*(IM$2&gt;=Tableau1[[Début]:[Début]])*(IM$2&lt;=Tableau1[[Fin]:[Fin]]),ROW(INDIRECT("A1:A"&amp;COUNTA(Tableau1[[Fin]:[Fin]])))),1)),""))</f>
        <v/>
      </c>
      <c r="IN63" s="34" t="str">
        <f t="array" aca="1" ref="IN63" ca="1">IF(OR(WEEKDAY(IN$2,2)&gt;5,COUNTIF(Dates_Feries,IN$2)&gt;0),"",IFERROR(INDEX(Tableau1[[Type]:[Type]],SMALL(IF((Tableau1[[Nom]:[Nom]]=$A63)*(Tableau1[[Prénom]:[Prénom]]=$B63)*(IN$2&gt;=Tableau1[[Début]:[Début]])*(IN$2&lt;=Tableau1[[Fin]:[Fin]]),ROW(INDIRECT("A1:A"&amp;COUNTA(Tableau1[[Fin]:[Fin]])))),1)),""))</f>
        <v/>
      </c>
      <c r="IO63" s="34" t="str">
        <f t="array" aca="1" ref="IO63" ca="1">IF(OR(WEEKDAY(IO$2,2)&gt;5,COUNTIF(Dates_Feries,IO$2)&gt;0),"",IFERROR(INDEX(Tableau1[[Type]:[Type]],SMALL(IF((Tableau1[[Nom]:[Nom]]=$A63)*(Tableau1[[Prénom]:[Prénom]]=$B63)*(IO$2&gt;=Tableau1[[Début]:[Début]])*(IO$2&lt;=Tableau1[[Fin]:[Fin]]),ROW(INDIRECT("A1:A"&amp;COUNTA(Tableau1[[Fin]:[Fin]])))),1)),""))</f>
        <v/>
      </c>
      <c r="IP63" s="34" t="str">
        <f t="array" aca="1" ref="IP63" ca="1">IF(OR(WEEKDAY(IP$2,2)&gt;5,COUNTIF(Dates_Feries,IP$2)&gt;0),"",IFERROR(INDEX(Tableau1[[Type]:[Type]],SMALL(IF((Tableau1[[Nom]:[Nom]]=$A63)*(Tableau1[[Prénom]:[Prénom]]=$B63)*(IP$2&gt;=Tableau1[[Début]:[Début]])*(IP$2&lt;=Tableau1[[Fin]:[Fin]]),ROW(INDIRECT("A1:A"&amp;COUNTA(Tableau1[[Fin]:[Fin]])))),1)),""))</f>
        <v/>
      </c>
      <c r="IQ63" s="34" t="str">
        <f t="array" aca="1" ref="IQ63" ca="1">IF(OR(WEEKDAY(IQ$2,2)&gt;5,COUNTIF(Dates_Feries,IQ$2)&gt;0),"",IFERROR(INDEX(Tableau1[[Type]:[Type]],SMALL(IF((Tableau1[[Nom]:[Nom]]=$A63)*(Tableau1[[Prénom]:[Prénom]]=$B63)*(IQ$2&gt;=Tableau1[[Début]:[Début]])*(IQ$2&lt;=Tableau1[[Fin]:[Fin]]),ROW(INDIRECT("A1:A"&amp;COUNTA(Tableau1[[Fin]:[Fin]])))),1)),""))</f>
        <v/>
      </c>
      <c r="IR63" s="34" t="str">
        <f t="array" aca="1" ref="IR63" ca="1">IF(OR(WEEKDAY(IR$2,2)&gt;5,COUNTIF(Dates_Feries,IR$2)&gt;0),"",IFERROR(INDEX(Tableau1[[Type]:[Type]],SMALL(IF((Tableau1[[Nom]:[Nom]]=$A63)*(Tableau1[[Prénom]:[Prénom]]=$B63)*(IR$2&gt;=Tableau1[[Début]:[Début]])*(IR$2&lt;=Tableau1[[Fin]:[Fin]]),ROW(INDIRECT("A1:A"&amp;COUNTA(Tableau1[[Fin]:[Fin]])))),1)),""))</f>
        <v/>
      </c>
      <c r="IS63" s="34" t="str">
        <f t="array" aca="1" ref="IS63" ca="1">IF(OR(WEEKDAY(IS$2,2)&gt;5,COUNTIF(Dates_Feries,IS$2)&gt;0),"",IFERROR(INDEX(Tableau1[[Type]:[Type]],SMALL(IF((Tableau1[[Nom]:[Nom]]=$A63)*(Tableau1[[Prénom]:[Prénom]]=$B63)*(IS$2&gt;=Tableau1[[Début]:[Début]])*(IS$2&lt;=Tableau1[[Fin]:[Fin]]),ROW(INDIRECT("A1:A"&amp;COUNTA(Tableau1[[Fin]:[Fin]])))),1)),""))</f>
        <v/>
      </c>
      <c r="IT63" s="34" t="str">
        <f t="array" aca="1" ref="IT63" ca="1">IF(OR(WEEKDAY(IT$2,2)&gt;5,COUNTIF(Dates_Feries,IT$2)&gt;0),"",IFERROR(INDEX(Tableau1[[Type]:[Type]],SMALL(IF((Tableau1[[Nom]:[Nom]]=$A63)*(Tableau1[[Prénom]:[Prénom]]=$B63)*(IT$2&gt;=Tableau1[[Début]:[Début]])*(IT$2&lt;=Tableau1[[Fin]:[Fin]]),ROW(INDIRECT("A1:A"&amp;COUNTA(Tableau1[[Fin]:[Fin]])))),1)),""))</f>
        <v/>
      </c>
      <c r="IU63" s="34" t="str">
        <f t="array" aca="1" ref="IU63" ca="1">IF(OR(WEEKDAY(IU$2,2)&gt;5,COUNTIF(Dates_Feries,IU$2)&gt;0),"",IFERROR(INDEX(Tableau1[[Type]:[Type]],SMALL(IF((Tableau1[[Nom]:[Nom]]=$A63)*(Tableau1[[Prénom]:[Prénom]]=$B63)*(IU$2&gt;=Tableau1[[Début]:[Début]])*(IU$2&lt;=Tableau1[[Fin]:[Fin]]),ROW(INDIRECT("A1:A"&amp;COUNTA(Tableau1[[Fin]:[Fin]])))),1)),""))</f>
        <v/>
      </c>
      <c r="IV63" s="34" t="str">
        <f t="array" aca="1" ref="IV63" ca="1">IF(OR(WEEKDAY(IV$2,2)&gt;5,COUNTIF(Dates_Feries,IV$2)&gt;0),"",IFERROR(INDEX(Tableau1[[Type]:[Type]],SMALL(IF((Tableau1[[Nom]:[Nom]]=$A63)*(Tableau1[[Prénom]:[Prénom]]=$B63)*(IV$2&gt;=Tableau1[[Début]:[Début]])*(IV$2&lt;=Tableau1[[Fin]:[Fin]]),ROW(INDIRECT("A1:A"&amp;COUNTA(Tableau1[[Fin]:[Fin]])))),1)),""))</f>
        <v/>
      </c>
      <c r="IW63" s="34" t="str">
        <f t="array" aca="1" ref="IW63" ca="1">IF(OR(WEEKDAY(IW$2,2)&gt;5,COUNTIF(Dates_Feries,IW$2)&gt;0),"",IFERROR(INDEX(Tableau1[[Type]:[Type]],SMALL(IF((Tableau1[[Nom]:[Nom]]=$A63)*(Tableau1[[Prénom]:[Prénom]]=$B63)*(IW$2&gt;=Tableau1[[Début]:[Début]])*(IW$2&lt;=Tableau1[[Fin]:[Fin]]),ROW(INDIRECT("A1:A"&amp;COUNTA(Tableau1[[Fin]:[Fin]])))),1)),""))</f>
        <v/>
      </c>
      <c r="IX63" s="34" t="str">
        <f t="array" aca="1" ref="IX63" ca="1">IF(OR(WEEKDAY(IX$2,2)&gt;5,COUNTIF(Dates_Feries,IX$2)&gt;0),"",IFERROR(INDEX(Tableau1[[Type]:[Type]],SMALL(IF((Tableau1[[Nom]:[Nom]]=$A63)*(Tableau1[[Prénom]:[Prénom]]=$B63)*(IX$2&gt;=Tableau1[[Début]:[Début]])*(IX$2&lt;=Tableau1[[Fin]:[Fin]]),ROW(INDIRECT("A1:A"&amp;COUNTA(Tableau1[[Fin]:[Fin]])))),1)),""))</f>
        <v/>
      </c>
      <c r="IY63" s="34" t="str">
        <f t="array" aca="1" ref="IY63" ca="1">IF(OR(WEEKDAY(IY$2,2)&gt;5,COUNTIF(Dates_Feries,IY$2)&gt;0),"",IFERROR(INDEX(Tableau1[[Type]:[Type]],SMALL(IF((Tableau1[[Nom]:[Nom]]=$A63)*(Tableau1[[Prénom]:[Prénom]]=$B63)*(IY$2&gt;=Tableau1[[Début]:[Début]])*(IY$2&lt;=Tableau1[[Fin]:[Fin]]),ROW(INDIRECT("A1:A"&amp;COUNTA(Tableau1[[Fin]:[Fin]])))),1)),""))</f>
        <v/>
      </c>
      <c r="IZ63" s="34" t="str">
        <f t="array" aca="1" ref="IZ63" ca="1">IF(OR(WEEKDAY(IZ$2,2)&gt;5,COUNTIF(Dates_Feries,IZ$2)&gt;0),"",IFERROR(INDEX(Tableau1[[Type]:[Type]],SMALL(IF((Tableau1[[Nom]:[Nom]]=$A63)*(Tableau1[[Prénom]:[Prénom]]=$B63)*(IZ$2&gt;=Tableau1[[Début]:[Début]])*(IZ$2&lt;=Tableau1[[Fin]:[Fin]]),ROW(INDIRECT("A1:A"&amp;COUNTA(Tableau1[[Fin]:[Fin]])))),1)),""))</f>
        <v/>
      </c>
      <c r="JA63" s="34" t="str">
        <f t="array" aca="1" ref="JA63" ca="1">IF(OR(WEEKDAY(JA$2,2)&gt;5,COUNTIF(Dates_Feries,JA$2)&gt;0),"",IFERROR(INDEX(Tableau1[[Type]:[Type]],SMALL(IF((Tableau1[[Nom]:[Nom]]=$A63)*(Tableau1[[Prénom]:[Prénom]]=$B63)*(JA$2&gt;=Tableau1[[Début]:[Début]])*(JA$2&lt;=Tableau1[[Fin]:[Fin]]),ROW(INDIRECT("A1:A"&amp;COUNTA(Tableau1[[Fin]:[Fin]])))),1)),""))</f>
        <v/>
      </c>
      <c r="JB63" s="34" t="str">
        <f t="array" aca="1" ref="JB63" ca="1">IF(OR(WEEKDAY(JB$2,2)&gt;5,COUNTIF(Dates_Feries,JB$2)&gt;0),"",IFERROR(INDEX(Tableau1[[Type]:[Type]],SMALL(IF((Tableau1[[Nom]:[Nom]]=$A63)*(Tableau1[[Prénom]:[Prénom]]=$B63)*(JB$2&gt;=Tableau1[[Début]:[Début]])*(JB$2&lt;=Tableau1[[Fin]:[Fin]]),ROW(INDIRECT("A1:A"&amp;COUNTA(Tableau1[[Fin]:[Fin]])))),1)),""))</f>
        <v/>
      </c>
      <c r="JC63" s="34" t="str">
        <f t="array" aca="1" ref="JC63" ca="1">IF(OR(WEEKDAY(JC$2,2)&gt;5,COUNTIF(Dates_Feries,JC$2)&gt;0),"",IFERROR(INDEX(Tableau1[[Type]:[Type]],SMALL(IF((Tableau1[[Nom]:[Nom]]=$A63)*(Tableau1[[Prénom]:[Prénom]]=$B63)*(JC$2&gt;=Tableau1[[Début]:[Début]])*(JC$2&lt;=Tableau1[[Fin]:[Fin]]),ROW(INDIRECT("A1:A"&amp;COUNTA(Tableau1[[Fin]:[Fin]])))),1)),""))</f>
        <v/>
      </c>
      <c r="JD63" s="34" t="str">
        <f t="array" aca="1" ref="JD63" ca="1">IF(OR(WEEKDAY(JD$2,2)&gt;5,COUNTIF(Dates_Feries,JD$2)&gt;0),"",IFERROR(INDEX(Tableau1[[Type]:[Type]],SMALL(IF((Tableau1[[Nom]:[Nom]]=$A63)*(Tableau1[[Prénom]:[Prénom]]=$B63)*(JD$2&gt;=Tableau1[[Début]:[Début]])*(JD$2&lt;=Tableau1[[Fin]:[Fin]]),ROW(INDIRECT("A1:A"&amp;COUNTA(Tableau1[[Fin]:[Fin]])))),1)),""))</f>
        <v/>
      </c>
      <c r="JE63" s="34" t="str">
        <f t="array" aca="1" ref="JE63" ca="1">IF(OR(WEEKDAY(JE$2,2)&gt;5,COUNTIF(Dates_Feries,JE$2)&gt;0),"",IFERROR(INDEX(Tableau1[[Type]:[Type]],SMALL(IF((Tableau1[[Nom]:[Nom]]=$A63)*(Tableau1[[Prénom]:[Prénom]]=$B63)*(JE$2&gt;=Tableau1[[Début]:[Début]])*(JE$2&lt;=Tableau1[[Fin]:[Fin]]),ROW(INDIRECT("A1:A"&amp;COUNTA(Tableau1[[Fin]:[Fin]])))),1)),""))</f>
        <v/>
      </c>
      <c r="JF63" s="34" t="str">
        <f t="array" aca="1" ref="JF63" ca="1">IF(OR(WEEKDAY(JF$2,2)&gt;5,COUNTIF(Dates_Feries,JF$2)&gt;0),"",IFERROR(INDEX(Tableau1[[Type]:[Type]],SMALL(IF((Tableau1[[Nom]:[Nom]]=$A63)*(Tableau1[[Prénom]:[Prénom]]=$B63)*(JF$2&gt;=Tableau1[[Début]:[Début]])*(JF$2&lt;=Tableau1[[Fin]:[Fin]]),ROW(INDIRECT("A1:A"&amp;COUNTA(Tableau1[[Fin]:[Fin]])))),1)),""))</f>
        <v/>
      </c>
      <c r="JG63" s="34" t="str">
        <f t="array" aca="1" ref="JG63" ca="1">IF(OR(WEEKDAY(JG$2,2)&gt;5,COUNTIF(Dates_Feries,JG$2)&gt;0),"",IFERROR(INDEX(Tableau1[[Type]:[Type]],SMALL(IF((Tableau1[[Nom]:[Nom]]=$A63)*(Tableau1[[Prénom]:[Prénom]]=$B63)*(JG$2&gt;=Tableau1[[Début]:[Début]])*(JG$2&lt;=Tableau1[[Fin]:[Fin]]),ROW(INDIRECT("A1:A"&amp;COUNTA(Tableau1[[Fin]:[Fin]])))),1)),""))</f>
        <v/>
      </c>
      <c r="JH63" s="34" t="str">
        <f t="array" aca="1" ref="JH63" ca="1">IF(OR(WEEKDAY(JH$2,2)&gt;5,COUNTIF(Dates_Feries,JH$2)&gt;0),"",IFERROR(INDEX(Tableau1[[Type]:[Type]],SMALL(IF((Tableau1[[Nom]:[Nom]]=$A63)*(Tableau1[[Prénom]:[Prénom]]=$B63)*(JH$2&gt;=Tableau1[[Début]:[Début]])*(JH$2&lt;=Tableau1[[Fin]:[Fin]]),ROW(INDIRECT("A1:A"&amp;COUNTA(Tableau1[[Fin]:[Fin]])))),1)),""))</f>
        <v/>
      </c>
      <c r="JI63" s="34" t="str">
        <f t="array" aca="1" ref="JI63" ca="1">IF(OR(WEEKDAY(JI$2,2)&gt;5,COUNTIF(Dates_Feries,JI$2)&gt;0),"",IFERROR(INDEX(Tableau1[[Type]:[Type]],SMALL(IF((Tableau1[[Nom]:[Nom]]=$A63)*(Tableau1[[Prénom]:[Prénom]]=$B63)*(JI$2&gt;=Tableau1[[Début]:[Début]])*(JI$2&lt;=Tableau1[[Fin]:[Fin]]),ROW(INDIRECT("A1:A"&amp;COUNTA(Tableau1[[Fin]:[Fin]])))),1)),""))</f>
        <v/>
      </c>
      <c r="JJ63" s="34" t="str">
        <f t="array" aca="1" ref="JJ63" ca="1">IF(OR(WEEKDAY(JJ$2,2)&gt;5,COUNTIF(Dates_Feries,JJ$2)&gt;0),"",IFERROR(INDEX(Tableau1[[Type]:[Type]],SMALL(IF((Tableau1[[Nom]:[Nom]]=$A63)*(Tableau1[[Prénom]:[Prénom]]=$B63)*(JJ$2&gt;=Tableau1[[Début]:[Début]])*(JJ$2&lt;=Tableau1[[Fin]:[Fin]]),ROW(INDIRECT("A1:A"&amp;COUNTA(Tableau1[[Fin]:[Fin]])))),1)),""))</f>
        <v/>
      </c>
      <c r="JK63" s="34" t="str">
        <f t="array" aca="1" ref="JK63" ca="1">IF(OR(WEEKDAY(JK$2,2)&gt;5,COUNTIF(Dates_Feries,JK$2)&gt;0),"",IFERROR(INDEX(Tableau1[[Type]:[Type]],SMALL(IF((Tableau1[[Nom]:[Nom]]=$A63)*(Tableau1[[Prénom]:[Prénom]]=$B63)*(JK$2&gt;=Tableau1[[Début]:[Début]])*(JK$2&lt;=Tableau1[[Fin]:[Fin]]),ROW(INDIRECT("A1:A"&amp;COUNTA(Tableau1[[Fin]:[Fin]])))),1)),""))</f>
        <v/>
      </c>
      <c r="JL63" s="34" t="str">
        <f t="array" aca="1" ref="JL63" ca="1">IF(OR(WEEKDAY(JL$2,2)&gt;5,COUNTIF(Dates_Feries,JL$2)&gt;0),"",IFERROR(INDEX(Tableau1[[Type]:[Type]],SMALL(IF((Tableau1[[Nom]:[Nom]]=$A63)*(Tableau1[[Prénom]:[Prénom]]=$B63)*(JL$2&gt;=Tableau1[[Début]:[Début]])*(JL$2&lt;=Tableau1[[Fin]:[Fin]]),ROW(INDIRECT("A1:A"&amp;COUNTA(Tableau1[[Fin]:[Fin]])))),1)),""))</f>
        <v/>
      </c>
      <c r="JM63" s="34" t="str">
        <f t="array" aca="1" ref="JM63" ca="1">IF(OR(WEEKDAY(JM$2,2)&gt;5,COUNTIF(Dates_Feries,JM$2)&gt;0),"",IFERROR(INDEX(Tableau1[[Type]:[Type]],SMALL(IF((Tableau1[[Nom]:[Nom]]=$A63)*(Tableau1[[Prénom]:[Prénom]]=$B63)*(JM$2&gt;=Tableau1[[Début]:[Début]])*(JM$2&lt;=Tableau1[[Fin]:[Fin]]),ROW(INDIRECT("A1:A"&amp;COUNTA(Tableau1[[Fin]:[Fin]])))),1)),""))</f>
        <v/>
      </c>
      <c r="JN63" s="34" t="str">
        <f t="array" aca="1" ref="JN63" ca="1">IF(OR(WEEKDAY(JN$2,2)&gt;5,COUNTIF(Dates_Feries,JN$2)&gt;0),"",IFERROR(INDEX(Tableau1[[Type]:[Type]],SMALL(IF((Tableau1[[Nom]:[Nom]]=$A63)*(Tableau1[[Prénom]:[Prénom]]=$B63)*(JN$2&gt;=Tableau1[[Début]:[Début]])*(JN$2&lt;=Tableau1[[Fin]:[Fin]]),ROW(INDIRECT("A1:A"&amp;COUNTA(Tableau1[[Fin]:[Fin]])))),1)),""))</f>
        <v/>
      </c>
      <c r="JO63" s="34" t="str">
        <f t="array" aca="1" ref="JO63" ca="1">IF(OR(WEEKDAY(JO$2,2)&gt;5,COUNTIF(Dates_Feries,JO$2)&gt;0),"",IFERROR(INDEX(Tableau1[[Type]:[Type]],SMALL(IF((Tableau1[[Nom]:[Nom]]=$A63)*(Tableau1[[Prénom]:[Prénom]]=$B63)*(JO$2&gt;=Tableau1[[Début]:[Début]])*(JO$2&lt;=Tableau1[[Fin]:[Fin]]),ROW(INDIRECT("A1:A"&amp;COUNTA(Tableau1[[Fin]:[Fin]])))),1)),""))</f>
        <v/>
      </c>
      <c r="JP63" s="34" t="str">
        <f t="array" aca="1" ref="JP63" ca="1">IF(OR(WEEKDAY(JP$2,2)&gt;5,COUNTIF(Dates_Feries,JP$2)&gt;0),"",IFERROR(INDEX(Tableau1[[Type]:[Type]],SMALL(IF((Tableau1[[Nom]:[Nom]]=$A63)*(Tableau1[[Prénom]:[Prénom]]=$B63)*(JP$2&gt;=Tableau1[[Début]:[Début]])*(JP$2&lt;=Tableau1[[Fin]:[Fin]]),ROW(INDIRECT("A1:A"&amp;COUNTA(Tableau1[[Fin]:[Fin]])))),1)),""))</f>
        <v/>
      </c>
      <c r="JQ63" s="34" t="str">
        <f t="array" aca="1" ref="JQ63" ca="1">IF(OR(WEEKDAY(JQ$2,2)&gt;5,COUNTIF(Dates_Feries,JQ$2)&gt;0),"",IFERROR(INDEX(Tableau1[[Type]:[Type]],SMALL(IF((Tableau1[[Nom]:[Nom]]=$A63)*(Tableau1[[Prénom]:[Prénom]]=$B63)*(JQ$2&gt;=Tableau1[[Début]:[Début]])*(JQ$2&lt;=Tableau1[[Fin]:[Fin]]),ROW(INDIRECT("A1:A"&amp;COUNTA(Tableau1[[Fin]:[Fin]])))),1)),""))</f>
        <v/>
      </c>
      <c r="JR63" s="34" t="str">
        <f t="array" aca="1" ref="JR63" ca="1">IF(OR(WEEKDAY(JR$2,2)&gt;5,COUNTIF(Dates_Feries,JR$2)&gt;0),"",IFERROR(INDEX(Tableau1[[Type]:[Type]],SMALL(IF((Tableau1[[Nom]:[Nom]]=$A63)*(Tableau1[[Prénom]:[Prénom]]=$B63)*(JR$2&gt;=Tableau1[[Début]:[Début]])*(JR$2&lt;=Tableau1[[Fin]:[Fin]]),ROW(INDIRECT("A1:A"&amp;COUNTA(Tableau1[[Fin]:[Fin]])))),1)),""))</f>
        <v/>
      </c>
      <c r="JS63" s="34" t="str">
        <f t="array" aca="1" ref="JS63" ca="1">IF(OR(WEEKDAY(JS$2,2)&gt;5,COUNTIF(Dates_Feries,JS$2)&gt;0),"",IFERROR(INDEX(Tableau1[[Type]:[Type]],SMALL(IF((Tableau1[[Nom]:[Nom]]=$A63)*(Tableau1[[Prénom]:[Prénom]]=$B63)*(JS$2&gt;=Tableau1[[Début]:[Début]])*(JS$2&lt;=Tableau1[[Fin]:[Fin]]),ROW(INDIRECT("A1:A"&amp;COUNTA(Tableau1[[Fin]:[Fin]])))),1)),""))</f>
        <v/>
      </c>
      <c r="JT63" s="34" t="str">
        <f t="array" aca="1" ref="JT63" ca="1">IF(OR(WEEKDAY(JT$2,2)&gt;5,COUNTIF(Dates_Feries,JT$2)&gt;0),"",IFERROR(INDEX(Tableau1[[Type]:[Type]],SMALL(IF((Tableau1[[Nom]:[Nom]]=$A63)*(Tableau1[[Prénom]:[Prénom]]=$B63)*(JT$2&gt;=Tableau1[[Début]:[Début]])*(JT$2&lt;=Tableau1[[Fin]:[Fin]]),ROW(INDIRECT("A1:A"&amp;COUNTA(Tableau1[[Fin]:[Fin]])))),1)),""))</f>
        <v/>
      </c>
      <c r="JU63" s="34" t="str">
        <f t="array" aca="1" ref="JU63" ca="1">IF(OR(WEEKDAY(JU$2,2)&gt;5,COUNTIF(Dates_Feries,JU$2)&gt;0),"",IFERROR(INDEX(Tableau1[[Type]:[Type]],SMALL(IF((Tableau1[[Nom]:[Nom]]=$A63)*(Tableau1[[Prénom]:[Prénom]]=$B63)*(JU$2&gt;=Tableau1[[Début]:[Début]])*(JU$2&lt;=Tableau1[[Fin]:[Fin]]),ROW(INDIRECT("A1:A"&amp;COUNTA(Tableau1[[Fin]:[Fin]])))),1)),""))</f>
        <v/>
      </c>
      <c r="JV63" s="34" t="str">
        <f t="array" aca="1" ref="JV63" ca="1">IF(OR(WEEKDAY(JV$2,2)&gt;5,COUNTIF(Dates_Feries,JV$2)&gt;0),"",IFERROR(INDEX(Tableau1[[Type]:[Type]],SMALL(IF((Tableau1[[Nom]:[Nom]]=$A63)*(Tableau1[[Prénom]:[Prénom]]=$B63)*(JV$2&gt;=Tableau1[[Début]:[Début]])*(JV$2&lt;=Tableau1[[Fin]:[Fin]]),ROW(INDIRECT("A1:A"&amp;COUNTA(Tableau1[[Fin]:[Fin]])))),1)),""))</f>
        <v/>
      </c>
      <c r="JW63" s="34" t="str">
        <f t="array" aca="1" ref="JW63" ca="1">IF(OR(WEEKDAY(JW$2,2)&gt;5,COUNTIF(Dates_Feries,JW$2)&gt;0),"",IFERROR(INDEX(Tableau1[[Type]:[Type]],SMALL(IF((Tableau1[[Nom]:[Nom]]=$A63)*(Tableau1[[Prénom]:[Prénom]]=$B63)*(JW$2&gt;=Tableau1[[Début]:[Début]])*(JW$2&lt;=Tableau1[[Fin]:[Fin]]),ROW(INDIRECT("A1:A"&amp;COUNTA(Tableau1[[Fin]:[Fin]])))),1)),""))</f>
        <v/>
      </c>
      <c r="JX63" s="34" t="str">
        <f t="array" aca="1" ref="JX63" ca="1">IF(OR(WEEKDAY(JX$2,2)&gt;5,COUNTIF(Dates_Feries,JX$2)&gt;0),"",IFERROR(INDEX(Tableau1[[Type]:[Type]],SMALL(IF((Tableau1[[Nom]:[Nom]]=$A63)*(Tableau1[[Prénom]:[Prénom]]=$B63)*(JX$2&gt;=Tableau1[[Début]:[Début]])*(JX$2&lt;=Tableau1[[Fin]:[Fin]]),ROW(INDIRECT("A1:A"&amp;COUNTA(Tableau1[[Fin]:[Fin]])))),1)),""))</f>
        <v/>
      </c>
      <c r="JY63" s="34" t="str">
        <f t="array" aca="1" ref="JY63" ca="1">IF(OR(WEEKDAY(JY$2,2)&gt;5,COUNTIF(Dates_Feries,JY$2)&gt;0),"",IFERROR(INDEX(Tableau1[[Type]:[Type]],SMALL(IF((Tableau1[[Nom]:[Nom]]=$A63)*(Tableau1[[Prénom]:[Prénom]]=$B63)*(JY$2&gt;=Tableau1[[Début]:[Début]])*(JY$2&lt;=Tableau1[[Fin]:[Fin]]),ROW(INDIRECT("A1:A"&amp;COUNTA(Tableau1[[Fin]:[Fin]])))),1)),""))</f>
        <v/>
      </c>
      <c r="JZ63" s="34" t="str">
        <f t="array" aca="1" ref="JZ63" ca="1">IF(OR(WEEKDAY(JZ$2,2)&gt;5,COUNTIF(Dates_Feries,JZ$2)&gt;0),"",IFERROR(INDEX(Tableau1[[Type]:[Type]],SMALL(IF((Tableau1[[Nom]:[Nom]]=$A63)*(Tableau1[[Prénom]:[Prénom]]=$B63)*(JZ$2&gt;=Tableau1[[Début]:[Début]])*(JZ$2&lt;=Tableau1[[Fin]:[Fin]]),ROW(INDIRECT("A1:A"&amp;COUNTA(Tableau1[[Fin]:[Fin]])))),1)),""))</f>
        <v/>
      </c>
      <c r="KA63" s="34" t="str">
        <f t="array" aca="1" ref="KA63" ca="1">IF(OR(WEEKDAY(KA$2,2)&gt;5,COUNTIF(Dates_Feries,KA$2)&gt;0),"",IFERROR(INDEX(Tableau1[[Type]:[Type]],SMALL(IF((Tableau1[[Nom]:[Nom]]=$A63)*(Tableau1[[Prénom]:[Prénom]]=$B63)*(KA$2&gt;=Tableau1[[Début]:[Début]])*(KA$2&lt;=Tableau1[[Fin]:[Fin]]),ROW(INDIRECT("A1:A"&amp;COUNTA(Tableau1[[Fin]:[Fin]])))),1)),""))</f>
        <v/>
      </c>
      <c r="KB63" s="34" t="str">
        <f t="array" aca="1" ref="KB63" ca="1">IF(OR(WEEKDAY(KB$2,2)&gt;5,COUNTIF(Dates_Feries,KB$2)&gt;0),"",IFERROR(INDEX(Tableau1[[Type]:[Type]],SMALL(IF((Tableau1[[Nom]:[Nom]]=$A63)*(Tableau1[[Prénom]:[Prénom]]=$B63)*(KB$2&gt;=Tableau1[[Début]:[Début]])*(KB$2&lt;=Tableau1[[Fin]:[Fin]]),ROW(INDIRECT("A1:A"&amp;COUNTA(Tableau1[[Fin]:[Fin]])))),1)),""))</f>
        <v/>
      </c>
      <c r="KC63" s="34" t="str">
        <f t="array" aca="1" ref="KC63" ca="1">IF(OR(WEEKDAY(KC$2,2)&gt;5,COUNTIF(Dates_Feries,KC$2)&gt;0),"",IFERROR(INDEX(Tableau1[[Type]:[Type]],SMALL(IF((Tableau1[[Nom]:[Nom]]=$A63)*(Tableau1[[Prénom]:[Prénom]]=$B63)*(KC$2&gt;=Tableau1[[Début]:[Début]])*(KC$2&lt;=Tableau1[[Fin]:[Fin]]),ROW(INDIRECT("A1:A"&amp;COUNTA(Tableau1[[Fin]:[Fin]])))),1)),""))</f>
        <v/>
      </c>
      <c r="KD63" s="34" t="str">
        <f t="array" aca="1" ref="KD63" ca="1">IF(OR(WEEKDAY(KD$2,2)&gt;5,COUNTIF(Dates_Feries,KD$2)&gt;0),"",IFERROR(INDEX(Tableau1[[Type]:[Type]],SMALL(IF((Tableau1[[Nom]:[Nom]]=$A63)*(Tableau1[[Prénom]:[Prénom]]=$B63)*(KD$2&gt;=Tableau1[[Début]:[Début]])*(KD$2&lt;=Tableau1[[Fin]:[Fin]]),ROW(INDIRECT("A1:A"&amp;COUNTA(Tableau1[[Fin]:[Fin]])))),1)),""))</f>
        <v/>
      </c>
      <c r="KE63" s="34" t="str">
        <f t="array" aca="1" ref="KE63" ca="1">IF(OR(WEEKDAY(KE$2,2)&gt;5,COUNTIF(Dates_Feries,KE$2)&gt;0),"",IFERROR(INDEX(Tableau1[[Type]:[Type]],SMALL(IF((Tableau1[[Nom]:[Nom]]=$A63)*(Tableau1[[Prénom]:[Prénom]]=$B63)*(KE$2&gt;=Tableau1[[Début]:[Début]])*(KE$2&lt;=Tableau1[[Fin]:[Fin]]),ROW(INDIRECT("A1:A"&amp;COUNTA(Tableau1[[Fin]:[Fin]])))),1)),""))</f>
        <v/>
      </c>
      <c r="KF63" s="34" t="str">
        <f t="array" aca="1" ref="KF63" ca="1">IF(OR(WEEKDAY(KF$2,2)&gt;5,COUNTIF(Dates_Feries,KF$2)&gt;0),"",IFERROR(INDEX(Tableau1[[Type]:[Type]],SMALL(IF((Tableau1[[Nom]:[Nom]]=$A63)*(Tableau1[[Prénom]:[Prénom]]=$B63)*(KF$2&gt;=Tableau1[[Début]:[Début]])*(KF$2&lt;=Tableau1[[Fin]:[Fin]]),ROW(INDIRECT("A1:A"&amp;COUNTA(Tableau1[[Fin]:[Fin]])))),1)),""))</f>
        <v/>
      </c>
      <c r="KG63" s="34" t="str">
        <f t="array" aca="1" ref="KG63" ca="1">IF(OR(WEEKDAY(KG$2,2)&gt;5,COUNTIF(Dates_Feries,KG$2)&gt;0),"",IFERROR(INDEX(Tableau1[[Type]:[Type]],SMALL(IF((Tableau1[[Nom]:[Nom]]=$A63)*(Tableau1[[Prénom]:[Prénom]]=$B63)*(KG$2&gt;=Tableau1[[Début]:[Début]])*(KG$2&lt;=Tableau1[[Fin]:[Fin]]),ROW(INDIRECT("A1:A"&amp;COUNTA(Tableau1[[Fin]:[Fin]])))),1)),""))</f>
        <v/>
      </c>
      <c r="KH63" s="34" t="str">
        <f t="array" aca="1" ref="KH63" ca="1">IF(OR(WEEKDAY(KH$2,2)&gt;5,COUNTIF(Dates_Feries,KH$2)&gt;0),"",IFERROR(INDEX(Tableau1[[Type]:[Type]],SMALL(IF((Tableau1[[Nom]:[Nom]]=$A63)*(Tableau1[[Prénom]:[Prénom]]=$B63)*(KH$2&gt;=Tableau1[[Début]:[Début]])*(KH$2&lt;=Tableau1[[Fin]:[Fin]]),ROW(INDIRECT("A1:A"&amp;COUNTA(Tableau1[[Fin]:[Fin]])))),1)),""))</f>
        <v/>
      </c>
      <c r="KI63" s="34" t="str">
        <f t="array" aca="1" ref="KI63" ca="1">IF(OR(WEEKDAY(KI$2,2)&gt;5,COUNTIF(Dates_Feries,KI$2)&gt;0),"",IFERROR(INDEX(Tableau1[[Type]:[Type]],SMALL(IF((Tableau1[[Nom]:[Nom]]=$A63)*(Tableau1[[Prénom]:[Prénom]]=$B63)*(KI$2&gt;=Tableau1[[Début]:[Début]])*(KI$2&lt;=Tableau1[[Fin]:[Fin]]),ROW(INDIRECT("A1:A"&amp;COUNTA(Tableau1[[Fin]:[Fin]])))),1)),""))</f>
        <v/>
      </c>
      <c r="KJ63" s="34" t="str">
        <f t="array" aca="1" ref="KJ63" ca="1">IF(OR(WEEKDAY(KJ$2,2)&gt;5,COUNTIF(Dates_Feries,KJ$2)&gt;0),"",IFERROR(INDEX(Tableau1[[Type]:[Type]],SMALL(IF((Tableau1[[Nom]:[Nom]]=$A63)*(Tableau1[[Prénom]:[Prénom]]=$B63)*(KJ$2&gt;=Tableau1[[Début]:[Début]])*(KJ$2&lt;=Tableau1[[Fin]:[Fin]]),ROW(INDIRECT("A1:A"&amp;COUNTA(Tableau1[[Fin]:[Fin]])))),1)),""))</f>
        <v/>
      </c>
      <c r="KK63" s="34" t="str">
        <f t="array" aca="1" ref="KK63" ca="1">IF(OR(WEEKDAY(KK$2,2)&gt;5,COUNTIF(Dates_Feries,KK$2)&gt;0),"",IFERROR(INDEX(Tableau1[[Type]:[Type]],SMALL(IF((Tableau1[[Nom]:[Nom]]=$A63)*(Tableau1[[Prénom]:[Prénom]]=$B63)*(KK$2&gt;=Tableau1[[Début]:[Début]])*(KK$2&lt;=Tableau1[[Fin]:[Fin]]),ROW(INDIRECT("A1:A"&amp;COUNTA(Tableau1[[Fin]:[Fin]])))),1)),""))</f>
        <v/>
      </c>
      <c r="KL63" s="34" t="str">
        <f t="array" aca="1" ref="KL63" ca="1">IF(OR(WEEKDAY(KL$2,2)&gt;5,COUNTIF(Dates_Feries,KL$2)&gt;0),"",IFERROR(INDEX(Tableau1[[Type]:[Type]],SMALL(IF((Tableau1[[Nom]:[Nom]]=$A63)*(Tableau1[[Prénom]:[Prénom]]=$B63)*(KL$2&gt;=Tableau1[[Début]:[Début]])*(KL$2&lt;=Tableau1[[Fin]:[Fin]]),ROW(INDIRECT("A1:A"&amp;COUNTA(Tableau1[[Fin]:[Fin]])))),1)),""))</f>
        <v/>
      </c>
      <c r="KM63" s="34" t="str">
        <f t="array" aca="1" ref="KM63" ca="1">IF(OR(WEEKDAY(KM$2,2)&gt;5,COUNTIF(Dates_Feries,KM$2)&gt;0),"",IFERROR(INDEX(Tableau1[[Type]:[Type]],SMALL(IF((Tableau1[[Nom]:[Nom]]=$A63)*(Tableau1[[Prénom]:[Prénom]]=$B63)*(KM$2&gt;=Tableau1[[Début]:[Début]])*(KM$2&lt;=Tableau1[[Fin]:[Fin]]),ROW(INDIRECT("A1:A"&amp;COUNTA(Tableau1[[Fin]:[Fin]])))),1)),""))</f>
        <v/>
      </c>
      <c r="KN63" s="34" t="str">
        <f t="array" aca="1" ref="KN63" ca="1">IF(OR(WEEKDAY(KN$2,2)&gt;5,COUNTIF(Dates_Feries,KN$2)&gt;0),"",IFERROR(INDEX(Tableau1[[Type]:[Type]],SMALL(IF((Tableau1[[Nom]:[Nom]]=$A63)*(Tableau1[[Prénom]:[Prénom]]=$B63)*(KN$2&gt;=Tableau1[[Début]:[Début]])*(KN$2&lt;=Tableau1[[Fin]:[Fin]]),ROW(INDIRECT("A1:A"&amp;COUNTA(Tableau1[[Fin]:[Fin]])))),1)),""))</f>
        <v/>
      </c>
      <c r="KO63" s="34" t="str">
        <f t="array" aca="1" ref="KO63" ca="1">IF(OR(WEEKDAY(KO$2,2)&gt;5,COUNTIF(Dates_Feries,KO$2)&gt;0),"",IFERROR(INDEX(Tableau1[[Type]:[Type]],SMALL(IF((Tableau1[[Nom]:[Nom]]=$A63)*(Tableau1[[Prénom]:[Prénom]]=$B63)*(KO$2&gt;=Tableau1[[Début]:[Début]])*(KO$2&lt;=Tableau1[[Fin]:[Fin]]),ROW(INDIRECT("A1:A"&amp;COUNTA(Tableau1[[Fin]:[Fin]])))),1)),""))</f>
        <v/>
      </c>
      <c r="KP63" s="34" t="str">
        <f t="array" aca="1" ref="KP63" ca="1">IF(OR(WEEKDAY(KP$2,2)&gt;5,COUNTIF(Dates_Feries,KP$2)&gt;0),"",IFERROR(INDEX(Tableau1[[Type]:[Type]],SMALL(IF((Tableau1[[Nom]:[Nom]]=$A63)*(Tableau1[[Prénom]:[Prénom]]=$B63)*(KP$2&gt;=Tableau1[[Début]:[Début]])*(KP$2&lt;=Tableau1[[Fin]:[Fin]]),ROW(INDIRECT("A1:A"&amp;COUNTA(Tableau1[[Fin]:[Fin]])))),1)),""))</f>
        <v/>
      </c>
      <c r="KQ63" s="34" t="str">
        <f t="array" aca="1" ref="KQ63" ca="1">IF(OR(WEEKDAY(KQ$2,2)&gt;5,COUNTIF(Dates_Feries,KQ$2)&gt;0),"",IFERROR(INDEX(Tableau1[[Type]:[Type]],SMALL(IF((Tableau1[[Nom]:[Nom]]=$A63)*(Tableau1[[Prénom]:[Prénom]]=$B63)*(KQ$2&gt;=Tableau1[[Début]:[Début]])*(KQ$2&lt;=Tableau1[[Fin]:[Fin]]),ROW(INDIRECT("A1:A"&amp;COUNTA(Tableau1[[Fin]:[Fin]])))),1)),""))</f>
        <v/>
      </c>
      <c r="KR63" s="34" t="str">
        <f t="array" aca="1" ref="KR63" ca="1">IF(OR(WEEKDAY(KR$2,2)&gt;5,COUNTIF(Dates_Feries,KR$2)&gt;0),"",IFERROR(INDEX(Tableau1[[Type]:[Type]],SMALL(IF((Tableau1[[Nom]:[Nom]]=$A63)*(Tableau1[[Prénom]:[Prénom]]=$B63)*(KR$2&gt;=Tableau1[[Début]:[Début]])*(KR$2&lt;=Tableau1[[Fin]:[Fin]]),ROW(INDIRECT("A1:A"&amp;COUNTA(Tableau1[[Fin]:[Fin]])))),1)),""))</f>
        <v/>
      </c>
      <c r="KS63" s="34" t="str">
        <f t="array" aca="1" ref="KS63" ca="1">IF(OR(WEEKDAY(KS$2,2)&gt;5,COUNTIF(Dates_Feries,KS$2)&gt;0),"",IFERROR(INDEX(Tableau1[[Type]:[Type]],SMALL(IF((Tableau1[[Nom]:[Nom]]=$A63)*(Tableau1[[Prénom]:[Prénom]]=$B63)*(KS$2&gt;=Tableau1[[Début]:[Début]])*(KS$2&lt;=Tableau1[[Fin]:[Fin]]),ROW(INDIRECT("A1:A"&amp;COUNTA(Tableau1[[Fin]:[Fin]])))),1)),""))</f>
        <v/>
      </c>
      <c r="KT63" s="34" t="str">
        <f t="array" aca="1" ref="KT63" ca="1">IF(OR(WEEKDAY(KT$2,2)&gt;5,COUNTIF(Dates_Feries,KT$2)&gt;0),"",IFERROR(INDEX(Tableau1[[Type]:[Type]],SMALL(IF((Tableau1[[Nom]:[Nom]]=$A63)*(Tableau1[[Prénom]:[Prénom]]=$B63)*(KT$2&gt;=Tableau1[[Début]:[Début]])*(KT$2&lt;=Tableau1[[Fin]:[Fin]]),ROW(INDIRECT("A1:A"&amp;COUNTA(Tableau1[[Fin]:[Fin]])))),1)),""))</f>
        <v/>
      </c>
      <c r="KU63" s="34" t="str">
        <f t="array" aca="1" ref="KU63" ca="1">IF(OR(WEEKDAY(KU$2,2)&gt;5,COUNTIF(Dates_Feries,KU$2)&gt;0),"",IFERROR(INDEX(Tableau1[[Type]:[Type]],SMALL(IF((Tableau1[[Nom]:[Nom]]=$A63)*(Tableau1[[Prénom]:[Prénom]]=$B63)*(KU$2&gt;=Tableau1[[Début]:[Début]])*(KU$2&lt;=Tableau1[[Fin]:[Fin]]),ROW(INDIRECT("A1:A"&amp;COUNTA(Tableau1[[Fin]:[Fin]])))),1)),""))</f>
        <v/>
      </c>
      <c r="KV63" s="34" t="str">
        <f t="array" aca="1" ref="KV63" ca="1">IF(OR(WEEKDAY(KV$2,2)&gt;5,COUNTIF(Dates_Feries,KV$2)&gt;0),"",IFERROR(INDEX(Tableau1[[Type]:[Type]],SMALL(IF((Tableau1[[Nom]:[Nom]]=$A63)*(Tableau1[[Prénom]:[Prénom]]=$B63)*(KV$2&gt;=Tableau1[[Début]:[Début]])*(KV$2&lt;=Tableau1[[Fin]:[Fin]]),ROW(INDIRECT("A1:A"&amp;COUNTA(Tableau1[[Fin]:[Fin]])))),1)),""))</f>
        <v/>
      </c>
      <c r="KW63" s="34" t="str">
        <f t="array" aca="1" ref="KW63" ca="1">IF(OR(WEEKDAY(KW$2,2)&gt;5,COUNTIF(Dates_Feries,KW$2)&gt;0),"",IFERROR(INDEX(Tableau1[[Type]:[Type]],SMALL(IF((Tableau1[[Nom]:[Nom]]=$A63)*(Tableau1[[Prénom]:[Prénom]]=$B63)*(KW$2&gt;=Tableau1[[Début]:[Début]])*(KW$2&lt;=Tableau1[[Fin]:[Fin]]),ROW(INDIRECT("A1:A"&amp;COUNTA(Tableau1[[Fin]:[Fin]])))),1)),""))</f>
        <v/>
      </c>
      <c r="KX63" s="34" t="str">
        <f t="array" aca="1" ref="KX63" ca="1">IF(OR(WEEKDAY(KX$2,2)&gt;5,COUNTIF(Dates_Feries,KX$2)&gt;0),"",IFERROR(INDEX(Tableau1[[Type]:[Type]],SMALL(IF((Tableau1[[Nom]:[Nom]]=$A63)*(Tableau1[[Prénom]:[Prénom]]=$B63)*(KX$2&gt;=Tableau1[[Début]:[Début]])*(KX$2&lt;=Tableau1[[Fin]:[Fin]]),ROW(INDIRECT("A1:A"&amp;COUNTA(Tableau1[[Fin]:[Fin]])))),1)),""))</f>
        <v/>
      </c>
      <c r="KY63" s="34" t="str">
        <f t="array" aca="1" ref="KY63" ca="1">IF(OR(WEEKDAY(KY$2,2)&gt;5,COUNTIF(Dates_Feries,KY$2)&gt;0),"",IFERROR(INDEX(Tableau1[[Type]:[Type]],SMALL(IF((Tableau1[[Nom]:[Nom]]=$A63)*(Tableau1[[Prénom]:[Prénom]]=$B63)*(KY$2&gt;=Tableau1[[Début]:[Début]])*(KY$2&lt;=Tableau1[[Fin]:[Fin]]),ROW(INDIRECT("A1:A"&amp;COUNTA(Tableau1[[Fin]:[Fin]])))),1)),""))</f>
        <v/>
      </c>
      <c r="KZ63" s="34" t="str">
        <f t="array" aca="1" ref="KZ63" ca="1">IF(OR(WEEKDAY(KZ$2,2)&gt;5,COUNTIF(Dates_Feries,KZ$2)&gt;0),"",IFERROR(INDEX(Tableau1[[Type]:[Type]],SMALL(IF((Tableau1[[Nom]:[Nom]]=$A63)*(Tableau1[[Prénom]:[Prénom]]=$B63)*(KZ$2&gt;=Tableau1[[Début]:[Début]])*(KZ$2&lt;=Tableau1[[Fin]:[Fin]]),ROW(INDIRECT("A1:A"&amp;COUNTA(Tableau1[[Fin]:[Fin]])))),1)),""))</f>
        <v/>
      </c>
      <c r="LA63" s="34" t="str">
        <f t="array" aca="1" ref="LA63" ca="1">IF(OR(WEEKDAY(LA$2,2)&gt;5,COUNTIF(Dates_Feries,LA$2)&gt;0),"",IFERROR(INDEX(Tableau1[[Type]:[Type]],SMALL(IF((Tableau1[[Nom]:[Nom]]=$A63)*(Tableau1[[Prénom]:[Prénom]]=$B63)*(LA$2&gt;=Tableau1[[Début]:[Début]])*(LA$2&lt;=Tableau1[[Fin]:[Fin]]),ROW(INDIRECT("A1:A"&amp;COUNTA(Tableau1[[Fin]:[Fin]])))),1)),""))</f>
        <v/>
      </c>
      <c r="LB63" s="34" t="str">
        <f t="array" aca="1" ref="LB63" ca="1">IF(OR(WEEKDAY(LB$2,2)&gt;5,COUNTIF(Dates_Feries,LB$2)&gt;0),"",IFERROR(INDEX(Tableau1[[Type]:[Type]],SMALL(IF((Tableau1[[Nom]:[Nom]]=$A63)*(Tableau1[[Prénom]:[Prénom]]=$B63)*(LB$2&gt;=Tableau1[[Début]:[Début]])*(LB$2&lt;=Tableau1[[Fin]:[Fin]]),ROW(INDIRECT("A1:A"&amp;COUNTA(Tableau1[[Fin]:[Fin]])))),1)),""))</f>
        <v/>
      </c>
      <c r="LC63" s="34" t="str">
        <f t="array" aca="1" ref="LC63" ca="1">IF(OR(WEEKDAY(LC$2,2)&gt;5,COUNTIF(Dates_Feries,LC$2)&gt;0),"",IFERROR(INDEX(Tableau1[[Type]:[Type]],SMALL(IF((Tableau1[[Nom]:[Nom]]=$A63)*(Tableau1[[Prénom]:[Prénom]]=$B63)*(LC$2&gt;=Tableau1[[Début]:[Début]])*(LC$2&lt;=Tableau1[[Fin]:[Fin]]),ROW(INDIRECT("A1:A"&amp;COUNTA(Tableau1[[Fin]:[Fin]])))),1)),""))</f>
        <v/>
      </c>
      <c r="LD63" s="34" t="str">
        <f t="array" aca="1" ref="LD63" ca="1">IF(OR(WEEKDAY(LD$2,2)&gt;5,COUNTIF(Dates_Feries,LD$2)&gt;0),"",IFERROR(INDEX(Tableau1[[Type]:[Type]],SMALL(IF((Tableau1[[Nom]:[Nom]]=$A63)*(Tableau1[[Prénom]:[Prénom]]=$B63)*(LD$2&gt;=Tableau1[[Début]:[Début]])*(LD$2&lt;=Tableau1[[Fin]:[Fin]]),ROW(INDIRECT("A1:A"&amp;COUNTA(Tableau1[[Fin]:[Fin]])))),1)),""))</f>
        <v/>
      </c>
      <c r="LE63" s="34" t="str">
        <f t="array" aca="1" ref="LE63" ca="1">IF(OR(WEEKDAY(LE$2,2)&gt;5,COUNTIF(Dates_Feries,LE$2)&gt;0),"",IFERROR(INDEX(Tableau1[[Type]:[Type]],SMALL(IF((Tableau1[[Nom]:[Nom]]=$A63)*(Tableau1[[Prénom]:[Prénom]]=$B63)*(LE$2&gt;=Tableau1[[Début]:[Début]])*(LE$2&lt;=Tableau1[[Fin]:[Fin]]),ROW(INDIRECT("A1:A"&amp;COUNTA(Tableau1[[Fin]:[Fin]])))),1)),""))</f>
        <v/>
      </c>
      <c r="LF63" s="34" t="str">
        <f t="array" aca="1" ref="LF63" ca="1">IF(OR(WEEKDAY(LF$2,2)&gt;5,COUNTIF(Dates_Feries,LF$2)&gt;0),"",IFERROR(INDEX(Tableau1[[Type]:[Type]],SMALL(IF((Tableau1[[Nom]:[Nom]]=$A63)*(Tableau1[[Prénom]:[Prénom]]=$B63)*(LF$2&gt;=Tableau1[[Début]:[Début]])*(LF$2&lt;=Tableau1[[Fin]:[Fin]]),ROW(INDIRECT("A1:A"&amp;COUNTA(Tableau1[[Fin]:[Fin]])))),1)),""))</f>
        <v/>
      </c>
      <c r="LG63" s="34" t="str">
        <f t="array" aca="1" ref="LG63" ca="1">IF(OR(WEEKDAY(LG$2,2)&gt;5,COUNTIF(Dates_Feries,LG$2)&gt;0),"",IFERROR(INDEX(Tableau1[[Type]:[Type]],SMALL(IF((Tableau1[[Nom]:[Nom]]=$A63)*(Tableau1[[Prénom]:[Prénom]]=$B63)*(LG$2&gt;=Tableau1[[Début]:[Début]])*(LG$2&lt;=Tableau1[[Fin]:[Fin]]),ROW(INDIRECT("A1:A"&amp;COUNTA(Tableau1[[Fin]:[Fin]])))),1)),""))</f>
        <v/>
      </c>
      <c r="LH63" s="34" t="str">
        <f t="array" aca="1" ref="LH63" ca="1">IF(OR(WEEKDAY(LH$2,2)&gt;5,COUNTIF(Dates_Feries,LH$2)&gt;0),"",IFERROR(INDEX(Tableau1[[Type]:[Type]],SMALL(IF((Tableau1[[Nom]:[Nom]]=$A63)*(Tableau1[[Prénom]:[Prénom]]=$B63)*(LH$2&gt;=Tableau1[[Début]:[Début]])*(LH$2&lt;=Tableau1[[Fin]:[Fin]]),ROW(INDIRECT("A1:A"&amp;COUNTA(Tableau1[[Fin]:[Fin]])))),1)),""))</f>
        <v/>
      </c>
      <c r="LI63" s="34" t="str">
        <f t="array" aca="1" ref="LI63" ca="1">IF(OR(WEEKDAY(LI$2,2)&gt;5,COUNTIF(Dates_Feries,LI$2)&gt;0),"",IFERROR(INDEX(Tableau1[[Type]:[Type]],SMALL(IF((Tableau1[[Nom]:[Nom]]=$A63)*(Tableau1[[Prénom]:[Prénom]]=$B63)*(LI$2&gt;=Tableau1[[Début]:[Début]])*(LI$2&lt;=Tableau1[[Fin]:[Fin]]),ROW(INDIRECT("A1:A"&amp;COUNTA(Tableau1[[Fin]:[Fin]])))),1)),""))</f>
        <v/>
      </c>
      <c r="LJ63" s="34" t="str">
        <f t="array" aca="1" ref="LJ63" ca="1">IF(OR(WEEKDAY(LJ$2,2)&gt;5,COUNTIF(Dates_Feries,LJ$2)&gt;0),"",IFERROR(INDEX(Tableau1[[Type]:[Type]],SMALL(IF((Tableau1[[Nom]:[Nom]]=$A63)*(Tableau1[[Prénom]:[Prénom]]=$B63)*(LJ$2&gt;=Tableau1[[Début]:[Début]])*(LJ$2&lt;=Tableau1[[Fin]:[Fin]]),ROW(INDIRECT("A1:A"&amp;COUNTA(Tableau1[[Fin]:[Fin]])))),1)),""))</f>
        <v/>
      </c>
      <c r="LK63" s="34" t="str">
        <f t="array" aca="1" ref="LK63" ca="1">IF(OR(WEEKDAY(LK$2,2)&gt;5,COUNTIF(Dates_Feries,LK$2)&gt;0),"",IFERROR(INDEX(Tableau1[[Type]:[Type]],SMALL(IF((Tableau1[[Nom]:[Nom]]=$A63)*(Tableau1[[Prénom]:[Prénom]]=$B63)*(LK$2&gt;=Tableau1[[Début]:[Début]])*(LK$2&lt;=Tableau1[[Fin]:[Fin]]),ROW(INDIRECT("A1:A"&amp;COUNTA(Tableau1[[Fin]:[Fin]])))),1)),""))</f>
        <v/>
      </c>
      <c r="LL63" s="34" t="str">
        <f t="array" aca="1" ref="LL63" ca="1">IF(OR(WEEKDAY(LL$2,2)&gt;5,COUNTIF(Dates_Feries,LL$2)&gt;0),"",IFERROR(INDEX(Tableau1[[Type]:[Type]],SMALL(IF((Tableau1[[Nom]:[Nom]]=$A63)*(Tableau1[[Prénom]:[Prénom]]=$B63)*(LL$2&gt;=Tableau1[[Début]:[Début]])*(LL$2&lt;=Tableau1[[Fin]:[Fin]]),ROW(INDIRECT("A1:A"&amp;COUNTA(Tableau1[[Fin]:[Fin]])))),1)),""))</f>
        <v/>
      </c>
      <c r="LM63" s="34" t="str">
        <f t="array" aca="1" ref="LM63" ca="1">IF(OR(WEEKDAY(LM$2,2)&gt;5,COUNTIF(Dates_Feries,LM$2)&gt;0),"",IFERROR(INDEX(Tableau1[[Type]:[Type]],SMALL(IF((Tableau1[[Nom]:[Nom]]=$A63)*(Tableau1[[Prénom]:[Prénom]]=$B63)*(LM$2&gt;=Tableau1[[Début]:[Début]])*(LM$2&lt;=Tableau1[[Fin]:[Fin]]),ROW(INDIRECT("A1:A"&amp;COUNTA(Tableau1[[Fin]:[Fin]])))),1)),""))</f>
        <v/>
      </c>
      <c r="LN63" s="34" t="str">
        <f t="array" aca="1" ref="LN63" ca="1">IF(OR(WEEKDAY(LN$2,2)&gt;5,COUNTIF(Dates_Feries,LN$2)&gt;0),"",IFERROR(INDEX(Tableau1[[Type]:[Type]],SMALL(IF((Tableau1[[Nom]:[Nom]]=$A63)*(Tableau1[[Prénom]:[Prénom]]=$B63)*(LN$2&gt;=Tableau1[[Début]:[Début]])*(LN$2&lt;=Tableau1[[Fin]:[Fin]]),ROW(INDIRECT("A1:A"&amp;COUNTA(Tableau1[[Fin]:[Fin]])))),1)),""))</f>
        <v/>
      </c>
      <c r="LO63" s="34" t="str">
        <f t="array" aca="1" ref="LO63" ca="1">IF(OR(WEEKDAY(LO$2,2)&gt;5,COUNTIF(Dates_Feries,LO$2)&gt;0),"",IFERROR(INDEX(Tableau1[[Type]:[Type]],SMALL(IF((Tableau1[[Nom]:[Nom]]=$A63)*(Tableau1[[Prénom]:[Prénom]]=$B63)*(LO$2&gt;=Tableau1[[Début]:[Début]])*(LO$2&lt;=Tableau1[[Fin]:[Fin]]),ROW(INDIRECT("A1:A"&amp;COUNTA(Tableau1[[Fin]:[Fin]])))),1)),""))</f>
        <v/>
      </c>
      <c r="LP63" s="34" t="str">
        <f t="array" aca="1" ref="LP63" ca="1">IF(OR(WEEKDAY(LP$2,2)&gt;5,COUNTIF(Dates_Feries,LP$2)&gt;0),"",IFERROR(INDEX(Tableau1[[Type]:[Type]],SMALL(IF((Tableau1[[Nom]:[Nom]]=$A63)*(Tableau1[[Prénom]:[Prénom]]=$B63)*(LP$2&gt;=Tableau1[[Début]:[Début]])*(LP$2&lt;=Tableau1[[Fin]:[Fin]]),ROW(INDIRECT("A1:A"&amp;COUNTA(Tableau1[[Fin]:[Fin]])))),1)),""))</f>
        <v/>
      </c>
      <c r="LQ63" s="34" t="str">
        <f t="array" aca="1" ref="LQ63" ca="1">IF(OR(WEEKDAY(LQ$2,2)&gt;5,COUNTIF(Dates_Feries,LQ$2)&gt;0),"",IFERROR(INDEX(Tableau1[[Type]:[Type]],SMALL(IF((Tableau1[[Nom]:[Nom]]=$A63)*(Tableau1[[Prénom]:[Prénom]]=$B63)*(LQ$2&gt;=Tableau1[[Début]:[Début]])*(LQ$2&lt;=Tableau1[[Fin]:[Fin]]),ROW(INDIRECT("A1:A"&amp;COUNTA(Tableau1[[Fin]:[Fin]])))),1)),""))</f>
        <v/>
      </c>
      <c r="LR63" s="34" t="str">
        <f t="array" aca="1" ref="LR63" ca="1">IF(OR(WEEKDAY(LR$2,2)&gt;5,COUNTIF(Dates_Feries,LR$2)&gt;0),"",IFERROR(INDEX(Tableau1[[Type]:[Type]],SMALL(IF((Tableau1[[Nom]:[Nom]]=$A63)*(Tableau1[[Prénom]:[Prénom]]=$B63)*(LR$2&gt;=Tableau1[[Début]:[Début]])*(LR$2&lt;=Tableau1[[Fin]:[Fin]]),ROW(INDIRECT("A1:A"&amp;COUNTA(Tableau1[[Fin]:[Fin]])))),1)),""))</f>
        <v/>
      </c>
      <c r="LS63" s="34" t="str">
        <f t="array" aca="1" ref="LS63" ca="1">IF(OR(WEEKDAY(LS$2,2)&gt;5,COUNTIF(Dates_Feries,LS$2)&gt;0),"",IFERROR(INDEX(Tableau1[[Type]:[Type]],SMALL(IF((Tableau1[[Nom]:[Nom]]=$A63)*(Tableau1[[Prénom]:[Prénom]]=$B63)*(LS$2&gt;=Tableau1[[Début]:[Début]])*(LS$2&lt;=Tableau1[[Fin]:[Fin]]),ROW(INDIRECT("A1:A"&amp;COUNTA(Tableau1[[Fin]:[Fin]])))),1)),""))</f>
        <v/>
      </c>
      <c r="LT63" s="34" t="str">
        <f t="array" aca="1" ref="LT63" ca="1">IF(OR(WEEKDAY(LT$2,2)&gt;5,COUNTIF(Dates_Feries,LT$2)&gt;0),"",IFERROR(INDEX(Tableau1[[Type]:[Type]],SMALL(IF((Tableau1[[Nom]:[Nom]]=$A63)*(Tableau1[[Prénom]:[Prénom]]=$B63)*(LT$2&gt;=Tableau1[[Début]:[Début]])*(LT$2&lt;=Tableau1[[Fin]:[Fin]]),ROW(INDIRECT("A1:A"&amp;COUNTA(Tableau1[[Fin]:[Fin]])))),1)),""))</f>
        <v/>
      </c>
      <c r="LU63" s="34" t="str">
        <f t="array" aca="1" ref="LU63" ca="1">IF(OR(WEEKDAY(LU$2,2)&gt;5,COUNTIF(Dates_Feries,LU$2)&gt;0),"",IFERROR(INDEX(Tableau1[[Type]:[Type]],SMALL(IF((Tableau1[[Nom]:[Nom]]=$A63)*(Tableau1[[Prénom]:[Prénom]]=$B63)*(LU$2&gt;=Tableau1[[Début]:[Début]])*(LU$2&lt;=Tableau1[[Fin]:[Fin]]),ROW(INDIRECT("A1:A"&amp;COUNTA(Tableau1[[Fin]:[Fin]])))),1)),""))</f>
        <v/>
      </c>
      <c r="LV63" s="34" t="str">
        <f t="array" aca="1" ref="LV63" ca="1">IF(OR(WEEKDAY(LV$2,2)&gt;5,COUNTIF(Dates_Feries,LV$2)&gt;0),"",IFERROR(INDEX(Tableau1[[Type]:[Type]],SMALL(IF((Tableau1[[Nom]:[Nom]]=$A63)*(Tableau1[[Prénom]:[Prénom]]=$B63)*(LV$2&gt;=Tableau1[[Début]:[Début]])*(LV$2&lt;=Tableau1[[Fin]:[Fin]]),ROW(INDIRECT("A1:A"&amp;COUNTA(Tableau1[[Fin]:[Fin]])))),1)),""))</f>
        <v/>
      </c>
      <c r="LW63" s="34" t="str">
        <f t="array" aca="1" ref="LW63" ca="1">IF(OR(WEEKDAY(LW$2,2)&gt;5,COUNTIF(Dates_Feries,LW$2)&gt;0),"",IFERROR(INDEX(Tableau1[[Type]:[Type]],SMALL(IF((Tableau1[[Nom]:[Nom]]=$A63)*(Tableau1[[Prénom]:[Prénom]]=$B63)*(LW$2&gt;=Tableau1[[Début]:[Début]])*(LW$2&lt;=Tableau1[[Fin]:[Fin]]),ROW(INDIRECT("A1:A"&amp;COUNTA(Tableau1[[Fin]:[Fin]])))),1)),""))</f>
        <v/>
      </c>
      <c r="LX63" s="34" t="str">
        <f t="array" aca="1" ref="LX63" ca="1">IF(OR(WEEKDAY(LX$2,2)&gt;5,COUNTIF(Dates_Feries,LX$2)&gt;0),"",IFERROR(INDEX(Tableau1[[Type]:[Type]],SMALL(IF((Tableau1[[Nom]:[Nom]]=$A63)*(Tableau1[[Prénom]:[Prénom]]=$B63)*(LX$2&gt;=Tableau1[[Début]:[Début]])*(LX$2&lt;=Tableau1[[Fin]:[Fin]]),ROW(INDIRECT("A1:A"&amp;COUNTA(Tableau1[[Fin]:[Fin]])))),1)),""))</f>
        <v/>
      </c>
      <c r="LY63" s="34" t="str">
        <f t="array" aca="1" ref="LY63" ca="1">IF(OR(WEEKDAY(LY$2,2)&gt;5,COUNTIF(Dates_Feries,LY$2)&gt;0),"",IFERROR(INDEX(Tableau1[[Type]:[Type]],SMALL(IF((Tableau1[[Nom]:[Nom]]=$A63)*(Tableau1[[Prénom]:[Prénom]]=$B63)*(LY$2&gt;=Tableau1[[Début]:[Début]])*(LY$2&lt;=Tableau1[[Fin]:[Fin]]),ROW(INDIRECT("A1:A"&amp;COUNTA(Tableau1[[Fin]:[Fin]])))),1)),""))</f>
        <v/>
      </c>
      <c r="LZ63" s="34" t="str">
        <f t="array" aca="1" ref="LZ63" ca="1">IF(OR(WEEKDAY(LZ$2,2)&gt;5,COUNTIF(Dates_Feries,LZ$2)&gt;0),"",IFERROR(INDEX(Tableau1[[Type]:[Type]],SMALL(IF((Tableau1[[Nom]:[Nom]]=$A63)*(Tableau1[[Prénom]:[Prénom]]=$B63)*(LZ$2&gt;=Tableau1[[Début]:[Début]])*(LZ$2&lt;=Tableau1[[Fin]:[Fin]]),ROW(INDIRECT("A1:A"&amp;COUNTA(Tableau1[[Fin]:[Fin]])))),1)),""))</f>
        <v/>
      </c>
      <c r="MA63" s="34" t="str">
        <f t="array" aca="1" ref="MA63" ca="1">IF(OR(WEEKDAY(MA$2,2)&gt;5,COUNTIF(Dates_Feries,MA$2)&gt;0),"",IFERROR(INDEX(Tableau1[[Type]:[Type]],SMALL(IF((Tableau1[[Nom]:[Nom]]=$A63)*(Tableau1[[Prénom]:[Prénom]]=$B63)*(MA$2&gt;=Tableau1[[Début]:[Début]])*(MA$2&lt;=Tableau1[[Fin]:[Fin]]),ROW(INDIRECT("A1:A"&amp;COUNTA(Tableau1[[Fin]:[Fin]])))),1)),""))</f>
        <v/>
      </c>
      <c r="MB63" s="34" t="str">
        <f t="array" aca="1" ref="MB63" ca="1">IF(OR(WEEKDAY(MB$2,2)&gt;5,COUNTIF(Dates_Feries,MB$2)&gt;0),"",IFERROR(INDEX(Tableau1[[Type]:[Type]],SMALL(IF((Tableau1[[Nom]:[Nom]]=$A63)*(Tableau1[[Prénom]:[Prénom]]=$B63)*(MB$2&gt;=Tableau1[[Début]:[Début]])*(MB$2&lt;=Tableau1[[Fin]:[Fin]]),ROW(INDIRECT("A1:A"&amp;COUNTA(Tableau1[[Fin]:[Fin]])))),1)),""))</f>
        <v/>
      </c>
      <c r="MC63" s="34" t="str">
        <f t="array" aca="1" ref="MC63" ca="1">IF(OR(WEEKDAY(MC$2,2)&gt;5,COUNTIF(Dates_Feries,MC$2)&gt;0),"",IFERROR(INDEX(Tableau1[[Type]:[Type]],SMALL(IF((Tableau1[[Nom]:[Nom]]=$A63)*(Tableau1[[Prénom]:[Prénom]]=$B63)*(MC$2&gt;=Tableau1[[Début]:[Début]])*(MC$2&lt;=Tableau1[[Fin]:[Fin]]),ROW(INDIRECT("A1:A"&amp;COUNTA(Tableau1[[Fin]:[Fin]])))),1)),""))</f>
        <v/>
      </c>
      <c r="MD63" s="34" t="str">
        <f t="array" aca="1" ref="MD63" ca="1">IF(OR(WEEKDAY(MD$2,2)&gt;5,COUNTIF(Dates_Feries,MD$2)&gt;0),"",IFERROR(INDEX(Tableau1[[Type]:[Type]],SMALL(IF((Tableau1[[Nom]:[Nom]]=$A63)*(Tableau1[[Prénom]:[Prénom]]=$B63)*(MD$2&gt;=Tableau1[[Début]:[Début]])*(MD$2&lt;=Tableau1[[Fin]:[Fin]]),ROW(INDIRECT("A1:A"&amp;COUNTA(Tableau1[[Fin]:[Fin]])))),1)),""))</f>
        <v/>
      </c>
      <c r="ME63" s="34" t="str">
        <f t="array" aca="1" ref="ME63" ca="1">IF(OR(WEEKDAY(ME$2,2)&gt;5,COUNTIF(Dates_Feries,ME$2)&gt;0),"",IFERROR(INDEX(Tableau1[[Type]:[Type]],SMALL(IF((Tableau1[[Nom]:[Nom]]=$A63)*(Tableau1[[Prénom]:[Prénom]]=$B63)*(ME$2&gt;=Tableau1[[Début]:[Début]])*(ME$2&lt;=Tableau1[[Fin]:[Fin]]),ROW(INDIRECT("A1:A"&amp;COUNTA(Tableau1[[Fin]:[Fin]])))),1)),""))</f>
        <v/>
      </c>
      <c r="MF63" s="34" t="str">
        <f t="array" aca="1" ref="MF63" ca="1">IF(OR(WEEKDAY(MF$2,2)&gt;5,COUNTIF(Dates_Feries,MF$2)&gt;0),"",IFERROR(INDEX(Tableau1[[Type]:[Type]],SMALL(IF((Tableau1[[Nom]:[Nom]]=$A63)*(Tableau1[[Prénom]:[Prénom]]=$B63)*(MF$2&gt;=Tableau1[[Début]:[Début]])*(MF$2&lt;=Tableau1[[Fin]:[Fin]]),ROW(INDIRECT("A1:A"&amp;COUNTA(Tableau1[[Fin]:[Fin]])))),1)),""))</f>
        <v/>
      </c>
      <c r="MG63" s="34" t="str">
        <f t="array" aca="1" ref="MG63" ca="1">IF(OR(WEEKDAY(MG$2,2)&gt;5,COUNTIF(Dates_Feries,MG$2)&gt;0),"",IFERROR(INDEX(Tableau1[[Type]:[Type]],SMALL(IF((Tableau1[[Nom]:[Nom]]=$A63)*(Tableau1[[Prénom]:[Prénom]]=$B63)*(MG$2&gt;=Tableau1[[Début]:[Début]])*(MG$2&lt;=Tableau1[[Fin]:[Fin]]),ROW(INDIRECT("A1:A"&amp;COUNTA(Tableau1[[Fin]:[Fin]])))),1)),""))</f>
        <v/>
      </c>
      <c r="MH63" s="34" t="str">
        <f t="array" aca="1" ref="MH63" ca="1">IF(OR(WEEKDAY(MH$2,2)&gt;5,COUNTIF(Dates_Feries,MH$2)&gt;0),"",IFERROR(INDEX(Tableau1[[Type]:[Type]],SMALL(IF((Tableau1[[Nom]:[Nom]]=$A63)*(Tableau1[[Prénom]:[Prénom]]=$B63)*(MH$2&gt;=Tableau1[[Début]:[Début]])*(MH$2&lt;=Tableau1[[Fin]:[Fin]]),ROW(INDIRECT("A1:A"&amp;COUNTA(Tableau1[[Fin]:[Fin]])))),1)),""))</f>
        <v/>
      </c>
      <c r="MI63" s="34" t="str">
        <f t="array" aca="1" ref="MI63" ca="1">IF(OR(WEEKDAY(MI$2,2)&gt;5,COUNTIF(Dates_Feries,MI$2)&gt;0),"",IFERROR(INDEX(Tableau1[[Type]:[Type]],SMALL(IF((Tableau1[[Nom]:[Nom]]=$A63)*(Tableau1[[Prénom]:[Prénom]]=$B63)*(MI$2&gt;=Tableau1[[Début]:[Début]])*(MI$2&lt;=Tableau1[[Fin]:[Fin]]),ROW(INDIRECT("A1:A"&amp;COUNTA(Tableau1[[Fin]:[Fin]])))),1)),""))</f>
        <v/>
      </c>
      <c r="MJ63" s="34" t="str">
        <f t="array" aca="1" ref="MJ63" ca="1">IF(OR(WEEKDAY(MJ$2,2)&gt;5,COUNTIF(Dates_Feries,MJ$2)&gt;0),"",IFERROR(INDEX(Tableau1[[Type]:[Type]],SMALL(IF((Tableau1[[Nom]:[Nom]]=$A63)*(Tableau1[[Prénom]:[Prénom]]=$B63)*(MJ$2&gt;=Tableau1[[Début]:[Début]])*(MJ$2&lt;=Tableau1[[Fin]:[Fin]]),ROW(INDIRECT("A1:A"&amp;COUNTA(Tableau1[[Fin]:[Fin]])))),1)),""))</f>
        <v/>
      </c>
      <c r="MK63" s="34" t="str">
        <f t="array" aca="1" ref="MK63" ca="1">IF(OR(WEEKDAY(MK$2,2)&gt;5,COUNTIF(Dates_Feries,MK$2)&gt;0),"",IFERROR(INDEX(Tableau1[[Type]:[Type]],SMALL(IF((Tableau1[[Nom]:[Nom]]=$A63)*(Tableau1[[Prénom]:[Prénom]]=$B63)*(MK$2&gt;=Tableau1[[Début]:[Début]])*(MK$2&lt;=Tableau1[[Fin]:[Fin]]),ROW(INDIRECT("A1:A"&amp;COUNTA(Tableau1[[Fin]:[Fin]])))),1)),""))</f>
        <v/>
      </c>
      <c r="ML63" s="34" t="str">
        <f t="array" aca="1" ref="ML63" ca="1">IF(OR(WEEKDAY(ML$2,2)&gt;5,COUNTIF(Dates_Feries,ML$2)&gt;0),"",IFERROR(INDEX(Tableau1[[Type]:[Type]],SMALL(IF((Tableau1[[Nom]:[Nom]]=$A63)*(Tableau1[[Prénom]:[Prénom]]=$B63)*(ML$2&gt;=Tableau1[[Début]:[Début]])*(ML$2&lt;=Tableau1[[Fin]:[Fin]]),ROW(INDIRECT("A1:A"&amp;COUNTA(Tableau1[[Fin]:[Fin]])))),1)),""))</f>
        <v/>
      </c>
      <c r="MM63" s="34" t="str">
        <f t="array" aca="1" ref="MM63" ca="1">IF(OR(WEEKDAY(MM$2,2)&gt;5,COUNTIF(Dates_Feries,MM$2)&gt;0),"",IFERROR(INDEX(Tableau1[[Type]:[Type]],SMALL(IF((Tableau1[[Nom]:[Nom]]=$A63)*(Tableau1[[Prénom]:[Prénom]]=$B63)*(MM$2&gt;=Tableau1[[Début]:[Début]])*(MM$2&lt;=Tableau1[[Fin]:[Fin]]),ROW(INDIRECT("A1:A"&amp;COUNTA(Tableau1[[Fin]:[Fin]])))),1)),""))</f>
        <v/>
      </c>
      <c r="MN63" s="34" t="str">
        <f t="array" aca="1" ref="MN63" ca="1">IF(OR(WEEKDAY(MN$2,2)&gt;5,COUNTIF(Dates_Feries,MN$2)&gt;0),"",IFERROR(INDEX(Tableau1[[Type]:[Type]],SMALL(IF((Tableau1[[Nom]:[Nom]]=$A63)*(Tableau1[[Prénom]:[Prénom]]=$B63)*(MN$2&gt;=Tableau1[[Début]:[Début]])*(MN$2&lt;=Tableau1[[Fin]:[Fin]]),ROW(INDIRECT("A1:A"&amp;COUNTA(Tableau1[[Fin]:[Fin]])))),1)),""))</f>
        <v/>
      </c>
      <c r="MO63" s="34" t="str">
        <f t="array" aca="1" ref="MO63" ca="1">IF(OR(WEEKDAY(MO$2,2)&gt;5,COUNTIF(Dates_Feries,MO$2)&gt;0),"",IFERROR(INDEX(Tableau1[[Type]:[Type]],SMALL(IF((Tableau1[[Nom]:[Nom]]=$A63)*(Tableau1[[Prénom]:[Prénom]]=$B63)*(MO$2&gt;=Tableau1[[Début]:[Début]])*(MO$2&lt;=Tableau1[[Fin]:[Fin]]),ROW(INDIRECT("A1:A"&amp;COUNTA(Tableau1[[Fin]:[Fin]])))),1)),""))</f>
        <v/>
      </c>
      <c r="MP63" s="34" t="str">
        <f t="array" aca="1" ref="MP63" ca="1">IF(OR(WEEKDAY(MP$2,2)&gt;5,COUNTIF(Dates_Feries,MP$2)&gt;0),"",IFERROR(INDEX(Tableau1[[Type]:[Type]],SMALL(IF((Tableau1[[Nom]:[Nom]]=$A63)*(Tableau1[[Prénom]:[Prénom]]=$B63)*(MP$2&gt;=Tableau1[[Début]:[Début]])*(MP$2&lt;=Tableau1[[Fin]:[Fin]]),ROW(INDIRECT("A1:A"&amp;COUNTA(Tableau1[[Fin]:[Fin]])))),1)),""))</f>
        <v/>
      </c>
      <c r="MQ63" s="34" t="str">
        <f t="array" aca="1" ref="MQ63" ca="1">IF(OR(WEEKDAY(MQ$2,2)&gt;5,COUNTIF(Dates_Feries,MQ$2)&gt;0),"",IFERROR(INDEX(Tableau1[[Type]:[Type]],SMALL(IF((Tableau1[[Nom]:[Nom]]=$A63)*(Tableau1[[Prénom]:[Prénom]]=$B63)*(MQ$2&gt;=Tableau1[[Début]:[Début]])*(MQ$2&lt;=Tableau1[[Fin]:[Fin]]),ROW(INDIRECT("A1:A"&amp;COUNTA(Tableau1[[Fin]:[Fin]])))),1)),""))</f>
        <v/>
      </c>
      <c r="MR63" s="34" t="str">
        <f t="array" aca="1" ref="MR63" ca="1">IF(OR(WEEKDAY(MR$2,2)&gt;5,COUNTIF(Dates_Feries,MR$2)&gt;0),"",IFERROR(INDEX(Tableau1[[Type]:[Type]],SMALL(IF((Tableau1[[Nom]:[Nom]]=$A63)*(Tableau1[[Prénom]:[Prénom]]=$B63)*(MR$2&gt;=Tableau1[[Début]:[Début]])*(MR$2&lt;=Tableau1[[Fin]:[Fin]]),ROW(INDIRECT("A1:A"&amp;COUNTA(Tableau1[[Fin]:[Fin]])))),1)),""))</f>
        <v/>
      </c>
      <c r="MS63" s="34" t="str">
        <f t="array" aca="1" ref="MS63" ca="1">IF(OR(WEEKDAY(MS$2,2)&gt;5,COUNTIF(Dates_Feries,MS$2)&gt;0),"",IFERROR(INDEX(Tableau1[[Type]:[Type]],SMALL(IF((Tableau1[[Nom]:[Nom]]=$A63)*(Tableau1[[Prénom]:[Prénom]]=$B63)*(MS$2&gt;=Tableau1[[Début]:[Début]])*(MS$2&lt;=Tableau1[[Fin]:[Fin]]),ROW(INDIRECT("A1:A"&amp;COUNTA(Tableau1[[Fin]:[Fin]])))),1)),""))</f>
        <v/>
      </c>
      <c r="MT63" s="34" t="str">
        <f t="array" aca="1" ref="MT63" ca="1">IF(OR(WEEKDAY(MT$2,2)&gt;5,COUNTIF(Dates_Feries,MT$2)&gt;0),"",IFERROR(INDEX(Tableau1[[Type]:[Type]],SMALL(IF((Tableau1[[Nom]:[Nom]]=$A63)*(Tableau1[[Prénom]:[Prénom]]=$B63)*(MT$2&gt;=Tableau1[[Début]:[Début]])*(MT$2&lt;=Tableau1[[Fin]:[Fin]]),ROW(INDIRECT("A1:A"&amp;COUNTA(Tableau1[[Fin]:[Fin]])))),1)),""))</f>
        <v/>
      </c>
      <c r="MU63" s="34" t="str">
        <f t="array" aca="1" ref="MU63" ca="1">IF(OR(WEEKDAY(MU$2,2)&gt;5,COUNTIF(Dates_Feries,MU$2)&gt;0),"",IFERROR(INDEX(Tableau1[[Type]:[Type]],SMALL(IF((Tableau1[[Nom]:[Nom]]=$A63)*(Tableau1[[Prénom]:[Prénom]]=$B63)*(MU$2&gt;=Tableau1[[Début]:[Début]])*(MU$2&lt;=Tableau1[[Fin]:[Fin]]),ROW(INDIRECT("A1:A"&amp;COUNTA(Tableau1[[Fin]:[Fin]])))),1)),""))</f>
        <v/>
      </c>
      <c r="MV63" s="34" t="str">
        <f t="array" aca="1" ref="MV63" ca="1">IF(OR(WEEKDAY(MV$2,2)&gt;5,COUNTIF(Dates_Feries,MV$2)&gt;0),"",IFERROR(INDEX(Tableau1[[Type]:[Type]],SMALL(IF((Tableau1[[Nom]:[Nom]]=$A63)*(Tableau1[[Prénom]:[Prénom]]=$B63)*(MV$2&gt;=Tableau1[[Début]:[Début]])*(MV$2&lt;=Tableau1[[Fin]:[Fin]]),ROW(INDIRECT("A1:A"&amp;COUNTA(Tableau1[[Fin]:[Fin]])))),1)),""))</f>
        <v/>
      </c>
      <c r="MW63" s="34" t="str">
        <f t="array" aca="1" ref="MW63" ca="1">IF(OR(WEEKDAY(MW$2,2)&gt;5,COUNTIF(Dates_Feries,MW$2)&gt;0),"",IFERROR(INDEX(Tableau1[[Type]:[Type]],SMALL(IF((Tableau1[[Nom]:[Nom]]=$A63)*(Tableau1[[Prénom]:[Prénom]]=$B63)*(MW$2&gt;=Tableau1[[Début]:[Début]])*(MW$2&lt;=Tableau1[[Fin]:[Fin]]),ROW(INDIRECT("A1:A"&amp;COUNTA(Tableau1[[Fin]:[Fin]])))),1)),""))</f>
        <v/>
      </c>
      <c r="MX63" s="34" t="str">
        <f t="array" aca="1" ref="MX63" ca="1">IF(OR(WEEKDAY(MX$2,2)&gt;5,COUNTIF(Dates_Feries,MX$2)&gt;0),"",IFERROR(INDEX(Tableau1[[Type]:[Type]],SMALL(IF((Tableau1[[Nom]:[Nom]]=$A63)*(Tableau1[[Prénom]:[Prénom]]=$B63)*(MX$2&gt;=Tableau1[[Début]:[Début]])*(MX$2&lt;=Tableau1[[Fin]:[Fin]]),ROW(INDIRECT("A1:A"&amp;COUNTA(Tableau1[[Fin]:[Fin]])))),1)),""))</f>
        <v/>
      </c>
      <c r="MY63" s="34" t="str">
        <f t="array" aca="1" ref="MY63" ca="1">IF(OR(WEEKDAY(MY$2,2)&gt;5,COUNTIF(Dates_Feries,MY$2)&gt;0),"",IFERROR(INDEX(Tableau1[[Type]:[Type]],SMALL(IF((Tableau1[[Nom]:[Nom]]=$A63)*(Tableau1[[Prénom]:[Prénom]]=$B63)*(MY$2&gt;=Tableau1[[Début]:[Début]])*(MY$2&lt;=Tableau1[[Fin]:[Fin]]),ROW(INDIRECT("A1:A"&amp;COUNTA(Tableau1[[Fin]:[Fin]])))),1)),""))</f>
        <v/>
      </c>
      <c r="MZ63" s="34" t="str">
        <f t="array" aca="1" ref="MZ63" ca="1">IF(OR(WEEKDAY(MZ$2,2)&gt;5,COUNTIF(Dates_Feries,MZ$2)&gt;0),"",IFERROR(INDEX(Tableau1[[Type]:[Type]],SMALL(IF((Tableau1[[Nom]:[Nom]]=$A63)*(Tableau1[[Prénom]:[Prénom]]=$B63)*(MZ$2&gt;=Tableau1[[Début]:[Début]])*(MZ$2&lt;=Tableau1[[Fin]:[Fin]]),ROW(INDIRECT("A1:A"&amp;COUNTA(Tableau1[[Fin]:[Fin]])))),1)),""))</f>
        <v/>
      </c>
      <c r="NA63" s="34" t="str">
        <f t="array" aca="1" ref="NA63" ca="1">IF(OR(WEEKDAY(NA$2,2)&gt;5,COUNTIF(Dates_Feries,NA$2)&gt;0),"",IFERROR(INDEX(Tableau1[[Type]:[Type]],SMALL(IF((Tableau1[[Nom]:[Nom]]=$A63)*(Tableau1[[Prénom]:[Prénom]]=$B63)*(NA$2&gt;=Tableau1[[Début]:[Début]])*(NA$2&lt;=Tableau1[[Fin]:[Fin]]),ROW(INDIRECT("A1:A"&amp;COUNTA(Tableau1[[Fin]:[Fin]])))),1)),""))</f>
        <v/>
      </c>
      <c r="NB63" s="34" t="str">
        <f t="array" aca="1" ref="NB63" ca="1">IF(OR(WEEKDAY(NB$2,2)&gt;5,COUNTIF(Dates_Feries,NB$2)&gt;0),"",IFERROR(INDEX(Tableau1[[Type]:[Type]],SMALL(IF((Tableau1[[Nom]:[Nom]]=$A63)*(Tableau1[[Prénom]:[Prénom]]=$B63)*(NB$2&gt;=Tableau1[[Début]:[Début]])*(NB$2&lt;=Tableau1[[Fin]:[Fin]]),ROW(INDIRECT("A1:A"&amp;COUNTA(Tableau1[[Fin]:[Fin]])))),1)),""))</f>
        <v/>
      </c>
      <c r="NC63" s="34" t="str">
        <f t="array" aca="1" ref="NC63" ca="1">IF(OR(WEEKDAY(NC$2,2)&gt;5,COUNTIF(Dates_Feries,NC$2)&gt;0),"",IFERROR(INDEX(Tableau1[[Type]:[Type]],SMALL(IF((Tableau1[[Nom]:[Nom]]=$A63)*(Tableau1[[Prénom]:[Prénom]]=$B63)*(NC$2&gt;=Tableau1[[Début]:[Début]])*(NC$2&lt;=Tableau1[[Fin]:[Fin]]),ROW(INDIRECT("A1:A"&amp;COUNTA(Tableau1[[Fin]:[Fin]])))),1)),""))</f>
        <v/>
      </c>
      <c r="ND63" s="34" t="str">
        <f t="array" aca="1" ref="ND63" ca="1">IF(OR(WEEKDAY(ND$2,2)&gt;5,COUNTIF(Dates_Feries,ND$2)&gt;0),"",IFERROR(INDEX(Tableau1[[Type]:[Type]],SMALL(IF((Tableau1[[Nom]:[Nom]]=$A63)*(Tableau1[[Prénom]:[Prénom]]=$B63)*(ND$2&gt;=Tableau1[[Début]:[Début]])*(ND$2&lt;=Tableau1[[Fin]:[Fin]]),ROW(INDIRECT("A1:A"&amp;COUNTA(Tableau1[[Fin]:[Fin]])))),1)),""))</f>
        <v/>
      </c>
      <c r="NE63" s="35" t="str">
        <f t="array" aca="1" ref="NE63" ca="1">IF(OR(WEEKDAY(NE$2,2)&gt;5,COUNTIF(Dates_Feries,NE$2)&gt;0),"",IFERROR(INDEX(Tableau1[[Type]:[Type]],SMALL(IF((Tableau1[[Nom]:[Nom]]=$A63)*(Tableau1[[Prénom]:[Prénom]]=$B63)*(NE$2&gt;=Tableau1[[Début]:[Début]])*(NE$2&lt;=Tableau1[[Fin]:[Fin]]),ROW(INDIRECT("A1:A"&amp;COUNTA(Tableau1[[Fin]:[Fin]])))),1)),""))</f>
        <v/>
      </c>
      <c r="NF63" s="2">
        <v>48</v>
      </c>
    </row>
    <row r="64" spans="1:370">
      <c r="A64" s="13"/>
      <c r="B64" s="14"/>
      <c r="C64" s="5">
        <f t="shared" ca="1" si="18"/>
        <v>0</v>
      </c>
      <c r="D64" s="29">
        <f t="shared" ca="1" si="19"/>
        <v>0</v>
      </c>
      <c r="E64" s="34" t="str">
        <f t="array" aca="1" ref="E64" ca="1">IF(OR(WEEKDAY(E$2,2)&gt;5,COUNTIF(Dates_Feries,E$2)&gt;0),"",IFERROR(INDEX(Tableau1[[Type]:[Type]],SMALL(IF((Tableau1[[Nom]:[Nom]]=$A64)*(Tableau1[[Prénom]:[Prénom]]=$B64)*(E$2&gt;=Tableau1[[Début]:[Début]])*(E$2&lt;=Tableau1[[Fin]:[Fin]]),ROW(INDIRECT("A1:A"&amp;COUNTA(Tableau1[[Fin]:[Fin]])))),1)),""))</f>
        <v/>
      </c>
      <c r="F64" s="34" t="str">
        <f t="array" aca="1" ref="F64" ca="1">IF(OR(WEEKDAY(F$2,2)&gt;5,COUNTIF(Dates_Feries,F$2)&gt;0),"",IFERROR(INDEX(Tableau1[[Type]:[Type]],SMALL(IF((Tableau1[[Nom]:[Nom]]=$A64)*(Tableau1[[Prénom]:[Prénom]]=$B64)*(F$2&gt;=Tableau1[[Début]:[Début]])*(F$2&lt;=Tableau1[[Fin]:[Fin]]),ROW(INDIRECT("A1:A"&amp;COUNTA(Tableau1[[Fin]:[Fin]])))),1)),""))</f>
        <v/>
      </c>
      <c r="G64" s="34" t="str">
        <f t="array" aca="1" ref="G64" ca="1">IF(OR(WEEKDAY(G$2,2)&gt;5,COUNTIF(Dates_Feries,G$2)&gt;0),"",IFERROR(INDEX(Tableau1[[Type]:[Type]],SMALL(IF((Tableau1[[Nom]:[Nom]]=$A64)*(Tableau1[[Prénom]:[Prénom]]=$B64)*(G$2&gt;=Tableau1[[Début]:[Début]])*(G$2&lt;=Tableau1[[Fin]:[Fin]]),ROW(INDIRECT("A1:A"&amp;COUNTA(Tableau1[[Fin]:[Fin]])))),1)),""))</f>
        <v/>
      </c>
      <c r="H64" s="34" t="str">
        <f t="array" aca="1" ref="H64" ca="1">IF(OR(WEEKDAY(H$2,2)&gt;5,COUNTIF(Dates_Feries,H$2)&gt;0),"",IFERROR(INDEX(Tableau1[[Type]:[Type]],SMALL(IF((Tableau1[[Nom]:[Nom]]=$A64)*(Tableau1[[Prénom]:[Prénom]]=$B64)*(H$2&gt;=Tableau1[[Début]:[Début]])*(H$2&lt;=Tableau1[[Fin]:[Fin]]),ROW(INDIRECT("A1:A"&amp;COUNTA(Tableau1[[Fin]:[Fin]])))),1)),""))</f>
        <v/>
      </c>
      <c r="I64" s="34" t="str">
        <f t="array" aca="1" ref="I64" ca="1">IF(OR(WEEKDAY(I$2,2)&gt;5,COUNTIF(Dates_Feries,I$2)&gt;0),"",IFERROR(INDEX(Tableau1[[Type]:[Type]],SMALL(IF((Tableau1[[Nom]:[Nom]]=$A64)*(Tableau1[[Prénom]:[Prénom]]=$B64)*(I$2&gt;=Tableau1[[Début]:[Début]])*(I$2&lt;=Tableau1[[Fin]:[Fin]]),ROW(INDIRECT("A1:A"&amp;COUNTA(Tableau1[[Fin]:[Fin]])))),1)),""))</f>
        <v/>
      </c>
      <c r="J64" s="34" t="str">
        <f t="array" aca="1" ref="J64" ca="1">IF(OR(WEEKDAY(J$2,2)&gt;5,COUNTIF(Dates_Feries,J$2)&gt;0),"",IFERROR(INDEX(Tableau1[[Type]:[Type]],SMALL(IF((Tableau1[[Nom]:[Nom]]=$A64)*(Tableau1[[Prénom]:[Prénom]]=$B64)*(J$2&gt;=Tableau1[[Début]:[Début]])*(J$2&lt;=Tableau1[[Fin]:[Fin]]),ROW(INDIRECT("A1:A"&amp;COUNTA(Tableau1[[Fin]:[Fin]])))),1)),""))</f>
        <v/>
      </c>
      <c r="K64" s="34" t="str">
        <f t="array" aca="1" ref="K64" ca="1">IF(OR(WEEKDAY(K$2,2)&gt;5,COUNTIF(Dates_Feries,K$2)&gt;0),"",IFERROR(INDEX(Tableau1[[Type]:[Type]],SMALL(IF((Tableau1[[Nom]:[Nom]]=$A64)*(Tableau1[[Prénom]:[Prénom]]=$B64)*(K$2&gt;=Tableau1[[Début]:[Début]])*(K$2&lt;=Tableau1[[Fin]:[Fin]]),ROW(INDIRECT("A1:A"&amp;COUNTA(Tableau1[[Fin]:[Fin]])))),1)),""))</f>
        <v/>
      </c>
      <c r="L64" s="34" t="str">
        <f t="array" aca="1" ref="L64" ca="1">IF(OR(WEEKDAY(L$2,2)&gt;5,COUNTIF(Dates_Feries,L$2)&gt;0),"",IFERROR(INDEX(Tableau1[[Type]:[Type]],SMALL(IF((Tableau1[[Nom]:[Nom]]=$A64)*(Tableau1[[Prénom]:[Prénom]]=$B64)*(L$2&gt;=Tableau1[[Début]:[Début]])*(L$2&lt;=Tableau1[[Fin]:[Fin]]),ROW(INDIRECT("A1:A"&amp;COUNTA(Tableau1[[Fin]:[Fin]])))),1)),""))</f>
        <v/>
      </c>
      <c r="M64" s="34" t="str">
        <f t="array" aca="1" ref="M64" ca="1">IF(OR(WEEKDAY(M$2,2)&gt;5,COUNTIF(Dates_Feries,M$2)&gt;0),"",IFERROR(INDEX(Tableau1[[Type]:[Type]],SMALL(IF((Tableau1[[Nom]:[Nom]]=$A64)*(Tableau1[[Prénom]:[Prénom]]=$B64)*(M$2&gt;=Tableau1[[Début]:[Début]])*(M$2&lt;=Tableau1[[Fin]:[Fin]]),ROW(INDIRECT("A1:A"&amp;COUNTA(Tableau1[[Fin]:[Fin]])))),1)),""))</f>
        <v/>
      </c>
      <c r="N64" s="34" t="str">
        <f t="array" aca="1" ref="N64" ca="1">IF(OR(WEEKDAY(N$2,2)&gt;5,COUNTIF(Dates_Feries,N$2)&gt;0),"",IFERROR(INDEX(Tableau1[[Type]:[Type]],SMALL(IF((Tableau1[[Nom]:[Nom]]=$A64)*(Tableau1[[Prénom]:[Prénom]]=$B64)*(N$2&gt;=Tableau1[[Début]:[Début]])*(N$2&lt;=Tableau1[[Fin]:[Fin]]),ROW(INDIRECT("A1:A"&amp;COUNTA(Tableau1[[Fin]:[Fin]])))),1)),""))</f>
        <v/>
      </c>
      <c r="O64" s="34" t="str">
        <f t="array" aca="1" ref="O64" ca="1">IF(OR(WEEKDAY(O$2,2)&gt;5,COUNTIF(Dates_Feries,O$2)&gt;0),"",IFERROR(INDEX(Tableau1[[Type]:[Type]],SMALL(IF((Tableau1[[Nom]:[Nom]]=$A64)*(Tableau1[[Prénom]:[Prénom]]=$B64)*(O$2&gt;=Tableau1[[Début]:[Début]])*(O$2&lt;=Tableau1[[Fin]:[Fin]]),ROW(INDIRECT("A1:A"&amp;COUNTA(Tableau1[[Fin]:[Fin]])))),1)),""))</f>
        <v/>
      </c>
      <c r="P64" s="34" t="str">
        <f t="array" aca="1" ref="P64" ca="1">IF(OR(WEEKDAY(P$2,2)&gt;5,COUNTIF(Dates_Feries,P$2)&gt;0),"",IFERROR(INDEX(Tableau1[[Type]:[Type]],SMALL(IF((Tableau1[[Nom]:[Nom]]=$A64)*(Tableau1[[Prénom]:[Prénom]]=$B64)*(P$2&gt;=Tableau1[[Début]:[Début]])*(P$2&lt;=Tableau1[[Fin]:[Fin]]),ROW(INDIRECT("A1:A"&amp;COUNTA(Tableau1[[Fin]:[Fin]])))),1)),""))</f>
        <v/>
      </c>
      <c r="Q64" s="34" t="str">
        <f t="array" aca="1" ref="Q64" ca="1">IF(OR(WEEKDAY(Q$2,2)&gt;5,COUNTIF(Dates_Feries,Q$2)&gt;0),"",IFERROR(INDEX(Tableau1[[Type]:[Type]],SMALL(IF((Tableau1[[Nom]:[Nom]]=$A64)*(Tableau1[[Prénom]:[Prénom]]=$B64)*(Q$2&gt;=Tableau1[[Début]:[Début]])*(Q$2&lt;=Tableau1[[Fin]:[Fin]]),ROW(INDIRECT("A1:A"&amp;COUNTA(Tableau1[[Fin]:[Fin]])))),1)),""))</f>
        <v/>
      </c>
      <c r="R64" s="34" t="str">
        <f t="array" aca="1" ref="R64" ca="1">IF(OR(WEEKDAY(R$2,2)&gt;5,COUNTIF(Dates_Feries,R$2)&gt;0),"",IFERROR(INDEX(Tableau1[[Type]:[Type]],SMALL(IF((Tableau1[[Nom]:[Nom]]=$A64)*(Tableau1[[Prénom]:[Prénom]]=$B64)*(R$2&gt;=Tableau1[[Début]:[Début]])*(R$2&lt;=Tableau1[[Fin]:[Fin]]),ROW(INDIRECT("A1:A"&amp;COUNTA(Tableau1[[Fin]:[Fin]])))),1)),""))</f>
        <v/>
      </c>
      <c r="S64" s="34" t="str">
        <f t="array" aca="1" ref="S64" ca="1">IF(OR(WEEKDAY(S$2,2)&gt;5,COUNTIF(Dates_Feries,S$2)&gt;0),"",IFERROR(INDEX(Tableau1[[Type]:[Type]],SMALL(IF((Tableau1[[Nom]:[Nom]]=$A64)*(Tableau1[[Prénom]:[Prénom]]=$B64)*(S$2&gt;=Tableau1[[Début]:[Début]])*(S$2&lt;=Tableau1[[Fin]:[Fin]]),ROW(INDIRECT("A1:A"&amp;COUNTA(Tableau1[[Fin]:[Fin]])))),1)),""))</f>
        <v/>
      </c>
      <c r="T64" s="34" t="str">
        <f t="array" aca="1" ref="T64" ca="1">IF(OR(WEEKDAY(T$2,2)&gt;5,COUNTIF(Dates_Feries,T$2)&gt;0),"",IFERROR(INDEX(Tableau1[[Type]:[Type]],SMALL(IF((Tableau1[[Nom]:[Nom]]=$A64)*(Tableau1[[Prénom]:[Prénom]]=$B64)*(T$2&gt;=Tableau1[[Début]:[Début]])*(T$2&lt;=Tableau1[[Fin]:[Fin]]),ROW(INDIRECT("A1:A"&amp;COUNTA(Tableau1[[Fin]:[Fin]])))),1)),""))</f>
        <v/>
      </c>
      <c r="U64" s="34" t="str">
        <f t="array" aca="1" ref="U64" ca="1">IF(OR(WEEKDAY(U$2,2)&gt;5,COUNTIF(Dates_Feries,U$2)&gt;0),"",IFERROR(INDEX(Tableau1[[Type]:[Type]],SMALL(IF((Tableau1[[Nom]:[Nom]]=$A64)*(Tableau1[[Prénom]:[Prénom]]=$B64)*(U$2&gt;=Tableau1[[Début]:[Début]])*(U$2&lt;=Tableau1[[Fin]:[Fin]]),ROW(INDIRECT("A1:A"&amp;COUNTA(Tableau1[[Fin]:[Fin]])))),1)),""))</f>
        <v/>
      </c>
      <c r="V64" s="34" t="str">
        <f t="array" aca="1" ref="V64" ca="1">IF(OR(WEEKDAY(V$2,2)&gt;5,COUNTIF(Dates_Feries,V$2)&gt;0),"",IFERROR(INDEX(Tableau1[[Type]:[Type]],SMALL(IF((Tableau1[[Nom]:[Nom]]=$A64)*(Tableau1[[Prénom]:[Prénom]]=$B64)*(V$2&gt;=Tableau1[[Début]:[Début]])*(V$2&lt;=Tableau1[[Fin]:[Fin]]),ROW(INDIRECT("A1:A"&amp;COUNTA(Tableau1[[Fin]:[Fin]])))),1)),""))</f>
        <v/>
      </c>
      <c r="W64" s="34" t="str">
        <f t="array" aca="1" ref="W64" ca="1">IF(OR(WEEKDAY(W$2,2)&gt;5,COUNTIF(Dates_Feries,W$2)&gt;0),"",IFERROR(INDEX(Tableau1[[Type]:[Type]],SMALL(IF((Tableau1[[Nom]:[Nom]]=$A64)*(Tableau1[[Prénom]:[Prénom]]=$B64)*(W$2&gt;=Tableau1[[Début]:[Début]])*(W$2&lt;=Tableau1[[Fin]:[Fin]]),ROW(INDIRECT("A1:A"&amp;COUNTA(Tableau1[[Fin]:[Fin]])))),1)),""))</f>
        <v/>
      </c>
      <c r="X64" s="34" t="str">
        <f t="array" aca="1" ref="X64" ca="1">IF(OR(WEEKDAY(X$2,2)&gt;5,COUNTIF(Dates_Feries,X$2)&gt;0),"",IFERROR(INDEX(Tableau1[[Type]:[Type]],SMALL(IF((Tableau1[[Nom]:[Nom]]=$A64)*(Tableau1[[Prénom]:[Prénom]]=$B64)*(X$2&gt;=Tableau1[[Début]:[Début]])*(X$2&lt;=Tableau1[[Fin]:[Fin]]),ROW(INDIRECT("A1:A"&amp;COUNTA(Tableau1[[Fin]:[Fin]])))),1)),""))</f>
        <v/>
      </c>
      <c r="Y64" s="34" t="str">
        <f t="array" aca="1" ref="Y64" ca="1">IF(OR(WEEKDAY(Y$2,2)&gt;5,COUNTIF(Dates_Feries,Y$2)&gt;0),"",IFERROR(INDEX(Tableau1[[Type]:[Type]],SMALL(IF((Tableau1[[Nom]:[Nom]]=$A64)*(Tableau1[[Prénom]:[Prénom]]=$B64)*(Y$2&gt;=Tableau1[[Début]:[Début]])*(Y$2&lt;=Tableau1[[Fin]:[Fin]]),ROW(INDIRECT("A1:A"&amp;COUNTA(Tableau1[[Fin]:[Fin]])))),1)),""))</f>
        <v/>
      </c>
      <c r="Z64" s="34" t="str">
        <f t="array" aca="1" ref="Z64" ca="1">IF(OR(WEEKDAY(Z$2,2)&gt;5,COUNTIF(Dates_Feries,Z$2)&gt;0),"",IFERROR(INDEX(Tableau1[[Type]:[Type]],SMALL(IF((Tableau1[[Nom]:[Nom]]=$A64)*(Tableau1[[Prénom]:[Prénom]]=$B64)*(Z$2&gt;=Tableau1[[Début]:[Début]])*(Z$2&lt;=Tableau1[[Fin]:[Fin]]),ROW(INDIRECT("A1:A"&amp;COUNTA(Tableau1[[Fin]:[Fin]])))),1)),""))</f>
        <v/>
      </c>
      <c r="AA64" s="34" t="str">
        <f t="array" aca="1" ref="AA64" ca="1">IF(OR(WEEKDAY(AA$2,2)&gt;5,COUNTIF(Dates_Feries,AA$2)&gt;0),"",IFERROR(INDEX(Tableau1[[Type]:[Type]],SMALL(IF((Tableau1[[Nom]:[Nom]]=$A64)*(Tableau1[[Prénom]:[Prénom]]=$B64)*(AA$2&gt;=Tableau1[[Début]:[Début]])*(AA$2&lt;=Tableau1[[Fin]:[Fin]]),ROW(INDIRECT("A1:A"&amp;COUNTA(Tableau1[[Fin]:[Fin]])))),1)),""))</f>
        <v/>
      </c>
      <c r="AB64" s="34" t="str">
        <f t="array" aca="1" ref="AB64" ca="1">IF(OR(WEEKDAY(AB$2,2)&gt;5,COUNTIF(Dates_Feries,AB$2)&gt;0),"",IFERROR(INDEX(Tableau1[[Type]:[Type]],SMALL(IF((Tableau1[[Nom]:[Nom]]=$A64)*(Tableau1[[Prénom]:[Prénom]]=$B64)*(AB$2&gt;=Tableau1[[Début]:[Début]])*(AB$2&lt;=Tableau1[[Fin]:[Fin]]),ROW(INDIRECT("A1:A"&amp;COUNTA(Tableau1[[Fin]:[Fin]])))),1)),""))</f>
        <v/>
      </c>
      <c r="AC64" s="34" t="str">
        <f t="array" aca="1" ref="AC64" ca="1">IF(OR(WEEKDAY(AC$2,2)&gt;5,COUNTIF(Dates_Feries,AC$2)&gt;0),"",IFERROR(INDEX(Tableau1[[Type]:[Type]],SMALL(IF((Tableau1[[Nom]:[Nom]]=$A64)*(Tableau1[[Prénom]:[Prénom]]=$B64)*(AC$2&gt;=Tableau1[[Début]:[Début]])*(AC$2&lt;=Tableau1[[Fin]:[Fin]]),ROW(INDIRECT("A1:A"&amp;COUNTA(Tableau1[[Fin]:[Fin]])))),1)),""))</f>
        <v/>
      </c>
      <c r="AD64" s="34" t="str">
        <f t="array" aca="1" ref="AD64" ca="1">IF(OR(WEEKDAY(AD$2,2)&gt;5,COUNTIF(Dates_Feries,AD$2)&gt;0),"",IFERROR(INDEX(Tableau1[[Type]:[Type]],SMALL(IF((Tableau1[[Nom]:[Nom]]=$A64)*(Tableau1[[Prénom]:[Prénom]]=$B64)*(AD$2&gt;=Tableau1[[Début]:[Début]])*(AD$2&lt;=Tableau1[[Fin]:[Fin]]),ROW(INDIRECT("A1:A"&amp;COUNTA(Tableau1[[Fin]:[Fin]])))),1)),""))</f>
        <v/>
      </c>
      <c r="AE64" s="34" t="str">
        <f t="array" aca="1" ref="AE64" ca="1">IF(OR(WEEKDAY(AE$2,2)&gt;5,COUNTIF(Dates_Feries,AE$2)&gt;0),"",IFERROR(INDEX(Tableau1[[Type]:[Type]],SMALL(IF((Tableau1[[Nom]:[Nom]]=$A64)*(Tableau1[[Prénom]:[Prénom]]=$B64)*(AE$2&gt;=Tableau1[[Début]:[Début]])*(AE$2&lt;=Tableau1[[Fin]:[Fin]]),ROW(INDIRECT("A1:A"&amp;COUNTA(Tableau1[[Fin]:[Fin]])))),1)),""))</f>
        <v/>
      </c>
      <c r="AF64" s="34" t="str">
        <f t="array" aca="1" ref="AF64" ca="1">IF(OR(WEEKDAY(AF$2,2)&gt;5,COUNTIF(Dates_Feries,AF$2)&gt;0),"",IFERROR(INDEX(Tableau1[[Type]:[Type]],SMALL(IF((Tableau1[[Nom]:[Nom]]=$A64)*(Tableau1[[Prénom]:[Prénom]]=$B64)*(AF$2&gt;=Tableau1[[Début]:[Début]])*(AF$2&lt;=Tableau1[[Fin]:[Fin]]),ROW(INDIRECT("A1:A"&amp;COUNTA(Tableau1[[Fin]:[Fin]])))),1)),""))</f>
        <v/>
      </c>
      <c r="AG64" s="34" t="str">
        <f t="array" aca="1" ref="AG64" ca="1">IF(OR(WEEKDAY(AG$2,2)&gt;5,COUNTIF(Dates_Feries,AG$2)&gt;0),"",IFERROR(INDEX(Tableau1[[Type]:[Type]],SMALL(IF((Tableau1[[Nom]:[Nom]]=$A64)*(Tableau1[[Prénom]:[Prénom]]=$B64)*(AG$2&gt;=Tableau1[[Début]:[Début]])*(AG$2&lt;=Tableau1[[Fin]:[Fin]]),ROW(INDIRECT("A1:A"&amp;COUNTA(Tableau1[[Fin]:[Fin]])))),1)),""))</f>
        <v/>
      </c>
      <c r="AH64" s="34" t="str">
        <f t="array" aca="1" ref="AH64" ca="1">IF(OR(WEEKDAY(AH$2,2)&gt;5,COUNTIF(Dates_Feries,AH$2)&gt;0),"",IFERROR(INDEX(Tableau1[[Type]:[Type]],SMALL(IF((Tableau1[[Nom]:[Nom]]=$A64)*(Tableau1[[Prénom]:[Prénom]]=$B64)*(AH$2&gt;=Tableau1[[Début]:[Début]])*(AH$2&lt;=Tableau1[[Fin]:[Fin]]),ROW(INDIRECT("A1:A"&amp;COUNTA(Tableau1[[Fin]:[Fin]])))),1)),""))</f>
        <v/>
      </c>
      <c r="AI64" s="34" t="str">
        <f t="array" aca="1" ref="AI64" ca="1">IF(OR(WEEKDAY(AI$2,2)&gt;5,COUNTIF(Dates_Feries,AI$2)&gt;0),"",IFERROR(INDEX(Tableau1[[Type]:[Type]],SMALL(IF((Tableau1[[Nom]:[Nom]]=$A64)*(Tableau1[[Prénom]:[Prénom]]=$B64)*(AI$2&gt;=Tableau1[[Début]:[Début]])*(AI$2&lt;=Tableau1[[Fin]:[Fin]]),ROW(INDIRECT("A1:A"&amp;COUNTA(Tableau1[[Fin]:[Fin]])))),1)),""))</f>
        <v/>
      </c>
      <c r="AJ64" s="34" t="str">
        <f t="array" aca="1" ref="AJ64" ca="1">IF(OR(WEEKDAY(AJ$2,2)&gt;5,COUNTIF(Dates_Feries,AJ$2)&gt;0),"",IFERROR(INDEX(Tableau1[[Type]:[Type]],SMALL(IF((Tableau1[[Nom]:[Nom]]=$A64)*(Tableau1[[Prénom]:[Prénom]]=$B64)*(AJ$2&gt;=Tableau1[[Début]:[Début]])*(AJ$2&lt;=Tableau1[[Fin]:[Fin]]),ROW(INDIRECT("A1:A"&amp;COUNTA(Tableau1[[Fin]:[Fin]])))),1)),""))</f>
        <v/>
      </c>
      <c r="AK64" s="34" t="str">
        <f t="array" aca="1" ref="AK64" ca="1">IF(OR(WEEKDAY(AK$2,2)&gt;5,COUNTIF(Dates_Feries,AK$2)&gt;0),"",IFERROR(INDEX(Tableau1[[Type]:[Type]],SMALL(IF((Tableau1[[Nom]:[Nom]]=$A64)*(Tableau1[[Prénom]:[Prénom]]=$B64)*(AK$2&gt;=Tableau1[[Début]:[Début]])*(AK$2&lt;=Tableau1[[Fin]:[Fin]]),ROW(INDIRECT("A1:A"&amp;COUNTA(Tableau1[[Fin]:[Fin]])))),1)),""))</f>
        <v/>
      </c>
      <c r="AL64" s="34" t="str">
        <f t="array" aca="1" ref="AL64" ca="1">IF(OR(WEEKDAY(AL$2,2)&gt;5,COUNTIF(Dates_Feries,AL$2)&gt;0),"",IFERROR(INDEX(Tableau1[[Type]:[Type]],SMALL(IF((Tableau1[[Nom]:[Nom]]=$A64)*(Tableau1[[Prénom]:[Prénom]]=$B64)*(AL$2&gt;=Tableau1[[Début]:[Début]])*(AL$2&lt;=Tableau1[[Fin]:[Fin]]),ROW(INDIRECT("A1:A"&amp;COUNTA(Tableau1[[Fin]:[Fin]])))),1)),""))</f>
        <v/>
      </c>
      <c r="AM64" s="34" t="str">
        <f t="array" aca="1" ref="AM64" ca="1">IF(OR(WEEKDAY(AM$2,2)&gt;5,COUNTIF(Dates_Feries,AM$2)&gt;0),"",IFERROR(INDEX(Tableau1[[Type]:[Type]],SMALL(IF((Tableau1[[Nom]:[Nom]]=$A64)*(Tableau1[[Prénom]:[Prénom]]=$B64)*(AM$2&gt;=Tableau1[[Début]:[Début]])*(AM$2&lt;=Tableau1[[Fin]:[Fin]]),ROW(INDIRECT("A1:A"&amp;COUNTA(Tableau1[[Fin]:[Fin]])))),1)),""))</f>
        <v/>
      </c>
      <c r="AN64" s="34" t="str">
        <f t="array" aca="1" ref="AN64" ca="1">IF(OR(WEEKDAY(AN$2,2)&gt;5,COUNTIF(Dates_Feries,AN$2)&gt;0),"",IFERROR(INDEX(Tableau1[[Type]:[Type]],SMALL(IF((Tableau1[[Nom]:[Nom]]=$A64)*(Tableau1[[Prénom]:[Prénom]]=$B64)*(AN$2&gt;=Tableau1[[Début]:[Début]])*(AN$2&lt;=Tableau1[[Fin]:[Fin]]),ROW(INDIRECT("A1:A"&amp;COUNTA(Tableau1[[Fin]:[Fin]])))),1)),""))</f>
        <v/>
      </c>
      <c r="AO64" s="34" t="str">
        <f t="array" aca="1" ref="AO64" ca="1">IF(OR(WEEKDAY(AO$2,2)&gt;5,COUNTIF(Dates_Feries,AO$2)&gt;0),"",IFERROR(INDEX(Tableau1[[Type]:[Type]],SMALL(IF((Tableau1[[Nom]:[Nom]]=$A64)*(Tableau1[[Prénom]:[Prénom]]=$B64)*(AO$2&gt;=Tableau1[[Début]:[Début]])*(AO$2&lt;=Tableau1[[Fin]:[Fin]]),ROW(INDIRECT("A1:A"&amp;COUNTA(Tableau1[[Fin]:[Fin]])))),1)),""))</f>
        <v/>
      </c>
      <c r="AP64" s="34" t="str">
        <f t="array" aca="1" ref="AP64" ca="1">IF(OR(WEEKDAY(AP$2,2)&gt;5,COUNTIF(Dates_Feries,AP$2)&gt;0),"",IFERROR(INDEX(Tableau1[[Type]:[Type]],SMALL(IF((Tableau1[[Nom]:[Nom]]=$A64)*(Tableau1[[Prénom]:[Prénom]]=$B64)*(AP$2&gt;=Tableau1[[Début]:[Début]])*(AP$2&lt;=Tableau1[[Fin]:[Fin]]),ROW(INDIRECT("A1:A"&amp;COUNTA(Tableau1[[Fin]:[Fin]])))),1)),""))</f>
        <v/>
      </c>
      <c r="AQ64" s="34" t="str">
        <f t="array" aca="1" ref="AQ64" ca="1">IF(OR(WEEKDAY(AQ$2,2)&gt;5,COUNTIF(Dates_Feries,AQ$2)&gt;0),"",IFERROR(INDEX(Tableau1[[Type]:[Type]],SMALL(IF((Tableau1[[Nom]:[Nom]]=$A64)*(Tableau1[[Prénom]:[Prénom]]=$B64)*(AQ$2&gt;=Tableau1[[Début]:[Début]])*(AQ$2&lt;=Tableau1[[Fin]:[Fin]]),ROW(INDIRECT("A1:A"&amp;COUNTA(Tableau1[[Fin]:[Fin]])))),1)),""))</f>
        <v/>
      </c>
      <c r="AR64" s="34" t="str">
        <f t="array" aca="1" ref="AR64" ca="1">IF(OR(WEEKDAY(AR$2,2)&gt;5,COUNTIF(Dates_Feries,AR$2)&gt;0),"",IFERROR(INDEX(Tableau1[[Type]:[Type]],SMALL(IF((Tableau1[[Nom]:[Nom]]=$A64)*(Tableau1[[Prénom]:[Prénom]]=$B64)*(AR$2&gt;=Tableau1[[Début]:[Début]])*(AR$2&lt;=Tableau1[[Fin]:[Fin]]),ROW(INDIRECT("A1:A"&amp;COUNTA(Tableau1[[Fin]:[Fin]])))),1)),""))</f>
        <v/>
      </c>
      <c r="AS64" s="34" t="str">
        <f t="array" aca="1" ref="AS64" ca="1">IF(OR(WEEKDAY(AS$2,2)&gt;5,COUNTIF(Dates_Feries,AS$2)&gt;0),"",IFERROR(INDEX(Tableau1[[Type]:[Type]],SMALL(IF((Tableau1[[Nom]:[Nom]]=$A64)*(Tableau1[[Prénom]:[Prénom]]=$B64)*(AS$2&gt;=Tableau1[[Début]:[Début]])*(AS$2&lt;=Tableau1[[Fin]:[Fin]]),ROW(INDIRECT("A1:A"&amp;COUNTA(Tableau1[[Fin]:[Fin]])))),1)),""))</f>
        <v/>
      </c>
      <c r="AT64" s="34" t="str">
        <f t="array" aca="1" ref="AT64" ca="1">IF(OR(WEEKDAY(AT$2,2)&gt;5,COUNTIF(Dates_Feries,AT$2)&gt;0),"",IFERROR(INDEX(Tableau1[[Type]:[Type]],SMALL(IF((Tableau1[[Nom]:[Nom]]=$A64)*(Tableau1[[Prénom]:[Prénom]]=$B64)*(AT$2&gt;=Tableau1[[Début]:[Début]])*(AT$2&lt;=Tableau1[[Fin]:[Fin]]),ROW(INDIRECT("A1:A"&amp;COUNTA(Tableau1[[Fin]:[Fin]])))),1)),""))</f>
        <v/>
      </c>
      <c r="AU64" s="34" t="str">
        <f t="array" aca="1" ref="AU64" ca="1">IF(OR(WEEKDAY(AU$2,2)&gt;5,COUNTIF(Dates_Feries,AU$2)&gt;0),"",IFERROR(INDEX(Tableau1[[Type]:[Type]],SMALL(IF((Tableau1[[Nom]:[Nom]]=$A64)*(Tableau1[[Prénom]:[Prénom]]=$B64)*(AU$2&gt;=Tableau1[[Début]:[Début]])*(AU$2&lt;=Tableau1[[Fin]:[Fin]]),ROW(INDIRECT("A1:A"&amp;COUNTA(Tableau1[[Fin]:[Fin]])))),1)),""))</f>
        <v/>
      </c>
      <c r="AV64" s="34" t="str">
        <f t="array" aca="1" ref="AV64" ca="1">IF(OR(WEEKDAY(AV$2,2)&gt;5,COUNTIF(Dates_Feries,AV$2)&gt;0),"",IFERROR(INDEX(Tableau1[[Type]:[Type]],SMALL(IF((Tableau1[[Nom]:[Nom]]=$A64)*(Tableau1[[Prénom]:[Prénom]]=$B64)*(AV$2&gt;=Tableau1[[Début]:[Début]])*(AV$2&lt;=Tableau1[[Fin]:[Fin]]),ROW(INDIRECT("A1:A"&amp;COUNTA(Tableau1[[Fin]:[Fin]])))),1)),""))</f>
        <v/>
      </c>
      <c r="AW64" s="34" t="str">
        <f t="array" aca="1" ref="AW64" ca="1">IF(OR(WEEKDAY(AW$2,2)&gt;5,COUNTIF(Dates_Feries,AW$2)&gt;0),"",IFERROR(INDEX(Tableau1[[Type]:[Type]],SMALL(IF((Tableau1[[Nom]:[Nom]]=$A64)*(Tableau1[[Prénom]:[Prénom]]=$B64)*(AW$2&gt;=Tableau1[[Début]:[Début]])*(AW$2&lt;=Tableau1[[Fin]:[Fin]]),ROW(INDIRECT("A1:A"&amp;COUNTA(Tableau1[[Fin]:[Fin]])))),1)),""))</f>
        <v/>
      </c>
      <c r="AX64" s="34" t="str">
        <f t="array" aca="1" ref="AX64" ca="1">IF(OR(WEEKDAY(AX$2,2)&gt;5,COUNTIF(Dates_Feries,AX$2)&gt;0),"",IFERROR(INDEX(Tableau1[[Type]:[Type]],SMALL(IF((Tableau1[[Nom]:[Nom]]=$A64)*(Tableau1[[Prénom]:[Prénom]]=$B64)*(AX$2&gt;=Tableau1[[Début]:[Début]])*(AX$2&lt;=Tableau1[[Fin]:[Fin]]),ROW(INDIRECT("A1:A"&amp;COUNTA(Tableau1[[Fin]:[Fin]])))),1)),""))</f>
        <v/>
      </c>
      <c r="AY64" s="34" t="str">
        <f t="array" aca="1" ref="AY64" ca="1">IF(OR(WEEKDAY(AY$2,2)&gt;5,COUNTIF(Dates_Feries,AY$2)&gt;0),"",IFERROR(INDEX(Tableau1[[Type]:[Type]],SMALL(IF((Tableau1[[Nom]:[Nom]]=$A64)*(Tableau1[[Prénom]:[Prénom]]=$B64)*(AY$2&gt;=Tableau1[[Début]:[Début]])*(AY$2&lt;=Tableau1[[Fin]:[Fin]]),ROW(INDIRECT("A1:A"&amp;COUNTA(Tableau1[[Fin]:[Fin]])))),1)),""))</f>
        <v/>
      </c>
      <c r="AZ64" s="34" t="str">
        <f t="array" aca="1" ref="AZ64" ca="1">IF(OR(WEEKDAY(AZ$2,2)&gt;5,COUNTIF(Dates_Feries,AZ$2)&gt;0),"",IFERROR(INDEX(Tableau1[[Type]:[Type]],SMALL(IF((Tableau1[[Nom]:[Nom]]=$A64)*(Tableau1[[Prénom]:[Prénom]]=$B64)*(AZ$2&gt;=Tableau1[[Début]:[Début]])*(AZ$2&lt;=Tableau1[[Fin]:[Fin]]),ROW(INDIRECT("A1:A"&amp;COUNTA(Tableau1[[Fin]:[Fin]])))),1)),""))</f>
        <v/>
      </c>
      <c r="BA64" s="34" t="str">
        <f t="array" aca="1" ref="BA64" ca="1">IF(OR(WEEKDAY(BA$2,2)&gt;5,COUNTIF(Dates_Feries,BA$2)&gt;0),"",IFERROR(INDEX(Tableau1[[Type]:[Type]],SMALL(IF((Tableau1[[Nom]:[Nom]]=$A64)*(Tableau1[[Prénom]:[Prénom]]=$B64)*(BA$2&gt;=Tableau1[[Début]:[Début]])*(BA$2&lt;=Tableau1[[Fin]:[Fin]]),ROW(INDIRECT("A1:A"&amp;COUNTA(Tableau1[[Fin]:[Fin]])))),1)),""))</f>
        <v/>
      </c>
      <c r="BB64" s="34" t="str">
        <f t="array" aca="1" ref="BB64" ca="1">IF(OR(WEEKDAY(BB$2,2)&gt;5,COUNTIF(Dates_Feries,BB$2)&gt;0),"",IFERROR(INDEX(Tableau1[[Type]:[Type]],SMALL(IF((Tableau1[[Nom]:[Nom]]=$A64)*(Tableau1[[Prénom]:[Prénom]]=$B64)*(BB$2&gt;=Tableau1[[Début]:[Début]])*(BB$2&lt;=Tableau1[[Fin]:[Fin]]),ROW(INDIRECT("A1:A"&amp;COUNTA(Tableau1[[Fin]:[Fin]])))),1)),""))</f>
        <v/>
      </c>
      <c r="BC64" s="34" t="str">
        <f t="array" aca="1" ref="BC64" ca="1">IF(OR(WEEKDAY(BC$2,2)&gt;5,COUNTIF(Dates_Feries,BC$2)&gt;0),"",IFERROR(INDEX(Tableau1[[Type]:[Type]],SMALL(IF((Tableau1[[Nom]:[Nom]]=$A64)*(Tableau1[[Prénom]:[Prénom]]=$B64)*(BC$2&gt;=Tableau1[[Début]:[Début]])*(BC$2&lt;=Tableau1[[Fin]:[Fin]]),ROW(INDIRECT("A1:A"&amp;COUNTA(Tableau1[[Fin]:[Fin]])))),1)),""))</f>
        <v/>
      </c>
      <c r="BD64" s="34" t="str">
        <f t="array" aca="1" ref="BD64" ca="1">IF(OR(WEEKDAY(BD$2,2)&gt;5,COUNTIF(Dates_Feries,BD$2)&gt;0),"",IFERROR(INDEX(Tableau1[[Type]:[Type]],SMALL(IF((Tableau1[[Nom]:[Nom]]=$A64)*(Tableau1[[Prénom]:[Prénom]]=$B64)*(BD$2&gt;=Tableau1[[Début]:[Début]])*(BD$2&lt;=Tableau1[[Fin]:[Fin]]),ROW(INDIRECT("A1:A"&amp;COUNTA(Tableau1[[Fin]:[Fin]])))),1)),""))</f>
        <v/>
      </c>
      <c r="BE64" s="34" t="str">
        <f t="array" aca="1" ref="BE64" ca="1">IF(OR(WEEKDAY(BE$2,2)&gt;5,COUNTIF(Dates_Feries,BE$2)&gt;0),"",IFERROR(INDEX(Tableau1[[Type]:[Type]],SMALL(IF((Tableau1[[Nom]:[Nom]]=$A64)*(Tableau1[[Prénom]:[Prénom]]=$B64)*(BE$2&gt;=Tableau1[[Début]:[Début]])*(BE$2&lt;=Tableau1[[Fin]:[Fin]]),ROW(INDIRECT("A1:A"&amp;COUNTA(Tableau1[[Fin]:[Fin]])))),1)),""))</f>
        <v/>
      </c>
      <c r="BF64" s="34" t="str">
        <f t="array" aca="1" ref="BF64" ca="1">IF(OR(WEEKDAY(BF$2,2)&gt;5,COUNTIF(Dates_Feries,BF$2)&gt;0),"",IFERROR(INDEX(Tableau1[[Type]:[Type]],SMALL(IF((Tableau1[[Nom]:[Nom]]=$A64)*(Tableau1[[Prénom]:[Prénom]]=$B64)*(BF$2&gt;=Tableau1[[Début]:[Début]])*(BF$2&lt;=Tableau1[[Fin]:[Fin]]),ROW(INDIRECT("A1:A"&amp;COUNTA(Tableau1[[Fin]:[Fin]])))),1)),""))</f>
        <v/>
      </c>
      <c r="BG64" s="34" t="str">
        <f t="array" aca="1" ref="BG64" ca="1">IF(OR(WEEKDAY(BG$2,2)&gt;5,COUNTIF(Dates_Feries,BG$2)&gt;0),"",IFERROR(INDEX(Tableau1[[Type]:[Type]],SMALL(IF((Tableau1[[Nom]:[Nom]]=$A64)*(Tableau1[[Prénom]:[Prénom]]=$B64)*(BG$2&gt;=Tableau1[[Début]:[Début]])*(BG$2&lt;=Tableau1[[Fin]:[Fin]]),ROW(INDIRECT("A1:A"&amp;COUNTA(Tableau1[[Fin]:[Fin]])))),1)),""))</f>
        <v/>
      </c>
      <c r="BH64" s="34" t="str">
        <f t="array" aca="1" ref="BH64" ca="1">IF(OR(WEEKDAY(BH$2,2)&gt;5,COUNTIF(Dates_Feries,BH$2)&gt;0),"",IFERROR(INDEX(Tableau1[[Type]:[Type]],SMALL(IF((Tableau1[[Nom]:[Nom]]=$A64)*(Tableau1[[Prénom]:[Prénom]]=$B64)*(BH$2&gt;=Tableau1[[Début]:[Début]])*(BH$2&lt;=Tableau1[[Fin]:[Fin]]),ROW(INDIRECT("A1:A"&amp;COUNTA(Tableau1[[Fin]:[Fin]])))),1)),""))</f>
        <v/>
      </c>
      <c r="BI64" s="34" t="str">
        <f t="array" aca="1" ref="BI64" ca="1">IF(OR(WEEKDAY(BI$2,2)&gt;5,COUNTIF(Dates_Feries,BI$2)&gt;0),"",IFERROR(INDEX(Tableau1[[Type]:[Type]],SMALL(IF((Tableau1[[Nom]:[Nom]]=$A64)*(Tableau1[[Prénom]:[Prénom]]=$B64)*(BI$2&gt;=Tableau1[[Début]:[Début]])*(BI$2&lt;=Tableau1[[Fin]:[Fin]]),ROW(INDIRECT("A1:A"&amp;COUNTA(Tableau1[[Fin]:[Fin]])))),1)),""))</f>
        <v/>
      </c>
      <c r="BJ64" s="34" t="str">
        <f t="array" aca="1" ref="BJ64" ca="1">IF(OR(WEEKDAY(BJ$2,2)&gt;5,COUNTIF(Dates_Feries,BJ$2)&gt;0),"",IFERROR(INDEX(Tableau1[[Type]:[Type]],SMALL(IF((Tableau1[[Nom]:[Nom]]=$A64)*(Tableau1[[Prénom]:[Prénom]]=$B64)*(BJ$2&gt;=Tableau1[[Début]:[Début]])*(BJ$2&lt;=Tableau1[[Fin]:[Fin]]),ROW(INDIRECT("A1:A"&amp;COUNTA(Tableau1[[Fin]:[Fin]])))),1)),""))</f>
        <v/>
      </c>
      <c r="BK64" s="34" t="str">
        <f t="array" aca="1" ref="BK64" ca="1">IF(OR(WEEKDAY(BK$2,2)&gt;5,COUNTIF(Dates_Feries,BK$2)&gt;0),"",IFERROR(INDEX(Tableau1[[Type]:[Type]],SMALL(IF((Tableau1[[Nom]:[Nom]]=$A64)*(Tableau1[[Prénom]:[Prénom]]=$B64)*(BK$2&gt;=Tableau1[[Début]:[Début]])*(BK$2&lt;=Tableau1[[Fin]:[Fin]]),ROW(INDIRECT("A1:A"&amp;COUNTA(Tableau1[[Fin]:[Fin]])))),1)),""))</f>
        <v/>
      </c>
      <c r="BL64" s="34" t="str">
        <f t="array" aca="1" ref="BL64" ca="1">IF(OR(WEEKDAY(BL$2,2)&gt;5,COUNTIF(Dates_Feries,BL$2)&gt;0),"",IFERROR(INDEX(Tableau1[[Type]:[Type]],SMALL(IF((Tableau1[[Nom]:[Nom]]=$A64)*(Tableau1[[Prénom]:[Prénom]]=$B64)*(BL$2&gt;=Tableau1[[Début]:[Début]])*(BL$2&lt;=Tableau1[[Fin]:[Fin]]),ROW(INDIRECT("A1:A"&amp;COUNTA(Tableau1[[Fin]:[Fin]])))),1)),""))</f>
        <v/>
      </c>
      <c r="BM64" s="34" t="str">
        <f t="array" aca="1" ref="BM64" ca="1">IF(OR(WEEKDAY(BM$2,2)&gt;5,COUNTIF(Dates_Feries,BM$2)&gt;0),"",IFERROR(INDEX(Tableau1[[Type]:[Type]],SMALL(IF((Tableau1[[Nom]:[Nom]]=$A64)*(Tableau1[[Prénom]:[Prénom]]=$B64)*(BM$2&gt;=Tableau1[[Début]:[Début]])*(BM$2&lt;=Tableau1[[Fin]:[Fin]]),ROW(INDIRECT("A1:A"&amp;COUNTA(Tableau1[[Fin]:[Fin]])))),1)),""))</f>
        <v/>
      </c>
      <c r="BN64" s="34" t="str">
        <f t="array" aca="1" ref="BN64" ca="1">IF(OR(WEEKDAY(BN$2,2)&gt;5,COUNTIF(Dates_Feries,BN$2)&gt;0),"",IFERROR(INDEX(Tableau1[[Type]:[Type]],SMALL(IF((Tableau1[[Nom]:[Nom]]=$A64)*(Tableau1[[Prénom]:[Prénom]]=$B64)*(BN$2&gt;=Tableau1[[Début]:[Début]])*(BN$2&lt;=Tableau1[[Fin]:[Fin]]),ROW(INDIRECT("A1:A"&amp;COUNTA(Tableau1[[Fin]:[Fin]])))),1)),""))</f>
        <v/>
      </c>
      <c r="BO64" s="34" t="str">
        <f t="array" aca="1" ref="BO64" ca="1">IF(OR(WEEKDAY(BO$2,2)&gt;5,COUNTIF(Dates_Feries,BO$2)&gt;0),"",IFERROR(INDEX(Tableau1[[Type]:[Type]],SMALL(IF((Tableau1[[Nom]:[Nom]]=$A64)*(Tableau1[[Prénom]:[Prénom]]=$B64)*(BO$2&gt;=Tableau1[[Début]:[Début]])*(BO$2&lt;=Tableau1[[Fin]:[Fin]]),ROW(INDIRECT("A1:A"&amp;COUNTA(Tableau1[[Fin]:[Fin]])))),1)),""))</f>
        <v/>
      </c>
      <c r="BP64" s="34" t="str">
        <f t="array" aca="1" ref="BP64" ca="1">IF(OR(WEEKDAY(BP$2,2)&gt;5,COUNTIF(Dates_Feries,BP$2)&gt;0),"",IFERROR(INDEX(Tableau1[[Type]:[Type]],SMALL(IF((Tableau1[[Nom]:[Nom]]=$A64)*(Tableau1[[Prénom]:[Prénom]]=$B64)*(BP$2&gt;=Tableau1[[Début]:[Début]])*(BP$2&lt;=Tableau1[[Fin]:[Fin]]),ROW(INDIRECT("A1:A"&amp;COUNTA(Tableau1[[Fin]:[Fin]])))),1)),""))</f>
        <v/>
      </c>
      <c r="BQ64" s="34" t="str">
        <f t="array" aca="1" ref="BQ64" ca="1">IF(OR(WEEKDAY(BQ$2,2)&gt;5,COUNTIF(Dates_Feries,BQ$2)&gt;0),"",IFERROR(INDEX(Tableau1[[Type]:[Type]],SMALL(IF((Tableau1[[Nom]:[Nom]]=$A64)*(Tableau1[[Prénom]:[Prénom]]=$B64)*(BQ$2&gt;=Tableau1[[Début]:[Début]])*(BQ$2&lt;=Tableau1[[Fin]:[Fin]]),ROW(INDIRECT("A1:A"&amp;COUNTA(Tableau1[[Fin]:[Fin]])))),1)),""))</f>
        <v/>
      </c>
      <c r="BR64" s="34" t="str">
        <f t="array" aca="1" ref="BR64" ca="1">IF(OR(WEEKDAY(BR$2,2)&gt;5,COUNTIF(Dates_Feries,BR$2)&gt;0),"",IFERROR(INDEX(Tableau1[[Type]:[Type]],SMALL(IF((Tableau1[[Nom]:[Nom]]=$A64)*(Tableau1[[Prénom]:[Prénom]]=$B64)*(BR$2&gt;=Tableau1[[Début]:[Début]])*(BR$2&lt;=Tableau1[[Fin]:[Fin]]),ROW(INDIRECT("A1:A"&amp;COUNTA(Tableau1[[Fin]:[Fin]])))),1)),""))</f>
        <v/>
      </c>
      <c r="BS64" s="34" t="str">
        <f t="array" aca="1" ref="BS64" ca="1">IF(OR(WEEKDAY(BS$2,2)&gt;5,COUNTIF(Dates_Feries,BS$2)&gt;0),"",IFERROR(INDEX(Tableau1[[Type]:[Type]],SMALL(IF((Tableau1[[Nom]:[Nom]]=$A64)*(Tableau1[[Prénom]:[Prénom]]=$B64)*(BS$2&gt;=Tableau1[[Début]:[Début]])*(BS$2&lt;=Tableau1[[Fin]:[Fin]]),ROW(INDIRECT("A1:A"&amp;COUNTA(Tableau1[[Fin]:[Fin]])))),1)),""))</f>
        <v/>
      </c>
      <c r="BT64" s="34" t="str">
        <f t="array" aca="1" ref="BT64" ca="1">IF(OR(WEEKDAY(BT$2,2)&gt;5,COUNTIF(Dates_Feries,BT$2)&gt;0),"",IFERROR(INDEX(Tableau1[[Type]:[Type]],SMALL(IF((Tableau1[[Nom]:[Nom]]=$A64)*(Tableau1[[Prénom]:[Prénom]]=$B64)*(BT$2&gt;=Tableau1[[Début]:[Début]])*(BT$2&lt;=Tableau1[[Fin]:[Fin]]),ROW(INDIRECT("A1:A"&amp;COUNTA(Tableau1[[Fin]:[Fin]])))),1)),""))</f>
        <v/>
      </c>
      <c r="BU64" s="34" t="str">
        <f t="array" aca="1" ref="BU64" ca="1">IF(OR(WEEKDAY(BU$2,2)&gt;5,COUNTIF(Dates_Feries,BU$2)&gt;0),"",IFERROR(INDEX(Tableau1[[Type]:[Type]],SMALL(IF((Tableau1[[Nom]:[Nom]]=$A64)*(Tableau1[[Prénom]:[Prénom]]=$B64)*(BU$2&gt;=Tableau1[[Début]:[Début]])*(BU$2&lt;=Tableau1[[Fin]:[Fin]]),ROW(INDIRECT("A1:A"&amp;COUNTA(Tableau1[[Fin]:[Fin]])))),1)),""))</f>
        <v/>
      </c>
      <c r="BV64" s="34" t="str">
        <f t="array" aca="1" ref="BV64" ca="1">IF(OR(WEEKDAY(BV$2,2)&gt;5,COUNTIF(Dates_Feries,BV$2)&gt;0),"",IFERROR(INDEX(Tableau1[[Type]:[Type]],SMALL(IF((Tableau1[[Nom]:[Nom]]=$A64)*(Tableau1[[Prénom]:[Prénom]]=$B64)*(BV$2&gt;=Tableau1[[Début]:[Début]])*(BV$2&lt;=Tableau1[[Fin]:[Fin]]),ROW(INDIRECT("A1:A"&amp;COUNTA(Tableau1[[Fin]:[Fin]])))),1)),""))</f>
        <v/>
      </c>
      <c r="BW64" s="34" t="str">
        <f t="array" aca="1" ref="BW64" ca="1">IF(OR(WEEKDAY(BW$2,2)&gt;5,COUNTIF(Dates_Feries,BW$2)&gt;0),"",IFERROR(INDEX(Tableau1[[Type]:[Type]],SMALL(IF((Tableau1[[Nom]:[Nom]]=$A64)*(Tableau1[[Prénom]:[Prénom]]=$B64)*(BW$2&gt;=Tableau1[[Début]:[Début]])*(BW$2&lt;=Tableau1[[Fin]:[Fin]]),ROW(INDIRECT("A1:A"&amp;COUNTA(Tableau1[[Fin]:[Fin]])))),1)),""))</f>
        <v/>
      </c>
      <c r="BX64" s="34" t="str">
        <f t="array" aca="1" ref="BX64" ca="1">IF(OR(WEEKDAY(BX$2,2)&gt;5,COUNTIF(Dates_Feries,BX$2)&gt;0),"",IFERROR(INDEX(Tableau1[[Type]:[Type]],SMALL(IF((Tableau1[[Nom]:[Nom]]=$A64)*(Tableau1[[Prénom]:[Prénom]]=$B64)*(BX$2&gt;=Tableau1[[Début]:[Début]])*(BX$2&lt;=Tableau1[[Fin]:[Fin]]),ROW(INDIRECT("A1:A"&amp;COUNTA(Tableau1[[Fin]:[Fin]])))),1)),""))</f>
        <v/>
      </c>
      <c r="BY64" s="34" t="str">
        <f t="array" aca="1" ref="BY64" ca="1">IF(OR(WEEKDAY(BY$2,2)&gt;5,COUNTIF(Dates_Feries,BY$2)&gt;0),"",IFERROR(INDEX(Tableau1[[Type]:[Type]],SMALL(IF((Tableau1[[Nom]:[Nom]]=$A64)*(Tableau1[[Prénom]:[Prénom]]=$B64)*(BY$2&gt;=Tableau1[[Début]:[Début]])*(BY$2&lt;=Tableau1[[Fin]:[Fin]]),ROW(INDIRECT("A1:A"&amp;COUNTA(Tableau1[[Fin]:[Fin]])))),1)),""))</f>
        <v/>
      </c>
      <c r="BZ64" s="34" t="str">
        <f t="array" aca="1" ref="BZ64" ca="1">IF(OR(WEEKDAY(BZ$2,2)&gt;5,COUNTIF(Dates_Feries,BZ$2)&gt;0),"",IFERROR(INDEX(Tableau1[[Type]:[Type]],SMALL(IF((Tableau1[[Nom]:[Nom]]=$A64)*(Tableau1[[Prénom]:[Prénom]]=$B64)*(BZ$2&gt;=Tableau1[[Début]:[Début]])*(BZ$2&lt;=Tableau1[[Fin]:[Fin]]),ROW(INDIRECT("A1:A"&amp;COUNTA(Tableau1[[Fin]:[Fin]])))),1)),""))</f>
        <v/>
      </c>
      <c r="CA64" s="34" t="str">
        <f t="array" aca="1" ref="CA64" ca="1">IF(OR(WEEKDAY(CA$2,2)&gt;5,COUNTIF(Dates_Feries,CA$2)&gt;0),"",IFERROR(INDEX(Tableau1[[Type]:[Type]],SMALL(IF((Tableau1[[Nom]:[Nom]]=$A64)*(Tableau1[[Prénom]:[Prénom]]=$B64)*(CA$2&gt;=Tableau1[[Début]:[Début]])*(CA$2&lt;=Tableau1[[Fin]:[Fin]]),ROW(INDIRECT("A1:A"&amp;COUNTA(Tableau1[[Fin]:[Fin]])))),1)),""))</f>
        <v/>
      </c>
      <c r="CB64" s="34" t="str">
        <f t="array" aca="1" ref="CB64" ca="1">IF(OR(WEEKDAY(CB$2,2)&gt;5,COUNTIF(Dates_Feries,CB$2)&gt;0),"",IFERROR(INDEX(Tableau1[[Type]:[Type]],SMALL(IF((Tableau1[[Nom]:[Nom]]=$A64)*(Tableau1[[Prénom]:[Prénom]]=$B64)*(CB$2&gt;=Tableau1[[Début]:[Début]])*(CB$2&lt;=Tableau1[[Fin]:[Fin]]),ROW(INDIRECT("A1:A"&amp;COUNTA(Tableau1[[Fin]:[Fin]])))),1)),""))</f>
        <v/>
      </c>
      <c r="CC64" s="34" t="str">
        <f t="array" aca="1" ref="CC64" ca="1">IF(OR(WEEKDAY(CC$2,2)&gt;5,COUNTIF(Dates_Feries,CC$2)&gt;0),"",IFERROR(INDEX(Tableau1[[Type]:[Type]],SMALL(IF((Tableau1[[Nom]:[Nom]]=$A64)*(Tableau1[[Prénom]:[Prénom]]=$B64)*(CC$2&gt;=Tableau1[[Début]:[Début]])*(CC$2&lt;=Tableau1[[Fin]:[Fin]]),ROW(INDIRECT("A1:A"&amp;COUNTA(Tableau1[[Fin]:[Fin]])))),1)),""))</f>
        <v/>
      </c>
      <c r="CD64" s="34" t="str">
        <f t="array" aca="1" ref="CD64" ca="1">IF(OR(WEEKDAY(CD$2,2)&gt;5,COUNTIF(Dates_Feries,CD$2)&gt;0),"",IFERROR(INDEX(Tableau1[[Type]:[Type]],SMALL(IF((Tableau1[[Nom]:[Nom]]=$A64)*(Tableau1[[Prénom]:[Prénom]]=$B64)*(CD$2&gt;=Tableau1[[Début]:[Début]])*(CD$2&lt;=Tableau1[[Fin]:[Fin]]),ROW(INDIRECT("A1:A"&amp;COUNTA(Tableau1[[Fin]:[Fin]])))),1)),""))</f>
        <v/>
      </c>
      <c r="CE64" s="34" t="str">
        <f t="array" aca="1" ref="CE64" ca="1">IF(OR(WEEKDAY(CE$2,2)&gt;5,COUNTIF(Dates_Feries,CE$2)&gt;0),"",IFERROR(INDEX(Tableau1[[Type]:[Type]],SMALL(IF((Tableau1[[Nom]:[Nom]]=$A64)*(Tableau1[[Prénom]:[Prénom]]=$B64)*(CE$2&gt;=Tableau1[[Début]:[Début]])*(CE$2&lt;=Tableau1[[Fin]:[Fin]]),ROW(INDIRECT("A1:A"&amp;COUNTA(Tableau1[[Fin]:[Fin]])))),1)),""))</f>
        <v/>
      </c>
      <c r="CF64" s="34" t="str">
        <f t="array" aca="1" ref="CF64" ca="1">IF(OR(WEEKDAY(CF$2,2)&gt;5,COUNTIF(Dates_Feries,CF$2)&gt;0),"",IFERROR(INDEX(Tableau1[[Type]:[Type]],SMALL(IF((Tableau1[[Nom]:[Nom]]=$A64)*(Tableau1[[Prénom]:[Prénom]]=$B64)*(CF$2&gt;=Tableau1[[Début]:[Début]])*(CF$2&lt;=Tableau1[[Fin]:[Fin]]),ROW(INDIRECT("A1:A"&amp;COUNTA(Tableau1[[Fin]:[Fin]])))),1)),""))</f>
        <v/>
      </c>
      <c r="CG64" s="34" t="str">
        <f t="array" aca="1" ref="CG64" ca="1">IF(OR(WEEKDAY(CG$2,2)&gt;5,COUNTIF(Dates_Feries,CG$2)&gt;0),"",IFERROR(INDEX(Tableau1[[Type]:[Type]],SMALL(IF((Tableau1[[Nom]:[Nom]]=$A64)*(Tableau1[[Prénom]:[Prénom]]=$B64)*(CG$2&gt;=Tableau1[[Début]:[Début]])*(CG$2&lt;=Tableau1[[Fin]:[Fin]]),ROW(INDIRECT("A1:A"&amp;COUNTA(Tableau1[[Fin]:[Fin]])))),1)),""))</f>
        <v/>
      </c>
      <c r="CH64" s="34" t="str">
        <f t="array" aca="1" ref="CH64" ca="1">IF(OR(WEEKDAY(CH$2,2)&gt;5,COUNTIF(Dates_Feries,CH$2)&gt;0),"",IFERROR(INDEX(Tableau1[[Type]:[Type]],SMALL(IF((Tableau1[[Nom]:[Nom]]=$A64)*(Tableau1[[Prénom]:[Prénom]]=$B64)*(CH$2&gt;=Tableau1[[Début]:[Début]])*(CH$2&lt;=Tableau1[[Fin]:[Fin]]),ROW(INDIRECT("A1:A"&amp;COUNTA(Tableau1[[Fin]:[Fin]])))),1)),""))</f>
        <v/>
      </c>
      <c r="CI64" s="34" t="str">
        <f t="array" aca="1" ref="CI64" ca="1">IF(OR(WEEKDAY(CI$2,2)&gt;5,COUNTIF(Dates_Feries,CI$2)&gt;0),"",IFERROR(INDEX(Tableau1[[Type]:[Type]],SMALL(IF((Tableau1[[Nom]:[Nom]]=$A64)*(Tableau1[[Prénom]:[Prénom]]=$B64)*(CI$2&gt;=Tableau1[[Début]:[Début]])*(CI$2&lt;=Tableau1[[Fin]:[Fin]]),ROW(INDIRECT("A1:A"&amp;COUNTA(Tableau1[[Fin]:[Fin]])))),1)),""))</f>
        <v/>
      </c>
      <c r="CJ64" s="34" t="str">
        <f t="array" aca="1" ref="CJ64" ca="1">IF(OR(WEEKDAY(CJ$2,2)&gt;5,COUNTIF(Dates_Feries,CJ$2)&gt;0),"",IFERROR(INDEX(Tableau1[[Type]:[Type]],SMALL(IF((Tableau1[[Nom]:[Nom]]=$A64)*(Tableau1[[Prénom]:[Prénom]]=$B64)*(CJ$2&gt;=Tableau1[[Début]:[Début]])*(CJ$2&lt;=Tableau1[[Fin]:[Fin]]),ROW(INDIRECT("A1:A"&amp;COUNTA(Tableau1[[Fin]:[Fin]])))),1)),""))</f>
        <v/>
      </c>
      <c r="CK64" s="34" t="str">
        <f t="array" aca="1" ref="CK64" ca="1">IF(OR(WEEKDAY(CK$2,2)&gt;5,COUNTIF(Dates_Feries,CK$2)&gt;0),"",IFERROR(INDEX(Tableau1[[Type]:[Type]],SMALL(IF((Tableau1[[Nom]:[Nom]]=$A64)*(Tableau1[[Prénom]:[Prénom]]=$B64)*(CK$2&gt;=Tableau1[[Début]:[Début]])*(CK$2&lt;=Tableau1[[Fin]:[Fin]]),ROW(INDIRECT("A1:A"&amp;COUNTA(Tableau1[[Fin]:[Fin]])))),1)),""))</f>
        <v/>
      </c>
      <c r="CL64" s="34" t="str">
        <f t="array" aca="1" ref="CL64" ca="1">IF(OR(WEEKDAY(CL$2,2)&gt;5,COUNTIF(Dates_Feries,CL$2)&gt;0),"",IFERROR(INDEX(Tableau1[[Type]:[Type]],SMALL(IF((Tableau1[[Nom]:[Nom]]=$A64)*(Tableau1[[Prénom]:[Prénom]]=$B64)*(CL$2&gt;=Tableau1[[Début]:[Début]])*(CL$2&lt;=Tableau1[[Fin]:[Fin]]),ROW(INDIRECT("A1:A"&amp;COUNTA(Tableau1[[Fin]:[Fin]])))),1)),""))</f>
        <v/>
      </c>
      <c r="CM64" s="34" t="str">
        <f t="array" aca="1" ref="CM64" ca="1">IF(OR(WEEKDAY(CM$2,2)&gt;5,COUNTIF(Dates_Feries,CM$2)&gt;0),"",IFERROR(INDEX(Tableau1[[Type]:[Type]],SMALL(IF((Tableau1[[Nom]:[Nom]]=$A64)*(Tableau1[[Prénom]:[Prénom]]=$B64)*(CM$2&gt;=Tableau1[[Début]:[Début]])*(CM$2&lt;=Tableau1[[Fin]:[Fin]]),ROW(INDIRECT("A1:A"&amp;COUNTA(Tableau1[[Fin]:[Fin]])))),1)),""))</f>
        <v/>
      </c>
      <c r="CN64" s="34" t="str">
        <f t="array" aca="1" ref="CN64" ca="1">IF(OR(WEEKDAY(CN$2,2)&gt;5,COUNTIF(Dates_Feries,CN$2)&gt;0),"",IFERROR(INDEX(Tableau1[[Type]:[Type]],SMALL(IF((Tableau1[[Nom]:[Nom]]=$A64)*(Tableau1[[Prénom]:[Prénom]]=$B64)*(CN$2&gt;=Tableau1[[Début]:[Début]])*(CN$2&lt;=Tableau1[[Fin]:[Fin]]),ROW(INDIRECT("A1:A"&amp;COUNTA(Tableau1[[Fin]:[Fin]])))),1)),""))</f>
        <v/>
      </c>
      <c r="CO64" s="34" t="str">
        <f t="array" aca="1" ref="CO64" ca="1">IF(OR(WEEKDAY(CO$2,2)&gt;5,COUNTIF(Dates_Feries,CO$2)&gt;0),"",IFERROR(INDEX(Tableau1[[Type]:[Type]],SMALL(IF((Tableau1[[Nom]:[Nom]]=$A64)*(Tableau1[[Prénom]:[Prénom]]=$B64)*(CO$2&gt;=Tableau1[[Début]:[Début]])*(CO$2&lt;=Tableau1[[Fin]:[Fin]]),ROW(INDIRECT("A1:A"&amp;COUNTA(Tableau1[[Fin]:[Fin]])))),1)),""))</f>
        <v/>
      </c>
      <c r="CP64" s="34" t="str">
        <f t="array" aca="1" ref="CP64" ca="1">IF(OR(WEEKDAY(CP$2,2)&gt;5,COUNTIF(Dates_Feries,CP$2)&gt;0),"",IFERROR(INDEX(Tableau1[[Type]:[Type]],SMALL(IF((Tableau1[[Nom]:[Nom]]=$A64)*(Tableau1[[Prénom]:[Prénom]]=$B64)*(CP$2&gt;=Tableau1[[Début]:[Début]])*(CP$2&lt;=Tableau1[[Fin]:[Fin]]),ROW(INDIRECT("A1:A"&amp;COUNTA(Tableau1[[Fin]:[Fin]])))),1)),""))</f>
        <v/>
      </c>
      <c r="CQ64" s="34" t="str">
        <f t="array" aca="1" ref="CQ64" ca="1">IF(OR(WEEKDAY(CQ$2,2)&gt;5,COUNTIF(Dates_Feries,CQ$2)&gt;0),"",IFERROR(INDEX(Tableau1[[Type]:[Type]],SMALL(IF((Tableau1[[Nom]:[Nom]]=$A64)*(Tableau1[[Prénom]:[Prénom]]=$B64)*(CQ$2&gt;=Tableau1[[Début]:[Début]])*(CQ$2&lt;=Tableau1[[Fin]:[Fin]]),ROW(INDIRECT("A1:A"&amp;COUNTA(Tableau1[[Fin]:[Fin]])))),1)),""))</f>
        <v/>
      </c>
      <c r="CR64" s="34" t="str">
        <f t="array" aca="1" ref="CR64" ca="1">IF(OR(WEEKDAY(CR$2,2)&gt;5,COUNTIF(Dates_Feries,CR$2)&gt;0),"",IFERROR(INDEX(Tableau1[[Type]:[Type]],SMALL(IF((Tableau1[[Nom]:[Nom]]=$A64)*(Tableau1[[Prénom]:[Prénom]]=$B64)*(CR$2&gt;=Tableau1[[Début]:[Début]])*(CR$2&lt;=Tableau1[[Fin]:[Fin]]),ROW(INDIRECT("A1:A"&amp;COUNTA(Tableau1[[Fin]:[Fin]])))),1)),""))</f>
        <v/>
      </c>
      <c r="CS64" s="34" t="str">
        <f t="array" aca="1" ref="CS64" ca="1">IF(OR(WEEKDAY(CS$2,2)&gt;5,COUNTIF(Dates_Feries,CS$2)&gt;0),"",IFERROR(INDEX(Tableau1[[Type]:[Type]],SMALL(IF((Tableau1[[Nom]:[Nom]]=$A64)*(Tableau1[[Prénom]:[Prénom]]=$B64)*(CS$2&gt;=Tableau1[[Début]:[Début]])*(CS$2&lt;=Tableau1[[Fin]:[Fin]]),ROW(INDIRECT("A1:A"&amp;COUNTA(Tableau1[[Fin]:[Fin]])))),1)),""))</f>
        <v/>
      </c>
      <c r="CT64" s="34" t="str">
        <f t="array" aca="1" ref="CT64" ca="1">IF(OR(WEEKDAY(CT$2,2)&gt;5,COUNTIF(Dates_Feries,CT$2)&gt;0),"",IFERROR(INDEX(Tableau1[[Type]:[Type]],SMALL(IF((Tableau1[[Nom]:[Nom]]=$A64)*(Tableau1[[Prénom]:[Prénom]]=$B64)*(CT$2&gt;=Tableau1[[Début]:[Début]])*(CT$2&lt;=Tableau1[[Fin]:[Fin]]),ROW(INDIRECT("A1:A"&amp;COUNTA(Tableau1[[Fin]:[Fin]])))),1)),""))</f>
        <v/>
      </c>
      <c r="CU64" s="34" t="str">
        <f t="array" aca="1" ref="CU64" ca="1">IF(OR(WEEKDAY(CU$2,2)&gt;5,COUNTIF(Dates_Feries,CU$2)&gt;0),"",IFERROR(INDEX(Tableau1[[Type]:[Type]],SMALL(IF((Tableau1[[Nom]:[Nom]]=$A64)*(Tableau1[[Prénom]:[Prénom]]=$B64)*(CU$2&gt;=Tableau1[[Début]:[Début]])*(CU$2&lt;=Tableau1[[Fin]:[Fin]]),ROW(INDIRECT("A1:A"&amp;COUNTA(Tableau1[[Fin]:[Fin]])))),1)),""))</f>
        <v/>
      </c>
      <c r="CV64" s="34" t="str">
        <f t="array" aca="1" ref="CV64" ca="1">IF(OR(WEEKDAY(CV$2,2)&gt;5,COUNTIF(Dates_Feries,CV$2)&gt;0),"",IFERROR(INDEX(Tableau1[[Type]:[Type]],SMALL(IF((Tableau1[[Nom]:[Nom]]=$A64)*(Tableau1[[Prénom]:[Prénom]]=$B64)*(CV$2&gt;=Tableau1[[Début]:[Début]])*(CV$2&lt;=Tableau1[[Fin]:[Fin]]),ROW(INDIRECT("A1:A"&amp;COUNTA(Tableau1[[Fin]:[Fin]])))),1)),""))</f>
        <v/>
      </c>
      <c r="CW64" s="34" t="str">
        <f t="array" aca="1" ref="CW64" ca="1">IF(OR(WEEKDAY(CW$2,2)&gt;5,COUNTIF(Dates_Feries,CW$2)&gt;0),"",IFERROR(INDEX(Tableau1[[Type]:[Type]],SMALL(IF((Tableau1[[Nom]:[Nom]]=$A64)*(Tableau1[[Prénom]:[Prénom]]=$B64)*(CW$2&gt;=Tableau1[[Début]:[Début]])*(CW$2&lt;=Tableau1[[Fin]:[Fin]]),ROW(INDIRECT("A1:A"&amp;COUNTA(Tableau1[[Fin]:[Fin]])))),1)),""))</f>
        <v/>
      </c>
      <c r="CX64" s="34" t="str">
        <f t="array" aca="1" ref="CX64" ca="1">IF(OR(WEEKDAY(CX$2,2)&gt;5,COUNTIF(Dates_Feries,CX$2)&gt;0),"",IFERROR(INDEX(Tableau1[[Type]:[Type]],SMALL(IF((Tableau1[[Nom]:[Nom]]=$A64)*(Tableau1[[Prénom]:[Prénom]]=$B64)*(CX$2&gt;=Tableau1[[Début]:[Début]])*(CX$2&lt;=Tableau1[[Fin]:[Fin]]),ROW(INDIRECT("A1:A"&amp;COUNTA(Tableau1[[Fin]:[Fin]])))),1)),""))</f>
        <v/>
      </c>
      <c r="CY64" s="34" t="str">
        <f t="array" aca="1" ref="CY64" ca="1">IF(OR(WEEKDAY(CY$2,2)&gt;5,COUNTIF(Dates_Feries,CY$2)&gt;0),"",IFERROR(INDEX(Tableau1[[Type]:[Type]],SMALL(IF((Tableau1[[Nom]:[Nom]]=$A64)*(Tableau1[[Prénom]:[Prénom]]=$B64)*(CY$2&gt;=Tableau1[[Début]:[Début]])*(CY$2&lt;=Tableau1[[Fin]:[Fin]]),ROW(INDIRECT("A1:A"&amp;COUNTA(Tableau1[[Fin]:[Fin]])))),1)),""))</f>
        <v/>
      </c>
      <c r="CZ64" s="34" t="str">
        <f t="array" aca="1" ref="CZ64" ca="1">IF(OR(WEEKDAY(CZ$2,2)&gt;5,COUNTIF(Dates_Feries,CZ$2)&gt;0),"",IFERROR(INDEX(Tableau1[[Type]:[Type]],SMALL(IF((Tableau1[[Nom]:[Nom]]=$A64)*(Tableau1[[Prénom]:[Prénom]]=$B64)*(CZ$2&gt;=Tableau1[[Début]:[Début]])*(CZ$2&lt;=Tableau1[[Fin]:[Fin]]),ROW(INDIRECT("A1:A"&amp;COUNTA(Tableau1[[Fin]:[Fin]])))),1)),""))</f>
        <v/>
      </c>
      <c r="DA64" s="34" t="str">
        <f t="array" aca="1" ref="DA64" ca="1">IF(OR(WEEKDAY(DA$2,2)&gt;5,COUNTIF(Dates_Feries,DA$2)&gt;0),"",IFERROR(INDEX(Tableau1[[Type]:[Type]],SMALL(IF((Tableau1[[Nom]:[Nom]]=$A64)*(Tableau1[[Prénom]:[Prénom]]=$B64)*(DA$2&gt;=Tableau1[[Début]:[Début]])*(DA$2&lt;=Tableau1[[Fin]:[Fin]]),ROW(INDIRECT("A1:A"&amp;COUNTA(Tableau1[[Fin]:[Fin]])))),1)),""))</f>
        <v/>
      </c>
      <c r="DB64" s="34" t="str">
        <f t="array" aca="1" ref="DB64" ca="1">IF(OR(WEEKDAY(DB$2,2)&gt;5,COUNTIF(Dates_Feries,DB$2)&gt;0),"",IFERROR(INDEX(Tableau1[[Type]:[Type]],SMALL(IF((Tableau1[[Nom]:[Nom]]=$A64)*(Tableau1[[Prénom]:[Prénom]]=$B64)*(DB$2&gt;=Tableau1[[Début]:[Début]])*(DB$2&lt;=Tableau1[[Fin]:[Fin]]),ROW(INDIRECT("A1:A"&amp;COUNTA(Tableau1[[Fin]:[Fin]])))),1)),""))</f>
        <v/>
      </c>
      <c r="DC64" s="34" t="str">
        <f t="array" aca="1" ref="DC64" ca="1">IF(OR(WEEKDAY(DC$2,2)&gt;5,COUNTIF(Dates_Feries,DC$2)&gt;0),"",IFERROR(INDEX(Tableau1[[Type]:[Type]],SMALL(IF((Tableau1[[Nom]:[Nom]]=$A64)*(Tableau1[[Prénom]:[Prénom]]=$B64)*(DC$2&gt;=Tableau1[[Début]:[Début]])*(DC$2&lt;=Tableau1[[Fin]:[Fin]]),ROW(INDIRECT("A1:A"&amp;COUNTA(Tableau1[[Fin]:[Fin]])))),1)),""))</f>
        <v/>
      </c>
      <c r="DD64" s="34" t="str">
        <f t="array" aca="1" ref="DD64" ca="1">IF(OR(WEEKDAY(DD$2,2)&gt;5,COUNTIF(Dates_Feries,DD$2)&gt;0),"",IFERROR(INDEX(Tableau1[[Type]:[Type]],SMALL(IF((Tableau1[[Nom]:[Nom]]=$A64)*(Tableau1[[Prénom]:[Prénom]]=$B64)*(DD$2&gt;=Tableau1[[Début]:[Début]])*(DD$2&lt;=Tableau1[[Fin]:[Fin]]),ROW(INDIRECT("A1:A"&amp;COUNTA(Tableau1[[Fin]:[Fin]])))),1)),""))</f>
        <v/>
      </c>
      <c r="DE64" s="34" t="str">
        <f t="array" aca="1" ref="DE64" ca="1">IF(OR(WEEKDAY(DE$2,2)&gt;5,COUNTIF(Dates_Feries,DE$2)&gt;0),"",IFERROR(INDEX(Tableau1[[Type]:[Type]],SMALL(IF((Tableau1[[Nom]:[Nom]]=$A64)*(Tableau1[[Prénom]:[Prénom]]=$B64)*(DE$2&gt;=Tableau1[[Début]:[Début]])*(DE$2&lt;=Tableau1[[Fin]:[Fin]]),ROW(INDIRECT("A1:A"&amp;COUNTA(Tableau1[[Fin]:[Fin]])))),1)),""))</f>
        <v/>
      </c>
      <c r="DF64" s="34" t="str">
        <f t="array" aca="1" ref="DF64" ca="1">IF(OR(WEEKDAY(DF$2,2)&gt;5,COUNTIF(Dates_Feries,DF$2)&gt;0),"",IFERROR(INDEX(Tableau1[[Type]:[Type]],SMALL(IF((Tableau1[[Nom]:[Nom]]=$A64)*(Tableau1[[Prénom]:[Prénom]]=$B64)*(DF$2&gt;=Tableau1[[Début]:[Début]])*(DF$2&lt;=Tableau1[[Fin]:[Fin]]),ROW(INDIRECT("A1:A"&amp;COUNTA(Tableau1[[Fin]:[Fin]])))),1)),""))</f>
        <v/>
      </c>
      <c r="DG64" s="34" t="str">
        <f t="array" aca="1" ref="DG64" ca="1">IF(OR(WEEKDAY(DG$2,2)&gt;5,COUNTIF(Dates_Feries,DG$2)&gt;0),"",IFERROR(INDEX(Tableau1[[Type]:[Type]],SMALL(IF((Tableau1[[Nom]:[Nom]]=$A64)*(Tableau1[[Prénom]:[Prénom]]=$B64)*(DG$2&gt;=Tableau1[[Début]:[Début]])*(DG$2&lt;=Tableau1[[Fin]:[Fin]]),ROW(INDIRECT("A1:A"&amp;COUNTA(Tableau1[[Fin]:[Fin]])))),1)),""))</f>
        <v/>
      </c>
      <c r="DH64" s="34" t="str">
        <f t="array" aca="1" ref="DH64" ca="1">IF(OR(WEEKDAY(DH$2,2)&gt;5,COUNTIF(Dates_Feries,DH$2)&gt;0),"",IFERROR(INDEX(Tableau1[[Type]:[Type]],SMALL(IF((Tableau1[[Nom]:[Nom]]=$A64)*(Tableau1[[Prénom]:[Prénom]]=$B64)*(DH$2&gt;=Tableau1[[Début]:[Début]])*(DH$2&lt;=Tableau1[[Fin]:[Fin]]),ROW(INDIRECT("A1:A"&amp;COUNTA(Tableau1[[Fin]:[Fin]])))),1)),""))</f>
        <v/>
      </c>
      <c r="DI64" s="34" t="str">
        <f t="array" aca="1" ref="DI64" ca="1">IF(OR(WEEKDAY(DI$2,2)&gt;5,COUNTIF(Dates_Feries,DI$2)&gt;0),"",IFERROR(INDEX(Tableau1[[Type]:[Type]],SMALL(IF((Tableau1[[Nom]:[Nom]]=$A64)*(Tableau1[[Prénom]:[Prénom]]=$B64)*(DI$2&gt;=Tableau1[[Début]:[Début]])*(DI$2&lt;=Tableau1[[Fin]:[Fin]]),ROW(INDIRECT("A1:A"&amp;COUNTA(Tableau1[[Fin]:[Fin]])))),1)),""))</f>
        <v/>
      </c>
      <c r="DJ64" s="34" t="str">
        <f t="array" aca="1" ref="DJ64" ca="1">IF(OR(WEEKDAY(DJ$2,2)&gt;5,COUNTIF(Dates_Feries,DJ$2)&gt;0),"",IFERROR(INDEX(Tableau1[[Type]:[Type]],SMALL(IF((Tableau1[[Nom]:[Nom]]=$A64)*(Tableau1[[Prénom]:[Prénom]]=$B64)*(DJ$2&gt;=Tableau1[[Début]:[Début]])*(DJ$2&lt;=Tableau1[[Fin]:[Fin]]),ROW(INDIRECT("A1:A"&amp;COUNTA(Tableau1[[Fin]:[Fin]])))),1)),""))</f>
        <v/>
      </c>
      <c r="DK64" s="34" t="str">
        <f t="array" aca="1" ref="DK64" ca="1">IF(OR(WEEKDAY(DK$2,2)&gt;5,COUNTIF(Dates_Feries,DK$2)&gt;0),"",IFERROR(INDEX(Tableau1[[Type]:[Type]],SMALL(IF((Tableau1[[Nom]:[Nom]]=$A64)*(Tableau1[[Prénom]:[Prénom]]=$B64)*(DK$2&gt;=Tableau1[[Début]:[Début]])*(DK$2&lt;=Tableau1[[Fin]:[Fin]]),ROW(INDIRECT("A1:A"&amp;COUNTA(Tableau1[[Fin]:[Fin]])))),1)),""))</f>
        <v/>
      </c>
      <c r="DL64" s="34" t="str">
        <f t="array" aca="1" ref="DL64" ca="1">IF(OR(WEEKDAY(DL$2,2)&gt;5,COUNTIF(Dates_Feries,DL$2)&gt;0),"",IFERROR(INDEX(Tableau1[[Type]:[Type]],SMALL(IF((Tableau1[[Nom]:[Nom]]=$A64)*(Tableau1[[Prénom]:[Prénom]]=$B64)*(DL$2&gt;=Tableau1[[Début]:[Début]])*(DL$2&lt;=Tableau1[[Fin]:[Fin]]),ROW(INDIRECT("A1:A"&amp;COUNTA(Tableau1[[Fin]:[Fin]])))),1)),""))</f>
        <v/>
      </c>
      <c r="DM64" s="34" t="str">
        <f t="array" aca="1" ref="DM64" ca="1">IF(OR(WEEKDAY(DM$2,2)&gt;5,COUNTIF(Dates_Feries,DM$2)&gt;0),"",IFERROR(INDEX(Tableau1[[Type]:[Type]],SMALL(IF((Tableau1[[Nom]:[Nom]]=$A64)*(Tableau1[[Prénom]:[Prénom]]=$B64)*(DM$2&gt;=Tableau1[[Début]:[Début]])*(DM$2&lt;=Tableau1[[Fin]:[Fin]]),ROW(INDIRECT("A1:A"&amp;COUNTA(Tableau1[[Fin]:[Fin]])))),1)),""))</f>
        <v/>
      </c>
      <c r="DN64" s="34" t="str">
        <f t="array" aca="1" ref="DN64" ca="1">IF(OR(WEEKDAY(DN$2,2)&gt;5,COUNTIF(Dates_Feries,DN$2)&gt;0),"",IFERROR(INDEX(Tableau1[[Type]:[Type]],SMALL(IF((Tableau1[[Nom]:[Nom]]=$A64)*(Tableau1[[Prénom]:[Prénom]]=$B64)*(DN$2&gt;=Tableau1[[Début]:[Début]])*(DN$2&lt;=Tableau1[[Fin]:[Fin]]),ROW(INDIRECT("A1:A"&amp;COUNTA(Tableau1[[Fin]:[Fin]])))),1)),""))</f>
        <v/>
      </c>
      <c r="DO64" s="34" t="str">
        <f t="array" aca="1" ref="DO64" ca="1">IF(OR(WEEKDAY(DO$2,2)&gt;5,COUNTIF(Dates_Feries,DO$2)&gt;0),"",IFERROR(INDEX(Tableau1[[Type]:[Type]],SMALL(IF((Tableau1[[Nom]:[Nom]]=$A64)*(Tableau1[[Prénom]:[Prénom]]=$B64)*(DO$2&gt;=Tableau1[[Début]:[Début]])*(DO$2&lt;=Tableau1[[Fin]:[Fin]]),ROW(INDIRECT("A1:A"&amp;COUNTA(Tableau1[[Fin]:[Fin]])))),1)),""))</f>
        <v/>
      </c>
      <c r="DP64" s="34" t="str">
        <f t="array" aca="1" ref="DP64" ca="1">IF(OR(WEEKDAY(DP$2,2)&gt;5,COUNTIF(Dates_Feries,DP$2)&gt;0),"",IFERROR(INDEX(Tableau1[[Type]:[Type]],SMALL(IF((Tableau1[[Nom]:[Nom]]=$A64)*(Tableau1[[Prénom]:[Prénom]]=$B64)*(DP$2&gt;=Tableau1[[Début]:[Début]])*(DP$2&lt;=Tableau1[[Fin]:[Fin]]),ROW(INDIRECT("A1:A"&amp;COUNTA(Tableau1[[Fin]:[Fin]])))),1)),""))</f>
        <v/>
      </c>
      <c r="DQ64" s="34" t="str">
        <f t="array" aca="1" ref="DQ64" ca="1">IF(OR(WEEKDAY(DQ$2,2)&gt;5,COUNTIF(Dates_Feries,DQ$2)&gt;0),"",IFERROR(INDEX(Tableau1[[Type]:[Type]],SMALL(IF((Tableau1[[Nom]:[Nom]]=$A64)*(Tableau1[[Prénom]:[Prénom]]=$B64)*(DQ$2&gt;=Tableau1[[Début]:[Début]])*(DQ$2&lt;=Tableau1[[Fin]:[Fin]]),ROW(INDIRECT("A1:A"&amp;COUNTA(Tableau1[[Fin]:[Fin]])))),1)),""))</f>
        <v/>
      </c>
      <c r="DR64" s="34" t="str">
        <f t="array" aca="1" ref="DR64" ca="1">IF(OR(WEEKDAY(DR$2,2)&gt;5,COUNTIF(Dates_Feries,DR$2)&gt;0),"",IFERROR(INDEX(Tableau1[[Type]:[Type]],SMALL(IF((Tableau1[[Nom]:[Nom]]=$A64)*(Tableau1[[Prénom]:[Prénom]]=$B64)*(DR$2&gt;=Tableau1[[Début]:[Début]])*(DR$2&lt;=Tableau1[[Fin]:[Fin]]),ROW(INDIRECT("A1:A"&amp;COUNTA(Tableau1[[Fin]:[Fin]])))),1)),""))</f>
        <v/>
      </c>
      <c r="DS64" s="34" t="str">
        <f t="array" aca="1" ref="DS64" ca="1">IF(OR(WEEKDAY(DS$2,2)&gt;5,COUNTIF(Dates_Feries,DS$2)&gt;0),"",IFERROR(INDEX(Tableau1[[Type]:[Type]],SMALL(IF((Tableau1[[Nom]:[Nom]]=$A64)*(Tableau1[[Prénom]:[Prénom]]=$B64)*(DS$2&gt;=Tableau1[[Début]:[Début]])*(DS$2&lt;=Tableau1[[Fin]:[Fin]]),ROW(INDIRECT("A1:A"&amp;COUNTA(Tableau1[[Fin]:[Fin]])))),1)),""))</f>
        <v/>
      </c>
      <c r="DT64" s="34" t="str">
        <f t="array" aca="1" ref="DT64" ca="1">IF(OR(WEEKDAY(DT$2,2)&gt;5,COUNTIF(Dates_Feries,DT$2)&gt;0),"",IFERROR(INDEX(Tableau1[[Type]:[Type]],SMALL(IF((Tableau1[[Nom]:[Nom]]=$A64)*(Tableau1[[Prénom]:[Prénom]]=$B64)*(DT$2&gt;=Tableau1[[Début]:[Début]])*(DT$2&lt;=Tableau1[[Fin]:[Fin]]),ROW(INDIRECT("A1:A"&amp;COUNTA(Tableau1[[Fin]:[Fin]])))),1)),""))</f>
        <v/>
      </c>
      <c r="DU64" s="34" t="str">
        <f t="array" aca="1" ref="DU64" ca="1">IF(OR(WEEKDAY(DU$2,2)&gt;5,COUNTIF(Dates_Feries,DU$2)&gt;0),"",IFERROR(INDEX(Tableau1[[Type]:[Type]],SMALL(IF((Tableau1[[Nom]:[Nom]]=$A64)*(Tableau1[[Prénom]:[Prénom]]=$B64)*(DU$2&gt;=Tableau1[[Début]:[Début]])*(DU$2&lt;=Tableau1[[Fin]:[Fin]]),ROW(INDIRECT("A1:A"&amp;COUNTA(Tableau1[[Fin]:[Fin]])))),1)),""))</f>
        <v/>
      </c>
      <c r="DV64" s="34" t="str">
        <f t="array" aca="1" ref="DV64" ca="1">IF(OR(WEEKDAY(DV$2,2)&gt;5,COUNTIF(Dates_Feries,DV$2)&gt;0),"",IFERROR(INDEX(Tableau1[[Type]:[Type]],SMALL(IF((Tableau1[[Nom]:[Nom]]=$A64)*(Tableau1[[Prénom]:[Prénom]]=$B64)*(DV$2&gt;=Tableau1[[Début]:[Début]])*(DV$2&lt;=Tableau1[[Fin]:[Fin]]),ROW(INDIRECT("A1:A"&amp;COUNTA(Tableau1[[Fin]:[Fin]])))),1)),""))</f>
        <v/>
      </c>
      <c r="DW64" s="34" t="str">
        <f t="array" aca="1" ref="DW64" ca="1">IF(OR(WEEKDAY(DW$2,2)&gt;5,COUNTIF(Dates_Feries,DW$2)&gt;0),"",IFERROR(INDEX(Tableau1[[Type]:[Type]],SMALL(IF((Tableau1[[Nom]:[Nom]]=$A64)*(Tableau1[[Prénom]:[Prénom]]=$B64)*(DW$2&gt;=Tableau1[[Début]:[Début]])*(DW$2&lt;=Tableau1[[Fin]:[Fin]]),ROW(INDIRECT("A1:A"&amp;COUNTA(Tableau1[[Fin]:[Fin]])))),1)),""))</f>
        <v/>
      </c>
      <c r="DX64" s="34" t="str">
        <f t="array" aca="1" ref="DX64" ca="1">IF(OR(WEEKDAY(DX$2,2)&gt;5,COUNTIF(Dates_Feries,DX$2)&gt;0),"",IFERROR(INDEX(Tableau1[[Type]:[Type]],SMALL(IF((Tableau1[[Nom]:[Nom]]=$A64)*(Tableau1[[Prénom]:[Prénom]]=$B64)*(DX$2&gt;=Tableau1[[Début]:[Début]])*(DX$2&lt;=Tableau1[[Fin]:[Fin]]),ROW(INDIRECT("A1:A"&amp;COUNTA(Tableau1[[Fin]:[Fin]])))),1)),""))</f>
        <v/>
      </c>
      <c r="DY64" s="34" t="str">
        <f t="array" aca="1" ref="DY64" ca="1">IF(OR(WEEKDAY(DY$2,2)&gt;5,COUNTIF(Dates_Feries,DY$2)&gt;0),"",IFERROR(INDEX(Tableau1[[Type]:[Type]],SMALL(IF((Tableau1[[Nom]:[Nom]]=$A64)*(Tableau1[[Prénom]:[Prénom]]=$B64)*(DY$2&gt;=Tableau1[[Début]:[Début]])*(DY$2&lt;=Tableau1[[Fin]:[Fin]]),ROW(INDIRECT("A1:A"&amp;COUNTA(Tableau1[[Fin]:[Fin]])))),1)),""))</f>
        <v/>
      </c>
      <c r="DZ64" s="34" t="str">
        <f t="array" aca="1" ref="DZ64" ca="1">IF(OR(WEEKDAY(DZ$2,2)&gt;5,COUNTIF(Dates_Feries,DZ$2)&gt;0),"",IFERROR(INDEX(Tableau1[[Type]:[Type]],SMALL(IF((Tableau1[[Nom]:[Nom]]=$A64)*(Tableau1[[Prénom]:[Prénom]]=$B64)*(DZ$2&gt;=Tableau1[[Début]:[Début]])*(DZ$2&lt;=Tableau1[[Fin]:[Fin]]),ROW(INDIRECT("A1:A"&amp;COUNTA(Tableau1[[Fin]:[Fin]])))),1)),""))</f>
        <v/>
      </c>
      <c r="EA64" s="34" t="str">
        <f t="array" aca="1" ref="EA64" ca="1">IF(OR(WEEKDAY(EA$2,2)&gt;5,COUNTIF(Dates_Feries,EA$2)&gt;0),"",IFERROR(INDEX(Tableau1[[Type]:[Type]],SMALL(IF((Tableau1[[Nom]:[Nom]]=$A64)*(Tableau1[[Prénom]:[Prénom]]=$B64)*(EA$2&gt;=Tableau1[[Début]:[Début]])*(EA$2&lt;=Tableau1[[Fin]:[Fin]]),ROW(INDIRECT("A1:A"&amp;COUNTA(Tableau1[[Fin]:[Fin]])))),1)),""))</f>
        <v/>
      </c>
      <c r="EB64" s="34" t="str">
        <f t="array" aca="1" ref="EB64" ca="1">IF(OR(WEEKDAY(EB$2,2)&gt;5,COUNTIF(Dates_Feries,EB$2)&gt;0),"",IFERROR(INDEX(Tableau1[[Type]:[Type]],SMALL(IF((Tableau1[[Nom]:[Nom]]=$A64)*(Tableau1[[Prénom]:[Prénom]]=$B64)*(EB$2&gt;=Tableau1[[Début]:[Début]])*(EB$2&lt;=Tableau1[[Fin]:[Fin]]),ROW(INDIRECT("A1:A"&amp;COUNTA(Tableau1[[Fin]:[Fin]])))),1)),""))</f>
        <v/>
      </c>
      <c r="EC64" s="34" t="str">
        <f t="array" aca="1" ref="EC64" ca="1">IF(OR(WEEKDAY(EC$2,2)&gt;5,COUNTIF(Dates_Feries,EC$2)&gt;0),"",IFERROR(INDEX(Tableau1[[Type]:[Type]],SMALL(IF((Tableau1[[Nom]:[Nom]]=$A64)*(Tableau1[[Prénom]:[Prénom]]=$B64)*(EC$2&gt;=Tableau1[[Début]:[Début]])*(EC$2&lt;=Tableau1[[Fin]:[Fin]]),ROW(INDIRECT("A1:A"&amp;COUNTA(Tableau1[[Fin]:[Fin]])))),1)),""))</f>
        <v/>
      </c>
      <c r="ED64" s="34" t="str">
        <f t="array" aca="1" ref="ED64" ca="1">IF(OR(WEEKDAY(ED$2,2)&gt;5,COUNTIF(Dates_Feries,ED$2)&gt;0),"",IFERROR(INDEX(Tableau1[[Type]:[Type]],SMALL(IF((Tableau1[[Nom]:[Nom]]=$A64)*(Tableau1[[Prénom]:[Prénom]]=$B64)*(ED$2&gt;=Tableau1[[Début]:[Début]])*(ED$2&lt;=Tableau1[[Fin]:[Fin]]),ROW(INDIRECT("A1:A"&amp;COUNTA(Tableau1[[Fin]:[Fin]])))),1)),""))</f>
        <v/>
      </c>
      <c r="EE64" s="34" t="str">
        <f t="array" aca="1" ref="EE64" ca="1">IF(OR(WEEKDAY(EE$2,2)&gt;5,COUNTIF(Dates_Feries,EE$2)&gt;0),"",IFERROR(INDEX(Tableau1[[Type]:[Type]],SMALL(IF((Tableau1[[Nom]:[Nom]]=$A64)*(Tableau1[[Prénom]:[Prénom]]=$B64)*(EE$2&gt;=Tableau1[[Début]:[Début]])*(EE$2&lt;=Tableau1[[Fin]:[Fin]]),ROW(INDIRECT("A1:A"&amp;COUNTA(Tableau1[[Fin]:[Fin]])))),1)),""))</f>
        <v/>
      </c>
      <c r="EF64" s="34" t="str">
        <f t="array" aca="1" ref="EF64" ca="1">IF(OR(WEEKDAY(EF$2,2)&gt;5,COUNTIF(Dates_Feries,EF$2)&gt;0),"",IFERROR(INDEX(Tableau1[[Type]:[Type]],SMALL(IF((Tableau1[[Nom]:[Nom]]=$A64)*(Tableau1[[Prénom]:[Prénom]]=$B64)*(EF$2&gt;=Tableau1[[Début]:[Début]])*(EF$2&lt;=Tableau1[[Fin]:[Fin]]),ROW(INDIRECT("A1:A"&amp;COUNTA(Tableau1[[Fin]:[Fin]])))),1)),""))</f>
        <v/>
      </c>
      <c r="EG64" s="34" t="str">
        <f t="array" aca="1" ref="EG64" ca="1">IF(OR(WEEKDAY(EG$2,2)&gt;5,COUNTIF(Dates_Feries,EG$2)&gt;0),"",IFERROR(INDEX(Tableau1[[Type]:[Type]],SMALL(IF((Tableau1[[Nom]:[Nom]]=$A64)*(Tableau1[[Prénom]:[Prénom]]=$B64)*(EG$2&gt;=Tableau1[[Début]:[Début]])*(EG$2&lt;=Tableau1[[Fin]:[Fin]]),ROW(INDIRECT("A1:A"&amp;COUNTA(Tableau1[[Fin]:[Fin]])))),1)),""))</f>
        <v/>
      </c>
      <c r="EH64" s="34" t="str">
        <f t="array" aca="1" ref="EH64" ca="1">IF(OR(WEEKDAY(EH$2,2)&gt;5,COUNTIF(Dates_Feries,EH$2)&gt;0),"",IFERROR(INDEX(Tableau1[[Type]:[Type]],SMALL(IF((Tableau1[[Nom]:[Nom]]=$A64)*(Tableau1[[Prénom]:[Prénom]]=$B64)*(EH$2&gt;=Tableau1[[Début]:[Début]])*(EH$2&lt;=Tableau1[[Fin]:[Fin]]),ROW(INDIRECT("A1:A"&amp;COUNTA(Tableau1[[Fin]:[Fin]])))),1)),""))</f>
        <v/>
      </c>
      <c r="EI64" s="34" t="str">
        <f t="array" aca="1" ref="EI64" ca="1">IF(OR(WEEKDAY(EI$2,2)&gt;5,COUNTIF(Dates_Feries,EI$2)&gt;0),"",IFERROR(INDEX(Tableau1[[Type]:[Type]],SMALL(IF((Tableau1[[Nom]:[Nom]]=$A64)*(Tableau1[[Prénom]:[Prénom]]=$B64)*(EI$2&gt;=Tableau1[[Début]:[Début]])*(EI$2&lt;=Tableau1[[Fin]:[Fin]]),ROW(INDIRECT("A1:A"&amp;COUNTA(Tableau1[[Fin]:[Fin]])))),1)),""))</f>
        <v/>
      </c>
      <c r="EJ64" s="34" t="str">
        <f t="array" aca="1" ref="EJ64" ca="1">IF(OR(WEEKDAY(EJ$2,2)&gt;5,COUNTIF(Dates_Feries,EJ$2)&gt;0),"",IFERROR(INDEX(Tableau1[[Type]:[Type]],SMALL(IF((Tableau1[[Nom]:[Nom]]=$A64)*(Tableau1[[Prénom]:[Prénom]]=$B64)*(EJ$2&gt;=Tableau1[[Début]:[Début]])*(EJ$2&lt;=Tableau1[[Fin]:[Fin]]),ROW(INDIRECT("A1:A"&amp;COUNTA(Tableau1[[Fin]:[Fin]])))),1)),""))</f>
        <v/>
      </c>
      <c r="EK64" s="34" t="str">
        <f t="array" aca="1" ref="EK64" ca="1">IF(OR(WEEKDAY(EK$2,2)&gt;5,COUNTIF(Dates_Feries,EK$2)&gt;0),"",IFERROR(INDEX(Tableau1[[Type]:[Type]],SMALL(IF((Tableau1[[Nom]:[Nom]]=$A64)*(Tableau1[[Prénom]:[Prénom]]=$B64)*(EK$2&gt;=Tableau1[[Début]:[Début]])*(EK$2&lt;=Tableau1[[Fin]:[Fin]]),ROW(INDIRECT("A1:A"&amp;COUNTA(Tableau1[[Fin]:[Fin]])))),1)),""))</f>
        <v/>
      </c>
      <c r="EL64" s="34" t="str">
        <f t="array" aca="1" ref="EL64" ca="1">IF(OR(WEEKDAY(EL$2,2)&gt;5,COUNTIF(Dates_Feries,EL$2)&gt;0),"",IFERROR(INDEX(Tableau1[[Type]:[Type]],SMALL(IF((Tableau1[[Nom]:[Nom]]=$A64)*(Tableau1[[Prénom]:[Prénom]]=$B64)*(EL$2&gt;=Tableau1[[Début]:[Début]])*(EL$2&lt;=Tableau1[[Fin]:[Fin]]),ROW(INDIRECT("A1:A"&amp;COUNTA(Tableau1[[Fin]:[Fin]])))),1)),""))</f>
        <v/>
      </c>
      <c r="EM64" s="34" t="str">
        <f t="array" aca="1" ref="EM64" ca="1">IF(OR(WEEKDAY(EM$2,2)&gt;5,COUNTIF(Dates_Feries,EM$2)&gt;0),"",IFERROR(INDEX(Tableau1[[Type]:[Type]],SMALL(IF((Tableau1[[Nom]:[Nom]]=$A64)*(Tableau1[[Prénom]:[Prénom]]=$B64)*(EM$2&gt;=Tableau1[[Début]:[Début]])*(EM$2&lt;=Tableau1[[Fin]:[Fin]]),ROW(INDIRECT("A1:A"&amp;COUNTA(Tableau1[[Fin]:[Fin]])))),1)),""))</f>
        <v/>
      </c>
      <c r="EN64" s="34" t="str">
        <f t="array" aca="1" ref="EN64" ca="1">IF(OR(WEEKDAY(EN$2,2)&gt;5,COUNTIF(Dates_Feries,EN$2)&gt;0),"",IFERROR(INDEX(Tableau1[[Type]:[Type]],SMALL(IF((Tableau1[[Nom]:[Nom]]=$A64)*(Tableau1[[Prénom]:[Prénom]]=$B64)*(EN$2&gt;=Tableau1[[Début]:[Début]])*(EN$2&lt;=Tableau1[[Fin]:[Fin]]),ROW(INDIRECT("A1:A"&amp;COUNTA(Tableau1[[Fin]:[Fin]])))),1)),""))</f>
        <v/>
      </c>
      <c r="EO64" s="34" t="str">
        <f t="array" aca="1" ref="EO64" ca="1">IF(OR(WEEKDAY(EO$2,2)&gt;5,COUNTIF(Dates_Feries,EO$2)&gt;0),"",IFERROR(INDEX(Tableau1[[Type]:[Type]],SMALL(IF((Tableau1[[Nom]:[Nom]]=$A64)*(Tableau1[[Prénom]:[Prénom]]=$B64)*(EO$2&gt;=Tableau1[[Début]:[Début]])*(EO$2&lt;=Tableau1[[Fin]:[Fin]]),ROW(INDIRECT("A1:A"&amp;COUNTA(Tableau1[[Fin]:[Fin]])))),1)),""))</f>
        <v/>
      </c>
      <c r="EP64" s="34" t="str">
        <f t="array" aca="1" ref="EP64" ca="1">IF(OR(WEEKDAY(EP$2,2)&gt;5,COUNTIF(Dates_Feries,EP$2)&gt;0),"",IFERROR(INDEX(Tableau1[[Type]:[Type]],SMALL(IF((Tableau1[[Nom]:[Nom]]=$A64)*(Tableau1[[Prénom]:[Prénom]]=$B64)*(EP$2&gt;=Tableau1[[Début]:[Début]])*(EP$2&lt;=Tableau1[[Fin]:[Fin]]),ROW(INDIRECT("A1:A"&amp;COUNTA(Tableau1[[Fin]:[Fin]])))),1)),""))</f>
        <v/>
      </c>
      <c r="EQ64" s="34" t="str">
        <f t="array" aca="1" ref="EQ64" ca="1">IF(OR(WEEKDAY(EQ$2,2)&gt;5,COUNTIF(Dates_Feries,EQ$2)&gt;0),"",IFERROR(INDEX(Tableau1[[Type]:[Type]],SMALL(IF((Tableau1[[Nom]:[Nom]]=$A64)*(Tableau1[[Prénom]:[Prénom]]=$B64)*(EQ$2&gt;=Tableau1[[Début]:[Début]])*(EQ$2&lt;=Tableau1[[Fin]:[Fin]]),ROW(INDIRECT("A1:A"&amp;COUNTA(Tableau1[[Fin]:[Fin]])))),1)),""))</f>
        <v/>
      </c>
      <c r="ER64" s="34" t="str">
        <f t="array" aca="1" ref="ER64" ca="1">IF(OR(WEEKDAY(ER$2,2)&gt;5,COUNTIF(Dates_Feries,ER$2)&gt;0),"",IFERROR(INDEX(Tableau1[[Type]:[Type]],SMALL(IF((Tableau1[[Nom]:[Nom]]=$A64)*(Tableau1[[Prénom]:[Prénom]]=$B64)*(ER$2&gt;=Tableau1[[Début]:[Début]])*(ER$2&lt;=Tableau1[[Fin]:[Fin]]),ROW(INDIRECT("A1:A"&amp;COUNTA(Tableau1[[Fin]:[Fin]])))),1)),""))</f>
        <v/>
      </c>
      <c r="ES64" s="34" t="str">
        <f t="array" aca="1" ref="ES64" ca="1">IF(OR(WEEKDAY(ES$2,2)&gt;5,COUNTIF(Dates_Feries,ES$2)&gt;0),"",IFERROR(INDEX(Tableau1[[Type]:[Type]],SMALL(IF((Tableau1[[Nom]:[Nom]]=$A64)*(Tableau1[[Prénom]:[Prénom]]=$B64)*(ES$2&gt;=Tableau1[[Début]:[Début]])*(ES$2&lt;=Tableau1[[Fin]:[Fin]]),ROW(INDIRECT("A1:A"&amp;COUNTA(Tableau1[[Fin]:[Fin]])))),1)),""))</f>
        <v/>
      </c>
      <c r="ET64" s="34" t="str">
        <f t="array" aca="1" ref="ET64" ca="1">IF(OR(WEEKDAY(ET$2,2)&gt;5,COUNTIF(Dates_Feries,ET$2)&gt;0),"",IFERROR(INDEX(Tableau1[[Type]:[Type]],SMALL(IF((Tableau1[[Nom]:[Nom]]=$A64)*(Tableau1[[Prénom]:[Prénom]]=$B64)*(ET$2&gt;=Tableau1[[Début]:[Début]])*(ET$2&lt;=Tableau1[[Fin]:[Fin]]),ROW(INDIRECT("A1:A"&amp;COUNTA(Tableau1[[Fin]:[Fin]])))),1)),""))</f>
        <v/>
      </c>
      <c r="EU64" s="34" t="str">
        <f t="array" aca="1" ref="EU64" ca="1">IF(OR(WEEKDAY(EU$2,2)&gt;5,COUNTIF(Dates_Feries,EU$2)&gt;0),"",IFERROR(INDEX(Tableau1[[Type]:[Type]],SMALL(IF((Tableau1[[Nom]:[Nom]]=$A64)*(Tableau1[[Prénom]:[Prénom]]=$B64)*(EU$2&gt;=Tableau1[[Début]:[Début]])*(EU$2&lt;=Tableau1[[Fin]:[Fin]]),ROW(INDIRECT("A1:A"&amp;COUNTA(Tableau1[[Fin]:[Fin]])))),1)),""))</f>
        <v/>
      </c>
      <c r="EV64" s="34" t="str">
        <f t="array" aca="1" ref="EV64" ca="1">IF(OR(WEEKDAY(EV$2,2)&gt;5,COUNTIF(Dates_Feries,EV$2)&gt;0),"",IFERROR(INDEX(Tableau1[[Type]:[Type]],SMALL(IF((Tableau1[[Nom]:[Nom]]=$A64)*(Tableau1[[Prénom]:[Prénom]]=$B64)*(EV$2&gt;=Tableau1[[Début]:[Début]])*(EV$2&lt;=Tableau1[[Fin]:[Fin]]),ROW(INDIRECT("A1:A"&amp;COUNTA(Tableau1[[Fin]:[Fin]])))),1)),""))</f>
        <v/>
      </c>
      <c r="EW64" s="34" t="str">
        <f t="array" aca="1" ref="EW64" ca="1">IF(OR(WEEKDAY(EW$2,2)&gt;5,COUNTIF(Dates_Feries,EW$2)&gt;0),"",IFERROR(INDEX(Tableau1[[Type]:[Type]],SMALL(IF((Tableau1[[Nom]:[Nom]]=$A64)*(Tableau1[[Prénom]:[Prénom]]=$B64)*(EW$2&gt;=Tableau1[[Début]:[Début]])*(EW$2&lt;=Tableau1[[Fin]:[Fin]]),ROW(INDIRECT("A1:A"&amp;COUNTA(Tableau1[[Fin]:[Fin]])))),1)),""))</f>
        <v/>
      </c>
      <c r="EX64" s="34" t="str">
        <f t="array" aca="1" ref="EX64" ca="1">IF(OR(WEEKDAY(EX$2,2)&gt;5,COUNTIF(Dates_Feries,EX$2)&gt;0),"",IFERROR(INDEX(Tableau1[[Type]:[Type]],SMALL(IF((Tableau1[[Nom]:[Nom]]=$A64)*(Tableau1[[Prénom]:[Prénom]]=$B64)*(EX$2&gt;=Tableau1[[Début]:[Début]])*(EX$2&lt;=Tableau1[[Fin]:[Fin]]),ROW(INDIRECT("A1:A"&amp;COUNTA(Tableau1[[Fin]:[Fin]])))),1)),""))</f>
        <v/>
      </c>
      <c r="EY64" s="34" t="str">
        <f t="array" aca="1" ref="EY64" ca="1">IF(OR(WEEKDAY(EY$2,2)&gt;5,COUNTIF(Dates_Feries,EY$2)&gt;0),"",IFERROR(INDEX(Tableau1[[Type]:[Type]],SMALL(IF((Tableau1[[Nom]:[Nom]]=$A64)*(Tableau1[[Prénom]:[Prénom]]=$B64)*(EY$2&gt;=Tableau1[[Début]:[Début]])*(EY$2&lt;=Tableau1[[Fin]:[Fin]]),ROW(INDIRECT("A1:A"&amp;COUNTA(Tableau1[[Fin]:[Fin]])))),1)),""))</f>
        <v/>
      </c>
      <c r="EZ64" s="34" t="str">
        <f t="array" aca="1" ref="EZ64" ca="1">IF(OR(WEEKDAY(EZ$2,2)&gt;5,COUNTIF(Dates_Feries,EZ$2)&gt;0),"",IFERROR(INDEX(Tableau1[[Type]:[Type]],SMALL(IF((Tableau1[[Nom]:[Nom]]=$A64)*(Tableau1[[Prénom]:[Prénom]]=$B64)*(EZ$2&gt;=Tableau1[[Début]:[Début]])*(EZ$2&lt;=Tableau1[[Fin]:[Fin]]),ROW(INDIRECT("A1:A"&amp;COUNTA(Tableau1[[Fin]:[Fin]])))),1)),""))</f>
        <v/>
      </c>
      <c r="FA64" s="34" t="str">
        <f t="array" aca="1" ref="FA64" ca="1">IF(OR(WEEKDAY(FA$2,2)&gt;5,COUNTIF(Dates_Feries,FA$2)&gt;0),"",IFERROR(INDEX(Tableau1[[Type]:[Type]],SMALL(IF((Tableau1[[Nom]:[Nom]]=$A64)*(Tableau1[[Prénom]:[Prénom]]=$B64)*(FA$2&gt;=Tableau1[[Début]:[Début]])*(FA$2&lt;=Tableau1[[Fin]:[Fin]]),ROW(INDIRECT("A1:A"&amp;COUNTA(Tableau1[[Fin]:[Fin]])))),1)),""))</f>
        <v/>
      </c>
      <c r="FB64" s="34" t="str">
        <f t="array" aca="1" ref="FB64" ca="1">IF(OR(WEEKDAY(FB$2,2)&gt;5,COUNTIF(Dates_Feries,FB$2)&gt;0),"",IFERROR(INDEX(Tableau1[[Type]:[Type]],SMALL(IF((Tableau1[[Nom]:[Nom]]=$A64)*(Tableau1[[Prénom]:[Prénom]]=$B64)*(FB$2&gt;=Tableau1[[Début]:[Début]])*(FB$2&lt;=Tableau1[[Fin]:[Fin]]),ROW(INDIRECT("A1:A"&amp;COUNTA(Tableau1[[Fin]:[Fin]])))),1)),""))</f>
        <v/>
      </c>
      <c r="FC64" s="34" t="str">
        <f t="array" aca="1" ref="FC64" ca="1">IF(OR(WEEKDAY(FC$2,2)&gt;5,COUNTIF(Dates_Feries,FC$2)&gt;0),"",IFERROR(INDEX(Tableau1[[Type]:[Type]],SMALL(IF((Tableau1[[Nom]:[Nom]]=$A64)*(Tableau1[[Prénom]:[Prénom]]=$B64)*(FC$2&gt;=Tableau1[[Début]:[Début]])*(FC$2&lt;=Tableau1[[Fin]:[Fin]]),ROW(INDIRECT("A1:A"&amp;COUNTA(Tableau1[[Fin]:[Fin]])))),1)),""))</f>
        <v/>
      </c>
      <c r="FD64" s="34" t="str">
        <f t="array" aca="1" ref="FD64" ca="1">IF(OR(WEEKDAY(FD$2,2)&gt;5,COUNTIF(Dates_Feries,FD$2)&gt;0),"",IFERROR(INDEX(Tableau1[[Type]:[Type]],SMALL(IF((Tableau1[[Nom]:[Nom]]=$A64)*(Tableau1[[Prénom]:[Prénom]]=$B64)*(FD$2&gt;=Tableau1[[Début]:[Début]])*(FD$2&lt;=Tableau1[[Fin]:[Fin]]),ROW(INDIRECT("A1:A"&amp;COUNTA(Tableau1[[Fin]:[Fin]])))),1)),""))</f>
        <v/>
      </c>
      <c r="FE64" s="34" t="str">
        <f t="array" aca="1" ref="FE64" ca="1">IF(OR(WEEKDAY(FE$2,2)&gt;5,COUNTIF(Dates_Feries,FE$2)&gt;0),"",IFERROR(INDEX(Tableau1[[Type]:[Type]],SMALL(IF((Tableau1[[Nom]:[Nom]]=$A64)*(Tableau1[[Prénom]:[Prénom]]=$B64)*(FE$2&gt;=Tableau1[[Début]:[Début]])*(FE$2&lt;=Tableau1[[Fin]:[Fin]]),ROW(INDIRECT("A1:A"&amp;COUNTA(Tableau1[[Fin]:[Fin]])))),1)),""))</f>
        <v/>
      </c>
      <c r="FF64" s="34" t="str">
        <f t="array" aca="1" ref="FF64" ca="1">IF(OR(WEEKDAY(FF$2,2)&gt;5,COUNTIF(Dates_Feries,FF$2)&gt;0),"",IFERROR(INDEX(Tableau1[[Type]:[Type]],SMALL(IF((Tableau1[[Nom]:[Nom]]=$A64)*(Tableau1[[Prénom]:[Prénom]]=$B64)*(FF$2&gt;=Tableau1[[Début]:[Début]])*(FF$2&lt;=Tableau1[[Fin]:[Fin]]),ROW(INDIRECT("A1:A"&amp;COUNTA(Tableau1[[Fin]:[Fin]])))),1)),""))</f>
        <v/>
      </c>
      <c r="FG64" s="34" t="str">
        <f t="array" aca="1" ref="FG64" ca="1">IF(OR(WEEKDAY(FG$2,2)&gt;5,COUNTIF(Dates_Feries,FG$2)&gt;0),"",IFERROR(INDEX(Tableau1[[Type]:[Type]],SMALL(IF((Tableau1[[Nom]:[Nom]]=$A64)*(Tableau1[[Prénom]:[Prénom]]=$B64)*(FG$2&gt;=Tableau1[[Début]:[Début]])*(FG$2&lt;=Tableau1[[Fin]:[Fin]]),ROW(INDIRECT("A1:A"&amp;COUNTA(Tableau1[[Fin]:[Fin]])))),1)),""))</f>
        <v/>
      </c>
      <c r="FH64" s="34" t="str">
        <f t="array" aca="1" ref="FH64" ca="1">IF(OR(WEEKDAY(FH$2,2)&gt;5,COUNTIF(Dates_Feries,FH$2)&gt;0),"",IFERROR(INDEX(Tableau1[[Type]:[Type]],SMALL(IF((Tableau1[[Nom]:[Nom]]=$A64)*(Tableau1[[Prénom]:[Prénom]]=$B64)*(FH$2&gt;=Tableau1[[Début]:[Début]])*(FH$2&lt;=Tableau1[[Fin]:[Fin]]),ROW(INDIRECT("A1:A"&amp;COUNTA(Tableau1[[Fin]:[Fin]])))),1)),""))</f>
        <v/>
      </c>
      <c r="FI64" s="34" t="str">
        <f t="array" aca="1" ref="FI64" ca="1">IF(OR(WEEKDAY(FI$2,2)&gt;5,COUNTIF(Dates_Feries,FI$2)&gt;0),"",IFERROR(INDEX(Tableau1[[Type]:[Type]],SMALL(IF((Tableau1[[Nom]:[Nom]]=$A64)*(Tableau1[[Prénom]:[Prénom]]=$B64)*(FI$2&gt;=Tableau1[[Début]:[Début]])*(FI$2&lt;=Tableau1[[Fin]:[Fin]]),ROW(INDIRECT("A1:A"&amp;COUNTA(Tableau1[[Fin]:[Fin]])))),1)),""))</f>
        <v/>
      </c>
      <c r="FJ64" s="34" t="str">
        <f t="array" aca="1" ref="FJ64" ca="1">IF(OR(WEEKDAY(FJ$2,2)&gt;5,COUNTIF(Dates_Feries,FJ$2)&gt;0),"",IFERROR(INDEX(Tableau1[[Type]:[Type]],SMALL(IF((Tableau1[[Nom]:[Nom]]=$A64)*(Tableau1[[Prénom]:[Prénom]]=$B64)*(FJ$2&gt;=Tableau1[[Début]:[Début]])*(FJ$2&lt;=Tableau1[[Fin]:[Fin]]),ROW(INDIRECT("A1:A"&amp;COUNTA(Tableau1[[Fin]:[Fin]])))),1)),""))</f>
        <v/>
      </c>
      <c r="FK64" s="34" t="str">
        <f t="array" aca="1" ref="FK64" ca="1">IF(OR(WEEKDAY(FK$2,2)&gt;5,COUNTIF(Dates_Feries,FK$2)&gt;0),"",IFERROR(INDEX(Tableau1[[Type]:[Type]],SMALL(IF((Tableau1[[Nom]:[Nom]]=$A64)*(Tableau1[[Prénom]:[Prénom]]=$B64)*(FK$2&gt;=Tableau1[[Début]:[Début]])*(FK$2&lt;=Tableau1[[Fin]:[Fin]]),ROW(INDIRECT("A1:A"&amp;COUNTA(Tableau1[[Fin]:[Fin]])))),1)),""))</f>
        <v/>
      </c>
      <c r="FL64" s="34" t="str">
        <f t="array" aca="1" ref="FL64" ca="1">IF(OR(WEEKDAY(FL$2,2)&gt;5,COUNTIF(Dates_Feries,FL$2)&gt;0),"",IFERROR(INDEX(Tableau1[[Type]:[Type]],SMALL(IF((Tableau1[[Nom]:[Nom]]=$A64)*(Tableau1[[Prénom]:[Prénom]]=$B64)*(FL$2&gt;=Tableau1[[Début]:[Début]])*(FL$2&lt;=Tableau1[[Fin]:[Fin]]),ROW(INDIRECT("A1:A"&amp;COUNTA(Tableau1[[Fin]:[Fin]])))),1)),""))</f>
        <v/>
      </c>
      <c r="FM64" s="34" t="str">
        <f t="array" aca="1" ref="FM64" ca="1">IF(OR(WEEKDAY(FM$2,2)&gt;5,COUNTIF(Dates_Feries,FM$2)&gt;0),"",IFERROR(INDEX(Tableau1[[Type]:[Type]],SMALL(IF((Tableau1[[Nom]:[Nom]]=$A64)*(Tableau1[[Prénom]:[Prénom]]=$B64)*(FM$2&gt;=Tableau1[[Début]:[Début]])*(FM$2&lt;=Tableau1[[Fin]:[Fin]]),ROW(INDIRECT("A1:A"&amp;COUNTA(Tableau1[[Fin]:[Fin]])))),1)),""))</f>
        <v/>
      </c>
      <c r="FN64" s="34" t="str">
        <f t="array" aca="1" ref="FN64" ca="1">IF(OR(WEEKDAY(FN$2,2)&gt;5,COUNTIF(Dates_Feries,FN$2)&gt;0),"",IFERROR(INDEX(Tableau1[[Type]:[Type]],SMALL(IF((Tableau1[[Nom]:[Nom]]=$A64)*(Tableau1[[Prénom]:[Prénom]]=$B64)*(FN$2&gt;=Tableau1[[Début]:[Début]])*(FN$2&lt;=Tableau1[[Fin]:[Fin]]),ROW(INDIRECT("A1:A"&amp;COUNTA(Tableau1[[Fin]:[Fin]])))),1)),""))</f>
        <v/>
      </c>
      <c r="FO64" s="34" t="str">
        <f t="array" aca="1" ref="FO64" ca="1">IF(OR(WEEKDAY(FO$2,2)&gt;5,COUNTIF(Dates_Feries,FO$2)&gt;0),"",IFERROR(INDEX(Tableau1[[Type]:[Type]],SMALL(IF((Tableau1[[Nom]:[Nom]]=$A64)*(Tableau1[[Prénom]:[Prénom]]=$B64)*(FO$2&gt;=Tableau1[[Début]:[Début]])*(FO$2&lt;=Tableau1[[Fin]:[Fin]]),ROW(INDIRECT("A1:A"&amp;COUNTA(Tableau1[[Fin]:[Fin]])))),1)),""))</f>
        <v/>
      </c>
      <c r="FP64" s="34" t="str">
        <f t="array" aca="1" ref="FP64" ca="1">IF(OR(WEEKDAY(FP$2,2)&gt;5,COUNTIF(Dates_Feries,FP$2)&gt;0),"",IFERROR(INDEX(Tableau1[[Type]:[Type]],SMALL(IF((Tableau1[[Nom]:[Nom]]=$A64)*(Tableau1[[Prénom]:[Prénom]]=$B64)*(FP$2&gt;=Tableau1[[Début]:[Début]])*(FP$2&lt;=Tableau1[[Fin]:[Fin]]),ROW(INDIRECT("A1:A"&amp;COUNTA(Tableau1[[Fin]:[Fin]])))),1)),""))</f>
        <v/>
      </c>
      <c r="FQ64" s="34" t="str">
        <f t="array" aca="1" ref="FQ64" ca="1">IF(OR(WEEKDAY(FQ$2,2)&gt;5,COUNTIF(Dates_Feries,FQ$2)&gt;0),"",IFERROR(INDEX(Tableau1[[Type]:[Type]],SMALL(IF((Tableau1[[Nom]:[Nom]]=$A64)*(Tableau1[[Prénom]:[Prénom]]=$B64)*(FQ$2&gt;=Tableau1[[Début]:[Début]])*(FQ$2&lt;=Tableau1[[Fin]:[Fin]]),ROW(INDIRECT("A1:A"&amp;COUNTA(Tableau1[[Fin]:[Fin]])))),1)),""))</f>
        <v/>
      </c>
      <c r="FR64" s="34" t="str">
        <f t="array" aca="1" ref="FR64" ca="1">IF(OR(WEEKDAY(FR$2,2)&gt;5,COUNTIF(Dates_Feries,FR$2)&gt;0),"",IFERROR(INDEX(Tableau1[[Type]:[Type]],SMALL(IF((Tableau1[[Nom]:[Nom]]=$A64)*(Tableau1[[Prénom]:[Prénom]]=$B64)*(FR$2&gt;=Tableau1[[Début]:[Début]])*(FR$2&lt;=Tableau1[[Fin]:[Fin]]),ROW(INDIRECT("A1:A"&amp;COUNTA(Tableau1[[Fin]:[Fin]])))),1)),""))</f>
        <v/>
      </c>
      <c r="FS64" s="34" t="str">
        <f t="array" aca="1" ref="FS64" ca="1">IF(OR(WEEKDAY(FS$2,2)&gt;5,COUNTIF(Dates_Feries,FS$2)&gt;0),"",IFERROR(INDEX(Tableau1[[Type]:[Type]],SMALL(IF((Tableau1[[Nom]:[Nom]]=$A64)*(Tableau1[[Prénom]:[Prénom]]=$B64)*(FS$2&gt;=Tableau1[[Début]:[Début]])*(FS$2&lt;=Tableau1[[Fin]:[Fin]]),ROW(INDIRECT("A1:A"&amp;COUNTA(Tableau1[[Fin]:[Fin]])))),1)),""))</f>
        <v/>
      </c>
      <c r="FT64" s="34" t="str">
        <f t="array" aca="1" ref="FT64" ca="1">IF(OR(WEEKDAY(FT$2,2)&gt;5,COUNTIF(Dates_Feries,FT$2)&gt;0),"",IFERROR(INDEX(Tableau1[[Type]:[Type]],SMALL(IF((Tableau1[[Nom]:[Nom]]=$A64)*(Tableau1[[Prénom]:[Prénom]]=$B64)*(FT$2&gt;=Tableau1[[Début]:[Début]])*(FT$2&lt;=Tableau1[[Fin]:[Fin]]),ROW(INDIRECT("A1:A"&amp;COUNTA(Tableau1[[Fin]:[Fin]])))),1)),""))</f>
        <v/>
      </c>
      <c r="FU64" s="34" t="str">
        <f t="array" aca="1" ref="FU64" ca="1">IF(OR(WEEKDAY(FU$2,2)&gt;5,COUNTIF(Dates_Feries,FU$2)&gt;0),"",IFERROR(INDEX(Tableau1[[Type]:[Type]],SMALL(IF((Tableau1[[Nom]:[Nom]]=$A64)*(Tableau1[[Prénom]:[Prénom]]=$B64)*(FU$2&gt;=Tableau1[[Début]:[Début]])*(FU$2&lt;=Tableau1[[Fin]:[Fin]]),ROW(INDIRECT("A1:A"&amp;COUNTA(Tableau1[[Fin]:[Fin]])))),1)),""))</f>
        <v/>
      </c>
      <c r="FV64" s="34" t="str">
        <f t="array" aca="1" ref="FV64" ca="1">IF(OR(WEEKDAY(FV$2,2)&gt;5,COUNTIF(Dates_Feries,FV$2)&gt;0),"",IFERROR(INDEX(Tableau1[[Type]:[Type]],SMALL(IF((Tableau1[[Nom]:[Nom]]=$A64)*(Tableau1[[Prénom]:[Prénom]]=$B64)*(FV$2&gt;=Tableau1[[Début]:[Début]])*(FV$2&lt;=Tableau1[[Fin]:[Fin]]),ROW(INDIRECT("A1:A"&amp;COUNTA(Tableau1[[Fin]:[Fin]])))),1)),""))</f>
        <v/>
      </c>
      <c r="FW64" s="34" t="str">
        <f t="array" aca="1" ref="FW64" ca="1">IF(OR(WEEKDAY(FW$2,2)&gt;5,COUNTIF(Dates_Feries,FW$2)&gt;0),"",IFERROR(INDEX(Tableau1[[Type]:[Type]],SMALL(IF((Tableau1[[Nom]:[Nom]]=$A64)*(Tableau1[[Prénom]:[Prénom]]=$B64)*(FW$2&gt;=Tableau1[[Début]:[Début]])*(FW$2&lt;=Tableau1[[Fin]:[Fin]]),ROW(INDIRECT("A1:A"&amp;COUNTA(Tableau1[[Fin]:[Fin]])))),1)),""))</f>
        <v/>
      </c>
      <c r="FX64" s="34" t="str">
        <f t="array" aca="1" ref="FX64" ca="1">IF(OR(WEEKDAY(FX$2,2)&gt;5,COUNTIF(Dates_Feries,FX$2)&gt;0),"",IFERROR(INDEX(Tableau1[[Type]:[Type]],SMALL(IF((Tableau1[[Nom]:[Nom]]=$A64)*(Tableau1[[Prénom]:[Prénom]]=$B64)*(FX$2&gt;=Tableau1[[Début]:[Début]])*(FX$2&lt;=Tableau1[[Fin]:[Fin]]),ROW(INDIRECT("A1:A"&amp;COUNTA(Tableau1[[Fin]:[Fin]])))),1)),""))</f>
        <v/>
      </c>
      <c r="FY64" s="34" t="str">
        <f t="array" aca="1" ref="FY64" ca="1">IF(OR(WEEKDAY(FY$2,2)&gt;5,COUNTIF(Dates_Feries,FY$2)&gt;0),"",IFERROR(INDEX(Tableau1[[Type]:[Type]],SMALL(IF((Tableau1[[Nom]:[Nom]]=$A64)*(Tableau1[[Prénom]:[Prénom]]=$B64)*(FY$2&gt;=Tableau1[[Début]:[Début]])*(FY$2&lt;=Tableau1[[Fin]:[Fin]]),ROW(INDIRECT("A1:A"&amp;COUNTA(Tableau1[[Fin]:[Fin]])))),1)),""))</f>
        <v/>
      </c>
      <c r="FZ64" s="34" t="str">
        <f t="array" aca="1" ref="FZ64" ca="1">IF(OR(WEEKDAY(FZ$2,2)&gt;5,COUNTIF(Dates_Feries,FZ$2)&gt;0),"",IFERROR(INDEX(Tableau1[[Type]:[Type]],SMALL(IF((Tableau1[[Nom]:[Nom]]=$A64)*(Tableau1[[Prénom]:[Prénom]]=$B64)*(FZ$2&gt;=Tableau1[[Début]:[Début]])*(FZ$2&lt;=Tableau1[[Fin]:[Fin]]),ROW(INDIRECT("A1:A"&amp;COUNTA(Tableau1[[Fin]:[Fin]])))),1)),""))</f>
        <v/>
      </c>
      <c r="GA64" s="34" t="str">
        <f t="array" aca="1" ref="GA64" ca="1">IF(OR(WEEKDAY(GA$2,2)&gt;5,COUNTIF(Dates_Feries,GA$2)&gt;0),"",IFERROR(INDEX(Tableau1[[Type]:[Type]],SMALL(IF((Tableau1[[Nom]:[Nom]]=$A64)*(Tableau1[[Prénom]:[Prénom]]=$B64)*(GA$2&gt;=Tableau1[[Début]:[Début]])*(GA$2&lt;=Tableau1[[Fin]:[Fin]]),ROW(INDIRECT("A1:A"&amp;COUNTA(Tableau1[[Fin]:[Fin]])))),1)),""))</f>
        <v/>
      </c>
      <c r="GB64" s="34" t="str">
        <f t="array" aca="1" ref="GB64" ca="1">IF(OR(WEEKDAY(GB$2,2)&gt;5,COUNTIF(Dates_Feries,GB$2)&gt;0),"",IFERROR(INDEX(Tableau1[[Type]:[Type]],SMALL(IF((Tableau1[[Nom]:[Nom]]=$A64)*(Tableau1[[Prénom]:[Prénom]]=$B64)*(GB$2&gt;=Tableau1[[Début]:[Début]])*(GB$2&lt;=Tableau1[[Fin]:[Fin]]),ROW(INDIRECT("A1:A"&amp;COUNTA(Tableau1[[Fin]:[Fin]])))),1)),""))</f>
        <v/>
      </c>
      <c r="GC64" s="34" t="str">
        <f t="array" aca="1" ref="GC64" ca="1">IF(OR(WEEKDAY(GC$2,2)&gt;5,COUNTIF(Dates_Feries,GC$2)&gt;0),"",IFERROR(INDEX(Tableau1[[Type]:[Type]],SMALL(IF((Tableau1[[Nom]:[Nom]]=$A64)*(Tableau1[[Prénom]:[Prénom]]=$B64)*(GC$2&gt;=Tableau1[[Début]:[Début]])*(GC$2&lt;=Tableau1[[Fin]:[Fin]]),ROW(INDIRECT("A1:A"&amp;COUNTA(Tableau1[[Fin]:[Fin]])))),1)),""))</f>
        <v/>
      </c>
      <c r="GD64" s="34" t="str">
        <f t="array" aca="1" ref="GD64" ca="1">IF(OR(WEEKDAY(GD$2,2)&gt;5,COUNTIF(Dates_Feries,GD$2)&gt;0),"",IFERROR(INDEX(Tableau1[[Type]:[Type]],SMALL(IF((Tableau1[[Nom]:[Nom]]=$A64)*(Tableau1[[Prénom]:[Prénom]]=$B64)*(GD$2&gt;=Tableau1[[Début]:[Début]])*(GD$2&lt;=Tableau1[[Fin]:[Fin]]),ROW(INDIRECT("A1:A"&amp;COUNTA(Tableau1[[Fin]:[Fin]])))),1)),""))</f>
        <v/>
      </c>
      <c r="GE64" s="34" t="str">
        <f t="array" aca="1" ref="GE64" ca="1">IF(OR(WEEKDAY(GE$2,2)&gt;5,COUNTIF(Dates_Feries,GE$2)&gt;0),"",IFERROR(INDEX(Tableau1[[Type]:[Type]],SMALL(IF((Tableau1[[Nom]:[Nom]]=$A64)*(Tableau1[[Prénom]:[Prénom]]=$B64)*(GE$2&gt;=Tableau1[[Début]:[Début]])*(GE$2&lt;=Tableau1[[Fin]:[Fin]]),ROW(INDIRECT("A1:A"&amp;COUNTA(Tableau1[[Fin]:[Fin]])))),1)),""))</f>
        <v/>
      </c>
      <c r="GF64" s="34" t="str">
        <f t="array" aca="1" ref="GF64" ca="1">IF(OR(WEEKDAY(GF$2,2)&gt;5,COUNTIF(Dates_Feries,GF$2)&gt;0),"",IFERROR(INDEX(Tableau1[[Type]:[Type]],SMALL(IF((Tableau1[[Nom]:[Nom]]=$A64)*(Tableau1[[Prénom]:[Prénom]]=$B64)*(GF$2&gt;=Tableau1[[Début]:[Début]])*(GF$2&lt;=Tableau1[[Fin]:[Fin]]),ROW(INDIRECT("A1:A"&amp;COUNTA(Tableau1[[Fin]:[Fin]])))),1)),""))</f>
        <v/>
      </c>
      <c r="GG64" s="34" t="str">
        <f t="array" aca="1" ref="GG64" ca="1">IF(OR(WEEKDAY(GG$2,2)&gt;5,COUNTIF(Dates_Feries,GG$2)&gt;0),"",IFERROR(INDEX(Tableau1[[Type]:[Type]],SMALL(IF((Tableau1[[Nom]:[Nom]]=$A64)*(Tableau1[[Prénom]:[Prénom]]=$B64)*(GG$2&gt;=Tableau1[[Début]:[Début]])*(GG$2&lt;=Tableau1[[Fin]:[Fin]]),ROW(INDIRECT("A1:A"&amp;COUNTA(Tableau1[[Fin]:[Fin]])))),1)),""))</f>
        <v/>
      </c>
      <c r="GH64" s="34" t="str">
        <f t="array" aca="1" ref="GH64" ca="1">IF(OR(WEEKDAY(GH$2,2)&gt;5,COUNTIF(Dates_Feries,GH$2)&gt;0),"",IFERROR(INDEX(Tableau1[[Type]:[Type]],SMALL(IF((Tableau1[[Nom]:[Nom]]=$A64)*(Tableau1[[Prénom]:[Prénom]]=$B64)*(GH$2&gt;=Tableau1[[Début]:[Début]])*(GH$2&lt;=Tableau1[[Fin]:[Fin]]),ROW(INDIRECT("A1:A"&amp;COUNTA(Tableau1[[Fin]:[Fin]])))),1)),""))</f>
        <v/>
      </c>
      <c r="GI64" s="34" t="str">
        <f t="array" aca="1" ref="GI64" ca="1">IF(OR(WEEKDAY(GI$2,2)&gt;5,COUNTIF(Dates_Feries,GI$2)&gt;0),"",IFERROR(INDEX(Tableau1[[Type]:[Type]],SMALL(IF((Tableau1[[Nom]:[Nom]]=$A64)*(Tableau1[[Prénom]:[Prénom]]=$B64)*(GI$2&gt;=Tableau1[[Début]:[Début]])*(GI$2&lt;=Tableau1[[Fin]:[Fin]]),ROW(INDIRECT("A1:A"&amp;COUNTA(Tableau1[[Fin]:[Fin]])))),1)),""))</f>
        <v/>
      </c>
      <c r="GJ64" s="34" t="str">
        <f t="array" aca="1" ref="GJ64" ca="1">IF(OR(WEEKDAY(GJ$2,2)&gt;5,COUNTIF(Dates_Feries,GJ$2)&gt;0),"",IFERROR(INDEX(Tableau1[[Type]:[Type]],SMALL(IF((Tableau1[[Nom]:[Nom]]=$A64)*(Tableau1[[Prénom]:[Prénom]]=$B64)*(GJ$2&gt;=Tableau1[[Début]:[Début]])*(GJ$2&lt;=Tableau1[[Fin]:[Fin]]),ROW(INDIRECT("A1:A"&amp;COUNTA(Tableau1[[Fin]:[Fin]])))),1)),""))</f>
        <v/>
      </c>
      <c r="GK64" s="34" t="str">
        <f t="array" aca="1" ref="GK64" ca="1">IF(OR(WEEKDAY(GK$2,2)&gt;5,COUNTIF(Dates_Feries,GK$2)&gt;0),"",IFERROR(INDEX(Tableau1[[Type]:[Type]],SMALL(IF((Tableau1[[Nom]:[Nom]]=$A64)*(Tableau1[[Prénom]:[Prénom]]=$B64)*(GK$2&gt;=Tableau1[[Début]:[Début]])*(GK$2&lt;=Tableau1[[Fin]:[Fin]]),ROW(INDIRECT("A1:A"&amp;COUNTA(Tableau1[[Fin]:[Fin]])))),1)),""))</f>
        <v/>
      </c>
      <c r="GL64" s="34" t="str">
        <f t="array" aca="1" ref="GL64" ca="1">IF(OR(WEEKDAY(GL$2,2)&gt;5,COUNTIF(Dates_Feries,GL$2)&gt;0),"",IFERROR(INDEX(Tableau1[[Type]:[Type]],SMALL(IF((Tableau1[[Nom]:[Nom]]=$A64)*(Tableau1[[Prénom]:[Prénom]]=$B64)*(GL$2&gt;=Tableau1[[Début]:[Début]])*(GL$2&lt;=Tableau1[[Fin]:[Fin]]),ROW(INDIRECT("A1:A"&amp;COUNTA(Tableau1[[Fin]:[Fin]])))),1)),""))</f>
        <v/>
      </c>
      <c r="GM64" s="34" t="str">
        <f t="array" aca="1" ref="GM64" ca="1">IF(OR(WEEKDAY(GM$2,2)&gt;5,COUNTIF(Dates_Feries,GM$2)&gt;0),"",IFERROR(INDEX(Tableau1[[Type]:[Type]],SMALL(IF((Tableau1[[Nom]:[Nom]]=$A64)*(Tableau1[[Prénom]:[Prénom]]=$B64)*(GM$2&gt;=Tableau1[[Début]:[Début]])*(GM$2&lt;=Tableau1[[Fin]:[Fin]]),ROW(INDIRECT("A1:A"&amp;COUNTA(Tableau1[[Fin]:[Fin]])))),1)),""))</f>
        <v/>
      </c>
      <c r="GN64" s="34" t="str">
        <f t="array" aca="1" ref="GN64" ca="1">IF(OR(WEEKDAY(GN$2,2)&gt;5,COUNTIF(Dates_Feries,GN$2)&gt;0),"",IFERROR(INDEX(Tableau1[[Type]:[Type]],SMALL(IF((Tableau1[[Nom]:[Nom]]=$A64)*(Tableau1[[Prénom]:[Prénom]]=$B64)*(GN$2&gt;=Tableau1[[Début]:[Début]])*(GN$2&lt;=Tableau1[[Fin]:[Fin]]),ROW(INDIRECT("A1:A"&amp;COUNTA(Tableau1[[Fin]:[Fin]])))),1)),""))</f>
        <v/>
      </c>
      <c r="GO64" s="34" t="str">
        <f t="array" aca="1" ref="GO64" ca="1">IF(OR(WEEKDAY(GO$2,2)&gt;5,COUNTIF(Dates_Feries,GO$2)&gt;0),"",IFERROR(INDEX(Tableau1[[Type]:[Type]],SMALL(IF((Tableau1[[Nom]:[Nom]]=$A64)*(Tableau1[[Prénom]:[Prénom]]=$B64)*(GO$2&gt;=Tableau1[[Début]:[Début]])*(GO$2&lt;=Tableau1[[Fin]:[Fin]]),ROW(INDIRECT("A1:A"&amp;COUNTA(Tableau1[[Fin]:[Fin]])))),1)),""))</f>
        <v/>
      </c>
      <c r="GP64" s="34" t="str">
        <f t="array" aca="1" ref="GP64" ca="1">IF(OR(WEEKDAY(GP$2,2)&gt;5,COUNTIF(Dates_Feries,GP$2)&gt;0),"",IFERROR(INDEX(Tableau1[[Type]:[Type]],SMALL(IF((Tableau1[[Nom]:[Nom]]=$A64)*(Tableau1[[Prénom]:[Prénom]]=$B64)*(GP$2&gt;=Tableau1[[Début]:[Début]])*(GP$2&lt;=Tableau1[[Fin]:[Fin]]),ROW(INDIRECT("A1:A"&amp;COUNTA(Tableau1[[Fin]:[Fin]])))),1)),""))</f>
        <v/>
      </c>
      <c r="GQ64" s="34" t="str">
        <f t="array" aca="1" ref="GQ64" ca="1">IF(OR(WEEKDAY(GQ$2,2)&gt;5,COUNTIF(Dates_Feries,GQ$2)&gt;0),"",IFERROR(INDEX(Tableau1[[Type]:[Type]],SMALL(IF((Tableau1[[Nom]:[Nom]]=$A64)*(Tableau1[[Prénom]:[Prénom]]=$B64)*(GQ$2&gt;=Tableau1[[Début]:[Début]])*(GQ$2&lt;=Tableau1[[Fin]:[Fin]]),ROW(INDIRECT("A1:A"&amp;COUNTA(Tableau1[[Fin]:[Fin]])))),1)),""))</f>
        <v/>
      </c>
      <c r="GR64" s="34" t="str">
        <f t="array" aca="1" ref="GR64" ca="1">IF(OR(WEEKDAY(GR$2,2)&gt;5,COUNTIF(Dates_Feries,GR$2)&gt;0),"",IFERROR(INDEX(Tableau1[[Type]:[Type]],SMALL(IF((Tableau1[[Nom]:[Nom]]=$A64)*(Tableau1[[Prénom]:[Prénom]]=$B64)*(GR$2&gt;=Tableau1[[Début]:[Début]])*(GR$2&lt;=Tableau1[[Fin]:[Fin]]),ROW(INDIRECT("A1:A"&amp;COUNTA(Tableau1[[Fin]:[Fin]])))),1)),""))</f>
        <v/>
      </c>
      <c r="GS64" s="34" t="str">
        <f t="array" aca="1" ref="GS64" ca="1">IF(OR(WEEKDAY(GS$2,2)&gt;5,COUNTIF(Dates_Feries,GS$2)&gt;0),"",IFERROR(INDEX(Tableau1[[Type]:[Type]],SMALL(IF((Tableau1[[Nom]:[Nom]]=$A64)*(Tableau1[[Prénom]:[Prénom]]=$B64)*(GS$2&gt;=Tableau1[[Début]:[Début]])*(GS$2&lt;=Tableau1[[Fin]:[Fin]]),ROW(INDIRECT("A1:A"&amp;COUNTA(Tableau1[[Fin]:[Fin]])))),1)),""))</f>
        <v/>
      </c>
      <c r="GT64" s="34" t="str">
        <f t="array" aca="1" ref="GT64" ca="1">IF(OR(WEEKDAY(GT$2,2)&gt;5,COUNTIF(Dates_Feries,GT$2)&gt;0),"",IFERROR(INDEX(Tableau1[[Type]:[Type]],SMALL(IF((Tableau1[[Nom]:[Nom]]=$A64)*(Tableau1[[Prénom]:[Prénom]]=$B64)*(GT$2&gt;=Tableau1[[Début]:[Début]])*(GT$2&lt;=Tableau1[[Fin]:[Fin]]),ROW(INDIRECT("A1:A"&amp;COUNTA(Tableau1[[Fin]:[Fin]])))),1)),""))</f>
        <v/>
      </c>
      <c r="GU64" s="34" t="str">
        <f t="array" aca="1" ref="GU64" ca="1">IF(OR(WEEKDAY(GU$2,2)&gt;5,COUNTIF(Dates_Feries,GU$2)&gt;0),"",IFERROR(INDEX(Tableau1[[Type]:[Type]],SMALL(IF((Tableau1[[Nom]:[Nom]]=$A64)*(Tableau1[[Prénom]:[Prénom]]=$B64)*(GU$2&gt;=Tableau1[[Début]:[Début]])*(GU$2&lt;=Tableau1[[Fin]:[Fin]]),ROW(INDIRECT("A1:A"&amp;COUNTA(Tableau1[[Fin]:[Fin]])))),1)),""))</f>
        <v/>
      </c>
      <c r="GV64" s="34" t="str">
        <f t="array" aca="1" ref="GV64" ca="1">IF(OR(WEEKDAY(GV$2,2)&gt;5,COUNTIF(Dates_Feries,GV$2)&gt;0),"",IFERROR(INDEX(Tableau1[[Type]:[Type]],SMALL(IF((Tableau1[[Nom]:[Nom]]=$A64)*(Tableau1[[Prénom]:[Prénom]]=$B64)*(GV$2&gt;=Tableau1[[Début]:[Début]])*(GV$2&lt;=Tableau1[[Fin]:[Fin]]),ROW(INDIRECT("A1:A"&amp;COUNTA(Tableau1[[Fin]:[Fin]])))),1)),""))</f>
        <v/>
      </c>
      <c r="GW64" s="34" t="str">
        <f t="array" aca="1" ref="GW64" ca="1">IF(OR(WEEKDAY(GW$2,2)&gt;5,COUNTIF(Dates_Feries,GW$2)&gt;0),"",IFERROR(INDEX(Tableau1[[Type]:[Type]],SMALL(IF((Tableau1[[Nom]:[Nom]]=$A64)*(Tableau1[[Prénom]:[Prénom]]=$B64)*(GW$2&gt;=Tableau1[[Début]:[Début]])*(GW$2&lt;=Tableau1[[Fin]:[Fin]]),ROW(INDIRECT("A1:A"&amp;COUNTA(Tableau1[[Fin]:[Fin]])))),1)),""))</f>
        <v/>
      </c>
      <c r="GX64" s="34" t="str">
        <f t="array" aca="1" ref="GX64" ca="1">IF(OR(WEEKDAY(GX$2,2)&gt;5,COUNTIF(Dates_Feries,GX$2)&gt;0),"",IFERROR(INDEX(Tableau1[[Type]:[Type]],SMALL(IF((Tableau1[[Nom]:[Nom]]=$A64)*(Tableau1[[Prénom]:[Prénom]]=$B64)*(GX$2&gt;=Tableau1[[Début]:[Début]])*(GX$2&lt;=Tableau1[[Fin]:[Fin]]),ROW(INDIRECT("A1:A"&amp;COUNTA(Tableau1[[Fin]:[Fin]])))),1)),""))</f>
        <v/>
      </c>
      <c r="GY64" s="34" t="str">
        <f t="array" aca="1" ref="GY64" ca="1">IF(OR(WEEKDAY(GY$2,2)&gt;5,COUNTIF(Dates_Feries,GY$2)&gt;0),"",IFERROR(INDEX(Tableau1[[Type]:[Type]],SMALL(IF((Tableau1[[Nom]:[Nom]]=$A64)*(Tableau1[[Prénom]:[Prénom]]=$B64)*(GY$2&gt;=Tableau1[[Début]:[Début]])*(GY$2&lt;=Tableau1[[Fin]:[Fin]]),ROW(INDIRECT("A1:A"&amp;COUNTA(Tableau1[[Fin]:[Fin]])))),1)),""))</f>
        <v/>
      </c>
      <c r="GZ64" s="34" t="str">
        <f t="array" aca="1" ref="GZ64" ca="1">IF(OR(WEEKDAY(GZ$2,2)&gt;5,COUNTIF(Dates_Feries,GZ$2)&gt;0),"",IFERROR(INDEX(Tableau1[[Type]:[Type]],SMALL(IF((Tableau1[[Nom]:[Nom]]=$A64)*(Tableau1[[Prénom]:[Prénom]]=$B64)*(GZ$2&gt;=Tableau1[[Début]:[Début]])*(GZ$2&lt;=Tableau1[[Fin]:[Fin]]),ROW(INDIRECT("A1:A"&amp;COUNTA(Tableau1[[Fin]:[Fin]])))),1)),""))</f>
        <v/>
      </c>
      <c r="HA64" s="34" t="str">
        <f t="array" aca="1" ref="HA64" ca="1">IF(OR(WEEKDAY(HA$2,2)&gt;5,COUNTIF(Dates_Feries,HA$2)&gt;0),"",IFERROR(INDEX(Tableau1[[Type]:[Type]],SMALL(IF((Tableau1[[Nom]:[Nom]]=$A64)*(Tableau1[[Prénom]:[Prénom]]=$B64)*(HA$2&gt;=Tableau1[[Début]:[Début]])*(HA$2&lt;=Tableau1[[Fin]:[Fin]]),ROW(INDIRECT("A1:A"&amp;COUNTA(Tableau1[[Fin]:[Fin]])))),1)),""))</f>
        <v/>
      </c>
      <c r="HB64" s="34" t="str">
        <f t="array" aca="1" ref="HB64" ca="1">IF(OR(WEEKDAY(HB$2,2)&gt;5,COUNTIF(Dates_Feries,HB$2)&gt;0),"",IFERROR(INDEX(Tableau1[[Type]:[Type]],SMALL(IF((Tableau1[[Nom]:[Nom]]=$A64)*(Tableau1[[Prénom]:[Prénom]]=$B64)*(HB$2&gt;=Tableau1[[Début]:[Début]])*(HB$2&lt;=Tableau1[[Fin]:[Fin]]),ROW(INDIRECT("A1:A"&amp;COUNTA(Tableau1[[Fin]:[Fin]])))),1)),""))</f>
        <v/>
      </c>
      <c r="HC64" s="34" t="str">
        <f t="array" aca="1" ref="HC64" ca="1">IF(OR(WEEKDAY(HC$2,2)&gt;5,COUNTIF(Dates_Feries,HC$2)&gt;0),"",IFERROR(INDEX(Tableau1[[Type]:[Type]],SMALL(IF((Tableau1[[Nom]:[Nom]]=$A64)*(Tableau1[[Prénom]:[Prénom]]=$B64)*(HC$2&gt;=Tableau1[[Début]:[Début]])*(HC$2&lt;=Tableau1[[Fin]:[Fin]]),ROW(INDIRECT("A1:A"&amp;COUNTA(Tableau1[[Fin]:[Fin]])))),1)),""))</f>
        <v/>
      </c>
      <c r="HD64" s="34" t="str">
        <f t="array" aca="1" ref="HD64" ca="1">IF(OR(WEEKDAY(HD$2,2)&gt;5,COUNTIF(Dates_Feries,HD$2)&gt;0),"",IFERROR(INDEX(Tableau1[[Type]:[Type]],SMALL(IF((Tableau1[[Nom]:[Nom]]=$A64)*(Tableau1[[Prénom]:[Prénom]]=$B64)*(HD$2&gt;=Tableau1[[Début]:[Début]])*(HD$2&lt;=Tableau1[[Fin]:[Fin]]),ROW(INDIRECT("A1:A"&amp;COUNTA(Tableau1[[Fin]:[Fin]])))),1)),""))</f>
        <v/>
      </c>
      <c r="HE64" s="34" t="str">
        <f t="array" aca="1" ref="HE64" ca="1">IF(OR(WEEKDAY(HE$2,2)&gt;5,COUNTIF(Dates_Feries,HE$2)&gt;0),"",IFERROR(INDEX(Tableau1[[Type]:[Type]],SMALL(IF((Tableau1[[Nom]:[Nom]]=$A64)*(Tableau1[[Prénom]:[Prénom]]=$B64)*(HE$2&gt;=Tableau1[[Début]:[Début]])*(HE$2&lt;=Tableau1[[Fin]:[Fin]]),ROW(INDIRECT("A1:A"&amp;COUNTA(Tableau1[[Fin]:[Fin]])))),1)),""))</f>
        <v/>
      </c>
      <c r="HF64" s="34" t="str">
        <f t="array" aca="1" ref="HF64" ca="1">IF(OR(WEEKDAY(HF$2,2)&gt;5,COUNTIF(Dates_Feries,HF$2)&gt;0),"",IFERROR(INDEX(Tableau1[[Type]:[Type]],SMALL(IF((Tableau1[[Nom]:[Nom]]=$A64)*(Tableau1[[Prénom]:[Prénom]]=$B64)*(HF$2&gt;=Tableau1[[Début]:[Début]])*(HF$2&lt;=Tableau1[[Fin]:[Fin]]),ROW(INDIRECT("A1:A"&amp;COUNTA(Tableau1[[Fin]:[Fin]])))),1)),""))</f>
        <v/>
      </c>
      <c r="HG64" s="34" t="str">
        <f t="array" aca="1" ref="HG64" ca="1">IF(OR(WEEKDAY(HG$2,2)&gt;5,COUNTIF(Dates_Feries,HG$2)&gt;0),"",IFERROR(INDEX(Tableau1[[Type]:[Type]],SMALL(IF((Tableau1[[Nom]:[Nom]]=$A64)*(Tableau1[[Prénom]:[Prénom]]=$B64)*(HG$2&gt;=Tableau1[[Début]:[Début]])*(HG$2&lt;=Tableau1[[Fin]:[Fin]]),ROW(INDIRECT("A1:A"&amp;COUNTA(Tableau1[[Fin]:[Fin]])))),1)),""))</f>
        <v/>
      </c>
      <c r="HH64" s="34" t="str">
        <f t="array" aca="1" ref="HH64" ca="1">IF(OR(WEEKDAY(HH$2,2)&gt;5,COUNTIF(Dates_Feries,HH$2)&gt;0),"",IFERROR(INDEX(Tableau1[[Type]:[Type]],SMALL(IF((Tableau1[[Nom]:[Nom]]=$A64)*(Tableau1[[Prénom]:[Prénom]]=$B64)*(HH$2&gt;=Tableau1[[Début]:[Début]])*(HH$2&lt;=Tableau1[[Fin]:[Fin]]),ROW(INDIRECT("A1:A"&amp;COUNTA(Tableau1[[Fin]:[Fin]])))),1)),""))</f>
        <v/>
      </c>
      <c r="HI64" s="34" t="str">
        <f t="array" aca="1" ref="HI64" ca="1">IF(OR(WEEKDAY(HI$2,2)&gt;5,COUNTIF(Dates_Feries,HI$2)&gt;0),"",IFERROR(INDEX(Tableau1[[Type]:[Type]],SMALL(IF((Tableau1[[Nom]:[Nom]]=$A64)*(Tableau1[[Prénom]:[Prénom]]=$B64)*(HI$2&gt;=Tableau1[[Début]:[Début]])*(HI$2&lt;=Tableau1[[Fin]:[Fin]]),ROW(INDIRECT("A1:A"&amp;COUNTA(Tableau1[[Fin]:[Fin]])))),1)),""))</f>
        <v/>
      </c>
      <c r="HJ64" s="34" t="str">
        <f t="array" aca="1" ref="HJ64" ca="1">IF(OR(WEEKDAY(HJ$2,2)&gt;5,COUNTIF(Dates_Feries,HJ$2)&gt;0),"",IFERROR(INDEX(Tableau1[[Type]:[Type]],SMALL(IF((Tableau1[[Nom]:[Nom]]=$A64)*(Tableau1[[Prénom]:[Prénom]]=$B64)*(HJ$2&gt;=Tableau1[[Début]:[Début]])*(HJ$2&lt;=Tableau1[[Fin]:[Fin]]),ROW(INDIRECT("A1:A"&amp;COUNTA(Tableau1[[Fin]:[Fin]])))),1)),""))</f>
        <v/>
      </c>
      <c r="HK64" s="34" t="str">
        <f t="array" aca="1" ref="HK64" ca="1">IF(OR(WEEKDAY(HK$2,2)&gt;5,COUNTIF(Dates_Feries,HK$2)&gt;0),"",IFERROR(INDEX(Tableau1[[Type]:[Type]],SMALL(IF((Tableau1[[Nom]:[Nom]]=$A64)*(Tableau1[[Prénom]:[Prénom]]=$B64)*(HK$2&gt;=Tableau1[[Début]:[Début]])*(HK$2&lt;=Tableau1[[Fin]:[Fin]]),ROW(INDIRECT("A1:A"&amp;COUNTA(Tableau1[[Fin]:[Fin]])))),1)),""))</f>
        <v/>
      </c>
      <c r="HL64" s="34" t="str">
        <f t="array" aca="1" ref="HL64" ca="1">IF(OR(WEEKDAY(HL$2,2)&gt;5,COUNTIF(Dates_Feries,HL$2)&gt;0),"",IFERROR(INDEX(Tableau1[[Type]:[Type]],SMALL(IF((Tableau1[[Nom]:[Nom]]=$A64)*(Tableau1[[Prénom]:[Prénom]]=$B64)*(HL$2&gt;=Tableau1[[Début]:[Début]])*(HL$2&lt;=Tableau1[[Fin]:[Fin]]),ROW(INDIRECT("A1:A"&amp;COUNTA(Tableau1[[Fin]:[Fin]])))),1)),""))</f>
        <v/>
      </c>
      <c r="HM64" s="34" t="str">
        <f t="array" aca="1" ref="HM64" ca="1">IF(OR(WEEKDAY(HM$2,2)&gt;5,COUNTIF(Dates_Feries,HM$2)&gt;0),"",IFERROR(INDEX(Tableau1[[Type]:[Type]],SMALL(IF((Tableau1[[Nom]:[Nom]]=$A64)*(Tableau1[[Prénom]:[Prénom]]=$B64)*(HM$2&gt;=Tableau1[[Début]:[Début]])*(HM$2&lt;=Tableau1[[Fin]:[Fin]]),ROW(INDIRECT("A1:A"&amp;COUNTA(Tableau1[[Fin]:[Fin]])))),1)),""))</f>
        <v/>
      </c>
      <c r="HN64" s="34" t="str">
        <f t="array" aca="1" ref="HN64" ca="1">IF(OR(WEEKDAY(HN$2,2)&gt;5,COUNTIF(Dates_Feries,HN$2)&gt;0),"",IFERROR(INDEX(Tableau1[[Type]:[Type]],SMALL(IF((Tableau1[[Nom]:[Nom]]=$A64)*(Tableau1[[Prénom]:[Prénom]]=$B64)*(HN$2&gt;=Tableau1[[Début]:[Début]])*(HN$2&lt;=Tableau1[[Fin]:[Fin]]),ROW(INDIRECT("A1:A"&amp;COUNTA(Tableau1[[Fin]:[Fin]])))),1)),""))</f>
        <v/>
      </c>
      <c r="HO64" s="34" t="str">
        <f t="array" aca="1" ref="HO64" ca="1">IF(OR(WEEKDAY(HO$2,2)&gt;5,COUNTIF(Dates_Feries,HO$2)&gt;0),"",IFERROR(INDEX(Tableau1[[Type]:[Type]],SMALL(IF((Tableau1[[Nom]:[Nom]]=$A64)*(Tableau1[[Prénom]:[Prénom]]=$B64)*(HO$2&gt;=Tableau1[[Début]:[Début]])*(HO$2&lt;=Tableau1[[Fin]:[Fin]]),ROW(INDIRECT("A1:A"&amp;COUNTA(Tableau1[[Fin]:[Fin]])))),1)),""))</f>
        <v/>
      </c>
      <c r="HP64" s="34" t="str">
        <f t="array" aca="1" ref="HP64" ca="1">IF(OR(WEEKDAY(HP$2,2)&gt;5,COUNTIF(Dates_Feries,HP$2)&gt;0),"",IFERROR(INDEX(Tableau1[[Type]:[Type]],SMALL(IF((Tableau1[[Nom]:[Nom]]=$A64)*(Tableau1[[Prénom]:[Prénom]]=$B64)*(HP$2&gt;=Tableau1[[Début]:[Début]])*(HP$2&lt;=Tableau1[[Fin]:[Fin]]),ROW(INDIRECT("A1:A"&amp;COUNTA(Tableau1[[Fin]:[Fin]])))),1)),""))</f>
        <v/>
      </c>
      <c r="HQ64" s="34" t="str">
        <f t="array" aca="1" ref="HQ64" ca="1">IF(OR(WEEKDAY(HQ$2,2)&gt;5,COUNTIF(Dates_Feries,HQ$2)&gt;0),"",IFERROR(INDEX(Tableau1[[Type]:[Type]],SMALL(IF((Tableau1[[Nom]:[Nom]]=$A64)*(Tableau1[[Prénom]:[Prénom]]=$B64)*(HQ$2&gt;=Tableau1[[Début]:[Début]])*(HQ$2&lt;=Tableau1[[Fin]:[Fin]]),ROW(INDIRECT("A1:A"&amp;COUNTA(Tableau1[[Fin]:[Fin]])))),1)),""))</f>
        <v/>
      </c>
      <c r="HR64" s="34" t="str">
        <f t="array" aca="1" ref="HR64" ca="1">IF(OR(WEEKDAY(HR$2,2)&gt;5,COUNTIF(Dates_Feries,HR$2)&gt;0),"",IFERROR(INDEX(Tableau1[[Type]:[Type]],SMALL(IF((Tableau1[[Nom]:[Nom]]=$A64)*(Tableau1[[Prénom]:[Prénom]]=$B64)*(HR$2&gt;=Tableau1[[Début]:[Début]])*(HR$2&lt;=Tableau1[[Fin]:[Fin]]),ROW(INDIRECT("A1:A"&amp;COUNTA(Tableau1[[Fin]:[Fin]])))),1)),""))</f>
        <v/>
      </c>
      <c r="HS64" s="34" t="str">
        <f t="array" aca="1" ref="HS64" ca="1">IF(OR(WEEKDAY(HS$2,2)&gt;5,COUNTIF(Dates_Feries,HS$2)&gt;0),"",IFERROR(INDEX(Tableau1[[Type]:[Type]],SMALL(IF((Tableau1[[Nom]:[Nom]]=$A64)*(Tableau1[[Prénom]:[Prénom]]=$B64)*(HS$2&gt;=Tableau1[[Début]:[Début]])*(HS$2&lt;=Tableau1[[Fin]:[Fin]]),ROW(INDIRECT("A1:A"&amp;COUNTA(Tableau1[[Fin]:[Fin]])))),1)),""))</f>
        <v/>
      </c>
      <c r="HT64" s="34" t="str">
        <f t="array" aca="1" ref="HT64" ca="1">IF(OR(WEEKDAY(HT$2,2)&gt;5,COUNTIF(Dates_Feries,HT$2)&gt;0),"",IFERROR(INDEX(Tableau1[[Type]:[Type]],SMALL(IF((Tableau1[[Nom]:[Nom]]=$A64)*(Tableau1[[Prénom]:[Prénom]]=$B64)*(HT$2&gt;=Tableau1[[Début]:[Début]])*(HT$2&lt;=Tableau1[[Fin]:[Fin]]),ROW(INDIRECT("A1:A"&amp;COUNTA(Tableau1[[Fin]:[Fin]])))),1)),""))</f>
        <v/>
      </c>
      <c r="HU64" s="34" t="str">
        <f t="array" aca="1" ref="HU64" ca="1">IF(OR(WEEKDAY(HU$2,2)&gt;5,COUNTIF(Dates_Feries,HU$2)&gt;0),"",IFERROR(INDEX(Tableau1[[Type]:[Type]],SMALL(IF((Tableau1[[Nom]:[Nom]]=$A64)*(Tableau1[[Prénom]:[Prénom]]=$B64)*(HU$2&gt;=Tableau1[[Début]:[Début]])*(HU$2&lt;=Tableau1[[Fin]:[Fin]]),ROW(INDIRECT("A1:A"&amp;COUNTA(Tableau1[[Fin]:[Fin]])))),1)),""))</f>
        <v/>
      </c>
      <c r="HV64" s="34" t="str">
        <f t="array" aca="1" ref="HV64" ca="1">IF(OR(WEEKDAY(HV$2,2)&gt;5,COUNTIF(Dates_Feries,HV$2)&gt;0),"",IFERROR(INDEX(Tableau1[[Type]:[Type]],SMALL(IF((Tableau1[[Nom]:[Nom]]=$A64)*(Tableau1[[Prénom]:[Prénom]]=$B64)*(HV$2&gt;=Tableau1[[Début]:[Début]])*(HV$2&lt;=Tableau1[[Fin]:[Fin]]),ROW(INDIRECT("A1:A"&amp;COUNTA(Tableau1[[Fin]:[Fin]])))),1)),""))</f>
        <v/>
      </c>
      <c r="HW64" s="34" t="str">
        <f t="array" aca="1" ref="HW64" ca="1">IF(OR(WEEKDAY(HW$2,2)&gt;5,COUNTIF(Dates_Feries,HW$2)&gt;0),"",IFERROR(INDEX(Tableau1[[Type]:[Type]],SMALL(IF((Tableau1[[Nom]:[Nom]]=$A64)*(Tableau1[[Prénom]:[Prénom]]=$B64)*(HW$2&gt;=Tableau1[[Début]:[Début]])*(HW$2&lt;=Tableau1[[Fin]:[Fin]]),ROW(INDIRECT("A1:A"&amp;COUNTA(Tableau1[[Fin]:[Fin]])))),1)),""))</f>
        <v/>
      </c>
      <c r="HX64" s="34" t="str">
        <f t="array" aca="1" ref="HX64" ca="1">IF(OR(WEEKDAY(HX$2,2)&gt;5,COUNTIF(Dates_Feries,HX$2)&gt;0),"",IFERROR(INDEX(Tableau1[[Type]:[Type]],SMALL(IF((Tableau1[[Nom]:[Nom]]=$A64)*(Tableau1[[Prénom]:[Prénom]]=$B64)*(HX$2&gt;=Tableau1[[Début]:[Début]])*(HX$2&lt;=Tableau1[[Fin]:[Fin]]),ROW(INDIRECT("A1:A"&amp;COUNTA(Tableau1[[Fin]:[Fin]])))),1)),""))</f>
        <v/>
      </c>
      <c r="HY64" s="34" t="str">
        <f t="array" aca="1" ref="HY64" ca="1">IF(OR(WEEKDAY(HY$2,2)&gt;5,COUNTIF(Dates_Feries,HY$2)&gt;0),"",IFERROR(INDEX(Tableau1[[Type]:[Type]],SMALL(IF((Tableau1[[Nom]:[Nom]]=$A64)*(Tableau1[[Prénom]:[Prénom]]=$B64)*(HY$2&gt;=Tableau1[[Début]:[Début]])*(HY$2&lt;=Tableau1[[Fin]:[Fin]]),ROW(INDIRECT("A1:A"&amp;COUNTA(Tableau1[[Fin]:[Fin]])))),1)),""))</f>
        <v/>
      </c>
      <c r="HZ64" s="34" t="str">
        <f t="array" aca="1" ref="HZ64" ca="1">IF(OR(WEEKDAY(HZ$2,2)&gt;5,COUNTIF(Dates_Feries,HZ$2)&gt;0),"",IFERROR(INDEX(Tableau1[[Type]:[Type]],SMALL(IF((Tableau1[[Nom]:[Nom]]=$A64)*(Tableau1[[Prénom]:[Prénom]]=$B64)*(HZ$2&gt;=Tableau1[[Début]:[Début]])*(HZ$2&lt;=Tableau1[[Fin]:[Fin]]),ROW(INDIRECT("A1:A"&amp;COUNTA(Tableau1[[Fin]:[Fin]])))),1)),""))</f>
        <v/>
      </c>
      <c r="IA64" s="34" t="str">
        <f t="array" aca="1" ref="IA64" ca="1">IF(OR(WEEKDAY(IA$2,2)&gt;5,COUNTIF(Dates_Feries,IA$2)&gt;0),"",IFERROR(INDEX(Tableau1[[Type]:[Type]],SMALL(IF((Tableau1[[Nom]:[Nom]]=$A64)*(Tableau1[[Prénom]:[Prénom]]=$B64)*(IA$2&gt;=Tableau1[[Début]:[Début]])*(IA$2&lt;=Tableau1[[Fin]:[Fin]]),ROW(INDIRECT("A1:A"&amp;COUNTA(Tableau1[[Fin]:[Fin]])))),1)),""))</f>
        <v/>
      </c>
      <c r="IB64" s="34" t="str">
        <f t="array" aca="1" ref="IB64" ca="1">IF(OR(WEEKDAY(IB$2,2)&gt;5,COUNTIF(Dates_Feries,IB$2)&gt;0),"",IFERROR(INDEX(Tableau1[[Type]:[Type]],SMALL(IF((Tableau1[[Nom]:[Nom]]=$A64)*(Tableau1[[Prénom]:[Prénom]]=$B64)*(IB$2&gt;=Tableau1[[Début]:[Début]])*(IB$2&lt;=Tableau1[[Fin]:[Fin]]),ROW(INDIRECT("A1:A"&amp;COUNTA(Tableau1[[Fin]:[Fin]])))),1)),""))</f>
        <v/>
      </c>
      <c r="IC64" s="34" t="str">
        <f t="array" aca="1" ref="IC64" ca="1">IF(OR(WEEKDAY(IC$2,2)&gt;5,COUNTIF(Dates_Feries,IC$2)&gt;0),"",IFERROR(INDEX(Tableau1[[Type]:[Type]],SMALL(IF((Tableau1[[Nom]:[Nom]]=$A64)*(Tableau1[[Prénom]:[Prénom]]=$B64)*(IC$2&gt;=Tableau1[[Début]:[Début]])*(IC$2&lt;=Tableau1[[Fin]:[Fin]]),ROW(INDIRECT("A1:A"&amp;COUNTA(Tableau1[[Fin]:[Fin]])))),1)),""))</f>
        <v/>
      </c>
      <c r="ID64" s="34" t="str">
        <f t="array" aca="1" ref="ID64" ca="1">IF(OR(WEEKDAY(ID$2,2)&gt;5,COUNTIF(Dates_Feries,ID$2)&gt;0),"",IFERROR(INDEX(Tableau1[[Type]:[Type]],SMALL(IF((Tableau1[[Nom]:[Nom]]=$A64)*(Tableau1[[Prénom]:[Prénom]]=$B64)*(ID$2&gt;=Tableau1[[Début]:[Début]])*(ID$2&lt;=Tableau1[[Fin]:[Fin]]),ROW(INDIRECT("A1:A"&amp;COUNTA(Tableau1[[Fin]:[Fin]])))),1)),""))</f>
        <v/>
      </c>
      <c r="IE64" s="34" t="str">
        <f t="array" aca="1" ref="IE64" ca="1">IF(OR(WEEKDAY(IE$2,2)&gt;5,COUNTIF(Dates_Feries,IE$2)&gt;0),"",IFERROR(INDEX(Tableau1[[Type]:[Type]],SMALL(IF((Tableau1[[Nom]:[Nom]]=$A64)*(Tableau1[[Prénom]:[Prénom]]=$B64)*(IE$2&gt;=Tableau1[[Début]:[Début]])*(IE$2&lt;=Tableau1[[Fin]:[Fin]]),ROW(INDIRECT("A1:A"&amp;COUNTA(Tableau1[[Fin]:[Fin]])))),1)),""))</f>
        <v/>
      </c>
      <c r="IF64" s="34" t="str">
        <f t="array" aca="1" ref="IF64" ca="1">IF(OR(WEEKDAY(IF$2,2)&gt;5,COUNTIF(Dates_Feries,IF$2)&gt;0),"",IFERROR(INDEX(Tableau1[[Type]:[Type]],SMALL(IF((Tableau1[[Nom]:[Nom]]=$A64)*(Tableau1[[Prénom]:[Prénom]]=$B64)*(IF$2&gt;=Tableau1[[Début]:[Début]])*(IF$2&lt;=Tableau1[[Fin]:[Fin]]),ROW(INDIRECT("A1:A"&amp;COUNTA(Tableau1[[Fin]:[Fin]])))),1)),""))</f>
        <v/>
      </c>
      <c r="IG64" s="34" t="str">
        <f t="array" aca="1" ref="IG64" ca="1">IF(OR(WEEKDAY(IG$2,2)&gt;5,COUNTIF(Dates_Feries,IG$2)&gt;0),"",IFERROR(INDEX(Tableau1[[Type]:[Type]],SMALL(IF((Tableau1[[Nom]:[Nom]]=$A64)*(Tableau1[[Prénom]:[Prénom]]=$B64)*(IG$2&gt;=Tableau1[[Début]:[Début]])*(IG$2&lt;=Tableau1[[Fin]:[Fin]]),ROW(INDIRECT("A1:A"&amp;COUNTA(Tableau1[[Fin]:[Fin]])))),1)),""))</f>
        <v/>
      </c>
      <c r="IH64" s="34" t="str">
        <f t="array" aca="1" ref="IH64" ca="1">IF(OR(WEEKDAY(IH$2,2)&gt;5,COUNTIF(Dates_Feries,IH$2)&gt;0),"",IFERROR(INDEX(Tableau1[[Type]:[Type]],SMALL(IF((Tableau1[[Nom]:[Nom]]=$A64)*(Tableau1[[Prénom]:[Prénom]]=$B64)*(IH$2&gt;=Tableau1[[Début]:[Début]])*(IH$2&lt;=Tableau1[[Fin]:[Fin]]),ROW(INDIRECT("A1:A"&amp;COUNTA(Tableau1[[Fin]:[Fin]])))),1)),""))</f>
        <v/>
      </c>
      <c r="II64" s="34" t="str">
        <f t="array" aca="1" ref="II64" ca="1">IF(OR(WEEKDAY(II$2,2)&gt;5,COUNTIF(Dates_Feries,II$2)&gt;0),"",IFERROR(INDEX(Tableau1[[Type]:[Type]],SMALL(IF((Tableau1[[Nom]:[Nom]]=$A64)*(Tableau1[[Prénom]:[Prénom]]=$B64)*(II$2&gt;=Tableau1[[Début]:[Début]])*(II$2&lt;=Tableau1[[Fin]:[Fin]]),ROW(INDIRECT("A1:A"&amp;COUNTA(Tableau1[[Fin]:[Fin]])))),1)),""))</f>
        <v/>
      </c>
      <c r="IJ64" s="34" t="str">
        <f t="array" aca="1" ref="IJ64" ca="1">IF(OR(WEEKDAY(IJ$2,2)&gt;5,COUNTIF(Dates_Feries,IJ$2)&gt;0),"",IFERROR(INDEX(Tableau1[[Type]:[Type]],SMALL(IF((Tableau1[[Nom]:[Nom]]=$A64)*(Tableau1[[Prénom]:[Prénom]]=$B64)*(IJ$2&gt;=Tableau1[[Début]:[Début]])*(IJ$2&lt;=Tableau1[[Fin]:[Fin]]),ROW(INDIRECT("A1:A"&amp;COUNTA(Tableau1[[Fin]:[Fin]])))),1)),""))</f>
        <v/>
      </c>
      <c r="IK64" s="34" t="str">
        <f t="array" aca="1" ref="IK64" ca="1">IF(OR(WEEKDAY(IK$2,2)&gt;5,COUNTIF(Dates_Feries,IK$2)&gt;0),"",IFERROR(INDEX(Tableau1[[Type]:[Type]],SMALL(IF((Tableau1[[Nom]:[Nom]]=$A64)*(Tableau1[[Prénom]:[Prénom]]=$B64)*(IK$2&gt;=Tableau1[[Début]:[Début]])*(IK$2&lt;=Tableau1[[Fin]:[Fin]]),ROW(INDIRECT("A1:A"&amp;COUNTA(Tableau1[[Fin]:[Fin]])))),1)),""))</f>
        <v/>
      </c>
      <c r="IL64" s="34" t="str">
        <f t="array" aca="1" ref="IL64" ca="1">IF(OR(WEEKDAY(IL$2,2)&gt;5,COUNTIF(Dates_Feries,IL$2)&gt;0),"",IFERROR(INDEX(Tableau1[[Type]:[Type]],SMALL(IF((Tableau1[[Nom]:[Nom]]=$A64)*(Tableau1[[Prénom]:[Prénom]]=$B64)*(IL$2&gt;=Tableau1[[Début]:[Début]])*(IL$2&lt;=Tableau1[[Fin]:[Fin]]),ROW(INDIRECT("A1:A"&amp;COUNTA(Tableau1[[Fin]:[Fin]])))),1)),""))</f>
        <v/>
      </c>
      <c r="IM64" s="34" t="str">
        <f t="array" aca="1" ref="IM64" ca="1">IF(OR(WEEKDAY(IM$2,2)&gt;5,COUNTIF(Dates_Feries,IM$2)&gt;0),"",IFERROR(INDEX(Tableau1[[Type]:[Type]],SMALL(IF((Tableau1[[Nom]:[Nom]]=$A64)*(Tableau1[[Prénom]:[Prénom]]=$B64)*(IM$2&gt;=Tableau1[[Début]:[Début]])*(IM$2&lt;=Tableau1[[Fin]:[Fin]]),ROW(INDIRECT("A1:A"&amp;COUNTA(Tableau1[[Fin]:[Fin]])))),1)),""))</f>
        <v/>
      </c>
      <c r="IN64" s="34" t="str">
        <f t="array" aca="1" ref="IN64" ca="1">IF(OR(WEEKDAY(IN$2,2)&gt;5,COUNTIF(Dates_Feries,IN$2)&gt;0),"",IFERROR(INDEX(Tableau1[[Type]:[Type]],SMALL(IF((Tableau1[[Nom]:[Nom]]=$A64)*(Tableau1[[Prénom]:[Prénom]]=$B64)*(IN$2&gt;=Tableau1[[Début]:[Début]])*(IN$2&lt;=Tableau1[[Fin]:[Fin]]),ROW(INDIRECT("A1:A"&amp;COUNTA(Tableau1[[Fin]:[Fin]])))),1)),""))</f>
        <v/>
      </c>
      <c r="IO64" s="34" t="str">
        <f t="array" aca="1" ref="IO64" ca="1">IF(OR(WEEKDAY(IO$2,2)&gt;5,COUNTIF(Dates_Feries,IO$2)&gt;0),"",IFERROR(INDEX(Tableau1[[Type]:[Type]],SMALL(IF((Tableau1[[Nom]:[Nom]]=$A64)*(Tableau1[[Prénom]:[Prénom]]=$B64)*(IO$2&gt;=Tableau1[[Début]:[Début]])*(IO$2&lt;=Tableau1[[Fin]:[Fin]]),ROW(INDIRECT("A1:A"&amp;COUNTA(Tableau1[[Fin]:[Fin]])))),1)),""))</f>
        <v/>
      </c>
      <c r="IP64" s="34" t="str">
        <f t="array" aca="1" ref="IP64" ca="1">IF(OR(WEEKDAY(IP$2,2)&gt;5,COUNTIF(Dates_Feries,IP$2)&gt;0),"",IFERROR(INDEX(Tableau1[[Type]:[Type]],SMALL(IF((Tableau1[[Nom]:[Nom]]=$A64)*(Tableau1[[Prénom]:[Prénom]]=$B64)*(IP$2&gt;=Tableau1[[Début]:[Début]])*(IP$2&lt;=Tableau1[[Fin]:[Fin]]),ROW(INDIRECT("A1:A"&amp;COUNTA(Tableau1[[Fin]:[Fin]])))),1)),""))</f>
        <v/>
      </c>
      <c r="IQ64" s="34" t="str">
        <f t="array" aca="1" ref="IQ64" ca="1">IF(OR(WEEKDAY(IQ$2,2)&gt;5,COUNTIF(Dates_Feries,IQ$2)&gt;0),"",IFERROR(INDEX(Tableau1[[Type]:[Type]],SMALL(IF((Tableau1[[Nom]:[Nom]]=$A64)*(Tableau1[[Prénom]:[Prénom]]=$B64)*(IQ$2&gt;=Tableau1[[Début]:[Début]])*(IQ$2&lt;=Tableau1[[Fin]:[Fin]]),ROW(INDIRECT("A1:A"&amp;COUNTA(Tableau1[[Fin]:[Fin]])))),1)),""))</f>
        <v/>
      </c>
      <c r="IR64" s="34" t="str">
        <f t="array" aca="1" ref="IR64" ca="1">IF(OR(WEEKDAY(IR$2,2)&gt;5,COUNTIF(Dates_Feries,IR$2)&gt;0),"",IFERROR(INDEX(Tableau1[[Type]:[Type]],SMALL(IF((Tableau1[[Nom]:[Nom]]=$A64)*(Tableau1[[Prénom]:[Prénom]]=$B64)*(IR$2&gt;=Tableau1[[Début]:[Début]])*(IR$2&lt;=Tableau1[[Fin]:[Fin]]),ROW(INDIRECT("A1:A"&amp;COUNTA(Tableau1[[Fin]:[Fin]])))),1)),""))</f>
        <v/>
      </c>
      <c r="IS64" s="34" t="str">
        <f t="array" aca="1" ref="IS64" ca="1">IF(OR(WEEKDAY(IS$2,2)&gt;5,COUNTIF(Dates_Feries,IS$2)&gt;0),"",IFERROR(INDEX(Tableau1[[Type]:[Type]],SMALL(IF((Tableau1[[Nom]:[Nom]]=$A64)*(Tableau1[[Prénom]:[Prénom]]=$B64)*(IS$2&gt;=Tableau1[[Début]:[Début]])*(IS$2&lt;=Tableau1[[Fin]:[Fin]]),ROW(INDIRECT("A1:A"&amp;COUNTA(Tableau1[[Fin]:[Fin]])))),1)),""))</f>
        <v/>
      </c>
      <c r="IT64" s="34" t="str">
        <f t="array" aca="1" ref="IT64" ca="1">IF(OR(WEEKDAY(IT$2,2)&gt;5,COUNTIF(Dates_Feries,IT$2)&gt;0),"",IFERROR(INDEX(Tableau1[[Type]:[Type]],SMALL(IF((Tableau1[[Nom]:[Nom]]=$A64)*(Tableau1[[Prénom]:[Prénom]]=$B64)*(IT$2&gt;=Tableau1[[Début]:[Début]])*(IT$2&lt;=Tableau1[[Fin]:[Fin]]),ROW(INDIRECT("A1:A"&amp;COUNTA(Tableau1[[Fin]:[Fin]])))),1)),""))</f>
        <v/>
      </c>
      <c r="IU64" s="34" t="str">
        <f t="array" aca="1" ref="IU64" ca="1">IF(OR(WEEKDAY(IU$2,2)&gt;5,COUNTIF(Dates_Feries,IU$2)&gt;0),"",IFERROR(INDEX(Tableau1[[Type]:[Type]],SMALL(IF((Tableau1[[Nom]:[Nom]]=$A64)*(Tableau1[[Prénom]:[Prénom]]=$B64)*(IU$2&gt;=Tableau1[[Début]:[Début]])*(IU$2&lt;=Tableau1[[Fin]:[Fin]]),ROW(INDIRECT("A1:A"&amp;COUNTA(Tableau1[[Fin]:[Fin]])))),1)),""))</f>
        <v/>
      </c>
      <c r="IV64" s="34" t="str">
        <f t="array" aca="1" ref="IV64" ca="1">IF(OR(WEEKDAY(IV$2,2)&gt;5,COUNTIF(Dates_Feries,IV$2)&gt;0),"",IFERROR(INDEX(Tableau1[[Type]:[Type]],SMALL(IF((Tableau1[[Nom]:[Nom]]=$A64)*(Tableau1[[Prénom]:[Prénom]]=$B64)*(IV$2&gt;=Tableau1[[Début]:[Début]])*(IV$2&lt;=Tableau1[[Fin]:[Fin]]),ROW(INDIRECT("A1:A"&amp;COUNTA(Tableau1[[Fin]:[Fin]])))),1)),""))</f>
        <v/>
      </c>
      <c r="IW64" s="34" t="str">
        <f t="array" aca="1" ref="IW64" ca="1">IF(OR(WEEKDAY(IW$2,2)&gt;5,COUNTIF(Dates_Feries,IW$2)&gt;0),"",IFERROR(INDEX(Tableau1[[Type]:[Type]],SMALL(IF((Tableau1[[Nom]:[Nom]]=$A64)*(Tableau1[[Prénom]:[Prénom]]=$B64)*(IW$2&gt;=Tableau1[[Début]:[Début]])*(IW$2&lt;=Tableau1[[Fin]:[Fin]]),ROW(INDIRECT("A1:A"&amp;COUNTA(Tableau1[[Fin]:[Fin]])))),1)),""))</f>
        <v/>
      </c>
      <c r="IX64" s="34" t="str">
        <f t="array" aca="1" ref="IX64" ca="1">IF(OR(WEEKDAY(IX$2,2)&gt;5,COUNTIF(Dates_Feries,IX$2)&gt;0),"",IFERROR(INDEX(Tableau1[[Type]:[Type]],SMALL(IF((Tableau1[[Nom]:[Nom]]=$A64)*(Tableau1[[Prénom]:[Prénom]]=$B64)*(IX$2&gt;=Tableau1[[Début]:[Début]])*(IX$2&lt;=Tableau1[[Fin]:[Fin]]),ROW(INDIRECT("A1:A"&amp;COUNTA(Tableau1[[Fin]:[Fin]])))),1)),""))</f>
        <v/>
      </c>
      <c r="IY64" s="34" t="str">
        <f t="array" aca="1" ref="IY64" ca="1">IF(OR(WEEKDAY(IY$2,2)&gt;5,COUNTIF(Dates_Feries,IY$2)&gt;0),"",IFERROR(INDEX(Tableau1[[Type]:[Type]],SMALL(IF((Tableau1[[Nom]:[Nom]]=$A64)*(Tableau1[[Prénom]:[Prénom]]=$B64)*(IY$2&gt;=Tableau1[[Début]:[Début]])*(IY$2&lt;=Tableau1[[Fin]:[Fin]]),ROW(INDIRECT("A1:A"&amp;COUNTA(Tableau1[[Fin]:[Fin]])))),1)),""))</f>
        <v/>
      </c>
      <c r="IZ64" s="34" t="str">
        <f t="array" aca="1" ref="IZ64" ca="1">IF(OR(WEEKDAY(IZ$2,2)&gt;5,COUNTIF(Dates_Feries,IZ$2)&gt;0),"",IFERROR(INDEX(Tableau1[[Type]:[Type]],SMALL(IF((Tableau1[[Nom]:[Nom]]=$A64)*(Tableau1[[Prénom]:[Prénom]]=$B64)*(IZ$2&gt;=Tableau1[[Début]:[Début]])*(IZ$2&lt;=Tableau1[[Fin]:[Fin]]),ROW(INDIRECT("A1:A"&amp;COUNTA(Tableau1[[Fin]:[Fin]])))),1)),""))</f>
        <v/>
      </c>
      <c r="JA64" s="34" t="str">
        <f t="array" aca="1" ref="JA64" ca="1">IF(OR(WEEKDAY(JA$2,2)&gt;5,COUNTIF(Dates_Feries,JA$2)&gt;0),"",IFERROR(INDEX(Tableau1[[Type]:[Type]],SMALL(IF((Tableau1[[Nom]:[Nom]]=$A64)*(Tableau1[[Prénom]:[Prénom]]=$B64)*(JA$2&gt;=Tableau1[[Début]:[Début]])*(JA$2&lt;=Tableau1[[Fin]:[Fin]]),ROW(INDIRECT("A1:A"&amp;COUNTA(Tableau1[[Fin]:[Fin]])))),1)),""))</f>
        <v/>
      </c>
      <c r="JB64" s="34" t="str">
        <f t="array" aca="1" ref="JB64" ca="1">IF(OR(WEEKDAY(JB$2,2)&gt;5,COUNTIF(Dates_Feries,JB$2)&gt;0),"",IFERROR(INDEX(Tableau1[[Type]:[Type]],SMALL(IF((Tableau1[[Nom]:[Nom]]=$A64)*(Tableau1[[Prénom]:[Prénom]]=$B64)*(JB$2&gt;=Tableau1[[Début]:[Début]])*(JB$2&lt;=Tableau1[[Fin]:[Fin]]),ROW(INDIRECT("A1:A"&amp;COUNTA(Tableau1[[Fin]:[Fin]])))),1)),""))</f>
        <v/>
      </c>
      <c r="JC64" s="34" t="str">
        <f t="array" aca="1" ref="JC64" ca="1">IF(OR(WEEKDAY(JC$2,2)&gt;5,COUNTIF(Dates_Feries,JC$2)&gt;0),"",IFERROR(INDEX(Tableau1[[Type]:[Type]],SMALL(IF((Tableau1[[Nom]:[Nom]]=$A64)*(Tableau1[[Prénom]:[Prénom]]=$B64)*(JC$2&gt;=Tableau1[[Début]:[Début]])*(JC$2&lt;=Tableau1[[Fin]:[Fin]]),ROW(INDIRECT("A1:A"&amp;COUNTA(Tableau1[[Fin]:[Fin]])))),1)),""))</f>
        <v/>
      </c>
      <c r="JD64" s="34" t="str">
        <f t="array" aca="1" ref="JD64" ca="1">IF(OR(WEEKDAY(JD$2,2)&gt;5,COUNTIF(Dates_Feries,JD$2)&gt;0),"",IFERROR(INDEX(Tableau1[[Type]:[Type]],SMALL(IF((Tableau1[[Nom]:[Nom]]=$A64)*(Tableau1[[Prénom]:[Prénom]]=$B64)*(JD$2&gt;=Tableau1[[Début]:[Début]])*(JD$2&lt;=Tableau1[[Fin]:[Fin]]),ROW(INDIRECT("A1:A"&amp;COUNTA(Tableau1[[Fin]:[Fin]])))),1)),""))</f>
        <v/>
      </c>
      <c r="JE64" s="34" t="str">
        <f t="array" aca="1" ref="JE64" ca="1">IF(OR(WEEKDAY(JE$2,2)&gt;5,COUNTIF(Dates_Feries,JE$2)&gt;0),"",IFERROR(INDEX(Tableau1[[Type]:[Type]],SMALL(IF((Tableau1[[Nom]:[Nom]]=$A64)*(Tableau1[[Prénom]:[Prénom]]=$B64)*(JE$2&gt;=Tableau1[[Début]:[Début]])*(JE$2&lt;=Tableau1[[Fin]:[Fin]]),ROW(INDIRECT("A1:A"&amp;COUNTA(Tableau1[[Fin]:[Fin]])))),1)),""))</f>
        <v/>
      </c>
      <c r="JF64" s="34" t="str">
        <f t="array" aca="1" ref="JF64" ca="1">IF(OR(WEEKDAY(JF$2,2)&gt;5,COUNTIF(Dates_Feries,JF$2)&gt;0),"",IFERROR(INDEX(Tableau1[[Type]:[Type]],SMALL(IF((Tableau1[[Nom]:[Nom]]=$A64)*(Tableau1[[Prénom]:[Prénom]]=$B64)*(JF$2&gt;=Tableau1[[Début]:[Début]])*(JF$2&lt;=Tableau1[[Fin]:[Fin]]),ROW(INDIRECT("A1:A"&amp;COUNTA(Tableau1[[Fin]:[Fin]])))),1)),""))</f>
        <v/>
      </c>
      <c r="JG64" s="34" t="str">
        <f t="array" aca="1" ref="JG64" ca="1">IF(OR(WEEKDAY(JG$2,2)&gt;5,COUNTIF(Dates_Feries,JG$2)&gt;0),"",IFERROR(INDEX(Tableau1[[Type]:[Type]],SMALL(IF((Tableau1[[Nom]:[Nom]]=$A64)*(Tableau1[[Prénom]:[Prénom]]=$B64)*(JG$2&gt;=Tableau1[[Début]:[Début]])*(JG$2&lt;=Tableau1[[Fin]:[Fin]]),ROW(INDIRECT("A1:A"&amp;COUNTA(Tableau1[[Fin]:[Fin]])))),1)),""))</f>
        <v/>
      </c>
      <c r="JH64" s="34" t="str">
        <f t="array" aca="1" ref="JH64" ca="1">IF(OR(WEEKDAY(JH$2,2)&gt;5,COUNTIF(Dates_Feries,JH$2)&gt;0),"",IFERROR(INDEX(Tableau1[[Type]:[Type]],SMALL(IF((Tableau1[[Nom]:[Nom]]=$A64)*(Tableau1[[Prénom]:[Prénom]]=$B64)*(JH$2&gt;=Tableau1[[Début]:[Début]])*(JH$2&lt;=Tableau1[[Fin]:[Fin]]),ROW(INDIRECT("A1:A"&amp;COUNTA(Tableau1[[Fin]:[Fin]])))),1)),""))</f>
        <v/>
      </c>
      <c r="JI64" s="34" t="str">
        <f t="array" aca="1" ref="JI64" ca="1">IF(OR(WEEKDAY(JI$2,2)&gt;5,COUNTIF(Dates_Feries,JI$2)&gt;0),"",IFERROR(INDEX(Tableau1[[Type]:[Type]],SMALL(IF((Tableau1[[Nom]:[Nom]]=$A64)*(Tableau1[[Prénom]:[Prénom]]=$B64)*(JI$2&gt;=Tableau1[[Début]:[Début]])*(JI$2&lt;=Tableau1[[Fin]:[Fin]]),ROW(INDIRECT("A1:A"&amp;COUNTA(Tableau1[[Fin]:[Fin]])))),1)),""))</f>
        <v/>
      </c>
      <c r="JJ64" s="34" t="str">
        <f t="array" aca="1" ref="JJ64" ca="1">IF(OR(WEEKDAY(JJ$2,2)&gt;5,COUNTIF(Dates_Feries,JJ$2)&gt;0),"",IFERROR(INDEX(Tableau1[[Type]:[Type]],SMALL(IF((Tableau1[[Nom]:[Nom]]=$A64)*(Tableau1[[Prénom]:[Prénom]]=$B64)*(JJ$2&gt;=Tableau1[[Début]:[Début]])*(JJ$2&lt;=Tableau1[[Fin]:[Fin]]),ROW(INDIRECT("A1:A"&amp;COUNTA(Tableau1[[Fin]:[Fin]])))),1)),""))</f>
        <v/>
      </c>
      <c r="JK64" s="34" t="str">
        <f t="array" aca="1" ref="JK64" ca="1">IF(OR(WEEKDAY(JK$2,2)&gt;5,COUNTIF(Dates_Feries,JK$2)&gt;0),"",IFERROR(INDEX(Tableau1[[Type]:[Type]],SMALL(IF((Tableau1[[Nom]:[Nom]]=$A64)*(Tableau1[[Prénom]:[Prénom]]=$B64)*(JK$2&gt;=Tableau1[[Début]:[Début]])*(JK$2&lt;=Tableau1[[Fin]:[Fin]]),ROW(INDIRECT("A1:A"&amp;COUNTA(Tableau1[[Fin]:[Fin]])))),1)),""))</f>
        <v/>
      </c>
      <c r="JL64" s="34" t="str">
        <f t="array" aca="1" ref="JL64" ca="1">IF(OR(WEEKDAY(JL$2,2)&gt;5,COUNTIF(Dates_Feries,JL$2)&gt;0),"",IFERROR(INDEX(Tableau1[[Type]:[Type]],SMALL(IF((Tableau1[[Nom]:[Nom]]=$A64)*(Tableau1[[Prénom]:[Prénom]]=$B64)*(JL$2&gt;=Tableau1[[Début]:[Début]])*(JL$2&lt;=Tableau1[[Fin]:[Fin]]),ROW(INDIRECT("A1:A"&amp;COUNTA(Tableau1[[Fin]:[Fin]])))),1)),""))</f>
        <v/>
      </c>
      <c r="JM64" s="34" t="str">
        <f t="array" aca="1" ref="JM64" ca="1">IF(OR(WEEKDAY(JM$2,2)&gt;5,COUNTIF(Dates_Feries,JM$2)&gt;0),"",IFERROR(INDEX(Tableau1[[Type]:[Type]],SMALL(IF((Tableau1[[Nom]:[Nom]]=$A64)*(Tableau1[[Prénom]:[Prénom]]=$B64)*(JM$2&gt;=Tableau1[[Début]:[Début]])*(JM$2&lt;=Tableau1[[Fin]:[Fin]]),ROW(INDIRECT("A1:A"&amp;COUNTA(Tableau1[[Fin]:[Fin]])))),1)),""))</f>
        <v/>
      </c>
      <c r="JN64" s="34" t="str">
        <f t="array" aca="1" ref="JN64" ca="1">IF(OR(WEEKDAY(JN$2,2)&gt;5,COUNTIF(Dates_Feries,JN$2)&gt;0),"",IFERROR(INDEX(Tableau1[[Type]:[Type]],SMALL(IF((Tableau1[[Nom]:[Nom]]=$A64)*(Tableau1[[Prénom]:[Prénom]]=$B64)*(JN$2&gt;=Tableau1[[Début]:[Début]])*(JN$2&lt;=Tableau1[[Fin]:[Fin]]),ROW(INDIRECT("A1:A"&amp;COUNTA(Tableau1[[Fin]:[Fin]])))),1)),""))</f>
        <v/>
      </c>
      <c r="JO64" s="34" t="str">
        <f t="array" aca="1" ref="JO64" ca="1">IF(OR(WEEKDAY(JO$2,2)&gt;5,COUNTIF(Dates_Feries,JO$2)&gt;0),"",IFERROR(INDEX(Tableau1[[Type]:[Type]],SMALL(IF((Tableau1[[Nom]:[Nom]]=$A64)*(Tableau1[[Prénom]:[Prénom]]=$B64)*(JO$2&gt;=Tableau1[[Début]:[Début]])*(JO$2&lt;=Tableau1[[Fin]:[Fin]]),ROW(INDIRECT("A1:A"&amp;COUNTA(Tableau1[[Fin]:[Fin]])))),1)),""))</f>
        <v/>
      </c>
      <c r="JP64" s="34" t="str">
        <f t="array" aca="1" ref="JP64" ca="1">IF(OR(WEEKDAY(JP$2,2)&gt;5,COUNTIF(Dates_Feries,JP$2)&gt;0),"",IFERROR(INDEX(Tableau1[[Type]:[Type]],SMALL(IF((Tableau1[[Nom]:[Nom]]=$A64)*(Tableau1[[Prénom]:[Prénom]]=$B64)*(JP$2&gt;=Tableau1[[Début]:[Début]])*(JP$2&lt;=Tableau1[[Fin]:[Fin]]),ROW(INDIRECT("A1:A"&amp;COUNTA(Tableau1[[Fin]:[Fin]])))),1)),""))</f>
        <v/>
      </c>
      <c r="JQ64" s="34" t="str">
        <f t="array" aca="1" ref="JQ64" ca="1">IF(OR(WEEKDAY(JQ$2,2)&gt;5,COUNTIF(Dates_Feries,JQ$2)&gt;0),"",IFERROR(INDEX(Tableau1[[Type]:[Type]],SMALL(IF((Tableau1[[Nom]:[Nom]]=$A64)*(Tableau1[[Prénom]:[Prénom]]=$B64)*(JQ$2&gt;=Tableau1[[Début]:[Début]])*(JQ$2&lt;=Tableau1[[Fin]:[Fin]]),ROW(INDIRECT("A1:A"&amp;COUNTA(Tableau1[[Fin]:[Fin]])))),1)),""))</f>
        <v/>
      </c>
      <c r="JR64" s="34" t="str">
        <f t="array" aca="1" ref="JR64" ca="1">IF(OR(WEEKDAY(JR$2,2)&gt;5,COUNTIF(Dates_Feries,JR$2)&gt;0),"",IFERROR(INDEX(Tableau1[[Type]:[Type]],SMALL(IF((Tableau1[[Nom]:[Nom]]=$A64)*(Tableau1[[Prénom]:[Prénom]]=$B64)*(JR$2&gt;=Tableau1[[Début]:[Début]])*(JR$2&lt;=Tableau1[[Fin]:[Fin]]),ROW(INDIRECT("A1:A"&amp;COUNTA(Tableau1[[Fin]:[Fin]])))),1)),""))</f>
        <v/>
      </c>
      <c r="JS64" s="34" t="str">
        <f t="array" aca="1" ref="JS64" ca="1">IF(OR(WEEKDAY(JS$2,2)&gt;5,COUNTIF(Dates_Feries,JS$2)&gt;0),"",IFERROR(INDEX(Tableau1[[Type]:[Type]],SMALL(IF((Tableau1[[Nom]:[Nom]]=$A64)*(Tableau1[[Prénom]:[Prénom]]=$B64)*(JS$2&gt;=Tableau1[[Début]:[Début]])*(JS$2&lt;=Tableau1[[Fin]:[Fin]]),ROW(INDIRECT("A1:A"&amp;COUNTA(Tableau1[[Fin]:[Fin]])))),1)),""))</f>
        <v/>
      </c>
      <c r="JT64" s="34" t="str">
        <f t="array" aca="1" ref="JT64" ca="1">IF(OR(WEEKDAY(JT$2,2)&gt;5,COUNTIF(Dates_Feries,JT$2)&gt;0),"",IFERROR(INDEX(Tableau1[[Type]:[Type]],SMALL(IF((Tableau1[[Nom]:[Nom]]=$A64)*(Tableau1[[Prénom]:[Prénom]]=$B64)*(JT$2&gt;=Tableau1[[Début]:[Début]])*(JT$2&lt;=Tableau1[[Fin]:[Fin]]),ROW(INDIRECT("A1:A"&amp;COUNTA(Tableau1[[Fin]:[Fin]])))),1)),""))</f>
        <v/>
      </c>
      <c r="JU64" s="34" t="str">
        <f t="array" aca="1" ref="JU64" ca="1">IF(OR(WEEKDAY(JU$2,2)&gt;5,COUNTIF(Dates_Feries,JU$2)&gt;0),"",IFERROR(INDEX(Tableau1[[Type]:[Type]],SMALL(IF((Tableau1[[Nom]:[Nom]]=$A64)*(Tableau1[[Prénom]:[Prénom]]=$B64)*(JU$2&gt;=Tableau1[[Début]:[Début]])*(JU$2&lt;=Tableau1[[Fin]:[Fin]]),ROW(INDIRECT("A1:A"&amp;COUNTA(Tableau1[[Fin]:[Fin]])))),1)),""))</f>
        <v/>
      </c>
      <c r="JV64" s="34" t="str">
        <f t="array" aca="1" ref="JV64" ca="1">IF(OR(WEEKDAY(JV$2,2)&gt;5,COUNTIF(Dates_Feries,JV$2)&gt;0),"",IFERROR(INDEX(Tableau1[[Type]:[Type]],SMALL(IF((Tableau1[[Nom]:[Nom]]=$A64)*(Tableau1[[Prénom]:[Prénom]]=$B64)*(JV$2&gt;=Tableau1[[Début]:[Début]])*(JV$2&lt;=Tableau1[[Fin]:[Fin]]),ROW(INDIRECT("A1:A"&amp;COUNTA(Tableau1[[Fin]:[Fin]])))),1)),""))</f>
        <v/>
      </c>
      <c r="JW64" s="34" t="str">
        <f t="array" aca="1" ref="JW64" ca="1">IF(OR(WEEKDAY(JW$2,2)&gt;5,COUNTIF(Dates_Feries,JW$2)&gt;0),"",IFERROR(INDEX(Tableau1[[Type]:[Type]],SMALL(IF((Tableau1[[Nom]:[Nom]]=$A64)*(Tableau1[[Prénom]:[Prénom]]=$B64)*(JW$2&gt;=Tableau1[[Début]:[Début]])*(JW$2&lt;=Tableau1[[Fin]:[Fin]]),ROW(INDIRECT("A1:A"&amp;COUNTA(Tableau1[[Fin]:[Fin]])))),1)),""))</f>
        <v/>
      </c>
      <c r="JX64" s="34" t="str">
        <f t="array" aca="1" ref="JX64" ca="1">IF(OR(WEEKDAY(JX$2,2)&gt;5,COUNTIF(Dates_Feries,JX$2)&gt;0),"",IFERROR(INDEX(Tableau1[[Type]:[Type]],SMALL(IF((Tableau1[[Nom]:[Nom]]=$A64)*(Tableau1[[Prénom]:[Prénom]]=$B64)*(JX$2&gt;=Tableau1[[Début]:[Début]])*(JX$2&lt;=Tableau1[[Fin]:[Fin]]),ROW(INDIRECT("A1:A"&amp;COUNTA(Tableau1[[Fin]:[Fin]])))),1)),""))</f>
        <v/>
      </c>
      <c r="JY64" s="34" t="str">
        <f t="array" aca="1" ref="JY64" ca="1">IF(OR(WEEKDAY(JY$2,2)&gt;5,COUNTIF(Dates_Feries,JY$2)&gt;0),"",IFERROR(INDEX(Tableau1[[Type]:[Type]],SMALL(IF((Tableau1[[Nom]:[Nom]]=$A64)*(Tableau1[[Prénom]:[Prénom]]=$B64)*(JY$2&gt;=Tableau1[[Début]:[Début]])*(JY$2&lt;=Tableau1[[Fin]:[Fin]]),ROW(INDIRECT("A1:A"&amp;COUNTA(Tableau1[[Fin]:[Fin]])))),1)),""))</f>
        <v/>
      </c>
      <c r="JZ64" s="34" t="str">
        <f t="array" aca="1" ref="JZ64" ca="1">IF(OR(WEEKDAY(JZ$2,2)&gt;5,COUNTIF(Dates_Feries,JZ$2)&gt;0),"",IFERROR(INDEX(Tableau1[[Type]:[Type]],SMALL(IF((Tableau1[[Nom]:[Nom]]=$A64)*(Tableau1[[Prénom]:[Prénom]]=$B64)*(JZ$2&gt;=Tableau1[[Début]:[Début]])*(JZ$2&lt;=Tableau1[[Fin]:[Fin]]),ROW(INDIRECT("A1:A"&amp;COUNTA(Tableau1[[Fin]:[Fin]])))),1)),""))</f>
        <v/>
      </c>
      <c r="KA64" s="34" t="str">
        <f t="array" aca="1" ref="KA64" ca="1">IF(OR(WEEKDAY(KA$2,2)&gt;5,COUNTIF(Dates_Feries,KA$2)&gt;0),"",IFERROR(INDEX(Tableau1[[Type]:[Type]],SMALL(IF((Tableau1[[Nom]:[Nom]]=$A64)*(Tableau1[[Prénom]:[Prénom]]=$B64)*(KA$2&gt;=Tableau1[[Début]:[Début]])*(KA$2&lt;=Tableau1[[Fin]:[Fin]]),ROW(INDIRECT("A1:A"&amp;COUNTA(Tableau1[[Fin]:[Fin]])))),1)),""))</f>
        <v/>
      </c>
      <c r="KB64" s="34" t="str">
        <f t="array" aca="1" ref="KB64" ca="1">IF(OR(WEEKDAY(KB$2,2)&gt;5,COUNTIF(Dates_Feries,KB$2)&gt;0),"",IFERROR(INDEX(Tableau1[[Type]:[Type]],SMALL(IF((Tableau1[[Nom]:[Nom]]=$A64)*(Tableau1[[Prénom]:[Prénom]]=$B64)*(KB$2&gt;=Tableau1[[Début]:[Début]])*(KB$2&lt;=Tableau1[[Fin]:[Fin]]),ROW(INDIRECT("A1:A"&amp;COUNTA(Tableau1[[Fin]:[Fin]])))),1)),""))</f>
        <v/>
      </c>
      <c r="KC64" s="34" t="str">
        <f t="array" aca="1" ref="KC64" ca="1">IF(OR(WEEKDAY(KC$2,2)&gt;5,COUNTIF(Dates_Feries,KC$2)&gt;0),"",IFERROR(INDEX(Tableau1[[Type]:[Type]],SMALL(IF((Tableau1[[Nom]:[Nom]]=$A64)*(Tableau1[[Prénom]:[Prénom]]=$B64)*(KC$2&gt;=Tableau1[[Début]:[Début]])*(KC$2&lt;=Tableau1[[Fin]:[Fin]]),ROW(INDIRECT("A1:A"&amp;COUNTA(Tableau1[[Fin]:[Fin]])))),1)),""))</f>
        <v/>
      </c>
      <c r="KD64" s="34" t="str">
        <f t="array" aca="1" ref="KD64" ca="1">IF(OR(WEEKDAY(KD$2,2)&gt;5,COUNTIF(Dates_Feries,KD$2)&gt;0),"",IFERROR(INDEX(Tableau1[[Type]:[Type]],SMALL(IF((Tableau1[[Nom]:[Nom]]=$A64)*(Tableau1[[Prénom]:[Prénom]]=$B64)*(KD$2&gt;=Tableau1[[Début]:[Début]])*(KD$2&lt;=Tableau1[[Fin]:[Fin]]),ROW(INDIRECT("A1:A"&amp;COUNTA(Tableau1[[Fin]:[Fin]])))),1)),""))</f>
        <v/>
      </c>
      <c r="KE64" s="34" t="str">
        <f t="array" aca="1" ref="KE64" ca="1">IF(OR(WEEKDAY(KE$2,2)&gt;5,COUNTIF(Dates_Feries,KE$2)&gt;0),"",IFERROR(INDEX(Tableau1[[Type]:[Type]],SMALL(IF((Tableau1[[Nom]:[Nom]]=$A64)*(Tableau1[[Prénom]:[Prénom]]=$B64)*(KE$2&gt;=Tableau1[[Début]:[Début]])*(KE$2&lt;=Tableau1[[Fin]:[Fin]]),ROW(INDIRECT("A1:A"&amp;COUNTA(Tableau1[[Fin]:[Fin]])))),1)),""))</f>
        <v/>
      </c>
      <c r="KF64" s="34" t="str">
        <f t="array" aca="1" ref="KF64" ca="1">IF(OR(WEEKDAY(KF$2,2)&gt;5,COUNTIF(Dates_Feries,KF$2)&gt;0),"",IFERROR(INDEX(Tableau1[[Type]:[Type]],SMALL(IF((Tableau1[[Nom]:[Nom]]=$A64)*(Tableau1[[Prénom]:[Prénom]]=$B64)*(KF$2&gt;=Tableau1[[Début]:[Début]])*(KF$2&lt;=Tableau1[[Fin]:[Fin]]),ROW(INDIRECT("A1:A"&amp;COUNTA(Tableau1[[Fin]:[Fin]])))),1)),""))</f>
        <v/>
      </c>
      <c r="KG64" s="34" t="str">
        <f t="array" aca="1" ref="KG64" ca="1">IF(OR(WEEKDAY(KG$2,2)&gt;5,COUNTIF(Dates_Feries,KG$2)&gt;0),"",IFERROR(INDEX(Tableau1[[Type]:[Type]],SMALL(IF((Tableau1[[Nom]:[Nom]]=$A64)*(Tableau1[[Prénom]:[Prénom]]=$B64)*(KG$2&gt;=Tableau1[[Début]:[Début]])*(KG$2&lt;=Tableau1[[Fin]:[Fin]]),ROW(INDIRECT("A1:A"&amp;COUNTA(Tableau1[[Fin]:[Fin]])))),1)),""))</f>
        <v/>
      </c>
      <c r="KH64" s="34" t="str">
        <f t="array" aca="1" ref="KH64" ca="1">IF(OR(WEEKDAY(KH$2,2)&gt;5,COUNTIF(Dates_Feries,KH$2)&gt;0),"",IFERROR(INDEX(Tableau1[[Type]:[Type]],SMALL(IF((Tableau1[[Nom]:[Nom]]=$A64)*(Tableau1[[Prénom]:[Prénom]]=$B64)*(KH$2&gt;=Tableau1[[Début]:[Début]])*(KH$2&lt;=Tableau1[[Fin]:[Fin]]),ROW(INDIRECT("A1:A"&amp;COUNTA(Tableau1[[Fin]:[Fin]])))),1)),""))</f>
        <v/>
      </c>
      <c r="KI64" s="34" t="str">
        <f t="array" aca="1" ref="KI64" ca="1">IF(OR(WEEKDAY(KI$2,2)&gt;5,COUNTIF(Dates_Feries,KI$2)&gt;0),"",IFERROR(INDEX(Tableau1[[Type]:[Type]],SMALL(IF((Tableau1[[Nom]:[Nom]]=$A64)*(Tableau1[[Prénom]:[Prénom]]=$B64)*(KI$2&gt;=Tableau1[[Début]:[Début]])*(KI$2&lt;=Tableau1[[Fin]:[Fin]]),ROW(INDIRECT("A1:A"&amp;COUNTA(Tableau1[[Fin]:[Fin]])))),1)),""))</f>
        <v/>
      </c>
      <c r="KJ64" s="34" t="str">
        <f t="array" aca="1" ref="KJ64" ca="1">IF(OR(WEEKDAY(KJ$2,2)&gt;5,COUNTIF(Dates_Feries,KJ$2)&gt;0),"",IFERROR(INDEX(Tableau1[[Type]:[Type]],SMALL(IF((Tableau1[[Nom]:[Nom]]=$A64)*(Tableau1[[Prénom]:[Prénom]]=$B64)*(KJ$2&gt;=Tableau1[[Début]:[Début]])*(KJ$2&lt;=Tableau1[[Fin]:[Fin]]),ROW(INDIRECT("A1:A"&amp;COUNTA(Tableau1[[Fin]:[Fin]])))),1)),""))</f>
        <v/>
      </c>
      <c r="KK64" s="34" t="str">
        <f t="array" aca="1" ref="KK64" ca="1">IF(OR(WEEKDAY(KK$2,2)&gt;5,COUNTIF(Dates_Feries,KK$2)&gt;0),"",IFERROR(INDEX(Tableau1[[Type]:[Type]],SMALL(IF((Tableau1[[Nom]:[Nom]]=$A64)*(Tableau1[[Prénom]:[Prénom]]=$B64)*(KK$2&gt;=Tableau1[[Début]:[Début]])*(KK$2&lt;=Tableau1[[Fin]:[Fin]]),ROW(INDIRECT("A1:A"&amp;COUNTA(Tableau1[[Fin]:[Fin]])))),1)),""))</f>
        <v/>
      </c>
      <c r="KL64" s="34" t="str">
        <f t="array" aca="1" ref="KL64" ca="1">IF(OR(WEEKDAY(KL$2,2)&gt;5,COUNTIF(Dates_Feries,KL$2)&gt;0),"",IFERROR(INDEX(Tableau1[[Type]:[Type]],SMALL(IF((Tableau1[[Nom]:[Nom]]=$A64)*(Tableau1[[Prénom]:[Prénom]]=$B64)*(KL$2&gt;=Tableau1[[Début]:[Début]])*(KL$2&lt;=Tableau1[[Fin]:[Fin]]),ROW(INDIRECT("A1:A"&amp;COUNTA(Tableau1[[Fin]:[Fin]])))),1)),""))</f>
        <v/>
      </c>
      <c r="KM64" s="34" t="str">
        <f t="array" aca="1" ref="KM64" ca="1">IF(OR(WEEKDAY(KM$2,2)&gt;5,COUNTIF(Dates_Feries,KM$2)&gt;0),"",IFERROR(INDEX(Tableau1[[Type]:[Type]],SMALL(IF((Tableau1[[Nom]:[Nom]]=$A64)*(Tableau1[[Prénom]:[Prénom]]=$B64)*(KM$2&gt;=Tableau1[[Début]:[Début]])*(KM$2&lt;=Tableau1[[Fin]:[Fin]]),ROW(INDIRECT("A1:A"&amp;COUNTA(Tableau1[[Fin]:[Fin]])))),1)),""))</f>
        <v/>
      </c>
      <c r="KN64" s="34" t="str">
        <f t="array" aca="1" ref="KN64" ca="1">IF(OR(WEEKDAY(KN$2,2)&gt;5,COUNTIF(Dates_Feries,KN$2)&gt;0),"",IFERROR(INDEX(Tableau1[[Type]:[Type]],SMALL(IF((Tableau1[[Nom]:[Nom]]=$A64)*(Tableau1[[Prénom]:[Prénom]]=$B64)*(KN$2&gt;=Tableau1[[Début]:[Début]])*(KN$2&lt;=Tableau1[[Fin]:[Fin]]),ROW(INDIRECT("A1:A"&amp;COUNTA(Tableau1[[Fin]:[Fin]])))),1)),""))</f>
        <v/>
      </c>
      <c r="KO64" s="34" t="str">
        <f t="array" aca="1" ref="KO64" ca="1">IF(OR(WEEKDAY(KO$2,2)&gt;5,COUNTIF(Dates_Feries,KO$2)&gt;0),"",IFERROR(INDEX(Tableau1[[Type]:[Type]],SMALL(IF((Tableau1[[Nom]:[Nom]]=$A64)*(Tableau1[[Prénom]:[Prénom]]=$B64)*(KO$2&gt;=Tableau1[[Début]:[Début]])*(KO$2&lt;=Tableau1[[Fin]:[Fin]]),ROW(INDIRECT("A1:A"&amp;COUNTA(Tableau1[[Fin]:[Fin]])))),1)),""))</f>
        <v/>
      </c>
      <c r="KP64" s="34" t="str">
        <f t="array" aca="1" ref="KP64" ca="1">IF(OR(WEEKDAY(KP$2,2)&gt;5,COUNTIF(Dates_Feries,KP$2)&gt;0),"",IFERROR(INDEX(Tableau1[[Type]:[Type]],SMALL(IF((Tableau1[[Nom]:[Nom]]=$A64)*(Tableau1[[Prénom]:[Prénom]]=$B64)*(KP$2&gt;=Tableau1[[Début]:[Début]])*(KP$2&lt;=Tableau1[[Fin]:[Fin]]),ROW(INDIRECT("A1:A"&amp;COUNTA(Tableau1[[Fin]:[Fin]])))),1)),""))</f>
        <v/>
      </c>
      <c r="KQ64" s="34" t="str">
        <f t="array" aca="1" ref="KQ64" ca="1">IF(OR(WEEKDAY(KQ$2,2)&gt;5,COUNTIF(Dates_Feries,KQ$2)&gt;0),"",IFERROR(INDEX(Tableau1[[Type]:[Type]],SMALL(IF((Tableau1[[Nom]:[Nom]]=$A64)*(Tableau1[[Prénom]:[Prénom]]=$B64)*(KQ$2&gt;=Tableau1[[Début]:[Début]])*(KQ$2&lt;=Tableau1[[Fin]:[Fin]]),ROW(INDIRECT("A1:A"&amp;COUNTA(Tableau1[[Fin]:[Fin]])))),1)),""))</f>
        <v/>
      </c>
      <c r="KR64" s="34" t="str">
        <f t="array" aca="1" ref="KR64" ca="1">IF(OR(WEEKDAY(KR$2,2)&gt;5,COUNTIF(Dates_Feries,KR$2)&gt;0),"",IFERROR(INDEX(Tableau1[[Type]:[Type]],SMALL(IF((Tableau1[[Nom]:[Nom]]=$A64)*(Tableau1[[Prénom]:[Prénom]]=$B64)*(KR$2&gt;=Tableau1[[Début]:[Début]])*(KR$2&lt;=Tableau1[[Fin]:[Fin]]),ROW(INDIRECT("A1:A"&amp;COUNTA(Tableau1[[Fin]:[Fin]])))),1)),""))</f>
        <v/>
      </c>
      <c r="KS64" s="34" t="str">
        <f t="array" aca="1" ref="KS64" ca="1">IF(OR(WEEKDAY(KS$2,2)&gt;5,COUNTIF(Dates_Feries,KS$2)&gt;0),"",IFERROR(INDEX(Tableau1[[Type]:[Type]],SMALL(IF((Tableau1[[Nom]:[Nom]]=$A64)*(Tableau1[[Prénom]:[Prénom]]=$B64)*(KS$2&gt;=Tableau1[[Début]:[Début]])*(KS$2&lt;=Tableau1[[Fin]:[Fin]]),ROW(INDIRECT("A1:A"&amp;COUNTA(Tableau1[[Fin]:[Fin]])))),1)),""))</f>
        <v/>
      </c>
      <c r="KT64" s="34" t="str">
        <f t="array" aca="1" ref="KT64" ca="1">IF(OR(WEEKDAY(KT$2,2)&gt;5,COUNTIF(Dates_Feries,KT$2)&gt;0),"",IFERROR(INDEX(Tableau1[[Type]:[Type]],SMALL(IF((Tableau1[[Nom]:[Nom]]=$A64)*(Tableau1[[Prénom]:[Prénom]]=$B64)*(KT$2&gt;=Tableau1[[Début]:[Début]])*(KT$2&lt;=Tableau1[[Fin]:[Fin]]),ROW(INDIRECT("A1:A"&amp;COUNTA(Tableau1[[Fin]:[Fin]])))),1)),""))</f>
        <v/>
      </c>
      <c r="KU64" s="34" t="str">
        <f t="array" aca="1" ref="KU64" ca="1">IF(OR(WEEKDAY(KU$2,2)&gt;5,COUNTIF(Dates_Feries,KU$2)&gt;0),"",IFERROR(INDEX(Tableau1[[Type]:[Type]],SMALL(IF((Tableau1[[Nom]:[Nom]]=$A64)*(Tableau1[[Prénom]:[Prénom]]=$B64)*(KU$2&gt;=Tableau1[[Début]:[Début]])*(KU$2&lt;=Tableau1[[Fin]:[Fin]]),ROW(INDIRECT("A1:A"&amp;COUNTA(Tableau1[[Fin]:[Fin]])))),1)),""))</f>
        <v/>
      </c>
      <c r="KV64" s="34" t="str">
        <f t="array" aca="1" ref="KV64" ca="1">IF(OR(WEEKDAY(KV$2,2)&gt;5,COUNTIF(Dates_Feries,KV$2)&gt;0),"",IFERROR(INDEX(Tableau1[[Type]:[Type]],SMALL(IF((Tableau1[[Nom]:[Nom]]=$A64)*(Tableau1[[Prénom]:[Prénom]]=$B64)*(KV$2&gt;=Tableau1[[Début]:[Début]])*(KV$2&lt;=Tableau1[[Fin]:[Fin]]),ROW(INDIRECT("A1:A"&amp;COUNTA(Tableau1[[Fin]:[Fin]])))),1)),""))</f>
        <v/>
      </c>
      <c r="KW64" s="34" t="str">
        <f t="array" aca="1" ref="KW64" ca="1">IF(OR(WEEKDAY(KW$2,2)&gt;5,COUNTIF(Dates_Feries,KW$2)&gt;0),"",IFERROR(INDEX(Tableau1[[Type]:[Type]],SMALL(IF((Tableau1[[Nom]:[Nom]]=$A64)*(Tableau1[[Prénom]:[Prénom]]=$B64)*(KW$2&gt;=Tableau1[[Début]:[Début]])*(KW$2&lt;=Tableau1[[Fin]:[Fin]]),ROW(INDIRECT("A1:A"&amp;COUNTA(Tableau1[[Fin]:[Fin]])))),1)),""))</f>
        <v/>
      </c>
      <c r="KX64" s="34" t="str">
        <f t="array" aca="1" ref="KX64" ca="1">IF(OR(WEEKDAY(KX$2,2)&gt;5,COUNTIF(Dates_Feries,KX$2)&gt;0),"",IFERROR(INDEX(Tableau1[[Type]:[Type]],SMALL(IF((Tableau1[[Nom]:[Nom]]=$A64)*(Tableau1[[Prénom]:[Prénom]]=$B64)*(KX$2&gt;=Tableau1[[Début]:[Début]])*(KX$2&lt;=Tableau1[[Fin]:[Fin]]),ROW(INDIRECT("A1:A"&amp;COUNTA(Tableau1[[Fin]:[Fin]])))),1)),""))</f>
        <v/>
      </c>
      <c r="KY64" s="34" t="str">
        <f t="array" aca="1" ref="KY64" ca="1">IF(OR(WEEKDAY(KY$2,2)&gt;5,COUNTIF(Dates_Feries,KY$2)&gt;0),"",IFERROR(INDEX(Tableau1[[Type]:[Type]],SMALL(IF((Tableau1[[Nom]:[Nom]]=$A64)*(Tableau1[[Prénom]:[Prénom]]=$B64)*(KY$2&gt;=Tableau1[[Début]:[Début]])*(KY$2&lt;=Tableau1[[Fin]:[Fin]]),ROW(INDIRECT("A1:A"&amp;COUNTA(Tableau1[[Fin]:[Fin]])))),1)),""))</f>
        <v/>
      </c>
      <c r="KZ64" s="34" t="str">
        <f t="array" aca="1" ref="KZ64" ca="1">IF(OR(WEEKDAY(KZ$2,2)&gt;5,COUNTIF(Dates_Feries,KZ$2)&gt;0),"",IFERROR(INDEX(Tableau1[[Type]:[Type]],SMALL(IF((Tableau1[[Nom]:[Nom]]=$A64)*(Tableau1[[Prénom]:[Prénom]]=$B64)*(KZ$2&gt;=Tableau1[[Début]:[Début]])*(KZ$2&lt;=Tableau1[[Fin]:[Fin]]),ROW(INDIRECT("A1:A"&amp;COUNTA(Tableau1[[Fin]:[Fin]])))),1)),""))</f>
        <v/>
      </c>
      <c r="LA64" s="34" t="str">
        <f t="array" aca="1" ref="LA64" ca="1">IF(OR(WEEKDAY(LA$2,2)&gt;5,COUNTIF(Dates_Feries,LA$2)&gt;0),"",IFERROR(INDEX(Tableau1[[Type]:[Type]],SMALL(IF((Tableau1[[Nom]:[Nom]]=$A64)*(Tableau1[[Prénom]:[Prénom]]=$B64)*(LA$2&gt;=Tableau1[[Début]:[Début]])*(LA$2&lt;=Tableau1[[Fin]:[Fin]]),ROW(INDIRECT("A1:A"&amp;COUNTA(Tableau1[[Fin]:[Fin]])))),1)),""))</f>
        <v/>
      </c>
      <c r="LB64" s="34" t="str">
        <f t="array" aca="1" ref="LB64" ca="1">IF(OR(WEEKDAY(LB$2,2)&gt;5,COUNTIF(Dates_Feries,LB$2)&gt;0),"",IFERROR(INDEX(Tableau1[[Type]:[Type]],SMALL(IF((Tableau1[[Nom]:[Nom]]=$A64)*(Tableau1[[Prénom]:[Prénom]]=$B64)*(LB$2&gt;=Tableau1[[Début]:[Début]])*(LB$2&lt;=Tableau1[[Fin]:[Fin]]),ROW(INDIRECT("A1:A"&amp;COUNTA(Tableau1[[Fin]:[Fin]])))),1)),""))</f>
        <v/>
      </c>
      <c r="LC64" s="34" t="str">
        <f t="array" aca="1" ref="LC64" ca="1">IF(OR(WEEKDAY(LC$2,2)&gt;5,COUNTIF(Dates_Feries,LC$2)&gt;0),"",IFERROR(INDEX(Tableau1[[Type]:[Type]],SMALL(IF((Tableau1[[Nom]:[Nom]]=$A64)*(Tableau1[[Prénom]:[Prénom]]=$B64)*(LC$2&gt;=Tableau1[[Début]:[Début]])*(LC$2&lt;=Tableau1[[Fin]:[Fin]]),ROW(INDIRECT("A1:A"&amp;COUNTA(Tableau1[[Fin]:[Fin]])))),1)),""))</f>
        <v/>
      </c>
      <c r="LD64" s="34" t="str">
        <f t="array" aca="1" ref="LD64" ca="1">IF(OR(WEEKDAY(LD$2,2)&gt;5,COUNTIF(Dates_Feries,LD$2)&gt;0),"",IFERROR(INDEX(Tableau1[[Type]:[Type]],SMALL(IF((Tableau1[[Nom]:[Nom]]=$A64)*(Tableau1[[Prénom]:[Prénom]]=$B64)*(LD$2&gt;=Tableau1[[Début]:[Début]])*(LD$2&lt;=Tableau1[[Fin]:[Fin]]),ROW(INDIRECT("A1:A"&amp;COUNTA(Tableau1[[Fin]:[Fin]])))),1)),""))</f>
        <v/>
      </c>
      <c r="LE64" s="34" t="str">
        <f t="array" aca="1" ref="LE64" ca="1">IF(OR(WEEKDAY(LE$2,2)&gt;5,COUNTIF(Dates_Feries,LE$2)&gt;0),"",IFERROR(INDEX(Tableau1[[Type]:[Type]],SMALL(IF((Tableau1[[Nom]:[Nom]]=$A64)*(Tableau1[[Prénom]:[Prénom]]=$B64)*(LE$2&gt;=Tableau1[[Début]:[Début]])*(LE$2&lt;=Tableau1[[Fin]:[Fin]]),ROW(INDIRECT("A1:A"&amp;COUNTA(Tableau1[[Fin]:[Fin]])))),1)),""))</f>
        <v/>
      </c>
      <c r="LF64" s="34" t="str">
        <f t="array" aca="1" ref="LF64" ca="1">IF(OR(WEEKDAY(LF$2,2)&gt;5,COUNTIF(Dates_Feries,LF$2)&gt;0),"",IFERROR(INDEX(Tableau1[[Type]:[Type]],SMALL(IF((Tableau1[[Nom]:[Nom]]=$A64)*(Tableau1[[Prénom]:[Prénom]]=$B64)*(LF$2&gt;=Tableau1[[Début]:[Début]])*(LF$2&lt;=Tableau1[[Fin]:[Fin]]),ROW(INDIRECT("A1:A"&amp;COUNTA(Tableau1[[Fin]:[Fin]])))),1)),""))</f>
        <v/>
      </c>
      <c r="LG64" s="34" t="str">
        <f t="array" aca="1" ref="LG64" ca="1">IF(OR(WEEKDAY(LG$2,2)&gt;5,COUNTIF(Dates_Feries,LG$2)&gt;0),"",IFERROR(INDEX(Tableau1[[Type]:[Type]],SMALL(IF((Tableau1[[Nom]:[Nom]]=$A64)*(Tableau1[[Prénom]:[Prénom]]=$B64)*(LG$2&gt;=Tableau1[[Début]:[Début]])*(LG$2&lt;=Tableau1[[Fin]:[Fin]]),ROW(INDIRECT("A1:A"&amp;COUNTA(Tableau1[[Fin]:[Fin]])))),1)),""))</f>
        <v/>
      </c>
      <c r="LH64" s="34" t="str">
        <f t="array" aca="1" ref="LH64" ca="1">IF(OR(WEEKDAY(LH$2,2)&gt;5,COUNTIF(Dates_Feries,LH$2)&gt;0),"",IFERROR(INDEX(Tableau1[[Type]:[Type]],SMALL(IF((Tableau1[[Nom]:[Nom]]=$A64)*(Tableau1[[Prénom]:[Prénom]]=$B64)*(LH$2&gt;=Tableau1[[Début]:[Début]])*(LH$2&lt;=Tableau1[[Fin]:[Fin]]),ROW(INDIRECT("A1:A"&amp;COUNTA(Tableau1[[Fin]:[Fin]])))),1)),""))</f>
        <v/>
      </c>
      <c r="LI64" s="34" t="str">
        <f t="array" aca="1" ref="LI64" ca="1">IF(OR(WEEKDAY(LI$2,2)&gt;5,COUNTIF(Dates_Feries,LI$2)&gt;0),"",IFERROR(INDEX(Tableau1[[Type]:[Type]],SMALL(IF((Tableau1[[Nom]:[Nom]]=$A64)*(Tableau1[[Prénom]:[Prénom]]=$B64)*(LI$2&gt;=Tableau1[[Début]:[Début]])*(LI$2&lt;=Tableau1[[Fin]:[Fin]]),ROW(INDIRECT("A1:A"&amp;COUNTA(Tableau1[[Fin]:[Fin]])))),1)),""))</f>
        <v/>
      </c>
      <c r="LJ64" s="34" t="str">
        <f t="array" aca="1" ref="LJ64" ca="1">IF(OR(WEEKDAY(LJ$2,2)&gt;5,COUNTIF(Dates_Feries,LJ$2)&gt;0),"",IFERROR(INDEX(Tableau1[[Type]:[Type]],SMALL(IF((Tableau1[[Nom]:[Nom]]=$A64)*(Tableau1[[Prénom]:[Prénom]]=$B64)*(LJ$2&gt;=Tableau1[[Début]:[Début]])*(LJ$2&lt;=Tableau1[[Fin]:[Fin]]),ROW(INDIRECT("A1:A"&amp;COUNTA(Tableau1[[Fin]:[Fin]])))),1)),""))</f>
        <v/>
      </c>
      <c r="LK64" s="34" t="str">
        <f t="array" aca="1" ref="LK64" ca="1">IF(OR(WEEKDAY(LK$2,2)&gt;5,COUNTIF(Dates_Feries,LK$2)&gt;0),"",IFERROR(INDEX(Tableau1[[Type]:[Type]],SMALL(IF((Tableau1[[Nom]:[Nom]]=$A64)*(Tableau1[[Prénom]:[Prénom]]=$B64)*(LK$2&gt;=Tableau1[[Début]:[Début]])*(LK$2&lt;=Tableau1[[Fin]:[Fin]]),ROW(INDIRECT("A1:A"&amp;COUNTA(Tableau1[[Fin]:[Fin]])))),1)),""))</f>
        <v/>
      </c>
      <c r="LL64" s="34" t="str">
        <f t="array" aca="1" ref="LL64" ca="1">IF(OR(WEEKDAY(LL$2,2)&gt;5,COUNTIF(Dates_Feries,LL$2)&gt;0),"",IFERROR(INDEX(Tableau1[[Type]:[Type]],SMALL(IF((Tableau1[[Nom]:[Nom]]=$A64)*(Tableau1[[Prénom]:[Prénom]]=$B64)*(LL$2&gt;=Tableau1[[Début]:[Début]])*(LL$2&lt;=Tableau1[[Fin]:[Fin]]),ROW(INDIRECT("A1:A"&amp;COUNTA(Tableau1[[Fin]:[Fin]])))),1)),""))</f>
        <v/>
      </c>
      <c r="LM64" s="34" t="str">
        <f t="array" aca="1" ref="LM64" ca="1">IF(OR(WEEKDAY(LM$2,2)&gt;5,COUNTIF(Dates_Feries,LM$2)&gt;0),"",IFERROR(INDEX(Tableau1[[Type]:[Type]],SMALL(IF((Tableau1[[Nom]:[Nom]]=$A64)*(Tableau1[[Prénom]:[Prénom]]=$B64)*(LM$2&gt;=Tableau1[[Début]:[Début]])*(LM$2&lt;=Tableau1[[Fin]:[Fin]]),ROW(INDIRECT("A1:A"&amp;COUNTA(Tableau1[[Fin]:[Fin]])))),1)),""))</f>
        <v/>
      </c>
      <c r="LN64" s="34" t="str">
        <f t="array" aca="1" ref="LN64" ca="1">IF(OR(WEEKDAY(LN$2,2)&gt;5,COUNTIF(Dates_Feries,LN$2)&gt;0),"",IFERROR(INDEX(Tableau1[[Type]:[Type]],SMALL(IF((Tableau1[[Nom]:[Nom]]=$A64)*(Tableau1[[Prénom]:[Prénom]]=$B64)*(LN$2&gt;=Tableau1[[Début]:[Début]])*(LN$2&lt;=Tableau1[[Fin]:[Fin]]),ROW(INDIRECT("A1:A"&amp;COUNTA(Tableau1[[Fin]:[Fin]])))),1)),""))</f>
        <v/>
      </c>
      <c r="LO64" s="34" t="str">
        <f t="array" aca="1" ref="LO64" ca="1">IF(OR(WEEKDAY(LO$2,2)&gt;5,COUNTIF(Dates_Feries,LO$2)&gt;0),"",IFERROR(INDEX(Tableau1[[Type]:[Type]],SMALL(IF((Tableau1[[Nom]:[Nom]]=$A64)*(Tableau1[[Prénom]:[Prénom]]=$B64)*(LO$2&gt;=Tableau1[[Début]:[Début]])*(LO$2&lt;=Tableau1[[Fin]:[Fin]]),ROW(INDIRECT("A1:A"&amp;COUNTA(Tableau1[[Fin]:[Fin]])))),1)),""))</f>
        <v/>
      </c>
      <c r="LP64" s="34" t="str">
        <f t="array" aca="1" ref="LP64" ca="1">IF(OR(WEEKDAY(LP$2,2)&gt;5,COUNTIF(Dates_Feries,LP$2)&gt;0),"",IFERROR(INDEX(Tableau1[[Type]:[Type]],SMALL(IF((Tableau1[[Nom]:[Nom]]=$A64)*(Tableau1[[Prénom]:[Prénom]]=$B64)*(LP$2&gt;=Tableau1[[Début]:[Début]])*(LP$2&lt;=Tableau1[[Fin]:[Fin]]),ROW(INDIRECT("A1:A"&amp;COUNTA(Tableau1[[Fin]:[Fin]])))),1)),""))</f>
        <v/>
      </c>
      <c r="LQ64" s="34" t="str">
        <f t="array" aca="1" ref="LQ64" ca="1">IF(OR(WEEKDAY(LQ$2,2)&gt;5,COUNTIF(Dates_Feries,LQ$2)&gt;0),"",IFERROR(INDEX(Tableau1[[Type]:[Type]],SMALL(IF((Tableau1[[Nom]:[Nom]]=$A64)*(Tableau1[[Prénom]:[Prénom]]=$B64)*(LQ$2&gt;=Tableau1[[Début]:[Début]])*(LQ$2&lt;=Tableau1[[Fin]:[Fin]]),ROW(INDIRECT("A1:A"&amp;COUNTA(Tableau1[[Fin]:[Fin]])))),1)),""))</f>
        <v/>
      </c>
      <c r="LR64" s="34" t="str">
        <f t="array" aca="1" ref="LR64" ca="1">IF(OR(WEEKDAY(LR$2,2)&gt;5,COUNTIF(Dates_Feries,LR$2)&gt;0),"",IFERROR(INDEX(Tableau1[[Type]:[Type]],SMALL(IF((Tableau1[[Nom]:[Nom]]=$A64)*(Tableau1[[Prénom]:[Prénom]]=$B64)*(LR$2&gt;=Tableau1[[Début]:[Début]])*(LR$2&lt;=Tableau1[[Fin]:[Fin]]),ROW(INDIRECT("A1:A"&amp;COUNTA(Tableau1[[Fin]:[Fin]])))),1)),""))</f>
        <v/>
      </c>
      <c r="LS64" s="34" t="str">
        <f t="array" aca="1" ref="LS64" ca="1">IF(OR(WEEKDAY(LS$2,2)&gt;5,COUNTIF(Dates_Feries,LS$2)&gt;0),"",IFERROR(INDEX(Tableau1[[Type]:[Type]],SMALL(IF((Tableau1[[Nom]:[Nom]]=$A64)*(Tableau1[[Prénom]:[Prénom]]=$B64)*(LS$2&gt;=Tableau1[[Début]:[Début]])*(LS$2&lt;=Tableau1[[Fin]:[Fin]]),ROW(INDIRECT("A1:A"&amp;COUNTA(Tableau1[[Fin]:[Fin]])))),1)),""))</f>
        <v/>
      </c>
      <c r="LT64" s="34" t="str">
        <f t="array" aca="1" ref="LT64" ca="1">IF(OR(WEEKDAY(LT$2,2)&gt;5,COUNTIF(Dates_Feries,LT$2)&gt;0),"",IFERROR(INDEX(Tableau1[[Type]:[Type]],SMALL(IF((Tableau1[[Nom]:[Nom]]=$A64)*(Tableau1[[Prénom]:[Prénom]]=$B64)*(LT$2&gt;=Tableau1[[Début]:[Début]])*(LT$2&lt;=Tableau1[[Fin]:[Fin]]),ROW(INDIRECT("A1:A"&amp;COUNTA(Tableau1[[Fin]:[Fin]])))),1)),""))</f>
        <v/>
      </c>
      <c r="LU64" s="34" t="str">
        <f t="array" aca="1" ref="LU64" ca="1">IF(OR(WEEKDAY(LU$2,2)&gt;5,COUNTIF(Dates_Feries,LU$2)&gt;0),"",IFERROR(INDEX(Tableau1[[Type]:[Type]],SMALL(IF((Tableau1[[Nom]:[Nom]]=$A64)*(Tableau1[[Prénom]:[Prénom]]=$B64)*(LU$2&gt;=Tableau1[[Début]:[Début]])*(LU$2&lt;=Tableau1[[Fin]:[Fin]]),ROW(INDIRECT("A1:A"&amp;COUNTA(Tableau1[[Fin]:[Fin]])))),1)),""))</f>
        <v/>
      </c>
      <c r="LV64" s="34" t="str">
        <f t="array" aca="1" ref="LV64" ca="1">IF(OR(WEEKDAY(LV$2,2)&gt;5,COUNTIF(Dates_Feries,LV$2)&gt;0),"",IFERROR(INDEX(Tableau1[[Type]:[Type]],SMALL(IF((Tableau1[[Nom]:[Nom]]=$A64)*(Tableau1[[Prénom]:[Prénom]]=$B64)*(LV$2&gt;=Tableau1[[Début]:[Début]])*(LV$2&lt;=Tableau1[[Fin]:[Fin]]),ROW(INDIRECT("A1:A"&amp;COUNTA(Tableau1[[Fin]:[Fin]])))),1)),""))</f>
        <v/>
      </c>
      <c r="LW64" s="34" t="str">
        <f t="array" aca="1" ref="LW64" ca="1">IF(OR(WEEKDAY(LW$2,2)&gt;5,COUNTIF(Dates_Feries,LW$2)&gt;0),"",IFERROR(INDEX(Tableau1[[Type]:[Type]],SMALL(IF((Tableau1[[Nom]:[Nom]]=$A64)*(Tableau1[[Prénom]:[Prénom]]=$B64)*(LW$2&gt;=Tableau1[[Début]:[Début]])*(LW$2&lt;=Tableau1[[Fin]:[Fin]]),ROW(INDIRECT("A1:A"&amp;COUNTA(Tableau1[[Fin]:[Fin]])))),1)),""))</f>
        <v/>
      </c>
      <c r="LX64" s="34" t="str">
        <f t="array" aca="1" ref="LX64" ca="1">IF(OR(WEEKDAY(LX$2,2)&gt;5,COUNTIF(Dates_Feries,LX$2)&gt;0),"",IFERROR(INDEX(Tableau1[[Type]:[Type]],SMALL(IF((Tableau1[[Nom]:[Nom]]=$A64)*(Tableau1[[Prénom]:[Prénom]]=$B64)*(LX$2&gt;=Tableau1[[Début]:[Début]])*(LX$2&lt;=Tableau1[[Fin]:[Fin]]),ROW(INDIRECT("A1:A"&amp;COUNTA(Tableau1[[Fin]:[Fin]])))),1)),""))</f>
        <v/>
      </c>
      <c r="LY64" s="34" t="str">
        <f t="array" aca="1" ref="LY64" ca="1">IF(OR(WEEKDAY(LY$2,2)&gt;5,COUNTIF(Dates_Feries,LY$2)&gt;0),"",IFERROR(INDEX(Tableau1[[Type]:[Type]],SMALL(IF((Tableau1[[Nom]:[Nom]]=$A64)*(Tableau1[[Prénom]:[Prénom]]=$B64)*(LY$2&gt;=Tableau1[[Début]:[Début]])*(LY$2&lt;=Tableau1[[Fin]:[Fin]]),ROW(INDIRECT("A1:A"&amp;COUNTA(Tableau1[[Fin]:[Fin]])))),1)),""))</f>
        <v/>
      </c>
      <c r="LZ64" s="34" t="str">
        <f t="array" aca="1" ref="LZ64" ca="1">IF(OR(WEEKDAY(LZ$2,2)&gt;5,COUNTIF(Dates_Feries,LZ$2)&gt;0),"",IFERROR(INDEX(Tableau1[[Type]:[Type]],SMALL(IF((Tableau1[[Nom]:[Nom]]=$A64)*(Tableau1[[Prénom]:[Prénom]]=$B64)*(LZ$2&gt;=Tableau1[[Début]:[Début]])*(LZ$2&lt;=Tableau1[[Fin]:[Fin]]),ROW(INDIRECT("A1:A"&amp;COUNTA(Tableau1[[Fin]:[Fin]])))),1)),""))</f>
        <v/>
      </c>
      <c r="MA64" s="34" t="str">
        <f t="array" aca="1" ref="MA64" ca="1">IF(OR(WEEKDAY(MA$2,2)&gt;5,COUNTIF(Dates_Feries,MA$2)&gt;0),"",IFERROR(INDEX(Tableau1[[Type]:[Type]],SMALL(IF((Tableau1[[Nom]:[Nom]]=$A64)*(Tableau1[[Prénom]:[Prénom]]=$B64)*(MA$2&gt;=Tableau1[[Début]:[Début]])*(MA$2&lt;=Tableau1[[Fin]:[Fin]]),ROW(INDIRECT("A1:A"&amp;COUNTA(Tableau1[[Fin]:[Fin]])))),1)),""))</f>
        <v/>
      </c>
      <c r="MB64" s="34" t="str">
        <f t="array" aca="1" ref="MB64" ca="1">IF(OR(WEEKDAY(MB$2,2)&gt;5,COUNTIF(Dates_Feries,MB$2)&gt;0),"",IFERROR(INDEX(Tableau1[[Type]:[Type]],SMALL(IF((Tableau1[[Nom]:[Nom]]=$A64)*(Tableau1[[Prénom]:[Prénom]]=$B64)*(MB$2&gt;=Tableau1[[Début]:[Début]])*(MB$2&lt;=Tableau1[[Fin]:[Fin]]),ROW(INDIRECT("A1:A"&amp;COUNTA(Tableau1[[Fin]:[Fin]])))),1)),""))</f>
        <v/>
      </c>
      <c r="MC64" s="34" t="str">
        <f t="array" aca="1" ref="MC64" ca="1">IF(OR(WEEKDAY(MC$2,2)&gt;5,COUNTIF(Dates_Feries,MC$2)&gt;0),"",IFERROR(INDEX(Tableau1[[Type]:[Type]],SMALL(IF((Tableau1[[Nom]:[Nom]]=$A64)*(Tableau1[[Prénom]:[Prénom]]=$B64)*(MC$2&gt;=Tableau1[[Début]:[Début]])*(MC$2&lt;=Tableau1[[Fin]:[Fin]]),ROW(INDIRECT("A1:A"&amp;COUNTA(Tableau1[[Fin]:[Fin]])))),1)),""))</f>
        <v/>
      </c>
      <c r="MD64" s="34" t="str">
        <f t="array" aca="1" ref="MD64" ca="1">IF(OR(WEEKDAY(MD$2,2)&gt;5,COUNTIF(Dates_Feries,MD$2)&gt;0),"",IFERROR(INDEX(Tableau1[[Type]:[Type]],SMALL(IF((Tableau1[[Nom]:[Nom]]=$A64)*(Tableau1[[Prénom]:[Prénom]]=$B64)*(MD$2&gt;=Tableau1[[Début]:[Début]])*(MD$2&lt;=Tableau1[[Fin]:[Fin]]),ROW(INDIRECT("A1:A"&amp;COUNTA(Tableau1[[Fin]:[Fin]])))),1)),""))</f>
        <v/>
      </c>
      <c r="ME64" s="34" t="str">
        <f t="array" aca="1" ref="ME64" ca="1">IF(OR(WEEKDAY(ME$2,2)&gt;5,COUNTIF(Dates_Feries,ME$2)&gt;0),"",IFERROR(INDEX(Tableau1[[Type]:[Type]],SMALL(IF((Tableau1[[Nom]:[Nom]]=$A64)*(Tableau1[[Prénom]:[Prénom]]=$B64)*(ME$2&gt;=Tableau1[[Début]:[Début]])*(ME$2&lt;=Tableau1[[Fin]:[Fin]]),ROW(INDIRECT("A1:A"&amp;COUNTA(Tableau1[[Fin]:[Fin]])))),1)),""))</f>
        <v/>
      </c>
      <c r="MF64" s="34" t="str">
        <f t="array" aca="1" ref="MF64" ca="1">IF(OR(WEEKDAY(MF$2,2)&gt;5,COUNTIF(Dates_Feries,MF$2)&gt;0),"",IFERROR(INDEX(Tableau1[[Type]:[Type]],SMALL(IF((Tableau1[[Nom]:[Nom]]=$A64)*(Tableau1[[Prénom]:[Prénom]]=$B64)*(MF$2&gt;=Tableau1[[Début]:[Début]])*(MF$2&lt;=Tableau1[[Fin]:[Fin]]),ROW(INDIRECT("A1:A"&amp;COUNTA(Tableau1[[Fin]:[Fin]])))),1)),""))</f>
        <v/>
      </c>
      <c r="MG64" s="34" t="str">
        <f t="array" aca="1" ref="MG64" ca="1">IF(OR(WEEKDAY(MG$2,2)&gt;5,COUNTIF(Dates_Feries,MG$2)&gt;0),"",IFERROR(INDEX(Tableau1[[Type]:[Type]],SMALL(IF((Tableau1[[Nom]:[Nom]]=$A64)*(Tableau1[[Prénom]:[Prénom]]=$B64)*(MG$2&gt;=Tableau1[[Début]:[Début]])*(MG$2&lt;=Tableau1[[Fin]:[Fin]]),ROW(INDIRECT("A1:A"&amp;COUNTA(Tableau1[[Fin]:[Fin]])))),1)),""))</f>
        <v/>
      </c>
      <c r="MH64" s="34" t="str">
        <f t="array" aca="1" ref="MH64" ca="1">IF(OR(WEEKDAY(MH$2,2)&gt;5,COUNTIF(Dates_Feries,MH$2)&gt;0),"",IFERROR(INDEX(Tableau1[[Type]:[Type]],SMALL(IF((Tableau1[[Nom]:[Nom]]=$A64)*(Tableau1[[Prénom]:[Prénom]]=$B64)*(MH$2&gt;=Tableau1[[Début]:[Début]])*(MH$2&lt;=Tableau1[[Fin]:[Fin]]),ROW(INDIRECT("A1:A"&amp;COUNTA(Tableau1[[Fin]:[Fin]])))),1)),""))</f>
        <v/>
      </c>
      <c r="MI64" s="34" t="str">
        <f t="array" aca="1" ref="MI64" ca="1">IF(OR(WEEKDAY(MI$2,2)&gt;5,COUNTIF(Dates_Feries,MI$2)&gt;0),"",IFERROR(INDEX(Tableau1[[Type]:[Type]],SMALL(IF((Tableau1[[Nom]:[Nom]]=$A64)*(Tableau1[[Prénom]:[Prénom]]=$B64)*(MI$2&gt;=Tableau1[[Début]:[Début]])*(MI$2&lt;=Tableau1[[Fin]:[Fin]]),ROW(INDIRECT("A1:A"&amp;COUNTA(Tableau1[[Fin]:[Fin]])))),1)),""))</f>
        <v/>
      </c>
      <c r="MJ64" s="34" t="str">
        <f t="array" aca="1" ref="MJ64" ca="1">IF(OR(WEEKDAY(MJ$2,2)&gt;5,COUNTIF(Dates_Feries,MJ$2)&gt;0),"",IFERROR(INDEX(Tableau1[[Type]:[Type]],SMALL(IF((Tableau1[[Nom]:[Nom]]=$A64)*(Tableau1[[Prénom]:[Prénom]]=$B64)*(MJ$2&gt;=Tableau1[[Début]:[Début]])*(MJ$2&lt;=Tableau1[[Fin]:[Fin]]),ROW(INDIRECT("A1:A"&amp;COUNTA(Tableau1[[Fin]:[Fin]])))),1)),""))</f>
        <v/>
      </c>
      <c r="MK64" s="34" t="str">
        <f t="array" aca="1" ref="MK64" ca="1">IF(OR(WEEKDAY(MK$2,2)&gt;5,COUNTIF(Dates_Feries,MK$2)&gt;0),"",IFERROR(INDEX(Tableau1[[Type]:[Type]],SMALL(IF((Tableau1[[Nom]:[Nom]]=$A64)*(Tableau1[[Prénom]:[Prénom]]=$B64)*(MK$2&gt;=Tableau1[[Début]:[Début]])*(MK$2&lt;=Tableau1[[Fin]:[Fin]]),ROW(INDIRECT("A1:A"&amp;COUNTA(Tableau1[[Fin]:[Fin]])))),1)),""))</f>
        <v/>
      </c>
      <c r="ML64" s="34" t="str">
        <f t="array" aca="1" ref="ML64" ca="1">IF(OR(WEEKDAY(ML$2,2)&gt;5,COUNTIF(Dates_Feries,ML$2)&gt;0),"",IFERROR(INDEX(Tableau1[[Type]:[Type]],SMALL(IF((Tableau1[[Nom]:[Nom]]=$A64)*(Tableau1[[Prénom]:[Prénom]]=$B64)*(ML$2&gt;=Tableau1[[Début]:[Début]])*(ML$2&lt;=Tableau1[[Fin]:[Fin]]),ROW(INDIRECT("A1:A"&amp;COUNTA(Tableau1[[Fin]:[Fin]])))),1)),""))</f>
        <v/>
      </c>
      <c r="MM64" s="34" t="str">
        <f t="array" aca="1" ref="MM64" ca="1">IF(OR(WEEKDAY(MM$2,2)&gt;5,COUNTIF(Dates_Feries,MM$2)&gt;0),"",IFERROR(INDEX(Tableau1[[Type]:[Type]],SMALL(IF((Tableau1[[Nom]:[Nom]]=$A64)*(Tableau1[[Prénom]:[Prénom]]=$B64)*(MM$2&gt;=Tableau1[[Début]:[Début]])*(MM$2&lt;=Tableau1[[Fin]:[Fin]]),ROW(INDIRECT("A1:A"&amp;COUNTA(Tableau1[[Fin]:[Fin]])))),1)),""))</f>
        <v/>
      </c>
      <c r="MN64" s="34" t="str">
        <f t="array" aca="1" ref="MN64" ca="1">IF(OR(WEEKDAY(MN$2,2)&gt;5,COUNTIF(Dates_Feries,MN$2)&gt;0),"",IFERROR(INDEX(Tableau1[[Type]:[Type]],SMALL(IF((Tableau1[[Nom]:[Nom]]=$A64)*(Tableau1[[Prénom]:[Prénom]]=$B64)*(MN$2&gt;=Tableau1[[Début]:[Début]])*(MN$2&lt;=Tableau1[[Fin]:[Fin]]),ROW(INDIRECT("A1:A"&amp;COUNTA(Tableau1[[Fin]:[Fin]])))),1)),""))</f>
        <v/>
      </c>
      <c r="MO64" s="34" t="str">
        <f t="array" aca="1" ref="MO64" ca="1">IF(OR(WEEKDAY(MO$2,2)&gt;5,COUNTIF(Dates_Feries,MO$2)&gt;0),"",IFERROR(INDEX(Tableau1[[Type]:[Type]],SMALL(IF((Tableau1[[Nom]:[Nom]]=$A64)*(Tableau1[[Prénom]:[Prénom]]=$B64)*(MO$2&gt;=Tableau1[[Début]:[Début]])*(MO$2&lt;=Tableau1[[Fin]:[Fin]]),ROW(INDIRECT("A1:A"&amp;COUNTA(Tableau1[[Fin]:[Fin]])))),1)),""))</f>
        <v/>
      </c>
      <c r="MP64" s="34" t="str">
        <f t="array" aca="1" ref="MP64" ca="1">IF(OR(WEEKDAY(MP$2,2)&gt;5,COUNTIF(Dates_Feries,MP$2)&gt;0),"",IFERROR(INDEX(Tableau1[[Type]:[Type]],SMALL(IF((Tableau1[[Nom]:[Nom]]=$A64)*(Tableau1[[Prénom]:[Prénom]]=$B64)*(MP$2&gt;=Tableau1[[Début]:[Début]])*(MP$2&lt;=Tableau1[[Fin]:[Fin]]),ROW(INDIRECT("A1:A"&amp;COUNTA(Tableau1[[Fin]:[Fin]])))),1)),""))</f>
        <v/>
      </c>
      <c r="MQ64" s="34" t="str">
        <f t="array" aca="1" ref="MQ64" ca="1">IF(OR(WEEKDAY(MQ$2,2)&gt;5,COUNTIF(Dates_Feries,MQ$2)&gt;0),"",IFERROR(INDEX(Tableau1[[Type]:[Type]],SMALL(IF((Tableau1[[Nom]:[Nom]]=$A64)*(Tableau1[[Prénom]:[Prénom]]=$B64)*(MQ$2&gt;=Tableau1[[Début]:[Début]])*(MQ$2&lt;=Tableau1[[Fin]:[Fin]]),ROW(INDIRECT("A1:A"&amp;COUNTA(Tableau1[[Fin]:[Fin]])))),1)),""))</f>
        <v/>
      </c>
      <c r="MR64" s="34" t="str">
        <f t="array" aca="1" ref="MR64" ca="1">IF(OR(WEEKDAY(MR$2,2)&gt;5,COUNTIF(Dates_Feries,MR$2)&gt;0),"",IFERROR(INDEX(Tableau1[[Type]:[Type]],SMALL(IF((Tableau1[[Nom]:[Nom]]=$A64)*(Tableau1[[Prénom]:[Prénom]]=$B64)*(MR$2&gt;=Tableau1[[Début]:[Début]])*(MR$2&lt;=Tableau1[[Fin]:[Fin]]),ROW(INDIRECT("A1:A"&amp;COUNTA(Tableau1[[Fin]:[Fin]])))),1)),""))</f>
        <v/>
      </c>
      <c r="MS64" s="34" t="str">
        <f t="array" aca="1" ref="MS64" ca="1">IF(OR(WEEKDAY(MS$2,2)&gt;5,COUNTIF(Dates_Feries,MS$2)&gt;0),"",IFERROR(INDEX(Tableau1[[Type]:[Type]],SMALL(IF((Tableau1[[Nom]:[Nom]]=$A64)*(Tableau1[[Prénom]:[Prénom]]=$B64)*(MS$2&gt;=Tableau1[[Début]:[Début]])*(MS$2&lt;=Tableau1[[Fin]:[Fin]]),ROW(INDIRECT("A1:A"&amp;COUNTA(Tableau1[[Fin]:[Fin]])))),1)),""))</f>
        <v/>
      </c>
      <c r="MT64" s="34" t="str">
        <f t="array" aca="1" ref="MT64" ca="1">IF(OR(WEEKDAY(MT$2,2)&gt;5,COUNTIF(Dates_Feries,MT$2)&gt;0),"",IFERROR(INDEX(Tableau1[[Type]:[Type]],SMALL(IF((Tableau1[[Nom]:[Nom]]=$A64)*(Tableau1[[Prénom]:[Prénom]]=$B64)*(MT$2&gt;=Tableau1[[Début]:[Début]])*(MT$2&lt;=Tableau1[[Fin]:[Fin]]),ROW(INDIRECT("A1:A"&amp;COUNTA(Tableau1[[Fin]:[Fin]])))),1)),""))</f>
        <v/>
      </c>
      <c r="MU64" s="34" t="str">
        <f t="array" aca="1" ref="MU64" ca="1">IF(OR(WEEKDAY(MU$2,2)&gt;5,COUNTIF(Dates_Feries,MU$2)&gt;0),"",IFERROR(INDEX(Tableau1[[Type]:[Type]],SMALL(IF((Tableau1[[Nom]:[Nom]]=$A64)*(Tableau1[[Prénom]:[Prénom]]=$B64)*(MU$2&gt;=Tableau1[[Début]:[Début]])*(MU$2&lt;=Tableau1[[Fin]:[Fin]]),ROW(INDIRECT("A1:A"&amp;COUNTA(Tableau1[[Fin]:[Fin]])))),1)),""))</f>
        <v/>
      </c>
      <c r="MV64" s="34" t="str">
        <f t="array" aca="1" ref="MV64" ca="1">IF(OR(WEEKDAY(MV$2,2)&gt;5,COUNTIF(Dates_Feries,MV$2)&gt;0),"",IFERROR(INDEX(Tableau1[[Type]:[Type]],SMALL(IF((Tableau1[[Nom]:[Nom]]=$A64)*(Tableau1[[Prénom]:[Prénom]]=$B64)*(MV$2&gt;=Tableau1[[Début]:[Début]])*(MV$2&lt;=Tableau1[[Fin]:[Fin]]),ROW(INDIRECT("A1:A"&amp;COUNTA(Tableau1[[Fin]:[Fin]])))),1)),""))</f>
        <v/>
      </c>
      <c r="MW64" s="34" t="str">
        <f t="array" aca="1" ref="MW64" ca="1">IF(OR(WEEKDAY(MW$2,2)&gt;5,COUNTIF(Dates_Feries,MW$2)&gt;0),"",IFERROR(INDEX(Tableau1[[Type]:[Type]],SMALL(IF((Tableau1[[Nom]:[Nom]]=$A64)*(Tableau1[[Prénom]:[Prénom]]=$B64)*(MW$2&gt;=Tableau1[[Début]:[Début]])*(MW$2&lt;=Tableau1[[Fin]:[Fin]]),ROW(INDIRECT("A1:A"&amp;COUNTA(Tableau1[[Fin]:[Fin]])))),1)),""))</f>
        <v/>
      </c>
      <c r="MX64" s="34" t="str">
        <f t="array" aca="1" ref="MX64" ca="1">IF(OR(WEEKDAY(MX$2,2)&gt;5,COUNTIF(Dates_Feries,MX$2)&gt;0),"",IFERROR(INDEX(Tableau1[[Type]:[Type]],SMALL(IF((Tableau1[[Nom]:[Nom]]=$A64)*(Tableau1[[Prénom]:[Prénom]]=$B64)*(MX$2&gt;=Tableau1[[Début]:[Début]])*(MX$2&lt;=Tableau1[[Fin]:[Fin]]),ROW(INDIRECT("A1:A"&amp;COUNTA(Tableau1[[Fin]:[Fin]])))),1)),""))</f>
        <v/>
      </c>
      <c r="MY64" s="34" t="str">
        <f t="array" aca="1" ref="MY64" ca="1">IF(OR(WEEKDAY(MY$2,2)&gt;5,COUNTIF(Dates_Feries,MY$2)&gt;0),"",IFERROR(INDEX(Tableau1[[Type]:[Type]],SMALL(IF((Tableau1[[Nom]:[Nom]]=$A64)*(Tableau1[[Prénom]:[Prénom]]=$B64)*(MY$2&gt;=Tableau1[[Début]:[Début]])*(MY$2&lt;=Tableau1[[Fin]:[Fin]]),ROW(INDIRECT("A1:A"&amp;COUNTA(Tableau1[[Fin]:[Fin]])))),1)),""))</f>
        <v/>
      </c>
      <c r="MZ64" s="34" t="str">
        <f t="array" aca="1" ref="MZ64" ca="1">IF(OR(WEEKDAY(MZ$2,2)&gt;5,COUNTIF(Dates_Feries,MZ$2)&gt;0),"",IFERROR(INDEX(Tableau1[[Type]:[Type]],SMALL(IF((Tableau1[[Nom]:[Nom]]=$A64)*(Tableau1[[Prénom]:[Prénom]]=$B64)*(MZ$2&gt;=Tableau1[[Début]:[Début]])*(MZ$2&lt;=Tableau1[[Fin]:[Fin]]),ROW(INDIRECT("A1:A"&amp;COUNTA(Tableau1[[Fin]:[Fin]])))),1)),""))</f>
        <v/>
      </c>
      <c r="NA64" s="34" t="str">
        <f t="array" aca="1" ref="NA64" ca="1">IF(OR(WEEKDAY(NA$2,2)&gt;5,COUNTIF(Dates_Feries,NA$2)&gt;0),"",IFERROR(INDEX(Tableau1[[Type]:[Type]],SMALL(IF((Tableau1[[Nom]:[Nom]]=$A64)*(Tableau1[[Prénom]:[Prénom]]=$B64)*(NA$2&gt;=Tableau1[[Début]:[Début]])*(NA$2&lt;=Tableau1[[Fin]:[Fin]]),ROW(INDIRECT("A1:A"&amp;COUNTA(Tableau1[[Fin]:[Fin]])))),1)),""))</f>
        <v/>
      </c>
      <c r="NB64" s="34" t="str">
        <f t="array" aca="1" ref="NB64" ca="1">IF(OR(WEEKDAY(NB$2,2)&gt;5,COUNTIF(Dates_Feries,NB$2)&gt;0),"",IFERROR(INDEX(Tableau1[[Type]:[Type]],SMALL(IF((Tableau1[[Nom]:[Nom]]=$A64)*(Tableau1[[Prénom]:[Prénom]]=$B64)*(NB$2&gt;=Tableau1[[Début]:[Début]])*(NB$2&lt;=Tableau1[[Fin]:[Fin]]),ROW(INDIRECT("A1:A"&amp;COUNTA(Tableau1[[Fin]:[Fin]])))),1)),""))</f>
        <v/>
      </c>
      <c r="NC64" s="34" t="str">
        <f t="array" aca="1" ref="NC64" ca="1">IF(OR(WEEKDAY(NC$2,2)&gt;5,COUNTIF(Dates_Feries,NC$2)&gt;0),"",IFERROR(INDEX(Tableau1[[Type]:[Type]],SMALL(IF((Tableau1[[Nom]:[Nom]]=$A64)*(Tableau1[[Prénom]:[Prénom]]=$B64)*(NC$2&gt;=Tableau1[[Début]:[Début]])*(NC$2&lt;=Tableau1[[Fin]:[Fin]]),ROW(INDIRECT("A1:A"&amp;COUNTA(Tableau1[[Fin]:[Fin]])))),1)),""))</f>
        <v/>
      </c>
      <c r="ND64" s="34" t="str">
        <f t="array" aca="1" ref="ND64" ca="1">IF(OR(WEEKDAY(ND$2,2)&gt;5,COUNTIF(Dates_Feries,ND$2)&gt;0),"",IFERROR(INDEX(Tableau1[[Type]:[Type]],SMALL(IF((Tableau1[[Nom]:[Nom]]=$A64)*(Tableau1[[Prénom]:[Prénom]]=$B64)*(ND$2&gt;=Tableau1[[Début]:[Début]])*(ND$2&lt;=Tableau1[[Fin]:[Fin]]),ROW(INDIRECT("A1:A"&amp;COUNTA(Tableau1[[Fin]:[Fin]])))),1)),""))</f>
        <v/>
      </c>
      <c r="NE64" s="35" t="str">
        <f t="array" aca="1" ref="NE64" ca="1">IF(OR(WEEKDAY(NE$2,2)&gt;5,COUNTIF(Dates_Feries,NE$2)&gt;0),"",IFERROR(INDEX(Tableau1[[Type]:[Type]],SMALL(IF((Tableau1[[Nom]:[Nom]]=$A64)*(Tableau1[[Prénom]:[Prénom]]=$B64)*(NE$2&gt;=Tableau1[[Début]:[Début]])*(NE$2&lt;=Tableau1[[Fin]:[Fin]]),ROW(INDIRECT("A1:A"&amp;COUNTA(Tableau1[[Fin]:[Fin]])))),1)),""))</f>
        <v/>
      </c>
      <c r="NF64" s="2"/>
    </row>
    <row r="65" spans="1:370">
      <c r="A65" s="13"/>
      <c r="B65" s="14"/>
      <c r="C65" s="5">
        <f t="shared" ca="1" si="18"/>
        <v>0</v>
      </c>
      <c r="D65" s="29">
        <f t="shared" ca="1" si="19"/>
        <v>0</v>
      </c>
      <c r="E65" s="34" t="str">
        <f t="array" aca="1" ref="E65" ca="1">IF(OR(WEEKDAY(E$2,2)&gt;5,COUNTIF(Dates_Feries,E$2)&gt;0),"",IFERROR(INDEX(Tableau1[[Type]:[Type]],SMALL(IF((Tableau1[[Nom]:[Nom]]=$A65)*(Tableau1[[Prénom]:[Prénom]]=$B65)*(E$2&gt;=Tableau1[[Début]:[Début]])*(E$2&lt;=Tableau1[[Fin]:[Fin]]),ROW(INDIRECT("A1:A"&amp;COUNTA(Tableau1[[Fin]:[Fin]])))),1)),""))</f>
        <v/>
      </c>
      <c r="F65" s="34" t="str">
        <f t="array" aca="1" ref="F65" ca="1">IF(OR(WEEKDAY(F$2,2)&gt;5,COUNTIF(Dates_Feries,F$2)&gt;0),"",IFERROR(INDEX(Tableau1[[Type]:[Type]],SMALL(IF((Tableau1[[Nom]:[Nom]]=$A65)*(Tableau1[[Prénom]:[Prénom]]=$B65)*(F$2&gt;=Tableau1[[Début]:[Début]])*(F$2&lt;=Tableau1[[Fin]:[Fin]]),ROW(INDIRECT("A1:A"&amp;COUNTA(Tableau1[[Fin]:[Fin]])))),1)),""))</f>
        <v/>
      </c>
      <c r="G65" s="34" t="str">
        <f t="array" aca="1" ref="G65" ca="1">IF(OR(WEEKDAY(G$2,2)&gt;5,COUNTIF(Dates_Feries,G$2)&gt;0),"",IFERROR(INDEX(Tableau1[[Type]:[Type]],SMALL(IF((Tableau1[[Nom]:[Nom]]=$A65)*(Tableau1[[Prénom]:[Prénom]]=$B65)*(G$2&gt;=Tableau1[[Début]:[Début]])*(G$2&lt;=Tableau1[[Fin]:[Fin]]),ROW(INDIRECT("A1:A"&amp;COUNTA(Tableau1[[Fin]:[Fin]])))),1)),""))</f>
        <v/>
      </c>
      <c r="H65" s="34" t="str">
        <f t="array" aca="1" ref="H65" ca="1">IF(OR(WEEKDAY(H$2,2)&gt;5,COUNTIF(Dates_Feries,H$2)&gt;0),"",IFERROR(INDEX(Tableau1[[Type]:[Type]],SMALL(IF((Tableau1[[Nom]:[Nom]]=$A65)*(Tableau1[[Prénom]:[Prénom]]=$B65)*(H$2&gt;=Tableau1[[Début]:[Début]])*(H$2&lt;=Tableau1[[Fin]:[Fin]]),ROW(INDIRECT("A1:A"&amp;COUNTA(Tableau1[[Fin]:[Fin]])))),1)),""))</f>
        <v/>
      </c>
      <c r="I65" s="34" t="str">
        <f t="array" aca="1" ref="I65" ca="1">IF(OR(WEEKDAY(I$2,2)&gt;5,COUNTIF(Dates_Feries,I$2)&gt;0),"",IFERROR(INDEX(Tableau1[[Type]:[Type]],SMALL(IF((Tableau1[[Nom]:[Nom]]=$A65)*(Tableau1[[Prénom]:[Prénom]]=$B65)*(I$2&gt;=Tableau1[[Début]:[Début]])*(I$2&lt;=Tableau1[[Fin]:[Fin]]),ROW(INDIRECT("A1:A"&amp;COUNTA(Tableau1[[Fin]:[Fin]])))),1)),""))</f>
        <v/>
      </c>
      <c r="J65" s="34" t="str">
        <f t="array" aca="1" ref="J65" ca="1">IF(OR(WEEKDAY(J$2,2)&gt;5,COUNTIF(Dates_Feries,J$2)&gt;0),"",IFERROR(INDEX(Tableau1[[Type]:[Type]],SMALL(IF((Tableau1[[Nom]:[Nom]]=$A65)*(Tableau1[[Prénom]:[Prénom]]=$B65)*(J$2&gt;=Tableau1[[Début]:[Début]])*(J$2&lt;=Tableau1[[Fin]:[Fin]]),ROW(INDIRECT("A1:A"&amp;COUNTA(Tableau1[[Fin]:[Fin]])))),1)),""))</f>
        <v/>
      </c>
      <c r="K65" s="34" t="str">
        <f t="array" aca="1" ref="K65" ca="1">IF(OR(WEEKDAY(K$2,2)&gt;5,COUNTIF(Dates_Feries,K$2)&gt;0),"",IFERROR(INDEX(Tableau1[[Type]:[Type]],SMALL(IF((Tableau1[[Nom]:[Nom]]=$A65)*(Tableau1[[Prénom]:[Prénom]]=$B65)*(K$2&gt;=Tableau1[[Début]:[Début]])*(K$2&lt;=Tableau1[[Fin]:[Fin]]),ROW(INDIRECT("A1:A"&amp;COUNTA(Tableau1[[Fin]:[Fin]])))),1)),""))</f>
        <v/>
      </c>
      <c r="L65" s="34" t="str">
        <f t="array" aca="1" ref="L65" ca="1">IF(OR(WEEKDAY(L$2,2)&gt;5,COUNTIF(Dates_Feries,L$2)&gt;0),"",IFERROR(INDEX(Tableau1[[Type]:[Type]],SMALL(IF((Tableau1[[Nom]:[Nom]]=$A65)*(Tableau1[[Prénom]:[Prénom]]=$B65)*(L$2&gt;=Tableau1[[Début]:[Début]])*(L$2&lt;=Tableau1[[Fin]:[Fin]]),ROW(INDIRECT("A1:A"&amp;COUNTA(Tableau1[[Fin]:[Fin]])))),1)),""))</f>
        <v/>
      </c>
      <c r="M65" s="34" t="str">
        <f t="array" aca="1" ref="M65" ca="1">IF(OR(WEEKDAY(M$2,2)&gt;5,COUNTIF(Dates_Feries,M$2)&gt;0),"",IFERROR(INDEX(Tableau1[[Type]:[Type]],SMALL(IF((Tableau1[[Nom]:[Nom]]=$A65)*(Tableau1[[Prénom]:[Prénom]]=$B65)*(M$2&gt;=Tableau1[[Début]:[Début]])*(M$2&lt;=Tableau1[[Fin]:[Fin]]),ROW(INDIRECT("A1:A"&amp;COUNTA(Tableau1[[Fin]:[Fin]])))),1)),""))</f>
        <v/>
      </c>
      <c r="N65" s="34" t="str">
        <f t="array" aca="1" ref="N65" ca="1">IF(OR(WEEKDAY(N$2,2)&gt;5,COUNTIF(Dates_Feries,N$2)&gt;0),"",IFERROR(INDEX(Tableau1[[Type]:[Type]],SMALL(IF((Tableau1[[Nom]:[Nom]]=$A65)*(Tableau1[[Prénom]:[Prénom]]=$B65)*(N$2&gt;=Tableau1[[Début]:[Début]])*(N$2&lt;=Tableau1[[Fin]:[Fin]]),ROW(INDIRECT("A1:A"&amp;COUNTA(Tableau1[[Fin]:[Fin]])))),1)),""))</f>
        <v/>
      </c>
      <c r="O65" s="34" t="str">
        <f t="array" aca="1" ref="O65" ca="1">IF(OR(WEEKDAY(O$2,2)&gt;5,COUNTIF(Dates_Feries,O$2)&gt;0),"",IFERROR(INDEX(Tableau1[[Type]:[Type]],SMALL(IF((Tableau1[[Nom]:[Nom]]=$A65)*(Tableau1[[Prénom]:[Prénom]]=$B65)*(O$2&gt;=Tableau1[[Début]:[Début]])*(O$2&lt;=Tableau1[[Fin]:[Fin]]),ROW(INDIRECT("A1:A"&amp;COUNTA(Tableau1[[Fin]:[Fin]])))),1)),""))</f>
        <v/>
      </c>
      <c r="P65" s="34" t="str">
        <f t="array" aca="1" ref="P65" ca="1">IF(OR(WEEKDAY(P$2,2)&gt;5,COUNTIF(Dates_Feries,P$2)&gt;0),"",IFERROR(INDEX(Tableau1[[Type]:[Type]],SMALL(IF((Tableau1[[Nom]:[Nom]]=$A65)*(Tableau1[[Prénom]:[Prénom]]=$B65)*(P$2&gt;=Tableau1[[Début]:[Début]])*(P$2&lt;=Tableau1[[Fin]:[Fin]]),ROW(INDIRECT("A1:A"&amp;COUNTA(Tableau1[[Fin]:[Fin]])))),1)),""))</f>
        <v/>
      </c>
      <c r="Q65" s="34" t="str">
        <f t="array" aca="1" ref="Q65" ca="1">IF(OR(WEEKDAY(Q$2,2)&gt;5,COUNTIF(Dates_Feries,Q$2)&gt;0),"",IFERROR(INDEX(Tableau1[[Type]:[Type]],SMALL(IF((Tableau1[[Nom]:[Nom]]=$A65)*(Tableau1[[Prénom]:[Prénom]]=$B65)*(Q$2&gt;=Tableau1[[Début]:[Début]])*(Q$2&lt;=Tableau1[[Fin]:[Fin]]),ROW(INDIRECT("A1:A"&amp;COUNTA(Tableau1[[Fin]:[Fin]])))),1)),""))</f>
        <v/>
      </c>
      <c r="R65" s="34" t="str">
        <f t="array" aca="1" ref="R65" ca="1">IF(OR(WEEKDAY(R$2,2)&gt;5,COUNTIF(Dates_Feries,R$2)&gt;0),"",IFERROR(INDEX(Tableau1[[Type]:[Type]],SMALL(IF((Tableau1[[Nom]:[Nom]]=$A65)*(Tableau1[[Prénom]:[Prénom]]=$B65)*(R$2&gt;=Tableau1[[Début]:[Début]])*(R$2&lt;=Tableau1[[Fin]:[Fin]]),ROW(INDIRECT("A1:A"&amp;COUNTA(Tableau1[[Fin]:[Fin]])))),1)),""))</f>
        <v/>
      </c>
      <c r="S65" s="34" t="str">
        <f t="array" aca="1" ref="S65" ca="1">IF(OR(WEEKDAY(S$2,2)&gt;5,COUNTIF(Dates_Feries,S$2)&gt;0),"",IFERROR(INDEX(Tableau1[[Type]:[Type]],SMALL(IF((Tableau1[[Nom]:[Nom]]=$A65)*(Tableau1[[Prénom]:[Prénom]]=$B65)*(S$2&gt;=Tableau1[[Début]:[Début]])*(S$2&lt;=Tableau1[[Fin]:[Fin]]),ROW(INDIRECT("A1:A"&amp;COUNTA(Tableau1[[Fin]:[Fin]])))),1)),""))</f>
        <v/>
      </c>
      <c r="T65" s="34" t="str">
        <f t="array" aca="1" ref="T65" ca="1">IF(OR(WEEKDAY(T$2,2)&gt;5,COUNTIF(Dates_Feries,T$2)&gt;0),"",IFERROR(INDEX(Tableau1[[Type]:[Type]],SMALL(IF((Tableau1[[Nom]:[Nom]]=$A65)*(Tableau1[[Prénom]:[Prénom]]=$B65)*(T$2&gt;=Tableau1[[Début]:[Début]])*(T$2&lt;=Tableau1[[Fin]:[Fin]]),ROW(INDIRECT("A1:A"&amp;COUNTA(Tableau1[[Fin]:[Fin]])))),1)),""))</f>
        <v/>
      </c>
      <c r="U65" s="34" t="str">
        <f t="array" aca="1" ref="U65" ca="1">IF(OR(WEEKDAY(U$2,2)&gt;5,COUNTIF(Dates_Feries,U$2)&gt;0),"",IFERROR(INDEX(Tableau1[[Type]:[Type]],SMALL(IF((Tableau1[[Nom]:[Nom]]=$A65)*(Tableau1[[Prénom]:[Prénom]]=$B65)*(U$2&gt;=Tableau1[[Début]:[Début]])*(U$2&lt;=Tableau1[[Fin]:[Fin]]),ROW(INDIRECT("A1:A"&amp;COUNTA(Tableau1[[Fin]:[Fin]])))),1)),""))</f>
        <v/>
      </c>
      <c r="V65" s="34" t="str">
        <f t="array" aca="1" ref="V65" ca="1">IF(OR(WEEKDAY(V$2,2)&gt;5,COUNTIF(Dates_Feries,V$2)&gt;0),"",IFERROR(INDEX(Tableau1[[Type]:[Type]],SMALL(IF((Tableau1[[Nom]:[Nom]]=$A65)*(Tableau1[[Prénom]:[Prénom]]=$B65)*(V$2&gt;=Tableau1[[Début]:[Début]])*(V$2&lt;=Tableau1[[Fin]:[Fin]]),ROW(INDIRECT("A1:A"&amp;COUNTA(Tableau1[[Fin]:[Fin]])))),1)),""))</f>
        <v/>
      </c>
      <c r="W65" s="34" t="str">
        <f t="array" aca="1" ref="W65" ca="1">IF(OR(WEEKDAY(W$2,2)&gt;5,COUNTIF(Dates_Feries,W$2)&gt;0),"",IFERROR(INDEX(Tableau1[[Type]:[Type]],SMALL(IF((Tableau1[[Nom]:[Nom]]=$A65)*(Tableau1[[Prénom]:[Prénom]]=$B65)*(W$2&gt;=Tableau1[[Début]:[Début]])*(W$2&lt;=Tableau1[[Fin]:[Fin]]),ROW(INDIRECT("A1:A"&amp;COUNTA(Tableau1[[Fin]:[Fin]])))),1)),""))</f>
        <v/>
      </c>
      <c r="X65" s="34" t="str">
        <f t="array" aca="1" ref="X65" ca="1">IF(OR(WEEKDAY(X$2,2)&gt;5,COUNTIF(Dates_Feries,X$2)&gt;0),"",IFERROR(INDEX(Tableau1[[Type]:[Type]],SMALL(IF((Tableau1[[Nom]:[Nom]]=$A65)*(Tableau1[[Prénom]:[Prénom]]=$B65)*(X$2&gt;=Tableau1[[Début]:[Début]])*(X$2&lt;=Tableau1[[Fin]:[Fin]]),ROW(INDIRECT("A1:A"&amp;COUNTA(Tableau1[[Fin]:[Fin]])))),1)),""))</f>
        <v/>
      </c>
      <c r="Y65" s="34" t="str">
        <f t="array" aca="1" ref="Y65" ca="1">IF(OR(WEEKDAY(Y$2,2)&gt;5,COUNTIF(Dates_Feries,Y$2)&gt;0),"",IFERROR(INDEX(Tableau1[[Type]:[Type]],SMALL(IF((Tableau1[[Nom]:[Nom]]=$A65)*(Tableau1[[Prénom]:[Prénom]]=$B65)*(Y$2&gt;=Tableau1[[Début]:[Début]])*(Y$2&lt;=Tableau1[[Fin]:[Fin]]),ROW(INDIRECT("A1:A"&amp;COUNTA(Tableau1[[Fin]:[Fin]])))),1)),""))</f>
        <v/>
      </c>
      <c r="Z65" s="34" t="str">
        <f t="array" aca="1" ref="Z65" ca="1">IF(OR(WEEKDAY(Z$2,2)&gt;5,COUNTIF(Dates_Feries,Z$2)&gt;0),"",IFERROR(INDEX(Tableau1[[Type]:[Type]],SMALL(IF((Tableau1[[Nom]:[Nom]]=$A65)*(Tableau1[[Prénom]:[Prénom]]=$B65)*(Z$2&gt;=Tableau1[[Début]:[Début]])*(Z$2&lt;=Tableau1[[Fin]:[Fin]]),ROW(INDIRECT("A1:A"&amp;COUNTA(Tableau1[[Fin]:[Fin]])))),1)),""))</f>
        <v/>
      </c>
      <c r="AA65" s="34" t="str">
        <f t="array" aca="1" ref="AA65" ca="1">IF(OR(WEEKDAY(AA$2,2)&gt;5,COUNTIF(Dates_Feries,AA$2)&gt;0),"",IFERROR(INDEX(Tableau1[[Type]:[Type]],SMALL(IF((Tableau1[[Nom]:[Nom]]=$A65)*(Tableau1[[Prénom]:[Prénom]]=$B65)*(AA$2&gt;=Tableau1[[Début]:[Début]])*(AA$2&lt;=Tableau1[[Fin]:[Fin]]),ROW(INDIRECT("A1:A"&amp;COUNTA(Tableau1[[Fin]:[Fin]])))),1)),""))</f>
        <v/>
      </c>
      <c r="AB65" s="34" t="str">
        <f t="array" aca="1" ref="AB65" ca="1">IF(OR(WEEKDAY(AB$2,2)&gt;5,COUNTIF(Dates_Feries,AB$2)&gt;0),"",IFERROR(INDEX(Tableau1[[Type]:[Type]],SMALL(IF((Tableau1[[Nom]:[Nom]]=$A65)*(Tableau1[[Prénom]:[Prénom]]=$B65)*(AB$2&gt;=Tableau1[[Début]:[Début]])*(AB$2&lt;=Tableau1[[Fin]:[Fin]]),ROW(INDIRECT("A1:A"&amp;COUNTA(Tableau1[[Fin]:[Fin]])))),1)),""))</f>
        <v/>
      </c>
      <c r="AC65" s="34" t="str">
        <f t="array" aca="1" ref="AC65" ca="1">IF(OR(WEEKDAY(AC$2,2)&gt;5,COUNTIF(Dates_Feries,AC$2)&gt;0),"",IFERROR(INDEX(Tableau1[[Type]:[Type]],SMALL(IF((Tableau1[[Nom]:[Nom]]=$A65)*(Tableau1[[Prénom]:[Prénom]]=$B65)*(AC$2&gt;=Tableau1[[Début]:[Début]])*(AC$2&lt;=Tableau1[[Fin]:[Fin]]),ROW(INDIRECT("A1:A"&amp;COUNTA(Tableau1[[Fin]:[Fin]])))),1)),""))</f>
        <v/>
      </c>
      <c r="AD65" s="34" t="str">
        <f t="array" aca="1" ref="AD65" ca="1">IF(OR(WEEKDAY(AD$2,2)&gt;5,COUNTIF(Dates_Feries,AD$2)&gt;0),"",IFERROR(INDEX(Tableau1[[Type]:[Type]],SMALL(IF((Tableau1[[Nom]:[Nom]]=$A65)*(Tableau1[[Prénom]:[Prénom]]=$B65)*(AD$2&gt;=Tableau1[[Début]:[Début]])*(AD$2&lt;=Tableau1[[Fin]:[Fin]]),ROW(INDIRECT("A1:A"&amp;COUNTA(Tableau1[[Fin]:[Fin]])))),1)),""))</f>
        <v/>
      </c>
      <c r="AE65" s="34" t="str">
        <f t="array" aca="1" ref="AE65" ca="1">IF(OR(WEEKDAY(AE$2,2)&gt;5,COUNTIF(Dates_Feries,AE$2)&gt;0),"",IFERROR(INDEX(Tableau1[[Type]:[Type]],SMALL(IF((Tableau1[[Nom]:[Nom]]=$A65)*(Tableau1[[Prénom]:[Prénom]]=$B65)*(AE$2&gt;=Tableau1[[Début]:[Début]])*(AE$2&lt;=Tableau1[[Fin]:[Fin]]),ROW(INDIRECT("A1:A"&amp;COUNTA(Tableau1[[Fin]:[Fin]])))),1)),""))</f>
        <v/>
      </c>
      <c r="AF65" s="34" t="str">
        <f t="array" aca="1" ref="AF65" ca="1">IF(OR(WEEKDAY(AF$2,2)&gt;5,COUNTIF(Dates_Feries,AF$2)&gt;0),"",IFERROR(INDEX(Tableau1[[Type]:[Type]],SMALL(IF((Tableau1[[Nom]:[Nom]]=$A65)*(Tableau1[[Prénom]:[Prénom]]=$B65)*(AF$2&gt;=Tableau1[[Début]:[Début]])*(AF$2&lt;=Tableau1[[Fin]:[Fin]]),ROW(INDIRECT("A1:A"&amp;COUNTA(Tableau1[[Fin]:[Fin]])))),1)),""))</f>
        <v/>
      </c>
      <c r="AG65" s="34" t="str">
        <f t="array" aca="1" ref="AG65" ca="1">IF(OR(WEEKDAY(AG$2,2)&gt;5,COUNTIF(Dates_Feries,AG$2)&gt;0),"",IFERROR(INDEX(Tableau1[[Type]:[Type]],SMALL(IF((Tableau1[[Nom]:[Nom]]=$A65)*(Tableau1[[Prénom]:[Prénom]]=$B65)*(AG$2&gt;=Tableau1[[Début]:[Début]])*(AG$2&lt;=Tableau1[[Fin]:[Fin]]),ROW(INDIRECT("A1:A"&amp;COUNTA(Tableau1[[Fin]:[Fin]])))),1)),""))</f>
        <v/>
      </c>
      <c r="AH65" s="34" t="str">
        <f t="array" aca="1" ref="AH65" ca="1">IF(OR(WEEKDAY(AH$2,2)&gt;5,COUNTIF(Dates_Feries,AH$2)&gt;0),"",IFERROR(INDEX(Tableau1[[Type]:[Type]],SMALL(IF((Tableau1[[Nom]:[Nom]]=$A65)*(Tableau1[[Prénom]:[Prénom]]=$B65)*(AH$2&gt;=Tableau1[[Début]:[Début]])*(AH$2&lt;=Tableau1[[Fin]:[Fin]]),ROW(INDIRECT("A1:A"&amp;COUNTA(Tableau1[[Fin]:[Fin]])))),1)),""))</f>
        <v/>
      </c>
      <c r="AI65" s="34" t="str">
        <f t="array" aca="1" ref="AI65" ca="1">IF(OR(WEEKDAY(AI$2,2)&gt;5,COUNTIF(Dates_Feries,AI$2)&gt;0),"",IFERROR(INDEX(Tableau1[[Type]:[Type]],SMALL(IF((Tableau1[[Nom]:[Nom]]=$A65)*(Tableau1[[Prénom]:[Prénom]]=$B65)*(AI$2&gt;=Tableau1[[Début]:[Début]])*(AI$2&lt;=Tableau1[[Fin]:[Fin]]),ROW(INDIRECT("A1:A"&amp;COUNTA(Tableau1[[Fin]:[Fin]])))),1)),""))</f>
        <v/>
      </c>
      <c r="AJ65" s="34" t="str">
        <f t="array" aca="1" ref="AJ65" ca="1">IF(OR(WEEKDAY(AJ$2,2)&gt;5,COUNTIF(Dates_Feries,AJ$2)&gt;0),"",IFERROR(INDEX(Tableau1[[Type]:[Type]],SMALL(IF((Tableau1[[Nom]:[Nom]]=$A65)*(Tableau1[[Prénom]:[Prénom]]=$B65)*(AJ$2&gt;=Tableau1[[Début]:[Début]])*(AJ$2&lt;=Tableau1[[Fin]:[Fin]]),ROW(INDIRECT("A1:A"&amp;COUNTA(Tableau1[[Fin]:[Fin]])))),1)),""))</f>
        <v/>
      </c>
      <c r="AK65" s="34" t="str">
        <f t="array" aca="1" ref="AK65" ca="1">IF(OR(WEEKDAY(AK$2,2)&gt;5,COUNTIF(Dates_Feries,AK$2)&gt;0),"",IFERROR(INDEX(Tableau1[[Type]:[Type]],SMALL(IF((Tableau1[[Nom]:[Nom]]=$A65)*(Tableau1[[Prénom]:[Prénom]]=$B65)*(AK$2&gt;=Tableau1[[Début]:[Début]])*(AK$2&lt;=Tableau1[[Fin]:[Fin]]),ROW(INDIRECT("A1:A"&amp;COUNTA(Tableau1[[Fin]:[Fin]])))),1)),""))</f>
        <v/>
      </c>
      <c r="AL65" s="34" t="str">
        <f t="array" aca="1" ref="AL65" ca="1">IF(OR(WEEKDAY(AL$2,2)&gt;5,COUNTIF(Dates_Feries,AL$2)&gt;0),"",IFERROR(INDEX(Tableau1[[Type]:[Type]],SMALL(IF((Tableau1[[Nom]:[Nom]]=$A65)*(Tableau1[[Prénom]:[Prénom]]=$B65)*(AL$2&gt;=Tableau1[[Début]:[Début]])*(AL$2&lt;=Tableau1[[Fin]:[Fin]]),ROW(INDIRECT("A1:A"&amp;COUNTA(Tableau1[[Fin]:[Fin]])))),1)),""))</f>
        <v/>
      </c>
      <c r="AM65" s="34" t="str">
        <f t="array" aca="1" ref="AM65" ca="1">IF(OR(WEEKDAY(AM$2,2)&gt;5,COUNTIF(Dates_Feries,AM$2)&gt;0),"",IFERROR(INDEX(Tableau1[[Type]:[Type]],SMALL(IF((Tableau1[[Nom]:[Nom]]=$A65)*(Tableau1[[Prénom]:[Prénom]]=$B65)*(AM$2&gt;=Tableau1[[Début]:[Début]])*(AM$2&lt;=Tableau1[[Fin]:[Fin]]),ROW(INDIRECT("A1:A"&amp;COUNTA(Tableau1[[Fin]:[Fin]])))),1)),""))</f>
        <v/>
      </c>
      <c r="AN65" s="34" t="str">
        <f t="array" aca="1" ref="AN65" ca="1">IF(OR(WEEKDAY(AN$2,2)&gt;5,COUNTIF(Dates_Feries,AN$2)&gt;0),"",IFERROR(INDEX(Tableau1[[Type]:[Type]],SMALL(IF((Tableau1[[Nom]:[Nom]]=$A65)*(Tableau1[[Prénom]:[Prénom]]=$B65)*(AN$2&gt;=Tableau1[[Début]:[Début]])*(AN$2&lt;=Tableau1[[Fin]:[Fin]]),ROW(INDIRECT("A1:A"&amp;COUNTA(Tableau1[[Fin]:[Fin]])))),1)),""))</f>
        <v/>
      </c>
      <c r="AO65" s="34" t="str">
        <f t="array" aca="1" ref="AO65" ca="1">IF(OR(WEEKDAY(AO$2,2)&gt;5,COUNTIF(Dates_Feries,AO$2)&gt;0),"",IFERROR(INDEX(Tableau1[[Type]:[Type]],SMALL(IF((Tableau1[[Nom]:[Nom]]=$A65)*(Tableau1[[Prénom]:[Prénom]]=$B65)*(AO$2&gt;=Tableau1[[Début]:[Début]])*(AO$2&lt;=Tableau1[[Fin]:[Fin]]),ROW(INDIRECT("A1:A"&amp;COUNTA(Tableau1[[Fin]:[Fin]])))),1)),""))</f>
        <v/>
      </c>
      <c r="AP65" s="34" t="str">
        <f t="array" aca="1" ref="AP65" ca="1">IF(OR(WEEKDAY(AP$2,2)&gt;5,COUNTIF(Dates_Feries,AP$2)&gt;0),"",IFERROR(INDEX(Tableau1[[Type]:[Type]],SMALL(IF((Tableau1[[Nom]:[Nom]]=$A65)*(Tableau1[[Prénom]:[Prénom]]=$B65)*(AP$2&gt;=Tableau1[[Début]:[Début]])*(AP$2&lt;=Tableau1[[Fin]:[Fin]]),ROW(INDIRECT("A1:A"&amp;COUNTA(Tableau1[[Fin]:[Fin]])))),1)),""))</f>
        <v/>
      </c>
      <c r="AQ65" s="34" t="str">
        <f t="array" aca="1" ref="AQ65" ca="1">IF(OR(WEEKDAY(AQ$2,2)&gt;5,COUNTIF(Dates_Feries,AQ$2)&gt;0),"",IFERROR(INDEX(Tableau1[[Type]:[Type]],SMALL(IF((Tableau1[[Nom]:[Nom]]=$A65)*(Tableau1[[Prénom]:[Prénom]]=$B65)*(AQ$2&gt;=Tableau1[[Début]:[Début]])*(AQ$2&lt;=Tableau1[[Fin]:[Fin]]),ROW(INDIRECT("A1:A"&amp;COUNTA(Tableau1[[Fin]:[Fin]])))),1)),""))</f>
        <v/>
      </c>
      <c r="AR65" s="34" t="str">
        <f t="array" aca="1" ref="AR65" ca="1">IF(OR(WEEKDAY(AR$2,2)&gt;5,COUNTIF(Dates_Feries,AR$2)&gt;0),"",IFERROR(INDEX(Tableau1[[Type]:[Type]],SMALL(IF((Tableau1[[Nom]:[Nom]]=$A65)*(Tableau1[[Prénom]:[Prénom]]=$B65)*(AR$2&gt;=Tableau1[[Début]:[Début]])*(AR$2&lt;=Tableau1[[Fin]:[Fin]]),ROW(INDIRECT("A1:A"&amp;COUNTA(Tableau1[[Fin]:[Fin]])))),1)),""))</f>
        <v/>
      </c>
      <c r="AS65" s="34" t="str">
        <f t="array" aca="1" ref="AS65" ca="1">IF(OR(WEEKDAY(AS$2,2)&gt;5,COUNTIF(Dates_Feries,AS$2)&gt;0),"",IFERROR(INDEX(Tableau1[[Type]:[Type]],SMALL(IF((Tableau1[[Nom]:[Nom]]=$A65)*(Tableau1[[Prénom]:[Prénom]]=$B65)*(AS$2&gt;=Tableau1[[Début]:[Début]])*(AS$2&lt;=Tableau1[[Fin]:[Fin]]),ROW(INDIRECT("A1:A"&amp;COUNTA(Tableau1[[Fin]:[Fin]])))),1)),""))</f>
        <v/>
      </c>
      <c r="AT65" s="34" t="str">
        <f t="array" aca="1" ref="AT65" ca="1">IF(OR(WEEKDAY(AT$2,2)&gt;5,COUNTIF(Dates_Feries,AT$2)&gt;0),"",IFERROR(INDEX(Tableau1[[Type]:[Type]],SMALL(IF((Tableau1[[Nom]:[Nom]]=$A65)*(Tableau1[[Prénom]:[Prénom]]=$B65)*(AT$2&gt;=Tableau1[[Début]:[Début]])*(AT$2&lt;=Tableau1[[Fin]:[Fin]]),ROW(INDIRECT("A1:A"&amp;COUNTA(Tableau1[[Fin]:[Fin]])))),1)),""))</f>
        <v/>
      </c>
      <c r="AU65" s="34" t="str">
        <f t="array" aca="1" ref="AU65" ca="1">IF(OR(WEEKDAY(AU$2,2)&gt;5,COUNTIF(Dates_Feries,AU$2)&gt;0),"",IFERROR(INDEX(Tableau1[[Type]:[Type]],SMALL(IF((Tableau1[[Nom]:[Nom]]=$A65)*(Tableau1[[Prénom]:[Prénom]]=$B65)*(AU$2&gt;=Tableau1[[Début]:[Début]])*(AU$2&lt;=Tableau1[[Fin]:[Fin]]),ROW(INDIRECT("A1:A"&amp;COUNTA(Tableau1[[Fin]:[Fin]])))),1)),""))</f>
        <v/>
      </c>
      <c r="AV65" s="34" t="str">
        <f t="array" aca="1" ref="AV65" ca="1">IF(OR(WEEKDAY(AV$2,2)&gt;5,COUNTIF(Dates_Feries,AV$2)&gt;0),"",IFERROR(INDEX(Tableau1[[Type]:[Type]],SMALL(IF((Tableau1[[Nom]:[Nom]]=$A65)*(Tableau1[[Prénom]:[Prénom]]=$B65)*(AV$2&gt;=Tableau1[[Début]:[Début]])*(AV$2&lt;=Tableau1[[Fin]:[Fin]]),ROW(INDIRECT("A1:A"&amp;COUNTA(Tableau1[[Fin]:[Fin]])))),1)),""))</f>
        <v/>
      </c>
      <c r="AW65" s="34" t="str">
        <f t="array" aca="1" ref="AW65" ca="1">IF(OR(WEEKDAY(AW$2,2)&gt;5,COUNTIF(Dates_Feries,AW$2)&gt;0),"",IFERROR(INDEX(Tableau1[[Type]:[Type]],SMALL(IF((Tableau1[[Nom]:[Nom]]=$A65)*(Tableau1[[Prénom]:[Prénom]]=$B65)*(AW$2&gt;=Tableau1[[Début]:[Début]])*(AW$2&lt;=Tableau1[[Fin]:[Fin]]),ROW(INDIRECT("A1:A"&amp;COUNTA(Tableau1[[Fin]:[Fin]])))),1)),""))</f>
        <v/>
      </c>
      <c r="AX65" s="34" t="str">
        <f t="array" aca="1" ref="AX65" ca="1">IF(OR(WEEKDAY(AX$2,2)&gt;5,COUNTIF(Dates_Feries,AX$2)&gt;0),"",IFERROR(INDEX(Tableau1[[Type]:[Type]],SMALL(IF((Tableau1[[Nom]:[Nom]]=$A65)*(Tableau1[[Prénom]:[Prénom]]=$B65)*(AX$2&gt;=Tableau1[[Début]:[Début]])*(AX$2&lt;=Tableau1[[Fin]:[Fin]]),ROW(INDIRECT("A1:A"&amp;COUNTA(Tableau1[[Fin]:[Fin]])))),1)),""))</f>
        <v/>
      </c>
      <c r="AY65" s="34" t="str">
        <f t="array" aca="1" ref="AY65" ca="1">IF(OR(WEEKDAY(AY$2,2)&gt;5,COUNTIF(Dates_Feries,AY$2)&gt;0),"",IFERROR(INDEX(Tableau1[[Type]:[Type]],SMALL(IF((Tableau1[[Nom]:[Nom]]=$A65)*(Tableau1[[Prénom]:[Prénom]]=$B65)*(AY$2&gt;=Tableau1[[Début]:[Début]])*(AY$2&lt;=Tableau1[[Fin]:[Fin]]),ROW(INDIRECT("A1:A"&amp;COUNTA(Tableau1[[Fin]:[Fin]])))),1)),""))</f>
        <v/>
      </c>
      <c r="AZ65" s="34" t="str">
        <f t="array" aca="1" ref="AZ65" ca="1">IF(OR(WEEKDAY(AZ$2,2)&gt;5,COUNTIF(Dates_Feries,AZ$2)&gt;0),"",IFERROR(INDEX(Tableau1[[Type]:[Type]],SMALL(IF((Tableau1[[Nom]:[Nom]]=$A65)*(Tableau1[[Prénom]:[Prénom]]=$B65)*(AZ$2&gt;=Tableau1[[Début]:[Début]])*(AZ$2&lt;=Tableau1[[Fin]:[Fin]]),ROW(INDIRECT("A1:A"&amp;COUNTA(Tableau1[[Fin]:[Fin]])))),1)),""))</f>
        <v/>
      </c>
      <c r="BA65" s="34" t="str">
        <f t="array" aca="1" ref="BA65" ca="1">IF(OR(WEEKDAY(BA$2,2)&gt;5,COUNTIF(Dates_Feries,BA$2)&gt;0),"",IFERROR(INDEX(Tableau1[[Type]:[Type]],SMALL(IF((Tableau1[[Nom]:[Nom]]=$A65)*(Tableau1[[Prénom]:[Prénom]]=$B65)*(BA$2&gt;=Tableau1[[Début]:[Début]])*(BA$2&lt;=Tableau1[[Fin]:[Fin]]),ROW(INDIRECT("A1:A"&amp;COUNTA(Tableau1[[Fin]:[Fin]])))),1)),""))</f>
        <v/>
      </c>
      <c r="BB65" s="34" t="str">
        <f t="array" aca="1" ref="BB65" ca="1">IF(OR(WEEKDAY(BB$2,2)&gt;5,COUNTIF(Dates_Feries,BB$2)&gt;0),"",IFERROR(INDEX(Tableau1[[Type]:[Type]],SMALL(IF((Tableau1[[Nom]:[Nom]]=$A65)*(Tableau1[[Prénom]:[Prénom]]=$B65)*(BB$2&gt;=Tableau1[[Début]:[Début]])*(BB$2&lt;=Tableau1[[Fin]:[Fin]]),ROW(INDIRECT("A1:A"&amp;COUNTA(Tableau1[[Fin]:[Fin]])))),1)),""))</f>
        <v/>
      </c>
      <c r="BC65" s="34" t="str">
        <f t="array" aca="1" ref="BC65" ca="1">IF(OR(WEEKDAY(BC$2,2)&gt;5,COUNTIF(Dates_Feries,BC$2)&gt;0),"",IFERROR(INDEX(Tableau1[[Type]:[Type]],SMALL(IF((Tableau1[[Nom]:[Nom]]=$A65)*(Tableau1[[Prénom]:[Prénom]]=$B65)*(BC$2&gt;=Tableau1[[Début]:[Début]])*(BC$2&lt;=Tableau1[[Fin]:[Fin]]),ROW(INDIRECT("A1:A"&amp;COUNTA(Tableau1[[Fin]:[Fin]])))),1)),""))</f>
        <v/>
      </c>
      <c r="BD65" s="34" t="str">
        <f t="array" aca="1" ref="BD65" ca="1">IF(OR(WEEKDAY(BD$2,2)&gt;5,COUNTIF(Dates_Feries,BD$2)&gt;0),"",IFERROR(INDEX(Tableau1[[Type]:[Type]],SMALL(IF((Tableau1[[Nom]:[Nom]]=$A65)*(Tableau1[[Prénom]:[Prénom]]=$B65)*(BD$2&gt;=Tableau1[[Début]:[Début]])*(BD$2&lt;=Tableau1[[Fin]:[Fin]]),ROW(INDIRECT("A1:A"&amp;COUNTA(Tableau1[[Fin]:[Fin]])))),1)),""))</f>
        <v/>
      </c>
      <c r="BE65" s="34" t="str">
        <f t="array" aca="1" ref="BE65" ca="1">IF(OR(WEEKDAY(BE$2,2)&gt;5,COUNTIF(Dates_Feries,BE$2)&gt;0),"",IFERROR(INDEX(Tableau1[[Type]:[Type]],SMALL(IF((Tableau1[[Nom]:[Nom]]=$A65)*(Tableau1[[Prénom]:[Prénom]]=$B65)*(BE$2&gt;=Tableau1[[Début]:[Début]])*(BE$2&lt;=Tableau1[[Fin]:[Fin]]),ROW(INDIRECT("A1:A"&amp;COUNTA(Tableau1[[Fin]:[Fin]])))),1)),""))</f>
        <v/>
      </c>
      <c r="BF65" s="34" t="str">
        <f t="array" aca="1" ref="BF65" ca="1">IF(OR(WEEKDAY(BF$2,2)&gt;5,COUNTIF(Dates_Feries,BF$2)&gt;0),"",IFERROR(INDEX(Tableau1[[Type]:[Type]],SMALL(IF((Tableau1[[Nom]:[Nom]]=$A65)*(Tableau1[[Prénom]:[Prénom]]=$B65)*(BF$2&gt;=Tableau1[[Début]:[Début]])*(BF$2&lt;=Tableau1[[Fin]:[Fin]]),ROW(INDIRECT("A1:A"&amp;COUNTA(Tableau1[[Fin]:[Fin]])))),1)),""))</f>
        <v/>
      </c>
      <c r="BG65" s="34" t="str">
        <f t="array" aca="1" ref="BG65" ca="1">IF(OR(WEEKDAY(BG$2,2)&gt;5,COUNTIF(Dates_Feries,BG$2)&gt;0),"",IFERROR(INDEX(Tableau1[[Type]:[Type]],SMALL(IF((Tableau1[[Nom]:[Nom]]=$A65)*(Tableau1[[Prénom]:[Prénom]]=$B65)*(BG$2&gt;=Tableau1[[Début]:[Début]])*(BG$2&lt;=Tableau1[[Fin]:[Fin]]),ROW(INDIRECT("A1:A"&amp;COUNTA(Tableau1[[Fin]:[Fin]])))),1)),""))</f>
        <v/>
      </c>
      <c r="BH65" s="34" t="str">
        <f t="array" aca="1" ref="BH65" ca="1">IF(OR(WEEKDAY(BH$2,2)&gt;5,COUNTIF(Dates_Feries,BH$2)&gt;0),"",IFERROR(INDEX(Tableau1[[Type]:[Type]],SMALL(IF((Tableau1[[Nom]:[Nom]]=$A65)*(Tableau1[[Prénom]:[Prénom]]=$B65)*(BH$2&gt;=Tableau1[[Début]:[Début]])*(BH$2&lt;=Tableau1[[Fin]:[Fin]]),ROW(INDIRECT("A1:A"&amp;COUNTA(Tableau1[[Fin]:[Fin]])))),1)),""))</f>
        <v/>
      </c>
      <c r="BI65" s="34" t="str">
        <f t="array" aca="1" ref="BI65" ca="1">IF(OR(WEEKDAY(BI$2,2)&gt;5,COUNTIF(Dates_Feries,BI$2)&gt;0),"",IFERROR(INDEX(Tableau1[[Type]:[Type]],SMALL(IF((Tableau1[[Nom]:[Nom]]=$A65)*(Tableau1[[Prénom]:[Prénom]]=$B65)*(BI$2&gt;=Tableau1[[Début]:[Début]])*(BI$2&lt;=Tableau1[[Fin]:[Fin]]),ROW(INDIRECT("A1:A"&amp;COUNTA(Tableau1[[Fin]:[Fin]])))),1)),""))</f>
        <v/>
      </c>
      <c r="BJ65" s="34" t="str">
        <f t="array" aca="1" ref="BJ65" ca="1">IF(OR(WEEKDAY(BJ$2,2)&gt;5,COUNTIF(Dates_Feries,BJ$2)&gt;0),"",IFERROR(INDEX(Tableau1[[Type]:[Type]],SMALL(IF((Tableau1[[Nom]:[Nom]]=$A65)*(Tableau1[[Prénom]:[Prénom]]=$B65)*(BJ$2&gt;=Tableau1[[Début]:[Début]])*(BJ$2&lt;=Tableau1[[Fin]:[Fin]]),ROW(INDIRECT("A1:A"&amp;COUNTA(Tableau1[[Fin]:[Fin]])))),1)),""))</f>
        <v/>
      </c>
      <c r="BK65" s="34" t="str">
        <f t="array" aca="1" ref="BK65" ca="1">IF(OR(WEEKDAY(BK$2,2)&gt;5,COUNTIF(Dates_Feries,BK$2)&gt;0),"",IFERROR(INDEX(Tableau1[[Type]:[Type]],SMALL(IF((Tableau1[[Nom]:[Nom]]=$A65)*(Tableau1[[Prénom]:[Prénom]]=$B65)*(BK$2&gt;=Tableau1[[Début]:[Début]])*(BK$2&lt;=Tableau1[[Fin]:[Fin]]),ROW(INDIRECT("A1:A"&amp;COUNTA(Tableau1[[Fin]:[Fin]])))),1)),""))</f>
        <v/>
      </c>
      <c r="BL65" s="34" t="str">
        <f t="array" aca="1" ref="BL65" ca="1">IF(OR(WEEKDAY(BL$2,2)&gt;5,COUNTIF(Dates_Feries,BL$2)&gt;0),"",IFERROR(INDEX(Tableau1[[Type]:[Type]],SMALL(IF((Tableau1[[Nom]:[Nom]]=$A65)*(Tableau1[[Prénom]:[Prénom]]=$B65)*(BL$2&gt;=Tableau1[[Début]:[Début]])*(BL$2&lt;=Tableau1[[Fin]:[Fin]]),ROW(INDIRECT("A1:A"&amp;COUNTA(Tableau1[[Fin]:[Fin]])))),1)),""))</f>
        <v/>
      </c>
      <c r="BM65" s="34" t="str">
        <f t="array" aca="1" ref="BM65" ca="1">IF(OR(WEEKDAY(BM$2,2)&gt;5,COUNTIF(Dates_Feries,BM$2)&gt;0),"",IFERROR(INDEX(Tableau1[[Type]:[Type]],SMALL(IF((Tableau1[[Nom]:[Nom]]=$A65)*(Tableau1[[Prénom]:[Prénom]]=$B65)*(BM$2&gt;=Tableau1[[Début]:[Début]])*(BM$2&lt;=Tableau1[[Fin]:[Fin]]),ROW(INDIRECT("A1:A"&amp;COUNTA(Tableau1[[Fin]:[Fin]])))),1)),""))</f>
        <v/>
      </c>
      <c r="BN65" s="34" t="str">
        <f t="array" aca="1" ref="BN65" ca="1">IF(OR(WEEKDAY(BN$2,2)&gt;5,COUNTIF(Dates_Feries,BN$2)&gt;0),"",IFERROR(INDEX(Tableau1[[Type]:[Type]],SMALL(IF((Tableau1[[Nom]:[Nom]]=$A65)*(Tableau1[[Prénom]:[Prénom]]=$B65)*(BN$2&gt;=Tableau1[[Début]:[Début]])*(BN$2&lt;=Tableau1[[Fin]:[Fin]]),ROW(INDIRECT("A1:A"&amp;COUNTA(Tableau1[[Fin]:[Fin]])))),1)),""))</f>
        <v/>
      </c>
      <c r="BO65" s="34" t="str">
        <f t="array" aca="1" ref="BO65" ca="1">IF(OR(WEEKDAY(BO$2,2)&gt;5,COUNTIF(Dates_Feries,BO$2)&gt;0),"",IFERROR(INDEX(Tableau1[[Type]:[Type]],SMALL(IF((Tableau1[[Nom]:[Nom]]=$A65)*(Tableau1[[Prénom]:[Prénom]]=$B65)*(BO$2&gt;=Tableau1[[Début]:[Début]])*(BO$2&lt;=Tableau1[[Fin]:[Fin]]),ROW(INDIRECT("A1:A"&amp;COUNTA(Tableau1[[Fin]:[Fin]])))),1)),""))</f>
        <v/>
      </c>
      <c r="BP65" s="34" t="str">
        <f t="array" aca="1" ref="BP65" ca="1">IF(OR(WEEKDAY(BP$2,2)&gt;5,COUNTIF(Dates_Feries,BP$2)&gt;0),"",IFERROR(INDEX(Tableau1[[Type]:[Type]],SMALL(IF((Tableau1[[Nom]:[Nom]]=$A65)*(Tableau1[[Prénom]:[Prénom]]=$B65)*(BP$2&gt;=Tableau1[[Début]:[Début]])*(BP$2&lt;=Tableau1[[Fin]:[Fin]]),ROW(INDIRECT("A1:A"&amp;COUNTA(Tableau1[[Fin]:[Fin]])))),1)),""))</f>
        <v/>
      </c>
      <c r="BQ65" s="34" t="str">
        <f t="array" aca="1" ref="BQ65" ca="1">IF(OR(WEEKDAY(BQ$2,2)&gt;5,COUNTIF(Dates_Feries,BQ$2)&gt;0),"",IFERROR(INDEX(Tableau1[[Type]:[Type]],SMALL(IF((Tableau1[[Nom]:[Nom]]=$A65)*(Tableau1[[Prénom]:[Prénom]]=$B65)*(BQ$2&gt;=Tableau1[[Début]:[Début]])*(BQ$2&lt;=Tableau1[[Fin]:[Fin]]),ROW(INDIRECT("A1:A"&amp;COUNTA(Tableau1[[Fin]:[Fin]])))),1)),""))</f>
        <v/>
      </c>
      <c r="BR65" s="34" t="str">
        <f t="array" aca="1" ref="BR65" ca="1">IF(OR(WEEKDAY(BR$2,2)&gt;5,COUNTIF(Dates_Feries,BR$2)&gt;0),"",IFERROR(INDEX(Tableau1[[Type]:[Type]],SMALL(IF((Tableau1[[Nom]:[Nom]]=$A65)*(Tableau1[[Prénom]:[Prénom]]=$B65)*(BR$2&gt;=Tableau1[[Début]:[Début]])*(BR$2&lt;=Tableau1[[Fin]:[Fin]]),ROW(INDIRECT("A1:A"&amp;COUNTA(Tableau1[[Fin]:[Fin]])))),1)),""))</f>
        <v/>
      </c>
      <c r="BS65" s="34" t="str">
        <f t="array" aca="1" ref="BS65" ca="1">IF(OR(WEEKDAY(BS$2,2)&gt;5,COUNTIF(Dates_Feries,BS$2)&gt;0),"",IFERROR(INDEX(Tableau1[[Type]:[Type]],SMALL(IF((Tableau1[[Nom]:[Nom]]=$A65)*(Tableau1[[Prénom]:[Prénom]]=$B65)*(BS$2&gt;=Tableau1[[Début]:[Début]])*(BS$2&lt;=Tableau1[[Fin]:[Fin]]),ROW(INDIRECT("A1:A"&amp;COUNTA(Tableau1[[Fin]:[Fin]])))),1)),""))</f>
        <v/>
      </c>
      <c r="BT65" s="34" t="str">
        <f t="array" aca="1" ref="BT65" ca="1">IF(OR(WEEKDAY(BT$2,2)&gt;5,COUNTIF(Dates_Feries,BT$2)&gt;0),"",IFERROR(INDEX(Tableau1[[Type]:[Type]],SMALL(IF((Tableau1[[Nom]:[Nom]]=$A65)*(Tableau1[[Prénom]:[Prénom]]=$B65)*(BT$2&gt;=Tableau1[[Début]:[Début]])*(BT$2&lt;=Tableau1[[Fin]:[Fin]]),ROW(INDIRECT("A1:A"&amp;COUNTA(Tableau1[[Fin]:[Fin]])))),1)),""))</f>
        <v/>
      </c>
      <c r="BU65" s="34" t="str">
        <f t="array" aca="1" ref="BU65" ca="1">IF(OR(WEEKDAY(BU$2,2)&gt;5,COUNTIF(Dates_Feries,BU$2)&gt;0),"",IFERROR(INDEX(Tableau1[[Type]:[Type]],SMALL(IF((Tableau1[[Nom]:[Nom]]=$A65)*(Tableau1[[Prénom]:[Prénom]]=$B65)*(BU$2&gt;=Tableau1[[Début]:[Début]])*(BU$2&lt;=Tableau1[[Fin]:[Fin]]),ROW(INDIRECT("A1:A"&amp;COUNTA(Tableau1[[Fin]:[Fin]])))),1)),""))</f>
        <v/>
      </c>
      <c r="BV65" s="34" t="str">
        <f t="array" aca="1" ref="BV65" ca="1">IF(OR(WEEKDAY(BV$2,2)&gt;5,COUNTIF(Dates_Feries,BV$2)&gt;0),"",IFERROR(INDEX(Tableau1[[Type]:[Type]],SMALL(IF((Tableau1[[Nom]:[Nom]]=$A65)*(Tableau1[[Prénom]:[Prénom]]=$B65)*(BV$2&gt;=Tableau1[[Début]:[Début]])*(BV$2&lt;=Tableau1[[Fin]:[Fin]]),ROW(INDIRECT("A1:A"&amp;COUNTA(Tableau1[[Fin]:[Fin]])))),1)),""))</f>
        <v/>
      </c>
      <c r="BW65" s="34" t="str">
        <f t="array" aca="1" ref="BW65" ca="1">IF(OR(WEEKDAY(BW$2,2)&gt;5,COUNTIF(Dates_Feries,BW$2)&gt;0),"",IFERROR(INDEX(Tableau1[[Type]:[Type]],SMALL(IF((Tableau1[[Nom]:[Nom]]=$A65)*(Tableau1[[Prénom]:[Prénom]]=$B65)*(BW$2&gt;=Tableau1[[Début]:[Début]])*(BW$2&lt;=Tableau1[[Fin]:[Fin]]),ROW(INDIRECT("A1:A"&amp;COUNTA(Tableau1[[Fin]:[Fin]])))),1)),""))</f>
        <v/>
      </c>
      <c r="BX65" s="34" t="str">
        <f t="array" aca="1" ref="BX65" ca="1">IF(OR(WEEKDAY(BX$2,2)&gt;5,COUNTIF(Dates_Feries,BX$2)&gt;0),"",IFERROR(INDEX(Tableau1[[Type]:[Type]],SMALL(IF((Tableau1[[Nom]:[Nom]]=$A65)*(Tableau1[[Prénom]:[Prénom]]=$B65)*(BX$2&gt;=Tableau1[[Début]:[Début]])*(BX$2&lt;=Tableau1[[Fin]:[Fin]]),ROW(INDIRECT("A1:A"&amp;COUNTA(Tableau1[[Fin]:[Fin]])))),1)),""))</f>
        <v/>
      </c>
      <c r="BY65" s="34" t="str">
        <f t="array" aca="1" ref="BY65" ca="1">IF(OR(WEEKDAY(BY$2,2)&gt;5,COUNTIF(Dates_Feries,BY$2)&gt;0),"",IFERROR(INDEX(Tableau1[[Type]:[Type]],SMALL(IF((Tableau1[[Nom]:[Nom]]=$A65)*(Tableau1[[Prénom]:[Prénom]]=$B65)*(BY$2&gt;=Tableau1[[Début]:[Début]])*(BY$2&lt;=Tableau1[[Fin]:[Fin]]),ROW(INDIRECT("A1:A"&amp;COUNTA(Tableau1[[Fin]:[Fin]])))),1)),""))</f>
        <v/>
      </c>
      <c r="BZ65" s="34" t="str">
        <f t="array" aca="1" ref="BZ65" ca="1">IF(OR(WEEKDAY(BZ$2,2)&gt;5,COUNTIF(Dates_Feries,BZ$2)&gt;0),"",IFERROR(INDEX(Tableau1[[Type]:[Type]],SMALL(IF((Tableau1[[Nom]:[Nom]]=$A65)*(Tableau1[[Prénom]:[Prénom]]=$B65)*(BZ$2&gt;=Tableau1[[Début]:[Début]])*(BZ$2&lt;=Tableau1[[Fin]:[Fin]]),ROW(INDIRECT("A1:A"&amp;COUNTA(Tableau1[[Fin]:[Fin]])))),1)),""))</f>
        <v/>
      </c>
      <c r="CA65" s="34" t="str">
        <f t="array" aca="1" ref="CA65" ca="1">IF(OR(WEEKDAY(CA$2,2)&gt;5,COUNTIF(Dates_Feries,CA$2)&gt;0),"",IFERROR(INDEX(Tableau1[[Type]:[Type]],SMALL(IF((Tableau1[[Nom]:[Nom]]=$A65)*(Tableau1[[Prénom]:[Prénom]]=$B65)*(CA$2&gt;=Tableau1[[Début]:[Début]])*(CA$2&lt;=Tableau1[[Fin]:[Fin]]),ROW(INDIRECT("A1:A"&amp;COUNTA(Tableau1[[Fin]:[Fin]])))),1)),""))</f>
        <v/>
      </c>
      <c r="CB65" s="34" t="str">
        <f t="array" aca="1" ref="CB65" ca="1">IF(OR(WEEKDAY(CB$2,2)&gt;5,COUNTIF(Dates_Feries,CB$2)&gt;0),"",IFERROR(INDEX(Tableau1[[Type]:[Type]],SMALL(IF((Tableau1[[Nom]:[Nom]]=$A65)*(Tableau1[[Prénom]:[Prénom]]=$B65)*(CB$2&gt;=Tableau1[[Début]:[Début]])*(CB$2&lt;=Tableau1[[Fin]:[Fin]]),ROW(INDIRECT("A1:A"&amp;COUNTA(Tableau1[[Fin]:[Fin]])))),1)),""))</f>
        <v/>
      </c>
      <c r="CC65" s="34" t="str">
        <f t="array" aca="1" ref="CC65" ca="1">IF(OR(WEEKDAY(CC$2,2)&gt;5,COUNTIF(Dates_Feries,CC$2)&gt;0),"",IFERROR(INDEX(Tableau1[[Type]:[Type]],SMALL(IF((Tableau1[[Nom]:[Nom]]=$A65)*(Tableau1[[Prénom]:[Prénom]]=$B65)*(CC$2&gt;=Tableau1[[Début]:[Début]])*(CC$2&lt;=Tableau1[[Fin]:[Fin]]),ROW(INDIRECT("A1:A"&amp;COUNTA(Tableau1[[Fin]:[Fin]])))),1)),""))</f>
        <v/>
      </c>
      <c r="CD65" s="34" t="str">
        <f t="array" aca="1" ref="CD65" ca="1">IF(OR(WEEKDAY(CD$2,2)&gt;5,COUNTIF(Dates_Feries,CD$2)&gt;0),"",IFERROR(INDEX(Tableau1[[Type]:[Type]],SMALL(IF((Tableau1[[Nom]:[Nom]]=$A65)*(Tableau1[[Prénom]:[Prénom]]=$B65)*(CD$2&gt;=Tableau1[[Début]:[Début]])*(CD$2&lt;=Tableau1[[Fin]:[Fin]]),ROW(INDIRECT("A1:A"&amp;COUNTA(Tableau1[[Fin]:[Fin]])))),1)),""))</f>
        <v/>
      </c>
      <c r="CE65" s="34" t="str">
        <f t="array" aca="1" ref="CE65" ca="1">IF(OR(WEEKDAY(CE$2,2)&gt;5,COUNTIF(Dates_Feries,CE$2)&gt;0),"",IFERROR(INDEX(Tableau1[[Type]:[Type]],SMALL(IF((Tableau1[[Nom]:[Nom]]=$A65)*(Tableau1[[Prénom]:[Prénom]]=$B65)*(CE$2&gt;=Tableau1[[Début]:[Début]])*(CE$2&lt;=Tableau1[[Fin]:[Fin]]),ROW(INDIRECT("A1:A"&amp;COUNTA(Tableau1[[Fin]:[Fin]])))),1)),""))</f>
        <v/>
      </c>
      <c r="CF65" s="34" t="str">
        <f t="array" aca="1" ref="CF65" ca="1">IF(OR(WEEKDAY(CF$2,2)&gt;5,COUNTIF(Dates_Feries,CF$2)&gt;0),"",IFERROR(INDEX(Tableau1[[Type]:[Type]],SMALL(IF((Tableau1[[Nom]:[Nom]]=$A65)*(Tableau1[[Prénom]:[Prénom]]=$B65)*(CF$2&gt;=Tableau1[[Début]:[Début]])*(CF$2&lt;=Tableau1[[Fin]:[Fin]]),ROW(INDIRECT("A1:A"&amp;COUNTA(Tableau1[[Fin]:[Fin]])))),1)),""))</f>
        <v/>
      </c>
      <c r="CG65" s="34" t="str">
        <f t="array" aca="1" ref="CG65" ca="1">IF(OR(WEEKDAY(CG$2,2)&gt;5,COUNTIF(Dates_Feries,CG$2)&gt;0),"",IFERROR(INDEX(Tableau1[[Type]:[Type]],SMALL(IF((Tableau1[[Nom]:[Nom]]=$A65)*(Tableau1[[Prénom]:[Prénom]]=$B65)*(CG$2&gt;=Tableau1[[Début]:[Début]])*(CG$2&lt;=Tableau1[[Fin]:[Fin]]),ROW(INDIRECT("A1:A"&amp;COUNTA(Tableau1[[Fin]:[Fin]])))),1)),""))</f>
        <v/>
      </c>
      <c r="CH65" s="34" t="str">
        <f t="array" aca="1" ref="CH65" ca="1">IF(OR(WEEKDAY(CH$2,2)&gt;5,COUNTIF(Dates_Feries,CH$2)&gt;0),"",IFERROR(INDEX(Tableau1[[Type]:[Type]],SMALL(IF((Tableau1[[Nom]:[Nom]]=$A65)*(Tableau1[[Prénom]:[Prénom]]=$B65)*(CH$2&gt;=Tableau1[[Début]:[Début]])*(CH$2&lt;=Tableau1[[Fin]:[Fin]]),ROW(INDIRECT("A1:A"&amp;COUNTA(Tableau1[[Fin]:[Fin]])))),1)),""))</f>
        <v/>
      </c>
      <c r="CI65" s="34" t="str">
        <f t="array" aca="1" ref="CI65" ca="1">IF(OR(WEEKDAY(CI$2,2)&gt;5,COUNTIF(Dates_Feries,CI$2)&gt;0),"",IFERROR(INDEX(Tableau1[[Type]:[Type]],SMALL(IF((Tableau1[[Nom]:[Nom]]=$A65)*(Tableau1[[Prénom]:[Prénom]]=$B65)*(CI$2&gt;=Tableau1[[Début]:[Début]])*(CI$2&lt;=Tableau1[[Fin]:[Fin]]),ROW(INDIRECT("A1:A"&amp;COUNTA(Tableau1[[Fin]:[Fin]])))),1)),""))</f>
        <v/>
      </c>
      <c r="CJ65" s="34" t="str">
        <f t="array" aca="1" ref="CJ65" ca="1">IF(OR(WEEKDAY(CJ$2,2)&gt;5,COUNTIF(Dates_Feries,CJ$2)&gt;0),"",IFERROR(INDEX(Tableau1[[Type]:[Type]],SMALL(IF((Tableau1[[Nom]:[Nom]]=$A65)*(Tableau1[[Prénom]:[Prénom]]=$B65)*(CJ$2&gt;=Tableau1[[Début]:[Début]])*(CJ$2&lt;=Tableau1[[Fin]:[Fin]]),ROW(INDIRECT("A1:A"&amp;COUNTA(Tableau1[[Fin]:[Fin]])))),1)),""))</f>
        <v/>
      </c>
      <c r="CK65" s="34" t="str">
        <f t="array" aca="1" ref="CK65" ca="1">IF(OR(WEEKDAY(CK$2,2)&gt;5,COUNTIF(Dates_Feries,CK$2)&gt;0),"",IFERROR(INDEX(Tableau1[[Type]:[Type]],SMALL(IF((Tableau1[[Nom]:[Nom]]=$A65)*(Tableau1[[Prénom]:[Prénom]]=$B65)*(CK$2&gt;=Tableau1[[Début]:[Début]])*(CK$2&lt;=Tableau1[[Fin]:[Fin]]),ROW(INDIRECT("A1:A"&amp;COUNTA(Tableau1[[Fin]:[Fin]])))),1)),""))</f>
        <v/>
      </c>
      <c r="CL65" s="34" t="str">
        <f t="array" aca="1" ref="CL65" ca="1">IF(OR(WEEKDAY(CL$2,2)&gt;5,COUNTIF(Dates_Feries,CL$2)&gt;0),"",IFERROR(INDEX(Tableau1[[Type]:[Type]],SMALL(IF((Tableau1[[Nom]:[Nom]]=$A65)*(Tableau1[[Prénom]:[Prénom]]=$B65)*(CL$2&gt;=Tableau1[[Début]:[Début]])*(CL$2&lt;=Tableau1[[Fin]:[Fin]]),ROW(INDIRECT("A1:A"&amp;COUNTA(Tableau1[[Fin]:[Fin]])))),1)),""))</f>
        <v/>
      </c>
      <c r="CM65" s="34" t="str">
        <f t="array" aca="1" ref="CM65" ca="1">IF(OR(WEEKDAY(CM$2,2)&gt;5,COUNTIF(Dates_Feries,CM$2)&gt;0),"",IFERROR(INDEX(Tableau1[[Type]:[Type]],SMALL(IF((Tableau1[[Nom]:[Nom]]=$A65)*(Tableau1[[Prénom]:[Prénom]]=$B65)*(CM$2&gt;=Tableau1[[Début]:[Début]])*(CM$2&lt;=Tableau1[[Fin]:[Fin]]),ROW(INDIRECT("A1:A"&amp;COUNTA(Tableau1[[Fin]:[Fin]])))),1)),""))</f>
        <v/>
      </c>
      <c r="CN65" s="34" t="str">
        <f t="array" aca="1" ref="CN65" ca="1">IF(OR(WEEKDAY(CN$2,2)&gt;5,COUNTIF(Dates_Feries,CN$2)&gt;0),"",IFERROR(INDEX(Tableau1[[Type]:[Type]],SMALL(IF((Tableau1[[Nom]:[Nom]]=$A65)*(Tableau1[[Prénom]:[Prénom]]=$B65)*(CN$2&gt;=Tableau1[[Début]:[Début]])*(CN$2&lt;=Tableau1[[Fin]:[Fin]]),ROW(INDIRECT("A1:A"&amp;COUNTA(Tableau1[[Fin]:[Fin]])))),1)),""))</f>
        <v/>
      </c>
      <c r="CO65" s="34" t="str">
        <f t="array" aca="1" ref="CO65" ca="1">IF(OR(WEEKDAY(CO$2,2)&gt;5,COUNTIF(Dates_Feries,CO$2)&gt;0),"",IFERROR(INDEX(Tableau1[[Type]:[Type]],SMALL(IF((Tableau1[[Nom]:[Nom]]=$A65)*(Tableau1[[Prénom]:[Prénom]]=$B65)*(CO$2&gt;=Tableau1[[Début]:[Début]])*(CO$2&lt;=Tableau1[[Fin]:[Fin]]),ROW(INDIRECT("A1:A"&amp;COUNTA(Tableau1[[Fin]:[Fin]])))),1)),""))</f>
        <v/>
      </c>
      <c r="CP65" s="34" t="str">
        <f t="array" aca="1" ref="CP65" ca="1">IF(OR(WEEKDAY(CP$2,2)&gt;5,COUNTIF(Dates_Feries,CP$2)&gt;0),"",IFERROR(INDEX(Tableau1[[Type]:[Type]],SMALL(IF((Tableau1[[Nom]:[Nom]]=$A65)*(Tableau1[[Prénom]:[Prénom]]=$B65)*(CP$2&gt;=Tableau1[[Début]:[Début]])*(CP$2&lt;=Tableau1[[Fin]:[Fin]]),ROW(INDIRECT("A1:A"&amp;COUNTA(Tableau1[[Fin]:[Fin]])))),1)),""))</f>
        <v/>
      </c>
      <c r="CQ65" s="34" t="str">
        <f t="array" aca="1" ref="CQ65" ca="1">IF(OR(WEEKDAY(CQ$2,2)&gt;5,COUNTIF(Dates_Feries,CQ$2)&gt;0),"",IFERROR(INDEX(Tableau1[[Type]:[Type]],SMALL(IF((Tableau1[[Nom]:[Nom]]=$A65)*(Tableau1[[Prénom]:[Prénom]]=$B65)*(CQ$2&gt;=Tableau1[[Début]:[Début]])*(CQ$2&lt;=Tableau1[[Fin]:[Fin]]),ROW(INDIRECT("A1:A"&amp;COUNTA(Tableau1[[Fin]:[Fin]])))),1)),""))</f>
        <v/>
      </c>
      <c r="CR65" s="34" t="str">
        <f t="array" aca="1" ref="CR65" ca="1">IF(OR(WEEKDAY(CR$2,2)&gt;5,COUNTIF(Dates_Feries,CR$2)&gt;0),"",IFERROR(INDEX(Tableau1[[Type]:[Type]],SMALL(IF((Tableau1[[Nom]:[Nom]]=$A65)*(Tableau1[[Prénom]:[Prénom]]=$B65)*(CR$2&gt;=Tableau1[[Début]:[Début]])*(CR$2&lt;=Tableau1[[Fin]:[Fin]]),ROW(INDIRECT("A1:A"&amp;COUNTA(Tableau1[[Fin]:[Fin]])))),1)),""))</f>
        <v/>
      </c>
      <c r="CS65" s="34" t="str">
        <f t="array" aca="1" ref="CS65" ca="1">IF(OR(WEEKDAY(CS$2,2)&gt;5,COUNTIF(Dates_Feries,CS$2)&gt;0),"",IFERROR(INDEX(Tableau1[[Type]:[Type]],SMALL(IF((Tableau1[[Nom]:[Nom]]=$A65)*(Tableau1[[Prénom]:[Prénom]]=$B65)*(CS$2&gt;=Tableau1[[Début]:[Début]])*(CS$2&lt;=Tableau1[[Fin]:[Fin]]),ROW(INDIRECT("A1:A"&amp;COUNTA(Tableau1[[Fin]:[Fin]])))),1)),""))</f>
        <v/>
      </c>
      <c r="CT65" s="34" t="str">
        <f t="array" aca="1" ref="CT65" ca="1">IF(OR(WEEKDAY(CT$2,2)&gt;5,COUNTIF(Dates_Feries,CT$2)&gt;0),"",IFERROR(INDEX(Tableau1[[Type]:[Type]],SMALL(IF((Tableau1[[Nom]:[Nom]]=$A65)*(Tableau1[[Prénom]:[Prénom]]=$B65)*(CT$2&gt;=Tableau1[[Début]:[Début]])*(CT$2&lt;=Tableau1[[Fin]:[Fin]]),ROW(INDIRECT("A1:A"&amp;COUNTA(Tableau1[[Fin]:[Fin]])))),1)),""))</f>
        <v/>
      </c>
      <c r="CU65" s="34" t="str">
        <f t="array" aca="1" ref="CU65" ca="1">IF(OR(WEEKDAY(CU$2,2)&gt;5,COUNTIF(Dates_Feries,CU$2)&gt;0),"",IFERROR(INDEX(Tableau1[[Type]:[Type]],SMALL(IF((Tableau1[[Nom]:[Nom]]=$A65)*(Tableau1[[Prénom]:[Prénom]]=$B65)*(CU$2&gt;=Tableau1[[Début]:[Début]])*(CU$2&lt;=Tableau1[[Fin]:[Fin]]),ROW(INDIRECT("A1:A"&amp;COUNTA(Tableau1[[Fin]:[Fin]])))),1)),""))</f>
        <v/>
      </c>
      <c r="CV65" s="34" t="str">
        <f t="array" aca="1" ref="CV65" ca="1">IF(OR(WEEKDAY(CV$2,2)&gt;5,COUNTIF(Dates_Feries,CV$2)&gt;0),"",IFERROR(INDEX(Tableau1[[Type]:[Type]],SMALL(IF((Tableau1[[Nom]:[Nom]]=$A65)*(Tableau1[[Prénom]:[Prénom]]=$B65)*(CV$2&gt;=Tableau1[[Début]:[Début]])*(CV$2&lt;=Tableau1[[Fin]:[Fin]]),ROW(INDIRECT("A1:A"&amp;COUNTA(Tableau1[[Fin]:[Fin]])))),1)),""))</f>
        <v/>
      </c>
      <c r="CW65" s="34" t="str">
        <f t="array" aca="1" ref="CW65" ca="1">IF(OR(WEEKDAY(CW$2,2)&gt;5,COUNTIF(Dates_Feries,CW$2)&gt;0),"",IFERROR(INDEX(Tableau1[[Type]:[Type]],SMALL(IF((Tableau1[[Nom]:[Nom]]=$A65)*(Tableau1[[Prénom]:[Prénom]]=$B65)*(CW$2&gt;=Tableau1[[Début]:[Début]])*(CW$2&lt;=Tableau1[[Fin]:[Fin]]),ROW(INDIRECT("A1:A"&amp;COUNTA(Tableau1[[Fin]:[Fin]])))),1)),""))</f>
        <v/>
      </c>
      <c r="CX65" s="34" t="str">
        <f t="array" aca="1" ref="CX65" ca="1">IF(OR(WEEKDAY(CX$2,2)&gt;5,COUNTIF(Dates_Feries,CX$2)&gt;0),"",IFERROR(INDEX(Tableau1[[Type]:[Type]],SMALL(IF((Tableau1[[Nom]:[Nom]]=$A65)*(Tableau1[[Prénom]:[Prénom]]=$B65)*(CX$2&gt;=Tableau1[[Début]:[Début]])*(CX$2&lt;=Tableau1[[Fin]:[Fin]]),ROW(INDIRECT("A1:A"&amp;COUNTA(Tableau1[[Fin]:[Fin]])))),1)),""))</f>
        <v/>
      </c>
      <c r="CY65" s="34" t="str">
        <f t="array" aca="1" ref="CY65" ca="1">IF(OR(WEEKDAY(CY$2,2)&gt;5,COUNTIF(Dates_Feries,CY$2)&gt;0),"",IFERROR(INDEX(Tableau1[[Type]:[Type]],SMALL(IF((Tableau1[[Nom]:[Nom]]=$A65)*(Tableau1[[Prénom]:[Prénom]]=$B65)*(CY$2&gt;=Tableau1[[Début]:[Début]])*(CY$2&lt;=Tableau1[[Fin]:[Fin]]),ROW(INDIRECT("A1:A"&amp;COUNTA(Tableau1[[Fin]:[Fin]])))),1)),""))</f>
        <v/>
      </c>
      <c r="CZ65" s="34" t="str">
        <f t="array" aca="1" ref="CZ65" ca="1">IF(OR(WEEKDAY(CZ$2,2)&gt;5,COUNTIF(Dates_Feries,CZ$2)&gt;0),"",IFERROR(INDEX(Tableau1[[Type]:[Type]],SMALL(IF((Tableau1[[Nom]:[Nom]]=$A65)*(Tableau1[[Prénom]:[Prénom]]=$B65)*(CZ$2&gt;=Tableau1[[Début]:[Début]])*(CZ$2&lt;=Tableau1[[Fin]:[Fin]]),ROW(INDIRECT("A1:A"&amp;COUNTA(Tableau1[[Fin]:[Fin]])))),1)),""))</f>
        <v/>
      </c>
      <c r="DA65" s="34" t="str">
        <f t="array" aca="1" ref="DA65" ca="1">IF(OR(WEEKDAY(DA$2,2)&gt;5,COUNTIF(Dates_Feries,DA$2)&gt;0),"",IFERROR(INDEX(Tableau1[[Type]:[Type]],SMALL(IF((Tableau1[[Nom]:[Nom]]=$A65)*(Tableau1[[Prénom]:[Prénom]]=$B65)*(DA$2&gt;=Tableau1[[Début]:[Début]])*(DA$2&lt;=Tableau1[[Fin]:[Fin]]),ROW(INDIRECT("A1:A"&amp;COUNTA(Tableau1[[Fin]:[Fin]])))),1)),""))</f>
        <v/>
      </c>
      <c r="DB65" s="34" t="str">
        <f t="array" aca="1" ref="DB65" ca="1">IF(OR(WEEKDAY(DB$2,2)&gt;5,COUNTIF(Dates_Feries,DB$2)&gt;0),"",IFERROR(INDEX(Tableau1[[Type]:[Type]],SMALL(IF((Tableau1[[Nom]:[Nom]]=$A65)*(Tableau1[[Prénom]:[Prénom]]=$B65)*(DB$2&gt;=Tableau1[[Début]:[Début]])*(DB$2&lt;=Tableau1[[Fin]:[Fin]]),ROW(INDIRECT("A1:A"&amp;COUNTA(Tableau1[[Fin]:[Fin]])))),1)),""))</f>
        <v/>
      </c>
      <c r="DC65" s="34" t="str">
        <f t="array" aca="1" ref="DC65" ca="1">IF(OR(WEEKDAY(DC$2,2)&gt;5,COUNTIF(Dates_Feries,DC$2)&gt;0),"",IFERROR(INDEX(Tableau1[[Type]:[Type]],SMALL(IF((Tableau1[[Nom]:[Nom]]=$A65)*(Tableau1[[Prénom]:[Prénom]]=$B65)*(DC$2&gt;=Tableau1[[Début]:[Début]])*(DC$2&lt;=Tableau1[[Fin]:[Fin]]),ROW(INDIRECT("A1:A"&amp;COUNTA(Tableau1[[Fin]:[Fin]])))),1)),""))</f>
        <v/>
      </c>
      <c r="DD65" s="34" t="str">
        <f t="array" aca="1" ref="DD65" ca="1">IF(OR(WEEKDAY(DD$2,2)&gt;5,COUNTIF(Dates_Feries,DD$2)&gt;0),"",IFERROR(INDEX(Tableau1[[Type]:[Type]],SMALL(IF((Tableau1[[Nom]:[Nom]]=$A65)*(Tableau1[[Prénom]:[Prénom]]=$B65)*(DD$2&gt;=Tableau1[[Début]:[Début]])*(DD$2&lt;=Tableau1[[Fin]:[Fin]]),ROW(INDIRECT("A1:A"&amp;COUNTA(Tableau1[[Fin]:[Fin]])))),1)),""))</f>
        <v/>
      </c>
      <c r="DE65" s="34" t="str">
        <f t="array" aca="1" ref="DE65" ca="1">IF(OR(WEEKDAY(DE$2,2)&gt;5,COUNTIF(Dates_Feries,DE$2)&gt;0),"",IFERROR(INDEX(Tableau1[[Type]:[Type]],SMALL(IF((Tableau1[[Nom]:[Nom]]=$A65)*(Tableau1[[Prénom]:[Prénom]]=$B65)*(DE$2&gt;=Tableau1[[Début]:[Début]])*(DE$2&lt;=Tableau1[[Fin]:[Fin]]),ROW(INDIRECT("A1:A"&amp;COUNTA(Tableau1[[Fin]:[Fin]])))),1)),""))</f>
        <v/>
      </c>
      <c r="DF65" s="34" t="str">
        <f t="array" aca="1" ref="DF65" ca="1">IF(OR(WEEKDAY(DF$2,2)&gt;5,COUNTIF(Dates_Feries,DF$2)&gt;0),"",IFERROR(INDEX(Tableau1[[Type]:[Type]],SMALL(IF((Tableau1[[Nom]:[Nom]]=$A65)*(Tableau1[[Prénom]:[Prénom]]=$B65)*(DF$2&gt;=Tableau1[[Début]:[Début]])*(DF$2&lt;=Tableau1[[Fin]:[Fin]]),ROW(INDIRECT("A1:A"&amp;COUNTA(Tableau1[[Fin]:[Fin]])))),1)),""))</f>
        <v/>
      </c>
      <c r="DG65" s="34" t="str">
        <f t="array" aca="1" ref="DG65" ca="1">IF(OR(WEEKDAY(DG$2,2)&gt;5,COUNTIF(Dates_Feries,DG$2)&gt;0),"",IFERROR(INDEX(Tableau1[[Type]:[Type]],SMALL(IF((Tableau1[[Nom]:[Nom]]=$A65)*(Tableau1[[Prénom]:[Prénom]]=$B65)*(DG$2&gt;=Tableau1[[Début]:[Début]])*(DG$2&lt;=Tableau1[[Fin]:[Fin]]),ROW(INDIRECT("A1:A"&amp;COUNTA(Tableau1[[Fin]:[Fin]])))),1)),""))</f>
        <v/>
      </c>
      <c r="DH65" s="34" t="str">
        <f t="array" aca="1" ref="DH65" ca="1">IF(OR(WEEKDAY(DH$2,2)&gt;5,COUNTIF(Dates_Feries,DH$2)&gt;0),"",IFERROR(INDEX(Tableau1[[Type]:[Type]],SMALL(IF((Tableau1[[Nom]:[Nom]]=$A65)*(Tableau1[[Prénom]:[Prénom]]=$B65)*(DH$2&gt;=Tableau1[[Début]:[Début]])*(DH$2&lt;=Tableau1[[Fin]:[Fin]]),ROW(INDIRECT("A1:A"&amp;COUNTA(Tableau1[[Fin]:[Fin]])))),1)),""))</f>
        <v/>
      </c>
      <c r="DI65" s="34" t="str">
        <f t="array" aca="1" ref="DI65" ca="1">IF(OR(WEEKDAY(DI$2,2)&gt;5,COUNTIF(Dates_Feries,DI$2)&gt;0),"",IFERROR(INDEX(Tableau1[[Type]:[Type]],SMALL(IF((Tableau1[[Nom]:[Nom]]=$A65)*(Tableau1[[Prénom]:[Prénom]]=$B65)*(DI$2&gt;=Tableau1[[Début]:[Début]])*(DI$2&lt;=Tableau1[[Fin]:[Fin]]),ROW(INDIRECT("A1:A"&amp;COUNTA(Tableau1[[Fin]:[Fin]])))),1)),""))</f>
        <v/>
      </c>
      <c r="DJ65" s="34" t="str">
        <f t="array" aca="1" ref="DJ65" ca="1">IF(OR(WEEKDAY(DJ$2,2)&gt;5,COUNTIF(Dates_Feries,DJ$2)&gt;0),"",IFERROR(INDEX(Tableau1[[Type]:[Type]],SMALL(IF((Tableau1[[Nom]:[Nom]]=$A65)*(Tableau1[[Prénom]:[Prénom]]=$B65)*(DJ$2&gt;=Tableau1[[Début]:[Début]])*(DJ$2&lt;=Tableau1[[Fin]:[Fin]]),ROW(INDIRECT("A1:A"&amp;COUNTA(Tableau1[[Fin]:[Fin]])))),1)),""))</f>
        <v/>
      </c>
      <c r="DK65" s="34" t="str">
        <f t="array" aca="1" ref="DK65" ca="1">IF(OR(WEEKDAY(DK$2,2)&gt;5,COUNTIF(Dates_Feries,DK$2)&gt;0),"",IFERROR(INDEX(Tableau1[[Type]:[Type]],SMALL(IF((Tableau1[[Nom]:[Nom]]=$A65)*(Tableau1[[Prénom]:[Prénom]]=$B65)*(DK$2&gt;=Tableau1[[Début]:[Début]])*(DK$2&lt;=Tableau1[[Fin]:[Fin]]),ROW(INDIRECT("A1:A"&amp;COUNTA(Tableau1[[Fin]:[Fin]])))),1)),""))</f>
        <v/>
      </c>
      <c r="DL65" s="34" t="str">
        <f t="array" aca="1" ref="DL65" ca="1">IF(OR(WEEKDAY(DL$2,2)&gt;5,COUNTIF(Dates_Feries,DL$2)&gt;0),"",IFERROR(INDEX(Tableau1[[Type]:[Type]],SMALL(IF((Tableau1[[Nom]:[Nom]]=$A65)*(Tableau1[[Prénom]:[Prénom]]=$B65)*(DL$2&gt;=Tableau1[[Début]:[Début]])*(DL$2&lt;=Tableau1[[Fin]:[Fin]]),ROW(INDIRECT("A1:A"&amp;COUNTA(Tableau1[[Fin]:[Fin]])))),1)),""))</f>
        <v/>
      </c>
      <c r="DM65" s="34" t="str">
        <f t="array" aca="1" ref="DM65" ca="1">IF(OR(WEEKDAY(DM$2,2)&gt;5,COUNTIF(Dates_Feries,DM$2)&gt;0),"",IFERROR(INDEX(Tableau1[[Type]:[Type]],SMALL(IF((Tableau1[[Nom]:[Nom]]=$A65)*(Tableau1[[Prénom]:[Prénom]]=$B65)*(DM$2&gt;=Tableau1[[Début]:[Début]])*(DM$2&lt;=Tableau1[[Fin]:[Fin]]),ROW(INDIRECT("A1:A"&amp;COUNTA(Tableau1[[Fin]:[Fin]])))),1)),""))</f>
        <v/>
      </c>
      <c r="DN65" s="34" t="str">
        <f t="array" aca="1" ref="DN65" ca="1">IF(OR(WEEKDAY(DN$2,2)&gt;5,COUNTIF(Dates_Feries,DN$2)&gt;0),"",IFERROR(INDEX(Tableau1[[Type]:[Type]],SMALL(IF((Tableau1[[Nom]:[Nom]]=$A65)*(Tableau1[[Prénom]:[Prénom]]=$B65)*(DN$2&gt;=Tableau1[[Début]:[Début]])*(DN$2&lt;=Tableau1[[Fin]:[Fin]]),ROW(INDIRECT("A1:A"&amp;COUNTA(Tableau1[[Fin]:[Fin]])))),1)),""))</f>
        <v/>
      </c>
      <c r="DO65" s="34" t="str">
        <f t="array" aca="1" ref="DO65" ca="1">IF(OR(WEEKDAY(DO$2,2)&gt;5,COUNTIF(Dates_Feries,DO$2)&gt;0),"",IFERROR(INDEX(Tableau1[[Type]:[Type]],SMALL(IF((Tableau1[[Nom]:[Nom]]=$A65)*(Tableau1[[Prénom]:[Prénom]]=$B65)*(DO$2&gt;=Tableau1[[Début]:[Début]])*(DO$2&lt;=Tableau1[[Fin]:[Fin]]),ROW(INDIRECT("A1:A"&amp;COUNTA(Tableau1[[Fin]:[Fin]])))),1)),""))</f>
        <v/>
      </c>
      <c r="DP65" s="34" t="str">
        <f t="array" aca="1" ref="DP65" ca="1">IF(OR(WEEKDAY(DP$2,2)&gt;5,COUNTIF(Dates_Feries,DP$2)&gt;0),"",IFERROR(INDEX(Tableau1[[Type]:[Type]],SMALL(IF((Tableau1[[Nom]:[Nom]]=$A65)*(Tableau1[[Prénom]:[Prénom]]=$B65)*(DP$2&gt;=Tableau1[[Début]:[Début]])*(DP$2&lt;=Tableau1[[Fin]:[Fin]]),ROW(INDIRECT("A1:A"&amp;COUNTA(Tableau1[[Fin]:[Fin]])))),1)),""))</f>
        <v/>
      </c>
      <c r="DQ65" s="34" t="str">
        <f t="array" aca="1" ref="DQ65" ca="1">IF(OR(WEEKDAY(DQ$2,2)&gt;5,COUNTIF(Dates_Feries,DQ$2)&gt;0),"",IFERROR(INDEX(Tableau1[[Type]:[Type]],SMALL(IF((Tableau1[[Nom]:[Nom]]=$A65)*(Tableau1[[Prénom]:[Prénom]]=$B65)*(DQ$2&gt;=Tableau1[[Début]:[Début]])*(DQ$2&lt;=Tableau1[[Fin]:[Fin]]),ROW(INDIRECT("A1:A"&amp;COUNTA(Tableau1[[Fin]:[Fin]])))),1)),""))</f>
        <v/>
      </c>
      <c r="DR65" s="34" t="str">
        <f t="array" aca="1" ref="DR65" ca="1">IF(OR(WEEKDAY(DR$2,2)&gt;5,COUNTIF(Dates_Feries,DR$2)&gt;0),"",IFERROR(INDEX(Tableau1[[Type]:[Type]],SMALL(IF((Tableau1[[Nom]:[Nom]]=$A65)*(Tableau1[[Prénom]:[Prénom]]=$B65)*(DR$2&gt;=Tableau1[[Début]:[Début]])*(DR$2&lt;=Tableau1[[Fin]:[Fin]]),ROW(INDIRECT("A1:A"&amp;COUNTA(Tableau1[[Fin]:[Fin]])))),1)),""))</f>
        <v/>
      </c>
      <c r="DS65" s="34" t="str">
        <f t="array" aca="1" ref="DS65" ca="1">IF(OR(WEEKDAY(DS$2,2)&gt;5,COUNTIF(Dates_Feries,DS$2)&gt;0),"",IFERROR(INDEX(Tableau1[[Type]:[Type]],SMALL(IF((Tableau1[[Nom]:[Nom]]=$A65)*(Tableau1[[Prénom]:[Prénom]]=$B65)*(DS$2&gt;=Tableau1[[Début]:[Début]])*(DS$2&lt;=Tableau1[[Fin]:[Fin]]),ROW(INDIRECT("A1:A"&amp;COUNTA(Tableau1[[Fin]:[Fin]])))),1)),""))</f>
        <v/>
      </c>
      <c r="DT65" s="34" t="str">
        <f t="array" aca="1" ref="DT65" ca="1">IF(OR(WEEKDAY(DT$2,2)&gt;5,COUNTIF(Dates_Feries,DT$2)&gt;0),"",IFERROR(INDEX(Tableau1[[Type]:[Type]],SMALL(IF((Tableau1[[Nom]:[Nom]]=$A65)*(Tableau1[[Prénom]:[Prénom]]=$B65)*(DT$2&gt;=Tableau1[[Début]:[Début]])*(DT$2&lt;=Tableau1[[Fin]:[Fin]]),ROW(INDIRECT("A1:A"&amp;COUNTA(Tableau1[[Fin]:[Fin]])))),1)),""))</f>
        <v/>
      </c>
      <c r="DU65" s="34" t="str">
        <f t="array" aca="1" ref="DU65" ca="1">IF(OR(WEEKDAY(DU$2,2)&gt;5,COUNTIF(Dates_Feries,DU$2)&gt;0),"",IFERROR(INDEX(Tableau1[[Type]:[Type]],SMALL(IF((Tableau1[[Nom]:[Nom]]=$A65)*(Tableau1[[Prénom]:[Prénom]]=$B65)*(DU$2&gt;=Tableau1[[Début]:[Début]])*(DU$2&lt;=Tableau1[[Fin]:[Fin]]),ROW(INDIRECT("A1:A"&amp;COUNTA(Tableau1[[Fin]:[Fin]])))),1)),""))</f>
        <v/>
      </c>
      <c r="DV65" s="34" t="str">
        <f t="array" aca="1" ref="DV65" ca="1">IF(OR(WEEKDAY(DV$2,2)&gt;5,COUNTIF(Dates_Feries,DV$2)&gt;0),"",IFERROR(INDEX(Tableau1[[Type]:[Type]],SMALL(IF((Tableau1[[Nom]:[Nom]]=$A65)*(Tableau1[[Prénom]:[Prénom]]=$B65)*(DV$2&gt;=Tableau1[[Début]:[Début]])*(DV$2&lt;=Tableau1[[Fin]:[Fin]]),ROW(INDIRECT("A1:A"&amp;COUNTA(Tableau1[[Fin]:[Fin]])))),1)),""))</f>
        <v/>
      </c>
      <c r="DW65" s="34" t="str">
        <f t="array" aca="1" ref="DW65" ca="1">IF(OR(WEEKDAY(DW$2,2)&gt;5,COUNTIF(Dates_Feries,DW$2)&gt;0),"",IFERROR(INDEX(Tableau1[[Type]:[Type]],SMALL(IF((Tableau1[[Nom]:[Nom]]=$A65)*(Tableau1[[Prénom]:[Prénom]]=$B65)*(DW$2&gt;=Tableau1[[Début]:[Début]])*(DW$2&lt;=Tableau1[[Fin]:[Fin]]),ROW(INDIRECT("A1:A"&amp;COUNTA(Tableau1[[Fin]:[Fin]])))),1)),""))</f>
        <v/>
      </c>
      <c r="DX65" s="34" t="str">
        <f t="array" aca="1" ref="DX65" ca="1">IF(OR(WEEKDAY(DX$2,2)&gt;5,COUNTIF(Dates_Feries,DX$2)&gt;0),"",IFERROR(INDEX(Tableau1[[Type]:[Type]],SMALL(IF((Tableau1[[Nom]:[Nom]]=$A65)*(Tableau1[[Prénom]:[Prénom]]=$B65)*(DX$2&gt;=Tableau1[[Début]:[Début]])*(DX$2&lt;=Tableau1[[Fin]:[Fin]]),ROW(INDIRECT("A1:A"&amp;COUNTA(Tableau1[[Fin]:[Fin]])))),1)),""))</f>
        <v/>
      </c>
      <c r="DY65" s="34" t="str">
        <f t="array" aca="1" ref="DY65" ca="1">IF(OR(WEEKDAY(DY$2,2)&gt;5,COUNTIF(Dates_Feries,DY$2)&gt;0),"",IFERROR(INDEX(Tableau1[[Type]:[Type]],SMALL(IF((Tableau1[[Nom]:[Nom]]=$A65)*(Tableau1[[Prénom]:[Prénom]]=$B65)*(DY$2&gt;=Tableau1[[Début]:[Début]])*(DY$2&lt;=Tableau1[[Fin]:[Fin]]),ROW(INDIRECT("A1:A"&amp;COUNTA(Tableau1[[Fin]:[Fin]])))),1)),""))</f>
        <v/>
      </c>
      <c r="DZ65" s="34" t="str">
        <f t="array" aca="1" ref="DZ65" ca="1">IF(OR(WEEKDAY(DZ$2,2)&gt;5,COUNTIF(Dates_Feries,DZ$2)&gt;0),"",IFERROR(INDEX(Tableau1[[Type]:[Type]],SMALL(IF((Tableau1[[Nom]:[Nom]]=$A65)*(Tableau1[[Prénom]:[Prénom]]=$B65)*(DZ$2&gt;=Tableau1[[Début]:[Début]])*(DZ$2&lt;=Tableau1[[Fin]:[Fin]]),ROW(INDIRECT("A1:A"&amp;COUNTA(Tableau1[[Fin]:[Fin]])))),1)),""))</f>
        <v/>
      </c>
      <c r="EA65" s="34" t="str">
        <f t="array" aca="1" ref="EA65" ca="1">IF(OR(WEEKDAY(EA$2,2)&gt;5,COUNTIF(Dates_Feries,EA$2)&gt;0),"",IFERROR(INDEX(Tableau1[[Type]:[Type]],SMALL(IF((Tableau1[[Nom]:[Nom]]=$A65)*(Tableau1[[Prénom]:[Prénom]]=$B65)*(EA$2&gt;=Tableau1[[Début]:[Début]])*(EA$2&lt;=Tableau1[[Fin]:[Fin]]),ROW(INDIRECT("A1:A"&amp;COUNTA(Tableau1[[Fin]:[Fin]])))),1)),""))</f>
        <v/>
      </c>
      <c r="EB65" s="34" t="str">
        <f t="array" aca="1" ref="EB65" ca="1">IF(OR(WEEKDAY(EB$2,2)&gt;5,COUNTIF(Dates_Feries,EB$2)&gt;0),"",IFERROR(INDEX(Tableau1[[Type]:[Type]],SMALL(IF((Tableau1[[Nom]:[Nom]]=$A65)*(Tableau1[[Prénom]:[Prénom]]=$B65)*(EB$2&gt;=Tableau1[[Début]:[Début]])*(EB$2&lt;=Tableau1[[Fin]:[Fin]]),ROW(INDIRECT("A1:A"&amp;COUNTA(Tableau1[[Fin]:[Fin]])))),1)),""))</f>
        <v/>
      </c>
      <c r="EC65" s="34" t="str">
        <f t="array" aca="1" ref="EC65" ca="1">IF(OR(WEEKDAY(EC$2,2)&gt;5,COUNTIF(Dates_Feries,EC$2)&gt;0),"",IFERROR(INDEX(Tableau1[[Type]:[Type]],SMALL(IF((Tableau1[[Nom]:[Nom]]=$A65)*(Tableau1[[Prénom]:[Prénom]]=$B65)*(EC$2&gt;=Tableau1[[Début]:[Début]])*(EC$2&lt;=Tableau1[[Fin]:[Fin]]),ROW(INDIRECT("A1:A"&amp;COUNTA(Tableau1[[Fin]:[Fin]])))),1)),""))</f>
        <v/>
      </c>
      <c r="ED65" s="34" t="str">
        <f t="array" aca="1" ref="ED65" ca="1">IF(OR(WEEKDAY(ED$2,2)&gt;5,COUNTIF(Dates_Feries,ED$2)&gt;0),"",IFERROR(INDEX(Tableau1[[Type]:[Type]],SMALL(IF((Tableau1[[Nom]:[Nom]]=$A65)*(Tableau1[[Prénom]:[Prénom]]=$B65)*(ED$2&gt;=Tableau1[[Début]:[Début]])*(ED$2&lt;=Tableau1[[Fin]:[Fin]]),ROW(INDIRECT("A1:A"&amp;COUNTA(Tableau1[[Fin]:[Fin]])))),1)),""))</f>
        <v/>
      </c>
      <c r="EE65" s="34" t="str">
        <f t="array" aca="1" ref="EE65" ca="1">IF(OR(WEEKDAY(EE$2,2)&gt;5,COUNTIF(Dates_Feries,EE$2)&gt;0),"",IFERROR(INDEX(Tableau1[[Type]:[Type]],SMALL(IF((Tableau1[[Nom]:[Nom]]=$A65)*(Tableau1[[Prénom]:[Prénom]]=$B65)*(EE$2&gt;=Tableau1[[Début]:[Début]])*(EE$2&lt;=Tableau1[[Fin]:[Fin]]),ROW(INDIRECT("A1:A"&amp;COUNTA(Tableau1[[Fin]:[Fin]])))),1)),""))</f>
        <v/>
      </c>
      <c r="EF65" s="34" t="str">
        <f t="array" aca="1" ref="EF65" ca="1">IF(OR(WEEKDAY(EF$2,2)&gt;5,COUNTIF(Dates_Feries,EF$2)&gt;0),"",IFERROR(INDEX(Tableau1[[Type]:[Type]],SMALL(IF((Tableau1[[Nom]:[Nom]]=$A65)*(Tableau1[[Prénom]:[Prénom]]=$B65)*(EF$2&gt;=Tableau1[[Début]:[Début]])*(EF$2&lt;=Tableau1[[Fin]:[Fin]]),ROW(INDIRECT("A1:A"&amp;COUNTA(Tableau1[[Fin]:[Fin]])))),1)),""))</f>
        <v/>
      </c>
      <c r="EG65" s="34" t="str">
        <f t="array" aca="1" ref="EG65" ca="1">IF(OR(WEEKDAY(EG$2,2)&gt;5,COUNTIF(Dates_Feries,EG$2)&gt;0),"",IFERROR(INDEX(Tableau1[[Type]:[Type]],SMALL(IF((Tableau1[[Nom]:[Nom]]=$A65)*(Tableau1[[Prénom]:[Prénom]]=$B65)*(EG$2&gt;=Tableau1[[Début]:[Début]])*(EG$2&lt;=Tableau1[[Fin]:[Fin]]),ROW(INDIRECT("A1:A"&amp;COUNTA(Tableau1[[Fin]:[Fin]])))),1)),""))</f>
        <v/>
      </c>
      <c r="EH65" s="34" t="str">
        <f t="array" aca="1" ref="EH65" ca="1">IF(OR(WEEKDAY(EH$2,2)&gt;5,COUNTIF(Dates_Feries,EH$2)&gt;0),"",IFERROR(INDEX(Tableau1[[Type]:[Type]],SMALL(IF((Tableau1[[Nom]:[Nom]]=$A65)*(Tableau1[[Prénom]:[Prénom]]=$B65)*(EH$2&gt;=Tableau1[[Début]:[Début]])*(EH$2&lt;=Tableau1[[Fin]:[Fin]]),ROW(INDIRECT("A1:A"&amp;COUNTA(Tableau1[[Fin]:[Fin]])))),1)),""))</f>
        <v/>
      </c>
      <c r="EI65" s="34" t="str">
        <f t="array" aca="1" ref="EI65" ca="1">IF(OR(WEEKDAY(EI$2,2)&gt;5,COUNTIF(Dates_Feries,EI$2)&gt;0),"",IFERROR(INDEX(Tableau1[[Type]:[Type]],SMALL(IF((Tableau1[[Nom]:[Nom]]=$A65)*(Tableau1[[Prénom]:[Prénom]]=$B65)*(EI$2&gt;=Tableau1[[Début]:[Début]])*(EI$2&lt;=Tableau1[[Fin]:[Fin]]),ROW(INDIRECT("A1:A"&amp;COUNTA(Tableau1[[Fin]:[Fin]])))),1)),""))</f>
        <v/>
      </c>
      <c r="EJ65" s="34" t="str">
        <f t="array" aca="1" ref="EJ65" ca="1">IF(OR(WEEKDAY(EJ$2,2)&gt;5,COUNTIF(Dates_Feries,EJ$2)&gt;0),"",IFERROR(INDEX(Tableau1[[Type]:[Type]],SMALL(IF((Tableau1[[Nom]:[Nom]]=$A65)*(Tableau1[[Prénom]:[Prénom]]=$B65)*(EJ$2&gt;=Tableau1[[Début]:[Début]])*(EJ$2&lt;=Tableau1[[Fin]:[Fin]]),ROW(INDIRECT("A1:A"&amp;COUNTA(Tableau1[[Fin]:[Fin]])))),1)),""))</f>
        <v/>
      </c>
      <c r="EK65" s="34" t="str">
        <f t="array" aca="1" ref="EK65" ca="1">IF(OR(WEEKDAY(EK$2,2)&gt;5,COUNTIF(Dates_Feries,EK$2)&gt;0),"",IFERROR(INDEX(Tableau1[[Type]:[Type]],SMALL(IF((Tableau1[[Nom]:[Nom]]=$A65)*(Tableau1[[Prénom]:[Prénom]]=$B65)*(EK$2&gt;=Tableau1[[Début]:[Début]])*(EK$2&lt;=Tableau1[[Fin]:[Fin]]),ROW(INDIRECT("A1:A"&amp;COUNTA(Tableau1[[Fin]:[Fin]])))),1)),""))</f>
        <v/>
      </c>
      <c r="EL65" s="34" t="str">
        <f t="array" aca="1" ref="EL65" ca="1">IF(OR(WEEKDAY(EL$2,2)&gt;5,COUNTIF(Dates_Feries,EL$2)&gt;0),"",IFERROR(INDEX(Tableau1[[Type]:[Type]],SMALL(IF((Tableau1[[Nom]:[Nom]]=$A65)*(Tableau1[[Prénom]:[Prénom]]=$B65)*(EL$2&gt;=Tableau1[[Début]:[Début]])*(EL$2&lt;=Tableau1[[Fin]:[Fin]]),ROW(INDIRECT("A1:A"&amp;COUNTA(Tableau1[[Fin]:[Fin]])))),1)),""))</f>
        <v/>
      </c>
      <c r="EM65" s="34" t="str">
        <f t="array" aca="1" ref="EM65" ca="1">IF(OR(WEEKDAY(EM$2,2)&gt;5,COUNTIF(Dates_Feries,EM$2)&gt;0),"",IFERROR(INDEX(Tableau1[[Type]:[Type]],SMALL(IF((Tableau1[[Nom]:[Nom]]=$A65)*(Tableau1[[Prénom]:[Prénom]]=$B65)*(EM$2&gt;=Tableau1[[Début]:[Début]])*(EM$2&lt;=Tableau1[[Fin]:[Fin]]),ROW(INDIRECT("A1:A"&amp;COUNTA(Tableau1[[Fin]:[Fin]])))),1)),""))</f>
        <v/>
      </c>
      <c r="EN65" s="34" t="str">
        <f t="array" aca="1" ref="EN65" ca="1">IF(OR(WEEKDAY(EN$2,2)&gt;5,COUNTIF(Dates_Feries,EN$2)&gt;0),"",IFERROR(INDEX(Tableau1[[Type]:[Type]],SMALL(IF((Tableau1[[Nom]:[Nom]]=$A65)*(Tableau1[[Prénom]:[Prénom]]=$B65)*(EN$2&gt;=Tableau1[[Début]:[Début]])*(EN$2&lt;=Tableau1[[Fin]:[Fin]]),ROW(INDIRECT("A1:A"&amp;COUNTA(Tableau1[[Fin]:[Fin]])))),1)),""))</f>
        <v/>
      </c>
      <c r="EO65" s="34" t="str">
        <f t="array" aca="1" ref="EO65" ca="1">IF(OR(WEEKDAY(EO$2,2)&gt;5,COUNTIF(Dates_Feries,EO$2)&gt;0),"",IFERROR(INDEX(Tableau1[[Type]:[Type]],SMALL(IF((Tableau1[[Nom]:[Nom]]=$A65)*(Tableau1[[Prénom]:[Prénom]]=$B65)*(EO$2&gt;=Tableau1[[Début]:[Début]])*(EO$2&lt;=Tableau1[[Fin]:[Fin]]),ROW(INDIRECT("A1:A"&amp;COUNTA(Tableau1[[Fin]:[Fin]])))),1)),""))</f>
        <v/>
      </c>
      <c r="EP65" s="34" t="str">
        <f t="array" aca="1" ref="EP65" ca="1">IF(OR(WEEKDAY(EP$2,2)&gt;5,COUNTIF(Dates_Feries,EP$2)&gt;0),"",IFERROR(INDEX(Tableau1[[Type]:[Type]],SMALL(IF((Tableau1[[Nom]:[Nom]]=$A65)*(Tableau1[[Prénom]:[Prénom]]=$B65)*(EP$2&gt;=Tableau1[[Début]:[Début]])*(EP$2&lt;=Tableau1[[Fin]:[Fin]]),ROW(INDIRECT("A1:A"&amp;COUNTA(Tableau1[[Fin]:[Fin]])))),1)),""))</f>
        <v/>
      </c>
      <c r="EQ65" s="34" t="str">
        <f t="array" aca="1" ref="EQ65" ca="1">IF(OR(WEEKDAY(EQ$2,2)&gt;5,COUNTIF(Dates_Feries,EQ$2)&gt;0),"",IFERROR(INDEX(Tableau1[[Type]:[Type]],SMALL(IF((Tableau1[[Nom]:[Nom]]=$A65)*(Tableau1[[Prénom]:[Prénom]]=$B65)*(EQ$2&gt;=Tableau1[[Début]:[Début]])*(EQ$2&lt;=Tableau1[[Fin]:[Fin]]),ROW(INDIRECT("A1:A"&amp;COUNTA(Tableau1[[Fin]:[Fin]])))),1)),""))</f>
        <v/>
      </c>
      <c r="ER65" s="34" t="str">
        <f t="array" aca="1" ref="ER65" ca="1">IF(OR(WEEKDAY(ER$2,2)&gt;5,COUNTIF(Dates_Feries,ER$2)&gt;0),"",IFERROR(INDEX(Tableau1[[Type]:[Type]],SMALL(IF((Tableau1[[Nom]:[Nom]]=$A65)*(Tableau1[[Prénom]:[Prénom]]=$B65)*(ER$2&gt;=Tableau1[[Début]:[Début]])*(ER$2&lt;=Tableau1[[Fin]:[Fin]]),ROW(INDIRECT("A1:A"&amp;COUNTA(Tableau1[[Fin]:[Fin]])))),1)),""))</f>
        <v/>
      </c>
      <c r="ES65" s="34" t="str">
        <f t="array" aca="1" ref="ES65" ca="1">IF(OR(WEEKDAY(ES$2,2)&gt;5,COUNTIF(Dates_Feries,ES$2)&gt;0),"",IFERROR(INDEX(Tableau1[[Type]:[Type]],SMALL(IF((Tableau1[[Nom]:[Nom]]=$A65)*(Tableau1[[Prénom]:[Prénom]]=$B65)*(ES$2&gt;=Tableau1[[Début]:[Début]])*(ES$2&lt;=Tableau1[[Fin]:[Fin]]),ROW(INDIRECT("A1:A"&amp;COUNTA(Tableau1[[Fin]:[Fin]])))),1)),""))</f>
        <v/>
      </c>
      <c r="ET65" s="34" t="str">
        <f t="array" aca="1" ref="ET65" ca="1">IF(OR(WEEKDAY(ET$2,2)&gt;5,COUNTIF(Dates_Feries,ET$2)&gt;0),"",IFERROR(INDEX(Tableau1[[Type]:[Type]],SMALL(IF((Tableau1[[Nom]:[Nom]]=$A65)*(Tableau1[[Prénom]:[Prénom]]=$B65)*(ET$2&gt;=Tableau1[[Début]:[Début]])*(ET$2&lt;=Tableau1[[Fin]:[Fin]]),ROW(INDIRECT("A1:A"&amp;COUNTA(Tableau1[[Fin]:[Fin]])))),1)),""))</f>
        <v/>
      </c>
      <c r="EU65" s="34" t="str">
        <f t="array" aca="1" ref="EU65" ca="1">IF(OR(WEEKDAY(EU$2,2)&gt;5,COUNTIF(Dates_Feries,EU$2)&gt;0),"",IFERROR(INDEX(Tableau1[[Type]:[Type]],SMALL(IF((Tableau1[[Nom]:[Nom]]=$A65)*(Tableau1[[Prénom]:[Prénom]]=$B65)*(EU$2&gt;=Tableau1[[Début]:[Début]])*(EU$2&lt;=Tableau1[[Fin]:[Fin]]),ROW(INDIRECT("A1:A"&amp;COUNTA(Tableau1[[Fin]:[Fin]])))),1)),""))</f>
        <v/>
      </c>
      <c r="EV65" s="34" t="str">
        <f t="array" aca="1" ref="EV65" ca="1">IF(OR(WEEKDAY(EV$2,2)&gt;5,COUNTIF(Dates_Feries,EV$2)&gt;0),"",IFERROR(INDEX(Tableau1[[Type]:[Type]],SMALL(IF((Tableau1[[Nom]:[Nom]]=$A65)*(Tableau1[[Prénom]:[Prénom]]=$B65)*(EV$2&gt;=Tableau1[[Début]:[Début]])*(EV$2&lt;=Tableau1[[Fin]:[Fin]]),ROW(INDIRECT("A1:A"&amp;COUNTA(Tableau1[[Fin]:[Fin]])))),1)),""))</f>
        <v/>
      </c>
      <c r="EW65" s="34" t="str">
        <f t="array" aca="1" ref="EW65" ca="1">IF(OR(WEEKDAY(EW$2,2)&gt;5,COUNTIF(Dates_Feries,EW$2)&gt;0),"",IFERROR(INDEX(Tableau1[[Type]:[Type]],SMALL(IF((Tableau1[[Nom]:[Nom]]=$A65)*(Tableau1[[Prénom]:[Prénom]]=$B65)*(EW$2&gt;=Tableau1[[Début]:[Début]])*(EW$2&lt;=Tableau1[[Fin]:[Fin]]),ROW(INDIRECT("A1:A"&amp;COUNTA(Tableau1[[Fin]:[Fin]])))),1)),""))</f>
        <v/>
      </c>
      <c r="EX65" s="34" t="str">
        <f t="array" aca="1" ref="EX65" ca="1">IF(OR(WEEKDAY(EX$2,2)&gt;5,COUNTIF(Dates_Feries,EX$2)&gt;0),"",IFERROR(INDEX(Tableau1[[Type]:[Type]],SMALL(IF((Tableau1[[Nom]:[Nom]]=$A65)*(Tableau1[[Prénom]:[Prénom]]=$B65)*(EX$2&gt;=Tableau1[[Début]:[Début]])*(EX$2&lt;=Tableau1[[Fin]:[Fin]]),ROW(INDIRECT("A1:A"&amp;COUNTA(Tableau1[[Fin]:[Fin]])))),1)),""))</f>
        <v/>
      </c>
      <c r="EY65" s="34" t="str">
        <f t="array" aca="1" ref="EY65" ca="1">IF(OR(WEEKDAY(EY$2,2)&gt;5,COUNTIF(Dates_Feries,EY$2)&gt;0),"",IFERROR(INDEX(Tableau1[[Type]:[Type]],SMALL(IF((Tableau1[[Nom]:[Nom]]=$A65)*(Tableau1[[Prénom]:[Prénom]]=$B65)*(EY$2&gt;=Tableau1[[Début]:[Début]])*(EY$2&lt;=Tableau1[[Fin]:[Fin]]),ROW(INDIRECT("A1:A"&amp;COUNTA(Tableau1[[Fin]:[Fin]])))),1)),""))</f>
        <v/>
      </c>
      <c r="EZ65" s="34" t="str">
        <f t="array" aca="1" ref="EZ65" ca="1">IF(OR(WEEKDAY(EZ$2,2)&gt;5,COUNTIF(Dates_Feries,EZ$2)&gt;0),"",IFERROR(INDEX(Tableau1[[Type]:[Type]],SMALL(IF((Tableau1[[Nom]:[Nom]]=$A65)*(Tableau1[[Prénom]:[Prénom]]=$B65)*(EZ$2&gt;=Tableau1[[Début]:[Début]])*(EZ$2&lt;=Tableau1[[Fin]:[Fin]]),ROW(INDIRECT("A1:A"&amp;COUNTA(Tableau1[[Fin]:[Fin]])))),1)),""))</f>
        <v/>
      </c>
      <c r="FA65" s="34" t="str">
        <f t="array" aca="1" ref="FA65" ca="1">IF(OR(WEEKDAY(FA$2,2)&gt;5,COUNTIF(Dates_Feries,FA$2)&gt;0),"",IFERROR(INDEX(Tableau1[[Type]:[Type]],SMALL(IF((Tableau1[[Nom]:[Nom]]=$A65)*(Tableau1[[Prénom]:[Prénom]]=$B65)*(FA$2&gt;=Tableau1[[Début]:[Début]])*(FA$2&lt;=Tableau1[[Fin]:[Fin]]),ROW(INDIRECT("A1:A"&amp;COUNTA(Tableau1[[Fin]:[Fin]])))),1)),""))</f>
        <v/>
      </c>
      <c r="FB65" s="34" t="str">
        <f t="array" aca="1" ref="FB65" ca="1">IF(OR(WEEKDAY(FB$2,2)&gt;5,COUNTIF(Dates_Feries,FB$2)&gt;0),"",IFERROR(INDEX(Tableau1[[Type]:[Type]],SMALL(IF((Tableau1[[Nom]:[Nom]]=$A65)*(Tableau1[[Prénom]:[Prénom]]=$B65)*(FB$2&gt;=Tableau1[[Début]:[Début]])*(FB$2&lt;=Tableau1[[Fin]:[Fin]]),ROW(INDIRECT("A1:A"&amp;COUNTA(Tableau1[[Fin]:[Fin]])))),1)),""))</f>
        <v/>
      </c>
      <c r="FC65" s="34" t="str">
        <f t="array" aca="1" ref="FC65" ca="1">IF(OR(WEEKDAY(FC$2,2)&gt;5,COUNTIF(Dates_Feries,FC$2)&gt;0),"",IFERROR(INDEX(Tableau1[[Type]:[Type]],SMALL(IF((Tableau1[[Nom]:[Nom]]=$A65)*(Tableau1[[Prénom]:[Prénom]]=$B65)*(FC$2&gt;=Tableau1[[Début]:[Début]])*(FC$2&lt;=Tableau1[[Fin]:[Fin]]),ROW(INDIRECT("A1:A"&amp;COUNTA(Tableau1[[Fin]:[Fin]])))),1)),""))</f>
        <v/>
      </c>
      <c r="FD65" s="34" t="str">
        <f t="array" aca="1" ref="FD65" ca="1">IF(OR(WEEKDAY(FD$2,2)&gt;5,COUNTIF(Dates_Feries,FD$2)&gt;0),"",IFERROR(INDEX(Tableau1[[Type]:[Type]],SMALL(IF((Tableau1[[Nom]:[Nom]]=$A65)*(Tableau1[[Prénom]:[Prénom]]=$B65)*(FD$2&gt;=Tableau1[[Début]:[Début]])*(FD$2&lt;=Tableau1[[Fin]:[Fin]]),ROW(INDIRECT("A1:A"&amp;COUNTA(Tableau1[[Fin]:[Fin]])))),1)),""))</f>
        <v/>
      </c>
      <c r="FE65" s="34" t="str">
        <f t="array" aca="1" ref="FE65" ca="1">IF(OR(WEEKDAY(FE$2,2)&gt;5,COUNTIF(Dates_Feries,FE$2)&gt;0),"",IFERROR(INDEX(Tableau1[[Type]:[Type]],SMALL(IF((Tableau1[[Nom]:[Nom]]=$A65)*(Tableau1[[Prénom]:[Prénom]]=$B65)*(FE$2&gt;=Tableau1[[Début]:[Début]])*(FE$2&lt;=Tableau1[[Fin]:[Fin]]),ROW(INDIRECT("A1:A"&amp;COUNTA(Tableau1[[Fin]:[Fin]])))),1)),""))</f>
        <v/>
      </c>
      <c r="FF65" s="34" t="str">
        <f t="array" aca="1" ref="FF65" ca="1">IF(OR(WEEKDAY(FF$2,2)&gt;5,COUNTIF(Dates_Feries,FF$2)&gt;0),"",IFERROR(INDEX(Tableau1[[Type]:[Type]],SMALL(IF((Tableau1[[Nom]:[Nom]]=$A65)*(Tableau1[[Prénom]:[Prénom]]=$B65)*(FF$2&gt;=Tableau1[[Début]:[Début]])*(FF$2&lt;=Tableau1[[Fin]:[Fin]]),ROW(INDIRECT("A1:A"&amp;COUNTA(Tableau1[[Fin]:[Fin]])))),1)),""))</f>
        <v/>
      </c>
      <c r="FG65" s="34" t="str">
        <f t="array" aca="1" ref="FG65" ca="1">IF(OR(WEEKDAY(FG$2,2)&gt;5,COUNTIF(Dates_Feries,FG$2)&gt;0),"",IFERROR(INDEX(Tableau1[[Type]:[Type]],SMALL(IF((Tableau1[[Nom]:[Nom]]=$A65)*(Tableau1[[Prénom]:[Prénom]]=$B65)*(FG$2&gt;=Tableau1[[Début]:[Début]])*(FG$2&lt;=Tableau1[[Fin]:[Fin]]),ROW(INDIRECT("A1:A"&amp;COUNTA(Tableau1[[Fin]:[Fin]])))),1)),""))</f>
        <v/>
      </c>
      <c r="FH65" s="34" t="str">
        <f t="array" aca="1" ref="FH65" ca="1">IF(OR(WEEKDAY(FH$2,2)&gt;5,COUNTIF(Dates_Feries,FH$2)&gt;0),"",IFERROR(INDEX(Tableau1[[Type]:[Type]],SMALL(IF((Tableau1[[Nom]:[Nom]]=$A65)*(Tableau1[[Prénom]:[Prénom]]=$B65)*(FH$2&gt;=Tableau1[[Début]:[Début]])*(FH$2&lt;=Tableau1[[Fin]:[Fin]]),ROW(INDIRECT("A1:A"&amp;COUNTA(Tableau1[[Fin]:[Fin]])))),1)),""))</f>
        <v/>
      </c>
      <c r="FI65" s="34" t="str">
        <f t="array" aca="1" ref="FI65" ca="1">IF(OR(WEEKDAY(FI$2,2)&gt;5,COUNTIF(Dates_Feries,FI$2)&gt;0),"",IFERROR(INDEX(Tableau1[[Type]:[Type]],SMALL(IF((Tableau1[[Nom]:[Nom]]=$A65)*(Tableau1[[Prénom]:[Prénom]]=$B65)*(FI$2&gt;=Tableau1[[Début]:[Début]])*(FI$2&lt;=Tableau1[[Fin]:[Fin]]),ROW(INDIRECT("A1:A"&amp;COUNTA(Tableau1[[Fin]:[Fin]])))),1)),""))</f>
        <v/>
      </c>
      <c r="FJ65" s="34" t="str">
        <f t="array" aca="1" ref="FJ65" ca="1">IF(OR(WEEKDAY(FJ$2,2)&gt;5,COUNTIF(Dates_Feries,FJ$2)&gt;0),"",IFERROR(INDEX(Tableau1[[Type]:[Type]],SMALL(IF((Tableau1[[Nom]:[Nom]]=$A65)*(Tableau1[[Prénom]:[Prénom]]=$B65)*(FJ$2&gt;=Tableau1[[Début]:[Début]])*(FJ$2&lt;=Tableau1[[Fin]:[Fin]]),ROW(INDIRECT("A1:A"&amp;COUNTA(Tableau1[[Fin]:[Fin]])))),1)),""))</f>
        <v/>
      </c>
      <c r="FK65" s="34" t="str">
        <f t="array" aca="1" ref="FK65" ca="1">IF(OR(WEEKDAY(FK$2,2)&gt;5,COUNTIF(Dates_Feries,FK$2)&gt;0),"",IFERROR(INDEX(Tableau1[[Type]:[Type]],SMALL(IF((Tableau1[[Nom]:[Nom]]=$A65)*(Tableau1[[Prénom]:[Prénom]]=$B65)*(FK$2&gt;=Tableau1[[Début]:[Début]])*(FK$2&lt;=Tableau1[[Fin]:[Fin]]),ROW(INDIRECT("A1:A"&amp;COUNTA(Tableau1[[Fin]:[Fin]])))),1)),""))</f>
        <v/>
      </c>
      <c r="FL65" s="34" t="str">
        <f t="array" aca="1" ref="FL65" ca="1">IF(OR(WEEKDAY(FL$2,2)&gt;5,COUNTIF(Dates_Feries,FL$2)&gt;0),"",IFERROR(INDEX(Tableau1[[Type]:[Type]],SMALL(IF((Tableau1[[Nom]:[Nom]]=$A65)*(Tableau1[[Prénom]:[Prénom]]=$B65)*(FL$2&gt;=Tableau1[[Début]:[Début]])*(FL$2&lt;=Tableau1[[Fin]:[Fin]]),ROW(INDIRECT("A1:A"&amp;COUNTA(Tableau1[[Fin]:[Fin]])))),1)),""))</f>
        <v/>
      </c>
      <c r="FM65" s="34" t="str">
        <f t="array" aca="1" ref="FM65" ca="1">IF(OR(WEEKDAY(FM$2,2)&gt;5,COUNTIF(Dates_Feries,FM$2)&gt;0),"",IFERROR(INDEX(Tableau1[[Type]:[Type]],SMALL(IF((Tableau1[[Nom]:[Nom]]=$A65)*(Tableau1[[Prénom]:[Prénom]]=$B65)*(FM$2&gt;=Tableau1[[Début]:[Début]])*(FM$2&lt;=Tableau1[[Fin]:[Fin]]),ROW(INDIRECT("A1:A"&amp;COUNTA(Tableau1[[Fin]:[Fin]])))),1)),""))</f>
        <v/>
      </c>
      <c r="FN65" s="34" t="str">
        <f t="array" aca="1" ref="FN65" ca="1">IF(OR(WEEKDAY(FN$2,2)&gt;5,COUNTIF(Dates_Feries,FN$2)&gt;0),"",IFERROR(INDEX(Tableau1[[Type]:[Type]],SMALL(IF((Tableau1[[Nom]:[Nom]]=$A65)*(Tableau1[[Prénom]:[Prénom]]=$B65)*(FN$2&gt;=Tableau1[[Début]:[Début]])*(FN$2&lt;=Tableau1[[Fin]:[Fin]]),ROW(INDIRECT("A1:A"&amp;COUNTA(Tableau1[[Fin]:[Fin]])))),1)),""))</f>
        <v/>
      </c>
      <c r="FO65" s="34" t="str">
        <f t="array" aca="1" ref="FO65" ca="1">IF(OR(WEEKDAY(FO$2,2)&gt;5,COUNTIF(Dates_Feries,FO$2)&gt;0),"",IFERROR(INDEX(Tableau1[[Type]:[Type]],SMALL(IF((Tableau1[[Nom]:[Nom]]=$A65)*(Tableau1[[Prénom]:[Prénom]]=$B65)*(FO$2&gt;=Tableau1[[Début]:[Début]])*(FO$2&lt;=Tableau1[[Fin]:[Fin]]),ROW(INDIRECT("A1:A"&amp;COUNTA(Tableau1[[Fin]:[Fin]])))),1)),""))</f>
        <v/>
      </c>
      <c r="FP65" s="34" t="str">
        <f t="array" aca="1" ref="FP65" ca="1">IF(OR(WEEKDAY(FP$2,2)&gt;5,COUNTIF(Dates_Feries,FP$2)&gt;0),"",IFERROR(INDEX(Tableau1[[Type]:[Type]],SMALL(IF((Tableau1[[Nom]:[Nom]]=$A65)*(Tableau1[[Prénom]:[Prénom]]=$B65)*(FP$2&gt;=Tableau1[[Début]:[Début]])*(FP$2&lt;=Tableau1[[Fin]:[Fin]]),ROW(INDIRECT("A1:A"&amp;COUNTA(Tableau1[[Fin]:[Fin]])))),1)),""))</f>
        <v/>
      </c>
      <c r="FQ65" s="34" t="str">
        <f t="array" aca="1" ref="FQ65" ca="1">IF(OR(WEEKDAY(FQ$2,2)&gt;5,COUNTIF(Dates_Feries,FQ$2)&gt;0),"",IFERROR(INDEX(Tableau1[[Type]:[Type]],SMALL(IF((Tableau1[[Nom]:[Nom]]=$A65)*(Tableau1[[Prénom]:[Prénom]]=$B65)*(FQ$2&gt;=Tableau1[[Début]:[Début]])*(FQ$2&lt;=Tableau1[[Fin]:[Fin]]),ROW(INDIRECT("A1:A"&amp;COUNTA(Tableau1[[Fin]:[Fin]])))),1)),""))</f>
        <v/>
      </c>
      <c r="FR65" s="34" t="str">
        <f t="array" aca="1" ref="FR65" ca="1">IF(OR(WEEKDAY(FR$2,2)&gt;5,COUNTIF(Dates_Feries,FR$2)&gt;0),"",IFERROR(INDEX(Tableau1[[Type]:[Type]],SMALL(IF((Tableau1[[Nom]:[Nom]]=$A65)*(Tableau1[[Prénom]:[Prénom]]=$B65)*(FR$2&gt;=Tableau1[[Début]:[Début]])*(FR$2&lt;=Tableau1[[Fin]:[Fin]]),ROW(INDIRECT("A1:A"&amp;COUNTA(Tableau1[[Fin]:[Fin]])))),1)),""))</f>
        <v/>
      </c>
      <c r="FS65" s="34" t="str">
        <f t="array" aca="1" ref="FS65" ca="1">IF(OR(WEEKDAY(FS$2,2)&gt;5,COUNTIF(Dates_Feries,FS$2)&gt;0),"",IFERROR(INDEX(Tableau1[[Type]:[Type]],SMALL(IF((Tableau1[[Nom]:[Nom]]=$A65)*(Tableau1[[Prénom]:[Prénom]]=$B65)*(FS$2&gt;=Tableau1[[Début]:[Début]])*(FS$2&lt;=Tableau1[[Fin]:[Fin]]),ROW(INDIRECT("A1:A"&amp;COUNTA(Tableau1[[Fin]:[Fin]])))),1)),""))</f>
        <v/>
      </c>
      <c r="FT65" s="34" t="str">
        <f t="array" aca="1" ref="FT65" ca="1">IF(OR(WEEKDAY(FT$2,2)&gt;5,COUNTIF(Dates_Feries,FT$2)&gt;0),"",IFERROR(INDEX(Tableau1[[Type]:[Type]],SMALL(IF((Tableau1[[Nom]:[Nom]]=$A65)*(Tableau1[[Prénom]:[Prénom]]=$B65)*(FT$2&gt;=Tableau1[[Début]:[Début]])*(FT$2&lt;=Tableau1[[Fin]:[Fin]]),ROW(INDIRECT("A1:A"&amp;COUNTA(Tableau1[[Fin]:[Fin]])))),1)),""))</f>
        <v/>
      </c>
      <c r="FU65" s="34" t="str">
        <f t="array" aca="1" ref="FU65" ca="1">IF(OR(WEEKDAY(FU$2,2)&gt;5,COUNTIF(Dates_Feries,FU$2)&gt;0),"",IFERROR(INDEX(Tableau1[[Type]:[Type]],SMALL(IF((Tableau1[[Nom]:[Nom]]=$A65)*(Tableau1[[Prénom]:[Prénom]]=$B65)*(FU$2&gt;=Tableau1[[Début]:[Début]])*(FU$2&lt;=Tableau1[[Fin]:[Fin]]),ROW(INDIRECT("A1:A"&amp;COUNTA(Tableau1[[Fin]:[Fin]])))),1)),""))</f>
        <v/>
      </c>
      <c r="FV65" s="34" t="str">
        <f t="array" aca="1" ref="FV65" ca="1">IF(OR(WEEKDAY(FV$2,2)&gt;5,COUNTIF(Dates_Feries,FV$2)&gt;0),"",IFERROR(INDEX(Tableau1[[Type]:[Type]],SMALL(IF((Tableau1[[Nom]:[Nom]]=$A65)*(Tableau1[[Prénom]:[Prénom]]=$B65)*(FV$2&gt;=Tableau1[[Début]:[Début]])*(FV$2&lt;=Tableau1[[Fin]:[Fin]]),ROW(INDIRECT("A1:A"&amp;COUNTA(Tableau1[[Fin]:[Fin]])))),1)),""))</f>
        <v/>
      </c>
      <c r="FW65" s="34" t="str">
        <f t="array" aca="1" ref="FW65" ca="1">IF(OR(WEEKDAY(FW$2,2)&gt;5,COUNTIF(Dates_Feries,FW$2)&gt;0),"",IFERROR(INDEX(Tableau1[[Type]:[Type]],SMALL(IF((Tableau1[[Nom]:[Nom]]=$A65)*(Tableau1[[Prénom]:[Prénom]]=$B65)*(FW$2&gt;=Tableau1[[Début]:[Début]])*(FW$2&lt;=Tableau1[[Fin]:[Fin]]),ROW(INDIRECT("A1:A"&amp;COUNTA(Tableau1[[Fin]:[Fin]])))),1)),""))</f>
        <v/>
      </c>
      <c r="FX65" s="34" t="str">
        <f t="array" aca="1" ref="FX65" ca="1">IF(OR(WEEKDAY(FX$2,2)&gt;5,COUNTIF(Dates_Feries,FX$2)&gt;0),"",IFERROR(INDEX(Tableau1[[Type]:[Type]],SMALL(IF((Tableau1[[Nom]:[Nom]]=$A65)*(Tableau1[[Prénom]:[Prénom]]=$B65)*(FX$2&gt;=Tableau1[[Début]:[Début]])*(FX$2&lt;=Tableau1[[Fin]:[Fin]]),ROW(INDIRECT("A1:A"&amp;COUNTA(Tableau1[[Fin]:[Fin]])))),1)),""))</f>
        <v/>
      </c>
      <c r="FY65" s="34" t="str">
        <f t="array" aca="1" ref="FY65" ca="1">IF(OR(WEEKDAY(FY$2,2)&gt;5,COUNTIF(Dates_Feries,FY$2)&gt;0),"",IFERROR(INDEX(Tableau1[[Type]:[Type]],SMALL(IF((Tableau1[[Nom]:[Nom]]=$A65)*(Tableau1[[Prénom]:[Prénom]]=$B65)*(FY$2&gt;=Tableau1[[Début]:[Début]])*(FY$2&lt;=Tableau1[[Fin]:[Fin]]),ROW(INDIRECT("A1:A"&amp;COUNTA(Tableau1[[Fin]:[Fin]])))),1)),""))</f>
        <v/>
      </c>
      <c r="FZ65" s="34" t="str">
        <f t="array" aca="1" ref="FZ65" ca="1">IF(OR(WEEKDAY(FZ$2,2)&gt;5,COUNTIF(Dates_Feries,FZ$2)&gt;0),"",IFERROR(INDEX(Tableau1[[Type]:[Type]],SMALL(IF((Tableau1[[Nom]:[Nom]]=$A65)*(Tableau1[[Prénom]:[Prénom]]=$B65)*(FZ$2&gt;=Tableau1[[Début]:[Début]])*(FZ$2&lt;=Tableau1[[Fin]:[Fin]]),ROW(INDIRECT("A1:A"&amp;COUNTA(Tableau1[[Fin]:[Fin]])))),1)),""))</f>
        <v/>
      </c>
      <c r="GA65" s="34" t="str">
        <f t="array" aca="1" ref="GA65" ca="1">IF(OR(WEEKDAY(GA$2,2)&gt;5,COUNTIF(Dates_Feries,GA$2)&gt;0),"",IFERROR(INDEX(Tableau1[[Type]:[Type]],SMALL(IF((Tableau1[[Nom]:[Nom]]=$A65)*(Tableau1[[Prénom]:[Prénom]]=$B65)*(GA$2&gt;=Tableau1[[Début]:[Début]])*(GA$2&lt;=Tableau1[[Fin]:[Fin]]),ROW(INDIRECT("A1:A"&amp;COUNTA(Tableau1[[Fin]:[Fin]])))),1)),""))</f>
        <v/>
      </c>
      <c r="GB65" s="34" t="str">
        <f t="array" aca="1" ref="GB65" ca="1">IF(OR(WEEKDAY(GB$2,2)&gt;5,COUNTIF(Dates_Feries,GB$2)&gt;0),"",IFERROR(INDEX(Tableau1[[Type]:[Type]],SMALL(IF((Tableau1[[Nom]:[Nom]]=$A65)*(Tableau1[[Prénom]:[Prénom]]=$B65)*(GB$2&gt;=Tableau1[[Début]:[Début]])*(GB$2&lt;=Tableau1[[Fin]:[Fin]]),ROW(INDIRECT("A1:A"&amp;COUNTA(Tableau1[[Fin]:[Fin]])))),1)),""))</f>
        <v/>
      </c>
      <c r="GC65" s="34" t="str">
        <f t="array" aca="1" ref="GC65" ca="1">IF(OR(WEEKDAY(GC$2,2)&gt;5,COUNTIF(Dates_Feries,GC$2)&gt;0),"",IFERROR(INDEX(Tableau1[[Type]:[Type]],SMALL(IF((Tableau1[[Nom]:[Nom]]=$A65)*(Tableau1[[Prénom]:[Prénom]]=$B65)*(GC$2&gt;=Tableau1[[Début]:[Début]])*(GC$2&lt;=Tableau1[[Fin]:[Fin]]),ROW(INDIRECT("A1:A"&amp;COUNTA(Tableau1[[Fin]:[Fin]])))),1)),""))</f>
        <v/>
      </c>
      <c r="GD65" s="34" t="str">
        <f t="array" aca="1" ref="GD65" ca="1">IF(OR(WEEKDAY(GD$2,2)&gt;5,COUNTIF(Dates_Feries,GD$2)&gt;0),"",IFERROR(INDEX(Tableau1[[Type]:[Type]],SMALL(IF((Tableau1[[Nom]:[Nom]]=$A65)*(Tableau1[[Prénom]:[Prénom]]=$B65)*(GD$2&gt;=Tableau1[[Début]:[Début]])*(GD$2&lt;=Tableau1[[Fin]:[Fin]]),ROW(INDIRECT("A1:A"&amp;COUNTA(Tableau1[[Fin]:[Fin]])))),1)),""))</f>
        <v/>
      </c>
      <c r="GE65" s="34" t="str">
        <f t="array" aca="1" ref="GE65" ca="1">IF(OR(WEEKDAY(GE$2,2)&gt;5,COUNTIF(Dates_Feries,GE$2)&gt;0),"",IFERROR(INDEX(Tableau1[[Type]:[Type]],SMALL(IF((Tableau1[[Nom]:[Nom]]=$A65)*(Tableau1[[Prénom]:[Prénom]]=$B65)*(GE$2&gt;=Tableau1[[Début]:[Début]])*(GE$2&lt;=Tableau1[[Fin]:[Fin]]),ROW(INDIRECT("A1:A"&amp;COUNTA(Tableau1[[Fin]:[Fin]])))),1)),""))</f>
        <v/>
      </c>
      <c r="GF65" s="34" t="str">
        <f t="array" aca="1" ref="GF65" ca="1">IF(OR(WEEKDAY(GF$2,2)&gt;5,COUNTIF(Dates_Feries,GF$2)&gt;0),"",IFERROR(INDEX(Tableau1[[Type]:[Type]],SMALL(IF((Tableau1[[Nom]:[Nom]]=$A65)*(Tableau1[[Prénom]:[Prénom]]=$B65)*(GF$2&gt;=Tableau1[[Début]:[Début]])*(GF$2&lt;=Tableau1[[Fin]:[Fin]]),ROW(INDIRECT("A1:A"&amp;COUNTA(Tableau1[[Fin]:[Fin]])))),1)),""))</f>
        <v/>
      </c>
      <c r="GG65" s="34" t="str">
        <f t="array" aca="1" ref="GG65" ca="1">IF(OR(WEEKDAY(GG$2,2)&gt;5,COUNTIF(Dates_Feries,GG$2)&gt;0),"",IFERROR(INDEX(Tableau1[[Type]:[Type]],SMALL(IF((Tableau1[[Nom]:[Nom]]=$A65)*(Tableau1[[Prénom]:[Prénom]]=$B65)*(GG$2&gt;=Tableau1[[Début]:[Début]])*(GG$2&lt;=Tableau1[[Fin]:[Fin]]),ROW(INDIRECT("A1:A"&amp;COUNTA(Tableau1[[Fin]:[Fin]])))),1)),""))</f>
        <v/>
      </c>
      <c r="GH65" s="34" t="str">
        <f t="array" aca="1" ref="GH65" ca="1">IF(OR(WEEKDAY(GH$2,2)&gt;5,COUNTIF(Dates_Feries,GH$2)&gt;0),"",IFERROR(INDEX(Tableau1[[Type]:[Type]],SMALL(IF((Tableau1[[Nom]:[Nom]]=$A65)*(Tableau1[[Prénom]:[Prénom]]=$B65)*(GH$2&gt;=Tableau1[[Début]:[Début]])*(GH$2&lt;=Tableau1[[Fin]:[Fin]]),ROW(INDIRECT("A1:A"&amp;COUNTA(Tableau1[[Fin]:[Fin]])))),1)),""))</f>
        <v/>
      </c>
      <c r="GI65" s="34" t="str">
        <f t="array" aca="1" ref="GI65" ca="1">IF(OR(WEEKDAY(GI$2,2)&gt;5,COUNTIF(Dates_Feries,GI$2)&gt;0),"",IFERROR(INDEX(Tableau1[[Type]:[Type]],SMALL(IF((Tableau1[[Nom]:[Nom]]=$A65)*(Tableau1[[Prénom]:[Prénom]]=$B65)*(GI$2&gt;=Tableau1[[Début]:[Début]])*(GI$2&lt;=Tableau1[[Fin]:[Fin]]),ROW(INDIRECT("A1:A"&amp;COUNTA(Tableau1[[Fin]:[Fin]])))),1)),""))</f>
        <v/>
      </c>
      <c r="GJ65" s="34" t="str">
        <f t="array" aca="1" ref="GJ65" ca="1">IF(OR(WEEKDAY(GJ$2,2)&gt;5,COUNTIF(Dates_Feries,GJ$2)&gt;0),"",IFERROR(INDEX(Tableau1[[Type]:[Type]],SMALL(IF((Tableau1[[Nom]:[Nom]]=$A65)*(Tableau1[[Prénom]:[Prénom]]=$B65)*(GJ$2&gt;=Tableau1[[Début]:[Début]])*(GJ$2&lt;=Tableau1[[Fin]:[Fin]]),ROW(INDIRECT("A1:A"&amp;COUNTA(Tableau1[[Fin]:[Fin]])))),1)),""))</f>
        <v/>
      </c>
      <c r="GK65" s="34" t="str">
        <f t="array" aca="1" ref="GK65" ca="1">IF(OR(WEEKDAY(GK$2,2)&gt;5,COUNTIF(Dates_Feries,GK$2)&gt;0),"",IFERROR(INDEX(Tableau1[[Type]:[Type]],SMALL(IF((Tableau1[[Nom]:[Nom]]=$A65)*(Tableau1[[Prénom]:[Prénom]]=$B65)*(GK$2&gt;=Tableau1[[Début]:[Début]])*(GK$2&lt;=Tableau1[[Fin]:[Fin]]),ROW(INDIRECT("A1:A"&amp;COUNTA(Tableau1[[Fin]:[Fin]])))),1)),""))</f>
        <v/>
      </c>
      <c r="GL65" s="34" t="str">
        <f t="array" aca="1" ref="GL65" ca="1">IF(OR(WEEKDAY(GL$2,2)&gt;5,COUNTIF(Dates_Feries,GL$2)&gt;0),"",IFERROR(INDEX(Tableau1[[Type]:[Type]],SMALL(IF((Tableau1[[Nom]:[Nom]]=$A65)*(Tableau1[[Prénom]:[Prénom]]=$B65)*(GL$2&gt;=Tableau1[[Début]:[Début]])*(GL$2&lt;=Tableau1[[Fin]:[Fin]]),ROW(INDIRECT("A1:A"&amp;COUNTA(Tableau1[[Fin]:[Fin]])))),1)),""))</f>
        <v/>
      </c>
      <c r="GM65" s="34" t="str">
        <f t="array" aca="1" ref="GM65" ca="1">IF(OR(WEEKDAY(GM$2,2)&gt;5,COUNTIF(Dates_Feries,GM$2)&gt;0),"",IFERROR(INDEX(Tableau1[[Type]:[Type]],SMALL(IF((Tableau1[[Nom]:[Nom]]=$A65)*(Tableau1[[Prénom]:[Prénom]]=$B65)*(GM$2&gt;=Tableau1[[Début]:[Début]])*(GM$2&lt;=Tableau1[[Fin]:[Fin]]),ROW(INDIRECT("A1:A"&amp;COUNTA(Tableau1[[Fin]:[Fin]])))),1)),""))</f>
        <v/>
      </c>
      <c r="GN65" s="34" t="str">
        <f t="array" aca="1" ref="GN65" ca="1">IF(OR(WEEKDAY(GN$2,2)&gt;5,COUNTIF(Dates_Feries,GN$2)&gt;0),"",IFERROR(INDEX(Tableau1[[Type]:[Type]],SMALL(IF((Tableau1[[Nom]:[Nom]]=$A65)*(Tableau1[[Prénom]:[Prénom]]=$B65)*(GN$2&gt;=Tableau1[[Début]:[Début]])*(GN$2&lt;=Tableau1[[Fin]:[Fin]]),ROW(INDIRECT("A1:A"&amp;COUNTA(Tableau1[[Fin]:[Fin]])))),1)),""))</f>
        <v/>
      </c>
      <c r="GO65" s="34" t="str">
        <f t="array" aca="1" ref="GO65" ca="1">IF(OR(WEEKDAY(GO$2,2)&gt;5,COUNTIF(Dates_Feries,GO$2)&gt;0),"",IFERROR(INDEX(Tableau1[[Type]:[Type]],SMALL(IF((Tableau1[[Nom]:[Nom]]=$A65)*(Tableau1[[Prénom]:[Prénom]]=$B65)*(GO$2&gt;=Tableau1[[Début]:[Début]])*(GO$2&lt;=Tableau1[[Fin]:[Fin]]),ROW(INDIRECT("A1:A"&amp;COUNTA(Tableau1[[Fin]:[Fin]])))),1)),""))</f>
        <v/>
      </c>
      <c r="GP65" s="34" t="str">
        <f t="array" aca="1" ref="GP65" ca="1">IF(OR(WEEKDAY(GP$2,2)&gt;5,COUNTIF(Dates_Feries,GP$2)&gt;0),"",IFERROR(INDEX(Tableau1[[Type]:[Type]],SMALL(IF((Tableau1[[Nom]:[Nom]]=$A65)*(Tableau1[[Prénom]:[Prénom]]=$B65)*(GP$2&gt;=Tableau1[[Début]:[Début]])*(GP$2&lt;=Tableau1[[Fin]:[Fin]]),ROW(INDIRECT("A1:A"&amp;COUNTA(Tableau1[[Fin]:[Fin]])))),1)),""))</f>
        <v/>
      </c>
      <c r="GQ65" s="34" t="str">
        <f t="array" aca="1" ref="GQ65" ca="1">IF(OR(WEEKDAY(GQ$2,2)&gt;5,COUNTIF(Dates_Feries,GQ$2)&gt;0),"",IFERROR(INDEX(Tableau1[[Type]:[Type]],SMALL(IF((Tableau1[[Nom]:[Nom]]=$A65)*(Tableau1[[Prénom]:[Prénom]]=$B65)*(GQ$2&gt;=Tableau1[[Début]:[Début]])*(GQ$2&lt;=Tableau1[[Fin]:[Fin]]),ROW(INDIRECT("A1:A"&amp;COUNTA(Tableau1[[Fin]:[Fin]])))),1)),""))</f>
        <v/>
      </c>
      <c r="GR65" s="34" t="str">
        <f t="array" aca="1" ref="GR65" ca="1">IF(OR(WEEKDAY(GR$2,2)&gt;5,COUNTIF(Dates_Feries,GR$2)&gt;0),"",IFERROR(INDEX(Tableau1[[Type]:[Type]],SMALL(IF((Tableau1[[Nom]:[Nom]]=$A65)*(Tableau1[[Prénom]:[Prénom]]=$B65)*(GR$2&gt;=Tableau1[[Début]:[Début]])*(GR$2&lt;=Tableau1[[Fin]:[Fin]]),ROW(INDIRECT("A1:A"&amp;COUNTA(Tableau1[[Fin]:[Fin]])))),1)),""))</f>
        <v/>
      </c>
      <c r="GS65" s="34" t="str">
        <f t="array" aca="1" ref="GS65" ca="1">IF(OR(WEEKDAY(GS$2,2)&gt;5,COUNTIF(Dates_Feries,GS$2)&gt;0),"",IFERROR(INDEX(Tableau1[[Type]:[Type]],SMALL(IF((Tableau1[[Nom]:[Nom]]=$A65)*(Tableau1[[Prénom]:[Prénom]]=$B65)*(GS$2&gt;=Tableau1[[Début]:[Début]])*(GS$2&lt;=Tableau1[[Fin]:[Fin]]),ROW(INDIRECT("A1:A"&amp;COUNTA(Tableau1[[Fin]:[Fin]])))),1)),""))</f>
        <v/>
      </c>
      <c r="GT65" s="34" t="str">
        <f t="array" aca="1" ref="GT65" ca="1">IF(OR(WEEKDAY(GT$2,2)&gt;5,COUNTIF(Dates_Feries,GT$2)&gt;0),"",IFERROR(INDEX(Tableau1[[Type]:[Type]],SMALL(IF((Tableau1[[Nom]:[Nom]]=$A65)*(Tableau1[[Prénom]:[Prénom]]=$B65)*(GT$2&gt;=Tableau1[[Début]:[Début]])*(GT$2&lt;=Tableau1[[Fin]:[Fin]]),ROW(INDIRECT("A1:A"&amp;COUNTA(Tableau1[[Fin]:[Fin]])))),1)),""))</f>
        <v/>
      </c>
      <c r="GU65" s="34" t="str">
        <f t="array" aca="1" ref="GU65" ca="1">IF(OR(WEEKDAY(GU$2,2)&gt;5,COUNTIF(Dates_Feries,GU$2)&gt;0),"",IFERROR(INDEX(Tableau1[[Type]:[Type]],SMALL(IF((Tableau1[[Nom]:[Nom]]=$A65)*(Tableau1[[Prénom]:[Prénom]]=$B65)*(GU$2&gt;=Tableau1[[Début]:[Début]])*(GU$2&lt;=Tableau1[[Fin]:[Fin]]),ROW(INDIRECT("A1:A"&amp;COUNTA(Tableau1[[Fin]:[Fin]])))),1)),""))</f>
        <v/>
      </c>
      <c r="GV65" s="34" t="str">
        <f t="array" aca="1" ref="GV65" ca="1">IF(OR(WEEKDAY(GV$2,2)&gt;5,COUNTIF(Dates_Feries,GV$2)&gt;0),"",IFERROR(INDEX(Tableau1[[Type]:[Type]],SMALL(IF((Tableau1[[Nom]:[Nom]]=$A65)*(Tableau1[[Prénom]:[Prénom]]=$B65)*(GV$2&gt;=Tableau1[[Début]:[Début]])*(GV$2&lt;=Tableau1[[Fin]:[Fin]]),ROW(INDIRECT("A1:A"&amp;COUNTA(Tableau1[[Fin]:[Fin]])))),1)),""))</f>
        <v/>
      </c>
      <c r="GW65" s="34" t="str">
        <f t="array" aca="1" ref="GW65" ca="1">IF(OR(WEEKDAY(GW$2,2)&gt;5,COUNTIF(Dates_Feries,GW$2)&gt;0),"",IFERROR(INDEX(Tableau1[[Type]:[Type]],SMALL(IF((Tableau1[[Nom]:[Nom]]=$A65)*(Tableau1[[Prénom]:[Prénom]]=$B65)*(GW$2&gt;=Tableau1[[Début]:[Début]])*(GW$2&lt;=Tableau1[[Fin]:[Fin]]),ROW(INDIRECT("A1:A"&amp;COUNTA(Tableau1[[Fin]:[Fin]])))),1)),""))</f>
        <v/>
      </c>
      <c r="GX65" s="34" t="str">
        <f t="array" aca="1" ref="GX65" ca="1">IF(OR(WEEKDAY(GX$2,2)&gt;5,COUNTIF(Dates_Feries,GX$2)&gt;0),"",IFERROR(INDEX(Tableau1[[Type]:[Type]],SMALL(IF((Tableau1[[Nom]:[Nom]]=$A65)*(Tableau1[[Prénom]:[Prénom]]=$B65)*(GX$2&gt;=Tableau1[[Début]:[Début]])*(GX$2&lt;=Tableau1[[Fin]:[Fin]]),ROW(INDIRECT("A1:A"&amp;COUNTA(Tableau1[[Fin]:[Fin]])))),1)),""))</f>
        <v/>
      </c>
      <c r="GY65" s="34" t="str">
        <f t="array" aca="1" ref="GY65" ca="1">IF(OR(WEEKDAY(GY$2,2)&gt;5,COUNTIF(Dates_Feries,GY$2)&gt;0),"",IFERROR(INDEX(Tableau1[[Type]:[Type]],SMALL(IF((Tableau1[[Nom]:[Nom]]=$A65)*(Tableau1[[Prénom]:[Prénom]]=$B65)*(GY$2&gt;=Tableau1[[Début]:[Début]])*(GY$2&lt;=Tableau1[[Fin]:[Fin]]),ROW(INDIRECT("A1:A"&amp;COUNTA(Tableau1[[Fin]:[Fin]])))),1)),""))</f>
        <v/>
      </c>
      <c r="GZ65" s="34" t="str">
        <f t="array" aca="1" ref="GZ65" ca="1">IF(OR(WEEKDAY(GZ$2,2)&gt;5,COUNTIF(Dates_Feries,GZ$2)&gt;0),"",IFERROR(INDEX(Tableau1[[Type]:[Type]],SMALL(IF((Tableau1[[Nom]:[Nom]]=$A65)*(Tableau1[[Prénom]:[Prénom]]=$B65)*(GZ$2&gt;=Tableau1[[Début]:[Début]])*(GZ$2&lt;=Tableau1[[Fin]:[Fin]]),ROW(INDIRECT("A1:A"&amp;COUNTA(Tableau1[[Fin]:[Fin]])))),1)),""))</f>
        <v/>
      </c>
      <c r="HA65" s="34" t="str">
        <f t="array" aca="1" ref="HA65" ca="1">IF(OR(WEEKDAY(HA$2,2)&gt;5,COUNTIF(Dates_Feries,HA$2)&gt;0),"",IFERROR(INDEX(Tableau1[[Type]:[Type]],SMALL(IF((Tableau1[[Nom]:[Nom]]=$A65)*(Tableau1[[Prénom]:[Prénom]]=$B65)*(HA$2&gt;=Tableau1[[Début]:[Début]])*(HA$2&lt;=Tableau1[[Fin]:[Fin]]),ROW(INDIRECT("A1:A"&amp;COUNTA(Tableau1[[Fin]:[Fin]])))),1)),""))</f>
        <v/>
      </c>
      <c r="HB65" s="34" t="str">
        <f t="array" aca="1" ref="HB65" ca="1">IF(OR(WEEKDAY(HB$2,2)&gt;5,COUNTIF(Dates_Feries,HB$2)&gt;0),"",IFERROR(INDEX(Tableau1[[Type]:[Type]],SMALL(IF((Tableau1[[Nom]:[Nom]]=$A65)*(Tableau1[[Prénom]:[Prénom]]=$B65)*(HB$2&gt;=Tableau1[[Début]:[Début]])*(HB$2&lt;=Tableau1[[Fin]:[Fin]]),ROW(INDIRECT("A1:A"&amp;COUNTA(Tableau1[[Fin]:[Fin]])))),1)),""))</f>
        <v/>
      </c>
      <c r="HC65" s="34" t="str">
        <f t="array" aca="1" ref="HC65" ca="1">IF(OR(WEEKDAY(HC$2,2)&gt;5,COUNTIF(Dates_Feries,HC$2)&gt;0),"",IFERROR(INDEX(Tableau1[[Type]:[Type]],SMALL(IF((Tableau1[[Nom]:[Nom]]=$A65)*(Tableau1[[Prénom]:[Prénom]]=$B65)*(HC$2&gt;=Tableau1[[Début]:[Début]])*(HC$2&lt;=Tableau1[[Fin]:[Fin]]),ROW(INDIRECT("A1:A"&amp;COUNTA(Tableau1[[Fin]:[Fin]])))),1)),""))</f>
        <v/>
      </c>
      <c r="HD65" s="34" t="str">
        <f t="array" aca="1" ref="HD65" ca="1">IF(OR(WEEKDAY(HD$2,2)&gt;5,COUNTIF(Dates_Feries,HD$2)&gt;0),"",IFERROR(INDEX(Tableau1[[Type]:[Type]],SMALL(IF((Tableau1[[Nom]:[Nom]]=$A65)*(Tableau1[[Prénom]:[Prénom]]=$B65)*(HD$2&gt;=Tableau1[[Début]:[Début]])*(HD$2&lt;=Tableau1[[Fin]:[Fin]]),ROW(INDIRECT("A1:A"&amp;COUNTA(Tableau1[[Fin]:[Fin]])))),1)),""))</f>
        <v/>
      </c>
      <c r="HE65" s="34" t="str">
        <f t="array" aca="1" ref="HE65" ca="1">IF(OR(WEEKDAY(HE$2,2)&gt;5,COUNTIF(Dates_Feries,HE$2)&gt;0),"",IFERROR(INDEX(Tableau1[[Type]:[Type]],SMALL(IF((Tableau1[[Nom]:[Nom]]=$A65)*(Tableau1[[Prénom]:[Prénom]]=$B65)*(HE$2&gt;=Tableau1[[Début]:[Début]])*(HE$2&lt;=Tableau1[[Fin]:[Fin]]),ROW(INDIRECT("A1:A"&amp;COUNTA(Tableau1[[Fin]:[Fin]])))),1)),""))</f>
        <v/>
      </c>
      <c r="HF65" s="34" t="str">
        <f t="array" aca="1" ref="HF65" ca="1">IF(OR(WEEKDAY(HF$2,2)&gt;5,COUNTIF(Dates_Feries,HF$2)&gt;0),"",IFERROR(INDEX(Tableau1[[Type]:[Type]],SMALL(IF((Tableau1[[Nom]:[Nom]]=$A65)*(Tableau1[[Prénom]:[Prénom]]=$B65)*(HF$2&gt;=Tableau1[[Début]:[Début]])*(HF$2&lt;=Tableau1[[Fin]:[Fin]]),ROW(INDIRECT("A1:A"&amp;COUNTA(Tableau1[[Fin]:[Fin]])))),1)),""))</f>
        <v/>
      </c>
      <c r="HG65" s="34" t="str">
        <f t="array" aca="1" ref="HG65" ca="1">IF(OR(WEEKDAY(HG$2,2)&gt;5,COUNTIF(Dates_Feries,HG$2)&gt;0),"",IFERROR(INDEX(Tableau1[[Type]:[Type]],SMALL(IF((Tableau1[[Nom]:[Nom]]=$A65)*(Tableau1[[Prénom]:[Prénom]]=$B65)*(HG$2&gt;=Tableau1[[Début]:[Début]])*(HG$2&lt;=Tableau1[[Fin]:[Fin]]),ROW(INDIRECT("A1:A"&amp;COUNTA(Tableau1[[Fin]:[Fin]])))),1)),""))</f>
        <v/>
      </c>
      <c r="HH65" s="34" t="str">
        <f t="array" aca="1" ref="HH65" ca="1">IF(OR(WEEKDAY(HH$2,2)&gt;5,COUNTIF(Dates_Feries,HH$2)&gt;0),"",IFERROR(INDEX(Tableau1[[Type]:[Type]],SMALL(IF((Tableau1[[Nom]:[Nom]]=$A65)*(Tableau1[[Prénom]:[Prénom]]=$B65)*(HH$2&gt;=Tableau1[[Début]:[Début]])*(HH$2&lt;=Tableau1[[Fin]:[Fin]]),ROW(INDIRECT("A1:A"&amp;COUNTA(Tableau1[[Fin]:[Fin]])))),1)),""))</f>
        <v/>
      </c>
      <c r="HI65" s="34" t="str">
        <f t="array" aca="1" ref="HI65" ca="1">IF(OR(WEEKDAY(HI$2,2)&gt;5,COUNTIF(Dates_Feries,HI$2)&gt;0),"",IFERROR(INDEX(Tableau1[[Type]:[Type]],SMALL(IF((Tableau1[[Nom]:[Nom]]=$A65)*(Tableau1[[Prénom]:[Prénom]]=$B65)*(HI$2&gt;=Tableau1[[Début]:[Début]])*(HI$2&lt;=Tableau1[[Fin]:[Fin]]),ROW(INDIRECT("A1:A"&amp;COUNTA(Tableau1[[Fin]:[Fin]])))),1)),""))</f>
        <v/>
      </c>
      <c r="HJ65" s="34" t="str">
        <f t="array" aca="1" ref="HJ65" ca="1">IF(OR(WEEKDAY(HJ$2,2)&gt;5,COUNTIF(Dates_Feries,HJ$2)&gt;0),"",IFERROR(INDEX(Tableau1[[Type]:[Type]],SMALL(IF((Tableau1[[Nom]:[Nom]]=$A65)*(Tableau1[[Prénom]:[Prénom]]=$B65)*(HJ$2&gt;=Tableau1[[Début]:[Début]])*(HJ$2&lt;=Tableau1[[Fin]:[Fin]]),ROW(INDIRECT("A1:A"&amp;COUNTA(Tableau1[[Fin]:[Fin]])))),1)),""))</f>
        <v/>
      </c>
      <c r="HK65" s="34" t="str">
        <f t="array" aca="1" ref="HK65" ca="1">IF(OR(WEEKDAY(HK$2,2)&gt;5,COUNTIF(Dates_Feries,HK$2)&gt;0),"",IFERROR(INDEX(Tableau1[[Type]:[Type]],SMALL(IF((Tableau1[[Nom]:[Nom]]=$A65)*(Tableau1[[Prénom]:[Prénom]]=$B65)*(HK$2&gt;=Tableau1[[Début]:[Début]])*(HK$2&lt;=Tableau1[[Fin]:[Fin]]),ROW(INDIRECT("A1:A"&amp;COUNTA(Tableau1[[Fin]:[Fin]])))),1)),""))</f>
        <v/>
      </c>
      <c r="HL65" s="34" t="str">
        <f t="array" aca="1" ref="HL65" ca="1">IF(OR(WEEKDAY(HL$2,2)&gt;5,COUNTIF(Dates_Feries,HL$2)&gt;0),"",IFERROR(INDEX(Tableau1[[Type]:[Type]],SMALL(IF((Tableau1[[Nom]:[Nom]]=$A65)*(Tableau1[[Prénom]:[Prénom]]=$B65)*(HL$2&gt;=Tableau1[[Début]:[Début]])*(HL$2&lt;=Tableau1[[Fin]:[Fin]]),ROW(INDIRECT("A1:A"&amp;COUNTA(Tableau1[[Fin]:[Fin]])))),1)),""))</f>
        <v/>
      </c>
      <c r="HM65" s="34" t="str">
        <f t="array" aca="1" ref="HM65" ca="1">IF(OR(WEEKDAY(HM$2,2)&gt;5,COUNTIF(Dates_Feries,HM$2)&gt;0),"",IFERROR(INDEX(Tableau1[[Type]:[Type]],SMALL(IF((Tableau1[[Nom]:[Nom]]=$A65)*(Tableau1[[Prénom]:[Prénom]]=$B65)*(HM$2&gt;=Tableau1[[Début]:[Début]])*(HM$2&lt;=Tableau1[[Fin]:[Fin]]),ROW(INDIRECT("A1:A"&amp;COUNTA(Tableau1[[Fin]:[Fin]])))),1)),""))</f>
        <v/>
      </c>
      <c r="HN65" s="34" t="str">
        <f t="array" aca="1" ref="HN65" ca="1">IF(OR(WEEKDAY(HN$2,2)&gt;5,COUNTIF(Dates_Feries,HN$2)&gt;0),"",IFERROR(INDEX(Tableau1[[Type]:[Type]],SMALL(IF((Tableau1[[Nom]:[Nom]]=$A65)*(Tableau1[[Prénom]:[Prénom]]=$B65)*(HN$2&gt;=Tableau1[[Début]:[Début]])*(HN$2&lt;=Tableau1[[Fin]:[Fin]]),ROW(INDIRECT("A1:A"&amp;COUNTA(Tableau1[[Fin]:[Fin]])))),1)),""))</f>
        <v/>
      </c>
      <c r="HO65" s="34" t="str">
        <f t="array" aca="1" ref="HO65" ca="1">IF(OR(WEEKDAY(HO$2,2)&gt;5,COUNTIF(Dates_Feries,HO$2)&gt;0),"",IFERROR(INDEX(Tableau1[[Type]:[Type]],SMALL(IF((Tableau1[[Nom]:[Nom]]=$A65)*(Tableau1[[Prénom]:[Prénom]]=$B65)*(HO$2&gt;=Tableau1[[Début]:[Début]])*(HO$2&lt;=Tableau1[[Fin]:[Fin]]),ROW(INDIRECT("A1:A"&amp;COUNTA(Tableau1[[Fin]:[Fin]])))),1)),""))</f>
        <v/>
      </c>
      <c r="HP65" s="34" t="str">
        <f t="array" aca="1" ref="HP65" ca="1">IF(OR(WEEKDAY(HP$2,2)&gt;5,COUNTIF(Dates_Feries,HP$2)&gt;0),"",IFERROR(INDEX(Tableau1[[Type]:[Type]],SMALL(IF((Tableau1[[Nom]:[Nom]]=$A65)*(Tableau1[[Prénom]:[Prénom]]=$B65)*(HP$2&gt;=Tableau1[[Début]:[Début]])*(HP$2&lt;=Tableau1[[Fin]:[Fin]]),ROW(INDIRECT("A1:A"&amp;COUNTA(Tableau1[[Fin]:[Fin]])))),1)),""))</f>
        <v/>
      </c>
      <c r="HQ65" s="34" t="str">
        <f t="array" aca="1" ref="HQ65" ca="1">IF(OR(WEEKDAY(HQ$2,2)&gt;5,COUNTIF(Dates_Feries,HQ$2)&gt;0),"",IFERROR(INDEX(Tableau1[[Type]:[Type]],SMALL(IF((Tableau1[[Nom]:[Nom]]=$A65)*(Tableau1[[Prénom]:[Prénom]]=$B65)*(HQ$2&gt;=Tableau1[[Début]:[Début]])*(HQ$2&lt;=Tableau1[[Fin]:[Fin]]),ROW(INDIRECT("A1:A"&amp;COUNTA(Tableau1[[Fin]:[Fin]])))),1)),""))</f>
        <v/>
      </c>
      <c r="HR65" s="34" t="str">
        <f t="array" aca="1" ref="HR65" ca="1">IF(OR(WEEKDAY(HR$2,2)&gt;5,COUNTIF(Dates_Feries,HR$2)&gt;0),"",IFERROR(INDEX(Tableau1[[Type]:[Type]],SMALL(IF((Tableau1[[Nom]:[Nom]]=$A65)*(Tableau1[[Prénom]:[Prénom]]=$B65)*(HR$2&gt;=Tableau1[[Début]:[Début]])*(HR$2&lt;=Tableau1[[Fin]:[Fin]]),ROW(INDIRECT("A1:A"&amp;COUNTA(Tableau1[[Fin]:[Fin]])))),1)),""))</f>
        <v/>
      </c>
      <c r="HS65" s="34" t="str">
        <f t="array" aca="1" ref="HS65" ca="1">IF(OR(WEEKDAY(HS$2,2)&gt;5,COUNTIF(Dates_Feries,HS$2)&gt;0),"",IFERROR(INDEX(Tableau1[[Type]:[Type]],SMALL(IF((Tableau1[[Nom]:[Nom]]=$A65)*(Tableau1[[Prénom]:[Prénom]]=$B65)*(HS$2&gt;=Tableau1[[Début]:[Début]])*(HS$2&lt;=Tableau1[[Fin]:[Fin]]),ROW(INDIRECT("A1:A"&amp;COUNTA(Tableau1[[Fin]:[Fin]])))),1)),""))</f>
        <v/>
      </c>
      <c r="HT65" s="34" t="str">
        <f t="array" aca="1" ref="HT65" ca="1">IF(OR(WEEKDAY(HT$2,2)&gt;5,COUNTIF(Dates_Feries,HT$2)&gt;0),"",IFERROR(INDEX(Tableau1[[Type]:[Type]],SMALL(IF((Tableau1[[Nom]:[Nom]]=$A65)*(Tableau1[[Prénom]:[Prénom]]=$B65)*(HT$2&gt;=Tableau1[[Début]:[Début]])*(HT$2&lt;=Tableau1[[Fin]:[Fin]]),ROW(INDIRECT("A1:A"&amp;COUNTA(Tableau1[[Fin]:[Fin]])))),1)),""))</f>
        <v/>
      </c>
      <c r="HU65" s="34" t="str">
        <f t="array" aca="1" ref="HU65" ca="1">IF(OR(WEEKDAY(HU$2,2)&gt;5,COUNTIF(Dates_Feries,HU$2)&gt;0),"",IFERROR(INDEX(Tableau1[[Type]:[Type]],SMALL(IF((Tableau1[[Nom]:[Nom]]=$A65)*(Tableau1[[Prénom]:[Prénom]]=$B65)*(HU$2&gt;=Tableau1[[Début]:[Début]])*(HU$2&lt;=Tableau1[[Fin]:[Fin]]),ROW(INDIRECT("A1:A"&amp;COUNTA(Tableau1[[Fin]:[Fin]])))),1)),""))</f>
        <v/>
      </c>
      <c r="HV65" s="34" t="str">
        <f t="array" aca="1" ref="HV65" ca="1">IF(OR(WEEKDAY(HV$2,2)&gt;5,COUNTIF(Dates_Feries,HV$2)&gt;0),"",IFERROR(INDEX(Tableau1[[Type]:[Type]],SMALL(IF((Tableau1[[Nom]:[Nom]]=$A65)*(Tableau1[[Prénom]:[Prénom]]=$B65)*(HV$2&gt;=Tableau1[[Début]:[Début]])*(HV$2&lt;=Tableau1[[Fin]:[Fin]]),ROW(INDIRECT("A1:A"&amp;COUNTA(Tableau1[[Fin]:[Fin]])))),1)),""))</f>
        <v/>
      </c>
      <c r="HW65" s="34" t="str">
        <f t="array" aca="1" ref="HW65" ca="1">IF(OR(WEEKDAY(HW$2,2)&gt;5,COUNTIF(Dates_Feries,HW$2)&gt;0),"",IFERROR(INDEX(Tableau1[[Type]:[Type]],SMALL(IF((Tableau1[[Nom]:[Nom]]=$A65)*(Tableau1[[Prénom]:[Prénom]]=$B65)*(HW$2&gt;=Tableau1[[Début]:[Début]])*(HW$2&lt;=Tableau1[[Fin]:[Fin]]),ROW(INDIRECT("A1:A"&amp;COUNTA(Tableau1[[Fin]:[Fin]])))),1)),""))</f>
        <v/>
      </c>
      <c r="HX65" s="34" t="str">
        <f t="array" aca="1" ref="HX65" ca="1">IF(OR(WEEKDAY(HX$2,2)&gt;5,COUNTIF(Dates_Feries,HX$2)&gt;0),"",IFERROR(INDEX(Tableau1[[Type]:[Type]],SMALL(IF((Tableau1[[Nom]:[Nom]]=$A65)*(Tableau1[[Prénom]:[Prénom]]=$B65)*(HX$2&gt;=Tableau1[[Début]:[Début]])*(HX$2&lt;=Tableau1[[Fin]:[Fin]]),ROW(INDIRECT("A1:A"&amp;COUNTA(Tableau1[[Fin]:[Fin]])))),1)),""))</f>
        <v/>
      </c>
      <c r="HY65" s="34" t="str">
        <f t="array" aca="1" ref="HY65" ca="1">IF(OR(WEEKDAY(HY$2,2)&gt;5,COUNTIF(Dates_Feries,HY$2)&gt;0),"",IFERROR(INDEX(Tableau1[[Type]:[Type]],SMALL(IF((Tableau1[[Nom]:[Nom]]=$A65)*(Tableau1[[Prénom]:[Prénom]]=$B65)*(HY$2&gt;=Tableau1[[Début]:[Début]])*(HY$2&lt;=Tableau1[[Fin]:[Fin]]),ROW(INDIRECT("A1:A"&amp;COUNTA(Tableau1[[Fin]:[Fin]])))),1)),""))</f>
        <v/>
      </c>
      <c r="HZ65" s="34" t="str">
        <f t="array" aca="1" ref="HZ65" ca="1">IF(OR(WEEKDAY(HZ$2,2)&gt;5,COUNTIF(Dates_Feries,HZ$2)&gt;0),"",IFERROR(INDEX(Tableau1[[Type]:[Type]],SMALL(IF((Tableau1[[Nom]:[Nom]]=$A65)*(Tableau1[[Prénom]:[Prénom]]=$B65)*(HZ$2&gt;=Tableau1[[Début]:[Début]])*(HZ$2&lt;=Tableau1[[Fin]:[Fin]]),ROW(INDIRECT("A1:A"&amp;COUNTA(Tableau1[[Fin]:[Fin]])))),1)),""))</f>
        <v/>
      </c>
      <c r="IA65" s="34" t="str">
        <f t="array" aca="1" ref="IA65" ca="1">IF(OR(WEEKDAY(IA$2,2)&gt;5,COUNTIF(Dates_Feries,IA$2)&gt;0),"",IFERROR(INDEX(Tableau1[[Type]:[Type]],SMALL(IF((Tableau1[[Nom]:[Nom]]=$A65)*(Tableau1[[Prénom]:[Prénom]]=$B65)*(IA$2&gt;=Tableau1[[Début]:[Début]])*(IA$2&lt;=Tableau1[[Fin]:[Fin]]),ROW(INDIRECT("A1:A"&amp;COUNTA(Tableau1[[Fin]:[Fin]])))),1)),""))</f>
        <v/>
      </c>
      <c r="IB65" s="34" t="str">
        <f t="array" aca="1" ref="IB65" ca="1">IF(OR(WEEKDAY(IB$2,2)&gt;5,COUNTIF(Dates_Feries,IB$2)&gt;0),"",IFERROR(INDEX(Tableau1[[Type]:[Type]],SMALL(IF((Tableau1[[Nom]:[Nom]]=$A65)*(Tableau1[[Prénom]:[Prénom]]=$B65)*(IB$2&gt;=Tableau1[[Début]:[Début]])*(IB$2&lt;=Tableau1[[Fin]:[Fin]]),ROW(INDIRECT("A1:A"&amp;COUNTA(Tableau1[[Fin]:[Fin]])))),1)),""))</f>
        <v/>
      </c>
      <c r="IC65" s="34" t="str">
        <f t="array" aca="1" ref="IC65" ca="1">IF(OR(WEEKDAY(IC$2,2)&gt;5,COUNTIF(Dates_Feries,IC$2)&gt;0),"",IFERROR(INDEX(Tableau1[[Type]:[Type]],SMALL(IF((Tableau1[[Nom]:[Nom]]=$A65)*(Tableau1[[Prénom]:[Prénom]]=$B65)*(IC$2&gt;=Tableau1[[Début]:[Début]])*(IC$2&lt;=Tableau1[[Fin]:[Fin]]),ROW(INDIRECT("A1:A"&amp;COUNTA(Tableau1[[Fin]:[Fin]])))),1)),""))</f>
        <v/>
      </c>
      <c r="ID65" s="34" t="str">
        <f t="array" aca="1" ref="ID65" ca="1">IF(OR(WEEKDAY(ID$2,2)&gt;5,COUNTIF(Dates_Feries,ID$2)&gt;0),"",IFERROR(INDEX(Tableau1[[Type]:[Type]],SMALL(IF((Tableau1[[Nom]:[Nom]]=$A65)*(Tableau1[[Prénom]:[Prénom]]=$B65)*(ID$2&gt;=Tableau1[[Début]:[Début]])*(ID$2&lt;=Tableau1[[Fin]:[Fin]]),ROW(INDIRECT("A1:A"&amp;COUNTA(Tableau1[[Fin]:[Fin]])))),1)),""))</f>
        <v/>
      </c>
      <c r="IE65" s="34" t="str">
        <f t="array" aca="1" ref="IE65" ca="1">IF(OR(WEEKDAY(IE$2,2)&gt;5,COUNTIF(Dates_Feries,IE$2)&gt;0),"",IFERROR(INDEX(Tableau1[[Type]:[Type]],SMALL(IF((Tableau1[[Nom]:[Nom]]=$A65)*(Tableau1[[Prénom]:[Prénom]]=$B65)*(IE$2&gt;=Tableau1[[Début]:[Début]])*(IE$2&lt;=Tableau1[[Fin]:[Fin]]),ROW(INDIRECT("A1:A"&amp;COUNTA(Tableau1[[Fin]:[Fin]])))),1)),""))</f>
        <v/>
      </c>
      <c r="IF65" s="34" t="str">
        <f t="array" aca="1" ref="IF65" ca="1">IF(OR(WEEKDAY(IF$2,2)&gt;5,COUNTIF(Dates_Feries,IF$2)&gt;0),"",IFERROR(INDEX(Tableau1[[Type]:[Type]],SMALL(IF((Tableau1[[Nom]:[Nom]]=$A65)*(Tableau1[[Prénom]:[Prénom]]=$B65)*(IF$2&gt;=Tableau1[[Début]:[Début]])*(IF$2&lt;=Tableau1[[Fin]:[Fin]]),ROW(INDIRECT("A1:A"&amp;COUNTA(Tableau1[[Fin]:[Fin]])))),1)),""))</f>
        <v/>
      </c>
      <c r="IG65" s="34" t="str">
        <f t="array" aca="1" ref="IG65" ca="1">IF(OR(WEEKDAY(IG$2,2)&gt;5,COUNTIF(Dates_Feries,IG$2)&gt;0),"",IFERROR(INDEX(Tableau1[[Type]:[Type]],SMALL(IF((Tableau1[[Nom]:[Nom]]=$A65)*(Tableau1[[Prénom]:[Prénom]]=$B65)*(IG$2&gt;=Tableau1[[Début]:[Début]])*(IG$2&lt;=Tableau1[[Fin]:[Fin]]),ROW(INDIRECT("A1:A"&amp;COUNTA(Tableau1[[Fin]:[Fin]])))),1)),""))</f>
        <v/>
      </c>
      <c r="IH65" s="34" t="str">
        <f t="array" aca="1" ref="IH65" ca="1">IF(OR(WEEKDAY(IH$2,2)&gt;5,COUNTIF(Dates_Feries,IH$2)&gt;0),"",IFERROR(INDEX(Tableau1[[Type]:[Type]],SMALL(IF((Tableau1[[Nom]:[Nom]]=$A65)*(Tableau1[[Prénom]:[Prénom]]=$B65)*(IH$2&gt;=Tableau1[[Début]:[Début]])*(IH$2&lt;=Tableau1[[Fin]:[Fin]]),ROW(INDIRECT("A1:A"&amp;COUNTA(Tableau1[[Fin]:[Fin]])))),1)),""))</f>
        <v/>
      </c>
      <c r="II65" s="34" t="str">
        <f t="array" aca="1" ref="II65" ca="1">IF(OR(WEEKDAY(II$2,2)&gt;5,COUNTIF(Dates_Feries,II$2)&gt;0),"",IFERROR(INDEX(Tableau1[[Type]:[Type]],SMALL(IF((Tableau1[[Nom]:[Nom]]=$A65)*(Tableau1[[Prénom]:[Prénom]]=$B65)*(II$2&gt;=Tableau1[[Début]:[Début]])*(II$2&lt;=Tableau1[[Fin]:[Fin]]),ROW(INDIRECT("A1:A"&amp;COUNTA(Tableau1[[Fin]:[Fin]])))),1)),""))</f>
        <v/>
      </c>
      <c r="IJ65" s="34" t="str">
        <f t="array" aca="1" ref="IJ65" ca="1">IF(OR(WEEKDAY(IJ$2,2)&gt;5,COUNTIF(Dates_Feries,IJ$2)&gt;0),"",IFERROR(INDEX(Tableau1[[Type]:[Type]],SMALL(IF((Tableau1[[Nom]:[Nom]]=$A65)*(Tableau1[[Prénom]:[Prénom]]=$B65)*(IJ$2&gt;=Tableau1[[Début]:[Début]])*(IJ$2&lt;=Tableau1[[Fin]:[Fin]]),ROW(INDIRECT("A1:A"&amp;COUNTA(Tableau1[[Fin]:[Fin]])))),1)),""))</f>
        <v/>
      </c>
      <c r="IK65" s="34" t="str">
        <f t="array" aca="1" ref="IK65" ca="1">IF(OR(WEEKDAY(IK$2,2)&gt;5,COUNTIF(Dates_Feries,IK$2)&gt;0),"",IFERROR(INDEX(Tableau1[[Type]:[Type]],SMALL(IF((Tableau1[[Nom]:[Nom]]=$A65)*(Tableau1[[Prénom]:[Prénom]]=$B65)*(IK$2&gt;=Tableau1[[Début]:[Début]])*(IK$2&lt;=Tableau1[[Fin]:[Fin]]),ROW(INDIRECT("A1:A"&amp;COUNTA(Tableau1[[Fin]:[Fin]])))),1)),""))</f>
        <v/>
      </c>
      <c r="IL65" s="34" t="str">
        <f t="array" aca="1" ref="IL65" ca="1">IF(OR(WEEKDAY(IL$2,2)&gt;5,COUNTIF(Dates_Feries,IL$2)&gt;0),"",IFERROR(INDEX(Tableau1[[Type]:[Type]],SMALL(IF((Tableau1[[Nom]:[Nom]]=$A65)*(Tableau1[[Prénom]:[Prénom]]=$B65)*(IL$2&gt;=Tableau1[[Début]:[Début]])*(IL$2&lt;=Tableau1[[Fin]:[Fin]]),ROW(INDIRECT("A1:A"&amp;COUNTA(Tableau1[[Fin]:[Fin]])))),1)),""))</f>
        <v/>
      </c>
      <c r="IM65" s="34" t="str">
        <f t="array" aca="1" ref="IM65" ca="1">IF(OR(WEEKDAY(IM$2,2)&gt;5,COUNTIF(Dates_Feries,IM$2)&gt;0),"",IFERROR(INDEX(Tableau1[[Type]:[Type]],SMALL(IF((Tableau1[[Nom]:[Nom]]=$A65)*(Tableau1[[Prénom]:[Prénom]]=$B65)*(IM$2&gt;=Tableau1[[Début]:[Début]])*(IM$2&lt;=Tableau1[[Fin]:[Fin]]),ROW(INDIRECT("A1:A"&amp;COUNTA(Tableau1[[Fin]:[Fin]])))),1)),""))</f>
        <v/>
      </c>
      <c r="IN65" s="34" t="str">
        <f t="array" aca="1" ref="IN65" ca="1">IF(OR(WEEKDAY(IN$2,2)&gt;5,COUNTIF(Dates_Feries,IN$2)&gt;0),"",IFERROR(INDEX(Tableau1[[Type]:[Type]],SMALL(IF((Tableau1[[Nom]:[Nom]]=$A65)*(Tableau1[[Prénom]:[Prénom]]=$B65)*(IN$2&gt;=Tableau1[[Début]:[Début]])*(IN$2&lt;=Tableau1[[Fin]:[Fin]]),ROW(INDIRECT("A1:A"&amp;COUNTA(Tableau1[[Fin]:[Fin]])))),1)),""))</f>
        <v/>
      </c>
      <c r="IO65" s="34" t="str">
        <f t="array" aca="1" ref="IO65" ca="1">IF(OR(WEEKDAY(IO$2,2)&gt;5,COUNTIF(Dates_Feries,IO$2)&gt;0),"",IFERROR(INDEX(Tableau1[[Type]:[Type]],SMALL(IF((Tableau1[[Nom]:[Nom]]=$A65)*(Tableau1[[Prénom]:[Prénom]]=$B65)*(IO$2&gt;=Tableau1[[Début]:[Début]])*(IO$2&lt;=Tableau1[[Fin]:[Fin]]),ROW(INDIRECT("A1:A"&amp;COUNTA(Tableau1[[Fin]:[Fin]])))),1)),""))</f>
        <v/>
      </c>
      <c r="IP65" s="34" t="str">
        <f t="array" aca="1" ref="IP65" ca="1">IF(OR(WEEKDAY(IP$2,2)&gt;5,COUNTIF(Dates_Feries,IP$2)&gt;0),"",IFERROR(INDEX(Tableau1[[Type]:[Type]],SMALL(IF((Tableau1[[Nom]:[Nom]]=$A65)*(Tableau1[[Prénom]:[Prénom]]=$B65)*(IP$2&gt;=Tableau1[[Début]:[Début]])*(IP$2&lt;=Tableau1[[Fin]:[Fin]]),ROW(INDIRECT("A1:A"&amp;COUNTA(Tableau1[[Fin]:[Fin]])))),1)),""))</f>
        <v/>
      </c>
      <c r="IQ65" s="34" t="str">
        <f t="array" aca="1" ref="IQ65" ca="1">IF(OR(WEEKDAY(IQ$2,2)&gt;5,COUNTIF(Dates_Feries,IQ$2)&gt;0),"",IFERROR(INDEX(Tableau1[[Type]:[Type]],SMALL(IF((Tableau1[[Nom]:[Nom]]=$A65)*(Tableau1[[Prénom]:[Prénom]]=$B65)*(IQ$2&gt;=Tableau1[[Début]:[Début]])*(IQ$2&lt;=Tableau1[[Fin]:[Fin]]),ROW(INDIRECT("A1:A"&amp;COUNTA(Tableau1[[Fin]:[Fin]])))),1)),""))</f>
        <v/>
      </c>
      <c r="IR65" s="34" t="str">
        <f t="array" aca="1" ref="IR65" ca="1">IF(OR(WEEKDAY(IR$2,2)&gt;5,COUNTIF(Dates_Feries,IR$2)&gt;0),"",IFERROR(INDEX(Tableau1[[Type]:[Type]],SMALL(IF((Tableau1[[Nom]:[Nom]]=$A65)*(Tableau1[[Prénom]:[Prénom]]=$B65)*(IR$2&gt;=Tableau1[[Début]:[Début]])*(IR$2&lt;=Tableau1[[Fin]:[Fin]]),ROW(INDIRECT("A1:A"&amp;COUNTA(Tableau1[[Fin]:[Fin]])))),1)),""))</f>
        <v/>
      </c>
      <c r="IS65" s="34" t="str">
        <f t="array" aca="1" ref="IS65" ca="1">IF(OR(WEEKDAY(IS$2,2)&gt;5,COUNTIF(Dates_Feries,IS$2)&gt;0),"",IFERROR(INDEX(Tableau1[[Type]:[Type]],SMALL(IF((Tableau1[[Nom]:[Nom]]=$A65)*(Tableau1[[Prénom]:[Prénom]]=$B65)*(IS$2&gt;=Tableau1[[Début]:[Début]])*(IS$2&lt;=Tableau1[[Fin]:[Fin]]),ROW(INDIRECT("A1:A"&amp;COUNTA(Tableau1[[Fin]:[Fin]])))),1)),""))</f>
        <v/>
      </c>
      <c r="IT65" s="34" t="str">
        <f t="array" aca="1" ref="IT65" ca="1">IF(OR(WEEKDAY(IT$2,2)&gt;5,COUNTIF(Dates_Feries,IT$2)&gt;0),"",IFERROR(INDEX(Tableau1[[Type]:[Type]],SMALL(IF((Tableau1[[Nom]:[Nom]]=$A65)*(Tableau1[[Prénom]:[Prénom]]=$B65)*(IT$2&gt;=Tableau1[[Début]:[Début]])*(IT$2&lt;=Tableau1[[Fin]:[Fin]]),ROW(INDIRECT("A1:A"&amp;COUNTA(Tableau1[[Fin]:[Fin]])))),1)),""))</f>
        <v/>
      </c>
      <c r="IU65" s="34" t="str">
        <f t="array" aca="1" ref="IU65" ca="1">IF(OR(WEEKDAY(IU$2,2)&gt;5,COUNTIF(Dates_Feries,IU$2)&gt;0),"",IFERROR(INDEX(Tableau1[[Type]:[Type]],SMALL(IF((Tableau1[[Nom]:[Nom]]=$A65)*(Tableau1[[Prénom]:[Prénom]]=$B65)*(IU$2&gt;=Tableau1[[Début]:[Début]])*(IU$2&lt;=Tableau1[[Fin]:[Fin]]),ROW(INDIRECT("A1:A"&amp;COUNTA(Tableau1[[Fin]:[Fin]])))),1)),""))</f>
        <v/>
      </c>
      <c r="IV65" s="34" t="str">
        <f t="array" aca="1" ref="IV65" ca="1">IF(OR(WEEKDAY(IV$2,2)&gt;5,COUNTIF(Dates_Feries,IV$2)&gt;0),"",IFERROR(INDEX(Tableau1[[Type]:[Type]],SMALL(IF((Tableau1[[Nom]:[Nom]]=$A65)*(Tableau1[[Prénom]:[Prénom]]=$B65)*(IV$2&gt;=Tableau1[[Début]:[Début]])*(IV$2&lt;=Tableau1[[Fin]:[Fin]]),ROW(INDIRECT("A1:A"&amp;COUNTA(Tableau1[[Fin]:[Fin]])))),1)),""))</f>
        <v/>
      </c>
      <c r="IW65" s="34" t="str">
        <f t="array" aca="1" ref="IW65" ca="1">IF(OR(WEEKDAY(IW$2,2)&gt;5,COUNTIF(Dates_Feries,IW$2)&gt;0),"",IFERROR(INDEX(Tableau1[[Type]:[Type]],SMALL(IF((Tableau1[[Nom]:[Nom]]=$A65)*(Tableau1[[Prénom]:[Prénom]]=$B65)*(IW$2&gt;=Tableau1[[Début]:[Début]])*(IW$2&lt;=Tableau1[[Fin]:[Fin]]),ROW(INDIRECT("A1:A"&amp;COUNTA(Tableau1[[Fin]:[Fin]])))),1)),""))</f>
        <v/>
      </c>
      <c r="IX65" s="34" t="str">
        <f t="array" aca="1" ref="IX65" ca="1">IF(OR(WEEKDAY(IX$2,2)&gt;5,COUNTIF(Dates_Feries,IX$2)&gt;0),"",IFERROR(INDEX(Tableau1[[Type]:[Type]],SMALL(IF((Tableau1[[Nom]:[Nom]]=$A65)*(Tableau1[[Prénom]:[Prénom]]=$B65)*(IX$2&gt;=Tableau1[[Début]:[Début]])*(IX$2&lt;=Tableau1[[Fin]:[Fin]]),ROW(INDIRECT("A1:A"&amp;COUNTA(Tableau1[[Fin]:[Fin]])))),1)),""))</f>
        <v/>
      </c>
      <c r="IY65" s="34" t="str">
        <f t="array" aca="1" ref="IY65" ca="1">IF(OR(WEEKDAY(IY$2,2)&gt;5,COUNTIF(Dates_Feries,IY$2)&gt;0),"",IFERROR(INDEX(Tableau1[[Type]:[Type]],SMALL(IF((Tableau1[[Nom]:[Nom]]=$A65)*(Tableau1[[Prénom]:[Prénom]]=$B65)*(IY$2&gt;=Tableau1[[Début]:[Début]])*(IY$2&lt;=Tableau1[[Fin]:[Fin]]),ROW(INDIRECT("A1:A"&amp;COUNTA(Tableau1[[Fin]:[Fin]])))),1)),""))</f>
        <v/>
      </c>
      <c r="IZ65" s="34" t="str">
        <f t="array" aca="1" ref="IZ65" ca="1">IF(OR(WEEKDAY(IZ$2,2)&gt;5,COUNTIF(Dates_Feries,IZ$2)&gt;0),"",IFERROR(INDEX(Tableau1[[Type]:[Type]],SMALL(IF((Tableau1[[Nom]:[Nom]]=$A65)*(Tableau1[[Prénom]:[Prénom]]=$B65)*(IZ$2&gt;=Tableau1[[Début]:[Début]])*(IZ$2&lt;=Tableau1[[Fin]:[Fin]]),ROW(INDIRECT("A1:A"&amp;COUNTA(Tableau1[[Fin]:[Fin]])))),1)),""))</f>
        <v/>
      </c>
      <c r="JA65" s="34" t="str">
        <f t="array" aca="1" ref="JA65" ca="1">IF(OR(WEEKDAY(JA$2,2)&gt;5,COUNTIF(Dates_Feries,JA$2)&gt;0),"",IFERROR(INDEX(Tableau1[[Type]:[Type]],SMALL(IF((Tableau1[[Nom]:[Nom]]=$A65)*(Tableau1[[Prénom]:[Prénom]]=$B65)*(JA$2&gt;=Tableau1[[Début]:[Début]])*(JA$2&lt;=Tableau1[[Fin]:[Fin]]),ROW(INDIRECT("A1:A"&amp;COUNTA(Tableau1[[Fin]:[Fin]])))),1)),""))</f>
        <v/>
      </c>
      <c r="JB65" s="34" t="str">
        <f t="array" aca="1" ref="JB65" ca="1">IF(OR(WEEKDAY(JB$2,2)&gt;5,COUNTIF(Dates_Feries,JB$2)&gt;0),"",IFERROR(INDEX(Tableau1[[Type]:[Type]],SMALL(IF((Tableau1[[Nom]:[Nom]]=$A65)*(Tableau1[[Prénom]:[Prénom]]=$B65)*(JB$2&gt;=Tableau1[[Début]:[Début]])*(JB$2&lt;=Tableau1[[Fin]:[Fin]]),ROW(INDIRECT("A1:A"&amp;COUNTA(Tableau1[[Fin]:[Fin]])))),1)),""))</f>
        <v/>
      </c>
      <c r="JC65" s="34" t="str">
        <f t="array" aca="1" ref="JC65" ca="1">IF(OR(WEEKDAY(JC$2,2)&gt;5,COUNTIF(Dates_Feries,JC$2)&gt;0),"",IFERROR(INDEX(Tableau1[[Type]:[Type]],SMALL(IF((Tableau1[[Nom]:[Nom]]=$A65)*(Tableau1[[Prénom]:[Prénom]]=$B65)*(JC$2&gt;=Tableau1[[Début]:[Début]])*(JC$2&lt;=Tableau1[[Fin]:[Fin]]),ROW(INDIRECT("A1:A"&amp;COUNTA(Tableau1[[Fin]:[Fin]])))),1)),""))</f>
        <v/>
      </c>
      <c r="JD65" s="34" t="str">
        <f t="array" aca="1" ref="JD65" ca="1">IF(OR(WEEKDAY(JD$2,2)&gt;5,COUNTIF(Dates_Feries,JD$2)&gt;0),"",IFERROR(INDEX(Tableau1[[Type]:[Type]],SMALL(IF((Tableau1[[Nom]:[Nom]]=$A65)*(Tableau1[[Prénom]:[Prénom]]=$B65)*(JD$2&gt;=Tableau1[[Début]:[Début]])*(JD$2&lt;=Tableau1[[Fin]:[Fin]]),ROW(INDIRECT("A1:A"&amp;COUNTA(Tableau1[[Fin]:[Fin]])))),1)),""))</f>
        <v/>
      </c>
      <c r="JE65" s="34" t="str">
        <f t="array" aca="1" ref="JE65" ca="1">IF(OR(WEEKDAY(JE$2,2)&gt;5,COUNTIF(Dates_Feries,JE$2)&gt;0),"",IFERROR(INDEX(Tableau1[[Type]:[Type]],SMALL(IF((Tableau1[[Nom]:[Nom]]=$A65)*(Tableau1[[Prénom]:[Prénom]]=$B65)*(JE$2&gt;=Tableau1[[Début]:[Début]])*(JE$2&lt;=Tableau1[[Fin]:[Fin]]),ROW(INDIRECT("A1:A"&amp;COUNTA(Tableau1[[Fin]:[Fin]])))),1)),""))</f>
        <v/>
      </c>
      <c r="JF65" s="34" t="str">
        <f t="array" aca="1" ref="JF65" ca="1">IF(OR(WEEKDAY(JF$2,2)&gt;5,COUNTIF(Dates_Feries,JF$2)&gt;0),"",IFERROR(INDEX(Tableau1[[Type]:[Type]],SMALL(IF((Tableau1[[Nom]:[Nom]]=$A65)*(Tableau1[[Prénom]:[Prénom]]=$B65)*(JF$2&gt;=Tableau1[[Début]:[Début]])*(JF$2&lt;=Tableau1[[Fin]:[Fin]]),ROW(INDIRECT("A1:A"&amp;COUNTA(Tableau1[[Fin]:[Fin]])))),1)),""))</f>
        <v/>
      </c>
      <c r="JG65" s="34" t="str">
        <f t="array" aca="1" ref="JG65" ca="1">IF(OR(WEEKDAY(JG$2,2)&gt;5,COUNTIF(Dates_Feries,JG$2)&gt;0),"",IFERROR(INDEX(Tableau1[[Type]:[Type]],SMALL(IF((Tableau1[[Nom]:[Nom]]=$A65)*(Tableau1[[Prénom]:[Prénom]]=$B65)*(JG$2&gt;=Tableau1[[Début]:[Début]])*(JG$2&lt;=Tableau1[[Fin]:[Fin]]),ROW(INDIRECT("A1:A"&amp;COUNTA(Tableau1[[Fin]:[Fin]])))),1)),""))</f>
        <v/>
      </c>
      <c r="JH65" s="34" t="str">
        <f t="array" aca="1" ref="JH65" ca="1">IF(OR(WEEKDAY(JH$2,2)&gt;5,COUNTIF(Dates_Feries,JH$2)&gt;0),"",IFERROR(INDEX(Tableau1[[Type]:[Type]],SMALL(IF((Tableau1[[Nom]:[Nom]]=$A65)*(Tableau1[[Prénom]:[Prénom]]=$B65)*(JH$2&gt;=Tableau1[[Début]:[Début]])*(JH$2&lt;=Tableau1[[Fin]:[Fin]]),ROW(INDIRECT("A1:A"&amp;COUNTA(Tableau1[[Fin]:[Fin]])))),1)),""))</f>
        <v/>
      </c>
      <c r="JI65" s="34" t="str">
        <f t="array" aca="1" ref="JI65" ca="1">IF(OR(WEEKDAY(JI$2,2)&gt;5,COUNTIF(Dates_Feries,JI$2)&gt;0),"",IFERROR(INDEX(Tableau1[[Type]:[Type]],SMALL(IF((Tableau1[[Nom]:[Nom]]=$A65)*(Tableau1[[Prénom]:[Prénom]]=$B65)*(JI$2&gt;=Tableau1[[Début]:[Début]])*(JI$2&lt;=Tableau1[[Fin]:[Fin]]),ROW(INDIRECT("A1:A"&amp;COUNTA(Tableau1[[Fin]:[Fin]])))),1)),""))</f>
        <v/>
      </c>
      <c r="JJ65" s="34" t="str">
        <f t="array" aca="1" ref="JJ65" ca="1">IF(OR(WEEKDAY(JJ$2,2)&gt;5,COUNTIF(Dates_Feries,JJ$2)&gt;0),"",IFERROR(INDEX(Tableau1[[Type]:[Type]],SMALL(IF((Tableau1[[Nom]:[Nom]]=$A65)*(Tableau1[[Prénom]:[Prénom]]=$B65)*(JJ$2&gt;=Tableau1[[Début]:[Début]])*(JJ$2&lt;=Tableau1[[Fin]:[Fin]]),ROW(INDIRECT("A1:A"&amp;COUNTA(Tableau1[[Fin]:[Fin]])))),1)),""))</f>
        <v/>
      </c>
      <c r="JK65" s="34" t="str">
        <f t="array" aca="1" ref="JK65" ca="1">IF(OR(WEEKDAY(JK$2,2)&gt;5,COUNTIF(Dates_Feries,JK$2)&gt;0),"",IFERROR(INDEX(Tableau1[[Type]:[Type]],SMALL(IF((Tableau1[[Nom]:[Nom]]=$A65)*(Tableau1[[Prénom]:[Prénom]]=$B65)*(JK$2&gt;=Tableau1[[Début]:[Début]])*(JK$2&lt;=Tableau1[[Fin]:[Fin]]),ROW(INDIRECT("A1:A"&amp;COUNTA(Tableau1[[Fin]:[Fin]])))),1)),""))</f>
        <v/>
      </c>
      <c r="JL65" s="34" t="str">
        <f t="array" aca="1" ref="JL65" ca="1">IF(OR(WEEKDAY(JL$2,2)&gt;5,COUNTIF(Dates_Feries,JL$2)&gt;0),"",IFERROR(INDEX(Tableau1[[Type]:[Type]],SMALL(IF((Tableau1[[Nom]:[Nom]]=$A65)*(Tableau1[[Prénom]:[Prénom]]=$B65)*(JL$2&gt;=Tableau1[[Début]:[Début]])*(JL$2&lt;=Tableau1[[Fin]:[Fin]]),ROW(INDIRECT("A1:A"&amp;COUNTA(Tableau1[[Fin]:[Fin]])))),1)),""))</f>
        <v/>
      </c>
      <c r="JM65" s="34" t="str">
        <f t="array" aca="1" ref="JM65" ca="1">IF(OR(WEEKDAY(JM$2,2)&gt;5,COUNTIF(Dates_Feries,JM$2)&gt;0),"",IFERROR(INDEX(Tableau1[[Type]:[Type]],SMALL(IF((Tableau1[[Nom]:[Nom]]=$A65)*(Tableau1[[Prénom]:[Prénom]]=$B65)*(JM$2&gt;=Tableau1[[Début]:[Début]])*(JM$2&lt;=Tableau1[[Fin]:[Fin]]),ROW(INDIRECT("A1:A"&amp;COUNTA(Tableau1[[Fin]:[Fin]])))),1)),""))</f>
        <v/>
      </c>
      <c r="JN65" s="34" t="str">
        <f t="array" aca="1" ref="JN65" ca="1">IF(OR(WEEKDAY(JN$2,2)&gt;5,COUNTIF(Dates_Feries,JN$2)&gt;0),"",IFERROR(INDEX(Tableau1[[Type]:[Type]],SMALL(IF((Tableau1[[Nom]:[Nom]]=$A65)*(Tableau1[[Prénom]:[Prénom]]=$B65)*(JN$2&gt;=Tableau1[[Début]:[Début]])*(JN$2&lt;=Tableau1[[Fin]:[Fin]]),ROW(INDIRECT("A1:A"&amp;COUNTA(Tableau1[[Fin]:[Fin]])))),1)),""))</f>
        <v/>
      </c>
      <c r="JO65" s="34" t="str">
        <f t="array" aca="1" ref="JO65" ca="1">IF(OR(WEEKDAY(JO$2,2)&gt;5,COUNTIF(Dates_Feries,JO$2)&gt;0),"",IFERROR(INDEX(Tableau1[[Type]:[Type]],SMALL(IF((Tableau1[[Nom]:[Nom]]=$A65)*(Tableau1[[Prénom]:[Prénom]]=$B65)*(JO$2&gt;=Tableau1[[Début]:[Début]])*(JO$2&lt;=Tableau1[[Fin]:[Fin]]),ROW(INDIRECT("A1:A"&amp;COUNTA(Tableau1[[Fin]:[Fin]])))),1)),""))</f>
        <v/>
      </c>
      <c r="JP65" s="34" t="str">
        <f t="array" aca="1" ref="JP65" ca="1">IF(OR(WEEKDAY(JP$2,2)&gt;5,COUNTIF(Dates_Feries,JP$2)&gt;0),"",IFERROR(INDEX(Tableau1[[Type]:[Type]],SMALL(IF((Tableau1[[Nom]:[Nom]]=$A65)*(Tableau1[[Prénom]:[Prénom]]=$B65)*(JP$2&gt;=Tableau1[[Début]:[Début]])*(JP$2&lt;=Tableau1[[Fin]:[Fin]]),ROW(INDIRECT("A1:A"&amp;COUNTA(Tableau1[[Fin]:[Fin]])))),1)),""))</f>
        <v/>
      </c>
      <c r="JQ65" s="34" t="str">
        <f t="array" aca="1" ref="JQ65" ca="1">IF(OR(WEEKDAY(JQ$2,2)&gt;5,COUNTIF(Dates_Feries,JQ$2)&gt;0),"",IFERROR(INDEX(Tableau1[[Type]:[Type]],SMALL(IF((Tableau1[[Nom]:[Nom]]=$A65)*(Tableau1[[Prénom]:[Prénom]]=$B65)*(JQ$2&gt;=Tableau1[[Début]:[Début]])*(JQ$2&lt;=Tableau1[[Fin]:[Fin]]),ROW(INDIRECT("A1:A"&amp;COUNTA(Tableau1[[Fin]:[Fin]])))),1)),""))</f>
        <v/>
      </c>
      <c r="JR65" s="34" t="str">
        <f t="array" aca="1" ref="JR65" ca="1">IF(OR(WEEKDAY(JR$2,2)&gt;5,COUNTIF(Dates_Feries,JR$2)&gt;0),"",IFERROR(INDEX(Tableau1[[Type]:[Type]],SMALL(IF((Tableau1[[Nom]:[Nom]]=$A65)*(Tableau1[[Prénom]:[Prénom]]=$B65)*(JR$2&gt;=Tableau1[[Début]:[Début]])*(JR$2&lt;=Tableau1[[Fin]:[Fin]]),ROW(INDIRECT("A1:A"&amp;COUNTA(Tableau1[[Fin]:[Fin]])))),1)),""))</f>
        <v/>
      </c>
      <c r="JS65" s="34" t="str">
        <f t="array" aca="1" ref="JS65" ca="1">IF(OR(WEEKDAY(JS$2,2)&gt;5,COUNTIF(Dates_Feries,JS$2)&gt;0),"",IFERROR(INDEX(Tableau1[[Type]:[Type]],SMALL(IF((Tableau1[[Nom]:[Nom]]=$A65)*(Tableau1[[Prénom]:[Prénom]]=$B65)*(JS$2&gt;=Tableau1[[Début]:[Début]])*(JS$2&lt;=Tableau1[[Fin]:[Fin]]),ROW(INDIRECT("A1:A"&amp;COUNTA(Tableau1[[Fin]:[Fin]])))),1)),""))</f>
        <v/>
      </c>
      <c r="JT65" s="34" t="str">
        <f t="array" aca="1" ref="JT65" ca="1">IF(OR(WEEKDAY(JT$2,2)&gt;5,COUNTIF(Dates_Feries,JT$2)&gt;0),"",IFERROR(INDEX(Tableau1[[Type]:[Type]],SMALL(IF((Tableau1[[Nom]:[Nom]]=$A65)*(Tableau1[[Prénom]:[Prénom]]=$B65)*(JT$2&gt;=Tableau1[[Début]:[Début]])*(JT$2&lt;=Tableau1[[Fin]:[Fin]]),ROW(INDIRECT("A1:A"&amp;COUNTA(Tableau1[[Fin]:[Fin]])))),1)),""))</f>
        <v/>
      </c>
      <c r="JU65" s="34" t="str">
        <f t="array" aca="1" ref="JU65" ca="1">IF(OR(WEEKDAY(JU$2,2)&gt;5,COUNTIF(Dates_Feries,JU$2)&gt;0),"",IFERROR(INDEX(Tableau1[[Type]:[Type]],SMALL(IF((Tableau1[[Nom]:[Nom]]=$A65)*(Tableau1[[Prénom]:[Prénom]]=$B65)*(JU$2&gt;=Tableau1[[Début]:[Début]])*(JU$2&lt;=Tableau1[[Fin]:[Fin]]),ROW(INDIRECT("A1:A"&amp;COUNTA(Tableau1[[Fin]:[Fin]])))),1)),""))</f>
        <v/>
      </c>
      <c r="JV65" s="34" t="str">
        <f t="array" aca="1" ref="JV65" ca="1">IF(OR(WEEKDAY(JV$2,2)&gt;5,COUNTIF(Dates_Feries,JV$2)&gt;0),"",IFERROR(INDEX(Tableau1[[Type]:[Type]],SMALL(IF((Tableau1[[Nom]:[Nom]]=$A65)*(Tableau1[[Prénom]:[Prénom]]=$B65)*(JV$2&gt;=Tableau1[[Début]:[Début]])*(JV$2&lt;=Tableau1[[Fin]:[Fin]]),ROW(INDIRECT("A1:A"&amp;COUNTA(Tableau1[[Fin]:[Fin]])))),1)),""))</f>
        <v/>
      </c>
      <c r="JW65" s="34" t="str">
        <f t="array" aca="1" ref="JW65" ca="1">IF(OR(WEEKDAY(JW$2,2)&gt;5,COUNTIF(Dates_Feries,JW$2)&gt;0),"",IFERROR(INDEX(Tableau1[[Type]:[Type]],SMALL(IF((Tableau1[[Nom]:[Nom]]=$A65)*(Tableau1[[Prénom]:[Prénom]]=$B65)*(JW$2&gt;=Tableau1[[Début]:[Début]])*(JW$2&lt;=Tableau1[[Fin]:[Fin]]),ROW(INDIRECT("A1:A"&amp;COUNTA(Tableau1[[Fin]:[Fin]])))),1)),""))</f>
        <v/>
      </c>
      <c r="JX65" s="34" t="str">
        <f t="array" aca="1" ref="JX65" ca="1">IF(OR(WEEKDAY(JX$2,2)&gt;5,COUNTIF(Dates_Feries,JX$2)&gt;0),"",IFERROR(INDEX(Tableau1[[Type]:[Type]],SMALL(IF((Tableau1[[Nom]:[Nom]]=$A65)*(Tableau1[[Prénom]:[Prénom]]=$B65)*(JX$2&gt;=Tableau1[[Début]:[Début]])*(JX$2&lt;=Tableau1[[Fin]:[Fin]]),ROW(INDIRECT("A1:A"&amp;COUNTA(Tableau1[[Fin]:[Fin]])))),1)),""))</f>
        <v/>
      </c>
      <c r="JY65" s="34" t="str">
        <f t="array" aca="1" ref="JY65" ca="1">IF(OR(WEEKDAY(JY$2,2)&gt;5,COUNTIF(Dates_Feries,JY$2)&gt;0),"",IFERROR(INDEX(Tableau1[[Type]:[Type]],SMALL(IF((Tableau1[[Nom]:[Nom]]=$A65)*(Tableau1[[Prénom]:[Prénom]]=$B65)*(JY$2&gt;=Tableau1[[Début]:[Début]])*(JY$2&lt;=Tableau1[[Fin]:[Fin]]),ROW(INDIRECT("A1:A"&amp;COUNTA(Tableau1[[Fin]:[Fin]])))),1)),""))</f>
        <v/>
      </c>
      <c r="JZ65" s="34" t="str">
        <f t="array" aca="1" ref="JZ65" ca="1">IF(OR(WEEKDAY(JZ$2,2)&gt;5,COUNTIF(Dates_Feries,JZ$2)&gt;0),"",IFERROR(INDEX(Tableau1[[Type]:[Type]],SMALL(IF((Tableau1[[Nom]:[Nom]]=$A65)*(Tableau1[[Prénom]:[Prénom]]=$B65)*(JZ$2&gt;=Tableau1[[Début]:[Début]])*(JZ$2&lt;=Tableau1[[Fin]:[Fin]]),ROW(INDIRECT("A1:A"&amp;COUNTA(Tableau1[[Fin]:[Fin]])))),1)),""))</f>
        <v/>
      </c>
      <c r="KA65" s="34" t="str">
        <f t="array" aca="1" ref="KA65" ca="1">IF(OR(WEEKDAY(KA$2,2)&gt;5,COUNTIF(Dates_Feries,KA$2)&gt;0),"",IFERROR(INDEX(Tableau1[[Type]:[Type]],SMALL(IF((Tableau1[[Nom]:[Nom]]=$A65)*(Tableau1[[Prénom]:[Prénom]]=$B65)*(KA$2&gt;=Tableau1[[Début]:[Début]])*(KA$2&lt;=Tableau1[[Fin]:[Fin]]),ROW(INDIRECT("A1:A"&amp;COUNTA(Tableau1[[Fin]:[Fin]])))),1)),""))</f>
        <v/>
      </c>
      <c r="KB65" s="34" t="str">
        <f t="array" aca="1" ref="KB65" ca="1">IF(OR(WEEKDAY(KB$2,2)&gt;5,COUNTIF(Dates_Feries,KB$2)&gt;0),"",IFERROR(INDEX(Tableau1[[Type]:[Type]],SMALL(IF((Tableau1[[Nom]:[Nom]]=$A65)*(Tableau1[[Prénom]:[Prénom]]=$B65)*(KB$2&gt;=Tableau1[[Début]:[Début]])*(KB$2&lt;=Tableau1[[Fin]:[Fin]]),ROW(INDIRECT("A1:A"&amp;COUNTA(Tableau1[[Fin]:[Fin]])))),1)),""))</f>
        <v/>
      </c>
      <c r="KC65" s="34" t="str">
        <f t="array" aca="1" ref="KC65" ca="1">IF(OR(WEEKDAY(KC$2,2)&gt;5,COUNTIF(Dates_Feries,KC$2)&gt;0),"",IFERROR(INDEX(Tableau1[[Type]:[Type]],SMALL(IF((Tableau1[[Nom]:[Nom]]=$A65)*(Tableau1[[Prénom]:[Prénom]]=$B65)*(KC$2&gt;=Tableau1[[Début]:[Début]])*(KC$2&lt;=Tableau1[[Fin]:[Fin]]),ROW(INDIRECT("A1:A"&amp;COUNTA(Tableau1[[Fin]:[Fin]])))),1)),""))</f>
        <v/>
      </c>
      <c r="KD65" s="34" t="str">
        <f t="array" aca="1" ref="KD65" ca="1">IF(OR(WEEKDAY(KD$2,2)&gt;5,COUNTIF(Dates_Feries,KD$2)&gt;0),"",IFERROR(INDEX(Tableau1[[Type]:[Type]],SMALL(IF((Tableau1[[Nom]:[Nom]]=$A65)*(Tableau1[[Prénom]:[Prénom]]=$B65)*(KD$2&gt;=Tableau1[[Début]:[Début]])*(KD$2&lt;=Tableau1[[Fin]:[Fin]]),ROW(INDIRECT("A1:A"&amp;COUNTA(Tableau1[[Fin]:[Fin]])))),1)),""))</f>
        <v/>
      </c>
      <c r="KE65" s="34" t="str">
        <f t="array" aca="1" ref="KE65" ca="1">IF(OR(WEEKDAY(KE$2,2)&gt;5,COUNTIF(Dates_Feries,KE$2)&gt;0),"",IFERROR(INDEX(Tableau1[[Type]:[Type]],SMALL(IF((Tableau1[[Nom]:[Nom]]=$A65)*(Tableau1[[Prénom]:[Prénom]]=$B65)*(KE$2&gt;=Tableau1[[Début]:[Début]])*(KE$2&lt;=Tableau1[[Fin]:[Fin]]),ROW(INDIRECT("A1:A"&amp;COUNTA(Tableau1[[Fin]:[Fin]])))),1)),""))</f>
        <v/>
      </c>
      <c r="KF65" s="34" t="str">
        <f t="array" aca="1" ref="KF65" ca="1">IF(OR(WEEKDAY(KF$2,2)&gt;5,COUNTIF(Dates_Feries,KF$2)&gt;0),"",IFERROR(INDEX(Tableau1[[Type]:[Type]],SMALL(IF((Tableau1[[Nom]:[Nom]]=$A65)*(Tableau1[[Prénom]:[Prénom]]=$B65)*(KF$2&gt;=Tableau1[[Début]:[Début]])*(KF$2&lt;=Tableau1[[Fin]:[Fin]]),ROW(INDIRECT("A1:A"&amp;COUNTA(Tableau1[[Fin]:[Fin]])))),1)),""))</f>
        <v/>
      </c>
      <c r="KG65" s="34" t="str">
        <f t="array" aca="1" ref="KG65" ca="1">IF(OR(WEEKDAY(KG$2,2)&gt;5,COUNTIF(Dates_Feries,KG$2)&gt;0),"",IFERROR(INDEX(Tableau1[[Type]:[Type]],SMALL(IF((Tableau1[[Nom]:[Nom]]=$A65)*(Tableau1[[Prénom]:[Prénom]]=$B65)*(KG$2&gt;=Tableau1[[Début]:[Début]])*(KG$2&lt;=Tableau1[[Fin]:[Fin]]),ROW(INDIRECT("A1:A"&amp;COUNTA(Tableau1[[Fin]:[Fin]])))),1)),""))</f>
        <v/>
      </c>
      <c r="KH65" s="34" t="str">
        <f t="array" aca="1" ref="KH65" ca="1">IF(OR(WEEKDAY(KH$2,2)&gt;5,COUNTIF(Dates_Feries,KH$2)&gt;0),"",IFERROR(INDEX(Tableau1[[Type]:[Type]],SMALL(IF((Tableau1[[Nom]:[Nom]]=$A65)*(Tableau1[[Prénom]:[Prénom]]=$B65)*(KH$2&gt;=Tableau1[[Début]:[Début]])*(KH$2&lt;=Tableau1[[Fin]:[Fin]]),ROW(INDIRECT("A1:A"&amp;COUNTA(Tableau1[[Fin]:[Fin]])))),1)),""))</f>
        <v/>
      </c>
      <c r="KI65" s="34" t="str">
        <f t="array" aca="1" ref="KI65" ca="1">IF(OR(WEEKDAY(KI$2,2)&gt;5,COUNTIF(Dates_Feries,KI$2)&gt;0),"",IFERROR(INDEX(Tableau1[[Type]:[Type]],SMALL(IF((Tableau1[[Nom]:[Nom]]=$A65)*(Tableau1[[Prénom]:[Prénom]]=$B65)*(KI$2&gt;=Tableau1[[Début]:[Début]])*(KI$2&lt;=Tableau1[[Fin]:[Fin]]),ROW(INDIRECT("A1:A"&amp;COUNTA(Tableau1[[Fin]:[Fin]])))),1)),""))</f>
        <v/>
      </c>
      <c r="KJ65" s="34" t="str">
        <f t="array" aca="1" ref="KJ65" ca="1">IF(OR(WEEKDAY(KJ$2,2)&gt;5,COUNTIF(Dates_Feries,KJ$2)&gt;0),"",IFERROR(INDEX(Tableau1[[Type]:[Type]],SMALL(IF((Tableau1[[Nom]:[Nom]]=$A65)*(Tableau1[[Prénom]:[Prénom]]=$B65)*(KJ$2&gt;=Tableau1[[Début]:[Début]])*(KJ$2&lt;=Tableau1[[Fin]:[Fin]]),ROW(INDIRECT("A1:A"&amp;COUNTA(Tableau1[[Fin]:[Fin]])))),1)),""))</f>
        <v/>
      </c>
      <c r="KK65" s="34" t="str">
        <f t="array" aca="1" ref="KK65" ca="1">IF(OR(WEEKDAY(KK$2,2)&gt;5,COUNTIF(Dates_Feries,KK$2)&gt;0),"",IFERROR(INDEX(Tableau1[[Type]:[Type]],SMALL(IF((Tableau1[[Nom]:[Nom]]=$A65)*(Tableau1[[Prénom]:[Prénom]]=$B65)*(KK$2&gt;=Tableau1[[Début]:[Début]])*(KK$2&lt;=Tableau1[[Fin]:[Fin]]),ROW(INDIRECT("A1:A"&amp;COUNTA(Tableau1[[Fin]:[Fin]])))),1)),""))</f>
        <v/>
      </c>
      <c r="KL65" s="34" t="str">
        <f t="array" aca="1" ref="KL65" ca="1">IF(OR(WEEKDAY(KL$2,2)&gt;5,COUNTIF(Dates_Feries,KL$2)&gt;0),"",IFERROR(INDEX(Tableau1[[Type]:[Type]],SMALL(IF((Tableau1[[Nom]:[Nom]]=$A65)*(Tableau1[[Prénom]:[Prénom]]=$B65)*(KL$2&gt;=Tableau1[[Début]:[Début]])*(KL$2&lt;=Tableau1[[Fin]:[Fin]]),ROW(INDIRECT("A1:A"&amp;COUNTA(Tableau1[[Fin]:[Fin]])))),1)),""))</f>
        <v/>
      </c>
      <c r="KM65" s="34" t="str">
        <f t="array" aca="1" ref="KM65" ca="1">IF(OR(WEEKDAY(KM$2,2)&gt;5,COUNTIF(Dates_Feries,KM$2)&gt;0),"",IFERROR(INDEX(Tableau1[[Type]:[Type]],SMALL(IF((Tableau1[[Nom]:[Nom]]=$A65)*(Tableau1[[Prénom]:[Prénom]]=$B65)*(KM$2&gt;=Tableau1[[Début]:[Début]])*(KM$2&lt;=Tableau1[[Fin]:[Fin]]),ROW(INDIRECT("A1:A"&amp;COUNTA(Tableau1[[Fin]:[Fin]])))),1)),""))</f>
        <v/>
      </c>
      <c r="KN65" s="34" t="str">
        <f t="array" aca="1" ref="KN65" ca="1">IF(OR(WEEKDAY(KN$2,2)&gt;5,COUNTIF(Dates_Feries,KN$2)&gt;0),"",IFERROR(INDEX(Tableau1[[Type]:[Type]],SMALL(IF((Tableau1[[Nom]:[Nom]]=$A65)*(Tableau1[[Prénom]:[Prénom]]=$B65)*(KN$2&gt;=Tableau1[[Début]:[Début]])*(KN$2&lt;=Tableau1[[Fin]:[Fin]]),ROW(INDIRECT("A1:A"&amp;COUNTA(Tableau1[[Fin]:[Fin]])))),1)),""))</f>
        <v/>
      </c>
      <c r="KO65" s="34" t="str">
        <f t="array" aca="1" ref="KO65" ca="1">IF(OR(WEEKDAY(KO$2,2)&gt;5,COUNTIF(Dates_Feries,KO$2)&gt;0),"",IFERROR(INDEX(Tableau1[[Type]:[Type]],SMALL(IF((Tableau1[[Nom]:[Nom]]=$A65)*(Tableau1[[Prénom]:[Prénom]]=$B65)*(KO$2&gt;=Tableau1[[Début]:[Début]])*(KO$2&lt;=Tableau1[[Fin]:[Fin]]),ROW(INDIRECT("A1:A"&amp;COUNTA(Tableau1[[Fin]:[Fin]])))),1)),""))</f>
        <v/>
      </c>
      <c r="KP65" s="34" t="str">
        <f t="array" aca="1" ref="KP65" ca="1">IF(OR(WEEKDAY(KP$2,2)&gt;5,COUNTIF(Dates_Feries,KP$2)&gt;0),"",IFERROR(INDEX(Tableau1[[Type]:[Type]],SMALL(IF((Tableau1[[Nom]:[Nom]]=$A65)*(Tableau1[[Prénom]:[Prénom]]=$B65)*(KP$2&gt;=Tableau1[[Début]:[Début]])*(KP$2&lt;=Tableau1[[Fin]:[Fin]]),ROW(INDIRECT("A1:A"&amp;COUNTA(Tableau1[[Fin]:[Fin]])))),1)),""))</f>
        <v/>
      </c>
      <c r="KQ65" s="34" t="str">
        <f t="array" aca="1" ref="KQ65" ca="1">IF(OR(WEEKDAY(KQ$2,2)&gt;5,COUNTIF(Dates_Feries,KQ$2)&gt;0),"",IFERROR(INDEX(Tableau1[[Type]:[Type]],SMALL(IF((Tableau1[[Nom]:[Nom]]=$A65)*(Tableau1[[Prénom]:[Prénom]]=$B65)*(KQ$2&gt;=Tableau1[[Début]:[Début]])*(KQ$2&lt;=Tableau1[[Fin]:[Fin]]),ROW(INDIRECT("A1:A"&amp;COUNTA(Tableau1[[Fin]:[Fin]])))),1)),""))</f>
        <v/>
      </c>
      <c r="KR65" s="34" t="str">
        <f t="array" aca="1" ref="KR65" ca="1">IF(OR(WEEKDAY(KR$2,2)&gt;5,COUNTIF(Dates_Feries,KR$2)&gt;0),"",IFERROR(INDEX(Tableau1[[Type]:[Type]],SMALL(IF((Tableau1[[Nom]:[Nom]]=$A65)*(Tableau1[[Prénom]:[Prénom]]=$B65)*(KR$2&gt;=Tableau1[[Début]:[Début]])*(KR$2&lt;=Tableau1[[Fin]:[Fin]]),ROW(INDIRECT("A1:A"&amp;COUNTA(Tableau1[[Fin]:[Fin]])))),1)),""))</f>
        <v/>
      </c>
      <c r="KS65" s="34" t="str">
        <f t="array" aca="1" ref="KS65" ca="1">IF(OR(WEEKDAY(KS$2,2)&gt;5,COUNTIF(Dates_Feries,KS$2)&gt;0),"",IFERROR(INDEX(Tableau1[[Type]:[Type]],SMALL(IF((Tableau1[[Nom]:[Nom]]=$A65)*(Tableau1[[Prénom]:[Prénom]]=$B65)*(KS$2&gt;=Tableau1[[Début]:[Début]])*(KS$2&lt;=Tableau1[[Fin]:[Fin]]),ROW(INDIRECT("A1:A"&amp;COUNTA(Tableau1[[Fin]:[Fin]])))),1)),""))</f>
        <v/>
      </c>
      <c r="KT65" s="34" t="str">
        <f t="array" aca="1" ref="KT65" ca="1">IF(OR(WEEKDAY(KT$2,2)&gt;5,COUNTIF(Dates_Feries,KT$2)&gt;0),"",IFERROR(INDEX(Tableau1[[Type]:[Type]],SMALL(IF((Tableau1[[Nom]:[Nom]]=$A65)*(Tableau1[[Prénom]:[Prénom]]=$B65)*(KT$2&gt;=Tableau1[[Début]:[Début]])*(KT$2&lt;=Tableau1[[Fin]:[Fin]]),ROW(INDIRECT("A1:A"&amp;COUNTA(Tableau1[[Fin]:[Fin]])))),1)),""))</f>
        <v/>
      </c>
      <c r="KU65" s="34" t="str">
        <f t="array" aca="1" ref="KU65" ca="1">IF(OR(WEEKDAY(KU$2,2)&gt;5,COUNTIF(Dates_Feries,KU$2)&gt;0),"",IFERROR(INDEX(Tableau1[[Type]:[Type]],SMALL(IF((Tableau1[[Nom]:[Nom]]=$A65)*(Tableau1[[Prénom]:[Prénom]]=$B65)*(KU$2&gt;=Tableau1[[Début]:[Début]])*(KU$2&lt;=Tableau1[[Fin]:[Fin]]),ROW(INDIRECT("A1:A"&amp;COUNTA(Tableau1[[Fin]:[Fin]])))),1)),""))</f>
        <v/>
      </c>
      <c r="KV65" s="34" t="str">
        <f t="array" aca="1" ref="KV65" ca="1">IF(OR(WEEKDAY(KV$2,2)&gt;5,COUNTIF(Dates_Feries,KV$2)&gt;0),"",IFERROR(INDEX(Tableau1[[Type]:[Type]],SMALL(IF((Tableau1[[Nom]:[Nom]]=$A65)*(Tableau1[[Prénom]:[Prénom]]=$B65)*(KV$2&gt;=Tableau1[[Début]:[Début]])*(KV$2&lt;=Tableau1[[Fin]:[Fin]]),ROW(INDIRECT("A1:A"&amp;COUNTA(Tableau1[[Fin]:[Fin]])))),1)),""))</f>
        <v/>
      </c>
      <c r="KW65" s="34" t="str">
        <f t="array" aca="1" ref="KW65" ca="1">IF(OR(WEEKDAY(KW$2,2)&gt;5,COUNTIF(Dates_Feries,KW$2)&gt;0),"",IFERROR(INDEX(Tableau1[[Type]:[Type]],SMALL(IF((Tableau1[[Nom]:[Nom]]=$A65)*(Tableau1[[Prénom]:[Prénom]]=$B65)*(KW$2&gt;=Tableau1[[Début]:[Début]])*(KW$2&lt;=Tableau1[[Fin]:[Fin]]),ROW(INDIRECT("A1:A"&amp;COUNTA(Tableau1[[Fin]:[Fin]])))),1)),""))</f>
        <v/>
      </c>
      <c r="KX65" s="34" t="str">
        <f t="array" aca="1" ref="KX65" ca="1">IF(OR(WEEKDAY(KX$2,2)&gt;5,COUNTIF(Dates_Feries,KX$2)&gt;0),"",IFERROR(INDEX(Tableau1[[Type]:[Type]],SMALL(IF((Tableau1[[Nom]:[Nom]]=$A65)*(Tableau1[[Prénom]:[Prénom]]=$B65)*(KX$2&gt;=Tableau1[[Début]:[Début]])*(KX$2&lt;=Tableau1[[Fin]:[Fin]]),ROW(INDIRECT("A1:A"&amp;COUNTA(Tableau1[[Fin]:[Fin]])))),1)),""))</f>
        <v/>
      </c>
      <c r="KY65" s="34" t="str">
        <f t="array" aca="1" ref="KY65" ca="1">IF(OR(WEEKDAY(KY$2,2)&gt;5,COUNTIF(Dates_Feries,KY$2)&gt;0),"",IFERROR(INDEX(Tableau1[[Type]:[Type]],SMALL(IF((Tableau1[[Nom]:[Nom]]=$A65)*(Tableau1[[Prénom]:[Prénom]]=$B65)*(KY$2&gt;=Tableau1[[Début]:[Début]])*(KY$2&lt;=Tableau1[[Fin]:[Fin]]),ROW(INDIRECT("A1:A"&amp;COUNTA(Tableau1[[Fin]:[Fin]])))),1)),""))</f>
        <v/>
      </c>
      <c r="KZ65" s="34" t="str">
        <f t="array" aca="1" ref="KZ65" ca="1">IF(OR(WEEKDAY(KZ$2,2)&gt;5,COUNTIF(Dates_Feries,KZ$2)&gt;0),"",IFERROR(INDEX(Tableau1[[Type]:[Type]],SMALL(IF((Tableau1[[Nom]:[Nom]]=$A65)*(Tableau1[[Prénom]:[Prénom]]=$B65)*(KZ$2&gt;=Tableau1[[Début]:[Début]])*(KZ$2&lt;=Tableau1[[Fin]:[Fin]]),ROW(INDIRECT("A1:A"&amp;COUNTA(Tableau1[[Fin]:[Fin]])))),1)),""))</f>
        <v/>
      </c>
      <c r="LA65" s="34" t="str">
        <f t="array" aca="1" ref="LA65" ca="1">IF(OR(WEEKDAY(LA$2,2)&gt;5,COUNTIF(Dates_Feries,LA$2)&gt;0),"",IFERROR(INDEX(Tableau1[[Type]:[Type]],SMALL(IF((Tableau1[[Nom]:[Nom]]=$A65)*(Tableau1[[Prénom]:[Prénom]]=$B65)*(LA$2&gt;=Tableau1[[Début]:[Début]])*(LA$2&lt;=Tableau1[[Fin]:[Fin]]),ROW(INDIRECT("A1:A"&amp;COUNTA(Tableau1[[Fin]:[Fin]])))),1)),""))</f>
        <v/>
      </c>
      <c r="LB65" s="34" t="str">
        <f t="array" aca="1" ref="LB65" ca="1">IF(OR(WEEKDAY(LB$2,2)&gt;5,COUNTIF(Dates_Feries,LB$2)&gt;0),"",IFERROR(INDEX(Tableau1[[Type]:[Type]],SMALL(IF((Tableau1[[Nom]:[Nom]]=$A65)*(Tableau1[[Prénom]:[Prénom]]=$B65)*(LB$2&gt;=Tableau1[[Début]:[Début]])*(LB$2&lt;=Tableau1[[Fin]:[Fin]]),ROW(INDIRECT("A1:A"&amp;COUNTA(Tableau1[[Fin]:[Fin]])))),1)),""))</f>
        <v/>
      </c>
      <c r="LC65" s="34" t="str">
        <f t="array" aca="1" ref="LC65" ca="1">IF(OR(WEEKDAY(LC$2,2)&gt;5,COUNTIF(Dates_Feries,LC$2)&gt;0),"",IFERROR(INDEX(Tableau1[[Type]:[Type]],SMALL(IF((Tableau1[[Nom]:[Nom]]=$A65)*(Tableau1[[Prénom]:[Prénom]]=$B65)*(LC$2&gt;=Tableau1[[Début]:[Début]])*(LC$2&lt;=Tableau1[[Fin]:[Fin]]),ROW(INDIRECT("A1:A"&amp;COUNTA(Tableau1[[Fin]:[Fin]])))),1)),""))</f>
        <v/>
      </c>
      <c r="LD65" s="34" t="str">
        <f t="array" aca="1" ref="LD65" ca="1">IF(OR(WEEKDAY(LD$2,2)&gt;5,COUNTIF(Dates_Feries,LD$2)&gt;0),"",IFERROR(INDEX(Tableau1[[Type]:[Type]],SMALL(IF((Tableau1[[Nom]:[Nom]]=$A65)*(Tableau1[[Prénom]:[Prénom]]=$B65)*(LD$2&gt;=Tableau1[[Début]:[Début]])*(LD$2&lt;=Tableau1[[Fin]:[Fin]]),ROW(INDIRECT("A1:A"&amp;COUNTA(Tableau1[[Fin]:[Fin]])))),1)),""))</f>
        <v/>
      </c>
      <c r="LE65" s="34" t="str">
        <f t="array" aca="1" ref="LE65" ca="1">IF(OR(WEEKDAY(LE$2,2)&gt;5,COUNTIF(Dates_Feries,LE$2)&gt;0),"",IFERROR(INDEX(Tableau1[[Type]:[Type]],SMALL(IF((Tableau1[[Nom]:[Nom]]=$A65)*(Tableau1[[Prénom]:[Prénom]]=$B65)*(LE$2&gt;=Tableau1[[Début]:[Début]])*(LE$2&lt;=Tableau1[[Fin]:[Fin]]),ROW(INDIRECT("A1:A"&amp;COUNTA(Tableau1[[Fin]:[Fin]])))),1)),""))</f>
        <v/>
      </c>
      <c r="LF65" s="34" t="str">
        <f t="array" aca="1" ref="LF65" ca="1">IF(OR(WEEKDAY(LF$2,2)&gt;5,COUNTIF(Dates_Feries,LF$2)&gt;0),"",IFERROR(INDEX(Tableau1[[Type]:[Type]],SMALL(IF((Tableau1[[Nom]:[Nom]]=$A65)*(Tableau1[[Prénom]:[Prénom]]=$B65)*(LF$2&gt;=Tableau1[[Début]:[Début]])*(LF$2&lt;=Tableau1[[Fin]:[Fin]]),ROW(INDIRECT("A1:A"&amp;COUNTA(Tableau1[[Fin]:[Fin]])))),1)),""))</f>
        <v/>
      </c>
      <c r="LG65" s="34" t="str">
        <f t="array" aca="1" ref="LG65" ca="1">IF(OR(WEEKDAY(LG$2,2)&gt;5,COUNTIF(Dates_Feries,LG$2)&gt;0),"",IFERROR(INDEX(Tableau1[[Type]:[Type]],SMALL(IF((Tableau1[[Nom]:[Nom]]=$A65)*(Tableau1[[Prénom]:[Prénom]]=$B65)*(LG$2&gt;=Tableau1[[Début]:[Début]])*(LG$2&lt;=Tableau1[[Fin]:[Fin]]),ROW(INDIRECT("A1:A"&amp;COUNTA(Tableau1[[Fin]:[Fin]])))),1)),""))</f>
        <v/>
      </c>
      <c r="LH65" s="34" t="str">
        <f t="array" aca="1" ref="LH65" ca="1">IF(OR(WEEKDAY(LH$2,2)&gt;5,COUNTIF(Dates_Feries,LH$2)&gt;0),"",IFERROR(INDEX(Tableau1[[Type]:[Type]],SMALL(IF((Tableau1[[Nom]:[Nom]]=$A65)*(Tableau1[[Prénom]:[Prénom]]=$B65)*(LH$2&gt;=Tableau1[[Début]:[Début]])*(LH$2&lt;=Tableau1[[Fin]:[Fin]]),ROW(INDIRECT("A1:A"&amp;COUNTA(Tableau1[[Fin]:[Fin]])))),1)),""))</f>
        <v/>
      </c>
      <c r="LI65" s="34" t="str">
        <f t="array" aca="1" ref="LI65" ca="1">IF(OR(WEEKDAY(LI$2,2)&gt;5,COUNTIF(Dates_Feries,LI$2)&gt;0),"",IFERROR(INDEX(Tableau1[[Type]:[Type]],SMALL(IF((Tableau1[[Nom]:[Nom]]=$A65)*(Tableau1[[Prénom]:[Prénom]]=$B65)*(LI$2&gt;=Tableau1[[Début]:[Début]])*(LI$2&lt;=Tableau1[[Fin]:[Fin]]),ROW(INDIRECT("A1:A"&amp;COUNTA(Tableau1[[Fin]:[Fin]])))),1)),""))</f>
        <v/>
      </c>
      <c r="LJ65" s="34" t="str">
        <f t="array" aca="1" ref="LJ65" ca="1">IF(OR(WEEKDAY(LJ$2,2)&gt;5,COUNTIF(Dates_Feries,LJ$2)&gt;0),"",IFERROR(INDEX(Tableau1[[Type]:[Type]],SMALL(IF((Tableau1[[Nom]:[Nom]]=$A65)*(Tableau1[[Prénom]:[Prénom]]=$B65)*(LJ$2&gt;=Tableau1[[Début]:[Début]])*(LJ$2&lt;=Tableau1[[Fin]:[Fin]]),ROW(INDIRECT("A1:A"&amp;COUNTA(Tableau1[[Fin]:[Fin]])))),1)),""))</f>
        <v/>
      </c>
      <c r="LK65" s="34" t="str">
        <f t="array" aca="1" ref="LK65" ca="1">IF(OR(WEEKDAY(LK$2,2)&gt;5,COUNTIF(Dates_Feries,LK$2)&gt;0),"",IFERROR(INDEX(Tableau1[[Type]:[Type]],SMALL(IF((Tableau1[[Nom]:[Nom]]=$A65)*(Tableau1[[Prénom]:[Prénom]]=$B65)*(LK$2&gt;=Tableau1[[Début]:[Début]])*(LK$2&lt;=Tableau1[[Fin]:[Fin]]),ROW(INDIRECT("A1:A"&amp;COUNTA(Tableau1[[Fin]:[Fin]])))),1)),""))</f>
        <v/>
      </c>
      <c r="LL65" s="34" t="str">
        <f t="array" aca="1" ref="LL65" ca="1">IF(OR(WEEKDAY(LL$2,2)&gt;5,COUNTIF(Dates_Feries,LL$2)&gt;0),"",IFERROR(INDEX(Tableau1[[Type]:[Type]],SMALL(IF((Tableau1[[Nom]:[Nom]]=$A65)*(Tableau1[[Prénom]:[Prénom]]=$B65)*(LL$2&gt;=Tableau1[[Début]:[Début]])*(LL$2&lt;=Tableau1[[Fin]:[Fin]]),ROW(INDIRECT("A1:A"&amp;COUNTA(Tableau1[[Fin]:[Fin]])))),1)),""))</f>
        <v/>
      </c>
      <c r="LM65" s="34" t="str">
        <f t="array" aca="1" ref="LM65" ca="1">IF(OR(WEEKDAY(LM$2,2)&gt;5,COUNTIF(Dates_Feries,LM$2)&gt;0),"",IFERROR(INDEX(Tableau1[[Type]:[Type]],SMALL(IF((Tableau1[[Nom]:[Nom]]=$A65)*(Tableau1[[Prénom]:[Prénom]]=$B65)*(LM$2&gt;=Tableau1[[Début]:[Début]])*(LM$2&lt;=Tableau1[[Fin]:[Fin]]),ROW(INDIRECT("A1:A"&amp;COUNTA(Tableau1[[Fin]:[Fin]])))),1)),""))</f>
        <v/>
      </c>
      <c r="LN65" s="34" t="str">
        <f t="array" aca="1" ref="LN65" ca="1">IF(OR(WEEKDAY(LN$2,2)&gt;5,COUNTIF(Dates_Feries,LN$2)&gt;0),"",IFERROR(INDEX(Tableau1[[Type]:[Type]],SMALL(IF((Tableau1[[Nom]:[Nom]]=$A65)*(Tableau1[[Prénom]:[Prénom]]=$B65)*(LN$2&gt;=Tableau1[[Début]:[Début]])*(LN$2&lt;=Tableau1[[Fin]:[Fin]]),ROW(INDIRECT("A1:A"&amp;COUNTA(Tableau1[[Fin]:[Fin]])))),1)),""))</f>
        <v/>
      </c>
      <c r="LO65" s="34" t="str">
        <f t="array" aca="1" ref="LO65" ca="1">IF(OR(WEEKDAY(LO$2,2)&gt;5,COUNTIF(Dates_Feries,LO$2)&gt;0),"",IFERROR(INDEX(Tableau1[[Type]:[Type]],SMALL(IF((Tableau1[[Nom]:[Nom]]=$A65)*(Tableau1[[Prénom]:[Prénom]]=$B65)*(LO$2&gt;=Tableau1[[Début]:[Début]])*(LO$2&lt;=Tableau1[[Fin]:[Fin]]),ROW(INDIRECT("A1:A"&amp;COUNTA(Tableau1[[Fin]:[Fin]])))),1)),""))</f>
        <v/>
      </c>
      <c r="LP65" s="34" t="str">
        <f t="array" aca="1" ref="LP65" ca="1">IF(OR(WEEKDAY(LP$2,2)&gt;5,COUNTIF(Dates_Feries,LP$2)&gt;0),"",IFERROR(INDEX(Tableau1[[Type]:[Type]],SMALL(IF((Tableau1[[Nom]:[Nom]]=$A65)*(Tableau1[[Prénom]:[Prénom]]=$B65)*(LP$2&gt;=Tableau1[[Début]:[Début]])*(LP$2&lt;=Tableau1[[Fin]:[Fin]]),ROW(INDIRECT("A1:A"&amp;COUNTA(Tableau1[[Fin]:[Fin]])))),1)),""))</f>
        <v/>
      </c>
      <c r="LQ65" s="34" t="str">
        <f t="array" aca="1" ref="LQ65" ca="1">IF(OR(WEEKDAY(LQ$2,2)&gt;5,COUNTIF(Dates_Feries,LQ$2)&gt;0),"",IFERROR(INDEX(Tableau1[[Type]:[Type]],SMALL(IF((Tableau1[[Nom]:[Nom]]=$A65)*(Tableau1[[Prénom]:[Prénom]]=$B65)*(LQ$2&gt;=Tableau1[[Début]:[Début]])*(LQ$2&lt;=Tableau1[[Fin]:[Fin]]),ROW(INDIRECT("A1:A"&amp;COUNTA(Tableau1[[Fin]:[Fin]])))),1)),""))</f>
        <v/>
      </c>
      <c r="LR65" s="34" t="str">
        <f t="array" aca="1" ref="LR65" ca="1">IF(OR(WEEKDAY(LR$2,2)&gt;5,COUNTIF(Dates_Feries,LR$2)&gt;0),"",IFERROR(INDEX(Tableau1[[Type]:[Type]],SMALL(IF((Tableau1[[Nom]:[Nom]]=$A65)*(Tableau1[[Prénom]:[Prénom]]=$B65)*(LR$2&gt;=Tableau1[[Début]:[Début]])*(LR$2&lt;=Tableau1[[Fin]:[Fin]]),ROW(INDIRECT("A1:A"&amp;COUNTA(Tableau1[[Fin]:[Fin]])))),1)),""))</f>
        <v/>
      </c>
      <c r="LS65" s="34" t="str">
        <f t="array" aca="1" ref="LS65" ca="1">IF(OR(WEEKDAY(LS$2,2)&gt;5,COUNTIF(Dates_Feries,LS$2)&gt;0),"",IFERROR(INDEX(Tableau1[[Type]:[Type]],SMALL(IF((Tableau1[[Nom]:[Nom]]=$A65)*(Tableau1[[Prénom]:[Prénom]]=$B65)*(LS$2&gt;=Tableau1[[Début]:[Début]])*(LS$2&lt;=Tableau1[[Fin]:[Fin]]),ROW(INDIRECT("A1:A"&amp;COUNTA(Tableau1[[Fin]:[Fin]])))),1)),""))</f>
        <v/>
      </c>
      <c r="LT65" s="34" t="str">
        <f t="array" aca="1" ref="LT65" ca="1">IF(OR(WEEKDAY(LT$2,2)&gt;5,COUNTIF(Dates_Feries,LT$2)&gt;0),"",IFERROR(INDEX(Tableau1[[Type]:[Type]],SMALL(IF((Tableau1[[Nom]:[Nom]]=$A65)*(Tableau1[[Prénom]:[Prénom]]=$B65)*(LT$2&gt;=Tableau1[[Début]:[Début]])*(LT$2&lt;=Tableau1[[Fin]:[Fin]]),ROW(INDIRECT("A1:A"&amp;COUNTA(Tableau1[[Fin]:[Fin]])))),1)),""))</f>
        <v/>
      </c>
      <c r="LU65" s="34" t="str">
        <f t="array" aca="1" ref="LU65" ca="1">IF(OR(WEEKDAY(LU$2,2)&gt;5,COUNTIF(Dates_Feries,LU$2)&gt;0),"",IFERROR(INDEX(Tableau1[[Type]:[Type]],SMALL(IF((Tableau1[[Nom]:[Nom]]=$A65)*(Tableau1[[Prénom]:[Prénom]]=$B65)*(LU$2&gt;=Tableau1[[Début]:[Début]])*(LU$2&lt;=Tableau1[[Fin]:[Fin]]),ROW(INDIRECT("A1:A"&amp;COUNTA(Tableau1[[Fin]:[Fin]])))),1)),""))</f>
        <v/>
      </c>
      <c r="LV65" s="34" t="str">
        <f t="array" aca="1" ref="LV65" ca="1">IF(OR(WEEKDAY(LV$2,2)&gt;5,COUNTIF(Dates_Feries,LV$2)&gt;0),"",IFERROR(INDEX(Tableau1[[Type]:[Type]],SMALL(IF((Tableau1[[Nom]:[Nom]]=$A65)*(Tableau1[[Prénom]:[Prénom]]=$B65)*(LV$2&gt;=Tableau1[[Début]:[Début]])*(LV$2&lt;=Tableau1[[Fin]:[Fin]]),ROW(INDIRECT("A1:A"&amp;COUNTA(Tableau1[[Fin]:[Fin]])))),1)),""))</f>
        <v/>
      </c>
      <c r="LW65" s="34" t="str">
        <f t="array" aca="1" ref="LW65" ca="1">IF(OR(WEEKDAY(LW$2,2)&gt;5,COUNTIF(Dates_Feries,LW$2)&gt;0),"",IFERROR(INDEX(Tableau1[[Type]:[Type]],SMALL(IF((Tableau1[[Nom]:[Nom]]=$A65)*(Tableau1[[Prénom]:[Prénom]]=$B65)*(LW$2&gt;=Tableau1[[Début]:[Début]])*(LW$2&lt;=Tableau1[[Fin]:[Fin]]),ROW(INDIRECT("A1:A"&amp;COUNTA(Tableau1[[Fin]:[Fin]])))),1)),""))</f>
        <v/>
      </c>
      <c r="LX65" s="34" t="str">
        <f t="array" aca="1" ref="LX65" ca="1">IF(OR(WEEKDAY(LX$2,2)&gt;5,COUNTIF(Dates_Feries,LX$2)&gt;0),"",IFERROR(INDEX(Tableau1[[Type]:[Type]],SMALL(IF((Tableau1[[Nom]:[Nom]]=$A65)*(Tableau1[[Prénom]:[Prénom]]=$B65)*(LX$2&gt;=Tableau1[[Début]:[Début]])*(LX$2&lt;=Tableau1[[Fin]:[Fin]]),ROW(INDIRECT("A1:A"&amp;COUNTA(Tableau1[[Fin]:[Fin]])))),1)),""))</f>
        <v/>
      </c>
      <c r="LY65" s="34" t="str">
        <f t="array" aca="1" ref="LY65" ca="1">IF(OR(WEEKDAY(LY$2,2)&gt;5,COUNTIF(Dates_Feries,LY$2)&gt;0),"",IFERROR(INDEX(Tableau1[[Type]:[Type]],SMALL(IF((Tableau1[[Nom]:[Nom]]=$A65)*(Tableau1[[Prénom]:[Prénom]]=$B65)*(LY$2&gt;=Tableau1[[Début]:[Début]])*(LY$2&lt;=Tableau1[[Fin]:[Fin]]),ROW(INDIRECT("A1:A"&amp;COUNTA(Tableau1[[Fin]:[Fin]])))),1)),""))</f>
        <v/>
      </c>
      <c r="LZ65" s="34" t="str">
        <f t="array" aca="1" ref="LZ65" ca="1">IF(OR(WEEKDAY(LZ$2,2)&gt;5,COUNTIF(Dates_Feries,LZ$2)&gt;0),"",IFERROR(INDEX(Tableau1[[Type]:[Type]],SMALL(IF((Tableau1[[Nom]:[Nom]]=$A65)*(Tableau1[[Prénom]:[Prénom]]=$B65)*(LZ$2&gt;=Tableau1[[Début]:[Début]])*(LZ$2&lt;=Tableau1[[Fin]:[Fin]]),ROW(INDIRECT("A1:A"&amp;COUNTA(Tableau1[[Fin]:[Fin]])))),1)),""))</f>
        <v/>
      </c>
      <c r="MA65" s="34" t="str">
        <f t="array" aca="1" ref="MA65" ca="1">IF(OR(WEEKDAY(MA$2,2)&gt;5,COUNTIF(Dates_Feries,MA$2)&gt;0),"",IFERROR(INDEX(Tableau1[[Type]:[Type]],SMALL(IF((Tableau1[[Nom]:[Nom]]=$A65)*(Tableau1[[Prénom]:[Prénom]]=$B65)*(MA$2&gt;=Tableau1[[Début]:[Début]])*(MA$2&lt;=Tableau1[[Fin]:[Fin]]),ROW(INDIRECT("A1:A"&amp;COUNTA(Tableau1[[Fin]:[Fin]])))),1)),""))</f>
        <v/>
      </c>
      <c r="MB65" s="34" t="str">
        <f t="array" aca="1" ref="MB65" ca="1">IF(OR(WEEKDAY(MB$2,2)&gt;5,COUNTIF(Dates_Feries,MB$2)&gt;0),"",IFERROR(INDEX(Tableau1[[Type]:[Type]],SMALL(IF((Tableau1[[Nom]:[Nom]]=$A65)*(Tableau1[[Prénom]:[Prénom]]=$B65)*(MB$2&gt;=Tableau1[[Début]:[Début]])*(MB$2&lt;=Tableau1[[Fin]:[Fin]]),ROW(INDIRECT("A1:A"&amp;COUNTA(Tableau1[[Fin]:[Fin]])))),1)),""))</f>
        <v/>
      </c>
      <c r="MC65" s="34" t="str">
        <f t="array" aca="1" ref="MC65" ca="1">IF(OR(WEEKDAY(MC$2,2)&gt;5,COUNTIF(Dates_Feries,MC$2)&gt;0),"",IFERROR(INDEX(Tableau1[[Type]:[Type]],SMALL(IF((Tableau1[[Nom]:[Nom]]=$A65)*(Tableau1[[Prénom]:[Prénom]]=$B65)*(MC$2&gt;=Tableau1[[Début]:[Début]])*(MC$2&lt;=Tableau1[[Fin]:[Fin]]),ROW(INDIRECT("A1:A"&amp;COUNTA(Tableau1[[Fin]:[Fin]])))),1)),""))</f>
        <v/>
      </c>
      <c r="MD65" s="34" t="str">
        <f t="array" aca="1" ref="MD65" ca="1">IF(OR(WEEKDAY(MD$2,2)&gt;5,COUNTIF(Dates_Feries,MD$2)&gt;0),"",IFERROR(INDEX(Tableau1[[Type]:[Type]],SMALL(IF((Tableau1[[Nom]:[Nom]]=$A65)*(Tableau1[[Prénom]:[Prénom]]=$B65)*(MD$2&gt;=Tableau1[[Début]:[Début]])*(MD$2&lt;=Tableau1[[Fin]:[Fin]]),ROW(INDIRECT("A1:A"&amp;COUNTA(Tableau1[[Fin]:[Fin]])))),1)),""))</f>
        <v/>
      </c>
      <c r="ME65" s="34" t="str">
        <f t="array" aca="1" ref="ME65" ca="1">IF(OR(WEEKDAY(ME$2,2)&gt;5,COUNTIF(Dates_Feries,ME$2)&gt;0),"",IFERROR(INDEX(Tableau1[[Type]:[Type]],SMALL(IF((Tableau1[[Nom]:[Nom]]=$A65)*(Tableau1[[Prénom]:[Prénom]]=$B65)*(ME$2&gt;=Tableau1[[Début]:[Début]])*(ME$2&lt;=Tableau1[[Fin]:[Fin]]),ROW(INDIRECT("A1:A"&amp;COUNTA(Tableau1[[Fin]:[Fin]])))),1)),""))</f>
        <v/>
      </c>
      <c r="MF65" s="34" t="str">
        <f t="array" aca="1" ref="MF65" ca="1">IF(OR(WEEKDAY(MF$2,2)&gt;5,COUNTIF(Dates_Feries,MF$2)&gt;0),"",IFERROR(INDEX(Tableau1[[Type]:[Type]],SMALL(IF((Tableau1[[Nom]:[Nom]]=$A65)*(Tableau1[[Prénom]:[Prénom]]=$B65)*(MF$2&gt;=Tableau1[[Début]:[Début]])*(MF$2&lt;=Tableau1[[Fin]:[Fin]]),ROW(INDIRECT("A1:A"&amp;COUNTA(Tableau1[[Fin]:[Fin]])))),1)),""))</f>
        <v/>
      </c>
      <c r="MG65" s="34" t="str">
        <f t="array" aca="1" ref="MG65" ca="1">IF(OR(WEEKDAY(MG$2,2)&gt;5,COUNTIF(Dates_Feries,MG$2)&gt;0),"",IFERROR(INDEX(Tableau1[[Type]:[Type]],SMALL(IF((Tableau1[[Nom]:[Nom]]=$A65)*(Tableau1[[Prénom]:[Prénom]]=$B65)*(MG$2&gt;=Tableau1[[Début]:[Début]])*(MG$2&lt;=Tableau1[[Fin]:[Fin]]),ROW(INDIRECT("A1:A"&amp;COUNTA(Tableau1[[Fin]:[Fin]])))),1)),""))</f>
        <v/>
      </c>
      <c r="MH65" s="34" t="str">
        <f t="array" aca="1" ref="MH65" ca="1">IF(OR(WEEKDAY(MH$2,2)&gt;5,COUNTIF(Dates_Feries,MH$2)&gt;0),"",IFERROR(INDEX(Tableau1[[Type]:[Type]],SMALL(IF((Tableau1[[Nom]:[Nom]]=$A65)*(Tableau1[[Prénom]:[Prénom]]=$B65)*(MH$2&gt;=Tableau1[[Début]:[Début]])*(MH$2&lt;=Tableau1[[Fin]:[Fin]]),ROW(INDIRECT("A1:A"&amp;COUNTA(Tableau1[[Fin]:[Fin]])))),1)),""))</f>
        <v/>
      </c>
      <c r="MI65" s="34" t="str">
        <f t="array" aca="1" ref="MI65" ca="1">IF(OR(WEEKDAY(MI$2,2)&gt;5,COUNTIF(Dates_Feries,MI$2)&gt;0),"",IFERROR(INDEX(Tableau1[[Type]:[Type]],SMALL(IF((Tableau1[[Nom]:[Nom]]=$A65)*(Tableau1[[Prénom]:[Prénom]]=$B65)*(MI$2&gt;=Tableau1[[Début]:[Début]])*(MI$2&lt;=Tableau1[[Fin]:[Fin]]),ROW(INDIRECT("A1:A"&amp;COUNTA(Tableau1[[Fin]:[Fin]])))),1)),""))</f>
        <v/>
      </c>
      <c r="MJ65" s="34" t="str">
        <f t="array" aca="1" ref="MJ65" ca="1">IF(OR(WEEKDAY(MJ$2,2)&gt;5,COUNTIF(Dates_Feries,MJ$2)&gt;0),"",IFERROR(INDEX(Tableau1[[Type]:[Type]],SMALL(IF((Tableau1[[Nom]:[Nom]]=$A65)*(Tableau1[[Prénom]:[Prénom]]=$B65)*(MJ$2&gt;=Tableau1[[Début]:[Début]])*(MJ$2&lt;=Tableau1[[Fin]:[Fin]]),ROW(INDIRECT("A1:A"&amp;COUNTA(Tableau1[[Fin]:[Fin]])))),1)),""))</f>
        <v/>
      </c>
      <c r="MK65" s="34" t="str">
        <f t="array" aca="1" ref="MK65" ca="1">IF(OR(WEEKDAY(MK$2,2)&gt;5,COUNTIF(Dates_Feries,MK$2)&gt;0),"",IFERROR(INDEX(Tableau1[[Type]:[Type]],SMALL(IF((Tableau1[[Nom]:[Nom]]=$A65)*(Tableau1[[Prénom]:[Prénom]]=$B65)*(MK$2&gt;=Tableau1[[Début]:[Début]])*(MK$2&lt;=Tableau1[[Fin]:[Fin]]),ROW(INDIRECT("A1:A"&amp;COUNTA(Tableau1[[Fin]:[Fin]])))),1)),""))</f>
        <v/>
      </c>
      <c r="ML65" s="34" t="str">
        <f t="array" aca="1" ref="ML65" ca="1">IF(OR(WEEKDAY(ML$2,2)&gt;5,COUNTIF(Dates_Feries,ML$2)&gt;0),"",IFERROR(INDEX(Tableau1[[Type]:[Type]],SMALL(IF((Tableau1[[Nom]:[Nom]]=$A65)*(Tableau1[[Prénom]:[Prénom]]=$B65)*(ML$2&gt;=Tableau1[[Début]:[Début]])*(ML$2&lt;=Tableau1[[Fin]:[Fin]]),ROW(INDIRECT("A1:A"&amp;COUNTA(Tableau1[[Fin]:[Fin]])))),1)),""))</f>
        <v/>
      </c>
      <c r="MM65" s="34" t="str">
        <f t="array" aca="1" ref="MM65" ca="1">IF(OR(WEEKDAY(MM$2,2)&gt;5,COUNTIF(Dates_Feries,MM$2)&gt;0),"",IFERROR(INDEX(Tableau1[[Type]:[Type]],SMALL(IF((Tableau1[[Nom]:[Nom]]=$A65)*(Tableau1[[Prénom]:[Prénom]]=$B65)*(MM$2&gt;=Tableau1[[Début]:[Début]])*(MM$2&lt;=Tableau1[[Fin]:[Fin]]),ROW(INDIRECT("A1:A"&amp;COUNTA(Tableau1[[Fin]:[Fin]])))),1)),""))</f>
        <v/>
      </c>
      <c r="MN65" s="34" t="str">
        <f t="array" aca="1" ref="MN65" ca="1">IF(OR(WEEKDAY(MN$2,2)&gt;5,COUNTIF(Dates_Feries,MN$2)&gt;0),"",IFERROR(INDEX(Tableau1[[Type]:[Type]],SMALL(IF((Tableau1[[Nom]:[Nom]]=$A65)*(Tableau1[[Prénom]:[Prénom]]=$B65)*(MN$2&gt;=Tableau1[[Début]:[Début]])*(MN$2&lt;=Tableau1[[Fin]:[Fin]]),ROW(INDIRECT("A1:A"&amp;COUNTA(Tableau1[[Fin]:[Fin]])))),1)),""))</f>
        <v/>
      </c>
      <c r="MO65" s="34" t="str">
        <f t="array" aca="1" ref="MO65" ca="1">IF(OR(WEEKDAY(MO$2,2)&gt;5,COUNTIF(Dates_Feries,MO$2)&gt;0),"",IFERROR(INDEX(Tableau1[[Type]:[Type]],SMALL(IF((Tableau1[[Nom]:[Nom]]=$A65)*(Tableau1[[Prénom]:[Prénom]]=$B65)*(MO$2&gt;=Tableau1[[Début]:[Début]])*(MO$2&lt;=Tableau1[[Fin]:[Fin]]),ROW(INDIRECT("A1:A"&amp;COUNTA(Tableau1[[Fin]:[Fin]])))),1)),""))</f>
        <v/>
      </c>
      <c r="MP65" s="34" t="str">
        <f t="array" aca="1" ref="MP65" ca="1">IF(OR(WEEKDAY(MP$2,2)&gt;5,COUNTIF(Dates_Feries,MP$2)&gt;0),"",IFERROR(INDEX(Tableau1[[Type]:[Type]],SMALL(IF((Tableau1[[Nom]:[Nom]]=$A65)*(Tableau1[[Prénom]:[Prénom]]=$B65)*(MP$2&gt;=Tableau1[[Début]:[Début]])*(MP$2&lt;=Tableau1[[Fin]:[Fin]]),ROW(INDIRECT("A1:A"&amp;COUNTA(Tableau1[[Fin]:[Fin]])))),1)),""))</f>
        <v/>
      </c>
      <c r="MQ65" s="34" t="str">
        <f t="array" aca="1" ref="MQ65" ca="1">IF(OR(WEEKDAY(MQ$2,2)&gt;5,COUNTIF(Dates_Feries,MQ$2)&gt;0),"",IFERROR(INDEX(Tableau1[[Type]:[Type]],SMALL(IF((Tableau1[[Nom]:[Nom]]=$A65)*(Tableau1[[Prénom]:[Prénom]]=$B65)*(MQ$2&gt;=Tableau1[[Début]:[Début]])*(MQ$2&lt;=Tableau1[[Fin]:[Fin]]),ROW(INDIRECT("A1:A"&amp;COUNTA(Tableau1[[Fin]:[Fin]])))),1)),""))</f>
        <v/>
      </c>
      <c r="MR65" s="34" t="str">
        <f t="array" aca="1" ref="MR65" ca="1">IF(OR(WEEKDAY(MR$2,2)&gt;5,COUNTIF(Dates_Feries,MR$2)&gt;0),"",IFERROR(INDEX(Tableau1[[Type]:[Type]],SMALL(IF((Tableau1[[Nom]:[Nom]]=$A65)*(Tableau1[[Prénom]:[Prénom]]=$B65)*(MR$2&gt;=Tableau1[[Début]:[Début]])*(MR$2&lt;=Tableau1[[Fin]:[Fin]]),ROW(INDIRECT("A1:A"&amp;COUNTA(Tableau1[[Fin]:[Fin]])))),1)),""))</f>
        <v/>
      </c>
      <c r="MS65" s="34" t="str">
        <f t="array" aca="1" ref="MS65" ca="1">IF(OR(WEEKDAY(MS$2,2)&gt;5,COUNTIF(Dates_Feries,MS$2)&gt;0),"",IFERROR(INDEX(Tableau1[[Type]:[Type]],SMALL(IF((Tableau1[[Nom]:[Nom]]=$A65)*(Tableau1[[Prénom]:[Prénom]]=$B65)*(MS$2&gt;=Tableau1[[Début]:[Début]])*(MS$2&lt;=Tableau1[[Fin]:[Fin]]),ROW(INDIRECT("A1:A"&amp;COUNTA(Tableau1[[Fin]:[Fin]])))),1)),""))</f>
        <v/>
      </c>
      <c r="MT65" s="34" t="str">
        <f t="array" aca="1" ref="MT65" ca="1">IF(OR(WEEKDAY(MT$2,2)&gt;5,COUNTIF(Dates_Feries,MT$2)&gt;0),"",IFERROR(INDEX(Tableau1[[Type]:[Type]],SMALL(IF((Tableau1[[Nom]:[Nom]]=$A65)*(Tableau1[[Prénom]:[Prénom]]=$B65)*(MT$2&gt;=Tableau1[[Début]:[Début]])*(MT$2&lt;=Tableau1[[Fin]:[Fin]]),ROW(INDIRECT("A1:A"&amp;COUNTA(Tableau1[[Fin]:[Fin]])))),1)),""))</f>
        <v/>
      </c>
      <c r="MU65" s="34" t="str">
        <f t="array" aca="1" ref="MU65" ca="1">IF(OR(WEEKDAY(MU$2,2)&gt;5,COUNTIF(Dates_Feries,MU$2)&gt;0),"",IFERROR(INDEX(Tableau1[[Type]:[Type]],SMALL(IF((Tableau1[[Nom]:[Nom]]=$A65)*(Tableau1[[Prénom]:[Prénom]]=$B65)*(MU$2&gt;=Tableau1[[Début]:[Début]])*(MU$2&lt;=Tableau1[[Fin]:[Fin]]),ROW(INDIRECT("A1:A"&amp;COUNTA(Tableau1[[Fin]:[Fin]])))),1)),""))</f>
        <v/>
      </c>
      <c r="MV65" s="34" t="str">
        <f t="array" aca="1" ref="MV65" ca="1">IF(OR(WEEKDAY(MV$2,2)&gt;5,COUNTIF(Dates_Feries,MV$2)&gt;0),"",IFERROR(INDEX(Tableau1[[Type]:[Type]],SMALL(IF((Tableau1[[Nom]:[Nom]]=$A65)*(Tableau1[[Prénom]:[Prénom]]=$B65)*(MV$2&gt;=Tableau1[[Début]:[Début]])*(MV$2&lt;=Tableau1[[Fin]:[Fin]]),ROW(INDIRECT("A1:A"&amp;COUNTA(Tableau1[[Fin]:[Fin]])))),1)),""))</f>
        <v/>
      </c>
      <c r="MW65" s="34" t="str">
        <f t="array" aca="1" ref="MW65" ca="1">IF(OR(WEEKDAY(MW$2,2)&gt;5,COUNTIF(Dates_Feries,MW$2)&gt;0),"",IFERROR(INDEX(Tableau1[[Type]:[Type]],SMALL(IF((Tableau1[[Nom]:[Nom]]=$A65)*(Tableau1[[Prénom]:[Prénom]]=$B65)*(MW$2&gt;=Tableau1[[Début]:[Début]])*(MW$2&lt;=Tableau1[[Fin]:[Fin]]),ROW(INDIRECT("A1:A"&amp;COUNTA(Tableau1[[Fin]:[Fin]])))),1)),""))</f>
        <v/>
      </c>
      <c r="MX65" s="34" t="str">
        <f t="array" aca="1" ref="MX65" ca="1">IF(OR(WEEKDAY(MX$2,2)&gt;5,COUNTIF(Dates_Feries,MX$2)&gt;0),"",IFERROR(INDEX(Tableau1[[Type]:[Type]],SMALL(IF((Tableau1[[Nom]:[Nom]]=$A65)*(Tableau1[[Prénom]:[Prénom]]=$B65)*(MX$2&gt;=Tableau1[[Début]:[Début]])*(MX$2&lt;=Tableau1[[Fin]:[Fin]]),ROW(INDIRECT("A1:A"&amp;COUNTA(Tableau1[[Fin]:[Fin]])))),1)),""))</f>
        <v/>
      </c>
      <c r="MY65" s="34" t="str">
        <f t="array" aca="1" ref="MY65" ca="1">IF(OR(WEEKDAY(MY$2,2)&gt;5,COUNTIF(Dates_Feries,MY$2)&gt;0),"",IFERROR(INDEX(Tableau1[[Type]:[Type]],SMALL(IF((Tableau1[[Nom]:[Nom]]=$A65)*(Tableau1[[Prénom]:[Prénom]]=$B65)*(MY$2&gt;=Tableau1[[Début]:[Début]])*(MY$2&lt;=Tableau1[[Fin]:[Fin]]),ROW(INDIRECT("A1:A"&amp;COUNTA(Tableau1[[Fin]:[Fin]])))),1)),""))</f>
        <v/>
      </c>
      <c r="MZ65" s="34" t="str">
        <f t="array" aca="1" ref="MZ65" ca="1">IF(OR(WEEKDAY(MZ$2,2)&gt;5,COUNTIF(Dates_Feries,MZ$2)&gt;0),"",IFERROR(INDEX(Tableau1[[Type]:[Type]],SMALL(IF((Tableau1[[Nom]:[Nom]]=$A65)*(Tableau1[[Prénom]:[Prénom]]=$B65)*(MZ$2&gt;=Tableau1[[Début]:[Début]])*(MZ$2&lt;=Tableau1[[Fin]:[Fin]]),ROW(INDIRECT("A1:A"&amp;COUNTA(Tableau1[[Fin]:[Fin]])))),1)),""))</f>
        <v/>
      </c>
      <c r="NA65" s="34" t="str">
        <f t="array" aca="1" ref="NA65" ca="1">IF(OR(WEEKDAY(NA$2,2)&gt;5,COUNTIF(Dates_Feries,NA$2)&gt;0),"",IFERROR(INDEX(Tableau1[[Type]:[Type]],SMALL(IF((Tableau1[[Nom]:[Nom]]=$A65)*(Tableau1[[Prénom]:[Prénom]]=$B65)*(NA$2&gt;=Tableau1[[Début]:[Début]])*(NA$2&lt;=Tableau1[[Fin]:[Fin]]),ROW(INDIRECT("A1:A"&amp;COUNTA(Tableau1[[Fin]:[Fin]])))),1)),""))</f>
        <v/>
      </c>
      <c r="NB65" s="34" t="str">
        <f t="array" aca="1" ref="NB65" ca="1">IF(OR(WEEKDAY(NB$2,2)&gt;5,COUNTIF(Dates_Feries,NB$2)&gt;0),"",IFERROR(INDEX(Tableau1[[Type]:[Type]],SMALL(IF((Tableau1[[Nom]:[Nom]]=$A65)*(Tableau1[[Prénom]:[Prénom]]=$B65)*(NB$2&gt;=Tableau1[[Début]:[Début]])*(NB$2&lt;=Tableau1[[Fin]:[Fin]]),ROW(INDIRECT("A1:A"&amp;COUNTA(Tableau1[[Fin]:[Fin]])))),1)),""))</f>
        <v/>
      </c>
      <c r="NC65" s="34" t="str">
        <f t="array" aca="1" ref="NC65" ca="1">IF(OR(WEEKDAY(NC$2,2)&gt;5,COUNTIF(Dates_Feries,NC$2)&gt;0),"",IFERROR(INDEX(Tableau1[[Type]:[Type]],SMALL(IF((Tableau1[[Nom]:[Nom]]=$A65)*(Tableau1[[Prénom]:[Prénom]]=$B65)*(NC$2&gt;=Tableau1[[Début]:[Début]])*(NC$2&lt;=Tableau1[[Fin]:[Fin]]),ROW(INDIRECT("A1:A"&amp;COUNTA(Tableau1[[Fin]:[Fin]])))),1)),""))</f>
        <v/>
      </c>
      <c r="ND65" s="34" t="str">
        <f t="array" aca="1" ref="ND65" ca="1">IF(OR(WEEKDAY(ND$2,2)&gt;5,COUNTIF(Dates_Feries,ND$2)&gt;0),"",IFERROR(INDEX(Tableau1[[Type]:[Type]],SMALL(IF((Tableau1[[Nom]:[Nom]]=$A65)*(Tableau1[[Prénom]:[Prénom]]=$B65)*(ND$2&gt;=Tableau1[[Début]:[Début]])*(ND$2&lt;=Tableau1[[Fin]:[Fin]]),ROW(INDIRECT("A1:A"&amp;COUNTA(Tableau1[[Fin]:[Fin]])))),1)),""))</f>
        <v/>
      </c>
      <c r="NE65" s="35" t="str">
        <f t="array" aca="1" ref="NE65" ca="1">IF(OR(WEEKDAY(NE$2,2)&gt;5,COUNTIF(Dates_Feries,NE$2)&gt;0),"",IFERROR(INDEX(Tableau1[[Type]:[Type]],SMALL(IF((Tableau1[[Nom]:[Nom]]=$A65)*(Tableau1[[Prénom]:[Prénom]]=$B65)*(NE$2&gt;=Tableau1[[Début]:[Début]])*(NE$2&lt;=Tableau1[[Fin]:[Fin]]),ROW(INDIRECT("A1:A"&amp;COUNTA(Tableau1[[Fin]:[Fin]])))),1)),""))</f>
        <v/>
      </c>
      <c r="NF65" s="2"/>
    </row>
    <row r="66" spans="1:370">
      <c r="A66" s="13"/>
      <c r="B66" s="14"/>
      <c r="C66" s="5">
        <f t="shared" ca="1" si="18"/>
        <v>0</v>
      </c>
      <c r="D66" s="29">
        <f t="shared" ca="1" si="19"/>
        <v>0</v>
      </c>
      <c r="E66" s="34" t="str">
        <f t="array" aca="1" ref="E66" ca="1">IF(OR(WEEKDAY(E$2,2)&gt;5,COUNTIF(Dates_Feries,E$2)&gt;0),"",IFERROR(INDEX(Tableau1[[Type]:[Type]],SMALL(IF((Tableau1[[Nom]:[Nom]]=$A66)*(Tableau1[[Prénom]:[Prénom]]=$B66)*(E$2&gt;=Tableau1[[Début]:[Début]])*(E$2&lt;=Tableau1[[Fin]:[Fin]]),ROW(INDIRECT("A1:A"&amp;COUNTA(Tableau1[[Fin]:[Fin]])))),1)),""))</f>
        <v/>
      </c>
      <c r="F66" s="34" t="str">
        <f t="array" aca="1" ref="F66" ca="1">IF(OR(WEEKDAY(F$2,2)&gt;5,COUNTIF(Dates_Feries,F$2)&gt;0),"",IFERROR(INDEX(Tableau1[[Type]:[Type]],SMALL(IF((Tableau1[[Nom]:[Nom]]=$A66)*(Tableau1[[Prénom]:[Prénom]]=$B66)*(F$2&gt;=Tableau1[[Début]:[Début]])*(F$2&lt;=Tableau1[[Fin]:[Fin]]),ROW(INDIRECT("A1:A"&amp;COUNTA(Tableau1[[Fin]:[Fin]])))),1)),""))</f>
        <v/>
      </c>
      <c r="G66" s="34" t="str">
        <f t="array" aca="1" ref="G66" ca="1">IF(OR(WEEKDAY(G$2,2)&gt;5,COUNTIF(Dates_Feries,G$2)&gt;0),"",IFERROR(INDEX(Tableau1[[Type]:[Type]],SMALL(IF((Tableau1[[Nom]:[Nom]]=$A66)*(Tableau1[[Prénom]:[Prénom]]=$B66)*(G$2&gt;=Tableau1[[Début]:[Début]])*(G$2&lt;=Tableau1[[Fin]:[Fin]]),ROW(INDIRECT("A1:A"&amp;COUNTA(Tableau1[[Fin]:[Fin]])))),1)),""))</f>
        <v/>
      </c>
      <c r="H66" s="34" t="str">
        <f t="array" aca="1" ref="H66" ca="1">IF(OR(WEEKDAY(H$2,2)&gt;5,COUNTIF(Dates_Feries,H$2)&gt;0),"",IFERROR(INDEX(Tableau1[[Type]:[Type]],SMALL(IF((Tableau1[[Nom]:[Nom]]=$A66)*(Tableau1[[Prénom]:[Prénom]]=$B66)*(H$2&gt;=Tableau1[[Début]:[Début]])*(H$2&lt;=Tableau1[[Fin]:[Fin]]),ROW(INDIRECT("A1:A"&amp;COUNTA(Tableau1[[Fin]:[Fin]])))),1)),""))</f>
        <v/>
      </c>
      <c r="I66" s="34" t="str">
        <f t="array" aca="1" ref="I66" ca="1">IF(OR(WEEKDAY(I$2,2)&gt;5,COUNTIF(Dates_Feries,I$2)&gt;0),"",IFERROR(INDEX(Tableau1[[Type]:[Type]],SMALL(IF((Tableau1[[Nom]:[Nom]]=$A66)*(Tableau1[[Prénom]:[Prénom]]=$B66)*(I$2&gt;=Tableau1[[Début]:[Début]])*(I$2&lt;=Tableau1[[Fin]:[Fin]]),ROW(INDIRECT("A1:A"&amp;COUNTA(Tableau1[[Fin]:[Fin]])))),1)),""))</f>
        <v/>
      </c>
      <c r="J66" s="34" t="str">
        <f t="array" aca="1" ref="J66" ca="1">IF(OR(WEEKDAY(J$2,2)&gt;5,COUNTIF(Dates_Feries,J$2)&gt;0),"",IFERROR(INDEX(Tableau1[[Type]:[Type]],SMALL(IF((Tableau1[[Nom]:[Nom]]=$A66)*(Tableau1[[Prénom]:[Prénom]]=$B66)*(J$2&gt;=Tableau1[[Début]:[Début]])*(J$2&lt;=Tableau1[[Fin]:[Fin]]),ROW(INDIRECT("A1:A"&amp;COUNTA(Tableau1[[Fin]:[Fin]])))),1)),""))</f>
        <v/>
      </c>
      <c r="K66" s="34" t="str">
        <f t="array" aca="1" ref="K66" ca="1">IF(OR(WEEKDAY(K$2,2)&gt;5,COUNTIF(Dates_Feries,K$2)&gt;0),"",IFERROR(INDEX(Tableau1[[Type]:[Type]],SMALL(IF((Tableau1[[Nom]:[Nom]]=$A66)*(Tableau1[[Prénom]:[Prénom]]=$B66)*(K$2&gt;=Tableau1[[Début]:[Début]])*(K$2&lt;=Tableau1[[Fin]:[Fin]]),ROW(INDIRECT("A1:A"&amp;COUNTA(Tableau1[[Fin]:[Fin]])))),1)),""))</f>
        <v/>
      </c>
      <c r="L66" s="34" t="str">
        <f t="array" aca="1" ref="L66" ca="1">IF(OR(WEEKDAY(L$2,2)&gt;5,COUNTIF(Dates_Feries,L$2)&gt;0),"",IFERROR(INDEX(Tableau1[[Type]:[Type]],SMALL(IF((Tableau1[[Nom]:[Nom]]=$A66)*(Tableau1[[Prénom]:[Prénom]]=$B66)*(L$2&gt;=Tableau1[[Début]:[Début]])*(L$2&lt;=Tableau1[[Fin]:[Fin]]),ROW(INDIRECT("A1:A"&amp;COUNTA(Tableau1[[Fin]:[Fin]])))),1)),""))</f>
        <v/>
      </c>
      <c r="M66" s="34" t="str">
        <f t="array" aca="1" ref="M66" ca="1">IF(OR(WEEKDAY(M$2,2)&gt;5,COUNTIF(Dates_Feries,M$2)&gt;0),"",IFERROR(INDEX(Tableau1[[Type]:[Type]],SMALL(IF((Tableau1[[Nom]:[Nom]]=$A66)*(Tableau1[[Prénom]:[Prénom]]=$B66)*(M$2&gt;=Tableau1[[Début]:[Début]])*(M$2&lt;=Tableau1[[Fin]:[Fin]]),ROW(INDIRECT("A1:A"&amp;COUNTA(Tableau1[[Fin]:[Fin]])))),1)),""))</f>
        <v/>
      </c>
      <c r="N66" s="34" t="str">
        <f t="array" aca="1" ref="N66" ca="1">IF(OR(WEEKDAY(N$2,2)&gt;5,COUNTIF(Dates_Feries,N$2)&gt;0),"",IFERROR(INDEX(Tableau1[[Type]:[Type]],SMALL(IF((Tableau1[[Nom]:[Nom]]=$A66)*(Tableau1[[Prénom]:[Prénom]]=$B66)*(N$2&gt;=Tableau1[[Début]:[Début]])*(N$2&lt;=Tableau1[[Fin]:[Fin]]),ROW(INDIRECT("A1:A"&amp;COUNTA(Tableau1[[Fin]:[Fin]])))),1)),""))</f>
        <v/>
      </c>
      <c r="O66" s="34" t="str">
        <f t="array" aca="1" ref="O66" ca="1">IF(OR(WEEKDAY(O$2,2)&gt;5,COUNTIF(Dates_Feries,O$2)&gt;0),"",IFERROR(INDEX(Tableau1[[Type]:[Type]],SMALL(IF((Tableau1[[Nom]:[Nom]]=$A66)*(Tableau1[[Prénom]:[Prénom]]=$B66)*(O$2&gt;=Tableau1[[Début]:[Début]])*(O$2&lt;=Tableau1[[Fin]:[Fin]]),ROW(INDIRECT("A1:A"&amp;COUNTA(Tableau1[[Fin]:[Fin]])))),1)),""))</f>
        <v/>
      </c>
      <c r="P66" s="34" t="str">
        <f t="array" aca="1" ref="P66" ca="1">IF(OR(WEEKDAY(P$2,2)&gt;5,COUNTIF(Dates_Feries,P$2)&gt;0),"",IFERROR(INDEX(Tableau1[[Type]:[Type]],SMALL(IF((Tableau1[[Nom]:[Nom]]=$A66)*(Tableau1[[Prénom]:[Prénom]]=$B66)*(P$2&gt;=Tableau1[[Début]:[Début]])*(P$2&lt;=Tableau1[[Fin]:[Fin]]),ROW(INDIRECT("A1:A"&amp;COUNTA(Tableau1[[Fin]:[Fin]])))),1)),""))</f>
        <v/>
      </c>
      <c r="Q66" s="34" t="str">
        <f t="array" aca="1" ref="Q66" ca="1">IF(OR(WEEKDAY(Q$2,2)&gt;5,COUNTIF(Dates_Feries,Q$2)&gt;0),"",IFERROR(INDEX(Tableau1[[Type]:[Type]],SMALL(IF((Tableau1[[Nom]:[Nom]]=$A66)*(Tableau1[[Prénom]:[Prénom]]=$B66)*(Q$2&gt;=Tableau1[[Début]:[Début]])*(Q$2&lt;=Tableau1[[Fin]:[Fin]]),ROW(INDIRECT("A1:A"&amp;COUNTA(Tableau1[[Fin]:[Fin]])))),1)),""))</f>
        <v/>
      </c>
      <c r="R66" s="34" t="str">
        <f t="array" aca="1" ref="R66" ca="1">IF(OR(WEEKDAY(R$2,2)&gt;5,COUNTIF(Dates_Feries,R$2)&gt;0),"",IFERROR(INDEX(Tableau1[[Type]:[Type]],SMALL(IF((Tableau1[[Nom]:[Nom]]=$A66)*(Tableau1[[Prénom]:[Prénom]]=$B66)*(R$2&gt;=Tableau1[[Début]:[Début]])*(R$2&lt;=Tableau1[[Fin]:[Fin]]),ROW(INDIRECT("A1:A"&amp;COUNTA(Tableau1[[Fin]:[Fin]])))),1)),""))</f>
        <v/>
      </c>
      <c r="S66" s="34" t="str">
        <f t="array" aca="1" ref="S66" ca="1">IF(OR(WEEKDAY(S$2,2)&gt;5,COUNTIF(Dates_Feries,S$2)&gt;0),"",IFERROR(INDEX(Tableau1[[Type]:[Type]],SMALL(IF((Tableau1[[Nom]:[Nom]]=$A66)*(Tableau1[[Prénom]:[Prénom]]=$B66)*(S$2&gt;=Tableau1[[Début]:[Début]])*(S$2&lt;=Tableau1[[Fin]:[Fin]]),ROW(INDIRECT("A1:A"&amp;COUNTA(Tableau1[[Fin]:[Fin]])))),1)),""))</f>
        <v/>
      </c>
      <c r="T66" s="34" t="str">
        <f t="array" aca="1" ref="T66" ca="1">IF(OR(WEEKDAY(T$2,2)&gt;5,COUNTIF(Dates_Feries,T$2)&gt;0),"",IFERROR(INDEX(Tableau1[[Type]:[Type]],SMALL(IF((Tableau1[[Nom]:[Nom]]=$A66)*(Tableau1[[Prénom]:[Prénom]]=$B66)*(T$2&gt;=Tableau1[[Début]:[Début]])*(T$2&lt;=Tableau1[[Fin]:[Fin]]),ROW(INDIRECT("A1:A"&amp;COUNTA(Tableau1[[Fin]:[Fin]])))),1)),""))</f>
        <v/>
      </c>
      <c r="U66" s="34" t="str">
        <f t="array" aca="1" ref="U66" ca="1">IF(OR(WEEKDAY(U$2,2)&gt;5,COUNTIF(Dates_Feries,U$2)&gt;0),"",IFERROR(INDEX(Tableau1[[Type]:[Type]],SMALL(IF((Tableau1[[Nom]:[Nom]]=$A66)*(Tableau1[[Prénom]:[Prénom]]=$B66)*(U$2&gt;=Tableau1[[Début]:[Début]])*(U$2&lt;=Tableau1[[Fin]:[Fin]]),ROW(INDIRECT("A1:A"&amp;COUNTA(Tableau1[[Fin]:[Fin]])))),1)),""))</f>
        <v/>
      </c>
      <c r="V66" s="34" t="str">
        <f t="array" aca="1" ref="V66" ca="1">IF(OR(WEEKDAY(V$2,2)&gt;5,COUNTIF(Dates_Feries,V$2)&gt;0),"",IFERROR(INDEX(Tableau1[[Type]:[Type]],SMALL(IF((Tableau1[[Nom]:[Nom]]=$A66)*(Tableau1[[Prénom]:[Prénom]]=$B66)*(V$2&gt;=Tableau1[[Début]:[Début]])*(V$2&lt;=Tableau1[[Fin]:[Fin]]),ROW(INDIRECT("A1:A"&amp;COUNTA(Tableau1[[Fin]:[Fin]])))),1)),""))</f>
        <v/>
      </c>
      <c r="W66" s="34" t="str">
        <f t="array" aca="1" ref="W66" ca="1">IF(OR(WEEKDAY(W$2,2)&gt;5,COUNTIF(Dates_Feries,W$2)&gt;0),"",IFERROR(INDEX(Tableau1[[Type]:[Type]],SMALL(IF((Tableau1[[Nom]:[Nom]]=$A66)*(Tableau1[[Prénom]:[Prénom]]=$B66)*(W$2&gt;=Tableau1[[Début]:[Début]])*(W$2&lt;=Tableau1[[Fin]:[Fin]]),ROW(INDIRECT("A1:A"&amp;COUNTA(Tableau1[[Fin]:[Fin]])))),1)),""))</f>
        <v/>
      </c>
      <c r="X66" s="34" t="str">
        <f t="array" aca="1" ref="X66" ca="1">IF(OR(WEEKDAY(X$2,2)&gt;5,COUNTIF(Dates_Feries,X$2)&gt;0),"",IFERROR(INDEX(Tableau1[[Type]:[Type]],SMALL(IF((Tableau1[[Nom]:[Nom]]=$A66)*(Tableau1[[Prénom]:[Prénom]]=$B66)*(X$2&gt;=Tableau1[[Début]:[Début]])*(X$2&lt;=Tableau1[[Fin]:[Fin]]),ROW(INDIRECT("A1:A"&amp;COUNTA(Tableau1[[Fin]:[Fin]])))),1)),""))</f>
        <v/>
      </c>
      <c r="Y66" s="34" t="str">
        <f t="array" aca="1" ref="Y66" ca="1">IF(OR(WEEKDAY(Y$2,2)&gt;5,COUNTIF(Dates_Feries,Y$2)&gt;0),"",IFERROR(INDEX(Tableau1[[Type]:[Type]],SMALL(IF((Tableau1[[Nom]:[Nom]]=$A66)*(Tableau1[[Prénom]:[Prénom]]=$B66)*(Y$2&gt;=Tableau1[[Début]:[Début]])*(Y$2&lt;=Tableau1[[Fin]:[Fin]]),ROW(INDIRECT("A1:A"&amp;COUNTA(Tableau1[[Fin]:[Fin]])))),1)),""))</f>
        <v/>
      </c>
      <c r="Z66" s="34" t="str">
        <f t="array" aca="1" ref="Z66" ca="1">IF(OR(WEEKDAY(Z$2,2)&gt;5,COUNTIF(Dates_Feries,Z$2)&gt;0),"",IFERROR(INDEX(Tableau1[[Type]:[Type]],SMALL(IF((Tableau1[[Nom]:[Nom]]=$A66)*(Tableau1[[Prénom]:[Prénom]]=$B66)*(Z$2&gt;=Tableau1[[Début]:[Début]])*(Z$2&lt;=Tableau1[[Fin]:[Fin]]),ROW(INDIRECT("A1:A"&amp;COUNTA(Tableau1[[Fin]:[Fin]])))),1)),""))</f>
        <v/>
      </c>
      <c r="AA66" s="34" t="str">
        <f t="array" aca="1" ref="AA66" ca="1">IF(OR(WEEKDAY(AA$2,2)&gt;5,COUNTIF(Dates_Feries,AA$2)&gt;0),"",IFERROR(INDEX(Tableau1[[Type]:[Type]],SMALL(IF((Tableau1[[Nom]:[Nom]]=$A66)*(Tableau1[[Prénom]:[Prénom]]=$B66)*(AA$2&gt;=Tableau1[[Début]:[Début]])*(AA$2&lt;=Tableau1[[Fin]:[Fin]]),ROW(INDIRECT("A1:A"&amp;COUNTA(Tableau1[[Fin]:[Fin]])))),1)),""))</f>
        <v/>
      </c>
      <c r="AB66" s="34" t="str">
        <f t="array" aca="1" ref="AB66" ca="1">IF(OR(WEEKDAY(AB$2,2)&gt;5,COUNTIF(Dates_Feries,AB$2)&gt;0),"",IFERROR(INDEX(Tableau1[[Type]:[Type]],SMALL(IF((Tableau1[[Nom]:[Nom]]=$A66)*(Tableau1[[Prénom]:[Prénom]]=$B66)*(AB$2&gt;=Tableau1[[Début]:[Début]])*(AB$2&lt;=Tableau1[[Fin]:[Fin]]),ROW(INDIRECT("A1:A"&amp;COUNTA(Tableau1[[Fin]:[Fin]])))),1)),""))</f>
        <v/>
      </c>
      <c r="AC66" s="34" t="str">
        <f t="array" aca="1" ref="AC66" ca="1">IF(OR(WEEKDAY(AC$2,2)&gt;5,COUNTIF(Dates_Feries,AC$2)&gt;0),"",IFERROR(INDEX(Tableau1[[Type]:[Type]],SMALL(IF((Tableau1[[Nom]:[Nom]]=$A66)*(Tableau1[[Prénom]:[Prénom]]=$B66)*(AC$2&gt;=Tableau1[[Début]:[Début]])*(AC$2&lt;=Tableau1[[Fin]:[Fin]]),ROW(INDIRECT("A1:A"&amp;COUNTA(Tableau1[[Fin]:[Fin]])))),1)),""))</f>
        <v/>
      </c>
      <c r="AD66" s="34" t="str">
        <f t="array" aca="1" ref="AD66" ca="1">IF(OR(WEEKDAY(AD$2,2)&gt;5,COUNTIF(Dates_Feries,AD$2)&gt;0),"",IFERROR(INDEX(Tableau1[[Type]:[Type]],SMALL(IF((Tableau1[[Nom]:[Nom]]=$A66)*(Tableau1[[Prénom]:[Prénom]]=$B66)*(AD$2&gt;=Tableau1[[Début]:[Début]])*(AD$2&lt;=Tableau1[[Fin]:[Fin]]),ROW(INDIRECT("A1:A"&amp;COUNTA(Tableau1[[Fin]:[Fin]])))),1)),""))</f>
        <v/>
      </c>
      <c r="AE66" s="34" t="str">
        <f t="array" aca="1" ref="AE66" ca="1">IF(OR(WEEKDAY(AE$2,2)&gt;5,COUNTIF(Dates_Feries,AE$2)&gt;0),"",IFERROR(INDEX(Tableau1[[Type]:[Type]],SMALL(IF((Tableau1[[Nom]:[Nom]]=$A66)*(Tableau1[[Prénom]:[Prénom]]=$B66)*(AE$2&gt;=Tableau1[[Début]:[Début]])*(AE$2&lt;=Tableau1[[Fin]:[Fin]]),ROW(INDIRECT("A1:A"&amp;COUNTA(Tableau1[[Fin]:[Fin]])))),1)),""))</f>
        <v/>
      </c>
      <c r="AF66" s="34" t="str">
        <f t="array" aca="1" ref="AF66" ca="1">IF(OR(WEEKDAY(AF$2,2)&gt;5,COUNTIF(Dates_Feries,AF$2)&gt;0),"",IFERROR(INDEX(Tableau1[[Type]:[Type]],SMALL(IF((Tableau1[[Nom]:[Nom]]=$A66)*(Tableau1[[Prénom]:[Prénom]]=$B66)*(AF$2&gt;=Tableau1[[Début]:[Début]])*(AF$2&lt;=Tableau1[[Fin]:[Fin]]),ROW(INDIRECT("A1:A"&amp;COUNTA(Tableau1[[Fin]:[Fin]])))),1)),""))</f>
        <v/>
      </c>
      <c r="AG66" s="34" t="str">
        <f t="array" aca="1" ref="AG66" ca="1">IF(OR(WEEKDAY(AG$2,2)&gt;5,COUNTIF(Dates_Feries,AG$2)&gt;0),"",IFERROR(INDEX(Tableau1[[Type]:[Type]],SMALL(IF((Tableau1[[Nom]:[Nom]]=$A66)*(Tableau1[[Prénom]:[Prénom]]=$B66)*(AG$2&gt;=Tableau1[[Début]:[Début]])*(AG$2&lt;=Tableau1[[Fin]:[Fin]]),ROW(INDIRECT("A1:A"&amp;COUNTA(Tableau1[[Fin]:[Fin]])))),1)),""))</f>
        <v/>
      </c>
      <c r="AH66" s="34" t="str">
        <f t="array" aca="1" ref="AH66" ca="1">IF(OR(WEEKDAY(AH$2,2)&gt;5,COUNTIF(Dates_Feries,AH$2)&gt;0),"",IFERROR(INDEX(Tableau1[[Type]:[Type]],SMALL(IF((Tableau1[[Nom]:[Nom]]=$A66)*(Tableau1[[Prénom]:[Prénom]]=$B66)*(AH$2&gt;=Tableau1[[Début]:[Début]])*(AH$2&lt;=Tableau1[[Fin]:[Fin]]),ROW(INDIRECT("A1:A"&amp;COUNTA(Tableau1[[Fin]:[Fin]])))),1)),""))</f>
        <v/>
      </c>
      <c r="AI66" s="34" t="str">
        <f t="array" aca="1" ref="AI66" ca="1">IF(OR(WEEKDAY(AI$2,2)&gt;5,COUNTIF(Dates_Feries,AI$2)&gt;0),"",IFERROR(INDEX(Tableau1[[Type]:[Type]],SMALL(IF((Tableau1[[Nom]:[Nom]]=$A66)*(Tableau1[[Prénom]:[Prénom]]=$B66)*(AI$2&gt;=Tableau1[[Début]:[Début]])*(AI$2&lt;=Tableau1[[Fin]:[Fin]]),ROW(INDIRECT("A1:A"&amp;COUNTA(Tableau1[[Fin]:[Fin]])))),1)),""))</f>
        <v/>
      </c>
      <c r="AJ66" s="34" t="str">
        <f t="array" aca="1" ref="AJ66" ca="1">IF(OR(WEEKDAY(AJ$2,2)&gt;5,COUNTIF(Dates_Feries,AJ$2)&gt;0),"",IFERROR(INDEX(Tableau1[[Type]:[Type]],SMALL(IF((Tableau1[[Nom]:[Nom]]=$A66)*(Tableau1[[Prénom]:[Prénom]]=$B66)*(AJ$2&gt;=Tableau1[[Début]:[Début]])*(AJ$2&lt;=Tableau1[[Fin]:[Fin]]),ROW(INDIRECT("A1:A"&amp;COUNTA(Tableau1[[Fin]:[Fin]])))),1)),""))</f>
        <v/>
      </c>
      <c r="AK66" s="34" t="str">
        <f t="array" aca="1" ref="AK66" ca="1">IF(OR(WEEKDAY(AK$2,2)&gt;5,COUNTIF(Dates_Feries,AK$2)&gt;0),"",IFERROR(INDEX(Tableau1[[Type]:[Type]],SMALL(IF((Tableau1[[Nom]:[Nom]]=$A66)*(Tableau1[[Prénom]:[Prénom]]=$B66)*(AK$2&gt;=Tableau1[[Début]:[Début]])*(AK$2&lt;=Tableau1[[Fin]:[Fin]]),ROW(INDIRECT("A1:A"&amp;COUNTA(Tableau1[[Fin]:[Fin]])))),1)),""))</f>
        <v/>
      </c>
      <c r="AL66" s="34" t="str">
        <f t="array" aca="1" ref="AL66" ca="1">IF(OR(WEEKDAY(AL$2,2)&gt;5,COUNTIF(Dates_Feries,AL$2)&gt;0),"",IFERROR(INDEX(Tableau1[[Type]:[Type]],SMALL(IF((Tableau1[[Nom]:[Nom]]=$A66)*(Tableau1[[Prénom]:[Prénom]]=$B66)*(AL$2&gt;=Tableau1[[Début]:[Début]])*(AL$2&lt;=Tableau1[[Fin]:[Fin]]),ROW(INDIRECT("A1:A"&amp;COUNTA(Tableau1[[Fin]:[Fin]])))),1)),""))</f>
        <v/>
      </c>
      <c r="AM66" s="34" t="str">
        <f t="array" aca="1" ref="AM66" ca="1">IF(OR(WEEKDAY(AM$2,2)&gt;5,COUNTIF(Dates_Feries,AM$2)&gt;0),"",IFERROR(INDEX(Tableau1[[Type]:[Type]],SMALL(IF((Tableau1[[Nom]:[Nom]]=$A66)*(Tableau1[[Prénom]:[Prénom]]=$B66)*(AM$2&gt;=Tableau1[[Début]:[Début]])*(AM$2&lt;=Tableau1[[Fin]:[Fin]]),ROW(INDIRECT("A1:A"&amp;COUNTA(Tableau1[[Fin]:[Fin]])))),1)),""))</f>
        <v/>
      </c>
      <c r="AN66" s="34" t="str">
        <f t="array" aca="1" ref="AN66" ca="1">IF(OR(WEEKDAY(AN$2,2)&gt;5,COUNTIF(Dates_Feries,AN$2)&gt;0),"",IFERROR(INDEX(Tableau1[[Type]:[Type]],SMALL(IF((Tableau1[[Nom]:[Nom]]=$A66)*(Tableau1[[Prénom]:[Prénom]]=$B66)*(AN$2&gt;=Tableau1[[Début]:[Début]])*(AN$2&lt;=Tableau1[[Fin]:[Fin]]),ROW(INDIRECT("A1:A"&amp;COUNTA(Tableau1[[Fin]:[Fin]])))),1)),""))</f>
        <v/>
      </c>
      <c r="AO66" s="34" t="str">
        <f t="array" aca="1" ref="AO66" ca="1">IF(OR(WEEKDAY(AO$2,2)&gt;5,COUNTIF(Dates_Feries,AO$2)&gt;0),"",IFERROR(INDEX(Tableau1[[Type]:[Type]],SMALL(IF((Tableau1[[Nom]:[Nom]]=$A66)*(Tableau1[[Prénom]:[Prénom]]=$B66)*(AO$2&gt;=Tableau1[[Début]:[Début]])*(AO$2&lt;=Tableau1[[Fin]:[Fin]]),ROW(INDIRECT("A1:A"&amp;COUNTA(Tableau1[[Fin]:[Fin]])))),1)),""))</f>
        <v/>
      </c>
      <c r="AP66" s="34" t="str">
        <f t="array" aca="1" ref="AP66" ca="1">IF(OR(WEEKDAY(AP$2,2)&gt;5,COUNTIF(Dates_Feries,AP$2)&gt;0),"",IFERROR(INDEX(Tableau1[[Type]:[Type]],SMALL(IF((Tableau1[[Nom]:[Nom]]=$A66)*(Tableau1[[Prénom]:[Prénom]]=$B66)*(AP$2&gt;=Tableau1[[Début]:[Début]])*(AP$2&lt;=Tableau1[[Fin]:[Fin]]),ROW(INDIRECT("A1:A"&amp;COUNTA(Tableau1[[Fin]:[Fin]])))),1)),""))</f>
        <v/>
      </c>
      <c r="AQ66" s="34" t="str">
        <f t="array" aca="1" ref="AQ66" ca="1">IF(OR(WEEKDAY(AQ$2,2)&gt;5,COUNTIF(Dates_Feries,AQ$2)&gt;0),"",IFERROR(INDEX(Tableau1[[Type]:[Type]],SMALL(IF((Tableau1[[Nom]:[Nom]]=$A66)*(Tableau1[[Prénom]:[Prénom]]=$B66)*(AQ$2&gt;=Tableau1[[Début]:[Début]])*(AQ$2&lt;=Tableau1[[Fin]:[Fin]]),ROW(INDIRECT("A1:A"&amp;COUNTA(Tableau1[[Fin]:[Fin]])))),1)),""))</f>
        <v/>
      </c>
      <c r="AR66" s="34" t="str">
        <f t="array" aca="1" ref="AR66" ca="1">IF(OR(WEEKDAY(AR$2,2)&gt;5,COUNTIF(Dates_Feries,AR$2)&gt;0),"",IFERROR(INDEX(Tableau1[[Type]:[Type]],SMALL(IF((Tableau1[[Nom]:[Nom]]=$A66)*(Tableau1[[Prénom]:[Prénom]]=$B66)*(AR$2&gt;=Tableau1[[Début]:[Début]])*(AR$2&lt;=Tableau1[[Fin]:[Fin]]),ROW(INDIRECT("A1:A"&amp;COUNTA(Tableau1[[Fin]:[Fin]])))),1)),""))</f>
        <v/>
      </c>
      <c r="AS66" s="34" t="str">
        <f t="array" aca="1" ref="AS66" ca="1">IF(OR(WEEKDAY(AS$2,2)&gt;5,COUNTIF(Dates_Feries,AS$2)&gt;0),"",IFERROR(INDEX(Tableau1[[Type]:[Type]],SMALL(IF((Tableau1[[Nom]:[Nom]]=$A66)*(Tableau1[[Prénom]:[Prénom]]=$B66)*(AS$2&gt;=Tableau1[[Début]:[Début]])*(AS$2&lt;=Tableau1[[Fin]:[Fin]]),ROW(INDIRECT("A1:A"&amp;COUNTA(Tableau1[[Fin]:[Fin]])))),1)),""))</f>
        <v/>
      </c>
      <c r="AT66" s="34" t="str">
        <f t="array" aca="1" ref="AT66" ca="1">IF(OR(WEEKDAY(AT$2,2)&gt;5,COUNTIF(Dates_Feries,AT$2)&gt;0),"",IFERROR(INDEX(Tableau1[[Type]:[Type]],SMALL(IF((Tableau1[[Nom]:[Nom]]=$A66)*(Tableau1[[Prénom]:[Prénom]]=$B66)*(AT$2&gt;=Tableau1[[Début]:[Début]])*(AT$2&lt;=Tableau1[[Fin]:[Fin]]),ROW(INDIRECT("A1:A"&amp;COUNTA(Tableau1[[Fin]:[Fin]])))),1)),""))</f>
        <v/>
      </c>
      <c r="AU66" s="34" t="str">
        <f t="array" aca="1" ref="AU66" ca="1">IF(OR(WEEKDAY(AU$2,2)&gt;5,COUNTIF(Dates_Feries,AU$2)&gt;0),"",IFERROR(INDEX(Tableau1[[Type]:[Type]],SMALL(IF((Tableau1[[Nom]:[Nom]]=$A66)*(Tableau1[[Prénom]:[Prénom]]=$B66)*(AU$2&gt;=Tableau1[[Début]:[Début]])*(AU$2&lt;=Tableau1[[Fin]:[Fin]]),ROW(INDIRECT("A1:A"&amp;COUNTA(Tableau1[[Fin]:[Fin]])))),1)),""))</f>
        <v/>
      </c>
      <c r="AV66" s="34" t="str">
        <f t="array" aca="1" ref="AV66" ca="1">IF(OR(WEEKDAY(AV$2,2)&gt;5,COUNTIF(Dates_Feries,AV$2)&gt;0),"",IFERROR(INDEX(Tableau1[[Type]:[Type]],SMALL(IF((Tableau1[[Nom]:[Nom]]=$A66)*(Tableau1[[Prénom]:[Prénom]]=$B66)*(AV$2&gt;=Tableau1[[Début]:[Début]])*(AV$2&lt;=Tableau1[[Fin]:[Fin]]),ROW(INDIRECT("A1:A"&amp;COUNTA(Tableau1[[Fin]:[Fin]])))),1)),""))</f>
        <v/>
      </c>
      <c r="AW66" s="34" t="str">
        <f t="array" aca="1" ref="AW66" ca="1">IF(OR(WEEKDAY(AW$2,2)&gt;5,COUNTIF(Dates_Feries,AW$2)&gt;0),"",IFERROR(INDEX(Tableau1[[Type]:[Type]],SMALL(IF((Tableau1[[Nom]:[Nom]]=$A66)*(Tableau1[[Prénom]:[Prénom]]=$B66)*(AW$2&gt;=Tableau1[[Début]:[Début]])*(AW$2&lt;=Tableau1[[Fin]:[Fin]]),ROW(INDIRECT("A1:A"&amp;COUNTA(Tableau1[[Fin]:[Fin]])))),1)),""))</f>
        <v/>
      </c>
      <c r="AX66" s="34" t="str">
        <f t="array" aca="1" ref="AX66" ca="1">IF(OR(WEEKDAY(AX$2,2)&gt;5,COUNTIF(Dates_Feries,AX$2)&gt;0),"",IFERROR(INDEX(Tableau1[[Type]:[Type]],SMALL(IF((Tableau1[[Nom]:[Nom]]=$A66)*(Tableau1[[Prénom]:[Prénom]]=$B66)*(AX$2&gt;=Tableau1[[Début]:[Début]])*(AX$2&lt;=Tableau1[[Fin]:[Fin]]),ROW(INDIRECT("A1:A"&amp;COUNTA(Tableau1[[Fin]:[Fin]])))),1)),""))</f>
        <v/>
      </c>
      <c r="AY66" s="34" t="str">
        <f t="array" aca="1" ref="AY66" ca="1">IF(OR(WEEKDAY(AY$2,2)&gt;5,COUNTIF(Dates_Feries,AY$2)&gt;0),"",IFERROR(INDEX(Tableau1[[Type]:[Type]],SMALL(IF((Tableau1[[Nom]:[Nom]]=$A66)*(Tableau1[[Prénom]:[Prénom]]=$B66)*(AY$2&gt;=Tableau1[[Début]:[Début]])*(AY$2&lt;=Tableau1[[Fin]:[Fin]]),ROW(INDIRECT("A1:A"&amp;COUNTA(Tableau1[[Fin]:[Fin]])))),1)),""))</f>
        <v/>
      </c>
      <c r="AZ66" s="34" t="str">
        <f t="array" aca="1" ref="AZ66" ca="1">IF(OR(WEEKDAY(AZ$2,2)&gt;5,COUNTIF(Dates_Feries,AZ$2)&gt;0),"",IFERROR(INDEX(Tableau1[[Type]:[Type]],SMALL(IF((Tableau1[[Nom]:[Nom]]=$A66)*(Tableau1[[Prénom]:[Prénom]]=$B66)*(AZ$2&gt;=Tableau1[[Début]:[Début]])*(AZ$2&lt;=Tableau1[[Fin]:[Fin]]),ROW(INDIRECT("A1:A"&amp;COUNTA(Tableau1[[Fin]:[Fin]])))),1)),""))</f>
        <v/>
      </c>
      <c r="BA66" s="34" t="str">
        <f t="array" aca="1" ref="BA66" ca="1">IF(OR(WEEKDAY(BA$2,2)&gt;5,COUNTIF(Dates_Feries,BA$2)&gt;0),"",IFERROR(INDEX(Tableau1[[Type]:[Type]],SMALL(IF((Tableau1[[Nom]:[Nom]]=$A66)*(Tableau1[[Prénom]:[Prénom]]=$B66)*(BA$2&gt;=Tableau1[[Début]:[Début]])*(BA$2&lt;=Tableau1[[Fin]:[Fin]]),ROW(INDIRECT("A1:A"&amp;COUNTA(Tableau1[[Fin]:[Fin]])))),1)),""))</f>
        <v/>
      </c>
      <c r="BB66" s="34" t="str">
        <f t="array" aca="1" ref="BB66" ca="1">IF(OR(WEEKDAY(BB$2,2)&gt;5,COUNTIF(Dates_Feries,BB$2)&gt;0),"",IFERROR(INDEX(Tableau1[[Type]:[Type]],SMALL(IF((Tableau1[[Nom]:[Nom]]=$A66)*(Tableau1[[Prénom]:[Prénom]]=$B66)*(BB$2&gt;=Tableau1[[Début]:[Début]])*(BB$2&lt;=Tableau1[[Fin]:[Fin]]),ROW(INDIRECT("A1:A"&amp;COUNTA(Tableau1[[Fin]:[Fin]])))),1)),""))</f>
        <v/>
      </c>
      <c r="BC66" s="34" t="str">
        <f t="array" aca="1" ref="BC66" ca="1">IF(OR(WEEKDAY(BC$2,2)&gt;5,COUNTIF(Dates_Feries,BC$2)&gt;0),"",IFERROR(INDEX(Tableau1[[Type]:[Type]],SMALL(IF((Tableau1[[Nom]:[Nom]]=$A66)*(Tableau1[[Prénom]:[Prénom]]=$B66)*(BC$2&gt;=Tableau1[[Début]:[Début]])*(BC$2&lt;=Tableau1[[Fin]:[Fin]]),ROW(INDIRECT("A1:A"&amp;COUNTA(Tableau1[[Fin]:[Fin]])))),1)),""))</f>
        <v/>
      </c>
      <c r="BD66" s="34" t="str">
        <f t="array" aca="1" ref="BD66" ca="1">IF(OR(WEEKDAY(BD$2,2)&gt;5,COUNTIF(Dates_Feries,BD$2)&gt;0),"",IFERROR(INDEX(Tableau1[[Type]:[Type]],SMALL(IF((Tableau1[[Nom]:[Nom]]=$A66)*(Tableau1[[Prénom]:[Prénom]]=$B66)*(BD$2&gt;=Tableau1[[Début]:[Début]])*(BD$2&lt;=Tableau1[[Fin]:[Fin]]),ROW(INDIRECT("A1:A"&amp;COUNTA(Tableau1[[Fin]:[Fin]])))),1)),""))</f>
        <v/>
      </c>
      <c r="BE66" s="34" t="str">
        <f t="array" aca="1" ref="BE66" ca="1">IF(OR(WEEKDAY(BE$2,2)&gt;5,COUNTIF(Dates_Feries,BE$2)&gt;0),"",IFERROR(INDEX(Tableau1[[Type]:[Type]],SMALL(IF((Tableau1[[Nom]:[Nom]]=$A66)*(Tableau1[[Prénom]:[Prénom]]=$B66)*(BE$2&gt;=Tableau1[[Début]:[Début]])*(BE$2&lt;=Tableau1[[Fin]:[Fin]]),ROW(INDIRECT("A1:A"&amp;COUNTA(Tableau1[[Fin]:[Fin]])))),1)),""))</f>
        <v/>
      </c>
      <c r="BF66" s="34" t="str">
        <f t="array" aca="1" ref="BF66" ca="1">IF(OR(WEEKDAY(BF$2,2)&gt;5,COUNTIF(Dates_Feries,BF$2)&gt;0),"",IFERROR(INDEX(Tableau1[[Type]:[Type]],SMALL(IF((Tableau1[[Nom]:[Nom]]=$A66)*(Tableau1[[Prénom]:[Prénom]]=$B66)*(BF$2&gt;=Tableau1[[Début]:[Début]])*(BF$2&lt;=Tableau1[[Fin]:[Fin]]),ROW(INDIRECT("A1:A"&amp;COUNTA(Tableau1[[Fin]:[Fin]])))),1)),""))</f>
        <v/>
      </c>
      <c r="BG66" s="34" t="str">
        <f t="array" aca="1" ref="BG66" ca="1">IF(OR(WEEKDAY(BG$2,2)&gt;5,COUNTIF(Dates_Feries,BG$2)&gt;0),"",IFERROR(INDEX(Tableau1[[Type]:[Type]],SMALL(IF((Tableau1[[Nom]:[Nom]]=$A66)*(Tableau1[[Prénom]:[Prénom]]=$B66)*(BG$2&gt;=Tableau1[[Début]:[Début]])*(BG$2&lt;=Tableau1[[Fin]:[Fin]]),ROW(INDIRECT("A1:A"&amp;COUNTA(Tableau1[[Fin]:[Fin]])))),1)),""))</f>
        <v/>
      </c>
      <c r="BH66" s="34" t="str">
        <f t="array" aca="1" ref="BH66" ca="1">IF(OR(WEEKDAY(BH$2,2)&gt;5,COUNTIF(Dates_Feries,BH$2)&gt;0),"",IFERROR(INDEX(Tableau1[[Type]:[Type]],SMALL(IF((Tableau1[[Nom]:[Nom]]=$A66)*(Tableau1[[Prénom]:[Prénom]]=$B66)*(BH$2&gt;=Tableau1[[Début]:[Début]])*(BH$2&lt;=Tableau1[[Fin]:[Fin]]),ROW(INDIRECT("A1:A"&amp;COUNTA(Tableau1[[Fin]:[Fin]])))),1)),""))</f>
        <v/>
      </c>
      <c r="BI66" s="34" t="str">
        <f t="array" aca="1" ref="BI66" ca="1">IF(OR(WEEKDAY(BI$2,2)&gt;5,COUNTIF(Dates_Feries,BI$2)&gt;0),"",IFERROR(INDEX(Tableau1[[Type]:[Type]],SMALL(IF((Tableau1[[Nom]:[Nom]]=$A66)*(Tableau1[[Prénom]:[Prénom]]=$B66)*(BI$2&gt;=Tableau1[[Début]:[Début]])*(BI$2&lt;=Tableau1[[Fin]:[Fin]]),ROW(INDIRECT("A1:A"&amp;COUNTA(Tableau1[[Fin]:[Fin]])))),1)),""))</f>
        <v/>
      </c>
      <c r="BJ66" s="34" t="str">
        <f t="array" aca="1" ref="BJ66" ca="1">IF(OR(WEEKDAY(BJ$2,2)&gt;5,COUNTIF(Dates_Feries,BJ$2)&gt;0),"",IFERROR(INDEX(Tableau1[[Type]:[Type]],SMALL(IF((Tableau1[[Nom]:[Nom]]=$A66)*(Tableau1[[Prénom]:[Prénom]]=$B66)*(BJ$2&gt;=Tableau1[[Début]:[Début]])*(BJ$2&lt;=Tableau1[[Fin]:[Fin]]),ROW(INDIRECT("A1:A"&amp;COUNTA(Tableau1[[Fin]:[Fin]])))),1)),""))</f>
        <v/>
      </c>
      <c r="BK66" s="34" t="str">
        <f t="array" aca="1" ref="BK66" ca="1">IF(OR(WEEKDAY(BK$2,2)&gt;5,COUNTIF(Dates_Feries,BK$2)&gt;0),"",IFERROR(INDEX(Tableau1[[Type]:[Type]],SMALL(IF((Tableau1[[Nom]:[Nom]]=$A66)*(Tableau1[[Prénom]:[Prénom]]=$B66)*(BK$2&gt;=Tableau1[[Début]:[Début]])*(BK$2&lt;=Tableau1[[Fin]:[Fin]]),ROW(INDIRECT("A1:A"&amp;COUNTA(Tableau1[[Fin]:[Fin]])))),1)),""))</f>
        <v/>
      </c>
      <c r="BL66" s="34" t="str">
        <f t="array" aca="1" ref="BL66" ca="1">IF(OR(WEEKDAY(BL$2,2)&gt;5,COUNTIF(Dates_Feries,BL$2)&gt;0),"",IFERROR(INDEX(Tableau1[[Type]:[Type]],SMALL(IF((Tableau1[[Nom]:[Nom]]=$A66)*(Tableau1[[Prénom]:[Prénom]]=$B66)*(BL$2&gt;=Tableau1[[Début]:[Début]])*(BL$2&lt;=Tableau1[[Fin]:[Fin]]),ROW(INDIRECT("A1:A"&amp;COUNTA(Tableau1[[Fin]:[Fin]])))),1)),""))</f>
        <v/>
      </c>
      <c r="BM66" s="34" t="str">
        <f t="array" aca="1" ref="BM66" ca="1">IF(OR(WEEKDAY(BM$2,2)&gt;5,COUNTIF(Dates_Feries,BM$2)&gt;0),"",IFERROR(INDEX(Tableau1[[Type]:[Type]],SMALL(IF((Tableau1[[Nom]:[Nom]]=$A66)*(Tableau1[[Prénom]:[Prénom]]=$B66)*(BM$2&gt;=Tableau1[[Début]:[Début]])*(BM$2&lt;=Tableau1[[Fin]:[Fin]]),ROW(INDIRECT("A1:A"&amp;COUNTA(Tableau1[[Fin]:[Fin]])))),1)),""))</f>
        <v/>
      </c>
      <c r="BN66" s="34" t="str">
        <f t="array" aca="1" ref="BN66" ca="1">IF(OR(WEEKDAY(BN$2,2)&gt;5,COUNTIF(Dates_Feries,BN$2)&gt;0),"",IFERROR(INDEX(Tableau1[[Type]:[Type]],SMALL(IF((Tableau1[[Nom]:[Nom]]=$A66)*(Tableau1[[Prénom]:[Prénom]]=$B66)*(BN$2&gt;=Tableau1[[Début]:[Début]])*(BN$2&lt;=Tableau1[[Fin]:[Fin]]),ROW(INDIRECT("A1:A"&amp;COUNTA(Tableau1[[Fin]:[Fin]])))),1)),""))</f>
        <v/>
      </c>
      <c r="BO66" s="34" t="str">
        <f t="array" aca="1" ref="BO66" ca="1">IF(OR(WEEKDAY(BO$2,2)&gt;5,COUNTIF(Dates_Feries,BO$2)&gt;0),"",IFERROR(INDEX(Tableau1[[Type]:[Type]],SMALL(IF((Tableau1[[Nom]:[Nom]]=$A66)*(Tableau1[[Prénom]:[Prénom]]=$B66)*(BO$2&gt;=Tableau1[[Début]:[Début]])*(BO$2&lt;=Tableau1[[Fin]:[Fin]]),ROW(INDIRECT("A1:A"&amp;COUNTA(Tableau1[[Fin]:[Fin]])))),1)),""))</f>
        <v/>
      </c>
      <c r="BP66" s="34" t="str">
        <f t="array" aca="1" ref="BP66" ca="1">IF(OR(WEEKDAY(BP$2,2)&gt;5,COUNTIF(Dates_Feries,BP$2)&gt;0),"",IFERROR(INDEX(Tableau1[[Type]:[Type]],SMALL(IF((Tableau1[[Nom]:[Nom]]=$A66)*(Tableau1[[Prénom]:[Prénom]]=$B66)*(BP$2&gt;=Tableau1[[Début]:[Début]])*(BP$2&lt;=Tableau1[[Fin]:[Fin]]),ROW(INDIRECT("A1:A"&amp;COUNTA(Tableau1[[Fin]:[Fin]])))),1)),""))</f>
        <v/>
      </c>
      <c r="BQ66" s="34" t="str">
        <f t="array" aca="1" ref="BQ66" ca="1">IF(OR(WEEKDAY(BQ$2,2)&gt;5,COUNTIF(Dates_Feries,BQ$2)&gt;0),"",IFERROR(INDEX(Tableau1[[Type]:[Type]],SMALL(IF((Tableau1[[Nom]:[Nom]]=$A66)*(Tableau1[[Prénom]:[Prénom]]=$B66)*(BQ$2&gt;=Tableau1[[Début]:[Début]])*(BQ$2&lt;=Tableau1[[Fin]:[Fin]]),ROW(INDIRECT("A1:A"&amp;COUNTA(Tableau1[[Fin]:[Fin]])))),1)),""))</f>
        <v/>
      </c>
      <c r="BR66" s="34" t="str">
        <f t="array" aca="1" ref="BR66" ca="1">IF(OR(WEEKDAY(BR$2,2)&gt;5,COUNTIF(Dates_Feries,BR$2)&gt;0),"",IFERROR(INDEX(Tableau1[[Type]:[Type]],SMALL(IF((Tableau1[[Nom]:[Nom]]=$A66)*(Tableau1[[Prénom]:[Prénom]]=$B66)*(BR$2&gt;=Tableau1[[Début]:[Début]])*(BR$2&lt;=Tableau1[[Fin]:[Fin]]),ROW(INDIRECT("A1:A"&amp;COUNTA(Tableau1[[Fin]:[Fin]])))),1)),""))</f>
        <v/>
      </c>
      <c r="BS66" s="34" t="str">
        <f t="array" aca="1" ref="BS66" ca="1">IF(OR(WEEKDAY(BS$2,2)&gt;5,COUNTIF(Dates_Feries,BS$2)&gt;0),"",IFERROR(INDEX(Tableau1[[Type]:[Type]],SMALL(IF((Tableau1[[Nom]:[Nom]]=$A66)*(Tableau1[[Prénom]:[Prénom]]=$B66)*(BS$2&gt;=Tableau1[[Début]:[Début]])*(BS$2&lt;=Tableau1[[Fin]:[Fin]]),ROW(INDIRECT("A1:A"&amp;COUNTA(Tableau1[[Fin]:[Fin]])))),1)),""))</f>
        <v/>
      </c>
      <c r="BT66" s="34" t="str">
        <f t="array" aca="1" ref="BT66" ca="1">IF(OR(WEEKDAY(BT$2,2)&gt;5,COUNTIF(Dates_Feries,BT$2)&gt;0),"",IFERROR(INDEX(Tableau1[[Type]:[Type]],SMALL(IF((Tableau1[[Nom]:[Nom]]=$A66)*(Tableau1[[Prénom]:[Prénom]]=$B66)*(BT$2&gt;=Tableau1[[Début]:[Début]])*(BT$2&lt;=Tableau1[[Fin]:[Fin]]),ROW(INDIRECT("A1:A"&amp;COUNTA(Tableau1[[Fin]:[Fin]])))),1)),""))</f>
        <v/>
      </c>
      <c r="BU66" s="34" t="str">
        <f t="array" aca="1" ref="BU66" ca="1">IF(OR(WEEKDAY(BU$2,2)&gt;5,COUNTIF(Dates_Feries,BU$2)&gt;0),"",IFERROR(INDEX(Tableau1[[Type]:[Type]],SMALL(IF((Tableau1[[Nom]:[Nom]]=$A66)*(Tableau1[[Prénom]:[Prénom]]=$B66)*(BU$2&gt;=Tableau1[[Début]:[Début]])*(BU$2&lt;=Tableau1[[Fin]:[Fin]]),ROW(INDIRECT("A1:A"&amp;COUNTA(Tableau1[[Fin]:[Fin]])))),1)),""))</f>
        <v/>
      </c>
      <c r="BV66" s="34" t="str">
        <f t="array" aca="1" ref="BV66" ca="1">IF(OR(WEEKDAY(BV$2,2)&gt;5,COUNTIF(Dates_Feries,BV$2)&gt;0),"",IFERROR(INDEX(Tableau1[[Type]:[Type]],SMALL(IF((Tableau1[[Nom]:[Nom]]=$A66)*(Tableau1[[Prénom]:[Prénom]]=$B66)*(BV$2&gt;=Tableau1[[Début]:[Début]])*(BV$2&lt;=Tableau1[[Fin]:[Fin]]),ROW(INDIRECT("A1:A"&amp;COUNTA(Tableau1[[Fin]:[Fin]])))),1)),""))</f>
        <v/>
      </c>
      <c r="BW66" s="34" t="str">
        <f t="array" aca="1" ref="BW66" ca="1">IF(OR(WEEKDAY(BW$2,2)&gt;5,COUNTIF(Dates_Feries,BW$2)&gt;0),"",IFERROR(INDEX(Tableau1[[Type]:[Type]],SMALL(IF((Tableau1[[Nom]:[Nom]]=$A66)*(Tableau1[[Prénom]:[Prénom]]=$B66)*(BW$2&gt;=Tableau1[[Début]:[Début]])*(BW$2&lt;=Tableau1[[Fin]:[Fin]]),ROW(INDIRECT("A1:A"&amp;COUNTA(Tableau1[[Fin]:[Fin]])))),1)),""))</f>
        <v/>
      </c>
      <c r="BX66" s="34" t="str">
        <f t="array" aca="1" ref="BX66" ca="1">IF(OR(WEEKDAY(BX$2,2)&gt;5,COUNTIF(Dates_Feries,BX$2)&gt;0),"",IFERROR(INDEX(Tableau1[[Type]:[Type]],SMALL(IF((Tableau1[[Nom]:[Nom]]=$A66)*(Tableau1[[Prénom]:[Prénom]]=$B66)*(BX$2&gt;=Tableau1[[Début]:[Début]])*(BX$2&lt;=Tableau1[[Fin]:[Fin]]),ROW(INDIRECT("A1:A"&amp;COUNTA(Tableau1[[Fin]:[Fin]])))),1)),""))</f>
        <v/>
      </c>
      <c r="BY66" s="34" t="str">
        <f t="array" aca="1" ref="BY66" ca="1">IF(OR(WEEKDAY(BY$2,2)&gt;5,COUNTIF(Dates_Feries,BY$2)&gt;0),"",IFERROR(INDEX(Tableau1[[Type]:[Type]],SMALL(IF((Tableau1[[Nom]:[Nom]]=$A66)*(Tableau1[[Prénom]:[Prénom]]=$B66)*(BY$2&gt;=Tableau1[[Début]:[Début]])*(BY$2&lt;=Tableau1[[Fin]:[Fin]]),ROW(INDIRECT("A1:A"&amp;COUNTA(Tableau1[[Fin]:[Fin]])))),1)),""))</f>
        <v/>
      </c>
      <c r="BZ66" s="34" t="str">
        <f t="array" aca="1" ref="BZ66" ca="1">IF(OR(WEEKDAY(BZ$2,2)&gt;5,COUNTIF(Dates_Feries,BZ$2)&gt;0),"",IFERROR(INDEX(Tableau1[[Type]:[Type]],SMALL(IF((Tableau1[[Nom]:[Nom]]=$A66)*(Tableau1[[Prénom]:[Prénom]]=$B66)*(BZ$2&gt;=Tableau1[[Début]:[Début]])*(BZ$2&lt;=Tableau1[[Fin]:[Fin]]),ROW(INDIRECT("A1:A"&amp;COUNTA(Tableau1[[Fin]:[Fin]])))),1)),""))</f>
        <v/>
      </c>
      <c r="CA66" s="34" t="str">
        <f t="array" aca="1" ref="CA66" ca="1">IF(OR(WEEKDAY(CA$2,2)&gt;5,COUNTIF(Dates_Feries,CA$2)&gt;0),"",IFERROR(INDEX(Tableau1[[Type]:[Type]],SMALL(IF((Tableau1[[Nom]:[Nom]]=$A66)*(Tableau1[[Prénom]:[Prénom]]=$B66)*(CA$2&gt;=Tableau1[[Début]:[Début]])*(CA$2&lt;=Tableau1[[Fin]:[Fin]]),ROW(INDIRECT("A1:A"&amp;COUNTA(Tableau1[[Fin]:[Fin]])))),1)),""))</f>
        <v/>
      </c>
      <c r="CB66" s="34" t="str">
        <f t="array" aca="1" ref="CB66" ca="1">IF(OR(WEEKDAY(CB$2,2)&gt;5,COUNTIF(Dates_Feries,CB$2)&gt;0),"",IFERROR(INDEX(Tableau1[[Type]:[Type]],SMALL(IF((Tableau1[[Nom]:[Nom]]=$A66)*(Tableau1[[Prénom]:[Prénom]]=$B66)*(CB$2&gt;=Tableau1[[Début]:[Début]])*(CB$2&lt;=Tableau1[[Fin]:[Fin]]),ROW(INDIRECT("A1:A"&amp;COUNTA(Tableau1[[Fin]:[Fin]])))),1)),""))</f>
        <v/>
      </c>
      <c r="CC66" s="34" t="str">
        <f t="array" aca="1" ref="CC66" ca="1">IF(OR(WEEKDAY(CC$2,2)&gt;5,COUNTIF(Dates_Feries,CC$2)&gt;0),"",IFERROR(INDEX(Tableau1[[Type]:[Type]],SMALL(IF((Tableau1[[Nom]:[Nom]]=$A66)*(Tableau1[[Prénom]:[Prénom]]=$B66)*(CC$2&gt;=Tableau1[[Début]:[Début]])*(CC$2&lt;=Tableau1[[Fin]:[Fin]]),ROW(INDIRECT("A1:A"&amp;COUNTA(Tableau1[[Fin]:[Fin]])))),1)),""))</f>
        <v/>
      </c>
      <c r="CD66" s="34" t="str">
        <f t="array" aca="1" ref="CD66" ca="1">IF(OR(WEEKDAY(CD$2,2)&gt;5,COUNTIF(Dates_Feries,CD$2)&gt;0),"",IFERROR(INDEX(Tableau1[[Type]:[Type]],SMALL(IF((Tableau1[[Nom]:[Nom]]=$A66)*(Tableau1[[Prénom]:[Prénom]]=$B66)*(CD$2&gt;=Tableau1[[Début]:[Début]])*(CD$2&lt;=Tableau1[[Fin]:[Fin]]),ROW(INDIRECT("A1:A"&amp;COUNTA(Tableau1[[Fin]:[Fin]])))),1)),""))</f>
        <v/>
      </c>
      <c r="CE66" s="34" t="str">
        <f t="array" aca="1" ref="CE66" ca="1">IF(OR(WEEKDAY(CE$2,2)&gt;5,COUNTIF(Dates_Feries,CE$2)&gt;0),"",IFERROR(INDEX(Tableau1[[Type]:[Type]],SMALL(IF((Tableau1[[Nom]:[Nom]]=$A66)*(Tableau1[[Prénom]:[Prénom]]=$B66)*(CE$2&gt;=Tableau1[[Début]:[Début]])*(CE$2&lt;=Tableau1[[Fin]:[Fin]]),ROW(INDIRECT("A1:A"&amp;COUNTA(Tableau1[[Fin]:[Fin]])))),1)),""))</f>
        <v/>
      </c>
      <c r="CF66" s="34" t="str">
        <f t="array" aca="1" ref="CF66" ca="1">IF(OR(WEEKDAY(CF$2,2)&gt;5,COUNTIF(Dates_Feries,CF$2)&gt;0),"",IFERROR(INDEX(Tableau1[[Type]:[Type]],SMALL(IF((Tableau1[[Nom]:[Nom]]=$A66)*(Tableau1[[Prénom]:[Prénom]]=$B66)*(CF$2&gt;=Tableau1[[Début]:[Début]])*(CF$2&lt;=Tableau1[[Fin]:[Fin]]),ROW(INDIRECT("A1:A"&amp;COUNTA(Tableau1[[Fin]:[Fin]])))),1)),""))</f>
        <v/>
      </c>
      <c r="CG66" s="34" t="str">
        <f t="array" aca="1" ref="CG66" ca="1">IF(OR(WEEKDAY(CG$2,2)&gt;5,COUNTIF(Dates_Feries,CG$2)&gt;0),"",IFERROR(INDEX(Tableau1[[Type]:[Type]],SMALL(IF((Tableau1[[Nom]:[Nom]]=$A66)*(Tableau1[[Prénom]:[Prénom]]=$B66)*(CG$2&gt;=Tableau1[[Début]:[Début]])*(CG$2&lt;=Tableau1[[Fin]:[Fin]]),ROW(INDIRECT("A1:A"&amp;COUNTA(Tableau1[[Fin]:[Fin]])))),1)),""))</f>
        <v/>
      </c>
      <c r="CH66" s="34" t="str">
        <f t="array" aca="1" ref="CH66" ca="1">IF(OR(WEEKDAY(CH$2,2)&gt;5,COUNTIF(Dates_Feries,CH$2)&gt;0),"",IFERROR(INDEX(Tableau1[[Type]:[Type]],SMALL(IF((Tableau1[[Nom]:[Nom]]=$A66)*(Tableau1[[Prénom]:[Prénom]]=$B66)*(CH$2&gt;=Tableau1[[Début]:[Début]])*(CH$2&lt;=Tableau1[[Fin]:[Fin]]),ROW(INDIRECT("A1:A"&amp;COUNTA(Tableau1[[Fin]:[Fin]])))),1)),""))</f>
        <v/>
      </c>
      <c r="CI66" s="34" t="str">
        <f t="array" aca="1" ref="CI66" ca="1">IF(OR(WEEKDAY(CI$2,2)&gt;5,COUNTIF(Dates_Feries,CI$2)&gt;0),"",IFERROR(INDEX(Tableau1[[Type]:[Type]],SMALL(IF((Tableau1[[Nom]:[Nom]]=$A66)*(Tableau1[[Prénom]:[Prénom]]=$B66)*(CI$2&gt;=Tableau1[[Début]:[Début]])*(CI$2&lt;=Tableau1[[Fin]:[Fin]]),ROW(INDIRECT("A1:A"&amp;COUNTA(Tableau1[[Fin]:[Fin]])))),1)),""))</f>
        <v/>
      </c>
      <c r="CJ66" s="34" t="str">
        <f t="array" aca="1" ref="CJ66" ca="1">IF(OR(WEEKDAY(CJ$2,2)&gt;5,COUNTIF(Dates_Feries,CJ$2)&gt;0),"",IFERROR(INDEX(Tableau1[[Type]:[Type]],SMALL(IF((Tableau1[[Nom]:[Nom]]=$A66)*(Tableau1[[Prénom]:[Prénom]]=$B66)*(CJ$2&gt;=Tableau1[[Début]:[Début]])*(CJ$2&lt;=Tableau1[[Fin]:[Fin]]),ROW(INDIRECT("A1:A"&amp;COUNTA(Tableau1[[Fin]:[Fin]])))),1)),""))</f>
        <v/>
      </c>
      <c r="CK66" s="34" t="str">
        <f t="array" aca="1" ref="CK66" ca="1">IF(OR(WEEKDAY(CK$2,2)&gt;5,COUNTIF(Dates_Feries,CK$2)&gt;0),"",IFERROR(INDEX(Tableau1[[Type]:[Type]],SMALL(IF((Tableau1[[Nom]:[Nom]]=$A66)*(Tableau1[[Prénom]:[Prénom]]=$B66)*(CK$2&gt;=Tableau1[[Début]:[Début]])*(CK$2&lt;=Tableau1[[Fin]:[Fin]]),ROW(INDIRECT("A1:A"&amp;COUNTA(Tableau1[[Fin]:[Fin]])))),1)),""))</f>
        <v/>
      </c>
      <c r="CL66" s="34" t="str">
        <f t="array" aca="1" ref="CL66" ca="1">IF(OR(WEEKDAY(CL$2,2)&gt;5,COUNTIF(Dates_Feries,CL$2)&gt;0),"",IFERROR(INDEX(Tableau1[[Type]:[Type]],SMALL(IF((Tableau1[[Nom]:[Nom]]=$A66)*(Tableau1[[Prénom]:[Prénom]]=$B66)*(CL$2&gt;=Tableau1[[Début]:[Début]])*(CL$2&lt;=Tableau1[[Fin]:[Fin]]),ROW(INDIRECT("A1:A"&amp;COUNTA(Tableau1[[Fin]:[Fin]])))),1)),""))</f>
        <v/>
      </c>
      <c r="CM66" s="34" t="str">
        <f t="array" aca="1" ref="CM66" ca="1">IF(OR(WEEKDAY(CM$2,2)&gt;5,COUNTIF(Dates_Feries,CM$2)&gt;0),"",IFERROR(INDEX(Tableau1[[Type]:[Type]],SMALL(IF((Tableau1[[Nom]:[Nom]]=$A66)*(Tableau1[[Prénom]:[Prénom]]=$B66)*(CM$2&gt;=Tableau1[[Début]:[Début]])*(CM$2&lt;=Tableau1[[Fin]:[Fin]]),ROW(INDIRECT("A1:A"&amp;COUNTA(Tableau1[[Fin]:[Fin]])))),1)),""))</f>
        <v/>
      </c>
      <c r="CN66" s="34" t="str">
        <f t="array" aca="1" ref="CN66" ca="1">IF(OR(WEEKDAY(CN$2,2)&gt;5,COUNTIF(Dates_Feries,CN$2)&gt;0),"",IFERROR(INDEX(Tableau1[[Type]:[Type]],SMALL(IF((Tableau1[[Nom]:[Nom]]=$A66)*(Tableau1[[Prénom]:[Prénom]]=$B66)*(CN$2&gt;=Tableau1[[Début]:[Début]])*(CN$2&lt;=Tableau1[[Fin]:[Fin]]),ROW(INDIRECT("A1:A"&amp;COUNTA(Tableau1[[Fin]:[Fin]])))),1)),""))</f>
        <v/>
      </c>
      <c r="CO66" s="34" t="str">
        <f t="array" aca="1" ref="CO66" ca="1">IF(OR(WEEKDAY(CO$2,2)&gt;5,COUNTIF(Dates_Feries,CO$2)&gt;0),"",IFERROR(INDEX(Tableau1[[Type]:[Type]],SMALL(IF((Tableau1[[Nom]:[Nom]]=$A66)*(Tableau1[[Prénom]:[Prénom]]=$B66)*(CO$2&gt;=Tableau1[[Début]:[Début]])*(CO$2&lt;=Tableau1[[Fin]:[Fin]]),ROW(INDIRECT("A1:A"&amp;COUNTA(Tableau1[[Fin]:[Fin]])))),1)),""))</f>
        <v/>
      </c>
      <c r="CP66" s="34" t="str">
        <f t="array" aca="1" ref="CP66" ca="1">IF(OR(WEEKDAY(CP$2,2)&gt;5,COUNTIF(Dates_Feries,CP$2)&gt;0),"",IFERROR(INDEX(Tableau1[[Type]:[Type]],SMALL(IF((Tableau1[[Nom]:[Nom]]=$A66)*(Tableau1[[Prénom]:[Prénom]]=$B66)*(CP$2&gt;=Tableau1[[Début]:[Début]])*(CP$2&lt;=Tableau1[[Fin]:[Fin]]),ROW(INDIRECT("A1:A"&amp;COUNTA(Tableau1[[Fin]:[Fin]])))),1)),""))</f>
        <v/>
      </c>
      <c r="CQ66" s="34" t="str">
        <f t="array" aca="1" ref="CQ66" ca="1">IF(OR(WEEKDAY(CQ$2,2)&gt;5,COUNTIF(Dates_Feries,CQ$2)&gt;0),"",IFERROR(INDEX(Tableau1[[Type]:[Type]],SMALL(IF((Tableau1[[Nom]:[Nom]]=$A66)*(Tableau1[[Prénom]:[Prénom]]=$B66)*(CQ$2&gt;=Tableau1[[Début]:[Début]])*(CQ$2&lt;=Tableau1[[Fin]:[Fin]]),ROW(INDIRECT("A1:A"&amp;COUNTA(Tableau1[[Fin]:[Fin]])))),1)),""))</f>
        <v/>
      </c>
      <c r="CR66" s="34" t="str">
        <f t="array" aca="1" ref="CR66" ca="1">IF(OR(WEEKDAY(CR$2,2)&gt;5,COUNTIF(Dates_Feries,CR$2)&gt;0),"",IFERROR(INDEX(Tableau1[[Type]:[Type]],SMALL(IF((Tableau1[[Nom]:[Nom]]=$A66)*(Tableau1[[Prénom]:[Prénom]]=$B66)*(CR$2&gt;=Tableau1[[Début]:[Début]])*(CR$2&lt;=Tableau1[[Fin]:[Fin]]),ROW(INDIRECT("A1:A"&amp;COUNTA(Tableau1[[Fin]:[Fin]])))),1)),""))</f>
        <v/>
      </c>
      <c r="CS66" s="34" t="str">
        <f t="array" aca="1" ref="CS66" ca="1">IF(OR(WEEKDAY(CS$2,2)&gt;5,COUNTIF(Dates_Feries,CS$2)&gt;0),"",IFERROR(INDEX(Tableau1[[Type]:[Type]],SMALL(IF((Tableau1[[Nom]:[Nom]]=$A66)*(Tableau1[[Prénom]:[Prénom]]=$B66)*(CS$2&gt;=Tableau1[[Début]:[Début]])*(CS$2&lt;=Tableau1[[Fin]:[Fin]]),ROW(INDIRECT("A1:A"&amp;COUNTA(Tableau1[[Fin]:[Fin]])))),1)),""))</f>
        <v/>
      </c>
      <c r="CT66" s="34" t="str">
        <f t="array" aca="1" ref="CT66" ca="1">IF(OR(WEEKDAY(CT$2,2)&gt;5,COUNTIF(Dates_Feries,CT$2)&gt;0),"",IFERROR(INDEX(Tableau1[[Type]:[Type]],SMALL(IF((Tableau1[[Nom]:[Nom]]=$A66)*(Tableau1[[Prénom]:[Prénom]]=$B66)*(CT$2&gt;=Tableau1[[Début]:[Début]])*(CT$2&lt;=Tableau1[[Fin]:[Fin]]),ROW(INDIRECT("A1:A"&amp;COUNTA(Tableau1[[Fin]:[Fin]])))),1)),""))</f>
        <v/>
      </c>
      <c r="CU66" s="34" t="str">
        <f t="array" aca="1" ref="CU66" ca="1">IF(OR(WEEKDAY(CU$2,2)&gt;5,COUNTIF(Dates_Feries,CU$2)&gt;0),"",IFERROR(INDEX(Tableau1[[Type]:[Type]],SMALL(IF((Tableau1[[Nom]:[Nom]]=$A66)*(Tableau1[[Prénom]:[Prénom]]=$B66)*(CU$2&gt;=Tableau1[[Début]:[Début]])*(CU$2&lt;=Tableau1[[Fin]:[Fin]]),ROW(INDIRECT("A1:A"&amp;COUNTA(Tableau1[[Fin]:[Fin]])))),1)),""))</f>
        <v/>
      </c>
      <c r="CV66" s="34" t="str">
        <f t="array" aca="1" ref="CV66" ca="1">IF(OR(WEEKDAY(CV$2,2)&gt;5,COUNTIF(Dates_Feries,CV$2)&gt;0),"",IFERROR(INDEX(Tableau1[[Type]:[Type]],SMALL(IF((Tableau1[[Nom]:[Nom]]=$A66)*(Tableau1[[Prénom]:[Prénom]]=$B66)*(CV$2&gt;=Tableau1[[Début]:[Début]])*(CV$2&lt;=Tableau1[[Fin]:[Fin]]),ROW(INDIRECT("A1:A"&amp;COUNTA(Tableau1[[Fin]:[Fin]])))),1)),""))</f>
        <v/>
      </c>
      <c r="CW66" s="34" t="str">
        <f t="array" aca="1" ref="CW66" ca="1">IF(OR(WEEKDAY(CW$2,2)&gt;5,COUNTIF(Dates_Feries,CW$2)&gt;0),"",IFERROR(INDEX(Tableau1[[Type]:[Type]],SMALL(IF((Tableau1[[Nom]:[Nom]]=$A66)*(Tableau1[[Prénom]:[Prénom]]=$B66)*(CW$2&gt;=Tableau1[[Début]:[Début]])*(CW$2&lt;=Tableau1[[Fin]:[Fin]]),ROW(INDIRECT("A1:A"&amp;COUNTA(Tableau1[[Fin]:[Fin]])))),1)),""))</f>
        <v/>
      </c>
      <c r="CX66" s="34" t="str">
        <f t="array" aca="1" ref="CX66" ca="1">IF(OR(WEEKDAY(CX$2,2)&gt;5,COUNTIF(Dates_Feries,CX$2)&gt;0),"",IFERROR(INDEX(Tableau1[[Type]:[Type]],SMALL(IF((Tableau1[[Nom]:[Nom]]=$A66)*(Tableau1[[Prénom]:[Prénom]]=$B66)*(CX$2&gt;=Tableau1[[Début]:[Début]])*(CX$2&lt;=Tableau1[[Fin]:[Fin]]),ROW(INDIRECT("A1:A"&amp;COUNTA(Tableau1[[Fin]:[Fin]])))),1)),""))</f>
        <v/>
      </c>
      <c r="CY66" s="34" t="str">
        <f t="array" aca="1" ref="CY66" ca="1">IF(OR(WEEKDAY(CY$2,2)&gt;5,COUNTIF(Dates_Feries,CY$2)&gt;0),"",IFERROR(INDEX(Tableau1[[Type]:[Type]],SMALL(IF((Tableau1[[Nom]:[Nom]]=$A66)*(Tableau1[[Prénom]:[Prénom]]=$B66)*(CY$2&gt;=Tableau1[[Début]:[Début]])*(CY$2&lt;=Tableau1[[Fin]:[Fin]]),ROW(INDIRECT("A1:A"&amp;COUNTA(Tableau1[[Fin]:[Fin]])))),1)),""))</f>
        <v/>
      </c>
      <c r="CZ66" s="34" t="str">
        <f t="array" aca="1" ref="CZ66" ca="1">IF(OR(WEEKDAY(CZ$2,2)&gt;5,COUNTIF(Dates_Feries,CZ$2)&gt;0),"",IFERROR(INDEX(Tableau1[[Type]:[Type]],SMALL(IF((Tableau1[[Nom]:[Nom]]=$A66)*(Tableau1[[Prénom]:[Prénom]]=$B66)*(CZ$2&gt;=Tableau1[[Début]:[Début]])*(CZ$2&lt;=Tableau1[[Fin]:[Fin]]),ROW(INDIRECT("A1:A"&amp;COUNTA(Tableau1[[Fin]:[Fin]])))),1)),""))</f>
        <v/>
      </c>
      <c r="DA66" s="34" t="str">
        <f t="array" aca="1" ref="DA66" ca="1">IF(OR(WEEKDAY(DA$2,2)&gt;5,COUNTIF(Dates_Feries,DA$2)&gt;0),"",IFERROR(INDEX(Tableau1[[Type]:[Type]],SMALL(IF((Tableau1[[Nom]:[Nom]]=$A66)*(Tableau1[[Prénom]:[Prénom]]=$B66)*(DA$2&gt;=Tableau1[[Début]:[Début]])*(DA$2&lt;=Tableau1[[Fin]:[Fin]]),ROW(INDIRECT("A1:A"&amp;COUNTA(Tableau1[[Fin]:[Fin]])))),1)),""))</f>
        <v/>
      </c>
      <c r="DB66" s="34" t="str">
        <f t="array" aca="1" ref="DB66" ca="1">IF(OR(WEEKDAY(DB$2,2)&gt;5,COUNTIF(Dates_Feries,DB$2)&gt;0),"",IFERROR(INDEX(Tableau1[[Type]:[Type]],SMALL(IF((Tableau1[[Nom]:[Nom]]=$A66)*(Tableau1[[Prénom]:[Prénom]]=$B66)*(DB$2&gt;=Tableau1[[Début]:[Début]])*(DB$2&lt;=Tableau1[[Fin]:[Fin]]),ROW(INDIRECT("A1:A"&amp;COUNTA(Tableau1[[Fin]:[Fin]])))),1)),""))</f>
        <v/>
      </c>
      <c r="DC66" s="34" t="str">
        <f t="array" aca="1" ref="DC66" ca="1">IF(OR(WEEKDAY(DC$2,2)&gt;5,COUNTIF(Dates_Feries,DC$2)&gt;0),"",IFERROR(INDEX(Tableau1[[Type]:[Type]],SMALL(IF((Tableau1[[Nom]:[Nom]]=$A66)*(Tableau1[[Prénom]:[Prénom]]=$B66)*(DC$2&gt;=Tableau1[[Début]:[Début]])*(DC$2&lt;=Tableau1[[Fin]:[Fin]]),ROW(INDIRECT("A1:A"&amp;COUNTA(Tableau1[[Fin]:[Fin]])))),1)),""))</f>
        <v/>
      </c>
      <c r="DD66" s="34" t="str">
        <f t="array" aca="1" ref="DD66" ca="1">IF(OR(WEEKDAY(DD$2,2)&gt;5,COUNTIF(Dates_Feries,DD$2)&gt;0),"",IFERROR(INDEX(Tableau1[[Type]:[Type]],SMALL(IF((Tableau1[[Nom]:[Nom]]=$A66)*(Tableau1[[Prénom]:[Prénom]]=$B66)*(DD$2&gt;=Tableau1[[Début]:[Début]])*(DD$2&lt;=Tableau1[[Fin]:[Fin]]),ROW(INDIRECT("A1:A"&amp;COUNTA(Tableau1[[Fin]:[Fin]])))),1)),""))</f>
        <v/>
      </c>
      <c r="DE66" s="34" t="str">
        <f t="array" aca="1" ref="DE66" ca="1">IF(OR(WEEKDAY(DE$2,2)&gt;5,COUNTIF(Dates_Feries,DE$2)&gt;0),"",IFERROR(INDEX(Tableau1[[Type]:[Type]],SMALL(IF((Tableau1[[Nom]:[Nom]]=$A66)*(Tableau1[[Prénom]:[Prénom]]=$B66)*(DE$2&gt;=Tableau1[[Début]:[Début]])*(DE$2&lt;=Tableau1[[Fin]:[Fin]]),ROW(INDIRECT("A1:A"&amp;COUNTA(Tableau1[[Fin]:[Fin]])))),1)),""))</f>
        <v/>
      </c>
      <c r="DF66" s="34" t="str">
        <f t="array" aca="1" ref="DF66" ca="1">IF(OR(WEEKDAY(DF$2,2)&gt;5,COUNTIF(Dates_Feries,DF$2)&gt;0),"",IFERROR(INDEX(Tableau1[[Type]:[Type]],SMALL(IF((Tableau1[[Nom]:[Nom]]=$A66)*(Tableau1[[Prénom]:[Prénom]]=$B66)*(DF$2&gt;=Tableau1[[Début]:[Début]])*(DF$2&lt;=Tableau1[[Fin]:[Fin]]),ROW(INDIRECT("A1:A"&amp;COUNTA(Tableau1[[Fin]:[Fin]])))),1)),""))</f>
        <v/>
      </c>
      <c r="DG66" s="34" t="str">
        <f t="array" aca="1" ref="DG66" ca="1">IF(OR(WEEKDAY(DG$2,2)&gt;5,COUNTIF(Dates_Feries,DG$2)&gt;0),"",IFERROR(INDEX(Tableau1[[Type]:[Type]],SMALL(IF((Tableau1[[Nom]:[Nom]]=$A66)*(Tableau1[[Prénom]:[Prénom]]=$B66)*(DG$2&gt;=Tableau1[[Début]:[Début]])*(DG$2&lt;=Tableau1[[Fin]:[Fin]]),ROW(INDIRECT("A1:A"&amp;COUNTA(Tableau1[[Fin]:[Fin]])))),1)),""))</f>
        <v/>
      </c>
      <c r="DH66" s="34" t="str">
        <f t="array" aca="1" ref="DH66" ca="1">IF(OR(WEEKDAY(DH$2,2)&gt;5,COUNTIF(Dates_Feries,DH$2)&gt;0),"",IFERROR(INDEX(Tableau1[[Type]:[Type]],SMALL(IF((Tableau1[[Nom]:[Nom]]=$A66)*(Tableau1[[Prénom]:[Prénom]]=$B66)*(DH$2&gt;=Tableau1[[Début]:[Début]])*(DH$2&lt;=Tableau1[[Fin]:[Fin]]),ROW(INDIRECT("A1:A"&amp;COUNTA(Tableau1[[Fin]:[Fin]])))),1)),""))</f>
        <v/>
      </c>
      <c r="DI66" s="34" t="str">
        <f t="array" aca="1" ref="DI66" ca="1">IF(OR(WEEKDAY(DI$2,2)&gt;5,COUNTIF(Dates_Feries,DI$2)&gt;0),"",IFERROR(INDEX(Tableau1[[Type]:[Type]],SMALL(IF((Tableau1[[Nom]:[Nom]]=$A66)*(Tableau1[[Prénom]:[Prénom]]=$B66)*(DI$2&gt;=Tableau1[[Début]:[Début]])*(DI$2&lt;=Tableau1[[Fin]:[Fin]]),ROW(INDIRECT("A1:A"&amp;COUNTA(Tableau1[[Fin]:[Fin]])))),1)),""))</f>
        <v/>
      </c>
      <c r="DJ66" s="34" t="str">
        <f t="array" aca="1" ref="DJ66" ca="1">IF(OR(WEEKDAY(DJ$2,2)&gt;5,COUNTIF(Dates_Feries,DJ$2)&gt;0),"",IFERROR(INDEX(Tableau1[[Type]:[Type]],SMALL(IF((Tableau1[[Nom]:[Nom]]=$A66)*(Tableau1[[Prénom]:[Prénom]]=$B66)*(DJ$2&gt;=Tableau1[[Début]:[Début]])*(DJ$2&lt;=Tableau1[[Fin]:[Fin]]),ROW(INDIRECT("A1:A"&amp;COUNTA(Tableau1[[Fin]:[Fin]])))),1)),""))</f>
        <v/>
      </c>
      <c r="DK66" s="34" t="str">
        <f t="array" aca="1" ref="DK66" ca="1">IF(OR(WEEKDAY(DK$2,2)&gt;5,COUNTIF(Dates_Feries,DK$2)&gt;0),"",IFERROR(INDEX(Tableau1[[Type]:[Type]],SMALL(IF((Tableau1[[Nom]:[Nom]]=$A66)*(Tableau1[[Prénom]:[Prénom]]=$B66)*(DK$2&gt;=Tableau1[[Début]:[Début]])*(DK$2&lt;=Tableau1[[Fin]:[Fin]]),ROW(INDIRECT("A1:A"&amp;COUNTA(Tableau1[[Fin]:[Fin]])))),1)),""))</f>
        <v/>
      </c>
      <c r="DL66" s="34" t="str">
        <f t="array" aca="1" ref="DL66" ca="1">IF(OR(WEEKDAY(DL$2,2)&gt;5,COUNTIF(Dates_Feries,DL$2)&gt;0),"",IFERROR(INDEX(Tableau1[[Type]:[Type]],SMALL(IF((Tableau1[[Nom]:[Nom]]=$A66)*(Tableau1[[Prénom]:[Prénom]]=$B66)*(DL$2&gt;=Tableau1[[Début]:[Début]])*(DL$2&lt;=Tableau1[[Fin]:[Fin]]),ROW(INDIRECT("A1:A"&amp;COUNTA(Tableau1[[Fin]:[Fin]])))),1)),""))</f>
        <v/>
      </c>
      <c r="DM66" s="34" t="str">
        <f t="array" aca="1" ref="DM66" ca="1">IF(OR(WEEKDAY(DM$2,2)&gt;5,COUNTIF(Dates_Feries,DM$2)&gt;0),"",IFERROR(INDEX(Tableau1[[Type]:[Type]],SMALL(IF((Tableau1[[Nom]:[Nom]]=$A66)*(Tableau1[[Prénom]:[Prénom]]=$B66)*(DM$2&gt;=Tableau1[[Début]:[Début]])*(DM$2&lt;=Tableau1[[Fin]:[Fin]]),ROW(INDIRECT("A1:A"&amp;COUNTA(Tableau1[[Fin]:[Fin]])))),1)),""))</f>
        <v/>
      </c>
      <c r="DN66" s="34" t="str">
        <f t="array" aca="1" ref="DN66" ca="1">IF(OR(WEEKDAY(DN$2,2)&gt;5,COUNTIF(Dates_Feries,DN$2)&gt;0),"",IFERROR(INDEX(Tableau1[[Type]:[Type]],SMALL(IF((Tableau1[[Nom]:[Nom]]=$A66)*(Tableau1[[Prénom]:[Prénom]]=$B66)*(DN$2&gt;=Tableau1[[Début]:[Début]])*(DN$2&lt;=Tableau1[[Fin]:[Fin]]),ROW(INDIRECT("A1:A"&amp;COUNTA(Tableau1[[Fin]:[Fin]])))),1)),""))</f>
        <v/>
      </c>
      <c r="DO66" s="34" t="str">
        <f t="array" aca="1" ref="DO66" ca="1">IF(OR(WEEKDAY(DO$2,2)&gt;5,COUNTIF(Dates_Feries,DO$2)&gt;0),"",IFERROR(INDEX(Tableau1[[Type]:[Type]],SMALL(IF((Tableau1[[Nom]:[Nom]]=$A66)*(Tableau1[[Prénom]:[Prénom]]=$B66)*(DO$2&gt;=Tableau1[[Début]:[Début]])*(DO$2&lt;=Tableau1[[Fin]:[Fin]]),ROW(INDIRECT("A1:A"&amp;COUNTA(Tableau1[[Fin]:[Fin]])))),1)),""))</f>
        <v/>
      </c>
      <c r="DP66" s="34" t="str">
        <f t="array" aca="1" ref="DP66" ca="1">IF(OR(WEEKDAY(DP$2,2)&gt;5,COUNTIF(Dates_Feries,DP$2)&gt;0),"",IFERROR(INDEX(Tableau1[[Type]:[Type]],SMALL(IF((Tableau1[[Nom]:[Nom]]=$A66)*(Tableau1[[Prénom]:[Prénom]]=$B66)*(DP$2&gt;=Tableau1[[Début]:[Début]])*(DP$2&lt;=Tableau1[[Fin]:[Fin]]),ROW(INDIRECT("A1:A"&amp;COUNTA(Tableau1[[Fin]:[Fin]])))),1)),""))</f>
        <v/>
      </c>
      <c r="DQ66" s="34" t="str">
        <f t="array" aca="1" ref="DQ66" ca="1">IF(OR(WEEKDAY(DQ$2,2)&gt;5,COUNTIF(Dates_Feries,DQ$2)&gt;0),"",IFERROR(INDEX(Tableau1[[Type]:[Type]],SMALL(IF((Tableau1[[Nom]:[Nom]]=$A66)*(Tableau1[[Prénom]:[Prénom]]=$B66)*(DQ$2&gt;=Tableau1[[Début]:[Début]])*(DQ$2&lt;=Tableau1[[Fin]:[Fin]]),ROW(INDIRECT("A1:A"&amp;COUNTA(Tableau1[[Fin]:[Fin]])))),1)),""))</f>
        <v/>
      </c>
      <c r="DR66" s="34" t="str">
        <f t="array" aca="1" ref="DR66" ca="1">IF(OR(WEEKDAY(DR$2,2)&gt;5,COUNTIF(Dates_Feries,DR$2)&gt;0),"",IFERROR(INDEX(Tableau1[[Type]:[Type]],SMALL(IF((Tableau1[[Nom]:[Nom]]=$A66)*(Tableau1[[Prénom]:[Prénom]]=$B66)*(DR$2&gt;=Tableau1[[Début]:[Début]])*(DR$2&lt;=Tableau1[[Fin]:[Fin]]),ROW(INDIRECT("A1:A"&amp;COUNTA(Tableau1[[Fin]:[Fin]])))),1)),""))</f>
        <v/>
      </c>
      <c r="DS66" s="34" t="str">
        <f t="array" aca="1" ref="DS66" ca="1">IF(OR(WEEKDAY(DS$2,2)&gt;5,COUNTIF(Dates_Feries,DS$2)&gt;0),"",IFERROR(INDEX(Tableau1[[Type]:[Type]],SMALL(IF((Tableau1[[Nom]:[Nom]]=$A66)*(Tableau1[[Prénom]:[Prénom]]=$B66)*(DS$2&gt;=Tableau1[[Début]:[Début]])*(DS$2&lt;=Tableau1[[Fin]:[Fin]]),ROW(INDIRECT("A1:A"&amp;COUNTA(Tableau1[[Fin]:[Fin]])))),1)),""))</f>
        <v/>
      </c>
      <c r="DT66" s="34" t="str">
        <f t="array" aca="1" ref="DT66" ca="1">IF(OR(WEEKDAY(DT$2,2)&gt;5,COUNTIF(Dates_Feries,DT$2)&gt;0),"",IFERROR(INDEX(Tableau1[[Type]:[Type]],SMALL(IF((Tableau1[[Nom]:[Nom]]=$A66)*(Tableau1[[Prénom]:[Prénom]]=$B66)*(DT$2&gt;=Tableau1[[Début]:[Début]])*(DT$2&lt;=Tableau1[[Fin]:[Fin]]),ROW(INDIRECT("A1:A"&amp;COUNTA(Tableau1[[Fin]:[Fin]])))),1)),""))</f>
        <v/>
      </c>
      <c r="DU66" s="34" t="str">
        <f t="array" aca="1" ref="DU66" ca="1">IF(OR(WEEKDAY(DU$2,2)&gt;5,COUNTIF(Dates_Feries,DU$2)&gt;0),"",IFERROR(INDEX(Tableau1[[Type]:[Type]],SMALL(IF((Tableau1[[Nom]:[Nom]]=$A66)*(Tableau1[[Prénom]:[Prénom]]=$B66)*(DU$2&gt;=Tableau1[[Début]:[Début]])*(DU$2&lt;=Tableau1[[Fin]:[Fin]]),ROW(INDIRECT("A1:A"&amp;COUNTA(Tableau1[[Fin]:[Fin]])))),1)),""))</f>
        <v/>
      </c>
      <c r="DV66" s="34" t="str">
        <f t="array" aca="1" ref="DV66" ca="1">IF(OR(WEEKDAY(DV$2,2)&gt;5,COUNTIF(Dates_Feries,DV$2)&gt;0),"",IFERROR(INDEX(Tableau1[[Type]:[Type]],SMALL(IF((Tableau1[[Nom]:[Nom]]=$A66)*(Tableau1[[Prénom]:[Prénom]]=$B66)*(DV$2&gt;=Tableau1[[Début]:[Début]])*(DV$2&lt;=Tableau1[[Fin]:[Fin]]),ROW(INDIRECT("A1:A"&amp;COUNTA(Tableau1[[Fin]:[Fin]])))),1)),""))</f>
        <v/>
      </c>
      <c r="DW66" s="34" t="str">
        <f t="array" aca="1" ref="DW66" ca="1">IF(OR(WEEKDAY(DW$2,2)&gt;5,COUNTIF(Dates_Feries,DW$2)&gt;0),"",IFERROR(INDEX(Tableau1[[Type]:[Type]],SMALL(IF((Tableau1[[Nom]:[Nom]]=$A66)*(Tableau1[[Prénom]:[Prénom]]=$B66)*(DW$2&gt;=Tableau1[[Début]:[Début]])*(DW$2&lt;=Tableau1[[Fin]:[Fin]]),ROW(INDIRECT("A1:A"&amp;COUNTA(Tableau1[[Fin]:[Fin]])))),1)),""))</f>
        <v/>
      </c>
      <c r="DX66" s="34" t="str">
        <f t="array" aca="1" ref="DX66" ca="1">IF(OR(WEEKDAY(DX$2,2)&gt;5,COUNTIF(Dates_Feries,DX$2)&gt;0),"",IFERROR(INDEX(Tableau1[[Type]:[Type]],SMALL(IF((Tableau1[[Nom]:[Nom]]=$A66)*(Tableau1[[Prénom]:[Prénom]]=$B66)*(DX$2&gt;=Tableau1[[Début]:[Début]])*(DX$2&lt;=Tableau1[[Fin]:[Fin]]),ROW(INDIRECT("A1:A"&amp;COUNTA(Tableau1[[Fin]:[Fin]])))),1)),""))</f>
        <v/>
      </c>
      <c r="DY66" s="34" t="str">
        <f t="array" aca="1" ref="DY66" ca="1">IF(OR(WEEKDAY(DY$2,2)&gt;5,COUNTIF(Dates_Feries,DY$2)&gt;0),"",IFERROR(INDEX(Tableau1[[Type]:[Type]],SMALL(IF((Tableau1[[Nom]:[Nom]]=$A66)*(Tableau1[[Prénom]:[Prénom]]=$B66)*(DY$2&gt;=Tableau1[[Début]:[Début]])*(DY$2&lt;=Tableau1[[Fin]:[Fin]]),ROW(INDIRECT("A1:A"&amp;COUNTA(Tableau1[[Fin]:[Fin]])))),1)),""))</f>
        <v/>
      </c>
      <c r="DZ66" s="34" t="str">
        <f t="array" aca="1" ref="DZ66" ca="1">IF(OR(WEEKDAY(DZ$2,2)&gt;5,COUNTIF(Dates_Feries,DZ$2)&gt;0),"",IFERROR(INDEX(Tableau1[[Type]:[Type]],SMALL(IF((Tableau1[[Nom]:[Nom]]=$A66)*(Tableau1[[Prénom]:[Prénom]]=$B66)*(DZ$2&gt;=Tableau1[[Début]:[Début]])*(DZ$2&lt;=Tableau1[[Fin]:[Fin]]),ROW(INDIRECT("A1:A"&amp;COUNTA(Tableau1[[Fin]:[Fin]])))),1)),""))</f>
        <v/>
      </c>
      <c r="EA66" s="34" t="str">
        <f t="array" aca="1" ref="EA66" ca="1">IF(OR(WEEKDAY(EA$2,2)&gt;5,COUNTIF(Dates_Feries,EA$2)&gt;0),"",IFERROR(INDEX(Tableau1[[Type]:[Type]],SMALL(IF((Tableau1[[Nom]:[Nom]]=$A66)*(Tableau1[[Prénom]:[Prénom]]=$B66)*(EA$2&gt;=Tableau1[[Début]:[Début]])*(EA$2&lt;=Tableau1[[Fin]:[Fin]]),ROW(INDIRECT("A1:A"&amp;COUNTA(Tableau1[[Fin]:[Fin]])))),1)),""))</f>
        <v/>
      </c>
      <c r="EB66" s="34" t="str">
        <f t="array" aca="1" ref="EB66" ca="1">IF(OR(WEEKDAY(EB$2,2)&gt;5,COUNTIF(Dates_Feries,EB$2)&gt;0),"",IFERROR(INDEX(Tableau1[[Type]:[Type]],SMALL(IF((Tableau1[[Nom]:[Nom]]=$A66)*(Tableau1[[Prénom]:[Prénom]]=$B66)*(EB$2&gt;=Tableau1[[Début]:[Début]])*(EB$2&lt;=Tableau1[[Fin]:[Fin]]),ROW(INDIRECT("A1:A"&amp;COUNTA(Tableau1[[Fin]:[Fin]])))),1)),""))</f>
        <v/>
      </c>
      <c r="EC66" s="34" t="str">
        <f t="array" aca="1" ref="EC66" ca="1">IF(OR(WEEKDAY(EC$2,2)&gt;5,COUNTIF(Dates_Feries,EC$2)&gt;0),"",IFERROR(INDEX(Tableau1[[Type]:[Type]],SMALL(IF((Tableau1[[Nom]:[Nom]]=$A66)*(Tableau1[[Prénom]:[Prénom]]=$B66)*(EC$2&gt;=Tableau1[[Début]:[Début]])*(EC$2&lt;=Tableau1[[Fin]:[Fin]]),ROW(INDIRECT("A1:A"&amp;COUNTA(Tableau1[[Fin]:[Fin]])))),1)),""))</f>
        <v/>
      </c>
      <c r="ED66" s="34" t="str">
        <f t="array" aca="1" ref="ED66" ca="1">IF(OR(WEEKDAY(ED$2,2)&gt;5,COUNTIF(Dates_Feries,ED$2)&gt;0),"",IFERROR(INDEX(Tableau1[[Type]:[Type]],SMALL(IF((Tableau1[[Nom]:[Nom]]=$A66)*(Tableau1[[Prénom]:[Prénom]]=$B66)*(ED$2&gt;=Tableau1[[Début]:[Début]])*(ED$2&lt;=Tableau1[[Fin]:[Fin]]),ROW(INDIRECT("A1:A"&amp;COUNTA(Tableau1[[Fin]:[Fin]])))),1)),""))</f>
        <v/>
      </c>
      <c r="EE66" s="34" t="str">
        <f t="array" aca="1" ref="EE66" ca="1">IF(OR(WEEKDAY(EE$2,2)&gt;5,COUNTIF(Dates_Feries,EE$2)&gt;0),"",IFERROR(INDEX(Tableau1[[Type]:[Type]],SMALL(IF((Tableau1[[Nom]:[Nom]]=$A66)*(Tableau1[[Prénom]:[Prénom]]=$B66)*(EE$2&gt;=Tableau1[[Début]:[Début]])*(EE$2&lt;=Tableau1[[Fin]:[Fin]]),ROW(INDIRECT("A1:A"&amp;COUNTA(Tableau1[[Fin]:[Fin]])))),1)),""))</f>
        <v/>
      </c>
      <c r="EF66" s="34" t="str">
        <f t="array" aca="1" ref="EF66" ca="1">IF(OR(WEEKDAY(EF$2,2)&gt;5,COUNTIF(Dates_Feries,EF$2)&gt;0),"",IFERROR(INDEX(Tableau1[[Type]:[Type]],SMALL(IF((Tableau1[[Nom]:[Nom]]=$A66)*(Tableau1[[Prénom]:[Prénom]]=$B66)*(EF$2&gt;=Tableau1[[Début]:[Début]])*(EF$2&lt;=Tableau1[[Fin]:[Fin]]),ROW(INDIRECT("A1:A"&amp;COUNTA(Tableau1[[Fin]:[Fin]])))),1)),""))</f>
        <v/>
      </c>
      <c r="EG66" s="34" t="str">
        <f t="array" aca="1" ref="EG66" ca="1">IF(OR(WEEKDAY(EG$2,2)&gt;5,COUNTIF(Dates_Feries,EG$2)&gt;0),"",IFERROR(INDEX(Tableau1[[Type]:[Type]],SMALL(IF((Tableau1[[Nom]:[Nom]]=$A66)*(Tableau1[[Prénom]:[Prénom]]=$B66)*(EG$2&gt;=Tableau1[[Début]:[Début]])*(EG$2&lt;=Tableau1[[Fin]:[Fin]]),ROW(INDIRECT("A1:A"&amp;COUNTA(Tableau1[[Fin]:[Fin]])))),1)),""))</f>
        <v/>
      </c>
      <c r="EH66" s="34" t="str">
        <f t="array" aca="1" ref="EH66" ca="1">IF(OR(WEEKDAY(EH$2,2)&gt;5,COUNTIF(Dates_Feries,EH$2)&gt;0),"",IFERROR(INDEX(Tableau1[[Type]:[Type]],SMALL(IF((Tableau1[[Nom]:[Nom]]=$A66)*(Tableau1[[Prénom]:[Prénom]]=$B66)*(EH$2&gt;=Tableau1[[Début]:[Début]])*(EH$2&lt;=Tableau1[[Fin]:[Fin]]),ROW(INDIRECT("A1:A"&amp;COUNTA(Tableau1[[Fin]:[Fin]])))),1)),""))</f>
        <v/>
      </c>
      <c r="EI66" s="34" t="str">
        <f t="array" aca="1" ref="EI66" ca="1">IF(OR(WEEKDAY(EI$2,2)&gt;5,COUNTIF(Dates_Feries,EI$2)&gt;0),"",IFERROR(INDEX(Tableau1[[Type]:[Type]],SMALL(IF((Tableau1[[Nom]:[Nom]]=$A66)*(Tableau1[[Prénom]:[Prénom]]=$B66)*(EI$2&gt;=Tableau1[[Début]:[Début]])*(EI$2&lt;=Tableau1[[Fin]:[Fin]]),ROW(INDIRECT("A1:A"&amp;COUNTA(Tableau1[[Fin]:[Fin]])))),1)),""))</f>
        <v/>
      </c>
      <c r="EJ66" s="34" t="str">
        <f t="array" aca="1" ref="EJ66" ca="1">IF(OR(WEEKDAY(EJ$2,2)&gt;5,COUNTIF(Dates_Feries,EJ$2)&gt;0),"",IFERROR(INDEX(Tableau1[[Type]:[Type]],SMALL(IF((Tableau1[[Nom]:[Nom]]=$A66)*(Tableau1[[Prénom]:[Prénom]]=$B66)*(EJ$2&gt;=Tableau1[[Début]:[Début]])*(EJ$2&lt;=Tableau1[[Fin]:[Fin]]),ROW(INDIRECT("A1:A"&amp;COUNTA(Tableau1[[Fin]:[Fin]])))),1)),""))</f>
        <v/>
      </c>
      <c r="EK66" s="34" t="str">
        <f t="array" aca="1" ref="EK66" ca="1">IF(OR(WEEKDAY(EK$2,2)&gt;5,COUNTIF(Dates_Feries,EK$2)&gt;0),"",IFERROR(INDEX(Tableau1[[Type]:[Type]],SMALL(IF((Tableau1[[Nom]:[Nom]]=$A66)*(Tableau1[[Prénom]:[Prénom]]=$B66)*(EK$2&gt;=Tableau1[[Début]:[Début]])*(EK$2&lt;=Tableau1[[Fin]:[Fin]]),ROW(INDIRECT("A1:A"&amp;COUNTA(Tableau1[[Fin]:[Fin]])))),1)),""))</f>
        <v/>
      </c>
      <c r="EL66" s="34" t="str">
        <f t="array" aca="1" ref="EL66" ca="1">IF(OR(WEEKDAY(EL$2,2)&gt;5,COUNTIF(Dates_Feries,EL$2)&gt;0),"",IFERROR(INDEX(Tableau1[[Type]:[Type]],SMALL(IF((Tableau1[[Nom]:[Nom]]=$A66)*(Tableau1[[Prénom]:[Prénom]]=$B66)*(EL$2&gt;=Tableau1[[Début]:[Début]])*(EL$2&lt;=Tableau1[[Fin]:[Fin]]),ROW(INDIRECT("A1:A"&amp;COUNTA(Tableau1[[Fin]:[Fin]])))),1)),""))</f>
        <v/>
      </c>
      <c r="EM66" s="34" t="str">
        <f t="array" aca="1" ref="EM66" ca="1">IF(OR(WEEKDAY(EM$2,2)&gt;5,COUNTIF(Dates_Feries,EM$2)&gt;0),"",IFERROR(INDEX(Tableau1[[Type]:[Type]],SMALL(IF((Tableau1[[Nom]:[Nom]]=$A66)*(Tableau1[[Prénom]:[Prénom]]=$B66)*(EM$2&gt;=Tableau1[[Début]:[Début]])*(EM$2&lt;=Tableau1[[Fin]:[Fin]]),ROW(INDIRECT("A1:A"&amp;COUNTA(Tableau1[[Fin]:[Fin]])))),1)),""))</f>
        <v/>
      </c>
      <c r="EN66" s="34" t="str">
        <f t="array" aca="1" ref="EN66" ca="1">IF(OR(WEEKDAY(EN$2,2)&gt;5,COUNTIF(Dates_Feries,EN$2)&gt;0),"",IFERROR(INDEX(Tableau1[[Type]:[Type]],SMALL(IF((Tableau1[[Nom]:[Nom]]=$A66)*(Tableau1[[Prénom]:[Prénom]]=$B66)*(EN$2&gt;=Tableau1[[Début]:[Début]])*(EN$2&lt;=Tableau1[[Fin]:[Fin]]),ROW(INDIRECT("A1:A"&amp;COUNTA(Tableau1[[Fin]:[Fin]])))),1)),""))</f>
        <v/>
      </c>
      <c r="EO66" s="34" t="str">
        <f t="array" aca="1" ref="EO66" ca="1">IF(OR(WEEKDAY(EO$2,2)&gt;5,COUNTIF(Dates_Feries,EO$2)&gt;0),"",IFERROR(INDEX(Tableau1[[Type]:[Type]],SMALL(IF((Tableau1[[Nom]:[Nom]]=$A66)*(Tableau1[[Prénom]:[Prénom]]=$B66)*(EO$2&gt;=Tableau1[[Début]:[Début]])*(EO$2&lt;=Tableau1[[Fin]:[Fin]]),ROW(INDIRECT("A1:A"&amp;COUNTA(Tableau1[[Fin]:[Fin]])))),1)),""))</f>
        <v/>
      </c>
      <c r="EP66" s="34" t="str">
        <f t="array" aca="1" ref="EP66" ca="1">IF(OR(WEEKDAY(EP$2,2)&gt;5,COUNTIF(Dates_Feries,EP$2)&gt;0),"",IFERROR(INDEX(Tableau1[[Type]:[Type]],SMALL(IF((Tableau1[[Nom]:[Nom]]=$A66)*(Tableau1[[Prénom]:[Prénom]]=$B66)*(EP$2&gt;=Tableau1[[Début]:[Début]])*(EP$2&lt;=Tableau1[[Fin]:[Fin]]),ROW(INDIRECT("A1:A"&amp;COUNTA(Tableau1[[Fin]:[Fin]])))),1)),""))</f>
        <v/>
      </c>
      <c r="EQ66" s="34" t="str">
        <f t="array" aca="1" ref="EQ66" ca="1">IF(OR(WEEKDAY(EQ$2,2)&gt;5,COUNTIF(Dates_Feries,EQ$2)&gt;0),"",IFERROR(INDEX(Tableau1[[Type]:[Type]],SMALL(IF((Tableau1[[Nom]:[Nom]]=$A66)*(Tableau1[[Prénom]:[Prénom]]=$B66)*(EQ$2&gt;=Tableau1[[Début]:[Début]])*(EQ$2&lt;=Tableau1[[Fin]:[Fin]]),ROW(INDIRECT("A1:A"&amp;COUNTA(Tableau1[[Fin]:[Fin]])))),1)),""))</f>
        <v/>
      </c>
      <c r="ER66" s="34" t="str">
        <f t="array" aca="1" ref="ER66" ca="1">IF(OR(WEEKDAY(ER$2,2)&gt;5,COUNTIF(Dates_Feries,ER$2)&gt;0),"",IFERROR(INDEX(Tableau1[[Type]:[Type]],SMALL(IF((Tableau1[[Nom]:[Nom]]=$A66)*(Tableau1[[Prénom]:[Prénom]]=$B66)*(ER$2&gt;=Tableau1[[Début]:[Début]])*(ER$2&lt;=Tableau1[[Fin]:[Fin]]),ROW(INDIRECT("A1:A"&amp;COUNTA(Tableau1[[Fin]:[Fin]])))),1)),""))</f>
        <v/>
      </c>
      <c r="ES66" s="34" t="str">
        <f t="array" aca="1" ref="ES66" ca="1">IF(OR(WEEKDAY(ES$2,2)&gt;5,COUNTIF(Dates_Feries,ES$2)&gt;0),"",IFERROR(INDEX(Tableau1[[Type]:[Type]],SMALL(IF((Tableau1[[Nom]:[Nom]]=$A66)*(Tableau1[[Prénom]:[Prénom]]=$B66)*(ES$2&gt;=Tableau1[[Début]:[Début]])*(ES$2&lt;=Tableau1[[Fin]:[Fin]]),ROW(INDIRECT("A1:A"&amp;COUNTA(Tableau1[[Fin]:[Fin]])))),1)),""))</f>
        <v/>
      </c>
      <c r="ET66" s="34" t="str">
        <f t="array" aca="1" ref="ET66" ca="1">IF(OR(WEEKDAY(ET$2,2)&gt;5,COUNTIF(Dates_Feries,ET$2)&gt;0),"",IFERROR(INDEX(Tableau1[[Type]:[Type]],SMALL(IF((Tableau1[[Nom]:[Nom]]=$A66)*(Tableau1[[Prénom]:[Prénom]]=$B66)*(ET$2&gt;=Tableau1[[Début]:[Début]])*(ET$2&lt;=Tableau1[[Fin]:[Fin]]),ROW(INDIRECT("A1:A"&amp;COUNTA(Tableau1[[Fin]:[Fin]])))),1)),""))</f>
        <v/>
      </c>
      <c r="EU66" s="34" t="str">
        <f t="array" aca="1" ref="EU66" ca="1">IF(OR(WEEKDAY(EU$2,2)&gt;5,COUNTIF(Dates_Feries,EU$2)&gt;0),"",IFERROR(INDEX(Tableau1[[Type]:[Type]],SMALL(IF((Tableau1[[Nom]:[Nom]]=$A66)*(Tableau1[[Prénom]:[Prénom]]=$B66)*(EU$2&gt;=Tableau1[[Début]:[Début]])*(EU$2&lt;=Tableau1[[Fin]:[Fin]]),ROW(INDIRECT("A1:A"&amp;COUNTA(Tableau1[[Fin]:[Fin]])))),1)),""))</f>
        <v/>
      </c>
      <c r="EV66" s="34" t="str">
        <f t="array" aca="1" ref="EV66" ca="1">IF(OR(WEEKDAY(EV$2,2)&gt;5,COUNTIF(Dates_Feries,EV$2)&gt;0),"",IFERROR(INDEX(Tableau1[[Type]:[Type]],SMALL(IF((Tableau1[[Nom]:[Nom]]=$A66)*(Tableau1[[Prénom]:[Prénom]]=$B66)*(EV$2&gt;=Tableau1[[Début]:[Début]])*(EV$2&lt;=Tableau1[[Fin]:[Fin]]),ROW(INDIRECT("A1:A"&amp;COUNTA(Tableau1[[Fin]:[Fin]])))),1)),""))</f>
        <v/>
      </c>
      <c r="EW66" s="34" t="str">
        <f t="array" aca="1" ref="EW66" ca="1">IF(OR(WEEKDAY(EW$2,2)&gt;5,COUNTIF(Dates_Feries,EW$2)&gt;0),"",IFERROR(INDEX(Tableau1[[Type]:[Type]],SMALL(IF((Tableau1[[Nom]:[Nom]]=$A66)*(Tableau1[[Prénom]:[Prénom]]=$B66)*(EW$2&gt;=Tableau1[[Début]:[Début]])*(EW$2&lt;=Tableau1[[Fin]:[Fin]]),ROW(INDIRECT("A1:A"&amp;COUNTA(Tableau1[[Fin]:[Fin]])))),1)),""))</f>
        <v/>
      </c>
      <c r="EX66" s="34" t="str">
        <f t="array" aca="1" ref="EX66" ca="1">IF(OR(WEEKDAY(EX$2,2)&gt;5,COUNTIF(Dates_Feries,EX$2)&gt;0),"",IFERROR(INDEX(Tableau1[[Type]:[Type]],SMALL(IF((Tableau1[[Nom]:[Nom]]=$A66)*(Tableau1[[Prénom]:[Prénom]]=$B66)*(EX$2&gt;=Tableau1[[Début]:[Début]])*(EX$2&lt;=Tableau1[[Fin]:[Fin]]),ROW(INDIRECT("A1:A"&amp;COUNTA(Tableau1[[Fin]:[Fin]])))),1)),""))</f>
        <v/>
      </c>
      <c r="EY66" s="34" t="str">
        <f t="array" aca="1" ref="EY66" ca="1">IF(OR(WEEKDAY(EY$2,2)&gt;5,COUNTIF(Dates_Feries,EY$2)&gt;0),"",IFERROR(INDEX(Tableau1[[Type]:[Type]],SMALL(IF((Tableau1[[Nom]:[Nom]]=$A66)*(Tableau1[[Prénom]:[Prénom]]=$B66)*(EY$2&gt;=Tableau1[[Début]:[Début]])*(EY$2&lt;=Tableau1[[Fin]:[Fin]]),ROW(INDIRECT("A1:A"&amp;COUNTA(Tableau1[[Fin]:[Fin]])))),1)),""))</f>
        <v/>
      </c>
      <c r="EZ66" s="34" t="str">
        <f t="array" aca="1" ref="EZ66" ca="1">IF(OR(WEEKDAY(EZ$2,2)&gt;5,COUNTIF(Dates_Feries,EZ$2)&gt;0),"",IFERROR(INDEX(Tableau1[[Type]:[Type]],SMALL(IF((Tableau1[[Nom]:[Nom]]=$A66)*(Tableau1[[Prénom]:[Prénom]]=$B66)*(EZ$2&gt;=Tableau1[[Début]:[Début]])*(EZ$2&lt;=Tableau1[[Fin]:[Fin]]),ROW(INDIRECT("A1:A"&amp;COUNTA(Tableau1[[Fin]:[Fin]])))),1)),""))</f>
        <v/>
      </c>
      <c r="FA66" s="34" t="str">
        <f t="array" aca="1" ref="FA66" ca="1">IF(OR(WEEKDAY(FA$2,2)&gt;5,COUNTIF(Dates_Feries,FA$2)&gt;0),"",IFERROR(INDEX(Tableau1[[Type]:[Type]],SMALL(IF((Tableau1[[Nom]:[Nom]]=$A66)*(Tableau1[[Prénom]:[Prénom]]=$B66)*(FA$2&gt;=Tableau1[[Début]:[Début]])*(FA$2&lt;=Tableau1[[Fin]:[Fin]]),ROW(INDIRECT("A1:A"&amp;COUNTA(Tableau1[[Fin]:[Fin]])))),1)),""))</f>
        <v/>
      </c>
      <c r="FB66" s="34" t="str">
        <f t="array" aca="1" ref="FB66" ca="1">IF(OR(WEEKDAY(FB$2,2)&gt;5,COUNTIF(Dates_Feries,FB$2)&gt;0),"",IFERROR(INDEX(Tableau1[[Type]:[Type]],SMALL(IF((Tableau1[[Nom]:[Nom]]=$A66)*(Tableau1[[Prénom]:[Prénom]]=$B66)*(FB$2&gt;=Tableau1[[Début]:[Début]])*(FB$2&lt;=Tableau1[[Fin]:[Fin]]),ROW(INDIRECT("A1:A"&amp;COUNTA(Tableau1[[Fin]:[Fin]])))),1)),""))</f>
        <v/>
      </c>
      <c r="FC66" s="34" t="str">
        <f t="array" aca="1" ref="FC66" ca="1">IF(OR(WEEKDAY(FC$2,2)&gt;5,COUNTIF(Dates_Feries,FC$2)&gt;0),"",IFERROR(INDEX(Tableau1[[Type]:[Type]],SMALL(IF((Tableau1[[Nom]:[Nom]]=$A66)*(Tableau1[[Prénom]:[Prénom]]=$B66)*(FC$2&gt;=Tableau1[[Début]:[Début]])*(FC$2&lt;=Tableau1[[Fin]:[Fin]]),ROW(INDIRECT("A1:A"&amp;COUNTA(Tableau1[[Fin]:[Fin]])))),1)),""))</f>
        <v/>
      </c>
      <c r="FD66" s="34" t="str">
        <f t="array" aca="1" ref="FD66" ca="1">IF(OR(WEEKDAY(FD$2,2)&gt;5,COUNTIF(Dates_Feries,FD$2)&gt;0),"",IFERROR(INDEX(Tableau1[[Type]:[Type]],SMALL(IF((Tableau1[[Nom]:[Nom]]=$A66)*(Tableau1[[Prénom]:[Prénom]]=$B66)*(FD$2&gt;=Tableau1[[Début]:[Début]])*(FD$2&lt;=Tableau1[[Fin]:[Fin]]),ROW(INDIRECT("A1:A"&amp;COUNTA(Tableau1[[Fin]:[Fin]])))),1)),""))</f>
        <v/>
      </c>
      <c r="FE66" s="34" t="str">
        <f t="array" aca="1" ref="FE66" ca="1">IF(OR(WEEKDAY(FE$2,2)&gt;5,COUNTIF(Dates_Feries,FE$2)&gt;0),"",IFERROR(INDEX(Tableau1[[Type]:[Type]],SMALL(IF((Tableau1[[Nom]:[Nom]]=$A66)*(Tableau1[[Prénom]:[Prénom]]=$B66)*(FE$2&gt;=Tableau1[[Début]:[Début]])*(FE$2&lt;=Tableau1[[Fin]:[Fin]]),ROW(INDIRECT("A1:A"&amp;COUNTA(Tableau1[[Fin]:[Fin]])))),1)),""))</f>
        <v/>
      </c>
      <c r="FF66" s="34" t="str">
        <f t="array" aca="1" ref="FF66" ca="1">IF(OR(WEEKDAY(FF$2,2)&gt;5,COUNTIF(Dates_Feries,FF$2)&gt;0),"",IFERROR(INDEX(Tableau1[[Type]:[Type]],SMALL(IF((Tableau1[[Nom]:[Nom]]=$A66)*(Tableau1[[Prénom]:[Prénom]]=$B66)*(FF$2&gt;=Tableau1[[Début]:[Début]])*(FF$2&lt;=Tableau1[[Fin]:[Fin]]),ROW(INDIRECT("A1:A"&amp;COUNTA(Tableau1[[Fin]:[Fin]])))),1)),""))</f>
        <v/>
      </c>
      <c r="FG66" s="34" t="str">
        <f t="array" aca="1" ref="FG66" ca="1">IF(OR(WEEKDAY(FG$2,2)&gt;5,COUNTIF(Dates_Feries,FG$2)&gt;0),"",IFERROR(INDEX(Tableau1[[Type]:[Type]],SMALL(IF((Tableau1[[Nom]:[Nom]]=$A66)*(Tableau1[[Prénom]:[Prénom]]=$B66)*(FG$2&gt;=Tableau1[[Début]:[Début]])*(FG$2&lt;=Tableau1[[Fin]:[Fin]]),ROW(INDIRECT("A1:A"&amp;COUNTA(Tableau1[[Fin]:[Fin]])))),1)),""))</f>
        <v/>
      </c>
      <c r="FH66" s="34" t="str">
        <f t="array" aca="1" ref="FH66" ca="1">IF(OR(WEEKDAY(FH$2,2)&gt;5,COUNTIF(Dates_Feries,FH$2)&gt;0),"",IFERROR(INDEX(Tableau1[[Type]:[Type]],SMALL(IF((Tableau1[[Nom]:[Nom]]=$A66)*(Tableau1[[Prénom]:[Prénom]]=$B66)*(FH$2&gt;=Tableau1[[Début]:[Début]])*(FH$2&lt;=Tableau1[[Fin]:[Fin]]),ROW(INDIRECT("A1:A"&amp;COUNTA(Tableau1[[Fin]:[Fin]])))),1)),""))</f>
        <v/>
      </c>
      <c r="FI66" s="34" t="str">
        <f t="array" aca="1" ref="FI66" ca="1">IF(OR(WEEKDAY(FI$2,2)&gt;5,COUNTIF(Dates_Feries,FI$2)&gt;0),"",IFERROR(INDEX(Tableau1[[Type]:[Type]],SMALL(IF((Tableau1[[Nom]:[Nom]]=$A66)*(Tableau1[[Prénom]:[Prénom]]=$B66)*(FI$2&gt;=Tableau1[[Début]:[Début]])*(FI$2&lt;=Tableau1[[Fin]:[Fin]]),ROW(INDIRECT("A1:A"&amp;COUNTA(Tableau1[[Fin]:[Fin]])))),1)),""))</f>
        <v/>
      </c>
      <c r="FJ66" s="34" t="str">
        <f t="array" aca="1" ref="FJ66" ca="1">IF(OR(WEEKDAY(FJ$2,2)&gt;5,COUNTIF(Dates_Feries,FJ$2)&gt;0),"",IFERROR(INDEX(Tableau1[[Type]:[Type]],SMALL(IF((Tableau1[[Nom]:[Nom]]=$A66)*(Tableau1[[Prénom]:[Prénom]]=$B66)*(FJ$2&gt;=Tableau1[[Début]:[Début]])*(FJ$2&lt;=Tableau1[[Fin]:[Fin]]),ROW(INDIRECT("A1:A"&amp;COUNTA(Tableau1[[Fin]:[Fin]])))),1)),""))</f>
        <v/>
      </c>
      <c r="FK66" s="34" t="str">
        <f t="array" aca="1" ref="FK66" ca="1">IF(OR(WEEKDAY(FK$2,2)&gt;5,COUNTIF(Dates_Feries,FK$2)&gt;0),"",IFERROR(INDEX(Tableau1[[Type]:[Type]],SMALL(IF((Tableau1[[Nom]:[Nom]]=$A66)*(Tableau1[[Prénom]:[Prénom]]=$B66)*(FK$2&gt;=Tableau1[[Début]:[Début]])*(FK$2&lt;=Tableau1[[Fin]:[Fin]]),ROW(INDIRECT("A1:A"&amp;COUNTA(Tableau1[[Fin]:[Fin]])))),1)),""))</f>
        <v/>
      </c>
      <c r="FL66" s="34" t="str">
        <f t="array" aca="1" ref="FL66" ca="1">IF(OR(WEEKDAY(FL$2,2)&gt;5,COUNTIF(Dates_Feries,FL$2)&gt;0),"",IFERROR(INDEX(Tableau1[[Type]:[Type]],SMALL(IF((Tableau1[[Nom]:[Nom]]=$A66)*(Tableau1[[Prénom]:[Prénom]]=$B66)*(FL$2&gt;=Tableau1[[Début]:[Début]])*(FL$2&lt;=Tableau1[[Fin]:[Fin]]),ROW(INDIRECT("A1:A"&amp;COUNTA(Tableau1[[Fin]:[Fin]])))),1)),""))</f>
        <v/>
      </c>
      <c r="FM66" s="34" t="str">
        <f t="array" aca="1" ref="FM66" ca="1">IF(OR(WEEKDAY(FM$2,2)&gt;5,COUNTIF(Dates_Feries,FM$2)&gt;0),"",IFERROR(INDEX(Tableau1[[Type]:[Type]],SMALL(IF((Tableau1[[Nom]:[Nom]]=$A66)*(Tableau1[[Prénom]:[Prénom]]=$B66)*(FM$2&gt;=Tableau1[[Début]:[Début]])*(FM$2&lt;=Tableau1[[Fin]:[Fin]]),ROW(INDIRECT("A1:A"&amp;COUNTA(Tableau1[[Fin]:[Fin]])))),1)),""))</f>
        <v/>
      </c>
      <c r="FN66" s="34" t="str">
        <f t="array" aca="1" ref="FN66" ca="1">IF(OR(WEEKDAY(FN$2,2)&gt;5,COUNTIF(Dates_Feries,FN$2)&gt;0),"",IFERROR(INDEX(Tableau1[[Type]:[Type]],SMALL(IF((Tableau1[[Nom]:[Nom]]=$A66)*(Tableau1[[Prénom]:[Prénom]]=$B66)*(FN$2&gt;=Tableau1[[Début]:[Début]])*(FN$2&lt;=Tableau1[[Fin]:[Fin]]),ROW(INDIRECT("A1:A"&amp;COUNTA(Tableau1[[Fin]:[Fin]])))),1)),""))</f>
        <v/>
      </c>
      <c r="FO66" s="34" t="str">
        <f t="array" aca="1" ref="FO66" ca="1">IF(OR(WEEKDAY(FO$2,2)&gt;5,COUNTIF(Dates_Feries,FO$2)&gt;0),"",IFERROR(INDEX(Tableau1[[Type]:[Type]],SMALL(IF((Tableau1[[Nom]:[Nom]]=$A66)*(Tableau1[[Prénom]:[Prénom]]=$B66)*(FO$2&gt;=Tableau1[[Début]:[Début]])*(FO$2&lt;=Tableau1[[Fin]:[Fin]]),ROW(INDIRECT("A1:A"&amp;COUNTA(Tableau1[[Fin]:[Fin]])))),1)),""))</f>
        <v/>
      </c>
      <c r="FP66" s="34" t="str">
        <f t="array" aca="1" ref="FP66" ca="1">IF(OR(WEEKDAY(FP$2,2)&gt;5,COUNTIF(Dates_Feries,FP$2)&gt;0),"",IFERROR(INDEX(Tableau1[[Type]:[Type]],SMALL(IF((Tableau1[[Nom]:[Nom]]=$A66)*(Tableau1[[Prénom]:[Prénom]]=$B66)*(FP$2&gt;=Tableau1[[Début]:[Début]])*(FP$2&lt;=Tableau1[[Fin]:[Fin]]),ROW(INDIRECT("A1:A"&amp;COUNTA(Tableau1[[Fin]:[Fin]])))),1)),""))</f>
        <v/>
      </c>
      <c r="FQ66" s="34" t="str">
        <f t="array" aca="1" ref="FQ66" ca="1">IF(OR(WEEKDAY(FQ$2,2)&gt;5,COUNTIF(Dates_Feries,FQ$2)&gt;0),"",IFERROR(INDEX(Tableau1[[Type]:[Type]],SMALL(IF((Tableau1[[Nom]:[Nom]]=$A66)*(Tableau1[[Prénom]:[Prénom]]=$B66)*(FQ$2&gt;=Tableau1[[Début]:[Début]])*(FQ$2&lt;=Tableau1[[Fin]:[Fin]]),ROW(INDIRECT("A1:A"&amp;COUNTA(Tableau1[[Fin]:[Fin]])))),1)),""))</f>
        <v/>
      </c>
      <c r="FR66" s="34" t="str">
        <f t="array" aca="1" ref="FR66" ca="1">IF(OR(WEEKDAY(FR$2,2)&gt;5,COUNTIF(Dates_Feries,FR$2)&gt;0),"",IFERROR(INDEX(Tableau1[[Type]:[Type]],SMALL(IF((Tableau1[[Nom]:[Nom]]=$A66)*(Tableau1[[Prénom]:[Prénom]]=$B66)*(FR$2&gt;=Tableau1[[Début]:[Début]])*(FR$2&lt;=Tableau1[[Fin]:[Fin]]),ROW(INDIRECT("A1:A"&amp;COUNTA(Tableau1[[Fin]:[Fin]])))),1)),""))</f>
        <v/>
      </c>
      <c r="FS66" s="34" t="str">
        <f t="array" aca="1" ref="FS66" ca="1">IF(OR(WEEKDAY(FS$2,2)&gt;5,COUNTIF(Dates_Feries,FS$2)&gt;0),"",IFERROR(INDEX(Tableau1[[Type]:[Type]],SMALL(IF((Tableau1[[Nom]:[Nom]]=$A66)*(Tableau1[[Prénom]:[Prénom]]=$B66)*(FS$2&gt;=Tableau1[[Début]:[Début]])*(FS$2&lt;=Tableau1[[Fin]:[Fin]]),ROW(INDIRECT("A1:A"&amp;COUNTA(Tableau1[[Fin]:[Fin]])))),1)),""))</f>
        <v/>
      </c>
      <c r="FT66" s="34" t="str">
        <f t="array" aca="1" ref="FT66" ca="1">IF(OR(WEEKDAY(FT$2,2)&gt;5,COUNTIF(Dates_Feries,FT$2)&gt;0),"",IFERROR(INDEX(Tableau1[[Type]:[Type]],SMALL(IF((Tableau1[[Nom]:[Nom]]=$A66)*(Tableau1[[Prénom]:[Prénom]]=$B66)*(FT$2&gt;=Tableau1[[Début]:[Début]])*(FT$2&lt;=Tableau1[[Fin]:[Fin]]),ROW(INDIRECT("A1:A"&amp;COUNTA(Tableau1[[Fin]:[Fin]])))),1)),""))</f>
        <v/>
      </c>
      <c r="FU66" s="34" t="str">
        <f t="array" aca="1" ref="FU66" ca="1">IF(OR(WEEKDAY(FU$2,2)&gt;5,COUNTIF(Dates_Feries,FU$2)&gt;0),"",IFERROR(INDEX(Tableau1[[Type]:[Type]],SMALL(IF((Tableau1[[Nom]:[Nom]]=$A66)*(Tableau1[[Prénom]:[Prénom]]=$B66)*(FU$2&gt;=Tableau1[[Début]:[Début]])*(FU$2&lt;=Tableau1[[Fin]:[Fin]]),ROW(INDIRECT("A1:A"&amp;COUNTA(Tableau1[[Fin]:[Fin]])))),1)),""))</f>
        <v/>
      </c>
      <c r="FV66" s="34" t="str">
        <f t="array" aca="1" ref="FV66" ca="1">IF(OR(WEEKDAY(FV$2,2)&gt;5,COUNTIF(Dates_Feries,FV$2)&gt;0),"",IFERROR(INDEX(Tableau1[[Type]:[Type]],SMALL(IF((Tableau1[[Nom]:[Nom]]=$A66)*(Tableau1[[Prénom]:[Prénom]]=$B66)*(FV$2&gt;=Tableau1[[Début]:[Début]])*(FV$2&lt;=Tableau1[[Fin]:[Fin]]),ROW(INDIRECT("A1:A"&amp;COUNTA(Tableau1[[Fin]:[Fin]])))),1)),""))</f>
        <v/>
      </c>
      <c r="FW66" s="34" t="str">
        <f t="array" aca="1" ref="FW66" ca="1">IF(OR(WEEKDAY(FW$2,2)&gt;5,COUNTIF(Dates_Feries,FW$2)&gt;0),"",IFERROR(INDEX(Tableau1[[Type]:[Type]],SMALL(IF((Tableau1[[Nom]:[Nom]]=$A66)*(Tableau1[[Prénom]:[Prénom]]=$B66)*(FW$2&gt;=Tableau1[[Début]:[Début]])*(FW$2&lt;=Tableau1[[Fin]:[Fin]]),ROW(INDIRECT("A1:A"&amp;COUNTA(Tableau1[[Fin]:[Fin]])))),1)),""))</f>
        <v/>
      </c>
      <c r="FX66" s="34" t="str">
        <f t="array" aca="1" ref="FX66" ca="1">IF(OR(WEEKDAY(FX$2,2)&gt;5,COUNTIF(Dates_Feries,FX$2)&gt;0),"",IFERROR(INDEX(Tableau1[[Type]:[Type]],SMALL(IF((Tableau1[[Nom]:[Nom]]=$A66)*(Tableau1[[Prénom]:[Prénom]]=$B66)*(FX$2&gt;=Tableau1[[Début]:[Début]])*(FX$2&lt;=Tableau1[[Fin]:[Fin]]),ROW(INDIRECT("A1:A"&amp;COUNTA(Tableau1[[Fin]:[Fin]])))),1)),""))</f>
        <v/>
      </c>
      <c r="FY66" s="34" t="str">
        <f t="array" aca="1" ref="FY66" ca="1">IF(OR(WEEKDAY(FY$2,2)&gt;5,COUNTIF(Dates_Feries,FY$2)&gt;0),"",IFERROR(INDEX(Tableau1[[Type]:[Type]],SMALL(IF((Tableau1[[Nom]:[Nom]]=$A66)*(Tableau1[[Prénom]:[Prénom]]=$B66)*(FY$2&gt;=Tableau1[[Début]:[Début]])*(FY$2&lt;=Tableau1[[Fin]:[Fin]]),ROW(INDIRECT("A1:A"&amp;COUNTA(Tableau1[[Fin]:[Fin]])))),1)),""))</f>
        <v/>
      </c>
      <c r="FZ66" s="34" t="str">
        <f t="array" aca="1" ref="FZ66" ca="1">IF(OR(WEEKDAY(FZ$2,2)&gt;5,COUNTIF(Dates_Feries,FZ$2)&gt;0),"",IFERROR(INDEX(Tableau1[[Type]:[Type]],SMALL(IF((Tableau1[[Nom]:[Nom]]=$A66)*(Tableau1[[Prénom]:[Prénom]]=$B66)*(FZ$2&gt;=Tableau1[[Début]:[Début]])*(FZ$2&lt;=Tableau1[[Fin]:[Fin]]),ROW(INDIRECT("A1:A"&amp;COUNTA(Tableau1[[Fin]:[Fin]])))),1)),""))</f>
        <v/>
      </c>
      <c r="GA66" s="34" t="str">
        <f t="array" aca="1" ref="GA66" ca="1">IF(OR(WEEKDAY(GA$2,2)&gt;5,COUNTIF(Dates_Feries,GA$2)&gt;0),"",IFERROR(INDEX(Tableau1[[Type]:[Type]],SMALL(IF((Tableau1[[Nom]:[Nom]]=$A66)*(Tableau1[[Prénom]:[Prénom]]=$B66)*(GA$2&gt;=Tableau1[[Début]:[Début]])*(GA$2&lt;=Tableau1[[Fin]:[Fin]]),ROW(INDIRECT("A1:A"&amp;COUNTA(Tableau1[[Fin]:[Fin]])))),1)),""))</f>
        <v/>
      </c>
      <c r="GB66" s="34" t="str">
        <f t="array" aca="1" ref="GB66" ca="1">IF(OR(WEEKDAY(GB$2,2)&gt;5,COUNTIF(Dates_Feries,GB$2)&gt;0),"",IFERROR(INDEX(Tableau1[[Type]:[Type]],SMALL(IF((Tableau1[[Nom]:[Nom]]=$A66)*(Tableau1[[Prénom]:[Prénom]]=$B66)*(GB$2&gt;=Tableau1[[Début]:[Début]])*(GB$2&lt;=Tableau1[[Fin]:[Fin]]),ROW(INDIRECT("A1:A"&amp;COUNTA(Tableau1[[Fin]:[Fin]])))),1)),""))</f>
        <v/>
      </c>
      <c r="GC66" s="34" t="str">
        <f t="array" aca="1" ref="GC66" ca="1">IF(OR(WEEKDAY(GC$2,2)&gt;5,COUNTIF(Dates_Feries,GC$2)&gt;0),"",IFERROR(INDEX(Tableau1[[Type]:[Type]],SMALL(IF((Tableau1[[Nom]:[Nom]]=$A66)*(Tableau1[[Prénom]:[Prénom]]=$B66)*(GC$2&gt;=Tableau1[[Début]:[Début]])*(GC$2&lt;=Tableau1[[Fin]:[Fin]]),ROW(INDIRECT("A1:A"&amp;COUNTA(Tableau1[[Fin]:[Fin]])))),1)),""))</f>
        <v/>
      </c>
      <c r="GD66" s="34" t="str">
        <f t="array" aca="1" ref="GD66" ca="1">IF(OR(WEEKDAY(GD$2,2)&gt;5,COUNTIF(Dates_Feries,GD$2)&gt;0),"",IFERROR(INDEX(Tableau1[[Type]:[Type]],SMALL(IF((Tableau1[[Nom]:[Nom]]=$A66)*(Tableau1[[Prénom]:[Prénom]]=$B66)*(GD$2&gt;=Tableau1[[Début]:[Début]])*(GD$2&lt;=Tableau1[[Fin]:[Fin]]),ROW(INDIRECT("A1:A"&amp;COUNTA(Tableau1[[Fin]:[Fin]])))),1)),""))</f>
        <v/>
      </c>
      <c r="GE66" s="34" t="str">
        <f t="array" aca="1" ref="GE66" ca="1">IF(OR(WEEKDAY(GE$2,2)&gt;5,COUNTIF(Dates_Feries,GE$2)&gt;0),"",IFERROR(INDEX(Tableau1[[Type]:[Type]],SMALL(IF((Tableau1[[Nom]:[Nom]]=$A66)*(Tableau1[[Prénom]:[Prénom]]=$B66)*(GE$2&gt;=Tableau1[[Début]:[Début]])*(GE$2&lt;=Tableau1[[Fin]:[Fin]]),ROW(INDIRECT("A1:A"&amp;COUNTA(Tableau1[[Fin]:[Fin]])))),1)),""))</f>
        <v/>
      </c>
      <c r="GF66" s="34" t="str">
        <f t="array" aca="1" ref="GF66" ca="1">IF(OR(WEEKDAY(GF$2,2)&gt;5,COUNTIF(Dates_Feries,GF$2)&gt;0),"",IFERROR(INDEX(Tableau1[[Type]:[Type]],SMALL(IF((Tableau1[[Nom]:[Nom]]=$A66)*(Tableau1[[Prénom]:[Prénom]]=$B66)*(GF$2&gt;=Tableau1[[Début]:[Début]])*(GF$2&lt;=Tableau1[[Fin]:[Fin]]),ROW(INDIRECT("A1:A"&amp;COUNTA(Tableau1[[Fin]:[Fin]])))),1)),""))</f>
        <v/>
      </c>
      <c r="GG66" s="34" t="str">
        <f t="array" aca="1" ref="GG66" ca="1">IF(OR(WEEKDAY(GG$2,2)&gt;5,COUNTIF(Dates_Feries,GG$2)&gt;0),"",IFERROR(INDEX(Tableau1[[Type]:[Type]],SMALL(IF((Tableau1[[Nom]:[Nom]]=$A66)*(Tableau1[[Prénom]:[Prénom]]=$B66)*(GG$2&gt;=Tableau1[[Début]:[Début]])*(GG$2&lt;=Tableau1[[Fin]:[Fin]]),ROW(INDIRECT("A1:A"&amp;COUNTA(Tableau1[[Fin]:[Fin]])))),1)),""))</f>
        <v/>
      </c>
      <c r="GH66" s="34" t="str">
        <f t="array" aca="1" ref="GH66" ca="1">IF(OR(WEEKDAY(GH$2,2)&gt;5,COUNTIF(Dates_Feries,GH$2)&gt;0),"",IFERROR(INDEX(Tableau1[[Type]:[Type]],SMALL(IF((Tableau1[[Nom]:[Nom]]=$A66)*(Tableau1[[Prénom]:[Prénom]]=$B66)*(GH$2&gt;=Tableau1[[Début]:[Début]])*(GH$2&lt;=Tableau1[[Fin]:[Fin]]),ROW(INDIRECT("A1:A"&amp;COUNTA(Tableau1[[Fin]:[Fin]])))),1)),""))</f>
        <v/>
      </c>
      <c r="GI66" s="34" t="str">
        <f t="array" aca="1" ref="GI66" ca="1">IF(OR(WEEKDAY(GI$2,2)&gt;5,COUNTIF(Dates_Feries,GI$2)&gt;0),"",IFERROR(INDEX(Tableau1[[Type]:[Type]],SMALL(IF((Tableau1[[Nom]:[Nom]]=$A66)*(Tableau1[[Prénom]:[Prénom]]=$B66)*(GI$2&gt;=Tableau1[[Début]:[Début]])*(GI$2&lt;=Tableau1[[Fin]:[Fin]]),ROW(INDIRECT("A1:A"&amp;COUNTA(Tableau1[[Fin]:[Fin]])))),1)),""))</f>
        <v/>
      </c>
      <c r="GJ66" s="34" t="str">
        <f t="array" aca="1" ref="GJ66" ca="1">IF(OR(WEEKDAY(GJ$2,2)&gt;5,COUNTIF(Dates_Feries,GJ$2)&gt;0),"",IFERROR(INDEX(Tableau1[[Type]:[Type]],SMALL(IF((Tableau1[[Nom]:[Nom]]=$A66)*(Tableau1[[Prénom]:[Prénom]]=$B66)*(GJ$2&gt;=Tableau1[[Début]:[Début]])*(GJ$2&lt;=Tableau1[[Fin]:[Fin]]),ROW(INDIRECT("A1:A"&amp;COUNTA(Tableau1[[Fin]:[Fin]])))),1)),""))</f>
        <v/>
      </c>
      <c r="GK66" s="34" t="str">
        <f t="array" aca="1" ref="GK66" ca="1">IF(OR(WEEKDAY(GK$2,2)&gt;5,COUNTIF(Dates_Feries,GK$2)&gt;0),"",IFERROR(INDEX(Tableau1[[Type]:[Type]],SMALL(IF((Tableau1[[Nom]:[Nom]]=$A66)*(Tableau1[[Prénom]:[Prénom]]=$B66)*(GK$2&gt;=Tableau1[[Début]:[Début]])*(GK$2&lt;=Tableau1[[Fin]:[Fin]]),ROW(INDIRECT("A1:A"&amp;COUNTA(Tableau1[[Fin]:[Fin]])))),1)),""))</f>
        <v/>
      </c>
      <c r="GL66" s="34" t="str">
        <f t="array" aca="1" ref="GL66" ca="1">IF(OR(WEEKDAY(GL$2,2)&gt;5,COUNTIF(Dates_Feries,GL$2)&gt;0),"",IFERROR(INDEX(Tableau1[[Type]:[Type]],SMALL(IF((Tableau1[[Nom]:[Nom]]=$A66)*(Tableau1[[Prénom]:[Prénom]]=$B66)*(GL$2&gt;=Tableau1[[Début]:[Début]])*(GL$2&lt;=Tableau1[[Fin]:[Fin]]),ROW(INDIRECT("A1:A"&amp;COUNTA(Tableau1[[Fin]:[Fin]])))),1)),""))</f>
        <v/>
      </c>
      <c r="GM66" s="34" t="str">
        <f t="array" aca="1" ref="GM66" ca="1">IF(OR(WEEKDAY(GM$2,2)&gt;5,COUNTIF(Dates_Feries,GM$2)&gt;0),"",IFERROR(INDEX(Tableau1[[Type]:[Type]],SMALL(IF((Tableau1[[Nom]:[Nom]]=$A66)*(Tableau1[[Prénom]:[Prénom]]=$B66)*(GM$2&gt;=Tableau1[[Début]:[Début]])*(GM$2&lt;=Tableau1[[Fin]:[Fin]]),ROW(INDIRECT("A1:A"&amp;COUNTA(Tableau1[[Fin]:[Fin]])))),1)),""))</f>
        <v/>
      </c>
      <c r="GN66" s="34" t="str">
        <f t="array" aca="1" ref="GN66" ca="1">IF(OR(WEEKDAY(GN$2,2)&gt;5,COUNTIF(Dates_Feries,GN$2)&gt;0),"",IFERROR(INDEX(Tableau1[[Type]:[Type]],SMALL(IF((Tableau1[[Nom]:[Nom]]=$A66)*(Tableau1[[Prénom]:[Prénom]]=$B66)*(GN$2&gt;=Tableau1[[Début]:[Début]])*(GN$2&lt;=Tableau1[[Fin]:[Fin]]),ROW(INDIRECT("A1:A"&amp;COUNTA(Tableau1[[Fin]:[Fin]])))),1)),""))</f>
        <v/>
      </c>
      <c r="GO66" s="34" t="str">
        <f t="array" aca="1" ref="GO66" ca="1">IF(OR(WEEKDAY(GO$2,2)&gt;5,COUNTIF(Dates_Feries,GO$2)&gt;0),"",IFERROR(INDEX(Tableau1[[Type]:[Type]],SMALL(IF((Tableau1[[Nom]:[Nom]]=$A66)*(Tableau1[[Prénom]:[Prénom]]=$B66)*(GO$2&gt;=Tableau1[[Début]:[Début]])*(GO$2&lt;=Tableau1[[Fin]:[Fin]]),ROW(INDIRECT("A1:A"&amp;COUNTA(Tableau1[[Fin]:[Fin]])))),1)),""))</f>
        <v/>
      </c>
      <c r="GP66" s="34" t="str">
        <f t="array" aca="1" ref="GP66" ca="1">IF(OR(WEEKDAY(GP$2,2)&gt;5,COUNTIF(Dates_Feries,GP$2)&gt;0),"",IFERROR(INDEX(Tableau1[[Type]:[Type]],SMALL(IF((Tableau1[[Nom]:[Nom]]=$A66)*(Tableau1[[Prénom]:[Prénom]]=$B66)*(GP$2&gt;=Tableau1[[Début]:[Début]])*(GP$2&lt;=Tableau1[[Fin]:[Fin]]),ROW(INDIRECT("A1:A"&amp;COUNTA(Tableau1[[Fin]:[Fin]])))),1)),""))</f>
        <v/>
      </c>
      <c r="GQ66" s="34" t="str">
        <f t="array" aca="1" ref="GQ66" ca="1">IF(OR(WEEKDAY(GQ$2,2)&gt;5,COUNTIF(Dates_Feries,GQ$2)&gt;0),"",IFERROR(INDEX(Tableau1[[Type]:[Type]],SMALL(IF((Tableau1[[Nom]:[Nom]]=$A66)*(Tableau1[[Prénom]:[Prénom]]=$B66)*(GQ$2&gt;=Tableau1[[Début]:[Début]])*(GQ$2&lt;=Tableau1[[Fin]:[Fin]]),ROW(INDIRECT("A1:A"&amp;COUNTA(Tableau1[[Fin]:[Fin]])))),1)),""))</f>
        <v/>
      </c>
      <c r="GR66" s="34" t="str">
        <f t="array" aca="1" ref="GR66" ca="1">IF(OR(WEEKDAY(GR$2,2)&gt;5,COUNTIF(Dates_Feries,GR$2)&gt;0),"",IFERROR(INDEX(Tableau1[[Type]:[Type]],SMALL(IF((Tableau1[[Nom]:[Nom]]=$A66)*(Tableau1[[Prénom]:[Prénom]]=$B66)*(GR$2&gt;=Tableau1[[Début]:[Début]])*(GR$2&lt;=Tableau1[[Fin]:[Fin]]),ROW(INDIRECT("A1:A"&amp;COUNTA(Tableau1[[Fin]:[Fin]])))),1)),""))</f>
        <v/>
      </c>
      <c r="GS66" s="34" t="str">
        <f t="array" aca="1" ref="GS66" ca="1">IF(OR(WEEKDAY(GS$2,2)&gt;5,COUNTIF(Dates_Feries,GS$2)&gt;0),"",IFERROR(INDEX(Tableau1[[Type]:[Type]],SMALL(IF((Tableau1[[Nom]:[Nom]]=$A66)*(Tableau1[[Prénom]:[Prénom]]=$B66)*(GS$2&gt;=Tableau1[[Début]:[Début]])*(GS$2&lt;=Tableau1[[Fin]:[Fin]]),ROW(INDIRECT("A1:A"&amp;COUNTA(Tableau1[[Fin]:[Fin]])))),1)),""))</f>
        <v/>
      </c>
      <c r="GT66" s="34" t="str">
        <f t="array" aca="1" ref="GT66" ca="1">IF(OR(WEEKDAY(GT$2,2)&gt;5,COUNTIF(Dates_Feries,GT$2)&gt;0),"",IFERROR(INDEX(Tableau1[[Type]:[Type]],SMALL(IF((Tableau1[[Nom]:[Nom]]=$A66)*(Tableau1[[Prénom]:[Prénom]]=$B66)*(GT$2&gt;=Tableau1[[Début]:[Début]])*(GT$2&lt;=Tableau1[[Fin]:[Fin]]),ROW(INDIRECT("A1:A"&amp;COUNTA(Tableau1[[Fin]:[Fin]])))),1)),""))</f>
        <v/>
      </c>
      <c r="GU66" s="34" t="str">
        <f t="array" aca="1" ref="GU66" ca="1">IF(OR(WEEKDAY(GU$2,2)&gt;5,COUNTIF(Dates_Feries,GU$2)&gt;0),"",IFERROR(INDEX(Tableau1[[Type]:[Type]],SMALL(IF((Tableau1[[Nom]:[Nom]]=$A66)*(Tableau1[[Prénom]:[Prénom]]=$B66)*(GU$2&gt;=Tableau1[[Début]:[Début]])*(GU$2&lt;=Tableau1[[Fin]:[Fin]]),ROW(INDIRECT("A1:A"&amp;COUNTA(Tableau1[[Fin]:[Fin]])))),1)),""))</f>
        <v/>
      </c>
      <c r="GV66" s="34" t="str">
        <f t="array" aca="1" ref="GV66" ca="1">IF(OR(WEEKDAY(GV$2,2)&gt;5,COUNTIF(Dates_Feries,GV$2)&gt;0),"",IFERROR(INDEX(Tableau1[[Type]:[Type]],SMALL(IF((Tableau1[[Nom]:[Nom]]=$A66)*(Tableau1[[Prénom]:[Prénom]]=$B66)*(GV$2&gt;=Tableau1[[Début]:[Début]])*(GV$2&lt;=Tableau1[[Fin]:[Fin]]),ROW(INDIRECT("A1:A"&amp;COUNTA(Tableau1[[Fin]:[Fin]])))),1)),""))</f>
        <v/>
      </c>
      <c r="GW66" s="34" t="str">
        <f t="array" aca="1" ref="GW66" ca="1">IF(OR(WEEKDAY(GW$2,2)&gt;5,COUNTIF(Dates_Feries,GW$2)&gt;0),"",IFERROR(INDEX(Tableau1[[Type]:[Type]],SMALL(IF((Tableau1[[Nom]:[Nom]]=$A66)*(Tableau1[[Prénom]:[Prénom]]=$B66)*(GW$2&gt;=Tableau1[[Début]:[Début]])*(GW$2&lt;=Tableau1[[Fin]:[Fin]]),ROW(INDIRECT("A1:A"&amp;COUNTA(Tableau1[[Fin]:[Fin]])))),1)),""))</f>
        <v/>
      </c>
      <c r="GX66" s="34" t="str">
        <f t="array" aca="1" ref="GX66" ca="1">IF(OR(WEEKDAY(GX$2,2)&gt;5,COUNTIF(Dates_Feries,GX$2)&gt;0),"",IFERROR(INDEX(Tableau1[[Type]:[Type]],SMALL(IF((Tableau1[[Nom]:[Nom]]=$A66)*(Tableau1[[Prénom]:[Prénom]]=$B66)*(GX$2&gt;=Tableau1[[Début]:[Début]])*(GX$2&lt;=Tableau1[[Fin]:[Fin]]),ROW(INDIRECT("A1:A"&amp;COUNTA(Tableau1[[Fin]:[Fin]])))),1)),""))</f>
        <v/>
      </c>
      <c r="GY66" s="34" t="str">
        <f t="array" aca="1" ref="GY66" ca="1">IF(OR(WEEKDAY(GY$2,2)&gt;5,COUNTIF(Dates_Feries,GY$2)&gt;0),"",IFERROR(INDEX(Tableau1[[Type]:[Type]],SMALL(IF((Tableau1[[Nom]:[Nom]]=$A66)*(Tableau1[[Prénom]:[Prénom]]=$B66)*(GY$2&gt;=Tableau1[[Début]:[Début]])*(GY$2&lt;=Tableau1[[Fin]:[Fin]]),ROW(INDIRECT("A1:A"&amp;COUNTA(Tableau1[[Fin]:[Fin]])))),1)),""))</f>
        <v/>
      </c>
      <c r="GZ66" s="34" t="str">
        <f t="array" aca="1" ref="GZ66" ca="1">IF(OR(WEEKDAY(GZ$2,2)&gt;5,COUNTIF(Dates_Feries,GZ$2)&gt;0),"",IFERROR(INDEX(Tableau1[[Type]:[Type]],SMALL(IF((Tableau1[[Nom]:[Nom]]=$A66)*(Tableau1[[Prénom]:[Prénom]]=$B66)*(GZ$2&gt;=Tableau1[[Début]:[Début]])*(GZ$2&lt;=Tableau1[[Fin]:[Fin]]),ROW(INDIRECT("A1:A"&amp;COUNTA(Tableau1[[Fin]:[Fin]])))),1)),""))</f>
        <v/>
      </c>
      <c r="HA66" s="34" t="str">
        <f t="array" aca="1" ref="HA66" ca="1">IF(OR(WEEKDAY(HA$2,2)&gt;5,COUNTIF(Dates_Feries,HA$2)&gt;0),"",IFERROR(INDEX(Tableau1[[Type]:[Type]],SMALL(IF((Tableau1[[Nom]:[Nom]]=$A66)*(Tableau1[[Prénom]:[Prénom]]=$B66)*(HA$2&gt;=Tableau1[[Début]:[Début]])*(HA$2&lt;=Tableau1[[Fin]:[Fin]]),ROW(INDIRECT("A1:A"&amp;COUNTA(Tableau1[[Fin]:[Fin]])))),1)),""))</f>
        <v/>
      </c>
      <c r="HB66" s="34" t="str">
        <f t="array" aca="1" ref="HB66" ca="1">IF(OR(WEEKDAY(HB$2,2)&gt;5,COUNTIF(Dates_Feries,HB$2)&gt;0),"",IFERROR(INDEX(Tableau1[[Type]:[Type]],SMALL(IF((Tableau1[[Nom]:[Nom]]=$A66)*(Tableau1[[Prénom]:[Prénom]]=$B66)*(HB$2&gt;=Tableau1[[Début]:[Début]])*(HB$2&lt;=Tableau1[[Fin]:[Fin]]),ROW(INDIRECT("A1:A"&amp;COUNTA(Tableau1[[Fin]:[Fin]])))),1)),""))</f>
        <v/>
      </c>
      <c r="HC66" s="34" t="str">
        <f t="array" aca="1" ref="HC66" ca="1">IF(OR(WEEKDAY(HC$2,2)&gt;5,COUNTIF(Dates_Feries,HC$2)&gt;0),"",IFERROR(INDEX(Tableau1[[Type]:[Type]],SMALL(IF((Tableau1[[Nom]:[Nom]]=$A66)*(Tableau1[[Prénom]:[Prénom]]=$B66)*(HC$2&gt;=Tableau1[[Début]:[Début]])*(HC$2&lt;=Tableau1[[Fin]:[Fin]]),ROW(INDIRECT("A1:A"&amp;COUNTA(Tableau1[[Fin]:[Fin]])))),1)),""))</f>
        <v/>
      </c>
      <c r="HD66" s="34" t="str">
        <f t="array" aca="1" ref="HD66" ca="1">IF(OR(WEEKDAY(HD$2,2)&gt;5,COUNTIF(Dates_Feries,HD$2)&gt;0),"",IFERROR(INDEX(Tableau1[[Type]:[Type]],SMALL(IF((Tableau1[[Nom]:[Nom]]=$A66)*(Tableau1[[Prénom]:[Prénom]]=$B66)*(HD$2&gt;=Tableau1[[Début]:[Début]])*(HD$2&lt;=Tableau1[[Fin]:[Fin]]),ROW(INDIRECT("A1:A"&amp;COUNTA(Tableau1[[Fin]:[Fin]])))),1)),""))</f>
        <v/>
      </c>
      <c r="HE66" s="34" t="str">
        <f t="array" aca="1" ref="HE66" ca="1">IF(OR(WEEKDAY(HE$2,2)&gt;5,COUNTIF(Dates_Feries,HE$2)&gt;0),"",IFERROR(INDEX(Tableau1[[Type]:[Type]],SMALL(IF((Tableau1[[Nom]:[Nom]]=$A66)*(Tableau1[[Prénom]:[Prénom]]=$B66)*(HE$2&gt;=Tableau1[[Début]:[Début]])*(HE$2&lt;=Tableau1[[Fin]:[Fin]]),ROW(INDIRECT("A1:A"&amp;COUNTA(Tableau1[[Fin]:[Fin]])))),1)),""))</f>
        <v/>
      </c>
      <c r="HF66" s="34" t="str">
        <f t="array" aca="1" ref="HF66" ca="1">IF(OR(WEEKDAY(HF$2,2)&gt;5,COUNTIF(Dates_Feries,HF$2)&gt;0),"",IFERROR(INDEX(Tableau1[[Type]:[Type]],SMALL(IF((Tableau1[[Nom]:[Nom]]=$A66)*(Tableau1[[Prénom]:[Prénom]]=$B66)*(HF$2&gt;=Tableau1[[Début]:[Début]])*(HF$2&lt;=Tableau1[[Fin]:[Fin]]),ROW(INDIRECT("A1:A"&amp;COUNTA(Tableau1[[Fin]:[Fin]])))),1)),""))</f>
        <v/>
      </c>
      <c r="HG66" s="34" t="str">
        <f t="array" aca="1" ref="HG66" ca="1">IF(OR(WEEKDAY(HG$2,2)&gt;5,COUNTIF(Dates_Feries,HG$2)&gt;0),"",IFERROR(INDEX(Tableau1[[Type]:[Type]],SMALL(IF((Tableau1[[Nom]:[Nom]]=$A66)*(Tableau1[[Prénom]:[Prénom]]=$B66)*(HG$2&gt;=Tableau1[[Début]:[Début]])*(HG$2&lt;=Tableau1[[Fin]:[Fin]]),ROW(INDIRECT("A1:A"&amp;COUNTA(Tableau1[[Fin]:[Fin]])))),1)),""))</f>
        <v/>
      </c>
      <c r="HH66" s="34" t="str">
        <f t="array" aca="1" ref="HH66" ca="1">IF(OR(WEEKDAY(HH$2,2)&gt;5,COUNTIF(Dates_Feries,HH$2)&gt;0),"",IFERROR(INDEX(Tableau1[[Type]:[Type]],SMALL(IF((Tableau1[[Nom]:[Nom]]=$A66)*(Tableau1[[Prénom]:[Prénom]]=$B66)*(HH$2&gt;=Tableau1[[Début]:[Début]])*(HH$2&lt;=Tableau1[[Fin]:[Fin]]),ROW(INDIRECT("A1:A"&amp;COUNTA(Tableau1[[Fin]:[Fin]])))),1)),""))</f>
        <v/>
      </c>
      <c r="HI66" s="34" t="str">
        <f t="array" aca="1" ref="HI66" ca="1">IF(OR(WEEKDAY(HI$2,2)&gt;5,COUNTIF(Dates_Feries,HI$2)&gt;0),"",IFERROR(INDEX(Tableau1[[Type]:[Type]],SMALL(IF((Tableau1[[Nom]:[Nom]]=$A66)*(Tableau1[[Prénom]:[Prénom]]=$B66)*(HI$2&gt;=Tableau1[[Début]:[Début]])*(HI$2&lt;=Tableau1[[Fin]:[Fin]]),ROW(INDIRECT("A1:A"&amp;COUNTA(Tableau1[[Fin]:[Fin]])))),1)),""))</f>
        <v/>
      </c>
      <c r="HJ66" s="34" t="str">
        <f t="array" aca="1" ref="HJ66" ca="1">IF(OR(WEEKDAY(HJ$2,2)&gt;5,COUNTIF(Dates_Feries,HJ$2)&gt;0),"",IFERROR(INDEX(Tableau1[[Type]:[Type]],SMALL(IF((Tableau1[[Nom]:[Nom]]=$A66)*(Tableau1[[Prénom]:[Prénom]]=$B66)*(HJ$2&gt;=Tableau1[[Début]:[Début]])*(HJ$2&lt;=Tableau1[[Fin]:[Fin]]),ROW(INDIRECT("A1:A"&amp;COUNTA(Tableau1[[Fin]:[Fin]])))),1)),""))</f>
        <v/>
      </c>
      <c r="HK66" s="34" t="str">
        <f t="array" aca="1" ref="HK66" ca="1">IF(OR(WEEKDAY(HK$2,2)&gt;5,COUNTIF(Dates_Feries,HK$2)&gt;0),"",IFERROR(INDEX(Tableau1[[Type]:[Type]],SMALL(IF((Tableau1[[Nom]:[Nom]]=$A66)*(Tableau1[[Prénom]:[Prénom]]=$B66)*(HK$2&gt;=Tableau1[[Début]:[Début]])*(HK$2&lt;=Tableau1[[Fin]:[Fin]]),ROW(INDIRECT("A1:A"&amp;COUNTA(Tableau1[[Fin]:[Fin]])))),1)),""))</f>
        <v/>
      </c>
      <c r="HL66" s="34" t="str">
        <f t="array" aca="1" ref="HL66" ca="1">IF(OR(WEEKDAY(HL$2,2)&gt;5,COUNTIF(Dates_Feries,HL$2)&gt;0),"",IFERROR(INDEX(Tableau1[[Type]:[Type]],SMALL(IF((Tableau1[[Nom]:[Nom]]=$A66)*(Tableau1[[Prénom]:[Prénom]]=$B66)*(HL$2&gt;=Tableau1[[Début]:[Début]])*(HL$2&lt;=Tableau1[[Fin]:[Fin]]),ROW(INDIRECT("A1:A"&amp;COUNTA(Tableau1[[Fin]:[Fin]])))),1)),""))</f>
        <v/>
      </c>
      <c r="HM66" s="34" t="str">
        <f t="array" aca="1" ref="HM66" ca="1">IF(OR(WEEKDAY(HM$2,2)&gt;5,COUNTIF(Dates_Feries,HM$2)&gt;0),"",IFERROR(INDEX(Tableau1[[Type]:[Type]],SMALL(IF((Tableau1[[Nom]:[Nom]]=$A66)*(Tableau1[[Prénom]:[Prénom]]=$B66)*(HM$2&gt;=Tableau1[[Début]:[Début]])*(HM$2&lt;=Tableau1[[Fin]:[Fin]]),ROW(INDIRECT("A1:A"&amp;COUNTA(Tableau1[[Fin]:[Fin]])))),1)),""))</f>
        <v/>
      </c>
      <c r="HN66" s="34" t="str">
        <f t="array" aca="1" ref="HN66" ca="1">IF(OR(WEEKDAY(HN$2,2)&gt;5,COUNTIF(Dates_Feries,HN$2)&gt;0),"",IFERROR(INDEX(Tableau1[[Type]:[Type]],SMALL(IF((Tableau1[[Nom]:[Nom]]=$A66)*(Tableau1[[Prénom]:[Prénom]]=$B66)*(HN$2&gt;=Tableau1[[Début]:[Début]])*(HN$2&lt;=Tableau1[[Fin]:[Fin]]),ROW(INDIRECT("A1:A"&amp;COUNTA(Tableau1[[Fin]:[Fin]])))),1)),""))</f>
        <v/>
      </c>
      <c r="HO66" s="34" t="str">
        <f t="array" aca="1" ref="HO66" ca="1">IF(OR(WEEKDAY(HO$2,2)&gt;5,COUNTIF(Dates_Feries,HO$2)&gt;0),"",IFERROR(INDEX(Tableau1[[Type]:[Type]],SMALL(IF((Tableau1[[Nom]:[Nom]]=$A66)*(Tableau1[[Prénom]:[Prénom]]=$B66)*(HO$2&gt;=Tableau1[[Début]:[Début]])*(HO$2&lt;=Tableau1[[Fin]:[Fin]]),ROW(INDIRECT("A1:A"&amp;COUNTA(Tableau1[[Fin]:[Fin]])))),1)),""))</f>
        <v/>
      </c>
      <c r="HP66" s="34" t="str">
        <f t="array" aca="1" ref="HP66" ca="1">IF(OR(WEEKDAY(HP$2,2)&gt;5,COUNTIF(Dates_Feries,HP$2)&gt;0),"",IFERROR(INDEX(Tableau1[[Type]:[Type]],SMALL(IF((Tableau1[[Nom]:[Nom]]=$A66)*(Tableau1[[Prénom]:[Prénom]]=$B66)*(HP$2&gt;=Tableau1[[Début]:[Début]])*(HP$2&lt;=Tableau1[[Fin]:[Fin]]),ROW(INDIRECT("A1:A"&amp;COUNTA(Tableau1[[Fin]:[Fin]])))),1)),""))</f>
        <v/>
      </c>
      <c r="HQ66" s="34" t="str">
        <f t="array" aca="1" ref="HQ66" ca="1">IF(OR(WEEKDAY(HQ$2,2)&gt;5,COUNTIF(Dates_Feries,HQ$2)&gt;0),"",IFERROR(INDEX(Tableau1[[Type]:[Type]],SMALL(IF((Tableau1[[Nom]:[Nom]]=$A66)*(Tableau1[[Prénom]:[Prénom]]=$B66)*(HQ$2&gt;=Tableau1[[Début]:[Début]])*(HQ$2&lt;=Tableau1[[Fin]:[Fin]]),ROW(INDIRECT("A1:A"&amp;COUNTA(Tableau1[[Fin]:[Fin]])))),1)),""))</f>
        <v/>
      </c>
      <c r="HR66" s="34" t="str">
        <f t="array" aca="1" ref="HR66" ca="1">IF(OR(WEEKDAY(HR$2,2)&gt;5,COUNTIF(Dates_Feries,HR$2)&gt;0),"",IFERROR(INDEX(Tableau1[[Type]:[Type]],SMALL(IF((Tableau1[[Nom]:[Nom]]=$A66)*(Tableau1[[Prénom]:[Prénom]]=$B66)*(HR$2&gt;=Tableau1[[Début]:[Début]])*(HR$2&lt;=Tableau1[[Fin]:[Fin]]),ROW(INDIRECT("A1:A"&amp;COUNTA(Tableau1[[Fin]:[Fin]])))),1)),""))</f>
        <v/>
      </c>
      <c r="HS66" s="34" t="str">
        <f t="array" aca="1" ref="HS66" ca="1">IF(OR(WEEKDAY(HS$2,2)&gt;5,COUNTIF(Dates_Feries,HS$2)&gt;0),"",IFERROR(INDEX(Tableau1[[Type]:[Type]],SMALL(IF((Tableau1[[Nom]:[Nom]]=$A66)*(Tableau1[[Prénom]:[Prénom]]=$B66)*(HS$2&gt;=Tableau1[[Début]:[Début]])*(HS$2&lt;=Tableau1[[Fin]:[Fin]]),ROW(INDIRECT("A1:A"&amp;COUNTA(Tableau1[[Fin]:[Fin]])))),1)),""))</f>
        <v/>
      </c>
      <c r="HT66" s="34" t="str">
        <f t="array" aca="1" ref="HT66" ca="1">IF(OR(WEEKDAY(HT$2,2)&gt;5,COUNTIF(Dates_Feries,HT$2)&gt;0),"",IFERROR(INDEX(Tableau1[[Type]:[Type]],SMALL(IF((Tableau1[[Nom]:[Nom]]=$A66)*(Tableau1[[Prénom]:[Prénom]]=$B66)*(HT$2&gt;=Tableau1[[Début]:[Début]])*(HT$2&lt;=Tableau1[[Fin]:[Fin]]),ROW(INDIRECT("A1:A"&amp;COUNTA(Tableau1[[Fin]:[Fin]])))),1)),""))</f>
        <v/>
      </c>
      <c r="HU66" s="34" t="str">
        <f t="array" aca="1" ref="HU66" ca="1">IF(OR(WEEKDAY(HU$2,2)&gt;5,COUNTIF(Dates_Feries,HU$2)&gt;0),"",IFERROR(INDEX(Tableau1[[Type]:[Type]],SMALL(IF((Tableau1[[Nom]:[Nom]]=$A66)*(Tableau1[[Prénom]:[Prénom]]=$B66)*(HU$2&gt;=Tableau1[[Début]:[Début]])*(HU$2&lt;=Tableau1[[Fin]:[Fin]]),ROW(INDIRECT("A1:A"&amp;COUNTA(Tableau1[[Fin]:[Fin]])))),1)),""))</f>
        <v/>
      </c>
      <c r="HV66" s="34" t="str">
        <f t="array" aca="1" ref="HV66" ca="1">IF(OR(WEEKDAY(HV$2,2)&gt;5,COUNTIF(Dates_Feries,HV$2)&gt;0),"",IFERROR(INDEX(Tableau1[[Type]:[Type]],SMALL(IF((Tableau1[[Nom]:[Nom]]=$A66)*(Tableau1[[Prénom]:[Prénom]]=$B66)*(HV$2&gt;=Tableau1[[Début]:[Début]])*(HV$2&lt;=Tableau1[[Fin]:[Fin]]),ROW(INDIRECT("A1:A"&amp;COUNTA(Tableau1[[Fin]:[Fin]])))),1)),""))</f>
        <v/>
      </c>
      <c r="HW66" s="34" t="str">
        <f t="array" aca="1" ref="HW66" ca="1">IF(OR(WEEKDAY(HW$2,2)&gt;5,COUNTIF(Dates_Feries,HW$2)&gt;0),"",IFERROR(INDEX(Tableau1[[Type]:[Type]],SMALL(IF((Tableau1[[Nom]:[Nom]]=$A66)*(Tableau1[[Prénom]:[Prénom]]=$B66)*(HW$2&gt;=Tableau1[[Début]:[Début]])*(HW$2&lt;=Tableau1[[Fin]:[Fin]]),ROW(INDIRECT("A1:A"&amp;COUNTA(Tableau1[[Fin]:[Fin]])))),1)),""))</f>
        <v/>
      </c>
      <c r="HX66" s="34" t="str">
        <f t="array" aca="1" ref="HX66" ca="1">IF(OR(WEEKDAY(HX$2,2)&gt;5,COUNTIF(Dates_Feries,HX$2)&gt;0),"",IFERROR(INDEX(Tableau1[[Type]:[Type]],SMALL(IF((Tableau1[[Nom]:[Nom]]=$A66)*(Tableau1[[Prénom]:[Prénom]]=$B66)*(HX$2&gt;=Tableau1[[Début]:[Début]])*(HX$2&lt;=Tableau1[[Fin]:[Fin]]),ROW(INDIRECT("A1:A"&amp;COUNTA(Tableau1[[Fin]:[Fin]])))),1)),""))</f>
        <v/>
      </c>
      <c r="HY66" s="34" t="str">
        <f t="array" aca="1" ref="HY66" ca="1">IF(OR(WEEKDAY(HY$2,2)&gt;5,COUNTIF(Dates_Feries,HY$2)&gt;0),"",IFERROR(INDEX(Tableau1[[Type]:[Type]],SMALL(IF((Tableau1[[Nom]:[Nom]]=$A66)*(Tableau1[[Prénom]:[Prénom]]=$B66)*(HY$2&gt;=Tableau1[[Début]:[Début]])*(HY$2&lt;=Tableau1[[Fin]:[Fin]]),ROW(INDIRECT("A1:A"&amp;COUNTA(Tableau1[[Fin]:[Fin]])))),1)),""))</f>
        <v/>
      </c>
      <c r="HZ66" s="34" t="str">
        <f t="array" aca="1" ref="HZ66" ca="1">IF(OR(WEEKDAY(HZ$2,2)&gt;5,COUNTIF(Dates_Feries,HZ$2)&gt;0),"",IFERROR(INDEX(Tableau1[[Type]:[Type]],SMALL(IF((Tableau1[[Nom]:[Nom]]=$A66)*(Tableau1[[Prénom]:[Prénom]]=$B66)*(HZ$2&gt;=Tableau1[[Début]:[Début]])*(HZ$2&lt;=Tableau1[[Fin]:[Fin]]),ROW(INDIRECT("A1:A"&amp;COUNTA(Tableau1[[Fin]:[Fin]])))),1)),""))</f>
        <v/>
      </c>
      <c r="IA66" s="34" t="str">
        <f t="array" aca="1" ref="IA66" ca="1">IF(OR(WEEKDAY(IA$2,2)&gt;5,COUNTIF(Dates_Feries,IA$2)&gt;0),"",IFERROR(INDEX(Tableau1[[Type]:[Type]],SMALL(IF((Tableau1[[Nom]:[Nom]]=$A66)*(Tableau1[[Prénom]:[Prénom]]=$B66)*(IA$2&gt;=Tableau1[[Début]:[Début]])*(IA$2&lt;=Tableau1[[Fin]:[Fin]]),ROW(INDIRECT("A1:A"&amp;COUNTA(Tableau1[[Fin]:[Fin]])))),1)),""))</f>
        <v/>
      </c>
      <c r="IB66" s="34" t="str">
        <f t="array" aca="1" ref="IB66" ca="1">IF(OR(WEEKDAY(IB$2,2)&gt;5,COUNTIF(Dates_Feries,IB$2)&gt;0),"",IFERROR(INDEX(Tableau1[[Type]:[Type]],SMALL(IF((Tableau1[[Nom]:[Nom]]=$A66)*(Tableau1[[Prénom]:[Prénom]]=$B66)*(IB$2&gt;=Tableau1[[Début]:[Début]])*(IB$2&lt;=Tableau1[[Fin]:[Fin]]),ROW(INDIRECT("A1:A"&amp;COUNTA(Tableau1[[Fin]:[Fin]])))),1)),""))</f>
        <v/>
      </c>
      <c r="IC66" s="34" t="str">
        <f t="array" aca="1" ref="IC66" ca="1">IF(OR(WEEKDAY(IC$2,2)&gt;5,COUNTIF(Dates_Feries,IC$2)&gt;0),"",IFERROR(INDEX(Tableau1[[Type]:[Type]],SMALL(IF((Tableau1[[Nom]:[Nom]]=$A66)*(Tableau1[[Prénom]:[Prénom]]=$B66)*(IC$2&gt;=Tableau1[[Début]:[Début]])*(IC$2&lt;=Tableau1[[Fin]:[Fin]]),ROW(INDIRECT("A1:A"&amp;COUNTA(Tableau1[[Fin]:[Fin]])))),1)),""))</f>
        <v/>
      </c>
      <c r="ID66" s="34" t="str">
        <f t="array" aca="1" ref="ID66" ca="1">IF(OR(WEEKDAY(ID$2,2)&gt;5,COUNTIF(Dates_Feries,ID$2)&gt;0),"",IFERROR(INDEX(Tableau1[[Type]:[Type]],SMALL(IF((Tableau1[[Nom]:[Nom]]=$A66)*(Tableau1[[Prénom]:[Prénom]]=$B66)*(ID$2&gt;=Tableau1[[Début]:[Début]])*(ID$2&lt;=Tableau1[[Fin]:[Fin]]),ROW(INDIRECT("A1:A"&amp;COUNTA(Tableau1[[Fin]:[Fin]])))),1)),""))</f>
        <v/>
      </c>
      <c r="IE66" s="34" t="str">
        <f t="array" aca="1" ref="IE66" ca="1">IF(OR(WEEKDAY(IE$2,2)&gt;5,COUNTIF(Dates_Feries,IE$2)&gt;0),"",IFERROR(INDEX(Tableau1[[Type]:[Type]],SMALL(IF((Tableau1[[Nom]:[Nom]]=$A66)*(Tableau1[[Prénom]:[Prénom]]=$B66)*(IE$2&gt;=Tableau1[[Début]:[Début]])*(IE$2&lt;=Tableau1[[Fin]:[Fin]]),ROW(INDIRECT("A1:A"&amp;COUNTA(Tableau1[[Fin]:[Fin]])))),1)),""))</f>
        <v/>
      </c>
      <c r="IF66" s="34" t="str">
        <f t="array" aca="1" ref="IF66" ca="1">IF(OR(WEEKDAY(IF$2,2)&gt;5,COUNTIF(Dates_Feries,IF$2)&gt;0),"",IFERROR(INDEX(Tableau1[[Type]:[Type]],SMALL(IF((Tableau1[[Nom]:[Nom]]=$A66)*(Tableau1[[Prénom]:[Prénom]]=$B66)*(IF$2&gt;=Tableau1[[Début]:[Début]])*(IF$2&lt;=Tableau1[[Fin]:[Fin]]),ROW(INDIRECT("A1:A"&amp;COUNTA(Tableau1[[Fin]:[Fin]])))),1)),""))</f>
        <v/>
      </c>
      <c r="IG66" s="34" t="str">
        <f t="array" aca="1" ref="IG66" ca="1">IF(OR(WEEKDAY(IG$2,2)&gt;5,COUNTIF(Dates_Feries,IG$2)&gt;0),"",IFERROR(INDEX(Tableau1[[Type]:[Type]],SMALL(IF((Tableau1[[Nom]:[Nom]]=$A66)*(Tableau1[[Prénom]:[Prénom]]=$B66)*(IG$2&gt;=Tableau1[[Début]:[Début]])*(IG$2&lt;=Tableau1[[Fin]:[Fin]]),ROW(INDIRECT("A1:A"&amp;COUNTA(Tableau1[[Fin]:[Fin]])))),1)),""))</f>
        <v/>
      </c>
      <c r="IH66" s="34" t="str">
        <f t="array" aca="1" ref="IH66" ca="1">IF(OR(WEEKDAY(IH$2,2)&gt;5,COUNTIF(Dates_Feries,IH$2)&gt;0),"",IFERROR(INDEX(Tableau1[[Type]:[Type]],SMALL(IF((Tableau1[[Nom]:[Nom]]=$A66)*(Tableau1[[Prénom]:[Prénom]]=$B66)*(IH$2&gt;=Tableau1[[Début]:[Début]])*(IH$2&lt;=Tableau1[[Fin]:[Fin]]),ROW(INDIRECT("A1:A"&amp;COUNTA(Tableau1[[Fin]:[Fin]])))),1)),""))</f>
        <v/>
      </c>
      <c r="II66" s="34" t="str">
        <f t="array" aca="1" ref="II66" ca="1">IF(OR(WEEKDAY(II$2,2)&gt;5,COUNTIF(Dates_Feries,II$2)&gt;0),"",IFERROR(INDEX(Tableau1[[Type]:[Type]],SMALL(IF((Tableau1[[Nom]:[Nom]]=$A66)*(Tableau1[[Prénom]:[Prénom]]=$B66)*(II$2&gt;=Tableau1[[Début]:[Début]])*(II$2&lt;=Tableau1[[Fin]:[Fin]]),ROW(INDIRECT("A1:A"&amp;COUNTA(Tableau1[[Fin]:[Fin]])))),1)),""))</f>
        <v/>
      </c>
      <c r="IJ66" s="34" t="str">
        <f t="array" aca="1" ref="IJ66" ca="1">IF(OR(WEEKDAY(IJ$2,2)&gt;5,COUNTIF(Dates_Feries,IJ$2)&gt;0),"",IFERROR(INDEX(Tableau1[[Type]:[Type]],SMALL(IF((Tableau1[[Nom]:[Nom]]=$A66)*(Tableau1[[Prénom]:[Prénom]]=$B66)*(IJ$2&gt;=Tableau1[[Début]:[Début]])*(IJ$2&lt;=Tableau1[[Fin]:[Fin]]),ROW(INDIRECT("A1:A"&amp;COUNTA(Tableau1[[Fin]:[Fin]])))),1)),""))</f>
        <v/>
      </c>
      <c r="IK66" s="34" t="str">
        <f t="array" aca="1" ref="IK66" ca="1">IF(OR(WEEKDAY(IK$2,2)&gt;5,COUNTIF(Dates_Feries,IK$2)&gt;0),"",IFERROR(INDEX(Tableau1[[Type]:[Type]],SMALL(IF((Tableau1[[Nom]:[Nom]]=$A66)*(Tableau1[[Prénom]:[Prénom]]=$B66)*(IK$2&gt;=Tableau1[[Début]:[Début]])*(IK$2&lt;=Tableau1[[Fin]:[Fin]]),ROW(INDIRECT("A1:A"&amp;COUNTA(Tableau1[[Fin]:[Fin]])))),1)),""))</f>
        <v/>
      </c>
      <c r="IL66" s="34" t="str">
        <f t="array" aca="1" ref="IL66" ca="1">IF(OR(WEEKDAY(IL$2,2)&gt;5,COUNTIF(Dates_Feries,IL$2)&gt;0),"",IFERROR(INDEX(Tableau1[[Type]:[Type]],SMALL(IF((Tableau1[[Nom]:[Nom]]=$A66)*(Tableau1[[Prénom]:[Prénom]]=$B66)*(IL$2&gt;=Tableau1[[Début]:[Début]])*(IL$2&lt;=Tableau1[[Fin]:[Fin]]),ROW(INDIRECT("A1:A"&amp;COUNTA(Tableau1[[Fin]:[Fin]])))),1)),""))</f>
        <v/>
      </c>
      <c r="IM66" s="34" t="str">
        <f t="array" aca="1" ref="IM66" ca="1">IF(OR(WEEKDAY(IM$2,2)&gt;5,COUNTIF(Dates_Feries,IM$2)&gt;0),"",IFERROR(INDEX(Tableau1[[Type]:[Type]],SMALL(IF((Tableau1[[Nom]:[Nom]]=$A66)*(Tableau1[[Prénom]:[Prénom]]=$B66)*(IM$2&gt;=Tableau1[[Début]:[Début]])*(IM$2&lt;=Tableau1[[Fin]:[Fin]]),ROW(INDIRECT("A1:A"&amp;COUNTA(Tableau1[[Fin]:[Fin]])))),1)),""))</f>
        <v/>
      </c>
      <c r="IN66" s="34" t="str">
        <f t="array" aca="1" ref="IN66" ca="1">IF(OR(WEEKDAY(IN$2,2)&gt;5,COUNTIF(Dates_Feries,IN$2)&gt;0),"",IFERROR(INDEX(Tableau1[[Type]:[Type]],SMALL(IF((Tableau1[[Nom]:[Nom]]=$A66)*(Tableau1[[Prénom]:[Prénom]]=$B66)*(IN$2&gt;=Tableau1[[Début]:[Début]])*(IN$2&lt;=Tableau1[[Fin]:[Fin]]),ROW(INDIRECT("A1:A"&amp;COUNTA(Tableau1[[Fin]:[Fin]])))),1)),""))</f>
        <v/>
      </c>
      <c r="IO66" s="34" t="str">
        <f t="array" aca="1" ref="IO66" ca="1">IF(OR(WEEKDAY(IO$2,2)&gt;5,COUNTIF(Dates_Feries,IO$2)&gt;0),"",IFERROR(INDEX(Tableau1[[Type]:[Type]],SMALL(IF((Tableau1[[Nom]:[Nom]]=$A66)*(Tableau1[[Prénom]:[Prénom]]=$B66)*(IO$2&gt;=Tableau1[[Début]:[Début]])*(IO$2&lt;=Tableau1[[Fin]:[Fin]]),ROW(INDIRECT("A1:A"&amp;COUNTA(Tableau1[[Fin]:[Fin]])))),1)),""))</f>
        <v/>
      </c>
      <c r="IP66" s="34" t="str">
        <f t="array" aca="1" ref="IP66" ca="1">IF(OR(WEEKDAY(IP$2,2)&gt;5,COUNTIF(Dates_Feries,IP$2)&gt;0),"",IFERROR(INDEX(Tableau1[[Type]:[Type]],SMALL(IF((Tableau1[[Nom]:[Nom]]=$A66)*(Tableau1[[Prénom]:[Prénom]]=$B66)*(IP$2&gt;=Tableau1[[Début]:[Début]])*(IP$2&lt;=Tableau1[[Fin]:[Fin]]),ROW(INDIRECT("A1:A"&amp;COUNTA(Tableau1[[Fin]:[Fin]])))),1)),""))</f>
        <v/>
      </c>
      <c r="IQ66" s="34" t="str">
        <f t="array" aca="1" ref="IQ66" ca="1">IF(OR(WEEKDAY(IQ$2,2)&gt;5,COUNTIF(Dates_Feries,IQ$2)&gt;0),"",IFERROR(INDEX(Tableau1[[Type]:[Type]],SMALL(IF((Tableau1[[Nom]:[Nom]]=$A66)*(Tableau1[[Prénom]:[Prénom]]=$B66)*(IQ$2&gt;=Tableau1[[Début]:[Début]])*(IQ$2&lt;=Tableau1[[Fin]:[Fin]]),ROW(INDIRECT("A1:A"&amp;COUNTA(Tableau1[[Fin]:[Fin]])))),1)),""))</f>
        <v/>
      </c>
      <c r="IR66" s="34" t="str">
        <f t="array" aca="1" ref="IR66" ca="1">IF(OR(WEEKDAY(IR$2,2)&gt;5,COUNTIF(Dates_Feries,IR$2)&gt;0),"",IFERROR(INDEX(Tableau1[[Type]:[Type]],SMALL(IF((Tableau1[[Nom]:[Nom]]=$A66)*(Tableau1[[Prénom]:[Prénom]]=$B66)*(IR$2&gt;=Tableau1[[Début]:[Début]])*(IR$2&lt;=Tableau1[[Fin]:[Fin]]),ROW(INDIRECT("A1:A"&amp;COUNTA(Tableau1[[Fin]:[Fin]])))),1)),""))</f>
        <v/>
      </c>
      <c r="IS66" s="34" t="str">
        <f t="array" aca="1" ref="IS66" ca="1">IF(OR(WEEKDAY(IS$2,2)&gt;5,COUNTIF(Dates_Feries,IS$2)&gt;0),"",IFERROR(INDEX(Tableau1[[Type]:[Type]],SMALL(IF((Tableau1[[Nom]:[Nom]]=$A66)*(Tableau1[[Prénom]:[Prénom]]=$B66)*(IS$2&gt;=Tableau1[[Début]:[Début]])*(IS$2&lt;=Tableau1[[Fin]:[Fin]]),ROW(INDIRECT("A1:A"&amp;COUNTA(Tableau1[[Fin]:[Fin]])))),1)),""))</f>
        <v/>
      </c>
      <c r="IT66" s="34" t="str">
        <f t="array" aca="1" ref="IT66" ca="1">IF(OR(WEEKDAY(IT$2,2)&gt;5,COUNTIF(Dates_Feries,IT$2)&gt;0),"",IFERROR(INDEX(Tableau1[[Type]:[Type]],SMALL(IF((Tableau1[[Nom]:[Nom]]=$A66)*(Tableau1[[Prénom]:[Prénom]]=$B66)*(IT$2&gt;=Tableau1[[Début]:[Début]])*(IT$2&lt;=Tableau1[[Fin]:[Fin]]),ROW(INDIRECT("A1:A"&amp;COUNTA(Tableau1[[Fin]:[Fin]])))),1)),""))</f>
        <v/>
      </c>
      <c r="IU66" s="34" t="str">
        <f t="array" aca="1" ref="IU66" ca="1">IF(OR(WEEKDAY(IU$2,2)&gt;5,COUNTIF(Dates_Feries,IU$2)&gt;0),"",IFERROR(INDEX(Tableau1[[Type]:[Type]],SMALL(IF((Tableau1[[Nom]:[Nom]]=$A66)*(Tableau1[[Prénom]:[Prénom]]=$B66)*(IU$2&gt;=Tableau1[[Début]:[Début]])*(IU$2&lt;=Tableau1[[Fin]:[Fin]]),ROW(INDIRECT("A1:A"&amp;COUNTA(Tableau1[[Fin]:[Fin]])))),1)),""))</f>
        <v/>
      </c>
      <c r="IV66" s="34" t="str">
        <f t="array" aca="1" ref="IV66" ca="1">IF(OR(WEEKDAY(IV$2,2)&gt;5,COUNTIF(Dates_Feries,IV$2)&gt;0),"",IFERROR(INDEX(Tableau1[[Type]:[Type]],SMALL(IF((Tableau1[[Nom]:[Nom]]=$A66)*(Tableau1[[Prénom]:[Prénom]]=$B66)*(IV$2&gt;=Tableau1[[Début]:[Début]])*(IV$2&lt;=Tableau1[[Fin]:[Fin]]),ROW(INDIRECT("A1:A"&amp;COUNTA(Tableau1[[Fin]:[Fin]])))),1)),""))</f>
        <v/>
      </c>
      <c r="IW66" s="34" t="str">
        <f t="array" aca="1" ref="IW66" ca="1">IF(OR(WEEKDAY(IW$2,2)&gt;5,COUNTIF(Dates_Feries,IW$2)&gt;0),"",IFERROR(INDEX(Tableau1[[Type]:[Type]],SMALL(IF((Tableau1[[Nom]:[Nom]]=$A66)*(Tableau1[[Prénom]:[Prénom]]=$B66)*(IW$2&gt;=Tableau1[[Début]:[Début]])*(IW$2&lt;=Tableau1[[Fin]:[Fin]]),ROW(INDIRECT("A1:A"&amp;COUNTA(Tableau1[[Fin]:[Fin]])))),1)),""))</f>
        <v/>
      </c>
      <c r="IX66" s="34" t="str">
        <f t="array" aca="1" ref="IX66" ca="1">IF(OR(WEEKDAY(IX$2,2)&gt;5,COUNTIF(Dates_Feries,IX$2)&gt;0),"",IFERROR(INDEX(Tableau1[[Type]:[Type]],SMALL(IF((Tableau1[[Nom]:[Nom]]=$A66)*(Tableau1[[Prénom]:[Prénom]]=$B66)*(IX$2&gt;=Tableau1[[Début]:[Début]])*(IX$2&lt;=Tableau1[[Fin]:[Fin]]),ROW(INDIRECT("A1:A"&amp;COUNTA(Tableau1[[Fin]:[Fin]])))),1)),""))</f>
        <v/>
      </c>
      <c r="IY66" s="34" t="str">
        <f t="array" aca="1" ref="IY66" ca="1">IF(OR(WEEKDAY(IY$2,2)&gt;5,COUNTIF(Dates_Feries,IY$2)&gt;0),"",IFERROR(INDEX(Tableau1[[Type]:[Type]],SMALL(IF((Tableau1[[Nom]:[Nom]]=$A66)*(Tableau1[[Prénom]:[Prénom]]=$B66)*(IY$2&gt;=Tableau1[[Début]:[Début]])*(IY$2&lt;=Tableau1[[Fin]:[Fin]]),ROW(INDIRECT("A1:A"&amp;COUNTA(Tableau1[[Fin]:[Fin]])))),1)),""))</f>
        <v/>
      </c>
      <c r="IZ66" s="34" t="str">
        <f t="array" aca="1" ref="IZ66" ca="1">IF(OR(WEEKDAY(IZ$2,2)&gt;5,COUNTIF(Dates_Feries,IZ$2)&gt;0),"",IFERROR(INDEX(Tableau1[[Type]:[Type]],SMALL(IF((Tableau1[[Nom]:[Nom]]=$A66)*(Tableau1[[Prénom]:[Prénom]]=$B66)*(IZ$2&gt;=Tableau1[[Début]:[Début]])*(IZ$2&lt;=Tableau1[[Fin]:[Fin]]),ROW(INDIRECT("A1:A"&amp;COUNTA(Tableau1[[Fin]:[Fin]])))),1)),""))</f>
        <v/>
      </c>
      <c r="JA66" s="34" t="str">
        <f t="array" aca="1" ref="JA66" ca="1">IF(OR(WEEKDAY(JA$2,2)&gt;5,COUNTIF(Dates_Feries,JA$2)&gt;0),"",IFERROR(INDEX(Tableau1[[Type]:[Type]],SMALL(IF((Tableau1[[Nom]:[Nom]]=$A66)*(Tableau1[[Prénom]:[Prénom]]=$B66)*(JA$2&gt;=Tableau1[[Début]:[Début]])*(JA$2&lt;=Tableau1[[Fin]:[Fin]]),ROW(INDIRECT("A1:A"&amp;COUNTA(Tableau1[[Fin]:[Fin]])))),1)),""))</f>
        <v/>
      </c>
      <c r="JB66" s="34" t="str">
        <f t="array" aca="1" ref="JB66" ca="1">IF(OR(WEEKDAY(JB$2,2)&gt;5,COUNTIF(Dates_Feries,JB$2)&gt;0),"",IFERROR(INDEX(Tableau1[[Type]:[Type]],SMALL(IF((Tableau1[[Nom]:[Nom]]=$A66)*(Tableau1[[Prénom]:[Prénom]]=$B66)*(JB$2&gt;=Tableau1[[Début]:[Début]])*(JB$2&lt;=Tableau1[[Fin]:[Fin]]),ROW(INDIRECT("A1:A"&amp;COUNTA(Tableau1[[Fin]:[Fin]])))),1)),""))</f>
        <v/>
      </c>
      <c r="JC66" s="34" t="str">
        <f t="array" aca="1" ref="JC66" ca="1">IF(OR(WEEKDAY(JC$2,2)&gt;5,COUNTIF(Dates_Feries,JC$2)&gt;0),"",IFERROR(INDEX(Tableau1[[Type]:[Type]],SMALL(IF((Tableau1[[Nom]:[Nom]]=$A66)*(Tableau1[[Prénom]:[Prénom]]=$B66)*(JC$2&gt;=Tableau1[[Début]:[Début]])*(JC$2&lt;=Tableau1[[Fin]:[Fin]]),ROW(INDIRECT("A1:A"&amp;COUNTA(Tableau1[[Fin]:[Fin]])))),1)),""))</f>
        <v/>
      </c>
      <c r="JD66" s="34" t="str">
        <f t="array" aca="1" ref="JD66" ca="1">IF(OR(WEEKDAY(JD$2,2)&gt;5,COUNTIF(Dates_Feries,JD$2)&gt;0),"",IFERROR(INDEX(Tableau1[[Type]:[Type]],SMALL(IF((Tableau1[[Nom]:[Nom]]=$A66)*(Tableau1[[Prénom]:[Prénom]]=$B66)*(JD$2&gt;=Tableau1[[Début]:[Début]])*(JD$2&lt;=Tableau1[[Fin]:[Fin]]),ROW(INDIRECT("A1:A"&amp;COUNTA(Tableau1[[Fin]:[Fin]])))),1)),""))</f>
        <v/>
      </c>
      <c r="JE66" s="34" t="str">
        <f t="array" aca="1" ref="JE66" ca="1">IF(OR(WEEKDAY(JE$2,2)&gt;5,COUNTIF(Dates_Feries,JE$2)&gt;0),"",IFERROR(INDEX(Tableau1[[Type]:[Type]],SMALL(IF((Tableau1[[Nom]:[Nom]]=$A66)*(Tableau1[[Prénom]:[Prénom]]=$B66)*(JE$2&gt;=Tableau1[[Début]:[Début]])*(JE$2&lt;=Tableau1[[Fin]:[Fin]]),ROW(INDIRECT("A1:A"&amp;COUNTA(Tableau1[[Fin]:[Fin]])))),1)),""))</f>
        <v/>
      </c>
      <c r="JF66" s="34" t="str">
        <f t="array" aca="1" ref="JF66" ca="1">IF(OR(WEEKDAY(JF$2,2)&gt;5,COUNTIF(Dates_Feries,JF$2)&gt;0),"",IFERROR(INDEX(Tableau1[[Type]:[Type]],SMALL(IF((Tableau1[[Nom]:[Nom]]=$A66)*(Tableau1[[Prénom]:[Prénom]]=$B66)*(JF$2&gt;=Tableau1[[Début]:[Début]])*(JF$2&lt;=Tableau1[[Fin]:[Fin]]),ROW(INDIRECT("A1:A"&amp;COUNTA(Tableau1[[Fin]:[Fin]])))),1)),""))</f>
        <v/>
      </c>
      <c r="JG66" s="34" t="str">
        <f t="array" aca="1" ref="JG66" ca="1">IF(OR(WEEKDAY(JG$2,2)&gt;5,COUNTIF(Dates_Feries,JG$2)&gt;0),"",IFERROR(INDEX(Tableau1[[Type]:[Type]],SMALL(IF((Tableau1[[Nom]:[Nom]]=$A66)*(Tableau1[[Prénom]:[Prénom]]=$B66)*(JG$2&gt;=Tableau1[[Début]:[Début]])*(JG$2&lt;=Tableau1[[Fin]:[Fin]]),ROW(INDIRECT("A1:A"&amp;COUNTA(Tableau1[[Fin]:[Fin]])))),1)),""))</f>
        <v/>
      </c>
      <c r="JH66" s="34" t="str">
        <f t="array" aca="1" ref="JH66" ca="1">IF(OR(WEEKDAY(JH$2,2)&gt;5,COUNTIF(Dates_Feries,JH$2)&gt;0),"",IFERROR(INDEX(Tableau1[[Type]:[Type]],SMALL(IF((Tableau1[[Nom]:[Nom]]=$A66)*(Tableau1[[Prénom]:[Prénom]]=$B66)*(JH$2&gt;=Tableau1[[Début]:[Début]])*(JH$2&lt;=Tableau1[[Fin]:[Fin]]),ROW(INDIRECT("A1:A"&amp;COUNTA(Tableau1[[Fin]:[Fin]])))),1)),""))</f>
        <v/>
      </c>
      <c r="JI66" s="34" t="str">
        <f t="array" aca="1" ref="JI66" ca="1">IF(OR(WEEKDAY(JI$2,2)&gt;5,COUNTIF(Dates_Feries,JI$2)&gt;0),"",IFERROR(INDEX(Tableau1[[Type]:[Type]],SMALL(IF((Tableau1[[Nom]:[Nom]]=$A66)*(Tableau1[[Prénom]:[Prénom]]=$B66)*(JI$2&gt;=Tableau1[[Début]:[Début]])*(JI$2&lt;=Tableau1[[Fin]:[Fin]]),ROW(INDIRECT("A1:A"&amp;COUNTA(Tableau1[[Fin]:[Fin]])))),1)),""))</f>
        <v/>
      </c>
      <c r="JJ66" s="34" t="str">
        <f t="array" aca="1" ref="JJ66" ca="1">IF(OR(WEEKDAY(JJ$2,2)&gt;5,COUNTIF(Dates_Feries,JJ$2)&gt;0),"",IFERROR(INDEX(Tableau1[[Type]:[Type]],SMALL(IF((Tableau1[[Nom]:[Nom]]=$A66)*(Tableau1[[Prénom]:[Prénom]]=$B66)*(JJ$2&gt;=Tableau1[[Début]:[Début]])*(JJ$2&lt;=Tableau1[[Fin]:[Fin]]),ROW(INDIRECT("A1:A"&amp;COUNTA(Tableau1[[Fin]:[Fin]])))),1)),""))</f>
        <v/>
      </c>
      <c r="JK66" s="34" t="str">
        <f t="array" aca="1" ref="JK66" ca="1">IF(OR(WEEKDAY(JK$2,2)&gt;5,COUNTIF(Dates_Feries,JK$2)&gt;0),"",IFERROR(INDEX(Tableau1[[Type]:[Type]],SMALL(IF((Tableau1[[Nom]:[Nom]]=$A66)*(Tableau1[[Prénom]:[Prénom]]=$B66)*(JK$2&gt;=Tableau1[[Début]:[Début]])*(JK$2&lt;=Tableau1[[Fin]:[Fin]]),ROW(INDIRECT("A1:A"&amp;COUNTA(Tableau1[[Fin]:[Fin]])))),1)),""))</f>
        <v/>
      </c>
      <c r="JL66" s="34" t="str">
        <f t="array" aca="1" ref="JL66" ca="1">IF(OR(WEEKDAY(JL$2,2)&gt;5,COUNTIF(Dates_Feries,JL$2)&gt;0),"",IFERROR(INDEX(Tableau1[[Type]:[Type]],SMALL(IF((Tableau1[[Nom]:[Nom]]=$A66)*(Tableau1[[Prénom]:[Prénom]]=$B66)*(JL$2&gt;=Tableau1[[Début]:[Début]])*(JL$2&lt;=Tableau1[[Fin]:[Fin]]),ROW(INDIRECT("A1:A"&amp;COUNTA(Tableau1[[Fin]:[Fin]])))),1)),""))</f>
        <v/>
      </c>
      <c r="JM66" s="34" t="str">
        <f t="array" aca="1" ref="JM66" ca="1">IF(OR(WEEKDAY(JM$2,2)&gt;5,COUNTIF(Dates_Feries,JM$2)&gt;0),"",IFERROR(INDEX(Tableau1[[Type]:[Type]],SMALL(IF((Tableau1[[Nom]:[Nom]]=$A66)*(Tableau1[[Prénom]:[Prénom]]=$B66)*(JM$2&gt;=Tableau1[[Début]:[Début]])*(JM$2&lt;=Tableau1[[Fin]:[Fin]]),ROW(INDIRECT("A1:A"&amp;COUNTA(Tableau1[[Fin]:[Fin]])))),1)),""))</f>
        <v/>
      </c>
      <c r="JN66" s="34" t="str">
        <f t="array" aca="1" ref="JN66" ca="1">IF(OR(WEEKDAY(JN$2,2)&gt;5,COUNTIF(Dates_Feries,JN$2)&gt;0),"",IFERROR(INDEX(Tableau1[[Type]:[Type]],SMALL(IF((Tableau1[[Nom]:[Nom]]=$A66)*(Tableau1[[Prénom]:[Prénom]]=$B66)*(JN$2&gt;=Tableau1[[Début]:[Début]])*(JN$2&lt;=Tableau1[[Fin]:[Fin]]),ROW(INDIRECT("A1:A"&amp;COUNTA(Tableau1[[Fin]:[Fin]])))),1)),""))</f>
        <v/>
      </c>
      <c r="JO66" s="34" t="str">
        <f t="array" aca="1" ref="JO66" ca="1">IF(OR(WEEKDAY(JO$2,2)&gt;5,COUNTIF(Dates_Feries,JO$2)&gt;0),"",IFERROR(INDEX(Tableau1[[Type]:[Type]],SMALL(IF((Tableau1[[Nom]:[Nom]]=$A66)*(Tableau1[[Prénom]:[Prénom]]=$B66)*(JO$2&gt;=Tableau1[[Début]:[Début]])*(JO$2&lt;=Tableau1[[Fin]:[Fin]]),ROW(INDIRECT("A1:A"&amp;COUNTA(Tableau1[[Fin]:[Fin]])))),1)),""))</f>
        <v/>
      </c>
      <c r="JP66" s="34" t="str">
        <f t="array" aca="1" ref="JP66" ca="1">IF(OR(WEEKDAY(JP$2,2)&gt;5,COUNTIF(Dates_Feries,JP$2)&gt;0),"",IFERROR(INDEX(Tableau1[[Type]:[Type]],SMALL(IF((Tableau1[[Nom]:[Nom]]=$A66)*(Tableau1[[Prénom]:[Prénom]]=$B66)*(JP$2&gt;=Tableau1[[Début]:[Début]])*(JP$2&lt;=Tableau1[[Fin]:[Fin]]),ROW(INDIRECT("A1:A"&amp;COUNTA(Tableau1[[Fin]:[Fin]])))),1)),""))</f>
        <v/>
      </c>
      <c r="JQ66" s="34" t="str">
        <f t="array" aca="1" ref="JQ66" ca="1">IF(OR(WEEKDAY(JQ$2,2)&gt;5,COUNTIF(Dates_Feries,JQ$2)&gt;0),"",IFERROR(INDEX(Tableau1[[Type]:[Type]],SMALL(IF((Tableau1[[Nom]:[Nom]]=$A66)*(Tableau1[[Prénom]:[Prénom]]=$B66)*(JQ$2&gt;=Tableau1[[Début]:[Début]])*(JQ$2&lt;=Tableau1[[Fin]:[Fin]]),ROW(INDIRECT("A1:A"&amp;COUNTA(Tableau1[[Fin]:[Fin]])))),1)),""))</f>
        <v/>
      </c>
      <c r="JR66" s="34" t="str">
        <f t="array" aca="1" ref="JR66" ca="1">IF(OR(WEEKDAY(JR$2,2)&gt;5,COUNTIF(Dates_Feries,JR$2)&gt;0),"",IFERROR(INDEX(Tableau1[[Type]:[Type]],SMALL(IF((Tableau1[[Nom]:[Nom]]=$A66)*(Tableau1[[Prénom]:[Prénom]]=$B66)*(JR$2&gt;=Tableau1[[Début]:[Début]])*(JR$2&lt;=Tableau1[[Fin]:[Fin]]),ROW(INDIRECT("A1:A"&amp;COUNTA(Tableau1[[Fin]:[Fin]])))),1)),""))</f>
        <v/>
      </c>
      <c r="JS66" s="34" t="str">
        <f t="array" aca="1" ref="JS66" ca="1">IF(OR(WEEKDAY(JS$2,2)&gt;5,COUNTIF(Dates_Feries,JS$2)&gt;0),"",IFERROR(INDEX(Tableau1[[Type]:[Type]],SMALL(IF((Tableau1[[Nom]:[Nom]]=$A66)*(Tableau1[[Prénom]:[Prénom]]=$B66)*(JS$2&gt;=Tableau1[[Début]:[Début]])*(JS$2&lt;=Tableau1[[Fin]:[Fin]]),ROW(INDIRECT("A1:A"&amp;COUNTA(Tableau1[[Fin]:[Fin]])))),1)),""))</f>
        <v/>
      </c>
      <c r="JT66" s="34" t="str">
        <f t="array" aca="1" ref="JT66" ca="1">IF(OR(WEEKDAY(JT$2,2)&gt;5,COUNTIF(Dates_Feries,JT$2)&gt;0),"",IFERROR(INDEX(Tableau1[[Type]:[Type]],SMALL(IF((Tableau1[[Nom]:[Nom]]=$A66)*(Tableau1[[Prénom]:[Prénom]]=$B66)*(JT$2&gt;=Tableau1[[Début]:[Début]])*(JT$2&lt;=Tableau1[[Fin]:[Fin]]),ROW(INDIRECT("A1:A"&amp;COUNTA(Tableau1[[Fin]:[Fin]])))),1)),""))</f>
        <v/>
      </c>
      <c r="JU66" s="34" t="str">
        <f t="array" aca="1" ref="JU66" ca="1">IF(OR(WEEKDAY(JU$2,2)&gt;5,COUNTIF(Dates_Feries,JU$2)&gt;0),"",IFERROR(INDEX(Tableau1[[Type]:[Type]],SMALL(IF((Tableau1[[Nom]:[Nom]]=$A66)*(Tableau1[[Prénom]:[Prénom]]=$B66)*(JU$2&gt;=Tableau1[[Début]:[Début]])*(JU$2&lt;=Tableau1[[Fin]:[Fin]]),ROW(INDIRECT("A1:A"&amp;COUNTA(Tableau1[[Fin]:[Fin]])))),1)),""))</f>
        <v/>
      </c>
      <c r="JV66" s="34" t="str">
        <f t="array" aca="1" ref="JV66" ca="1">IF(OR(WEEKDAY(JV$2,2)&gt;5,COUNTIF(Dates_Feries,JV$2)&gt;0),"",IFERROR(INDEX(Tableau1[[Type]:[Type]],SMALL(IF((Tableau1[[Nom]:[Nom]]=$A66)*(Tableau1[[Prénom]:[Prénom]]=$B66)*(JV$2&gt;=Tableau1[[Début]:[Début]])*(JV$2&lt;=Tableau1[[Fin]:[Fin]]),ROW(INDIRECT("A1:A"&amp;COUNTA(Tableau1[[Fin]:[Fin]])))),1)),""))</f>
        <v/>
      </c>
      <c r="JW66" s="34" t="str">
        <f t="array" aca="1" ref="JW66" ca="1">IF(OR(WEEKDAY(JW$2,2)&gt;5,COUNTIF(Dates_Feries,JW$2)&gt;0),"",IFERROR(INDEX(Tableau1[[Type]:[Type]],SMALL(IF((Tableau1[[Nom]:[Nom]]=$A66)*(Tableau1[[Prénom]:[Prénom]]=$B66)*(JW$2&gt;=Tableau1[[Début]:[Début]])*(JW$2&lt;=Tableau1[[Fin]:[Fin]]),ROW(INDIRECT("A1:A"&amp;COUNTA(Tableau1[[Fin]:[Fin]])))),1)),""))</f>
        <v/>
      </c>
      <c r="JX66" s="34" t="str">
        <f t="array" aca="1" ref="JX66" ca="1">IF(OR(WEEKDAY(JX$2,2)&gt;5,COUNTIF(Dates_Feries,JX$2)&gt;0),"",IFERROR(INDEX(Tableau1[[Type]:[Type]],SMALL(IF((Tableau1[[Nom]:[Nom]]=$A66)*(Tableau1[[Prénom]:[Prénom]]=$B66)*(JX$2&gt;=Tableau1[[Début]:[Début]])*(JX$2&lt;=Tableau1[[Fin]:[Fin]]),ROW(INDIRECT("A1:A"&amp;COUNTA(Tableau1[[Fin]:[Fin]])))),1)),""))</f>
        <v/>
      </c>
      <c r="JY66" s="34" t="str">
        <f t="array" aca="1" ref="JY66" ca="1">IF(OR(WEEKDAY(JY$2,2)&gt;5,COUNTIF(Dates_Feries,JY$2)&gt;0),"",IFERROR(INDEX(Tableau1[[Type]:[Type]],SMALL(IF((Tableau1[[Nom]:[Nom]]=$A66)*(Tableau1[[Prénom]:[Prénom]]=$B66)*(JY$2&gt;=Tableau1[[Début]:[Début]])*(JY$2&lt;=Tableau1[[Fin]:[Fin]]),ROW(INDIRECT("A1:A"&amp;COUNTA(Tableau1[[Fin]:[Fin]])))),1)),""))</f>
        <v/>
      </c>
      <c r="JZ66" s="34" t="str">
        <f t="array" aca="1" ref="JZ66" ca="1">IF(OR(WEEKDAY(JZ$2,2)&gt;5,COUNTIF(Dates_Feries,JZ$2)&gt;0),"",IFERROR(INDEX(Tableau1[[Type]:[Type]],SMALL(IF((Tableau1[[Nom]:[Nom]]=$A66)*(Tableau1[[Prénom]:[Prénom]]=$B66)*(JZ$2&gt;=Tableau1[[Début]:[Début]])*(JZ$2&lt;=Tableau1[[Fin]:[Fin]]),ROW(INDIRECT("A1:A"&amp;COUNTA(Tableau1[[Fin]:[Fin]])))),1)),""))</f>
        <v/>
      </c>
      <c r="KA66" s="34" t="str">
        <f t="array" aca="1" ref="KA66" ca="1">IF(OR(WEEKDAY(KA$2,2)&gt;5,COUNTIF(Dates_Feries,KA$2)&gt;0),"",IFERROR(INDEX(Tableau1[[Type]:[Type]],SMALL(IF((Tableau1[[Nom]:[Nom]]=$A66)*(Tableau1[[Prénom]:[Prénom]]=$B66)*(KA$2&gt;=Tableau1[[Début]:[Début]])*(KA$2&lt;=Tableau1[[Fin]:[Fin]]),ROW(INDIRECT("A1:A"&amp;COUNTA(Tableau1[[Fin]:[Fin]])))),1)),""))</f>
        <v/>
      </c>
      <c r="KB66" s="34" t="str">
        <f t="array" aca="1" ref="KB66" ca="1">IF(OR(WEEKDAY(KB$2,2)&gt;5,COUNTIF(Dates_Feries,KB$2)&gt;0),"",IFERROR(INDEX(Tableau1[[Type]:[Type]],SMALL(IF((Tableau1[[Nom]:[Nom]]=$A66)*(Tableau1[[Prénom]:[Prénom]]=$B66)*(KB$2&gt;=Tableau1[[Début]:[Début]])*(KB$2&lt;=Tableau1[[Fin]:[Fin]]),ROW(INDIRECT("A1:A"&amp;COUNTA(Tableau1[[Fin]:[Fin]])))),1)),""))</f>
        <v/>
      </c>
      <c r="KC66" s="34" t="str">
        <f t="array" aca="1" ref="KC66" ca="1">IF(OR(WEEKDAY(KC$2,2)&gt;5,COUNTIF(Dates_Feries,KC$2)&gt;0),"",IFERROR(INDEX(Tableau1[[Type]:[Type]],SMALL(IF((Tableau1[[Nom]:[Nom]]=$A66)*(Tableau1[[Prénom]:[Prénom]]=$B66)*(KC$2&gt;=Tableau1[[Début]:[Début]])*(KC$2&lt;=Tableau1[[Fin]:[Fin]]),ROW(INDIRECT("A1:A"&amp;COUNTA(Tableau1[[Fin]:[Fin]])))),1)),""))</f>
        <v/>
      </c>
      <c r="KD66" s="34" t="str">
        <f t="array" aca="1" ref="KD66" ca="1">IF(OR(WEEKDAY(KD$2,2)&gt;5,COUNTIF(Dates_Feries,KD$2)&gt;0),"",IFERROR(INDEX(Tableau1[[Type]:[Type]],SMALL(IF((Tableau1[[Nom]:[Nom]]=$A66)*(Tableau1[[Prénom]:[Prénom]]=$B66)*(KD$2&gt;=Tableau1[[Début]:[Début]])*(KD$2&lt;=Tableau1[[Fin]:[Fin]]),ROW(INDIRECT("A1:A"&amp;COUNTA(Tableau1[[Fin]:[Fin]])))),1)),""))</f>
        <v/>
      </c>
      <c r="KE66" s="34" t="str">
        <f t="array" aca="1" ref="KE66" ca="1">IF(OR(WEEKDAY(KE$2,2)&gt;5,COUNTIF(Dates_Feries,KE$2)&gt;0),"",IFERROR(INDEX(Tableau1[[Type]:[Type]],SMALL(IF((Tableau1[[Nom]:[Nom]]=$A66)*(Tableau1[[Prénom]:[Prénom]]=$B66)*(KE$2&gt;=Tableau1[[Début]:[Début]])*(KE$2&lt;=Tableau1[[Fin]:[Fin]]),ROW(INDIRECT("A1:A"&amp;COUNTA(Tableau1[[Fin]:[Fin]])))),1)),""))</f>
        <v/>
      </c>
      <c r="KF66" s="34" t="str">
        <f t="array" aca="1" ref="KF66" ca="1">IF(OR(WEEKDAY(KF$2,2)&gt;5,COUNTIF(Dates_Feries,KF$2)&gt;0),"",IFERROR(INDEX(Tableau1[[Type]:[Type]],SMALL(IF((Tableau1[[Nom]:[Nom]]=$A66)*(Tableau1[[Prénom]:[Prénom]]=$B66)*(KF$2&gt;=Tableau1[[Début]:[Début]])*(KF$2&lt;=Tableau1[[Fin]:[Fin]]),ROW(INDIRECT("A1:A"&amp;COUNTA(Tableau1[[Fin]:[Fin]])))),1)),""))</f>
        <v/>
      </c>
      <c r="KG66" s="34" t="str">
        <f t="array" aca="1" ref="KG66" ca="1">IF(OR(WEEKDAY(KG$2,2)&gt;5,COUNTIF(Dates_Feries,KG$2)&gt;0),"",IFERROR(INDEX(Tableau1[[Type]:[Type]],SMALL(IF((Tableau1[[Nom]:[Nom]]=$A66)*(Tableau1[[Prénom]:[Prénom]]=$B66)*(KG$2&gt;=Tableau1[[Début]:[Début]])*(KG$2&lt;=Tableau1[[Fin]:[Fin]]),ROW(INDIRECT("A1:A"&amp;COUNTA(Tableau1[[Fin]:[Fin]])))),1)),""))</f>
        <v/>
      </c>
      <c r="KH66" s="34" t="str">
        <f t="array" aca="1" ref="KH66" ca="1">IF(OR(WEEKDAY(KH$2,2)&gt;5,COUNTIF(Dates_Feries,KH$2)&gt;0),"",IFERROR(INDEX(Tableau1[[Type]:[Type]],SMALL(IF((Tableau1[[Nom]:[Nom]]=$A66)*(Tableau1[[Prénom]:[Prénom]]=$B66)*(KH$2&gt;=Tableau1[[Début]:[Début]])*(KH$2&lt;=Tableau1[[Fin]:[Fin]]),ROW(INDIRECT("A1:A"&amp;COUNTA(Tableau1[[Fin]:[Fin]])))),1)),""))</f>
        <v/>
      </c>
      <c r="KI66" s="34" t="str">
        <f t="array" aca="1" ref="KI66" ca="1">IF(OR(WEEKDAY(KI$2,2)&gt;5,COUNTIF(Dates_Feries,KI$2)&gt;0),"",IFERROR(INDEX(Tableau1[[Type]:[Type]],SMALL(IF((Tableau1[[Nom]:[Nom]]=$A66)*(Tableau1[[Prénom]:[Prénom]]=$B66)*(KI$2&gt;=Tableau1[[Début]:[Début]])*(KI$2&lt;=Tableau1[[Fin]:[Fin]]),ROW(INDIRECT("A1:A"&amp;COUNTA(Tableau1[[Fin]:[Fin]])))),1)),""))</f>
        <v/>
      </c>
      <c r="KJ66" s="34" t="str">
        <f t="array" aca="1" ref="KJ66" ca="1">IF(OR(WEEKDAY(KJ$2,2)&gt;5,COUNTIF(Dates_Feries,KJ$2)&gt;0),"",IFERROR(INDEX(Tableau1[[Type]:[Type]],SMALL(IF((Tableau1[[Nom]:[Nom]]=$A66)*(Tableau1[[Prénom]:[Prénom]]=$B66)*(KJ$2&gt;=Tableau1[[Début]:[Début]])*(KJ$2&lt;=Tableau1[[Fin]:[Fin]]),ROW(INDIRECT("A1:A"&amp;COUNTA(Tableau1[[Fin]:[Fin]])))),1)),""))</f>
        <v/>
      </c>
      <c r="KK66" s="34" t="str">
        <f t="array" aca="1" ref="KK66" ca="1">IF(OR(WEEKDAY(KK$2,2)&gt;5,COUNTIF(Dates_Feries,KK$2)&gt;0),"",IFERROR(INDEX(Tableau1[[Type]:[Type]],SMALL(IF((Tableau1[[Nom]:[Nom]]=$A66)*(Tableau1[[Prénom]:[Prénom]]=$B66)*(KK$2&gt;=Tableau1[[Début]:[Début]])*(KK$2&lt;=Tableau1[[Fin]:[Fin]]),ROW(INDIRECT("A1:A"&amp;COUNTA(Tableau1[[Fin]:[Fin]])))),1)),""))</f>
        <v/>
      </c>
      <c r="KL66" s="34" t="str">
        <f t="array" aca="1" ref="KL66" ca="1">IF(OR(WEEKDAY(KL$2,2)&gt;5,COUNTIF(Dates_Feries,KL$2)&gt;0),"",IFERROR(INDEX(Tableau1[[Type]:[Type]],SMALL(IF((Tableau1[[Nom]:[Nom]]=$A66)*(Tableau1[[Prénom]:[Prénom]]=$B66)*(KL$2&gt;=Tableau1[[Début]:[Début]])*(KL$2&lt;=Tableau1[[Fin]:[Fin]]),ROW(INDIRECT("A1:A"&amp;COUNTA(Tableau1[[Fin]:[Fin]])))),1)),""))</f>
        <v/>
      </c>
      <c r="KM66" s="34" t="str">
        <f t="array" aca="1" ref="KM66" ca="1">IF(OR(WEEKDAY(KM$2,2)&gt;5,COUNTIF(Dates_Feries,KM$2)&gt;0),"",IFERROR(INDEX(Tableau1[[Type]:[Type]],SMALL(IF((Tableau1[[Nom]:[Nom]]=$A66)*(Tableau1[[Prénom]:[Prénom]]=$B66)*(KM$2&gt;=Tableau1[[Début]:[Début]])*(KM$2&lt;=Tableau1[[Fin]:[Fin]]),ROW(INDIRECT("A1:A"&amp;COUNTA(Tableau1[[Fin]:[Fin]])))),1)),""))</f>
        <v/>
      </c>
      <c r="KN66" s="34" t="str">
        <f t="array" aca="1" ref="KN66" ca="1">IF(OR(WEEKDAY(KN$2,2)&gt;5,COUNTIF(Dates_Feries,KN$2)&gt;0),"",IFERROR(INDEX(Tableau1[[Type]:[Type]],SMALL(IF((Tableau1[[Nom]:[Nom]]=$A66)*(Tableau1[[Prénom]:[Prénom]]=$B66)*(KN$2&gt;=Tableau1[[Début]:[Début]])*(KN$2&lt;=Tableau1[[Fin]:[Fin]]),ROW(INDIRECT("A1:A"&amp;COUNTA(Tableau1[[Fin]:[Fin]])))),1)),""))</f>
        <v/>
      </c>
      <c r="KO66" s="34" t="str">
        <f t="array" aca="1" ref="KO66" ca="1">IF(OR(WEEKDAY(KO$2,2)&gt;5,COUNTIF(Dates_Feries,KO$2)&gt;0),"",IFERROR(INDEX(Tableau1[[Type]:[Type]],SMALL(IF((Tableau1[[Nom]:[Nom]]=$A66)*(Tableau1[[Prénom]:[Prénom]]=$B66)*(KO$2&gt;=Tableau1[[Début]:[Début]])*(KO$2&lt;=Tableau1[[Fin]:[Fin]]),ROW(INDIRECT("A1:A"&amp;COUNTA(Tableau1[[Fin]:[Fin]])))),1)),""))</f>
        <v/>
      </c>
      <c r="KP66" s="34" t="str">
        <f t="array" aca="1" ref="KP66" ca="1">IF(OR(WEEKDAY(KP$2,2)&gt;5,COUNTIF(Dates_Feries,KP$2)&gt;0),"",IFERROR(INDEX(Tableau1[[Type]:[Type]],SMALL(IF((Tableau1[[Nom]:[Nom]]=$A66)*(Tableau1[[Prénom]:[Prénom]]=$B66)*(KP$2&gt;=Tableau1[[Début]:[Début]])*(KP$2&lt;=Tableau1[[Fin]:[Fin]]),ROW(INDIRECT("A1:A"&amp;COUNTA(Tableau1[[Fin]:[Fin]])))),1)),""))</f>
        <v/>
      </c>
      <c r="KQ66" s="34" t="str">
        <f t="array" aca="1" ref="KQ66" ca="1">IF(OR(WEEKDAY(KQ$2,2)&gt;5,COUNTIF(Dates_Feries,KQ$2)&gt;0),"",IFERROR(INDEX(Tableau1[[Type]:[Type]],SMALL(IF((Tableau1[[Nom]:[Nom]]=$A66)*(Tableau1[[Prénom]:[Prénom]]=$B66)*(KQ$2&gt;=Tableau1[[Début]:[Début]])*(KQ$2&lt;=Tableau1[[Fin]:[Fin]]),ROW(INDIRECT("A1:A"&amp;COUNTA(Tableau1[[Fin]:[Fin]])))),1)),""))</f>
        <v/>
      </c>
      <c r="KR66" s="34" t="str">
        <f t="array" aca="1" ref="KR66" ca="1">IF(OR(WEEKDAY(KR$2,2)&gt;5,COUNTIF(Dates_Feries,KR$2)&gt;0),"",IFERROR(INDEX(Tableau1[[Type]:[Type]],SMALL(IF((Tableau1[[Nom]:[Nom]]=$A66)*(Tableau1[[Prénom]:[Prénom]]=$B66)*(KR$2&gt;=Tableau1[[Début]:[Début]])*(KR$2&lt;=Tableau1[[Fin]:[Fin]]),ROW(INDIRECT("A1:A"&amp;COUNTA(Tableau1[[Fin]:[Fin]])))),1)),""))</f>
        <v/>
      </c>
      <c r="KS66" s="34" t="str">
        <f t="array" aca="1" ref="KS66" ca="1">IF(OR(WEEKDAY(KS$2,2)&gt;5,COUNTIF(Dates_Feries,KS$2)&gt;0),"",IFERROR(INDEX(Tableau1[[Type]:[Type]],SMALL(IF((Tableau1[[Nom]:[Nom]]=$A66)*(Tableau1[[Prénom]:[Prénom]]=$B66)*(KS$2&gt;=Tableau1[[Début]:[Début]])*(KS$2&lt;=Tableau1[[Fin]:[Fin]]),ROW(INDIRECT("A1:A"&amp;COUNTA(Tableau1[[Fin]:[Fin]])))),1)),""))</f>
        <v/>
      </c>
      <c r="KT66" s="34" t="str">
        <f t="array" aca="1" ref="KT66" ca="1">IF(OR(WEEKDAY(KT$2,2)&gt;5,COUNTIF(Dates_Feries,KT$2)&gt;0),"",IFERROR(INDEX(Tableau1[[Type]:[Type]],SMALL(IF((Tableau1[[Nom]:[Nom]]=$A66)*(Tableau1[[Prénom]:[Prénom]]=$B66)*(KT$2&gt;=Tableau1[[Début]:[Début]])*(KT$2&lt;=Tableau1[[Fin]:[Fin]]),ROW(INDIRECT("A1:A"&amp;COUNTA(Tableau1[[Fin]:[Fin]])))),1)),""))</f>
        <v/>
      </c>
      <c r="KU66" s="34" t="str">
        <f t="array" aca="1" ref="KU66" ca="1">IF(OR(WEEKDAY(KU$2,2)&gt;5,COUNTIF(Dates_Feries,KU$2)&gt;0),"",IFERROR(INDEX(Tableau1[[Type]:[Type]],SMALL(IF((Tableau1[[Nom]:[Nom]]=$A66)*(Tableau1[[Prénom]:[Prénom]]=$B66)*(KU$2&gt;=Tableau1[[Début]:[Début]])*(KU$2&lt;=Tableau1[[Fin]:[Fin]]),ROW(INDIRECT("A1:A"&amp;COUNTA(Tableau1[[Fin]:[Fin]])))),1)),""))</f>
        <v/>
      </c>
      <c r="KV66" s="34" t="str">
        <f t="array" aca="1" ref="KV66" ca="1">IF(OR(WEEKDAY(KV$2,2)&gt;5,COUNTIF(Dates_Feries,KV$2)&gt;0),"",IFERROR(INDEX(Tableau1[[Type]:[Type]],SMALL(IF((Tableau1[[Nom]:[Nom]]=$A66)*(Tableau1[[Prénom]:[Prénom]]=$B66)*(KV$2&gt;=Tableau1[[Début]:[Début]])*(KV$2&lt;=Tableau1[[Fin]:[Fin]]),ROW(INDIRECT("A1:A"&amp;COUNTA(Tableau1[[Fin]:[Fin]])))),1)),""))</f>
        <v/>
      </c>
      <c r="KW66" s="34" t="str">
        <f t="array" aca="1" ref="KW66" ca="1">IF(OR(WEEKDAY(KW$2,2)&gt;5,COUNTIF(Dates_Feries,KW$2)&gt;0),"",IFERROR(INDEX(Tableau1[[Type]:[Type]],SMALL(IF((Tableau1[[Nom]:[Nom]]=$A66)*(Tableau1[[Prénom]:[Prénom]]=$B66)*(KW$2&gt;=Tableau1[[Début]:[Début]])*(KW$2&lt;=Tableau1[[Fin]:[Fin]]),ROW(INDIRECT("A1:A"&amp;COUNTA(Tableau1[[Fin]:[Fin]])))),1)),""))</f>
        <v/>
      </c>
      <c r="KX66" s="34" t="str">
        <f t="array" aca="1" ref="KX66" ca="1">IF(OR(WEEKDAY(KX$2,2)&gt;5,COUNTIF(Dates_Feries,KX$2)&gt;0),"",IFERROR(INDEX(Tableau1[[Type]:[Type]],SMALL(IF((Tableau1[[Nom]:[Nom]]=$A66)*(Tableau1[[Prénom]:[Prénom]]=$B66)*(KX$2&gt;=Tableau1[[Début]:[Début]])*(KX$2&lt;=Tableau1[[Fin]:[Fin]]),ROW(INDIRECT("A1:A"&amp;COUNTA(Tableau1[[Fin]:[Fin]])))),1)),""))</f>
        <v/>
      </c>
      <c r="KY66" s="34" t="str">
        <f t="array" aca="1" ref="KY66" ca="1">IF(OR(WEEKDAY(KY$2,2)&gt;5,COUNTIF(Dates_Feries,KY$2)&gt;0),"",IFERROR(INDEX(Tableau1[[Type]:[Type]],SMALL(IF((Tableau1[[Nom]:[Nom]]=$A66)*(Tableau1[[Prénom]:[Prénom]]=$B66)*(KY$2&gt;=Tableau1[[Début]:[Début]])*(KY$2&lt;=Tableau1[[Fin]:[Fin]]),ROW(INDIRECT("A1:A"&amp;COUNTA(Tableau1[[Fin]:[Fin]])))),1)),""))</f>
        <v/>
      </c>
      <c r="KZ66" s="34" t="str">
        <f t="array" aca="1" ref="KZ66" ca="1">IF(OR(WEEKDAY(KZ$2,2)&gt;5,COUNTIF(Dates_Feries,KZ$2)&gt;0),"",IFERROR(INDEX(Tableau1[[Type]:[Type]],SMALL(IF((Tableau1[[Nom]:[Nom]]=$A66)*(Tableau1[[Prénom]:[Prénom]]=$B66)*(KZ$2&gt;=Tableau1[[Début]:[Début]])*(KZ$2&lt;=Tableau1[[Fin]:[Fin]]),ROW(INDIRECT("A1:A"&amp;COUNTA(Tableau1[[Fin]:[Fin]])))),1)),""))</f>
        <v/>
      </c>
      <c r="LA66" s="34" t="str">
        <f t="array" aca="1" ref="LA66" ca="1">IF(OR(WEEKDAY(LA$2,2)&gt;5,COUNTIF(Dates_Feries,LA$2)&gt;0),"",IFERROR(INDEX(Tableau1[[Type]:[Type]],SMALL(IF((Tableau1[[Nom]:[Nom]]=$A66)*(Tableau1[[Prénom]:[Prénom]]=$B66)*(LA$2&gt;=Tableau1[[Début]:[Début]])*(LA$2&lt;=Tableau1[[Fin]:[Fin]]),ROW(INDIRECT("A1:A"&amp;COUNTA(Tableau1[[Fin]:[Fin]])))),1)),""))</f>
        <v/>
      </c>
      <c r="LB66" s="34" t="str">
        <f t="array" aca="1" ref="LB66" ca="1">IF(OR(WEEKDAY(LB$2,2)&gt;5,COUNTIF(Dates_Feries,LB$2)&gt;0),"",IFERROR(INDEX(Tableau1[[Type]:[Type]],SMALL(IF((Tableau1[[Nom]:[Nom]]=$A66)*(Tableau1[[Prénom]:[Prénom]]=$B66)*(LB$2&gt;=Tableau1[[Début]:[Début]])*(LB$2&lt;=Tableau1[[Fin]:[Fin]]),ROW(INDIRECT("A1:A"&amp;COUNTA(Tableau1[[Fin]:[Fin]])))),1)),""))</f>
        <v/>
      </c>
      <c r="LC66" s="34" t="str">
        <f t="array" aca="1" ref="LC66" ca="1">IF(OR(WEEKDAY(LC$2,2)&gt;5,COUNTIF(Dates_Feries,LC$2)&gt;0),"",IFERROR(INDEX(Tableau1[[Type]:[Type]],SMALL(IF((Tableau1[[Nom]:[Nom]]=$A66)*(Tableau1[[Prénom]:[Prénom]]=$B66)*(LC$2&gt;=Tableau1[[Début]:[Début]])*(LC$2&lt;=Tableau1[[Fin]:[Fin]]),ROW(INDIRECT("A1:A"&amp;COUNTA(Tableau1[[Fin]:[Fin]])))),1)),""))</f>
        <v/>
      </c>
      <c r="LD66" s="34" t="str">
        <f t="array" aca="1" ref="LD66" ca="1">IF(OR(WEEKDAY(LD$2,2)&gt;5,COUNTIF(Dates_Feries,LD$2)&gt;0),"",IFERROR(INDEX(Tableau1[[Type]:[Type]],SMALL(IF((Tableau1[[Nom]:[Nom]]=$A66)*(Tableau1[[Prénom]:[Prénom]]=$B66)*(LD$2&gt;=Tableau1[[Début]:[Début]])*(LD$2&lt;=Tableau1[[Fin]:[Fin]]),ROW(INDIRECT("A1:A"&amp;COUNTA(Tableau1[[Fin]:[Fin]])))),1)),""))</f>
        <v/>
      </c>
      <c r="LE66" s="34" t="str">
        <f t="array" aca="1" ref="LE66" ca="1">IF(OR(WEEKDAY(LE$2,2)&gt;5,COUNTIF(Dates_Feries,LE$2)&gt;0),"",IFERROR(INDEX(Tableau1[[Type]:[Type]],SMALL(IF((Tableau1[[Nom]:[Nom]]=$A66)*(Tableau1[[Prénom]:[Prénom]]=$B66)*(LE$2&gt;=Tableau1[[Début]:[Début]])*(LE$2&lt;=Tableau1[[Fin]:[Fin]]),ROW(INDIRECT("A1:A"&amp;COUNTA(Tableau1[[Fin]:[Fin]])))),1)),""))</f>
        <v/>
      </c>
      <c r="LF66" s="34" t="str">
        <f t="array" aca="1" ref="LF66" ca="1">IF(OR(WEEKDAY(LF$2,2)&gt;5,COUNTIF(Dates_Feries,LF$2)&gt;0),"",IFERROR(INDEX(Tableau1[[Type]:[Type]],SMALL(IF((Tableau1[[Nom]:[Nom]]=$A66)*(Tableau1[[Prénom]:[Prénom]]=$B66)*(LF$2&gt;=Tableau1[[Début]:[Début]])*(LF$2&lt;=Tableau1[[Fin]:[Fin]]),ROW(INDIRECT("A1:A"&amp;COUNTA(Tableau1[[Fin]:[Fin]])))),1)),""))</f>
        <v/>
      </c>
      <c r="LG66" s="34" t="str">
        <f t="array" aca="1" ref="LG66" ca="1">IF(OR(WEEKDAY(LG$2,2)&gt;5,COUNTIF(Dates_Feries,LG$2)&gt;0),"",IFERROR(INDEX(Tableau1[[Type]:[Type]],SMALL(IF((Tableau1[[Nom]:[Nom]]=$A66)*(Tableau1[[Prénom]:[Prénom]]=$B66)*(LG$2&gt;=Tableau1[[Début]:[Début]])*(LG$2&lt;=Tableau1[[Fin]:[Fin]]),ROW(INDIRECT("A1:A"&amp;COUNTA(Tableau1[[Fin]:[Fin]])))),1)),""))</f>
        <v/>
      </c>
      <c r="LH66" s="34" t="str">
        <f t="array" aca="1" ref="LH66" ca="1">IF(OR(WEEKDAY(LH$2,2)&gt;5,COUNTIF(Dates_Feries,LH$2)&gt;0),"",IFERROR(INDEX(Tableau1[[Type]:[Type]],SMALL(IF((Tableau1[[Nom]:[Nom]]=$A66)*(Tableau1[[Prénom]:[Prénom]]=$B66)*(LH$2&gt;=Tableau1[[Début]:[Début]])*(LH$2&lt;=Tableau1[[Fin]:[Fin]]),ROW(INDIRECT("A1:A"&amp;COUNTA(Tableau1[[Fin]:[Fin]])))),1)),""))</f>
        <v/>
      </c>
      <c r="LI66" s="34" t="str">
        <f t="array" aca="1" ref="LI66" ca="1">IF(OR(WEEKDAY(LI$2,2)&gt;5,COUNTIF(Dates_Feries,LI$2)&gt;0),"",IFERROR(INDEX(Tableau1[[Type]:[Type]],SMALL(IF((Tableau1[[Nom]:[Nom]]=$A66)*(Tableau1[[Prénom]:[Prénom]]=$B66)*(LI$2&gt;=Tableau1[[Début]:[Début]])*(LI$2&lt;=Tableau1[[Fin]:[Fin]]),ROW(INDIRECT("A1:A"&amp;COUNTA(Tableau1[[Fin]:[Fin]])))),1)),""))</f>
        <v/>
      </c>
      <c r="LJ66" s="34" t="str">
        <f t="array" aca="1" ref="LJ66" ca="1">IF(OR(WEEKDAY(LJ$2,2)&gt;5,COUNTIF(Dates_Feries,LJ$2)&gt;0),"",IFERROR(INDEX(Tableau1[[Type]:[Type]],SMALL(IF((Tableau1[[Nom]:[Nom]]=$A66)*(Tableau1[[Prénom]:[Prénom]]=$B66)*(LJ$2&gt;=Tableau1[[Début]:[Début]])*(LJ$2&lt;=Tableau1[[Fin]:[Fin]]),ROW(INDIRECT("A1:A"&amp;COUNTA(Tableau1[[Fin]:[Fin]])))),1)),""))</f>
        <v/>
      </c>
      <c r="LK66" s="34" t="str">
        <f t="array" aca="1" ref="LK66" ca="1">IF(OR(WEEKDAY(LK$2,2)&gt;5,COUNTIF(Dates_Feries,LK$2)&gt;0),"",IFERROR(INDEX(Tableau1[[Type]:[Type]],SMALL(IF((Tableau1[[Nom]:[Nom]]=$A66)*(Tableau1[[Prénom]:[Prénom]]=$B66)*(LK$2&gt;=Tableau1[[Début]:[Début]])*(LK$2&lt;=Tableau1[[Fin]:[Fin]]),ROW(INDIRECT("A1:A"&amp;COUNTA(Tableau1[[Fin]:[Fin]])))),1)),""))</f>
        <v/>
      </c>
      <c r="LL66" s="34" t="str">
        <f t="array" aca="1" ref="LL66" ca="1">IF(OR(WEEKDAY(LL$2,2)&gt;5,COUNTIF(Dates_Feries,LL$2)&gt;0),"",IFERROR(INDEX(Tableau1[[Type]:[Type]],SMALL(IF((Tableau1[[Nom]:[Nom]]=$A66)*(Tableau1[[Prénom]:[Prénom]]=$B66)*(LL$2&gt;=Tableau1[[Début]:[Début]])*(LL$2&lt;=Tableau1[[Fin]:[Fin]]),ROW(INDIRECT("A1:A"&amp;COUNTA(Tableau1[[Fin]:[Fin]])))),1)),""))</f>
        <v/>
      </c>
      <c r="LM66" s="34" t="str">
        <f t="array" aca="1" ref="LM66" ca="1">IF(OR(WEEKDAY(LM$2,2)&gt;5,COUNTIF(Dates_Feries,LM$2)&gt;0),"",IFERROR(INDEX(Tableau1[[Type]:[Type]],SMALL(IF((Tableau1[[Nom]:[Nom]]=$A66)*(Tableau1[[Prénom]:[Prénom]]=$B66)*(LM$2&gt;=Tableau1[[Début]:[Début]])*(LM$2&lt;=Tableau1[[Fin]:[Fin]]),ROW(INDIRECT("A1:A"&amp;COUNTA(Tableau1[[Fin]:[Fin]])))),1)),""))</f>
        <v/>
      </c>
      <c r="LN66" s="34" t="str">
        <f t="array" aca="1" ref="LN66" ca="1">IF(OR(WEEKDAY(LN$2,2)&gt;5,COUNTIF(Dates_Feries,LN$2)&gt;0),"",IFERROR(INDEX(Tableau1[[Type]:[Type]],SMALL(IF((Tableau1[[Nom]:[Nom]]=$A66)*(Tableau1[[Prénom]:[Prénom]]=$B66)*(LN$2&gt;=Tableau1[[Début]:[Début]])*(LN$2&lt;=Tableau1[[Fin]:[Fin]]),ROW(INDIRECT("A1:A"&amp;COUNTA(Tableau1[[Fin]:[Fin]])))),1)),""))</f>
        <v/>
      </c>
      <c r="LO66" s="34" t="str">
        <f t="array" aca="1" ref="LO66" ca="1">IF(OR(WEEKDAY(LO$2,2)&gt;5,COUNTIF(Dates_Feries,LO$2)&gt;0),"",IFERROR(INDEX(Tableau1[[Type]:[Type]],SMALL(IF((Tableau1[[Nom]:[Nom]]=$A66)*(Tableau1[[Prénom]:[Prénom]]=$B66)*(LO$2&gt;=Tableau1[[Début]:[Début]])*(LO$2&lt;=Tableau1[[Fin]:[Fin]]),ROW(INDIRECT("A1:A"&amp;COUNTA(Tableau1[[Fin]:[Fin]])))),1)),""))</f>
        <v/>
      </c>
      <c r="LP66" s="34" t="str">
        <f t="array" aca="1" ref="LP66" ca="1">IF(OR(WEEKDAY(LP$2,2)&gt;5,COUNTIF(Dates_Feries,LP$2)&gt;0),"",IFERROR(INDEX(Tableau1[[Type]:[Type]],SMALL(IF((Tableau1[[Nom]:[Nom]]=$A66)*(Tableau1[[Prénom]:[Prénom]]=$B66)*(LP$2&gt;=Tableau1[[Début]:[Début]])*(LP$2&lt;=Tableau1[[Fin]:[Fin]]),ROW(INDIRECT("A1:A"&amp;COUNTA(Tableau1[[Fin]:[Fin]])))),1)),""))</f>
        <v/>
      </c>
      <c r="LQ66" s="34" t="str">
        <f t="array" aca="1" ref="LQ66" ca="1">IF(OR(WEEKDAY(LQ$2,2)&gt;5,COUNTIF(Dates_Feries,LQ$2)&gt;0),"",IFERROR(INDEX(Tableau1[[Type]:[Type]],SMALL(IF((Tableau1[[Nom]:[Nom]]=$A66)*(Tableau1[[Prénom]:[Prénom]]=$B66)*(LQ$2&gt;=Tableau1[[Début]:[Début]])*(LQ$2&lt;=Tableau1[[Fin]:[Fin]]),ROW(INDIRECT("A1:A"&amp;COUNTA(Tableau1[[Fin]:[Fin]])))),1)),""))</f>
        <v/>
      </c>
      <c r="LR66" s="34" t="str">
        <f t="array" aca="1" ref="LR66" ca="1">IF(OR(WEEKDAY(LR$2,2)&gt;5,COUNTIF(Dates_Feries,LR$2)&gt;0),"",IFERROR(INDEX(Tableau1[[Type]:[Type]],SMALL(IF((Tableau1[[Nom]:[Nom]]=$A66)*(Tableau1[[Prénom]:[Prénom]]=$B66)*(LR$2&gt;=Tableau1[[Début]:[Début]])*(LR$2&lt;=Tableau1[[Fin]:[Fin]]),ROW(INDIRECT("A1:A"&amp;COUNTA(Tableau1[[Fin]:[Fin]])))),1)),""))</f>
        <v/>
      </c>
      <c r="LS66" s="34" t="str">
        <f t="array" aca="1" ref="LS66" ca="1">IF(OR(WEEKDAY(LS$2,2)&gt;5,COUNTIF(Dates_Feries,LS$2)&gt;0),"",IFERROR(INDEX(Tableau1[[Type]:[Type]],SMALL(IF((Tableau1[[Nom]:[Nom]]=$A66)*(Tableau1[[Prénom]:[Prénom]]=$B66)*(LS$2&gt;=Tableau1[[Début]:[Début]])*(LS$2&lt;=Tableau1[[Fin]:[Fin]]),ROW(INDIRECT("A1:A"&amp;COUNTA(Tableau1[[Fin]:[Fin]])))),1)),""))</f>
        <v/>
      </c>
      <c r="LT66" s="34" t="str">
        <f t="array" aca="1" ref="LT66" ca="1">IF(OR(WEEKDAY(LT$2,2)&gt;5,COUNTIF(Dates_Feries,LT$2)&gt;0),"",IFERROR(INDEX(Tableau1[[Type]:[Type]],SMALL(IF((Tableau1[[Nom]:[Nom]]=$A66)*(Tableau1[[Prénom]:[Prénom]]=$B66)*(LT$2&gt;=Tableau1[[Début]:[Début]])*(LT$2&lt;=Tableau1[[Fin]:[Fin]]),ROW(INDIRECT("A1:A"&amp;COUNTA(Tableau1[[Fin]:[Fin]])))),1)),""))</f>
        <v/>
      </c>
      <c r="LU66" s="34" t="str">
        <f t="array" aca="1" ref="LU66" ca="1">IF(OR(WEEKDAY(LU$2,2)&gt;5,COUNTIF(Dates_Feries,LU$2)&gt;0),"",IFERROR(INDEX(Tableau1[[Type]:[Type]],SMALL(IF((Tableau1[[Nom]:[Nom]]=$A66)*(Tableau1[[Prénom]:[Prénom]]=$B66)*(LU$2&gt;=Tableau1[[Début]:[Début]])*(LU$2&lt;=Tableau1[[Fin]:[Fin]]),ROW(INDIRECT("A1:A"&amp;COUNTA(Tableau1[[Fin]:[Fin]])))),1)),""))</f>
        <v/>
      </c>
      <c r="LV66" s="34" t="str">
        <f t="array" aca="1" ref="LV66" ca="1">IF(OR(WEEKDAY(LV$2,2)&gt;5,COUNTIF(Dates_Feries,LV$2)&gt;0),"",IFERROR(INDEX(Tableau1[[Type]:[Type]],SMALL(IF((Tableau1[[Nom]:[Nom]]=$A66)*(Tableau1[[Prénom]:[Prénom]]=$B66)*(LV$2&gt;=Tableau1[[Début]:[Début]])*(LV$2&lt;=Tableau1[[Fin]:[Fin]]),ROW(INDIRECT("A1:A"&amp;COUNTA(Tableau1[[Fin]:[Fin]])))),1)),""))</f>
        <v/>
      </c>
      <c r="LW66" s="34" t="str">
        <f t="array" aca="1" ref="LW66" ca="1">IF(OR(WEEKDAY(LW$2,2)&gt;5,COUNTIF(Dates_Feries,LW$2)&gt;0),"",IFERROR(INDEX(Tableau1[[Type]:[Type]],SMALL(IF((Tableau1[[Nom]:[Nom]]=$A66)*(Tableau1[[Prénom]:[Prénom]]=$B66)*(LW$2&gt;=Tableau1[[Début]:[Début]])*(LW$2&lt;=Tableau1[[Fin]:[Fin]]),ROW(INDIRECT("A1:A"&amp;COUNTA(Tableau1[[Fin]:[Fin]])))),1)),""))</f>
        <v/>
      </c>
      <c r="LX66" s="34" t="str">
        <f t="array" aca="1" ref="LX66" ca="1">IF(OR(WEEKDAY(LX$2,2)&gt;5,COUNTIF(Dates_Feries,LX$2)&gt;0),"",IFERROR(INDEX(Tableau1[[Type]:[Type]],SMALL(IF((Tableau1[[Nom]:[Nom]]=$A66)*(Tableau1[[Prénom]:[Prénom]]=$B66)*(LX$2&gt;=Tableau1[[Début]:[Début]])*(LX$2&lt;=Tableau1[[Fin]:[Fin]]),ROW(INDIRECT("A1:A"&amp;COUNTA(Tableau1[[Fin]:[Fin]])))),1)),""))</f>
        <v/>
      </c>
      <c r="LY66" s="34" t="str">
        <f t="array" aca="1" ref="LY66" ca="1">IF(OR(WEEKDAY(LY$2,2)&gt;5,COUNTIF(Dates_Feries,LY$2)&gt;0),"",IFERROR(INDEX(Tableau1[[Type]:[Type]],SMALL(IF((Tableau1[[Nom]:[Nom]]=$A66)*(Tableau1[[Prénom]:[Prénom]]=$B66)*(LY$2&gt;=Tableau1[[Début]:[Début]])*(LY$2&lt;=Tableau1[[Fin]:[Fin]]),ROW(INDIRECT("A1:A"&amp;COUNTA(Tableau1[[Fin]:[Fin]])))),1)),""))</f>
        <v/>
      </c>
      <c r="LZ66" s="34" t="str">
        <f t="array" aca="1" ref="LZ66" ca="1">IF(OR(WEEKDAY(LZ$2,2)&gt;5,COUNTIF(Dates_Feries,LZ$2)&gt;0),"",IFERROR(INDEX(Tableau1[[Type]:[Type]],SMALL(IF((Tableau1[[Nom]:[Nom]]=$A66)*(Tableau1[[Prénom]:[Prénom]]=$B66)*(LZ$2&gt;=Tableau1[[Début]:[Début]])*(LZ$2&lt;=Tableau1[[Fin]:[Fin]]),ROW(INDIRECT("A1:A"&amp;COUNTA(Tableau1[[Fin]:[Fin]])))),1)),""))</f>
        <v/>
      </c>
      <c r="MA66" s="34" t="str">
        <f t="array" aca="1" ref="MA66" ca="1">IF(OR(WEEKDAY(MA$2,2)&gt;5,COUNTIF(Dates_Feries,MA$2)&gt;0),"",IFERROR(INDEX(Tableau1[[Type]:[Type]],SMALL(IF((Tableau1[[Nom]:[Nom]]=$A66)*(Tableau1[[Prénom]:[Prénom]]=$B66)*(MA$2&gt;=Tableau1[[Début]:[Début]])*(MA$2&lt;=Tableau1[[Fin]:[Fin]]),ROW(INDIRECT("A1:A"&amp;COUNTA(Tableau1[[Fin]:[Fin]])))),1)),""))</f>
        <v/>
      </c>
      <c r="MB66" s="34" t="str">
        <f t="array" aca="1" ref="MB66" ca="1">IF(OR(WEEKDAY(MB$2,2)&gt;5,COUNTIF(Dates_Feries,MB$2)&gt;0),"",IFERROR(INDEX(Tableau1[[Type]:[Type]],SMALL(IF((Tableau1[[Nom]:[Nom]]=$A66)*(Tableau1[[Prénom]:[Prénom]]=$B66)*(MB$2&gt;=Tableau1[[Début]:[Début]])*(MB$2&lt;=Tableau1[[Fin]:[Fin]]),ROW(INDIRECT("A1:A"&amp;COUNTA(Tableau1[[Fin]:[Fin]])))),1)),""))</f>
        <v/>
      </c>
      <c r="MC66" s="34" t="str">
        <f t="array" aca="1" ref="MC66" ca="1">IF(OR(WEEKDAY(MC$2,2)&gt;5,COUNTIF(Dates_Feries,MC$2)&gt;0),"",IFERROR(INDEX(Tableau1[[Type]:[Type]],SMALL(IF((Tableau1[[Nom]:[Nom]]=$A66)*(Tableau1[[Prénom]:[Prénom]]=$B66)*(MC$2&gt;=Tableau1[[Début]:[Début]])*(MC$2&lt;=Tableau1[[Fin]:[Fin]]),ROW(INDIRECT("A1:A"&amp;COUNTA(Tableau1[[Fin]:[Fin]])))),1)),""))</f>
        <v/>
      </c>
      <c r="MD66" s="34" t="str">
        <f t="array" aca="1" ref="MD66" ca="1">IF(OR(WEEKDAY(MD$2,2)&gt;5,COUNTIF(Dates_Feries,MD$2)&gt;0),"",IFERROR(INDEX(Tableau1[[Type]:[Type]],SMALL(IF((Tableau1[[Nom]:[Nom]]=$A66)*(Tableau1[[Prénom]:[Prénom]]=$B66)*(MD$2&gt;=Tableau1[[Début]:[Début]])*(MD$2&lt;=Tableau1[[Fin]:[Fin]]),ROW(INDIRECT("A1:A"&amp;COUNTA(Tableau1[[Fin]:[Fin]])))),1)),""))</f>
        <v/>
      </c>
      <c r="ME66" s="34" t="str">
        <f t="array" aca="1" ref="ME66" ca="1">IF(OR(WEEKDAY(ME$2,2)&gt;5,COUNTIF(Dates_Feries,ME$2)&gt;0),"",IFERROR(INDEX(Tableau1[[Type]:[Type]],SMALL(IF((Tableau1[[Nom]:[Nom]]=$A66)*(Tableau1[[Prénom]:[Prénom]]=$B66)*(ME$2&gt;=Tableau1[[Début]:[Début]])*(ME$2&lt;=Tableau1[[Fin]:[Fin]]),ROW(INDIRECT("A1:A"&amp;COUNTA(Tableau1[[Fin]:[Fin]])))),1)),""))</f>
        <v/>
      </c>
      <c r="MF66" s="34" t="str">
        <f t="array" aca="1" ref="MF66" ca="1">IF(OR(WEEKDAY(MF$2,2)&gt;5,COUNTIF(Dates_Feries,MF$2)&gt;0),"",IFERROR(INDEX(Tableau1[[Type]:[Type]],SMALL(IF((Tableau1[[Nom]:[Nom]]=$A66)*(Tableau1[[Prénom]:[Prénom]]=$B66)*(MF$2&gt;=Tableau1[[Début]:[Début]])*(MF$2&lt;=Tableau1[[Fin]:[Fin]]),ROW(INDIRECT("A1:A"&amp;COUNTA(Tableau1[[Fin]:[Fin]])))),1)),""))</f>
        <v/>
      </c>
      <c r="MG66" s="34" t="str">
        <f t="array" aca="1" ref="MG66" ca="1">IF(OR(WEEKDAY(MG$2,2)&gt;5,COUNTIF(Dates_Feries,MG$2)&gt;0),"",IFERROR(INDEX(Tableau1[[Type]:[Type]],SMALL(IF((Tableau1[[Nom]:[Nom]]=$A66)*(Tableau1[[Prénom]:[Prénom]]=$B66)*(MG$2&gt;=Tableau1[[Début]:[Début]])*(MG$2&lt;=Tableau1[[Fin]:[Fin]]),ROW(INDIRECT("A1:A"&amp;COUNTA(Tableau1[[Fin]:[Fin]])))),1)),""))</f>
        <v/>
      </c>
      <c r="MH66" s="34" t="str">
        <f t="array" aca="1" ref="MH66" ca="1">IF(OR(WEEKDAY(MH$2,2)&gt;5,COUNTIF(Dates_Feries,MH$2)&gt;0),"",IFERROR(INDEX(Tableau1[[Type]:[Type]],SMALL(IF((Tableau1[[Nom]:[Nom]]=$A66)*(Tableau1[[Prénom]:[Prénom]]=$B66)*(MH$2&gt;=Tableau1[[Début]:[Début]])*(MH$2&lt;=Tableau1[[Fin]:[Fin]]),ROW(INDIRECT("A1:A"&amp;COUNTA(Tableau1[[Fin]:[Fin]])))),1)),""))</f>
        <v/>
      </c>
      <c r="MI66" s="34" t="str">
        <f t="array" aca="1" ref="MI66" ca="1">IF(OR(WEEKDAY(MI$2,2)&gt;5,COUNTIF(Dates_Feries,MI$2)&gt;0),"",IFERROR(INDEX(Tableau1[[Type]:[Type]],SMALL(IF((Tableau1[[Nom]:[Nom]]=$A66)*(Tableau1[[Prénom]:[Prénom]]=$B66)*(MI$2&gt;=Tableau1[[Début]:[Début]])*(MI$2&lt;=Tableau1[[Fin]:[Fin]]),ROW(INDIRECT("A1:A"&amp;COUNTA(Tableau1[[Fin]:[Fin]])))),1)),""))</f>
        <v/>
      </c>
      <c r="MJ66" s="34" t="str">
        <f t="array" aca="1" ref="MJ66" ca="1">IF(OR(WEEKDAY(MJ$2,2)&gt;5,COUNTIF(Dates_Feries,MJ$2)&gt;0),"",IFERROR(INDEX(Tableau1[[Type]:[Type]],SMALL(IF((Tableau1[[Nom]:[Nom]]=$A66)*(Tableau1[[Prénom]:[Prénom]]=$B66)*(MJ$2&gt;=Tableau1[[Début]:[Début]])*(MJ$2&lt;=Tableau1[[Fin]:[Fin]]),ROW(INDIRECT("A1:A"&amp;COUNTA(Tableau1[[Fin]:[Fin]])))),1)),""))</f>
        <v/>
      </c>
      <c r="MK66" s="34" t="str">
        <f t="array" aca="1" ref="MK66" ca="1">IF(OR(WEEKDAY(MK$2,2)&gt;5,COUNTIF(Dates_Feries,MK$2)&gt;0),"",IFERROR(INDEX(Tableau1[[Type]:[Type]],SMALL(IF((Tableau1[[Nom]:[Nom]]=$A66)*(Tableau1[[Prénom]:[Prénom]]=$B66)*(MK$2&gt;=Tableau1[[Début]:[Début]])*(MK$2&lt;=Tableau1[[Fin]:[Fin]]),ROW(INDIRECT("A1:A"&amp;COUNTA(Tableau1[[Fin]:[Fin]])))),1)),""))</f>
        <v/>
      </c>
      <c r="ML66" s="34" t="str">
        <f t="array" aca="1" ref="ML66" ca="1">IF(OR(WEEKDAY(ML$2,2)&gt;5,COUNTIF(Dates_Feries,ML$2)&gt;0),"",IFERROR(INDEX(Tableau1[[Type]:[Type]],SMALL(IF((Tableau1[[Nom]:[Nom]]=$A66)*(Tableau1[[Prénom]:[Prénom]]=$B66)*(ML$2&gt;=Tableau1[[Début]:[Début]])*(ML$2&lt;=Tableau1[[Fin]:[Fin]]),ROW(INDIRECT("A1:A"&amp;COUNTA(Tableau1[[Fin]:[Fin]])))),1)),""))</f>
        <v/>
      </c>
      <c r="MM66" s="34" t="str">
        <f t="array" aca="1" ref="MM66" ca="1">IF(OR(WEEKDAY(MM$2,2)&gt;5,COUNTIF(Dates_Feries,MM$2)&gt;0),"",IFERROR(INDEX(Tableau1[[Type]:[Type]],SMALL(IF((Tableau1[[Nom]:[Nom]]=$A66)*(Tableau1[[Prénom]:[Prénom]]=$B66)*(MM$2&gt;=Tableau1[[Début]:[Début]])*(MM$2&lt;=Tableau1[[Fin]:[Fin]]),ROW(INDIRECT("A1:A"&amp;COUNTA(Tableau1[[Fin]:[Fin]])))),1)),""))</f>
        <v/>
      </c>
      <c r="MN66" s="34" t="str">
        <f t="array" aca="1" ref="MN66" ca="1">IF(OR(WEEKDAY(MN$2,2)&gt;5,COUNTIF(Dates_Feries,MN$2)&gt;0),"",IFERROR(INDEX(Tableau1[[Type]:[Type]],SMALL(IF((Tableau1[[Nom]:[Nom]]=$A66)*(Tableau1[[Prénom]:[Prénom]]=$B66)*(MN$2&gt;=Tableau1[[Début]:[Début]])*(MN$2&lt;=Tableau1[[Fin]:[Fin]]),ROW(INDIRECT("A1:A"&amp;COUNTA(Tableau1[[Fin]:[Fin]])))),1)),""))</f>
        <v/>
      </c>
      <c r="MO66" s="34" t="str">
        <f t="array" aca="1" ref="MO66" ca="1">IF(OR(WEEKDAY(MO$2,2)&gt;5,COUNTIF(Dates_Feries,MO$2)&gt;0),"",IFERROR(INDEX(Tableau1[[Type]:[Type]],SMALL(IF((Tableau1[[Nom]:[Nom]]=$A66)*(Tableau1[[Prénom]:[Prénom]]=$B66)*(MO$2&gt;=Tableau1[[Début]:[Début]])*(MO$2&lt;=Tableau1[[Fin]:[Fin]]),ROW(INDIRECT("A1:A"&amp;COUNTA(Tableau1[[Fin]:[Fin]])))),1)),""))</f>
        <v/>
      </c>
      <c r="MP66" s="34" t="str">
        <f t="array" aca="1" ref="MP66" ca="1">IF(OR(WEEKDAY(MP$2,2)&gt;5,COUNTIF(Dates_Feries,MP$2)&gt;0),"",IFERROR(INDEX(Tableau1[[Type]:[Type]],SMALL(IF((Tableau1[[Nom]:[Nom]]=$A66)*(Tableau1[[Prénom]:[Prénom]]=$B66)*(MP$2&gt;=Tableau1[[Début]:[Début]])*(MP$2&lt;=Tableau1[[Fin]:[Fin]]),ROW(INDIRECT("A1:A"&amp;COUNTA(Tableau1[[Fin]:[Fin]])))),1)),""))</f>
        <v/>
      </c>
      <c r="MQ66" s="34" t="str">
        <f t="array" aca="1" ref="MQ66" ca="1">IF(OR(WEEKDAY(MQ$2,2)&gt;5,COUNTIF(Dates_Feries,MQ$2)&gt;0),"",IFERROR(INDEX(Tableau1[[Type]:[Type]],SMALL(IF((Tableau1[[Nom]:[Nom]]=$A66)*(Tableau1[[Prénom]:[Prénom]]=$B66)*(MQ$2&gt;=Tableau1[[Début]:[Début]])*(MQ$2&lt;=Tableau1[[Fin]:[Fin]]),ROW(INDIRECT("A1:A"&amp;COUNTA(Tableau1[[Fin]:[Fin]])))),1)),""))</f>
        <v/>
      </c>
      <c r="MR66" s="34" t="str">
        <f t="array" aca="1" ref="MR66" ca="1">IF(OR(WEEKDAY(MR$2,2)&gt;5,COUNTIF(Dates_Feries,MR$2)&gt;0),"",IFERROR(INDEX(Tableau1[[Type]:[Type]],SMALL(IF((Tableau1[[Nom]:[Nom]]=$A66)*(Tableau1[[Prénom]:[Prénom]]=$B66)*(MR$2&gt;=Tableau1[[Début]:[Début]])*(MR$2&lt;=Tableau1[[Fin]:[Fin]]),ROW(INDIRECT("A1:A"&amp;COUNTA(Tableau1[[Fin]:[Fin]])))),1)),""))</f>
        <v/>
      </c>
      <c r="MS66" s="34" t="str">
        <f t="array" aca="1" ref="MS66" ca="1">IF(OR(WEEKDAY(MS$2,2)&gt;5,COUNTIF(Dates_Feries,MS$2)&gt;0),"",IFERROR(INDEX(Tableau1[[Type]:[Type]],SMALL(IF((Tableau1[[Nom]:[Nom]]=$A66)*(Tableau1[[Prénom]:[Prénom]]=$B66)*(MS$2&gt;=Tableau1[[Début]:[Début]])*(MS$2&lt;=Tableau1[[Fin]:[Fin]]),ROW(INDIRECT("A1:A"&amp;COUNTA(Tableau1[[Fin]:[Fin]])))),1)),""))</f>
        <v/>
      </c>
      <c r="MT66" s="34" t="str">
        <f t="array" aca="1" ref="MT66" ca="1">IF(OR(WEEKDAY(MT$2,2)&gt;5,COUNTIF(Dates_Feries,MT$2)&gt;0),"",IFERROR(INDEX(Tableau1[[Type]:[Type]],SMALL(IF((Tableau1[[Nom]:[Nom]]=$A66)*(Tableau1[[Prénom]:[Prénom]]=$B66)*(MT$2&gt;=Tableau1[[Début]:[Début]])*(MT$2&lt;=Tableau1[[Fin]:[Fin]]),ROW(INDIRECT("A1:A"&amp;COUNTA(Tableau1[[Fin]:[Fin]])))),1)),""))</f>
        <v/>
      </c>
      <c r="MU66" s="34" t="str">
        <f t="array" aca="1" ref="MU66" ca="1">IF(OR(WEEKDAY(MU$2,2)&gt;5,COUNTIF(Dates_Feries,MU$2)&gt;0),"",IFERROR(INDEX(Tableau1[[Type]:[Type]],SMALL(IF((Tableau1[[Nom]:[Nom]]=$A66)*(Tableau1[[Prénom]:[Prénom]]=$B66)*(MU$2&gt;=Tableau1[[Début]:[Début]])*(MU$2&lt;=Tableau1[[Fin]:[Fin]]),ROW(INDIRECT("A1:A"&amp;COUNTA(Tableau1[[Fin]:[Fin]])))),1)),""))</f>
        <v/>
      </c>
      <c r="MV66" s="34" t="str">
        <f t="array" aca="1" ref="MV66" ca="1">IF(OR(WEEKDAY(MV$2,2)&gt;5,COUNTIF(Dates_Feries,MV$2)&gt;0),"",IFERROR(INDEX(Tableau1[[Type]:[Type]],SMALL(IF((Tableau1[[Nom]:[Nom]]=$A66)*(Tableau1[[Prénom]:[Prénom]]=$B66)*(MV$2&gt;=Tableau1[[Début]:[Début]])*(MV$2&lt;=Tableau1[[Fin]:[Fin]]),ROW(INDIRECT("A1:A"&amp;COUNTA(Tableau1[[Fin]:[Fin]])))),1)),""))</f>
        <v/>
      </c>
      <c r="MW66" s="34" t="str">
        <f t="array" aca="1" ref="MW66" ca="1">IF(OR(WEEKDAY(MW$2,2)&gt;5,COUNTIF(Dates_Feries,MW$2)&gt;0),"",IFERROR(INDEX(Tableau1[[Type]:[Type]],SMALL(IF((Tableau1[[Nom]:[Nom]]=$A66)*(Tableau1[[Prénom]:[Prénom]]=$B66)*(MW$2&gt;=Tableau1[[Début]:[Début]])*(MW$2&lt;=Tableau1[[Fin]:[Fin]]),ROW(INDIRECT("A1:A"&amp;COUNTA(Tableau1[[Fin]:[Fin]])))),1)),""))</f>
        <v/>
      </c>
      <c r="MX66" s="34" t="str">
        <f t="array" aca="1" ref="MX66" ca="1">IF(OR(WEEKDAY(MX$2,2)&gt;5,COUNTIF(Dates_Feries,MX$2)&gt;0),"",IFERROR(INDEX(Tableau1[[Type]:[Type]],SMALL(IF((Tableau1[[Nom]:[Nom]]=$A66)*(Tableau1[[Prénom]:[Prénom]]=$B66)*(MX$2&gt;=Tableau1[[Début]:[Début]])*(MX$2&lt;=Tableau1[[Fin]:[Fin]]),ROW(INDIRECT("A1:A"&amp;COUNTA(Tableau1[[Fin]:[Fin]])))),1)),""))</f>
        <v/>
      </c>
      <c r="MY66" s="34" t="str">
        <f t="array" aca="1" ref="MY66" ca="1">IF(OR(WEEKDAY(MY$2,2)&gt;5,COUNTIF(Dates_Feries,MY$2)&gt;0),"",IFERROR(INDEX(Tableau1[[Type]:[Type]],SMALL(IF((Tableau1[[Nom]:[Nom]]=$A66)*(Tableau1[[Prénom]:[Prénom]]=$B66)*(MY$2&gt;=Tableau1[[Début]:[Début]])*(MY$2&lt;=Tableau1[[Fin]:[Fin]]),ROW(INDIRECT("A1:A"&amp;COUNTA(Tableau1[[Fin]:[Fin]])))),1)),""))</f>
        <v/>
      </c>
      <c r="MZ66" s="34" t="str">
        <f t="array" aca="1" ref="MZ66" ca="1">IF(OR(WEEKDAY(MZ$2,2)&gt;5,COUNTIF(Dates_Feries,MZ$2)&gt;0),"",IFERROR(INDEX(Tableau1[[Type]:[Type]],SMALL(IF((Tableau1[[Nom]:[Nom]]=$A66)*(Tableau1[[Prénom]:[Prénom]]=$B66)*(MZ$2&gt;=Tableau1[[Début]:[Début]])*(MZ$2&lt;=Tableau1[[Fin]:[Fin]]),ROW(INDIRECT("A1:A"&amp;COUNTA(Tableau1[[Fin]:[Fin]])))),1)),""))</f>
        <v/>
      </c>
      <c r="NA66" s="34" t="str">
        <f t="array" aca="1" ref="NA66" ca="1">IF(OR(WEEKDAY(NA$2,2)&gt;5,COUNTIF(Dates_Feries,NA$2)&gt;0),"",IFERROR(INDEX(Tableau1[[Type]:[Type]],SMALL(IF((Tableau1[[Nom]:[Nom]]=$A66)*(Tableau1[[Prénom]:[Prénom]]=$B66)*(NA$2&gt;=Tableau1[[Début]:[Début]])*(NA$2&lt;=Tableau1[[Fin]:[Fin]]),ROW(INDIRECT("A1:A"&amp;COUNTA(Tableau1[[Fin]:[Fin]])))),1)),""))</f>
        <v/>
      </c>
      <c r="NB66" s="34" t="str">
        <f t="array" aca="1" ref="NB66" ca="1">IF(OR(WEEKDAY(NB$2,2)&gt;5,COUNTIF(Dates_Feries,NB$2)&gt;0),"",IFERROR(INDEX(Tableau1[[Type]:[Type]],SMALL(IF((Tableau1[[Nom]:[Nom]]=$A66)*(Tableau1[[Prénom]:[Prénom]]=$B66)*(NB$2&gt;=Tableau1[[Début]:[Début]])*(NB$2&lt;=Tableau1[[Fin]:[Fin]]),ROW(INDIRECT("A1:A"&amp;COUNTA(Tableau1[[Fin]:[Fin]])))),1)),""))</f>
        <v/>
      </c>
      <c r="NC66" s="34" t="str">
        <f t="array" aca="1" ref="NC66" ca="1">IF(OR(WEEKDAY(NC$2,2)&gt;5,COUNTIF(Dates_Feries,NC$2)&gt;0),"",IFERROR(INDEX(Tableau1[[Type]:[Type]],SMALL(IF((Tableau1[[Nom]:[Nom]]=$A66)*(Tableau1[[Prénom]:[Prénom]]=$B66)*(NC$2&gt;=Tableau1[[Début]:[Début]])*(NC$2&lt;=Tableau1[[Fin]:[Fin]]),ROW(INDIRECT("A1:A"&amp;COUNTA(Tableau1[[Fin]:[Fin]])))),1)),""))</f>
        <v/>
      </c>
      <c r="ND66" s="34" t="str">
        <f t="array" aca="1" ref="ND66" ca="1">IF(OR(WEEKDAY(ND$2,2)&gt;5,COUNTIF(Dates_Feries,ND$2)&gt;0),"",IFERROR(INDEX(Tableau1[[Type]:[Type]],SMALL(IF((Tableau1[[Nom]:[Nom]]=$A66)*(Tableau1[[Prénom]:[Prénom]]=$B66)*(ND$2&gt;=Tableau1[[Début]:[Début]])*(ND$2&lt;=Tableau1[[Fin]:[Fin]]),ROW(INDIRECT("A1:A"&amp;COUNTA(Tableau1[[Fin]:[Fin]])))),1)),""))</f>
        <v/>
      </c>
      <c r="NE66" s="35" t="str">
        <f t="array" aca="1" ref="NE66" ca="1">IF(OR(WEEKDAY(NE$2,2)&gt;5,COUNTIF(Dates_Feries,NE$2)&gt;0),"",IFERROR(INDEX(Tableau1[[Type]:[Type]],SMALL(IF((Tableau1[[Nom]:[Nom]]=$A66)*(Tableau1[[Prénom]:[Prénom]]=$B66)*(NE$2&gt;=Tableau1[[Début]:[Début]])*(NE$2&lt;=Tableau1[[Fin]:[Fin]]),ROW(INDIRECT("A1:A"&amp;COUNTA(Tableau1[[Fin]:[Fin]])))),1)),""))</f>
        <v/>
      </c>
      <c r="NF66" s="2"/>
    </row>
    <row r="67" spans="1:370">
      <c r="A67" s="13"/>
      <c r="B67" s="14"/>
      <c r="C67" s="5">
        <f t="shared" ca="1" si="18"/>
        <v>0</v>
      </c>
      <c r="D67" s="29">
        <f t="shared" ca="1" si="19"/>
        <v>0</v>
      </c>
      <c r="E67" s="34" t="str">
        <f t="array" aca="1" ref="E67" ca="1">IF(OR(WEEKDAY(E$2,2)&gt;5,COUNTIF(Dates_Feries,E$2)&gt;0),"",IFERROR(INDEX(Tableau1[[Type]:[Type]],SMALL(IF((Tableau1[[Nom]:[Nom]]=$A67)*(Tableau1[[Prénom]:[Prénom]]=$B67)*(E$2&gt;=Tableau1[[Début]:[Début]])*(E$2&lt;=Tableau1[[Fin]:[Fin]]),ROW(INDIRECT("A1:A"&amp;COUNTA(Tableau1[[Fin]:[Fin]])))),1)),""))</f>
        <v/>
      </c>
      <c r="F67" s="34" t="str">
        <f t="array" aca="1" ref="F67" ca="1">IF(OR(WEEKDAY(F$2,2)&gt;5,COUNTIF(Dates_Feries,F$2)&gt;0),"",IFERROR(INDEX(Tableau1[[Type]:[Type]],SMALL(IF((Tableau1[[Nom]:[Nom]]=$A67)*(Tableau1[[Prénom]:[Prénom]]=$B67)*(F$2&gt;=Tableau1[[Début]:[Début]])*(F$2&lt;=Tableau1[[Fin]:[Fin]]),ROW(INDIRECT("A1:A"&amp;COUNTA(Tableau1[[Fin]:[Fin]])))),1)),""))</f>
        <v/>
      </c>
      <c r="G67" s="34" t="str">
        <f t="array" aca="1" ref="G67" ca="1">IF(OR(WEEKDAY(G$2,2)&gt;5,COUNTIF(Dates_Feries,G$2)&gt;0),"",IFERROR(INDEX(Tableau1[[Type]:[Type]],SMALL(IF((Tableau1[[Nom]:[Nom]]=$A67)*(Tableau1[[Prénom]:[Prénom]]=$B67)*(G$2&gt;=Tableau1[[Début]:[Début]])*(G$2&lt;=Tableau1[[Fin]:[Fin]]),ROW(INDIRECT("A1:A"&amp;COUNTA(Tableau1[[Fin]:[Fin]])))),1)),""))</f>
        <v/>
      </c>
      <c r="H67" s="34" t="str">
        <f t="array" aca="1" ref="H67" ca="1">IF(OR(WEEKDAY(H$2,2)&gt;5,COUNTIF(Dates_Feries,H$2)&gt;0),"",IFERROR(INDEX(Tableau1[[Type]:[Type]],SMALL(IF((Tableau1[[Nom]:[Nom]]=$A67)*(Tableau1[[Prénom]:[Prénom]]=$B67)*(H$2&gt;=Tableau1[[Début]:[Début]])*(H$2&lt;=Tableau1[[Fin]:[Fin]]),ROW(INDIRECT("A1:A"&amp;COUNTA(Tableau1[[Fin]:[Fin]])))),1)),""))</f>
        <v/>
      </c>
      <c r="I67" s="34" t="str">
        <f t="array" aca="1" ref="I67" ca="1">IF(OR(WEEKDAY(I$2,2)&gt;5,COUNTIF(Dates_Feries,I$2)&gt;0),"",IFERROR(INDEX(Tableau1[[Type]:[Type]],SMALL(IF((Tableau1[[Nom]:[Nom]]=$A67)*(Tableau1[[Prénom]:[Prénom]]=$B67)*(I$2&gt;=Tableau1[[Début]:[Début]])*(I$2&lt;=Tableau1[[Fin]:[Fin]]),ROW(INDIRECT("A1:A"&amp;COUNTA(Tableau1[[Fin]:[Fin]])))),1)),""))</f>
        <v/>
      </c>
      <c r="J67" s="34" t="str">
        <f t="array" aca="1" ref="J67" ca="1">IF(OR(WEEKDAY(J$2,2)&gt;5,COUNTIF(Dates_Feries,J$2)&gt;0),"",IFERROR(INDEX(Tableau1[[Type]:[Type]],SMALL(IF((Tableau1[[Nom]:[Nom]]=$A67)*(Tableau1[[Prénom]:[Prénom]]=$B67)*(J$2&gt;=Tableau1[[Début]:[Début]])*(J$2&lt;=Tableau1[[Fin]:[Fin]]),ROW(INDIRECT("A1:A"&amp;COUNTA(Tableau1[[Fin]:[Fin]])))),1)),""))</f>
        <v/>
      </c>
      <c r="K67" s="34" t="str">
        <f t="array" aca="1" ref="K67" ca="1">IF(OR(WEEKDAY(K$2,2)&gt;5,COUNTIF(Dates_Feries,K$2)&gt;0),"",IFERROR(INDEX(Tableau1[[Type]:[Type]],SMALL(IF((Tableau1[[Nom]:[Nom]]=$A67)*(Tableau1[[Prénom]:[Prénom]]=$B67)*(K$2&gt;=Tableau1[[Début]:[Début]])*(K$2&lt;=Tableau1[[Fin]:[Fin]]),ROW(INDIRECT("A1:A"&amp;COUNTA(Tableau1[[Fin]:[Fin]])))),1)),""))</f>
        <v/>
      </c>
      <c r="L67" s="34" t="str">
        <f t="array" aca="1" ref="L67" ca="1">IF(OR(WEEKDAY(L$2,2)&gt;5,COUNTIF(Dates_Feries,L$2)&gt;0),"",IFERROR(INDEX(Tableau1[[Type]:[Type]],SMALL(IF((Tableau1[[Nom]:[Nom]]=$A67)*(Tableau1[[Prénom]:[Prénom]]=$B67)*(L$2&gt;=Tableau1[[Début]:[Début]])*(L$2&lt;=Tableau1[[Fin]:[Fin]]),ROW(INDIRECT("A1:A"&amp;COUNTA(Tableau1[[Fin]:[Fin]])))),1)),""))</f>
        <v/>
      </c>
      <c r="M67" s="34" t="str">
        <f t="array" aca="1" ref="M67" ca="1">IF(OR(WEEKDAY(M$2,2)&gt;5,COUNTIF(Dates_Feries,M$2)&gt;0),"",IFERROR(INDEX(Tableau1[[Type]:[Type]],SMALL(IF((Tableau1[[Nom]:[Nom]]=$A67)*(Tableau1[[Prénom]:[Prénom]]=$B67)*(M$2&gt;=Tableau1[[Début]:[Début]])*(M$2&lt;=Tableau1[[Fin]:[Fin]]),ROW(INDIRECT("A1:A"&amp;COUNTA(Tableau1[[Fin]:[Fin]])))),1)),""))</f>
        <v/>
      </c>
      <c r="N67" s="34" t="str">
        <f t="array" aca="1" ref="N67" ca="1">IF(OR(WEEKDAY(N$2,2)&gt;5,COUNTIF(Dates_Feries,N$2)&gt;0),"",IFERROR(INDEX(Tableau1[[Type]:[Type]],SMALL(IF((Tableau1[[Nom]:[Nom]]=$A67)*(Tableau1[[Prénom]:[Prénom]]=$B67)*(N$2&gt;=Tableau1[[Début]:[Début]])*(N$2&lt;=Tableau1[[Fin]:[Fin]]),ROW(INDIRECT("A1:A"&amp;COUNTA(Tableau1[[Fin]:[Fin]])))),1)),""))</f>
        <v/>
      </c>
      <c r="O67" s="34" t="str">
        <f t="array" aca="1" ref="O67" ca="1">IF(OR(WEEKDAY(O$2,2)&gt;5,COUNTIF(Dates_Feries,O$2)&gt;0),"",IFERROR(INDEX(Tableau1[[Type]:[Type]],SMALL(IF((Tableau1[[Nom]:[Nom]]=$A67)*(Tableau1[[Prénom]:[Prénom]]=$B67)*(O$2&gt;=Tableau1[[Début]:[Début]])*(O$2&lt;=Tableau1[[Fin]:[Fin]]),ROW(INDIRECT("A1:A"&amp;COUNTA(Tableau1[[Fin]:[Fin]])))),1)),""))</f>
        <v/>
      </c>
      <c r="P67" s="34" t="str">
        <f t="array" aca="1" ref="P67" ca="1">IF(OR(WEEKDAY(P$2,2)&gt;5,COUNTIF(Dates_Feries,P$2)&gt;0),"",IFERROR(INDEX(Tableau1[[Type]:[Type]],SMALL(IF((Tableau1[[Nom]:[Nom]]=$A67)*(Tableau1[[Prénom]:[Prénom]]=$B67)*(P$2&gt;=Tableau1[[Début]:[Début]])*(P$2&lt;=Tableau1[[Fin]:[Fin]]),ROW(INDIRECT("A1:A"&amp;COUNTA(Tableau1[[Fin]:[Fin]])))),1)),""))</f>
        <v/>
      </c>
      <c r="Q67" s="34" t="str">
        <f t="array" aca="1" ref="Q67" ca="1">IF(OR(WEEKDAY(Q$2,2)&gt;5,COUNTIF(Dates_Feries,Q$2)&gt;0),"",IFERROR(INDEX(Tableau1[[Type]:[Type]],SMALL(IF((Tableau1[[Nom]:[Nom]]=$A67)*(Tableau1[[Prénom]:[Prénom]]=$B67)*(Q$2&gt;=Tableau1[[Début]:[Début]])*(Q$2&lt;=Tableau1[[Fin]:[Fin]]),ROW(INDIRECT("A1:A"&amp;COUNTA(Tableau1[[Fin]:[Fin]])))),1)),""))</f>
        <v/>
      </c>
      <c r="R67" s="34" t="str">
        <f t="array" aca="1" ref="R67" ca="1">IF(OR(WEEKDAY(R$2,2)&gt;5,COUNTIF(Dates_Feries,R$2)&gt;0),"",IFERROR(INDEX(Tableau1[[Type]:[Type]],SMALL(IF((Tableau1[[Nom]:[Nom]]=$A67)*(Tableau1[[Prénom]:[Prénom]]=$B67)*(R$2&gt;=Tableau1[[Début]:[Début]])*(R$2&lt;=Tableau1[[Fin]:[Fin]]),ROW(INDIRECT("A1:A"&amp;COUNTA(Tableau1[[Fin]:[Fin]])))),1)),""))</f>
        <v/>
      </c>
      <c r="S67" s="34" t="str">
        <f t="array" aca="1" ref="S67" ca="1">IF(OR(WEEKDAY(S$2,2)&gt;5,COUNTIF(Dates_Feries,S$2)&gt;0),"",IFERROR(INDEX(Tableau1[[Type]:[Type]],SMALL(IF((Tableau1[[Nom]:[Nom]]=$A67)*(Tableau1[[Prénom]:[Prénom]]=$B67)*(S$2&gt;=Tableau1[[Début]:[Début]])*(S$2&lt;=Tableau1[[Fin]:[Fin]]),ROW(INDIRECT("A1:A"&amp;COUNTA(Tableau1[[Fin]:[Fin]])))),1)),""))</f>
        <v/>
      </c>
      <c r="T67" s="34" t="str">
        <f t="array" aca="1" ref="T67" ca="1">IF(OR(WEEKDAY(T$2,2)&gt;5,COUNTIF(Dates_Feries,T$2)&gt;0),"",IFERROR(INDEX(Tableau1[[Type]:[Type]],SMALL(IF((Tableau1[[Nom]:[Nom]]=$A67)*(Tableau1[[Prénom]:[Prénom]]=$B67)*(T$2&gt;=Tableau1[[Début]:[Début]])*(T$2&lt;=Tableau1[[Fin]:[Fin]]),ROW(INDIRECT("A1:A"&amp;COUNTA(Tableau1[[Fin]:[Fin]])))),1)),""))</f>
        <v/>
      </c>
      <c r="U67" s="34" t="str">
        <f t="array" aca="1" ref="U67" ca="1">IF(OR(WEEKDAY(U$2,2)&gt;5,COUNTIF(Dates_Feries,U$2)&gt;0),"",IFERROR(INDEX(Tableau1[[Type]:[Type]],SMALL(IF((Tableau1[[Nom]:[Nom]]=$A67)*(Tableau1[[Prénom]:[Prénom]]=$B67)*(U$2&gt;=Tableau1[[Début]:[Début]])*(U$2&lt;=Tableau1[[Fin]:[Fin]]),ROW(INDIRECT("A1:A"&amp;COUNTA(Tableau1[[Fin]:[Fin]])))),1)),""))</f>
        <v/>
      </c>
      <c r="V67" s="34" t="str">
        <f t="array" aca="1" ref="V67" ca="1">IF(OR(WEEKDAY(V$2,2)&gt;5,COUNTIF(Dates_Feries,V$2)&gt;0),"",IFERROR(INDEX(Tableau1[[Type]:[Type]],SMALL(IF((Tableau1[[Nom]:[Nom]]=$A67)*(Tableau1[[Prénom]:[Prénom]]=$B67)*(V$2&gt;=Tableau1[[Début]:[Début]])*(V$2&lt;=Tableau1[[Fin]:[Fin]]),ROW(INDIRECT("A1:A"&amp;COUNTA(Tableau1[[Fin]:[Fin]])))),1)),""))</f>
        <v/>
      </c>
      <c r="W67" s="34" t="str">
        <f t="array" aca="1" ref="W67" ca="1">IF(OR(WEEKDAY(W$2,2)&gt;5,COUNTIF(Dates_Feries,W$2)&gt;0),"",IFERROR(INDEX(Tableau1[[Type]:[Type]],SMALL(IF((Tableau1[[Nom]:[Nom]]=$A67)*(Tableau1[[Prénom]:[Prénom]]=$B67)*(W$2&gt;=Tableau1[[Début]:[Début]])*(W$2&lt;=Tableau1[[Fin]:[Fin]]),ROW(INDIRECT("A1:A"&amp;COUNTA(Tableau1[[Fin]:[Fin]])))),1)),""))</f>
        <v/>
      </c>
      <c r="X67" s="34" t="str">
        <f t="array" aca="1" ref="X67" ca="1">IF(OR(WEEKDAY(X$2,2)&gt;5,COUNTIF(Dates_Feries,X$2)&gt;0),"",IFERROR(INDEX(Tableau1[[Type]:[Type]],SMALL(IF((Tableau1[[Nom]:[Nom]]=$A67)*(Tableau1[[Prénom]:[Prénom]]=$B67)*(X$2&gt;=Tableau1[[Début]:[Début]])*(X$2&lt;=Tableau1[[Fin]:[Fin]]),ROW(INDIRECT("A1:A"&amp;COUNTA(Tableau1[[Fin]:[Fin]])))),1)),""))</f>
        <v/>
      </c>
      <c r="Y67" s="34" t="str">
        <f t="array" aca="1" ref="Y67" ca="1">IF(OR(WEEKDAY(Y$2,2)&gt;5,COUNTIF(Dates_Feries,Y$2)&gt;0),"",IFERROR(INDEX(Tableau1[[Type]:[Type]],SMALL(IF((Tableau1[[Nom]:[Nom]]=$A67)*(Tableau1[[Prénom]:[Prénom]]=$B67)*(Y$2&gt;=Tableau1[[Début]:[Début]])*(Y$2&lt;=Tableau1[[Fin]:[Fin]]),ROW(INDIRECT("A1:A"&amp;COUNTA(Tableau1[[Fin]:[Fin]])))),1)),""))</f>
        <v/>
      </c>
      <c r="Z67" s="34" t="str">
        <f t="array" aca="1" ref="Z67" ca="1">IF(OR(WEEKDAY(Z$2,2)&gt;5,COUNTIF(Dates_Feries,Z$2)&gt;0),"",IFERROR(INDEX(Tableau1[[Type]:[Type]],SMALL(IF((Tableau1[[Nom]:[Nom]]=$A67)*(Tableau1[[Prénom]:[Prénom]]=$B67)*(Z$2&gt;=Tableau1[[Début]:[Début]])*(Z$2&lt;=Tableau1[[Fin]:[Fin]]),ROW(INDIRECT("A1:A"&amp;COUNTA(Tableau1[[Fin]:[Fin]])))),1)),""))</f>
        <v/>
      </c>
      <c r="AA67" s="34" t="str">
        <f t="array" aca="1" ref="AA67" ca="1">IF(OR(WEEKDAY(AA$2,2)&gt;5,COUNTIF(Dates_Feries,AA$2)&gt;0),"",IFERROR(INDEX(Tableau1[[Type]:[Type]],SMALL(IF((Tableau1[[Nom]:[Nom]]=$A67)*(Tableau1[[Prénom]:[Prénom]]=$B67)*(AA$2&gt;=Tableau1[[Début]:[Début]])*(AA$2&lt;=Tableau1[[Fin]:[Fin]]),ROW(INDIRECT("A1:A"&amp;COUNTA(Tableau1[[Fin]:[Fin]])))),1)),""))</f>
        <v/>
      </c>
      <c r="AB67" s="34" t="str">
        <f t="array" aca="1" ref="AB67" ca="1">IF(OR(WEEKDAY(AB$2,2)&gt;5,COUNTIF(Dates_Feries,AB$2)&gt;0),"",IFERROR(INDEX(Tableau1[[Type]:[Type]],SMALL(IF((Tableau1[[Nom]:[Nom]]=$A67)*(Tableau1[[Prénom]:[Prénom]]=$B67)*(AB$2&gt;=Tableau1[[Début]:[Début]])*(AB$2&lt;=Tableau1[[Fin]:[Fin]]),ROW(INDIRECT("A1:A"&amp;COUNTA(Tableau1[[Fin]:[Fin]])))),1)),""))</f>
        <v/>
      </c>
      <c r="AC67" s="34" t="str">
        <f t="array" aca="1" ref="AC67" ca="1">IF(OR(WEEKDAY(AC$2,2)&gt;5,COUNTIF(Dates_Feries,AC$2)&gt;0),"",IFERROR(INDEX(Tableau1[[Type]:[Type]],SMALL(IF((Tableau1[[Nom]:[Nom]]=$A67)*(Tableau1[[Prénom]:[Prénom]]=$B67)*(AC$2&gt;=Tableau1[[Début]:[Début]])*(AC$2&lt;=Tableau1[[Fin]:[Fin]]),ROW(INDIRECT("A1:A"&amp;COUNTA(Tableau1[[Fin]:[Fin]])))),1)),""))</f>
        <v/>
      </c>
      <c r="AD67" s="34" t="str">
        <f t="array" aca="1" ref="AD67" ca="1">IF(OR(WEEKDAY(AD$2,2)&gt;5,COUNTIF(Dates_Feries,AD$2)&gt;0),"",IFERROR(INDEX(Tableau1[[Type]:[Type]],SMALL(IF((Tableau1[[Nom]:[Nom]]=$A67)*(Tableau1[[Prénom]:[Prénom]]=$B67)*(AD$2&gt;=Tableau1[[Début]:[Début]])*(AD$2&lt;=Tableau1[[Fin]:[Fin]]),ROW(INDIRECT("A1:A"&amp;COUNTA(Tableau1[[Fin]:[Fin]])))),1)),""))</f>
        <v/>
      </c>
      <c r="AE67" s="34" t="str">
        <f t="array" aca="1" ref="AE67" ca="1">IF(OR(WEEKDAY(AE$2,2)&gt;5,COUNTIF(Dates_Feries,AE$2)&gt;0),"",IFERROR(INDEX(Tableau1[[Type]:[Type]],SMALL(IF((Tableau1[[Nom]:[Nom]]=$A67)*(Tableau1[[Prénom]:[Prénom]]=$B67)*(AE$2&gt;=Tableau1[[Début]:[Début]])*(AE$2&lt;=Tableau1[[Fin]:[Fin]]),ROW(INDIRECT("A1:A"&amp;COUNTA(Tableau1[[Fin]:[Fin]])))),1)),""))</f>
        <v/>
      </c>
      <c r="AF67" s="34" t="str">
        <f t="array" aca="1" ref="AF67" ca="1">IF(OR(WEEKDAY(AF$2,2)&gt;5,COUNTIF(Dates_Feries,AF$2)&gt;0),"",IFERROR(INDEX(Tableau1[[Type]:[Type]],SMALL(IF((Tableau1[[Nom]:[Nom]]=$A67)*(Tableau1[[Prénom]:[Prénom]]=$B67)*(AF$2&gt;=Tableau1[[Début]:[Début]])*(AF$2&lt;=Tableau1[[Fin]:[Fin]]),ROW(INDIRECT("A1:A"&amp;COUNTA(Tableau1[[Fin]:[Fin]])))),1)),""))</f>
        <v/>
      </c>
      <c r="AG67" s="34" t="str">
        <f t="array" aca="1" ref="AG67" ca="1">IF(OR(WEEKDAY(AG$2,2)&gt;5,COUNTIF(Dates_Feries,AG$2)&gt;0),"",IFERROR(INDEX(Tableau1[[Type]:[Type]],SMALL(IF((Tableau1[[Nom]:[Nom]]=$A67)*(Tableau1[[Prénom]:[Prénom]]=$B67)*(AG$2&gt;=Tableau1[[Début]:[Début]])*(AG$2&lt;=Tableau1[[Fin]:[Fin]]),ROW(INDIRECT("A1:A"&amp;COUNTA(Tableau1[[Fin]:[Fin]])))),1)),""))</f>
        <v/>
      </c>
      <c r="AH67" s="34" t="str">
        <f t="array" aca="1" ref="AH67" ca="1">IF(OR(WEEKDAY(AH$2,2)&gt;5,COUNTIF(Dates_Feries,AH$2)&gt;0),"",IFERROR(INDEX(Tableau1[[Type]:[Type]],SMALL(IF((Tableau1[[Nom]:[Nom]]=$A67)*(Tableau1[[Prénom]:[Prénom]]=$B67)*(AH$2&gt;=Tableau1[[Début]:[Début]])*(AH$2&lt;=Tableau1[[Fin]:[Fin]]),ROW(INDIRECT("A1:A"&amp;COUNTA(Tableau1[[Fin]:[Fin]])))),1)),""))</f>
        <v/>
      </c>
      <c r="AI67" s="34" t="str">
        <f t="array" aca="1" ref="AI67" ca="1">IF(OR(WEEKDAY(AI$2,2)&gt;5,COUNTIF(Dates_Feries,AI$2)&gt;0),"",IFERROR(INDEX(Tableau1[[Type]:[Type]],SMALL(IF((Tableau1[[Nom]:[Nom]]=$A67)*(Tableau1[[Prénom]:[Prénom]]=$B67)*(AI$2&gt;=Tableau1[[Début]:[Début]])*(AI$2&lt;=Tableau1[[Fin]:[Fin]]),ROW(INDIRECT("A1:A"&amp;COUNTA(Tableau1[[Fin]:[Fin]])))),1)),""))</f>
        <v/>
      </c>
      <c r="AJ67" s="34" t="str">
        <f t="array" aca="1" ref="AJ67" ca="1">IF(OR(WEEKDAY(AJ$2,2)&gt;5,COUNTIF(Dates_Feries,AJ$2)&gt;0),"",IFERROR(INDEX(Tableau1[[Type]:[Type]],SMALL(IF((Tableau1[[Nom]:[Nom]]=$A67)*(Tableau1[[Prénom]:[Prénom]]=$B67)*(AJ$2&gt;=Tableau1[[Début]:[Début]])*(AJ$2&lt;=Tableau1[[Fin]:[Fin]]),ROW(INDIRECT("A1:A"&amp;COUNTA(Tableau1[[Fin]:[Fin]])))),1)),""))</f>
        <v/>
      </c>
      <c r="AK67" s="34" t="str">
        <f t="array" aca="1" ref="AK67" ca="1">IF(OR(WEEKDAY(AK$2,2)&gt;5,COUNTIF(Dates_Feries,AK$2)&gt;0),"",IFERROR(INDEX(Tableau1[[Type]:[Type]],SMALL(IF((Tableau1[[Nom]:[Nom]]=$A67)*(Tableau1[[Prénom]:[Prénom]]=$B67)*(AK$2&gt;=Tableau1[[Début]:[Début]])*(AK$2&lt;=Tableau1[[Fin]:[Fin]]),ROW(INDIRECT("A1:A"&amp;COUNTA(Tableau1[[Fin]:[Fin]])))),1)),""))</f>
        <v/>
      </c>
      <c r="AL67" s="34" t="str">
        <f t="array" aca="1" ref="AL67" ca="1">IF(OR(WEEKDAY(AL$2,2)&gt;5,COUNTIF(Dates_Feries,AL$2)&gt;0),"",IFERROR(INDEX(Tableau1[[Type]:[Type]],SMALL(IF((Tableau1[[Nom]:[Nom]]=$A67)*(Tableau1[[Prénom]:[Prénom]]=$B67)*(AL$2&gt;=Tableau1[[Début]:[Début]])*(AL$2&lt;=Tableau1[[Fin]:[Fin]]),ROW(INDIRECT("A1:A"&amp;COUNTA(Tableau1[[Fin]:[Fin]])))),1)),""))</f>
        <v/>
      </c>
      <c r="AM67" s="34" t="str">
        <f t="array" aca="1" ref="AM67" ca="1">IF(OR(WEEKDAY(AM$2,2)&gt;5,COUNTIF(Dates_Feries,AM$2)&gt;0),"",IFERROR(INDEX(Tableau1[[Type]:[Type]],SMALL(IF((Tableau1[[Nom]:[Nom]]=$A67)*(Tableau1[[Prénom]:[Prénom]]=$B67)*(AM$2&gt;=Tableau1[[Début]:[Début]])*(AM$2&lt;=Tableau1[[Fin]:[Fin]]),ROW(INDIRECT("A1:A"&amp;COUNTA(Tableau1[[Fin]:[Fin]])))),1)),""))</f>
        <v/>
      </c>
      <c r="AN67" s="34" t="str">
        <f t="array" aca="1" ref="AN67" ca="1">IF(OR(WEEKDAY(AN$2,2)&gt;5,COUNTIF(Dates_Feries,AN$2)&gt;0),"",IFERROR(INDEX(Tableau1[[Type]:[Type]],SMALL(IF((Tableau1[[Nom]:[Nom]]=$A67)*(Tableau1[[Prénom]:[Prénom]]=$B67)*(AN$2&gt;=Tableau1[[Début]:[Début]])*(AN$2&lt;=Tableau1[[Fin]:[Fin]]),ROW(INDIRECT("A1:A"&amp;COUNTA(Tableau1[[Fin]:[Fin]])))),1)),""))</f>
        <v/>
      </c>
      <c r="AO67" s="34" t="str">
        <f t="array" aca="1" ref="AO67" ca="1">IF(OR(WEEKDAY(AO$2,2)&gt;5,COUNTIF(Dates_Feries,AO$2)&gt;0),"",IFERROR(INDEX(Tableau1[[Type]:[Type]],SMALL(IF((Tableau1[[Nom]:[Nom]]=$A67)*(Tableau1[[Prénom]:[Prénom]]=$B67)*(AO$2&gt;=Tableau1[[Début]:[Début]])*(AO$2&lt;=Tableau1[[Fin]:[Fin]]),ROW(INDIRECT("A1:A"&amp;COUNTA(Tableau1[[Fin]:[Fin]])))),1)),""))</f>
        <v/>
      </c>
      <c r="AP67" s="34" t="str">
        <f t="array" aca="1" ref="AP67" ca="1">IF(OR(WEEKDAY(AP$2,2)&gt;5,COUNTIF(Dates_Feries,AP$2)&gt;0),"",IFERROR(INDEX(Tableau1[[Type]:[Type]],SMALL(IF((Tableau1[[Nom]:[Nom]]=$A67)*(Tableau1[[Prénom]:[Prénom]]=$B67)*(AP$2&gt;=Tableau1[[Début]:[Début]])*(AP$2&lt;=Tableau1[[Fin]:[Fin]]),ROW(INDIRECT("A1:A"&amp;COUNTA(Tableau1[[Fin]:[Fin]])))),1)),""))</f>
        <v/>
      </c>
      <c r="AQ67" s="34" t="str">
        <f t="array" aca="1" ref="AQ67" ca="1">IF(OR(WEEKDAY(AQ$2,2)&gt;5,COUNTIF(Dates_Feries,AQ$2)&gt;0),"",IFERROR(INDEX(Tableau1[[Type]:[Type]],SMALL(IF((Tableau1[[Nom]:[Nom]]=$A67)*(Tableau1[[Prénom]:[Prénom]]=$B67)*(AQ$2&gt;=Tableau1[[Début]:[Début]])*(AQ$2&lt;=Tableau1[[Fin]:[Fin]]),ROW(INDIRECT("A1:A"&amp;COUNTA(Tableau1[[Fin]:[Fin]])))),1)),""))</f>
        <v/>
      </c>
      <c r="AR67" s="34" t="str">
        <f t="array" aca="1" ref="AR67" ca="1">IF(OR(WEEKDAY(AR$2,2)&gt;5,COUNTIF(Dates_Feries,AR$2)&gt;0),"",IFERROR(INDEX(Tableau1[[Type]:[Type]],SMALL(IF((Tableau1[[Nom]:[Nom]]=$A67)*(Tableau1[[Prénom]:[Prénom]]=$B67)*(AR$2&gt;=Tableau1[[Début]:[Début]])*(AR$2&lt;=Tableau1[[Fin]:[Fin]]),ROW(INDIRECT("A1:A"&amp;COUNTA(Tableau1[[Fin]:[Fin]])))),1)),""))</f>
        <v/>
      </c>
      <c r="AS67" s="34" t="str">
        <f t="array" aca="1" ref="AS67" ca="1">IF(OR(WEEKDAY(AS$2,2)&gt;5,COUNTIF(Dates_Feries,AS$2)&gt;0),"",IFERROR(INDEX(Tableau1[[Type]:[Type]],SMALL(IF((Tableau1[[Nom]:[Nom]]=$A67)*(Tableau1[[Prénom]:[Prénom]]=$B67)*(AS$2&gt;=Tableau1[[Début]:[Début]])*(AS$2&lt;=Tableau1[[Fin]:[Fin]]),ROW(INDIRECT("A1:A"&amp;COUNTA(Tableau1[[Fin]:[Fin]])))),1)),""))</f>
        <v/>
      </c>
      <c r="AT67" s="34" t="str">
        <f t="array" aca="1" ref="AT67" ca="1">IF(OR(WEEKDAY(AT$2,2)&gt;5,COUNTIF(Dates_Feries,AT$2)&gt;0),"",IFERROR(INDEX(Tableau1[[Type]:[Type]],SMALL(IF((Tableau1[[Nom]:[Nom]]=$A67)*(Tableau1[[Prénom]:[Prénom]]=$B67)*(AT$2&gt;=Tableau1[[Début]:[Début]])*(AT$2&lt;=Tableau1[[Fin]:[Fin]]),ROW(INDIRECT("A1:A"&amp;COUNTA(Tableau1[[Fin]:[Fin]])))),1)),""))</f>
        <v/>
      </c>
      <c r="AU67" s="34" t="str">
        <f t="array" aca="1" ref="AU67" ca="1">IF(OR(WEEKDAY(AU$2,2)&gt;5,COUNTIF(Dates_Feries,AU$2)&gt;0),"",IFERROR(INDEX(Tableau1[[Type]:[Type]],SMALL(IF((Tableau1[[Nom]:[Nom]]=$A67)*(Tableau1[[Prénom]:[Prénom]]=$B67)*(AU$2&gt;=Tableau1[[Début]:[Début]])*(AU$2&lt;=Tableau1[[Fin]:[Fin]]),ROW(INDIRECT("A1:A"&amp;COUNTA(Tableau1[[Fin]:[Fin]])))),1)),""))</f>
        <v/>
      </c>
      <c r="AV67" s="34" t="str">
        <f t="array" aca="1" ref="AV67" ca="1">IF(OR(WEEKDAY(AV$2,2)&gt;5,COUNTIF(Dates_Feries,AV$2)&gt;0),"",IFERROR(INDEX(Tableau1[[Type]:[Type]],SMALL(IF((Tableau1[[Nom]:[Nom]]=$A67)*(Tableau1[[Prénom]:[Prénom]]=$B67)*(AV$2&gt;=Tableau1[[Début]:[Début]])*(AV$2&lt;=Tableau1[[Fin]:[Fin]]),ROW(INDIRECT("A1:A"&amp;COUNTA(Tableau1[[Fin]:[Fin]])))),1)),""))</f>
        <v/>
      </c>
      <c r="AW67" s="34" t="str">
        <f t="array" aca="1" ref="AW67" ca="1">IF(OR(WEEKDAY(AW$2,2)&gt;5,COUNTIF(Dates_Feries,AW$2)&gt;0),"",IFERROR(INDEX(Tableau1[[Type]:[Type]],SMALL(IF((Tableau1[[Nom]:[Nom]]=$A67)*(Tableau1[[Prénom]:[Prénom]]=$B67)*(AW$2&gt;=Tableau1[[Début]:[Début]])*(AW$2&lt;=Tableau1[[Fin]:[Fin]]),ROW(INDIRECT("A1:A"&amp;COUNTA(Tableau1[[Fin]:[Fin]])))),1)),""))</f>
        <v/>
      </c>
      <c r="AX67" s="34" t="str">
        <f t="array" aca="1" ref="AX67" ca="1">IF(OR(WEEKDAY(AX$2,2)&gt;5,COUNTIF(Dates_Feries,AX$2)&gt;0),"",IFERROR(INDEX(Tableau1[[Type]:[Type]],SMALL(IF((Tableau1[[Nom]:[Nom]]=$A67)*(Tableau1[[Prénom]:[Prénom]]=$B67)*(AX$2&gt;=Tableau1[[Début]:[Début]])*(AX$2&lt;=Tableau1[[Fin]:[Fin]]),ROW(INDIRECT("A1:A"&amp;COUNTA(Tableau1[[Fin]:[Fin]])))),1)),""))</f>
        <v/>
      </c>
      <c r="AY67" s="34" t="str">
        <f t="array" aca="1" ref="AY67" ca="1">IF(OR(WEEKDAY(AY$2,2)&gt;5,COUNTIF(Dates_Feries,AY$2)&gt;0),"",IFERROR(INDEX(Tableau1[[Type]:[Type]],SMALL(IF((Tableau1[[Nom]:[Nom]]=$A67)*(Tableau1[[Prénom]:[Prénom]]=$B67)*(AY$2&gt;=Tableau1[[Début]:[Début]])*(AY$2&lt;=Tableau1[[Fin]:[Fin]]),ROW(INDIRECT("A1:A"&amp;COUNTA(Tableau1[[Fin]:[Fin]])))),1)),""))</f>
        <v/>
      </c>
      <c r="AZ67" s="34" t="str">
        <f t="array" aca="1" ref="AZ67" ca="1">IF(OR(WEEKDAY(AZ$2,2)&gt;5,COUNTIF(Dates_Feries,AZ$2)&gt;0),"",IFERROR(INDEX(Tableau1[[Type]:[Type]],SMALL(IF((Tableau1[[Nom]:[Nom]]=$A67)*(Tableau1[[Prénom]:[Prénom]]=$B67)*(AZ$2&gt;=Tableau1[[Début]:[Début]])*(AZ$2&lt;=Tableau1[[Fin]:[Fin]]),ROW(INDIRECT("A1:A"&amp;COUNTA(Tableau1[[Fin]:[Fin]])))),1)),""))</f>
        <v/>
      </c>
      <c r="BA67" s="34" t="str">
        <f t="array" aca="1" ref="BA67" ca="1">IF(OR(WEEKDAY(BA$2,2)&gt;5,COUNTIF(Dates_Feries,BA$2)&gt;0),"",IFERROR(INDEX(Tableau1[[Type]:[Type]],SMALL(IF((Tableau1[[Nom]:[Nom]]=$A67)*(Tableau1[[Prénom]:[Prénom]]=$B67)*(BA$2&gt;=Tableau1[[Début]:[Début]])*(BA$2&lt;=Tableau1[[Fin]:[Fin]]),ROW(INDIRECT("A1:A"&amp;COUNTA(Tableau1[[Fin]:[Fin]])))),1)),""))</f>
        <v/>
      </c>
      <c r="BB67" s="34" t="str">
        <f t="array" aca="1" ref="BB67" ca="1">IF(OR(WEEKDAY(BB$2,2)&gt;5,COUNTIF(Dates_Feries,BB$2)&gt;0),"",IFERROR(INDEX(Tableau1[[Type]:[Type]],SMALL(IF((Tableau1[[Nom]:[Nom]]=$A67)*(Tableau1[[Prénom]:[Prénom]]=$B67)*(BB$2&gt;=Tableau1[[Début]:[Début]])*(BB$2&lt;=Tableau1[[Fin]:[Fin]]),ROW(INDIRECT("A1:A"&amp;COUNTA(Tableau1[[Fin]:[Fin]])))),1)),""))</f>
        <v/>
      </c>
      <c r="BC67" s="34" t="str">
        <f t="array" aca="1" ref="BC67" ca="1">IF(OR(WEEKDAY(BC$2,2)&gt;5,COUNTIF(Dates_Feries,BC$2)&gt;0),"",IFERROR(INDEX(Tableau1[[Type]:[Type]],SMALL(IF((Tableau1[[Nom]:[Nom]]=$A67)*(Tableau1[[Prénom]:[Prénom]]=$B67)*(BC$2&gt;=Tableau1[[Début]:[Début]])*(BC$2&lt;=Tableau1[[Fin]:[Fin]]),ROW(INDIRECT("A1:A"&amp;COUNTA(Tableau1[[Fin]:[Fin]])))),1)),""))</f>
        <v/>
      </c>
      <c r="BD67" s="34" t="str">
        <f t="array" aca="1" ref="BD67" ca="1">IF(OR(WEEKDAY(BD$2,2)&gt;5,COUNTIF(Dates_Feries,BD$2)&gt;0),"",IFERROR(INDEX(Tableau1[[Type]:[Type]],SMALL(IF((Tableau1[[Nom]:[Nom]]=$A67)*(Tableau1[[Prénom]:[Prénom]]=$B67)*(BD$2&gt;=Tableau1[[Début]:[Début]])*(BD$2&lt;=Tableau1[[Fin]:[Fin]]),ROW(INDIRECT("A1:A"&amp;COUNTA(Tableau1[[Fin]:[Fin]])))),1)),""))</f>
        <v/>
      </c>
      <c r="BE67" s="34" t="str">
        <f t="array" aca="1" ref="BE67" ca="1">IF(OR(WEEKDAY(BE$2,2)&gt;5,COUNTIF(Dates_Feries,BE$2)&gt;0),"",IFERROR(INDEX(Tableau1[[Type]:[Type]],SMALL(IF((Tableau1[[Nom]:[Nom]]=$A67)*(Tableau1[[Prénom]:[Prénom]]=$B67)*(BE$2&gt;=Tableau1[[Début]:[Début]])*(BE$2&lt;=Tableau1[[Fin]:[Fin]]),ROW(INDIRECT("A1:A"&amp;COUNTA(Tableau1[[Fin]:[Fin]])))),1)),""))</f>
        <v/>
      </c>
      <c r="BF67" s="34" t="str">
        <f t="array" aca="1" ref="BF67" ca="1">IF(OR(WEEKDAY(BF$2,2)&gt;5,COUNTIF(Dates_Feries,BF$2)&gt;0),"",IFERROR(INDEX(Tableau1[[Type]:[Type]],SMALL(IF((Tableau1[[Nom]:[Nom]]=$A67)*(Tableau1[[Prénom]:[Prénom]]=$B67)*(BF$2&gt;=Tableau1[[Début]:[Début]])*(BF$2&lt;=Tableau1[[Fin]:[Fin]]),ROW(INDIRECT("A1:A"&amp;COUNTA(Tableau1[[Fin]:[Fin]])))),1)),""))</f>
        <v/>
      </c>
      <c r="BG67" s="34" t="str">
        <f t="array" aca="1" ref="BG67" ca="1">IF(OR(WEEKDAY(BG$2,2)&gt;5,COUNTIF(Dates_Feries,BG$2)&gt;0),"",IFERROR(INDEX(Tableau1[[Type]:[Type]],SMALL(IF((Tableau1[[Nom]:[Nom]]=$A67)*(Tableau1[[Prénom]:[Prénom]]=$B67)*(BG$2&gt;=Tableau1[[Début]:[Début]])*(BG$2&lt;=Tableau1[[Fin]:[Fin]]),ROW(INDIRECT("A1:A"&amp;COUNTA(Tableau1[[Fin]:[Fin]])))),1)),""))</f>
        <v/>
      </c>
      <c r="BH67" s="34" t="str">
        <f t="array" aca="1" ref="BH67" ca="1">IF(OR(WEEKDAY(BH$2,2)&gt;5,COUNTIF(Dates_Feries,BH$2)&gt;0),"",IFERROR(INDEX(Tableau1[[Type]:[Type]],SMALL(IF((Tableau1[[Nom]:[Nom]]=$A67)*(Tableau1[[Prénom]:[Prénom]]=$B67)*(BH$2&gt;=Tableau1[[Début]:[Début]])*(BH$2&lt;=Tableau1[[Fin]:[Fin]]),ROW(INDIRECT("A1:A"&amp;COUNTA(Tableau1[[Fin]:[Fin]])))),1)),""))</f>
        <v/>
      </c>
      <c r="BI67" s="34" t="str">
        <f t="array" aca="1" ref="BI67" ca="1">IF(OR(WEEKDAY(BI$2,2)&gt;5,COUNTIF(Dates_Feries,BI$2)&gt;0),"",IFERROR(INDEX(Tableau1[[Type]:[Type]],SMALL(IF((Tableau1[[Nom]:[Nom]]=$A67)*(Tableau1[[Prénom]:[Prénom]]=$B67)*(BI$2&gt;=Tableau1[[Début]:[Début]])*(BI$2&lt;=Tableau1[[Fin]:[Fin]]),ROW(INDIRECT("A1:A"&amp;COUNTA(Tableau1[[Fin]:[Fin]])))),1)),""))</f>
        <v/>
      </c>
      <c r="BJ67" s="34" t="str">
        <f t="array" aca="1" ref="BJ67" ca="1">IF(OR(WEEKDAY(BJ$2,2)&gt;5,COUNTIF(Dates_Feries,BJ$2)&gt;0),"",IFERROR(INDEX(Tableau1[[Type]:[Type]],SMALL(IF((Tableau1[[Nom]:[Nom]]=$A67)*(Tableau1[[Prénom]:[Prénom]]=$B67)*(BJ$2&gt;=Tableau1[[Début]:[Début]])*(BJ$2&lt;=Tableau1[[Fin]:[Fin]]),ROW(INDIRECT("A1:A"&amp;COUNTA(Tableau1[[Fin]:[Fin]])))),1)),""))</f>
        <v/>
      </c>
      <c r="BK67" s="34" t="str">
        <f t="array" aca="1" ref="BK67" ca="1">IF(OR(WEEKDAY(BK$2,2)&gt;5,COUNTIF(Dates_Feries,BK$2)&gt;0),"",IFERROR(INDEX(Tableau1[[Type]:[Type]],SMALL(IF((Tableau1[[Nom]:[Nom]]=$A67)*(Tableau1[[Prénom]:[Prénom]]=$B67)*(BK$2&gt;=Tableau1[[Début]:[Début]])*(BK$2&lt;=Tableau1[[Fin]:[Fin]]),ROW(INDIRECT("A1:A"&amp;COUNTA(Tableau1[[Fin]:[Fin]])))),1)),""))</f>
        <v/>
      </c>
      <c r="BL67" s="34" t="str">
        <f t="array" aca="1" ref="BL67" ca="1">IF(OR(WEEKDAY(BL$2,2)&gt;5,COUNTIF(Dates_Feries,BL$2)&gt;0),"",IFERROR(INDEX(Tableau1[[Type]:[Type]],SMALL(IF((Tableau1[[Nom]:[Nom]]=$A67)*(Tableau1[[Prénom]:[Prénom]]=$B67)*(BL$2&gt;=Tableau1[[Début]:[Début]])*(BL$2&lt;=Tableau1[[Fin]:[Fin]]),ROW(INDIRECT("A1:A"&amp;COUNTA(Tableau1[[Fin]:[Fin]])))),1)),""))</f>
        <v/>
      </c>
      <c r="BM67" s="34" t="str">
        <f t="array" aca="1" ref="BM67" ca="1">IF(OR(WEEKDAY(BM$2,2)&gt;5,COUNTIF(Dates_Feries,BM$2)&gt;0),"",IFERROR(INDEX(Tableau1[[Type]:[Type]],SMALL(IF((Tableau1[[Nom]:[Nom]]=$A67)*(Tableau1[[Prénom]:[Prénom]]=$B67)*(BM$2&gt;=Tableau1[[Début]:[Début]])*(BM$2&lt;=Tableau1[[Fin]:[Fin]]),ROW(INDIRECT("A1:A"&amp;COUNTA(Tableau1[[Fin]:[Fin]])))),1)),""))</f>
        <v/>
      </c>
      <c r="BN67" s="34" t="str">
        <f t="array" aca="1" ref="BN67" ca="1">IF(OR(WEEKDAY(BN$2,2)&gt;5,COUNTIF(Dates_Feries,BN$2)&gt;0),"",IFERROR(INDEX(Tableau1[[Type]:[Type]],SMALL(IF((Tableau1[[Nom]:[Nom]]=$A67)*(Tableau1[[Prénom]:[Prénom]]=$B67)*(BN$2&gt;=Tableau1[[Début]:[Début]])*(BN$2&lt;=Tableau1[[Fin]:[Fin]]),ROW(INDIRECT("A1:A"&amp;COUNTA(Tableau1[[Fin]:[Fin]])))),1)),""))</f>
        <v/>
      </c>
      <c r="BO67" s="34" t="str">
        <f t="array" aca="1" ref="BO67" ca="1">IF(OR(WEEKDAY(BO$2,2)&gt;5,COUNTIF(Dates_Feries,BO$2)&gt;0),"",IFERROR(INDEX(Tableau1[[Type]:[Type]],SMALL(IF((Tableau1[[Nom]:[Nom]]=$A67)*(Tableau1[[Prénom]:[Prénom]]=$B67)*(BO$2&gt;=Tableau1[[Début]:[Début]])*(BO$2&lt;=Tableau1[[Fin]:[Fin]]),ROW(INDIRECT("A1:A"&amp;COUNTA(Tableau1[[Fin]:[Fin]])))),1)),""))</f>
        <v/>
      </c>
      <c r="BP67" s="34" t="str">
        <f t="array" aca="1" ref="BP67" ca="1">IF(OR(WEEKDAY(BP$2,2)&gt;5,COUNTIF(Dates_Feries,BP$2)&gt;0),"",IFERROR(INDEX(Tableau1[[Type]:[Type]],SMALL(IF((Tableau1[[Nom]:[Nom]]=$A67)*(Tableau1[[Prénom]:[Prénom]]=$B67)*(BP$2&gt;=Tableau1[[Début]:[Début]])*(BP$2&lt;=Tableau1[[Fin]:[Fin]]),ROW(INDIRECT("A1:A"&amp;COUNTA(Tableau1[[Fin]:[Fin]])))),1)),""))</f>
        <v/>
      </c>
      <c r="BQ67" s="34" t="str">
        <f t="array" aca="1" ref="BQ67" ca="1">IF(OR(WEEKDAY(BQ$2,2)&gt;5,COUNTIF(Dates_Feries,BQ$2)&gt;0),"",IFERROR(INDEX(Tableau1[[Type]:[Type]],SMALL(IF((Tableau1[[Nom]:[Nom]]=$A67)*(Tableau1[[Prénom]:[Prénom]]=$B67)*(BQ$2&gt;=Tableau1[[Début]:[Début]])*(BQ$2&lt;=Tableau1[[Fin]:[Fin]]),ROW(INDIRECT("A1:A"&amp;COUNTA(Tableau1[[Fin]:[Fin]])))),1)),""))</f>
        <v/>
      </c>
      <c r="BR67" s="34" t="str">
        <f t="array" aca="1" ref="BR67" ca="1">IF(OR(WEEKDAY(BR$2,2)&gt;5,COUNTIF(Dates_Feries,BR$2)&gt;0),"",IFERROR(INDEX(Tableau1[[Type]:[Type]],SMALL(IF((Tableau1[[Nom]:[Nom]]=$A67)*(Tableau1[[Prénom]:[Prénom]]=$B67)*(BR$2&gt;=Tableau1[[Début]:[Début]])*(BR$2&lt;=Tableau1[[Fin]:[Fin]]),ROW(INDIRECT("A1:A"&amp;COUNTA(Tableau1[[Fin]:[Fin]])))),1)),""))</f>
        <v/>
      </c>
      <c r="BS67" s="34" t="str">
        <f t="array" aca="1" ref="BS67" ca="1">IF(OR(WEEKDAY(BS$2,2)&gt;5,COUNTIF(Dates_Feries,BS$2)&gt;0),"",IFERROR(INDEX(Tableau1[[Type]:[Type]],SMALL(IF((Tableau1[[Nom]:[Nom]]=$A67)*(Tableau1[[Prénom]:[Prénom]]=$B67)*(BS$2&gt;=Tableau1[[Début]:[Début]])*(BS$2&lt;=Tableau1[[Fin]:[Fin]]),ROW(INDIRECT("A1:A"&amp;COUNTA(Tableau1[[Fin]:[Fin]])))),1)),""))</f>
        <v/>
      </c>
      <c r="BT67" s="34" t="str">
        <f t="array" aca="1" ref="BT67" ca="1">IF(OR(WEEKDAY(BT$2,2)&gt;5,COUNTIF(Dates_Feries,BT$2)&gt;0),"",IFERROR(INDEX(Tableau1[[Type]:[Type]],SMALL(IF((Tableau1[[Nom]:[Nom]]=$A67)*(Tableau1[[Prénom]:[Prénom]]=$B67)*(BT$2&gt;=Tableau1[[Début]:[Début]])*(BT$2&lt;=Tableau1[[Fin]:[Fin]]),ROW(INDIRECT("A1:A"&amp;COUNTA(Tableau1[[Fin]:[Fin]])))),1)),""))</f>
        <v/>
      </c>
      <c r="BU67" s="34" t="str">
        <f t="array" aca="1" ref="BU67" ca="1">IF(OR(WEEKDAY(BU$2,2)&gt;5,COUNTIF(Dates_Feries,BU$2)&gt;0),"",IFERROR(INDEX(Tableau1[[Type]:[Type]],SMALL(IF((Tableau1[[Nom]:[Nom]]=$A67)*(Tableau1[[Prénom]:[Prénom]]=$B67)*(BU$2&gt;=Tableau1[[Début]:[Début]])*(BU$2&lt;=Tableau1[[Fin]:[Fin]]),ROW(INDIRECT("A1:A"&amp;COUNTA(Tableau1[[Fin]:[Fin]])))),1)),""))</f>
        <v/>
      </c>
      <c r="BV67" s="34" t="str">
        <f t="array" aca="1" ref="BV67" ca="1">IF(OR(WEEKDAY(BV$2,2)&gt;5,COUNTIF(Dates_Feries,BV$2)&gt;0),"",IFERROR(INDEX(Tableau1[[Type]:[Type]],SMALL(IF((Tableau1[[Nom]:[Nom]]=$A67)*(Tableau1[[Prénom]:[Prénom]]=$B67)*(BV$2&gt;=Tableau1[[Début]:[Début]])*(BV$2&lt;=Tableau1[[Fin]:[Fin]]),ROW(INDIRECT("A1:A"&amp;COUNTA(Tableau1[[Fin]:[Fin]])))),1)),""))</f>
        <v/>
      </c>
      <c r="BW67" s="34" t="str">
        <f t="array" aca="1" ref="BW67" ca="1">IF(OR(WEEKDAY(BW$2,2)&gt;5,COUNTIF(Dates_Feries,BW$2)&gt;0),"",IFERROR(INDEX(Tableau1[[Type]:[Type]],SMALL(IF((Tableau1[[Nom]:[Nom]]=$A67)*(Tableau1[[Prénom]:[Prénom]]=$B67)*(BW$2&gt;=Tableau1[[Début]:[Début]])*(BW$2&lt;=Tableau1[[Fin]:[Fin]]),ROW(INDIRECT("A1:A"&amp;COUNTA(Tableau1[[Fin]:[Fin]])))),1)),""))</f>
        <v/>
      </c>
      <c r="BX67" s="34" t="str">
        <f t="array" aca="1" ref="BX67" ca="1">IF(OR(WEEKDAY(BX$2,2)&gt;5,COUNTIF(Dates_Feries,BX$2)&gt;0),"",IFERROR(INDEX(Tableau1[[Type]:[Type]],SMALL(IF((Tableau1[[Nom]:[Nom]]=$A67)*(Tableau1[[Prénom]:[Prénom]]=$B67)*(BX$2&gt;=Tableau1[[Début]:[Début]])*(BX$2&lt;=Tableau1[[Fin]:[Fin]]),ROW(INDIRECT("A1:A"&amp;COUNTA(Tableau1[[Fin]:[Fin]])))),1)),""))</f>
        <v/>
      </c>
      <c r="BY67" s="34" t="str">
        <f t="array" aca="1" ref="BY67" ca="1">IF(OR(WEEKDAY(BY$2,2)&gt;5,COUNTIF(Dates_Feries,BY$2)&gt;0),"",IFERROR(INDEX(Tableau1[[Type]:[Type]],SMALL(IF((Tableau1[[Nom]:[Nom]]=$A67)*(Tableau1[[Prénom]:[Prénom]]=$B67)*(BY$2&gt;=Tableau1[[Début]:[Début]])*(BY$2&lt;=Tableau1[[Fin]:[Fin]]),ROW(INDIRECT("A1:A"&amp;COUNTA(Tableau1[[Fin]:[Fin]])))),1)),""))</f>
        <v/>
      </c>
      <c r="BZ67" s="34" t="str">
        <f t="array" aca="1" ref="BZ67" ca="1">IF(OR(WEEKDAY(BZ$2,2)&gt;5,COUNTIF(Dates_Feries,BZ$2)&gt;0),"",IFERROR(INDEX(Tableau1[[Type]:[Type]],SMALL(IF((Tableau1[[Nom]:[Nom]]=$A67)*(Tableau1[[Prénom]:[Prénom]]=$B67)*(BZ$2&gt;=Tableau1[[Début]:[Début]])*(BZ$2&lt;=Tableau1[[Fin]:[Fin]]),ROW(INDIRECT("A1:A"&amp;COUNTA(Tableau1[[Fin]:[Fin]])))),1)),""))</f>
        <v/>
      </c>
      <c r="CA67" s="34" t="str">
        <f t="array" aca="1" ref="CA67" ca="1">IF(OR(WEEKDAY(CA$2,2)&gt;5,COUNTIF(Dates_Feries,CA$2)&gt;0),"",IFERROR(INDEX(Tableau1[[Type]:[Type]],SMALL(IF((Tableau1[[Nom]:[Nom]]=$A67)*(Tableau1[[Prénom]:[Prénom]]=$B67)*(CA$2&gt;=Tableau1[[Début]:[Début]])*(CA$2&lt;=Tableau1[[Fin]:[Fin]]),ROW(INDIRECT("A1:A"&amp;COUNTA(Tableau1[[Fin]:[Fin]])))),1)),""))</f>
        <v/>
      </c>
      <c r="CB67" s="34" t="str">
        <f t="array" aca="1" ref="CB67" ca="1">IF(OR(WEEKDAY(CB$2,2)&gt;5,COUNTIF(Dates_Feries,CB$2)&gt;0),"",IFERROR(INDEX(Tableau1[[Type]:[Type]],SMALL(IF((Tableau1[[Nom]:[Nom]]=$A67)*(Tableau1[[Prénom]:[Prénom]]=$B67)*(CB$2&gt;=Tableau1[[Début]:[Début]])*(CB$2&lt;=Tableau1[[Fin]:[Fin]]),ROW(INDIRECT("A1:A"&amp;COUNTA(Tableau1[[Fin]:[Fin]])))),1)),""))</f>
        <v/>
      </c>
      <c r="CC67" s="34" t="str">
        <f t="array" aca="1" ref="CC67" ca="1">IF(OR(WEEKDAY(CC$2,2)&gt;5,COUNTIF(Dates_Feries,CC$2)&gt;0),"",IFERROR(INDEX(Tableau1[[Type]:[Type]],SMALL(IF((Tableau1[[Nom]:[Nom]]=$A67)*(Tableau1[[Prénom]:[Prénom]]=$B67)*(CC$2&gt;=Tableau1[[Début]:[Début]])*(CC$2&lt;=Tableau1[[Fin]:[Fin]]),ROW(INDIRECT("A1:A"&amp;COUNTA(Tableau1[[Fin]:[Fin]])))),1)),""))</f>
        <v/>
      </c>
      <c r="CD67" s="34" t="str">
        <f t="array" aca="1" ref="CD67" ca="1">IF(OR(WEEKDAY(CD$2,2)&gt;5,COUNTIF(Dates_Feries,CD$2)&gt;0),"",IFERROR(INDEX(Tableau1[[Type]:[Type]],SMALL(IF((Tableau1[[Nom]:[Nom]]=$A67)*(Tableau1[[Prénom]:[Prénom]]=$B67)*(CD$2&gt;=Tableau1[[Début]:[Début]])*(CD$2&lt;=Tableau1[[Fin]:[Fin]]),ROW(INDIRECT("A1:A"&amp;COUNTA(Tableau1[[Fin]:[Fin]])))),1)),""))</f>
        <v/>
      </c>
      <c r="CE67" s="34" t="str">
        <f t="array" aca="1" ref="CE67" ca="1">IF(OR(WEEKDAY(CE$2,2)&gt;5,COUNTIF(Dates_Feries,CE$2)&gt;0),"",IFERROR(INDEX(Tableau1[[Type]:[Type]],SMALL(IF((Tableau1[[Nom]:[Nom]]=$A67)*(Tableau1[[Prénom]:[Prénom]]=$B67)*(CE$2&gt;=Tableau1[[Début]:[Début]])*(CE$2&lt;=Tableau1[[Fin]:[Fin]]),ROW(INDIRECT("A1:A"&amp;COUNTA(Tableau1[[Fin]:[Fin]])))),1)),""))</f>
        <v/>
      </c>
      <c r="CF67" s="34" t="str">
        <f t="array" aca="1" ref="CF67" ca="1">IF(OR(WEEKDAY(CF$2,2)&gt;5,COUNTIF(Dates_Feries,CF$2)&gt;0),"",IFERROR(INDEX(Tableau1[[Type]:[Type]],SMALL(IF((Tableau1[[Nom]:[Nom]]=$A67)*(Tableau1[[Prénom]:[Prénom]]=$B67)*(CF$2&gt;=Tableau1[[Début]:[Début]])*(CF$2&lt;=Tableau1[[Fin]:[Fin]]),ROW(INDIRECT("A1:A"&amp;COUNTA(Tableau1[[Fin]:[Fin]])))),1)),""))</f>
        <v/>
      </c>
      <c r="CG67" s="34" t="str">
        <f t="array" aca="1" ref="CG67" ca="1">IF(OR(WEEKDAY(CG$2,2)&gt;5,COUNTIF(Dates_Feries,CG$2)&gt;0),"",IFERROR(INDEX(Tableau1[[Type]:[Type]],SMALL(IF((Tableau1[[Nom]:[Nom]]=$A67)*(Tableau1[[Prénom]:[Prénom]]=$B67)*(CG$2&gt;=Tableau1[[Début]:[Début]])*(CG$2&lt;=Tableau1[[Fin]:[Fin]]),ROW(INDIRECT("A1:A"&amp;COUNTA(Tableau1[[Fin]:[Fin]])))),1)),""))</f>
        <v/>
      </c>
      <c r="CH67" s="34" t="str">
        <f t="array" aca="1" ref="CH67" ca="1">IF(OR(WEEKDAY(CH$2,2)&gt;5,COUNTIF(Dates_Feries,CH$2)&gt;0),"",IFERROR(INDEX(Tableau1[[Type]:[Type]],SMALL(IF((Tableau1[[Nom]:[Nom]]=$A67)*(Tableau1[[Prénom]:[Prénom]]=$B67)*(CH$2&gt;=Tableau1[[Début]:[Début]])*(CH$2&lt;=Tableau1[[Fin]:[Fin]]),ROW(INDIRECT("A1:A"&amp;COUNTA(Tableau1[[Fin]:[Fin]])))),1)),""))</f>
        <v/>
      </c>
      <c r="CI67" s="34" t="str">
        <f t="array" aca="1" ref="CI67" ca="1">IF(OR(WEEKDAY(CI$2,2)&gt;5,COUNTIF(Dates_Feries,CI$2)&gt;0),"",IFERROR(INDEX(Tableau1[[Type]:[Type]],SMALL(IF((Tableau1[[Nom]:[Nom]]=$A67)*(Tableau1[[Prénom]:[Prénom]]=$B67)*(CI$2&gt;=Tableau1[[Début]:[Début]])*(CI$2&lt;=Tableau1[[Fin]:[Fin]]),ROW(INDIRECT("A1:A"&amp;COUNTA(Tableau1[[Fin]:[Fin]])))),1)),""))</f>
        <v/>
      </c>
      <c r="CJ67" s="34" t="str">
        <f t="array" aca="1" ref="CJ67" ca="1">IF(OR(WEEKDAY(CJ$2,2)&gt;5,COUNTIF(Dates_Feries,CJ$2)&gt;0),"",IFERROR(INDEX(Tableau1[[Type]:[Type]],SMALL(IF((Tableau1[[Nom]:[Nom]]=$A67)*(Tableau1[[Prénom]:[Prénom]]=$B67)*(CJ$2&gt;=Tableau1[[Début]:[Début]])*(CJ$2&lt;=Tableau1[[Fin]:[Fin]]),ROW(INDIRECT("A1:A"&amp;COUNTA(Tableau1[[Fin]:[Fin]])))),1)),""))</f>
        <v/>
      </c>
      <c r="CK67" s="34" t="str">
        <f t="array" aca="1" ref="CK67" ca="1">IF(OR(WEEKDAY(CK$2,2)&gt;5,COUNTIF(Dates_Feries,CK$2)&gt;0),"",IFERROR(INDEX(Tableau1[[Type]:[Type]],SMALL(IF((Tableau1[[Nom]:[Nom]]=$A67)*(Tableau1[[Prénom]:[Prénom]]=$B67)*(CK$2&gt;=Tableau1[[Début]:[Début]])*(CK$2&lt;=Tableau1[[Fin]:[Fin]]),ROW(INDIRECT("A1:A"&amp;COUNTA(Tableau1[[Fin]:[Fin]])))),1)),""))</f>
        <v/>
      </c>
      <c r="CL67" s="34" t="str">
        <f t="array" aca="1" ref="CL67" ca="1">IF(OR(WEEKDAY(CL$2,2)&gt;5,COUNTIF(Dates_Feries,CL$2)&gt;0),"",IFERROR(INDEX(Tableau1[[Type]:[Type]],SMALL(IF((Tableau1[[Nom]:[Nom]]=$A67)*(Tableau1[[Prénom]:[Prénom]]=$B67)*(CL$2&gt;=Tableau1[[Début]:[Début]])*(CL$2&lt;=Tableau1[[Fin]:[Fin]]),ROW(INDIRECT("A1:A"&amp;COUNTA(Tableau1[[Fin]:[Fin]])))),1)),""))</f>
        <v/>
      </c>
      <c r="CM67" s="34" t="str">
        <f t="array" aca="1" ref="CM67" ca="1">IF(OR(WEEKDAY(CM$2,2)&gt;5,COUNTIF(Dates_Feries,CM$2)&gt;0),"",IFERROR(INDEX(Tableau1[[Type]:[Type]],SMALL(IF((Tableau1[[Nom]:[Nom]]=$A67)*(Tableau1[[Prénom]:[Prénom]]=$B67)*(CM$2&gt;=Tableau1[[Début]:[Début]])*(CM$2&lt;=Tableau1[[Fin]:[Fin]]),ROW(INDIRECT("A1:A"&amp;COUNTA(Tableau1[[Fin]:[Fin]])))),1)),""))</f>
        <v/>
      </c>
      <c r="CN67" s="34" t="str">
        <f t="array" aca="1" ref="CN67" ca="1">IF(OR(WEEKDAY(CN$2,2)&gt;5,COUNTIF(Dates_Feries,CN$2)&gt;0),"",IFERROR(INDEX(Tableau1[[Type]:[Type]],SMALL(IF((Tableau1[[Nom]:[Nom]]=$A67)*(Tableau1[[Prénom]:[Prénom]]=$B67)*(CN$2&gt;=Tableau1[[Début]:[Début]])*(CN$2&lt;=Tableau1[[Fin]:[Fin]]),ROW(INDIRECT("A1:A"&amp;COUNTA(Tableau1[[Fin]:[Fin]])))),1)),""))</f>
        <v/>
      </c>
      <c r="CO67" s="34" t="str">
        <f t="array" aca="1" ref="CO67" ca="1">IF(OR(WEEKDAY(CO$2,2)&gt;5,COUNTIF(Dates_Feries,CO$2)&gt;0),"",IFERROR(INDEX(Tableau1[[Type]:[Type]],SMALL(IF((Tableau1[[Nom]:[Nom]]=$A67)*(Tableau1[[Prénom]:[Prénom]]=$B67)*(CO$2&gt;=Tableau1[[Début]:[Début]])*(CO$2&lt;=Tableau1[[Fin]:[Fin]]),ROW(INDIRECT("A1:A"&amp;COUNTA(Tableau1[[Fin]:[Fin]])))),1)),""))</f>
        <v/>
      </c>
      <c r="CP67" s="34" t="str">
        <f t="array" aca="1" ref="CP67" ca="1">IF(OR(WEEKDAY(CP$2,2)&gt;5,COUNTIF(Dates_Feries,CP$2)&gt;0),"",IFERROR(INDEX(Tableau1[[Type]:[Type]],SMALL(IF((Tableau1[[Nom]:[Nom]]=$A67)*(Tableau1[[Prénom]:[Prénom]]=$B67)*(CP$2&gt;=Tableau1[[Début]:[Début]])*(CP$2&lt;=Tableau1[[Fin]:[Fin]]),ROW(INDIRECT("A1:A"&amp;COUNTA(Tableau1[[Fin]:[Fin]])))),1)),""))</f>
        <v/>
      </c>
      <c r="CQ67" s="34" t="str">
        <f t="array" aca="1" ref="CQ67" ca="1">IF(OR(WEEKDAY(CQ$2,2)&gt;5,COUNTIF(Dates_Feries,CQ$2)&gt;0),"",IFERROR(INDEX(Tableau1[[Type]:[Type]],SMALL(IF((Tableau1[[Nom]:[Nom]]=$A67)*(Tableau1[[Prénom]:[Prénom]]=$B67)*(CQ$2&gt;=Tableau1[[Début]:[Début]])*(CQ$2&lt;=Tableau1[[Fin]:[Fin]]),ROW(INDIRECT("A1:A"&amp;COUNTA(Tableau1[[Fin]:[Fin]])))),1)),""))</f>
        <v/>
      </c>
      <c r="CR67" s="34" t="str">
        <f t="array" aca="1" ref="CR67" ca="1">IF(OR(WEEKDAY(CR$2,2)&gt;5,COUNTIF(Dates_Feries,CR$2)&gt;0),"",IFERROR(INDEX(Tableau1[[Type]:[Type]],SMALL(IF((Tableau1[[Nom]:[Nom]]=$A67)*(Tableau1[[Prénom]:[Prénom]]=$B67)*(CR$2&gt;=Tableau1[[Début]:[Début]])*(CR$2&lt;=Tableau1[[Fin]:[Fin]]),ROW(INDIRECT("A1:A"&amp;COUNTA(Tableau1[[Fin]:[Fin]])))),1)),""))</f>
        <v/>
      </c>
      <c r="CS67" s="34" t="str">
        <f t="array" aca="1" ref="CS67" ca="1">IF(OR(WEEKDAY(CS$2,2)&gt;5,COUNTIF(Dates_Feries,CS$2)&gt;0),"",IFERROR(INDEX(Tableau1[[Type]:[Type]],SMALL(IF((Tableau1[[Nom]:[Nom]]=$A67)*(Tableau1[[Prénom]:[Prénom]]=$B67)*(CS$2&gt;=Tableau1[[Début]:[Début]])*(CS$2&lt;=Tableau1[[Fin]:[Fin]]),ROW(INDIRECT("A1:A"&amp;COUNTA(Tableau1[[Fin]:[Fin]])))),1)),""))</f>
        <v/>
      </c>
      <c r="CT67" s="34" t="str">
        <f t="array" aca="1" ref="CT67" ca="1">IF(OR(WEEKDAY(CT$2,2)&gt;5,COUNTIF(Dates_Feries,CT$2)&gt;0),"",IFERROR(INDEX(Tableau1[[Type]:[Type]],SMALL(IF((Tableau1[[Nom]:[Nom]]=$A67)*(Tableau1[[Prénom]:[Prénom]]=$B67)*(CT$2&gt;=Tableau1[[Début]:[Début]])*(CT$2&lt;=Tableau1[[Fin]:[Fin]]),ROW(INDIRECT("A1:A"&amp;COUNTA(Tableau1[[Fin]:[Fin]])))),1)),""))</f>
        <v/>
      </c>
      <c r="CU67" s="34" t="str">
        <f t="array" aca="1" ref="CU67" ca="1">IF(OR(WEEKDAY(CU$2,2)&gt;5,COUNTIF(Dates_Feries,CU$2)&gt;0),"",IFERROR(INDEX(Tableau1[[Type]:[Type]],SMALL(IF((Tableau1[[Nom]:[Nom]]=$A67)*(Tableau1[[Prénom]:[Prénom]]=$B67)*(CU$2&gt;=Tableau1[[Début]:[Début]])*(CU$2&lt;=Tableau1[[Fin]:[Fin]]),ROW(INDIRECT("A1:A"&amp;COUNTA(Tableau1[[Fin]:[Fin]])))),1)),""))</f>
        <v/>
      </c>
      <c r="CV67" s="34" t="str">
        <f t="array" aca="1" ref="CV67" ca="1">IF(OR(WEEKDAY(CV$2,2)&gt;5,COUNTIF(Dates_Feries,CV$2)&gt;0),"",IFERROR(INDEX(Tableau1[[Type]:[Type]],SMALL(IF((Tableau1[[Nom]:[Nom]]=$A67)*(Tableau1[[Prénom]:[Prénom]]=$B67)*(CV$2&gt;=Tableau1[[Début]:[Début]])*(CV$2&lt;=Tableau1[[Fin]:[Fin]]),ROW(INDIRECT("A1:A"&amp;COUNTA(Tableau1[[Fin]:[Fin]])))),1)),""))</f>
        <v/>
      </c>
      <c r="CW67" s="34" t="str">
        <f t="array" aca="1" ref="CW67" ca="1">IF(OR(WEEKDAY(CW$2,2)&gt;5,COUNTIF(Dates_Feries,CW$2)&gt;0),"",IFERROR(INDEX(Tableau1[[Type]:[Type]],SMALL(IF((Tableau1[[Nom]:[Nom]]=$A67)*(Tableau1[[Prénom]:[Prénom]]=$B67)*(CW$2&gt;=Tableau1[[Début]:[Début]])*(CW$2&lt;=Tableau1[[Fin]:[Fin]]),ROW(INDIRECT("A1:A"&amp;COUNTA(Tableau1[[Fin]:[Fin]])))),1)),""))</f>
        <v/>
      </c>
      <c r="CX67" s="34" t="str">
        <f t="array" aca="1" ref="CX67" ca="1">IF(OR(WEEKDAY(CX$2,2)&gt;5,COUNTIF(Dates_Feries,CX$2)&gt;0),"",IFERROR(INDEX(Tableau1[[Type]:[Type]],SMALL(IF((Tableau1[[Nom]:[Nom]]=$A67)*(Tableau1[[Prénom]:[Prénom]]=$B67)*(CX$2&gt;=Tableau1[[Début]:[Début]])*(CX$2&lt;=Tableau1[[Fin]:[Fin]]),ROW(INDIRECT("A1:A"&amp;COUNTA(Tableau1[[Fin]:[Fin]])))),1)),""))</f>
        <v/>
      </c>
      <c r="CY67" s="34" t="str">
        <f t="array" aca="1" ref="CY67" ca="1">IF(OR(WEEKDAY(CY$2,2)&gt;5,COUNTIF(Dates_Feries,CY$2)&gt;0),"",IFERROR(INDEX(Tableau1[[Type]:[Type]],SMALL(IF((Tableau1[[Nom]:[Nom]]=$A67)*(Tableau1[[Prénom]:[Prénom]]=$B67)*(CY$2&gt;=Tableau1[[Début]:[Début]])*(CY$2&lt;=Tableau1[[Fin]:[Fin]]),ROW(INDIRECT("A1:A"&amp;COUNTA(Tableau1[[Fin]:[Fin]])))),1)),""))</f>
        <v/>
      </c>
      <c r="CZ67" s="34" t="str">
        <f t="array" aca="1" ref="CZ67" ca="1">IF(OR(WEEKDAY(CZ$2,2)&gt;5,COUNTIF(Dates_Feries,CZ$2)&gt;0),"",IFERROR(INDEX(Tableau1[[Type]:[Type]],SMALL(IF((Tableau1[[Nom]:[Nom]]=$A67)*(Tableau1[[Prénom]:[Prénom]]=$B67)*(CZ$2&gt;=Tableau1[[Début]:[Début]])*(CZ$2&lt;=Tableau1[[Fin]:[Fin]]),ROW(INDIRECT("A1:A"&amp;COUNTA(Tableau1[[Fin]:[Fin]])))),1)),""))</f>
        <v/>
      </c>
      <c r="DA67" s="34" t="str">
        <f t="array" aca="1" ref="DA67" ca="1">IF(OR(WEEKDAY(DA$2,2)&gt;5,COUNTIF(Dates_Feries,DA$2)&gt;0),"",IFERROR(INDEX(Tableau1[[Type]:[Type]],SMALL(IF((Tableau1[[Nom]:[Nom]]=$A67)*(Tableau1[[Prénom]:[Prénom]]=$B67)*(DA$2&gt;=Tableau1[[Début]:[Début]])*(DA$2&lt;=Tableau1[[Fin]:[Fin]]),ROW(INDIRECT("A1:A"&amp;COUNTA(Tableau1[[Fin]:[Fin]])))),1)),""))</f>
        <v/>
      </c>
      <c r="DB67" s="34" t="str">
        <f t="array" aca="1" ref="DB67" ca="1">IF(OR(WEEKDAY(DB$2,2)&gt;5,COUNTIF(Dates_Feries,DB$2)&gt;0),"",IFERROR(INDEX(Tableau1[[Type]:[Type]],SMALL(IF((Tableau1[[Nom]:[Nom]]=$A67)*(Tableau1[[Prénom]:[Prénom]]=$B67)*(DB$2&gt;=Tableau1[[Début]:[Début]])*(DB$2&lt;=Tableau1[[Fin]:[Fin]]),ROW(INDIRECT("A1:A"&amp;COUNTA(Tableau1[[Fin]:[Fin]])))),1)),""))</f>
        <v/>
      </c>
      <c r="DC67" s="34" t="str">
        <f t="array" aca="1" ref="DC67" ca="1">IF(OR(WEEKDAY(DC$2,2)&gt;5,COUNTIF(Dates_Feries,DC$2)&gt;0),"",IFERROR(INDEX(Tableau1[[Type]:[Type]],SMALL(IF((Tableau1[[Nom]:[Nom]]=$A67)*(Tableau1[[Prénom]:[Prénom]]=$B67)*(DC$2&gt;=Tableau1[[Début]:[Début]])*(DC$2&lt;=Tableau1[[Fin]:[Fin]]),ROW(INDIRECT("A1:A"&amp;COUNTA(Tableau1[[Fin]:[Fin]])))),1)),""))</f>
        <v/>
      </c>
      <c r="DD67" s="34" t="str">
        <f t="array" aca="1" ref="DD67" ca="1">IF(OR(WEEKDAY(DD$2,2)&gt;5,COUNTIF(Dates_Feries,DD$2)&gt;0),"",IFERROR(INDEX(Tableau1[[Type]:[Type]],SMALL(IF((Tableau1[[Nom]:[Nom]]=$A67)*(Tableau1[[Prénom]:[Prénom]]=$B67)*(DD$2&gt;=Tableau1[[Début]:[Début]])*(DD$2&lt;=Tableau1[[Fin]:[Fin]]),ROW(INDIRECT("A1:A"&amp;COUNTA(Tableau1[[Fin]:[Fin]])))),1)),""))</f>
        <v/>
      </c>
      <c r="DE67" s="34" t="str">
        <f t="array" aca="1" ref="DE67" ca="1">IF(OR(WEEKDAY(DE$2,2)&gt;5,COUNTIF(Dates_Feries,DE$2)&gt;0),"",IFERROR(INDEX(Tableau1[[Type]:[Type]],SMALL(IF((Tableau1[[Nom]:[Nom]]=$A67)*(Tableau1[[Prénom]:[Prénom]]=$B67)*(DE$2&gt;=Tableau1[[Début]:[Début]])*(DE$2&lt;=Tableau1[[Fin]:[Fin]]),ROW(INDIRECT("A1:A"&amp;COUNTA(Tableau1[[Fin]:[Fin]])))),1)),""))</f>
        <v/>
      </c>
      <c r="DF67" s="34" t="str">
        <f t="array" aca="1" ref="DF67" ca="1">IF(OR(WEEKDAY(DF$2,2)&gt;5,COUNTIF(Dates_Feries,DF$2)&gt;0),"",IFERROR(INDEX(Tableau1[[Type]:[Type]],SMALL(IF((Tableau1[[Nom]:[Nom]]=$A67)*(Tableau1[[Prénom]:[Prénom]]=$B67)*(DF$2&gt;=Tableau1[[Début]:[Début]])*(DF$2&lt;=Tableau1[[Fin]:[Fin]]),ROW(INDIRECT("A1:A"&amp;COUNTA(Tableau1[[Fin]:[Fin]])))),1)),""))</f>
        <v/>
      </c>
      <c r="DG67" s="34" t="str">
        <f t="array" aca="1" ref="DG67" ca="1">IF(OR(WEEKDAY(DG$2,2)&gt;5,COUNTIF(Dates_Feries,DG$2)&gt;0),"",IFERROR(INDEX(Tableau1[[Type]:[Type]],SMALL(IF((Tableau1[[Nom]:[Nom]]=$A67)*(Tableau1[[Prénom]:[Prénom]]=$B67)*(DG$2&gt;=Tableau1[[Début]:[Début]])*(DG$2&lt;=Tableau1[[Fin]:[Fin]]),ROW(INDIRECT("A1:A"&amp;COUNTA(Tableau1[[Fin]:[Fin]])))),1)),""))</f>
        <v/>
      </c>
      <c r="DH67" s="34" t="str">
        <f t="array" aca="1" ref="DH67" ca="1">IF(OR(WEEKDAY(DH$2,2)&gt;5,COUNTIF(Dates_Feries,DH$2)&gt;0),"",IFERROR(INDEX(Tableau1[[Type]:[Type]],SMALL(IF((Tableau1[[Nom]:[Nom]]=$A67)*(Tableau1[[Prénom]:[Prénom]]=$B67)*(DH$2&gt;=Tableau1[[Début]:[Début]])*(DH$2&lt;=Tableau1[[Fin]:[Fin]]),ROW(INDIRECT("A1:A"&amp;COUNTA(Tableau1[[Fin]:[Fin]])))),1)),""))</f>
        <v/>
      </c>
      <c r="DI67" s="34" t="str">
        <f t="array" aca="1" ref="DI67" ca="1">IF(OR(WEEKDAY(DI$2,2)&gt;5,COUNTIF(Dates_Feries,DI$2)&gt;0),"",IFERROR(INDEX(Tableau1[[Type]:[Type]],SMALL(IF((Tableau1[[Nom]:[Nom]]=$A67)*(Tableau1[[Prénom]:[Prénom]]=$B67)*(DI$2&gt;=Tableau1[[Début]:[Début]])*(DI$2&lt;=Tableau1[[Fin]:[Fin]]),ROW(INDIRECT("A1:A"&amp;COUNTA(Tableau1[[Fin]:[Fin]])))),1)),""))</f>
        <v/>
      </c>
      <c r="DJ67" s="34" t="str">
        <f t="array" aca="1" ref="DJ67" ca="1">IF(OR(WEEKDAY(DJ$2,2)&gt;5,COUNTIF(Dates_Feries,DJ$2)&gt;0),"",IFERROR(INDEX(Tableau1[[Type]:[Type]],SMALL(IF((Tableau1[[Nom]:[Nom]]=$A67)*(Tableau1[[Prénom]:[Prénom]]=$B67)*(DJ$2&gt;=Tableau1[[Début]:[Début]])*(DJ$2&lt;=Tableau1[[Fin]:[Fin]]),ROW(INDIRECT("A1:A"&amp;COUNTA(Tableau1[[Fin]:[Fin]])))),1)),""))</f>
        <v/>
      </c>
      <c r="DK67" s="34" t="str">
        <f t="array" aca="1" ref="DK67" ca="1">IF(OR(WEEKDAY(DK$2,2)&gt;5,COUNTIF(Dates_Feries,DK$2)&gt;0),"",IFERROR(INDEX(Tableau1[[Type]:[Type]],SMALL(IF((Tableau1[[Nom]:[Nom]]=$A67)*(Tableau1[[Prénom]:[Prénom]]=$B67)*(DK$2&gt;=Tableau1[[Début]:[Début]])*(DK$2&lt;=Tableau1[[Fin]:[Fin]]),ROW(INDIRECT("A1:A"&amp;COUNTA(Tableau1[[Fin]:[Fin]])))),1)),""))</f>
        <v/>
      </c>
      <c r="DL67" s="34" t="str">
        <f t="array" aca="1" ref="DL67" ca="1">IF(OR(WEEKDAY(DL$2,2)&gt;5,COUNTIF(Dates_Feries,DL$2)&gt;0),"",IFERROR(INDEX(Tableau1[[Type]:[Type]],SMALL(IF((Tableau1[[Nom]:[Nom]]=$A67)*(Tableau1[[Prénom]:[Prénom]]=$B67)*(DL$2&gt;=Tableau1[[Début]:[Début]])*(DL$2&lt;=Tableau1[[Fin]:[Fin]]),ROW(INDIRECT("A1:A"&amp;COUNTA(Tableau1[[Fin]:[Fin]])))),1)),""))</f>
        <v/>
      </c>
      <c r="DM67" s="34" t="str">
        <f t="array" aca="1" ref="DM67" ca="1">IF(OR(WEEKDAY(DM$2,2)&gt;5,COUNTIF(Dates_Feries,DM$2)&gt;0),"",IFERROR(INDEX(Tableau1[[Type]:[Type]],SMALL(IF((Tableau1[[Nom]:[Nom]]=$A67)*(Tableau1[[Prénom]:[Prénom]]=$B67)*(DM$2&gt;=Tableau1[[Début]:[Début]])*(DM$2&lt;=Tableau1[[Fin]:[Fin]]),ROW(INDIRECT("A1:A"&amp;COUNTA(Tableau1[[Fin]:[Fin]])))),1)),""))</f>
        <v/>
      </c>
      <c r="DN67" s="34" t="str">
        <f t="array" aca="1" ref="DN67" ca="1">IF(OR(WEEKDAY(DN$2,2)&gt;5,COUNTIF(Dates_Feries,DN$2)&gt;0),"",IFERROR(INDEX(Tableau1[[Type]:[Type]],SMALL(IF((Tableau1[[Nom]:[Nom]]=$A67)*(Tableau1[[Prénom]:[Prénom]]=$B67)*(DN$2&gt;=Tableau1[[Début]:[Début]])*(DN$2&lt;=Tableau1[[Fin]:[Fin]]),ROW(INDIRECT("A1:A"&amp;COUNTA(Tableau1[[Fin]:[Fin]])))),1)),""))</f>
        <v/>
      </c>
      <c r="DO67" s="34" t="str">
        <f t="array" aca="1" ref="DO67" ca="1">IF(OR(WEEKDAY(DO$2,2)&gt;5,COUNTIF(Dates_Feries,DO$2)&gt;0),"",IFERROR(INDEX(Tableau1[[Type]:[Type]],SMALL(IF((Tableau1[[Nom]:[Nom]]=$A67)*(Tableau1[[Prénom]:[Prénom]]=$B67)*(DO$2&gt;=Tableau1[[Début]:[Début]])*(DO$2&lt;=Tableau1[[Fin]:[Fin]]),ROW(INDIRECT("A1:A"&amp;COUNTA(Tableau1[[Fin]:[Fin]])))),1)),""))</f>
        <v/>
      </c>
      <c r="DP67" s="34" t="str">
        <f t="array" aca="1" ref="DP67" ca="1">IF(OR(WEEKDAY(DP$2,2)&gt;5,COUNTIF(Dates_Feries,DP$2)&gt;0),"",IFERROR(INDEX(Tableau1[[Type]:[Type]],SMALL(IF((Tableau1[[Nom]:[Nom]]=$A67)*(Tableau1[[Prénom]:[Prénom]]=$B67)*(DP$2&gt;=Tableau1[[Début]:[Début]])*(DP$2&lt;=Tableau1[[Fin]:[Fin]]),ROW(INDIRECT("A1:A"&amp;COUNTA(Tableau1[[Fin]:[Fin]])))),1)),""))</f>
        <v/>
      </c>
      <c r="DQ67" s="34" t="str">
        <f t="array" aca="1" ref="DQ67" ca="1">IF(OR(WEEKDAY(DQ$2,2)&gt;5,COUNTIF(Dates_Feries,DQ$2)&gt;0),"",IFERROR(INDEX(Tableau1[[Type]:[Type]],SMALL(IF((Tableau1[[Nom]:[Nom]]=$A67)*(Tableau1[[Prénom]:[Prénom]]=$B67)*(DQ$2&gt;=Tableau1[[Début]:[Début]])*(DQ$2&lt;=Tableau1[[Fin]:[Fin]]),ROW(INDIRECT("A1:A"&amp;COUNTA(Tableau1[[Fin]:[Fin]])))),1)),""))</f>
        <v/>
      </c>
      <c r="DR67" s="34" t="str">
        <f t="array" aca="1" ref="DR67" ca="1">IF(OR(WEEKDAY(DR$2,2)&gt;5,COUNTIF(Dates_Feries,DR$2)&gt;0),"",IFERROR(INDEX(Tableau1[[Type]:[Type]],SMALL(IF((Tableau1[[Nom]:[Nom]]=$A67)*(Tableau1[[Prénom]:[Prénom]]=$B67)*(DR$2&gt;=Tableau1[[Début]:[Début]])*(DR$2&lt;=Tableau1[[Fin]:[Fin]]),ROW(INDIRECT("A1:A"&amp;COUNTA(Tableau1[[Fin]:[Fin]])))),1)),""))</f>
        <v/>
      </c>
      <c r="DS67" s="34" t="str">
        <f t="array" aca="1" ref="DS67" ca="1">IF(OR(WEEKDAY(DS$2,2)&gt;5,COUNTIF(Dates_Feries,DS$2)&gt;0),"",IFERROR(INDEX(Tableau1[[Type]:[Type]],SMALL(IF((Tableau1[[Nom]:[Nom]]=$A67)*(Tableau1[[Prénom]:[Prénom]]=$B67)*(DS$2&gt;=Tableau1[[Début]:[Début]])*(DS$2&lt;=Tableau1[[Fin]:[Fin]]),ROW(INDIRECT("A1:A"&amp;COUNTA(Tableau1[[Fin]:[Fin]])))),1)),""))</f>
        <v/>
      </c>
      <c r="DT67" s="34" t="str">
        <f t="array" aca="1" ref="DT67" ca="1">IF(OR(WEEKDAY(DT$2,2)&gt;5,COUNTIF(Dates_Feries,DT$2)&gt;0),"",IFERROR(INDEX(Tableau1[[Type]:[Type]],SMALL(IF((Tableau1[[Nom]:[Nom]]=$A67)*(Tableau1[[Prénom]:[Prénom]]=$B67)*(DT$2&gt;=Tableau1[[Début]:[Début]])*(DT$2&lt;=Tableau1[[Fin]:[Fin]]),ROW(INDIRECT("A1:A"&amp;COUNTA(Tableau1[[Fin]:[Fin]])))),1)),""))</f>
        <v/>
      </c>
      <c r="DU67" s="34" t="str">
        <f t="array" aca="1" ref="DU67" ca="1">IF(OR(WEEKDAY(DU$2,2)&gt;5,COUNTIF(Dates_Feries,DU$2)&gt;0),"",IFERROR(INDEX(Tableau1[[Type]:[Type]],SMALL(IF((Tableau1[[Nom]:[Nom]]=$A67)*(Tableau1[[Prénom]:[Prénom]]=$B67)*(DU$2&gt;=Tableau1[[Début]:[Début]])*(DU$2&lt;=Tableau1[[Fin]:[Fin]]),ROW(INDIRECT("A1:A"&amp;COUNTA(Tableau1[[Fin]:[Fin]])))),1)),""))</f>
        <v/>
      </c>
      <c r="DV67" s="34" t="str">
        <f t="array" aca="1" ref="DV67" ca="1">IF(OR(WEEKDAY(DV$2,2)&gt;5,COUNTIF(Dates_Feries,DV$2)&gt;0),"",IFERROR(INDEX(Tableau1[[Type]:[Type]],SMALL(IF((Tableau1[[Nom]:[Nom]]=$A67)*(Tableau1[[Prénom]:[Prénom]]=$B67)*(DV$2&gt;=Tableau1[[Début]:[Début]])*(DV$2&lt;=Tableau1[[Fin]:[Fin]]),ROW(INDIRECT("A1:A"&amp;COUNTA(Tableau1[[Fin]:[Fin]])))),1)),""))</f>
        <v/>
      </c>
      <c r="DW67" s="34" t="str">
        <f t="array" aca="1" ref="DW67" ca="1">IF(OR(WEEKDAY(DW$2,2)&gt;5,COUNTIF(Dates_Feries,DW$2)&gt;0),"",IFERROR(INDEX(Tableau1[[Type]:[Type]],SMALL(IF((Tableau1[[Nom]:[Nom]]=$A67)*(Tableau1[[Prénom]:[Prénom]]=$B67)*(DW$2&gt;=Tableau1[[Début]:[Début]])*(DW$2&lt;=Tableau1[[Fin]:[Fin]]),ROW(INDIRECT("A1:A"&amp;COUNTA(Tableau1[[Fin]:[Fin]])))),1)),""))</f>
        <v/>
      </c>
      <c r="DX67" s="34" t="str">
        <f t="array" aca="1" ref="DX67" ca="1">IF(OR(WEEKDAY(DX$2,2)&gt;5,COUNTIF(Dates_Feries,DX$2)&gt;0),"",IFERROR(INDEX(Tableau1[[Type]:[Type]],SMALL(IF((Tableau1[[Nom]:[Nom]]=$A67)*(Tableau1[[Prénom]:[Prénom]]=$B67)*(DX$2&gt;=Tableau1[[Début]:[Début]])*(DX$2&lt;=Tableau1[[Fin]:[Fin]]),ROW(INDIRECT("A1:A"&amp;COUNTA(Tableau1[[Fin]:[Fin]])))),1)),""))</f>
        <v/>
      </c>
      <c r="DY67" s="34" t="str">
        <f t="array" aca="1" ref="DY67" ca="1">IF(OR(WEEKDAY(DY$2,2)&gt;5,COUNTIF(Dates_Feries,DY$2)&gt;0),"",IFERROR(INDEX(Tableau1[[Type]:[Type]],SMALL(IF((Tableau1[[Nom]:[Nom]]=$A67)*(Tableau1[[Prénom]:[Prénom]]=$B67)*(DY$2&gt;=Tableau1[[Début]:[Début]])*(DY$2&lt;=Tableau1[[Fin]:[Fin]]),ROW(INDIRECT("A1:A"&amp;COUNTA(Tableau1[[Fin]:[Fin]])))),1)),""))</f>
        <v/>
      </c>
      <c r="DZ67" s="34" t="str">
        <f t="array" aca="1" ref="DZ67" ca="1">IF(OR(WEEKDAY(DZ$2,2)&gt;5,COUNTIF(Dates_Feries,DZ$2)&gt;0),"",IFERROR(INDEX(Tableau1[[Type]:[Type]],SMALL(IF((Tableau1[[Nom]:[Nom]]=$A67)*(Tableau1[[Prénom]:[Prénom]]=$B67)*(DZ$2&gt;=Tableau1[[Début]:[Début]])*(DZ$2&lt;=Tableau1[[Fin]:[Fin]]),ROW(INDIRECT("A1:A"&amp;COUNTA(Tableau1[[Fin]:[Fin]])))),1)),""))</f>
        <v/>
      </c>
      <c r="EA67" s="34" t="str">
        <f t="array" aca="1" ref="EA67" ca="1">IF(OR(WEEKDAY(EA$2,2)&gt;5,COUNTIF(Dates_Feries,EA$2)&gt;0),"",IFERROR(INDEX(Tableau1[[Type]:[Type]],SMALL(IF((Tableau1[[Nom]:[Nom]]=$A67)*(Tableau1[[Prénom]:[Prénom]]=$B67)*(EA$2&gt;=Tableau1[[Début]:[Début]])*(EA$2&lt;=Tableau1[[Fin]:[Fin]]),ROW(INDIRECT("A1:A"&amp;COUNTA(Tableau1[[Fin]:[Fin]])))),1)),""))</f>
        <v/>
      </c>
      <c r="EB67" s="34" t="str">
        <f t="array" aca="1" ref="EB67" ca="1">IF(OR(WEEKDAY(EB$2,2)&gt;5,COUNTIF(Dates_Feries,EB$2)&gt;0),"",IFERROR(INDEX(Tableau1[[Type]:[Type]],SMALL(IF((Tableau1[[Nom]:[Nom]]=$A67)*(Tableau1[[Prénom]:[Prénom]]=$B67)*(EB$2&gt;=Tableau1[[Début]:[Début]])*(EB$2&lt;=Tableau1[[Fin]:[Fin]]),ROW(INDIRECT("A1:A"&amp;COUNTA(Tableau1[[Fin]:[Fin]])))),1)),""))</f>
        <v/>
      </c>
      <c r="EC67" s="34" t="str">
        <f t="array" aca="1" ref="EC67" ca="1">IF(OR(WEEKDAY(EC$2,2)&gt;5,COUNTIF(Dates_Feries,EC$2)&gt;0),"",IFERROR(INDEX(Tableau1[[Type]:[Type]],SMALL(IF((Tableau1[[Nom]:[Nom]]=$A67)*(Tableau1[[Prénom]:[Prénom]]=$B67)*(EC$2&gt;=Tableau1[[Début]:[Début]])*(EC$2&lt;=Tableau1[[Fin]:[Fin]]),ROW(INDIRECT("A1:A"&amp;COUNTA(Tableau1[[Fin]:[Fin]])))),1)),""))</f>
        <v/>
      </c>
      <c r="ED67" s="34" t="str">
        <f t="array" aca="1" ref="ED67" ca="1">IF(OR(WEEKDAY(ED$2,2)&gt;5,COUNTIF(Dates_Feries,ED$2)&gt;0),"",IFERROR(INDEX(Tableau1[[Type]:[Type]],SMALL(IF((Tableau1[[Nom]:[Nom]]=$A67)*(Tableau1[[Prénom]:[Prénom]]=$B67)*(ED$2&gt;=Tableau1[[Début]:[Début]])*(ED$2&lt;=Tableau1[[Fin]:[Fin]]),ROW(INDIRECT("A1:A"&amp;COUNTA(Tableau1[[Fin]:[Fin]])))),1)),""))</f>
        <v/>
      </c>
      <c r="EE67" s="34" t="str">
        <f t="array" aca="1" ref="EE67" ca="1">IF(OR(WEEKDAY(EE$2,2)&gt;5,COUNTIF(Dates_Feries,EE$2)&gt;0),"",IFERROR(INDEX(Tableau1[[Type]:[Type]],SMALL(IF((Tableau1[[Nom]:[Nom]]=$A67)*(Tableau1[[Prénom]:[Prénom]]=$B67)*(EE$2&gt;=Tableau1[[Début]:[Début]])*(EE$2&lt;=Tableau1[[Fin]:[Fin]]),ROW(INDIRECT("A1:A"&amp;COUNTA(Tableau1[[Fin]:[Fin]])))),1)),""))</f>
        <v/>
      </c>
      <c r="EF67" s="34" t="str">
        <f t="array" aca="1" ref="EF67" ca="1">IF(OR(WEEKDAY(EF$2,2)&gt;5,COUNTIF(Dates_Feries,EF$2)&gt;0),"",IFERROR(INDEX(Tableau1[[Type]:[Type]],SMALL(IF((Tableau1[[Nom]:[Nom]]=$A67)*(Tableau1[[Prénom]:[Prénom]]=$B67)*(EF$2&gt;=Tableau1[[Début]:[Début]])*(EF$2&lt;=Tableau1[[Fin]:[Fin]]),ROW(INDIRECT("A1:A"&amp;COUNTA(Tableau1[[Fin]:[Fin]])))),1)),""))</f>
        <v/>
      </c>
      <c r="EG67" s="34" t="str">
        <f t="array" aca="1" ref="EG67" ca="1">IF(OR(WEEKDAY(EG$2,2)&gt;5,COUNTIF(Dates_Feries,EG$2)&gt;0),"",IFERROR(INDEX(Tableau1[[Type]:[Type]],SMALL(IF((Tableau1[[Nom]:[Nom]]=$A67)*(Tableau1[[Prénom]:[Prénom]]=$B67)*(EG$2&gt;=Tableau1[[Début]:[Début]])*(EG$2&lt;=Tableau1[[Fin]:[Fin]]),ROW(INDIRECT("A1:A"&amp;COUNTA(Tableau1[[Fin]:[Fin]])))),1)),""))</f>
        <v/>
      </c>
      <c r="EH67" s="34" t="str">
        <f t="array" aca="1" ref="EH67" ca="1">IF(OR(WEEKDAY(EH$2,2)&gt;5,COUNTIF(Dates_Feries,EH$2)&gt;0),"",IFERROR(INDEX(Tableau1[[Type]:[Type]],SMALL(IF((Tableau1[[Nom]:[Nom]]=$A67)*(Tableau1[[Prénom]:[Prénom]]=$B67)*(EH$2&gt;=Tableau1[[Début]:[Début]])*(EH$2&lt;=Tableau1[[Fin]:[Fin]]),ROW(INDIRECT("A1:A"&amp;COUNTA(Tableau1[[Fin]:[Fin]])))),1)),""))</f>
        <v/>
      </c>
      <c r="EI67" s="34" t="str">
        <f t="array" aca="1" ref="EI67" ca="1">IF(OR(WEEKDAY(EI$2,2)&gt;5,COUNTIF(Dates_Feries,EI$2)&gt;0),"",IFERROR(INDEX(Tableau1[[Type]:[Type]],SMALL(IF((Tableau1[[Nom]:[Nom]]=$A67)*(Tableau1[[Prénom]:[Prénom]]=$B67)*(EI$2&gt;=Tableau1[[Début]:[Début]])*(EI$2&lt;=Tableau1[[Fin]:[Fin]]),ROW(INDIRECT("A1:A"&amp;COUNTA(Tableau1[[Fin]:[Fin]])))),1)),""))</f>
        <v/>
      </c>
      <c r="EJ67" s="34" t="str">
        <f t="array" aca="1" ref="EJ67" ca="1">IF(OR(WEEKDAY(EJ$2,2)&gt;5,COUNTIF(Dates_Feries,EJ$2)&gt;0),"",IFERROR(INDEX(Tableau1[[Type]:[Type]],SMALL(IF((Tableau1[[Nom]:[Nom]]=$A67)*(Tableau1[[Prénom]:[Prénom]]=$B67)*(EJ$2&gt;=Tableau1[[Début]:[Début]])*(EJ$2&lt;=Tableau1[[Fin]:[Fin]]),ROW(INDIRECT("A1:A"&amp;COUNTA(Tableau1[[Fin]:[Fin]])))),1)),""))</f>
        <v/>
      </c>
      <c r="EK67" s="34" t="str">
        <f t="array" aca="1" ref="EK67" ca="1">IF(OR(WEEKDAY(EK$2,2)&gt;5,COUNTIF(Dates_Feries,EK$2)&gt;0),"",IFERROR(INDEX(Tableau1[[Type]:[Type]],SMALL(IF((Tableau1[[Nom]:[Nom]]=$A67)*(Tableau1[[Prénom]:[Prénom]]=$B67)*(EK$2&gt;=Tableau1[[Début]:[Début]])*(EK$2&lt;=Tableau1[[Fin]:[Fin]]),ROW(INDIRECT("A1:A"&amp;COUNTA(Tableau1[[Fin]:[Fin]])))),1)),""))</f>
        <v/>
      </c>
      <c r="EL67" s="34" t="str">
        <f t="array" aca="1" ref="EL67" ca="1">IF(OR(WEEKDAY(EL$2,2)&gt;5,COUNTIF(Dates_Feries,EL$2)&gt;0),"",IFERROR(INDEX(Tableau1[[Type]:[Type]],SMALL(IF((Tableau1[[Nom]:[Nom]]=$A67)*(Tableau1[[Prénom]:[Prénom]]=$B67)*(EL$2&gt;=Tableau1[[Début]:[Début]])*(EL$2&lt;=Tableau1[[Fin]:[Fin]]),ROW(INDIRECT("A1:A"&amp;COUNTA(Tableau1[[Fin]:[Fin]])))),1)),""))</f>
        <v/>
      </c>
      <c r="EM67" s="34" t="str">
        <f t="array" aca="1" ref="EM67" ca="1">IF(OR(WEEKDAY(EM$2,2)&gt;5,COUNTIF(Dates_Feries,EM$2)&gt;0),"",IFERROR(INDEX(Tableau1[[Type]:[Type]],SMALL(IF((Tableau1[[Nom]:[Nom]]=$A67)*(Tableau1[[Prénom]:[Prénom]]=$B67)*(EM$2&gt;=Tableau1[[Début]:[Début]])*(EM$2&lt;=Tableau1[[Fin]:[Fin]]),ROW(INDIRECT("A1:A"&amp;COUNTA(Tableau1[[Fin]:[Fin]])))),1)),""))</f>
        <v/>
      </c>
      <c r="EN67" s="34" t="str">
        <f t="array" aca="1" ref="EN67" ca="1">IF(OR(WEEKDAY(EN$2,2)&gt;5,COUNTIF(Dates_Feries,EN$2)&gt;0),"",IFERROR(INDEX(Tableau1[[Type]:[Type]],SMALL(IF((Tableau1[[Nom]:[Nom]]=$A67)*(Tableau1[[Prénom]:[Prénom]]=$B67)*(EN$2&gt;=Tableau1[[Début]:[Début]])*(EN$2&lt;=Tableau1[[Fin]:[Fin]]),ROW(INDIRECT("A1:A"&amp;COUNTA(Tableau1[[Fin]:[Fin]])))),1)),""))</f>
        <v/>
      </c>
      <c r="EO67" s="34" t="str">
        <f t="array" aca="1" ref="EO67" ca="1">IF(OR(WEEKDAY(EO$2,2)&gt;5,COUNTIF(Dates_Feries,EO$2)&gt;0),"",IFERROR(INDEX(Tableau1[[Type]:[Type]],SMALL(IF((Tableau1[[Nom]:[Nom]]=$A67)*(Tableau1[[Prénom]:[Prénom]]=$B67)*(EO$2&gt;=Tableau1[[Début]:[Début]])*(EO$2&lt;=Tableau1[[Fin]:[Fin]]),ROW(INDIRECT("A1:A"&amp;COUNTA(Tableau1[[Fin]:[Fin]])))),1)),""))</f>
        <v/>
      </c>
      <c r="EP67" s="34" t="str">
        <f t="array" aca="1" ref="EP67" ca="1">IF(OR(WEEKDAY(EP$2,2)&gt;5,COUNTIF(Dates_Feries,EP$2)&gt;0),"",IFERROR(INDEX(Tableau1[[Type]:[Type]],SMALL(IF((Tableau1[[Nom]:[Nom]]=$A67)*(Tableau1[[Prénom]:[Prénom]]=$B67)*(EP$2&gt;=Tableau1[[Début]:[Début]])*(EP$2&lt;=Tableau1[[Fin]:[Fin]]),ROW(INDIRECT("A1:A"&amp;COUNTA(Tableau1[[Fin]:[Fin]])))),1)),""))</f>
        <v/>
      </c>
      <c r="EQ67" s="34" t="str">
        <f t="array" aca="1" ref="EQ67" ca="1">IF(OR(WEEKDAY(EQ$2,2)&gt;5,COUNTIF(Dates_Feries,EQ$2)&gt;0),"",IFERROR(INDEX(Tableau1[[Type]:[Type]],SMALL(IF((Tableau1[[Nom]:[Nom]]=$A67)*(Tableau1[[Prénom]:[Prénom]]=$B67)*(EQ$2&gt;=Tableau1[[Début]:[Début]])*(EQ$2&lt;=Tableau1[[Fin]:[Fin]]),ROW(INDIRECT("A1:A"&amp;COUNTA(Tableau1[[Fin]:[Fin]])))),1)),""))</f>
        <v/>
      </c>
      <c r="ER67" s="34" t="str">
        <f t="array" aca="1" ref="ER67" ca="1">IF(OR(WEEKDAY(ER$2,2)&gt;5,COUNTIF(Dates_Feries,ER$2)&gt;0),"",IFERROR(INDEX(Tableau1[[Type]:[Type]],SMALL(IF((Tableau1[[Nom]:[Nom]]=$A67)*(Tableau1[[Prénom]:[Prénom]]=$B67)*(ER$2&gt;=Tableau1[[Début]:[Début]])*(ER$2&lt;=Tableau1[[Fin]:[Fin]]),ROW(INDIRECT("A1:A"&amp;COUNTA(Tableau1[[Fin]:[Fin]])))),1)),""))</f>
        <v/>
      </c>
      <c r="ES67" s="34" t="str">
        <f t="array" aca="1" ref="ES67" ca="1">IF(OR(WEEKDAY(ES$2,2)&gt;5,COUNTIF(Dates_Feries,ES$2)&gt;0),"",IFERROR(INDEX(Tableau1[[Type]:[Type]],SMALL(IF((Tableau1[[Nom]:[Nom]]=$A67)*(Tableau1[[Prénom]:[Prénom]]=$B67)*(ES$2&gt;=Tableau1[[Début]:[Début]])*(ES$2&lt;=Tableau1[[Fin]:[Fin]]),ROW(INDIRECT("A1:A"&amp;COUNTA(Tableau1[[Fin]:[Fin]])))),1)),""))</f>
        <v/>
      </c>
      <c r="ET67" s="34" t="str">
        <f t="array" aca="1" ref="ET67" ca="1">IF(OR(WEEKDAY(ET$2,2)&gt;5,COUNTIF(Dates_Feries,ET$2)&gt;0),"",IFERROR(INDEX(Tableau1[[Type]:[Type]],SMALL(IF((Tableau1[[Nom]:[Nom]]=$A67)*(Tableau1[[Prénom]:[Prénom]]=$B67)*(ET$2&gt;=Tableau1[[Début]:[Début]])*(ET$2&lt;=Tableau1[[Fin]:[Fin]]),ROW(INDIRECT("A1:A"&amp;COUNTA(Tableau1[[Fin]:[Fin]])))),1)),""))</f>
        <v/>
      </c>
      <c r="EU67" s="34" t="str">
        <f t="array" aca="1" ref="EU67" ca="1">IF(OR(WEEKDAY(EU$2,2)&gt;5,COUNTIF(Dates_Feries,EU$2)&gt;0),"",IFERROR(INDEX(Tableau1[[Type]:[Type]],SMALL(IF((Tableau1[[Nom]:[Nom]]=$A67)*(Tableau1[[Prénom]:[Prénom]]=$B67)*(EU$2&gt;=Tableau1[[Début]:[Début]])*(EU$2&lt;=Tableau1[[Fin]:[Fin]]),ROW(INDIRECT("A1:A"&amp;COUNTA(Tableau1[[Fin]:[Fin]])))),1)),""))</f>
        <v/>
      </c>
      <c r="EV67" s="34" t="str">
        <f t="array" aca="1" ref="EV67" ca="1">IF(OR(WEEKDAY(EV$2,2)&gt;5,COUNTIF(Dates_Feries,EV$2)&gt;0),"",IFERROR(INDEX(Tableau1[[Type]:[Type]],SMALL(IF((Tableau1[[Nom]:[Nom]]=$A67)*(Tableau1[[Prénom]:[Prénom]]=$B67)*(EV$2&gt;=Tableau1[[Début]:[Début]])*(EV$2&lt;=Tableau1[[Fin]:[Fin]]),ROW(INDIRECT("A1:A"&amp;COUNTA(Tableau1[[Fin]:[Fin]])))),1)),""))</f>
        <v/>
      </c>
      <c r="EW67" s="34" t="str">
        <f t="array" aca="1" ref="EW67" ca="1">IF(OR(WEEKDAY(EW$2,2)&gt;5,COUNTIF(Dates_Feries,EW$2)&gt;0),"",IFERROR(INDEX(Tableau1[[Type]:[Type]],SMALL(IF((Tableau1[[Nom]:[Nom]]=$A67)*(Tableau1[[Prénom]:[Prénom]]=$B67)*(EW$2&gt;=Tableau1[[Début]:[Début]])*(EW$2&lt;=Tableau1[[Fin]:[Fin]]),ROW(INDIRECT("A1:A"&amp;COUNTA(Tableau1[[Fin]:[Fin]])))),1)),""))</f>
        <v/>
      </c>
      <c r="EX67" s="34" t="str">
        <f t="array" aca="1" ref="EX67" ca="1">IF(OR(WEEKDAY(EX$2,2)&gt;5,COUNTIF(Dates_Feries,EX$2)&gt;0),"",IFERROR(INDEX(Tableau1[[Type]:[Type]],SMALL(IF((Tableau1[[Nom]:[Nom]]=$A67)*(Tableau1[[Prénom]:[Prénom]]=$B67)*(EX$2&gt;=Tableau1[[Début]:[Début]])*(EX$2&lt;=Tableau1[[Fin]:[Fin]]),ROW(INDIRECT("A1:A"&amp;COUNTA(Tableau1[[Fin]:[Fin]])))),1)),""))</f>
        <v/>
      </c>
      <c r="EY67" s="34" t="str">
        <f t="array" aca="1" ref="EY67" ca="1">IF(OR(WEEKDAY(EY$2,2)&gt;5,COUNTIF(Dates_Feries,EY$2)&gt;0),"",IFERROR(INDEX(Tableau1[[Type]:[Type]],SMALL(IF((Tableau1[[Nom]:[Nom]]=$A67)*(Tableau1[[Prénom]:[Prénom]]=$B67)*(EY$2&gt;=Tableau1[[Début]:[Début]])*(EY$2&lt;=Tableau1[[Fin]:[Fin]]),ROW(INDIRECT("A1:A"&amp;COUNTA(Tableau1[[Fin]:[Fin]])))),1)),""))</f>
        <v/>
      </c>
      <c r="EZ67" s="34" t="str">
        <f t="array" aca="1" ref="EZ67" ca="1">IF(OR(WEEKDAY(EZ$2,2)&gt;5,COUNTIF(Dates_Feries,EZ$2)&gt;0),"",IFERROR(INDEX(Tableau1[[Type]:[Type]],SMALL(IF((Tableau1[[Nom]:[Nom]]=$A67)*(Tableau1[[Prénom]:[Prénom]]=$B67)*(EZ$2&gt;=Tableau1[[Début]:[Début]])*(EZ$2&lt;=Tableau1[[Fin]:[Fin]]),ROW(INDIRECT("A1:A"&amp;COUNTA(Tableau1[[Fin]:[Fin]])))),1)),""))</f>
        <v/>
      </c>
      <c r="FA67" s="34" t="str">
        <f t="array" aca="1" ref="FA67" ca="1">IF(OR(WEEKDAY(FA$2,2)&gt;5,COUNTIF(Dates_Feries,FA$2)&gt;0),"",IFERROR(INDEX(Tableau1[[Type]:[Type]],SMALL(IF((Tableau1[[Nom]:[Nom]]=$A67)*(Tableau1[[Prénom]:[Prénom]]=$B67)*(FA$2&gt;=Tableau1[[Début]:[Début]])*(FA$2&lt;=Tableau1[[Fin]:[Fin]]),ROW(INDIRECT("A1:A"&amp;COUNTA(Tableau1[[Fin]:[Fin]])))),1)),""))</f>
        <v/>
      </c>
      <c r="FB67" s="34" t="str">
        <f t="array" aca="1" ref="FB67" ca="1">IF(OR(WEEKDAY(FB$2,2)&gt;5,COUNTIF(Dates_Feries,FB$2)&gt;0),"",IFERROR(INDEX(Tableau1[[Type]:[Type]],SMALL(IF((Tableau1[[Nom]:[Nom]]=$A67)*(Tableau1[[Prénom]:[Prénom]]=$B67)*(FB$2&gt;=Tableau1[[Début]:[Début]])*(FB$2&lt;=Tableau1[[Fin]:[Fin]]),ROW(INDIRECT("A1:A"&amp;COUNTA(Tableau1[[Fin]:[Fin]])))),1)),""))</f>
        <v/>
      </c>
      <c r="FC67" s="34" t="str">
        <f t="array" aca="1" ref="FC67" ca="1">IF(OR(WEEKDAY(FC$2,2)&gt;5,COUNTIF(Dates_Feries,FC$2)&gt;0),"",IFERROR(INDEX(Tableau1[[Type]:[Type]],SMALL(IF((Tableau1[[Nom]:[Nom]]=$A67)*(Tableau1[[Prénom]:[Prénom]]=$B67)*(FC$2&gt;=Tableau1[[Début]:[Début]])*(FC$2&lt;=Tableau1[[Fin]:[Fin]]),ROW(INDIRECT("A1:A"&amp;COUNTA(Tableau1[[Fin]:[Fin]])))),1)),""))</f>
        <v/>
      </c>
      <c r="FD67" s="34" t="str">
        <f t="array" aca="1" ref="FD67" ca="1">IF(OR(WEEKDAY(FD$2,2)&gt;5,COUNTIF(Dates_Feries,FD$2)&gt;0),"",IFERROR(INDEX(Tableau1[[Type]:[Type]],SMALL(IF((Tableau1[[Nom]:[Nom]]=$A67)*(Tableau1[[Prénom]:[Prénom]]=$B67)*(FD$2&gt;=Tableau1[[Début]:[Début]])*(FD$2&lt;=Tableau1[[Fin]:[Fin]]),ROW(INDIRECT("A1:A"&amp;COUNTA(Tableau1[[Fin]:[Fin]])))),1)),""))</f>
        <v/>
      </c>
      <c r="FE67" s="34" t="str">
        <f t="array" aca="1" ref="FE67" ca="1">IF(OR(WEEKDAY(FE$2,2)&gt;5,COUNTIF(Dates_Feries,FE$2)&gt;0),"",IFERROR(INDEX(Tableau1[[Type]:[Type]],SMALL(IF((Tableau1[[Nom]:[Nom]]=$A67)*(Tableau1[[Prénom]:[Prénom]]=$B67)*(FE$2&gt;=Tableau1[[Début]:[Début]])*(FE$2&lt;=Tableau1[[Fin]:[Fin]]),ROW(INDIRECT("A1:A"&amp;COUNTA(Tableau1[[Fin]:[Fin]])))),1)),""))</f>
        <v/>
      </c>
      <c r="FF67" s="34" t="str">
        <f t="array" aca="1" ref="FF67" ca="1">IF(OR(WEEKDAY(FF$2,2)&gt;5,COUNTIF(Dates_Feries,FF$2)&gt;0),"",IFERROR(INDEX(Tableau1[[Type]:[Type]],SMALL(IF((Tableau1[[Nom]:[Nom]]=$A67)*(Tableau1[[Prénom]:[Prénom]]=$B67)*(FF$2&gt;=Tableau1[[Début]:[Début]])*(FF$2&lt;=Tableau1[[Fin]:[Fin]]),ROW(INDIRECT("A1:A"&amp;COUNTA(Tableau1[[Fin]:[Fin]])))),1)),""))</f>
        <v/>
      </c>
      <c r="FG67" s="34" t="str">
        <f t="array" aca="1" ref="FG67" ca="1">IF(OR(WEEKDAY(FG$2,2)&gt;5,COUNTIF(Dates_Feries,FG$2)&gt;0),"",IFERROR(INDEX(Tableau1[[Type]:[Type]],SMALL(IF((Tableau1[[Nom]:[Nom]]=$A67)*(Tableau1[[Prénom]:[Prénom]]=$B67)*(FG$2&gt;=Tableau1[[Début]:[Début]])*(FG$2&lt;=Tableau1[[Fin]:[Fin]]),ROW(INDIRECT("A1:A"&amp;COUNTA(Tableau1[[Fin]:[Fin]])))),1)),""))</f>
        <v/>
      </c>
      <c r="FH67" s="34" t="str">
        <f t="array" aca="1" ref="FH67" ca="1">IF(OR(WEEKDAY(FH$2,2)&gt;5,COUNTIF(Dates_Feries,FH$2)&gt;0),"",IFERROR(INDEX(Tableau1[[Type]:[Type]],SMALL(IF((Tableau1[[Nom]:[Nom]]=$A67)*(Tableau1[[Prénom]:[Prénom]]=$B67)*(FH$2&gt;=Tableau1[[Début]:[Début]])*(FH$2&lt;=Tableau1[[Fin]:[Fin]]),ROW(INDIRECT("A1:A"&amp;COUNTA(Tableau1[[Fin]:[Fin]])))),1)),""))</f>
        <v/>
      </c>
      <c r="FI67" s="34" t="str">
        <f t="array" aca="1" ref="FI67" ca="1">IF(OR(WEEKDAY(FI$2,2)&gt;5,COUNTIF(Dates_Feries,FI$2)&gt;0),"",IFERROR(INDEX(Tableau1[[Type]:[Type]],SMALL(IF((Tableau1[[Nom]:[Nom]]=$A67)*(Tableau1[[Prénom]:[Prénom]]=$B67)*(FI$2&gt;=Tableau1[[Début]:[Début]])*(FI$2&lt;=Tableau1[[Fin]:[Fin]]),ROW(INDIRECT("A1:A"&amp;COUNTA(Tableau1[[Fin]:[Fin]])))),1)),""))</f>
        <v/>
      </c>
      <c r="FJ67" s="34" t="str">
        <f t="array" aca="1" ref="FJ67" ca="1">IF(OR(WEEKDAY(FJ$2,2)&gt;5,COUNTIF(Dates_Feries,FJ$2)&gt;0),"",IFERROR(INDEX(Tableau1[[Type]:[Type]],SMALL(IF((Tableau1[[Nom]:[Nom]]=$A67)*(Tableau1[[Prénom]:[Prénom]]=$B67)*(FJ$2&gt;=Tableau1[[Début]:[Début]])*(FJ$2&lt;=Tableau1[[Fin]:[Fin]]),ROW(INDIRECT("A1:A"&amp;COUNTA(Tableau1[[Fin]:[Fin]])))),1)),""))</f>
        <v/>
      </c>
      <c r="FK67" s="34" t="str">
        <f t="array" aca="1" ref="FK67" ca="1">IF(OR(WEEKDAY(FK$2,2)&gt;5,COUNTIF(Dates_Feries,FK$2)&gt;0),"",IFERROR(INDEX(Tableau1[[Type]:[Type]],SMALL(IF((Tableau1[[Nom]:[Nom]]=$A67)*(Tableau1[[Prénom]:[Prénom]]=$B67)*(FK$2&gt;=Tableau1[[Début]:[Début]])*(FK$2&lt;=Tableau1[[Fin]:[Fin]]),ROW(INDIRECT("A1:A"&amp;COUNTA(Tableau1[[Fin]:[Fin]])))),1)),""))</f>
        <v/>
      </c>
      <c r="FL67" s="34" t="str">
        <f t="array" aca="1" ref="FL67" ca="1">IF(OR(WEEKDAY(FL$2,2)&gt;5,COUNTIF(Dates_Feries,FL$2)&gt;0),"",IFERROR(INDEX(Tableau1[[Type]:[Type]],SMALL(IF((Tableau1[[Nom]:[Nom]]=$A67)*(Tableau1[[Prénom]:[Prénom]]=$B67)*(FL$2&gt;=Tableau1[[Début]:[Début]])*(FL$2&lt;=Tableau1[[Fin]:[Fin]]),ROW(INDIRECT("A1:A"&amp;COUNTA(Tableau1[[Fin]:[Fin]])))),1)),""))</f>
        <v/>
      </c>
      <c r="FM67" s="34" t="str">
        <f t="array" aca="1" ref="FM67" ca="1">IF(OR(WEEKDAY(FM$2,2)&gt;5,COUNTIF(Dates_Feries,FM$2)&gt;0),"",IFERROR(INDEX(Tableau1[[Type]:[Type]],SMALL(IF((Tableau1[[Nom]:[Nom]]=$A67)*(Tableau1[[Prénom]:[Prénom]]=$B67)*(FM$2&gt;=Tableau1[[Début]:[Début]])*(FM$2&lt;=Tableau1[[Fin]:[Fin]]),ROW(INDIRECT("A1:A"&amp;COUNTA(Tableau1[[Fin]:[Fin]])))),1)),""))</f>
        <v/>
      </c>
      <c r="FN67" s="34" t="str">
        <f t="array" aca="1" ref="FN67" ca="1">IF(OR(WEEKDAY(FN$2,2)&gt;5,COUNTIF(Dates_Feries,FN$2)&gt;0),"",IFERROR(INDEX(Tableau1[[Type]:[Type]],SMALL(IF((Tableau1[[Nom]:[Nom]]=$A67)*(Tableau1[[Prénom]:[Prénom]]=$B67)*(FN$2&gt;=Tableau1[[Début]:[Début]])*(FN$2&lt;=Tableau1[[Fin]:[Fin]]),ROW(INDIRECT("A1:A"&amp;COUNTA(Tableau1[[Fin]:[Fin]])))),1)),""))</f>
        <v/>
      </c>
      <c r="FO67" s="34" t="str">
        <f t="array" aca="1" ref="FO67" ca="1">IF(OR(WEEKDAY(FO$2,2)&gt;5,COUNTIF(Dates_Feries,FO$2)&gt;0),"",IFERROR(INDEX(Tableau1[[Type]:[Type]],SMALL(IF((Tableau1[[Nom]:[Nom]]=$A67)*(Tableau1[[Prénom]:[Prénom]]=$B67)*(FO$2&gt;=Tableau1[[Début]:[Début]])*(FO$2&lt;=Tableau1[[Fin]:[Fin]]),ROW(INDIRECT("A1:A"&amp;COUNTA(Tableau1[[Fin]:[Fin]])))),1)),""))</f>
        <v/>
      </c>
      <c r="FP67" s="34" t="str">
        <f t="array" aca="1" ref="FP67" ca="1">IF(OR(WEEKDAY(FP$2,2)&gt;5,COUNTIF(Dates_Feries,FP$2)&gt;0),"",IFERROR(INDEX(Tableau1[[Type]:[Type]],SMALL(IF((Tableau1[[Nom]:[Nom]]=$A67)*(Tableau1[[Prénom]:[Prénom]]=$B67)*(FP$2&gt;=Tableau1[[Début]:[Début]])*(FP$2&lt;=Tableau1[[Fin]:[Fin]]),ROW(INDIRECT("A1:A"&amp;COUNTA(Tableau1[[Fin]:[Fin]])))),1)),""))</f>
        <v/>
      </c>
      <c r="FQ67" s="34" t="str">
        <f t="array" aca="1" ref="FQ67" ca="1">IF(OR(WEEKDAY(FQ$2,2)&gt;5,COUNTIF(Dates_Feries,FQ$2)&gt;0),"",IFERROR(INDEX(Tableau1[[Type]:[Type]],SMALL(IF((Tableau1[[Nom]:[Nom]]=$A67)*(Tableau1[[Prénom]:[Prénom]]=$B67)*(FQ$2&gt;=Tableau1[[Début]:[Début]])*(FQ$2&lt;=Tableau1[[Fin]:[Fin]]),ROW(INDIRECT("A1:A"&amp;COUNTA(Tableau1[[Fin]:[Fin]])))),1)),""))</f>
        <v/>
      </c>
      <c r="FR67" s="34" t="str">
        <f t="array" aca="1" ref="FR67" ca="1">IF(OR(WEEKDAY(FR$2,2)&gt;5,COUNTIF(Dates_Feries,FR$2)&gt;0),"",IFERROR(INDEX(Tableau1[[Type]:[Type]],SMALL(IF((Tableau1[[Nom]:[Nom]]=$A67)*(Tableau1[[Prénom]:[Prénom]]=$B67)*(FR$2&gt;=Tableau1[[Début]:[Début]])*(FR$2&lt;=Tableau1[[Fin]:[Fin]]),ROW(INDIRECT("A1:A"&amp;COUNTA(Tableau1[[Fin]:[Fin]])))),1)),""))</f>
        <v/>
      </c>
      <c r="FS67" s="34" t="str">
        <f t="array" aca="1" ref="FS67" ca="1">IF(OR(WEEKDAY(FS$2,2)&gt;5,COUNTIF(Dates_Feries,FS$2)&gt;0),"",IFERROR(INDEX(Tableau1[[Type]:[Type]],SMALL(IF((Tableau1[[Nom]:[Nom]]=$A67)*(Tableau1[[Prénom]:[Prénom]]=$B67)*(FS$2&gt;=Tableau1[[Début]:[Début]])*(FS$2&lt;=Tableau1[[Fin]:[Fin]]),ROW(INDIRECT("A1:A"&amp;COUNTA(Tableau1[[Fin]:[Fin]])))),1)),""))</f>
        <v/>
      </c>
      <c r="FT67" s="34" t="str">
        <f t="array" aca="1" ref="FT67" ca="1">IF(OR(WEEKDAY(FT$2,2)&gt;5,COUNTIF(Dates_Feries,FT$2)&gt;0),"",IFERROR(INDEX(Tableau1[[Type]:[Type]],SMALL(IF((Tableau1[[Nom]:[Nom]]=$A67)*(Tableau1[[Prénom]:[Prénom]]=$B67)*(FT$2&gt;=Tableau1[[Début]:[Début]])*(FT$2&lt;=Tableau1[[Fin]:[Fin]]),ROW(INDIRECT("A1:A"&amp;COUNTA(Tableau1[[Fin]:[Fin]])))),1)),""))</f>
        <v/>
      </c>
      <c r="FU67" s="34" t="str">
        <f t="array" aca="1" ref="FU67" ca="1">IF(OR(WEEKDAY(FU$2,2)&gt;5,COUNTIF(Dates_Feries,FU$2)&gt;0),"",IFERROR(INDEX(Tableau1[[Type]:[Type]],SMALL(IF((Tableau1[[Nom]:[Nom]]=$A67)*(Tableau1[[Prénom]:[Prénom]]=$B67)*(FU$2&gt;=Tableau1[[Début]:[Début]])*(FU$2&lt;=Tableau1[[Fin]:[Fin]]),ROW(INDIRECT("A1:A"&amp;COUNTA(Tableau1[[Fin]:[Fin]])))),1)),""))</f>
        <v/>
      </c>
      <c r="FV67" s="34" t="str">
        <f t="array" aca="1" ref="FV67" ca="1">IF(OR(WEEKDAY(FV$2,2)&gt;5,COUNTIF(Dates_Feries,FV$2)&gt;0),"",IFERROR(INDEX(Tableau1[[Type]:[Type]],SMALL(IF((Tableau1[[Nom]:[Nom]]=$A67)*(Tableau1[[Prénom]:[Prénom]]=$B67)*(FV$2&gt;=Tableau1[[Début]:[Début]])*(FV$2&lt;=Tableau1[[Fin]:[Fin]]),ROW(INDIRECT("A1:A"&amp;COUNTA(Tableau1[[Fin]:[Fin]])))),1)),""))</f>
        <v/>
      </c>
      <c r="FW67" s="34" t="str">
        <f t="array" aca="1" ref="FW67" ca="1">IF(OR(WEEKDAY(FW$2,2)&gt;5,COUNTIF(Dates_Feries,FW$2)&gt;0),"",IFERROR(INDEX(Tableau1[[Type]:[Type]],SMALL(IF((Tableau1[[Nom]:[Nom]]=$A67)*(Tableau1[[Prénom]:[Prénom]]=$B67)*(FW$2&gt;=Tableau1[[Début]:[Début]])*(FW$2&lt;=Tableau1[[Fin]:[Fin]]),ROW(INDIRECT("A1:A"&amp;COUNTA(Tableau1[[Fin]:[Fin]])))),1)),""))</f>
        <v/>
      </c>
      <c r="FX67" s="34" t="str">
        <f t="array" aca="1" ref="FX67" ca="1">IF(OR(WEEKDAY(FX$2,2)&gt;5,COUNTIF(Dates_Feries,FX$2)&gt;0),"",IFERROR(INDEX(Tableau1[[Type]:[Type]],SMALL(IF((Tableau1[[Nom]:[Nom]]=$A67)*(Tableau1[[Prénom]:[Prénom]]=$B67)*(FX$2&gt;=Tableau1[[Début]:[Début]])*(FX$2&lt;=Tableau1[[Fin]:[Fin]]),ROW(INDIRECT("A1:A"&amp;COUNTA(Tableau1[[Fin]:[Fin]])))),1)),""))</f>
        <v/>
      </c>
      <c r="FY67" s="34" t="str">
        <f t="array" aca="1" ref="FY67" ca="1">IF(OR(WEEKDAY(FY$2,2)&gt;5,COUNTIF(Dates_Feries,FY$2)&gt;0),"",IFERROR(INDEX(Tableau1[[Type]:[Type]],SMALL(IF((Tableau1[[Nom]:[Nom]]=$A67)*(Tableau1[[Prénom]:[Prénom]]=$B67)*(FY$2&gt;=Tableau1[[Début]:[Début]])*(FY$2&lt;=Tableau1[[Fin]:[Fin]]),ROW(INDIRECT("A1:A"&amp;COUNTA(Tableau1[[Fin]:[Fin]])))),1)),""))</f>
        <v/>
      </c>
      <c r="FZ67" s="34" t="str">
        <f t="array" aca="1" ref="FZ67" ca="1">IF(OR(WEEKDAY(FZ$2,2)&gt;5,COUNTIF(Dates_Feries,FZ$2)&gt;0),"",IFERROR(INDEX(Tableau1[[Type]:[Type]],SMALL(IF((Tableau1[[Nom]:[Nom]]=$A67)*(Tableau1[[Prénom]:[Prénom]]=$B67)*(FZ$2&gt;=Tableau1[[Début]:[Début]])*(FZ$2&lt;=Tableau1[[Fin]:[Fin]]),ROW(INDIRECT("A1:A"&amp;COUNTA(Tableau1[[Fin]:[Fin]])))),1)),""))</f>
        <v/>
      </c>
      <c r="GA67" s="34" t="str">
        <f t="array" aca="1" ref="GA67" ca="1">IF(OR(WEEKDAY(GA$2,2)&gt;5,COUNTIF(Dates_Feries,GA$2)&gt;0),"",IFERROR(INDEX(Tableau1[[Type]:[Type]],SMALL(IF((Tableau1[[Nom]:[Nom]]=$A67)*(Tableau1[[Prénom]:[Prénom]]=$B67)*(GA$2&gt;=Tableau1[[Début]:[Début]])*(GA$2&lt;=Tableau1[[Fin]:[Fin]]),ROW(INDIRECT("A1:A"&amp;COUNTA(Tableau1[[Fin]:[Fin]])))),1)),""))</f>
        <v/>
      </c>
      <c r="GB67" s="34" t="str">
        <f t="array" aca="1" ref="GB67" ca="1">IF(OR(WEEKDAY(GB$2,2)&gt;5,COUNTIF(Dates_Feries,GB$2)&gt;0),"",IFERROR(INDEX(Tableau1[[Type]:[Type]],SMALL(IF((Tableau1[[Nom]:[Nom]]=$A67)*(Tableau1[[Prénom]:[Prénom]]=$B67)*(GB$2&gt;=Tableau1[[Début]:[Début]])*(GB$2&lt;=Tableau1[[Fin]:[Fin]]),ROW(INDIRECT("A1:A"&amp;COUNTA(Tableau1[[Fin]:[Fin]])))),1)),""))</f>
        <v/>
      </c>
      <c r="GC67" s="34" t="str">
        <f t="array" aca="1" ref="GC67" ca="1">IF(OR(WEEKDAY(GC$2,2)&gt;5,COUNTIF(Dates_Feries,GC$2)&gt;0),"",IFERROR(INDEX(Tableau1[[Type]:[Type]],SMALL(IF((Tableau1[[Nom]:[Nom]]=$A67)*(Tableau1[[Prénom]:[Prénom]]=$B67)*(GC$2&gt;=Tableau1[[Début]:[Début]])*(GC$2&lt;=Tableau1[[Fin]:[Fin]]),ROW(INDIRECT("A1:A"&amp;COUNTA(Tableau1[[Fin]:[Fin]])))),1)),""))</f>
        <v/>
      </c>
      <c r="GD67" s="34" t="str">
        <f t="array" aca="1" ref="GD67" ca="1">IF(OR(WEEKDAY(GD$2,2)&gt;5,COUNTIF(Dates_Feries,GD$2)&gt;0),"",IFERROR(INDEX(Tableau1[[Type]:[Type]],SMALL(IF((Tableau1[[Nom]:[Nom]]=$A67)*(Tableau1[[Prénom]:[Prénom]]=$B67)*(GD$2&gt;=Tableau1[[Début]:[Début]])*(GD$2&lt;=Tableau1[[Fin]:[Fin]]),ROW(INDIRECT("A1:A"&amp;COUNTA(Tableau1[[Fin]:[Fin]])))),1)),""))</f>
        <v/>
      </c>
      <c r="GE67" s="34" t="str">
        <f t="array" aca="1" ref="GE67" ca="1">IF(OR(WEEKDAY(GE$2,2)&gt;5,COUNTIF(Dates_Feries,GE$2)&gt;0),"",IFERROR(INDEX(Tableau1[[Type]:[Type]],SMALL(IF((Tableau1[[Nom]:[Nom]]=$A67)*(Tableau1[[Prénom]:[Prénom]]=$B67)*(GE$2&gt;=Tableau1[[Début]:[Début]])*(GE$2&lt;=Tableau1[[Fin]:[Fin]]),ROW(INDIRECT("A1:A"&amp;COUNTA(Tableau1[[Fin]:[Fin]])))),1)),""))</f>
        <v/>
      </c>
      <c r="GF67" s="34" t="str">
        <f t="array" aca="1" ref="GF67" ca="1">IF(OR(WEEKDAY(GF$2,2)&gt;5,COUNTIF(Dates_Feries,GF$2)&gt;0),"",IFERROR(INDEX(Tableau1[[Type]:[Type]],SMALL(IF((Tableau1[[Nom]:[Nom]]=$A67)*(Tableau1[[Prénom]:[Prénom]]=$B67)*(GF$2&gt;=Tableau1[[Début]:[Début]])*(GF$2&lt;=Tableau1[[Fin]:[Fin]]),ROW(INDIRECT("A1:A"&amp;COUNTA(Tableau1[[Fin]:[Fin]])))),1)),""))</f>
        <v/>
      </c>
      <c r="GG67" s="34" t="str">
        <f t="array" aca="1" ref="GG67" ca="1">IF(OR(WEEKDAY(GG$2,2)&gt;5,COUNTIF(Dates_Feries,GG$2)&gt;0),"",IFERROR(INDEX(Tableau1[[Type]:[Type]],SMALL(IF((Tableau1[[Nom]:[Nom]]=$A67)*(Tableau1[[Prénom]:[Prénom]]=$B67)*(GG$2&gt;=Tableau1[[Début]:[Début]])*(GG$2&lt;=Tableau1[[Fin]:[Fin]]),ROW(INDIRECT("A1:A"&amp;COUNTA(Tableau1[[Fin]:[Fin]])))),1)),""))</f>
        <v/>
      </c>
      <c r="GH67" s="34" t="str">
        <f t="array" aca="1" ref="GH67" ca="1">IF(OR(WEEKDAY(GH$2,2)&gt;5,COUNTIF(Dates_Feries,GH$2)&gt;0),"",IFERROR(INDEX(Tableau1[[Type]:[Type]],SMALL(IF((Tableau1[[Nom]:[Nom]]=$A67)*(Tableau1[[Prénom]:[Prénom]]=$B67)*(GH$2&gt;=Tableau1[[Début]:[Début]])*(GH$2&lt;=Tableau1[[Fin]:[Fin]]),ROW(INDIRECT("A1:A"&amp;COUNTA(Tableau1[[Fin]:[Fin]])))),1)),""))</f>
        <v/>
      </c>
      <c r="GI67" s="34" t="str">
        <f t="array" aca="1" ref="GI67" ca="1">IF(OR(WEEKDAY(GI$2,2)&gt;5,COUNTIF(Dates_Feries,GI$2)&gt;0),"",IFERROR(INDEX(Tableau1[[Type]:[Type]],SMALL(IF((Tableau1[[Nom]:[Nom]]=$A67)*(Tableau1[[Prénom]:[Prénom]]=$B67)*(GI$2&gt;=Tableau1[[Début]:[Début]])*(GI$2&lt;=Tableau1[[Fin]:[Fin]]),ROW(INDIRECT("A1:A"&amp;COUNTA(Tableau1[[Fin]:[Fin]])))),1)),""))</f>
        <v/>
      </c>
      <c r="GJ67" s="34" t="str">
        <f t="array" aca="1" ref="GJ67" ca="1">IF(OR(WEEKDAY(GJ$2,2)&gt;5,COUNTIF(Dates_Feries,GJ$2)&gt;0),"",IFERROR(INDEX(Tableau1[[Type]:[Type]],SMALL(IF((Tableau1[[Nom]:[Nom]]=$A67)*(Tableau1[[Prénom]:[Prénom]]=$B67)*(GJ$2&gt;=Tableau1[[Début]:[Début]])*(GJ$2&lt;=Tableau1[[Fin]:[Fin]]),ROW(INDIRECT("A1:A"&amp;COUNTA(Tableau1[[Fin]:[Fin]])))),1)),""))</f>
        <v/>
      </c>
      <c r="GK67" s="34" t="str">
        <f t="array" aca="1" ref="GK67" ca="1">IF(OR(WEEKDAY(GK$2,2)&gt;5,COUNTIF(Dates_Feries,GK$2)&gt;0),"",IFERROR(INDEX(Tableau1[[Type]:[Type]],SMALL(IF((Tableau1[[Nom]:[Nom]]=$A67)*(Tableau1[[Prénom]:[Prénom]]=$B67)*(GK$2&gt;=Tableau1[[Début]:[Début]])*(GK$2&lt;=Tableau1[[Fin]:[Fin]]),ROW(INDIRECT("A1:A"&amp;COUNTA(Tableau1[[Fin]:[Fin]])))),1)),""))</f>
        <v/>
      </c>
      <c r="GL67" s="34" t="str">
        <f t="array" aca="1" ref="GL67" ca="1">IF(OR(WEEKDAY(GL$2,2)&gt;5,COUNTIF(Dates_Feries,GL$2)&gt;0),"",IFERROR(INDEX(Tableau1[[Type]:[Type]],SMALL(IF((Tableau1[[Nom]:[Nom]]=$A67)*(Tableau1[[Prénom]:[Prénom]]=$B67)*(GL$2&gt;=Tableau1[[Début]:[Début]])*(GL$2&lt;=Tableau1[[Fin]:[Fin]]),ROW(INDIRECT("A1:A"&amp;COUNTA(Tableau1[[Fin]:[Fin]])))),1)),""))</f>
        <v/>
      </c>
      <c r="GM67" s="34" t="str">
        <f t="array" aca="1" ref="GM67" ca="1">IF(OR(WEEKDAY(GM$2,2)&gt;5,COUNTIF(Dates_Feries,GM$2)&gt;0),"",IFERROR(INDEX(Tableau1[[Type]:[Type]],SMALL(IF((Tableau1[[Nom]:[Nom]]=$A67)*(Tableau1[[Prénom]:[Prénom]]=$B67)*(GM$2&gt;=Tableau1[[Début]:[Début]])*(GM$2&lt;=Tableau1[[Fin]:[Fin]]),ROW(INDIRECT("A1:A"&amp;COUNTA(Tableau1[[Fin]:[Fin]])))),1)),""))</f>
        <v/>
      </c>
      <c r="GN67" s="34" t="str">
        <f t="array" aca="1" ref="GN67" ca="1">IF(OR(WEEKDAY(GN$2,2)&gt;5,COUNTIF(Dates_Feries,GN$2)&gt;0),"",IFERROR(INDEX(Tableau1[[Type]:[Type]],SMALL(IF((Tableau1[[Nom]:[Nom]]=$A67)*(Tableau1[[Prénom]:[Prénom]]=$B67)*(GN$2&gt;=Tableau1[[Début]:[Début]])*(GN$2&lt;=Tableau1[[Fin]:[Fin]]),ROW(INDIRECT("A1:A"&amp;COUNTA(Tableau1[[Fin]:[Fin]])))),1)),""))</f>
        <v/>
      </c>
      <c r="GO67" s="34" t="str">
        <f t="array" aca="1" ref="GO67" ca="1">IF(OR(WEEKDAY(GO$2,2)&gt;5,COUNTIF(Dates_Feries,GO$2)&gt;0),"",IFERROR(INDEX(Tableau1[[Type]:[Type]],SMALL(IF((Tableau1[[Nom]:[Nom]]=$A67)*(Tableau1[[Prénom]:[Prénom]]=$B67)*(GO$2&gt;=Tableau1[[Début]:[Début]])*(GO$2&lt;=Tableau1[[Fin]:[Fin]]),ROW(INDIRECT("A1:A"&amp;COUNTA(Tableau1[[Fin]:[Fin]])))),1)),""))</f>
        <v/>
      </c>
      <c r="GP67" s="34" t="str">
        <f t="array" aca="1" ref="GP67" ca="1">IF(OR(WEEKDAY(GP$2,2)&gt;5,COUNTIF(Dates_Feries,GP$2)&gt;0),"",IFERROR(INDEX(Tableau1[[Type]:[Type]],SMALL(IF((Tableau1[[Nom]:[Nom]]=$A67)*(Tableau1[[Prénom]:[Prénom]]=$B67)*(GP$2&gt;=Tableau1[[Début]:[Début]])*(GP$2&lt;=Tableau1[[Fin]:[Fin]]),ROW(INDIRECT("A1:A"&amp;COUNTA(Tableau1[[Fin]:[Fin]])))),1)),""))</f>
        <v/>
      </c>
      <c r="GQ67" s="34" t="str">
        <f t="array" aca="1" ref="GQ67" ca="1">IF(OR(WEEKDAY(GQ$2,2)&gt;5,COUNTIF(Dates_Feries,GQ$2)&gt;0),"",IFERROR(INDEX(Tableau1[[Type]:[Type]],SMALL(IF((Tableau1[[Nom]:[Nom]]=$A67)*(Tableau1[[Prénom]:[Prénom]]=$B67)*(GQ$2&gt;=Tableau1[[Début]:[Début]])*(GQ$2&lt;=Tableau1[[Fin]:[Fin]]),ROW(INDIRECT("A1:A"&amp;COUNTA(Tableau1[[Fin]:[Fin]])))),1)),""))</f>
        <v/>
      </c>
      <c r="GR67" s="34" t="str">
        <f t="array" aca="1" ref="GR67" ca="1">IF(OR(WEEKDAY(GR$2,2)&gt;5,COUNTIF(Dates_Feries,GR$2)&gt;0),"",IFERROR(INDEX(Tableau1[[Type]:[Type]],SMALL(IF((Tableau1[[Nom]:[Nom]]=$A67)*(Tableau1[[Prénom]:[Prénom]]=$B67)*(GR$2&gt;=Tableau1[[Début]:[Début]])*(GR$2&lt;=Tableau1[[Fin]:[Fin]]),ROW(INDIRECT("A1:A"&amp;COUNTA(Tableau1[[Fin]:[Fin]])))),1)),""))</f>
        <v/>
      </c>
      <c r="GS67" s="34" t="str">
        <f t="array" aca="1" ref="GS67" ca="1">IF(OR(WEEKDAY(GS$2,2)&gt;5,COUNTIF(Dates_Feries,GS$2)&gt;0),"",IFERROR(INDEX(Tableau1[[Type]:[Type]],SMALL(IF((Tableau1[[Nom]:[Nom]]=$A67)*(Tableau1[[Prénom]:[Prénom]]=$B67)*(GS$2&gt;=Tableau1[[Début]:[Début]])*(GS$2&lt;=Tableau1[[Fin]:[Fin]]),ROW(INDIRECT("A1:A"&amp;COUNTA(Tableau1[[Fin]:[Fin]])))),1)),""))</f>
        <v/>
      </c>
      <c r="GT67" s="34" t="str">
        <f t="array" aca="1" ref="GT67" ca="1">IF(OR(WEEKDAY(GT$2,2)&gt;5,COUNTIF(Dates_Feries,GT$2)&gt;0),"",IFERROR(INDEX(Tableau1[[Type]:[Type]],SMALL(IF((Tableau1[[Nom]:[Nom]]=$A67)*(Tableau1[[Prénom]:[Prénom]]=$B67)*(GT$2&gt;=Tableau1[[Début]:[Début]])*(GT$2&lt;=Tableau1[[Fin]:[Fin]]),ROW(INDIRECT("A1:A"&amp;COUNTA(Tableau1[[Fin]:[Fin]])))),1)),""))</f>
        <v/>
      </c>
      <c r="GU67" s="34" t="str">
        <f t="array" aca="1" ref="GU67" ca="1">IF(OR(WEEKDAY(GU$2,2)&gt;5,COUNTIF(Dates_Feries,GU$2)&gt;0),"",IFERROR(INDEX(Tableau1[[Type]:[Type]],SMALL(IF((Tableau1[[Nom]:[Nom]]=$A67)*(Tableau1[[Prénom]:[Prénom]]=$B67)*(GU$2&gt;=Tableau1[[Début]:[Début]])*(GU$2&lt;=Tableau1[[Fin]:[Fin]]),ROW(INDIRECT("A1:A"&amp;COUNTA(Tableau1[[Fin]:[Fin]])))),1)),""))</f>
        <v/>
      </c>
      <c r="GV67" s="34" t="str">
        <f t="array" aca="1" ref="GV67" ca="1">IF(OR(WEEKDAY(GV$2,2)&gt;5,COUNTIF(Dates_Feries,GV$2)&gt;0),"",IFERROR(INDEX(Tableau1[[Type]:[Type]],SMALL(IF((Tableau1[[Nom]:[Nom]]=$A67)*(Tableau1[[Prénom]:[Prénom]]=$B67)*(GV$2&gt;=Tableau1[[Début]:[Début]])*(GV$2&lt;=Tableau1[[Fin]:[Fin]]),ROW(INDIRECT("A1:A"&amp;COUNTA(Tableau1[[Fin]:[Fin]])))),1)),""))</f>
        <v/>
      </c>
      <c r="GW67" s="34" t="str">
        <f t="array" aca="1" ref="GW67" ca="1">IF(OR(WEEKDAY(GW$2,2)&gt;5,COUNTIF(Dates_Feries,GW$2)&gt;0),"",IFERROR(INDEX(Tableau1[[Type]:[Type]],SMALL(IF((Tableau1[[Nom]:[Nom]]=$A67)*(Tableau1[[Prénom]:[Prénom]]=$B67)*(GW$2&gt;=Tableau1[[Début]:[Début]])*(GW$2&lt;=Tableau1[[Fin]:[Fin]]),ROW(INDIRECT("A1:A"&amp;COUNTA(Tableau1[[Fin]:[Fin]])))),1)),""))</f>
        <v/>
      </c>
      <c r="GX67" s="34" t="str">
        <f t="array" aca="1" ref="GX67" ca="1">IF(OR(WEEKDAY(GX$2,2)&gt;5,COUNTIF(Dates_Feries,GX$2)&gt;0),"",IFERROR(INDEX(Tableau1[[Type]:[Type]],SMALL(IF((Tableau1[[Nom]:[Nom]]=$A67)*(Tableau1[[Prénom]:[Prénom]]=$B67)*(GX$2&gt;=Tableau1[[Début]:[Début]])*(GX$2&lt;=Tableau1[[Fin]:[Fin]]),ROW(INDIRECT("A1:A"&amp;COUNTA(Tableau1[[Fin]:[Fin]])))),1)),""))</f>
        <v/>
      </c>
      <c r="GY67" s="34" t="str">
        <f t="array" aca="1" ref="GY67" ca="1">IF(OR(WEEKDAY(GY$2,2)&gt;5,COUNTIF(Dates_Feries,GY$2)&gt;0),"",IFERROR(INDEX(Tableau1[[Type]:[Type]],SMALL(IF((Tableau1[[Nom]:[Nom]]=$A67)*(Tableau1[[Prénom]:[Prénom]]=$B67)*(GY$2&gt;=Tableau1[[Début]:[Début]])*(GY$2&lt;=Tableau1[[Fin]:[Fin]]),ROW(INDIRECT("A1:A"&amp;COUNTA(Tableau1[[Fin]:[Fin]])))),1)),""))</f>
        <v/>
      </c>
      <c r="GZ67" s="34" t="str">
        <f t="array" aca="1" ref="GZ67" ca="1">IF(OR(WEEKDAY(GZ$2,2)&gt;5,COUNTIF(Dates_Feries,GZ$2)&gt;0),"",IFERROR(INDEX(Tableau1[[Type]:[Type]],SMALL(IF((Tableau1[[Nom]:[Nom]]=$A67)*(Tableau1[[Prénom]:[Prénom]]=$B67)*(GZ$2&gt;=Tableau1[[Début]:[Début]])*(GZ$2&lt;=Tableau1[[Fin]:[Fin]]),ROW(INDIRECT("A1:A"&amp;COUNTA(Tableau1[[Fin]:[Fin]])))),1)),""))</f>
        <v/>
      </c>
      <c r="HA67" s="34" t="str">
        <f t="array" aca="1" ref="HA67" ca="1">IF(OR(WEEKDAY(HA$2,2)&gt;5,COUNTIF(Dates_Feries,HA$2)&gt;0),"",IFERROR(INDEX(Tableau1[[Type]:[Type]],SMALL(IF((Tableau1[[Nom]:[Nom]]=$A67)*(Tableau1[[Prénom]:[Prénom]]=$B67)*(HA$2&gt;=Tableau1[[Début]:[Début]])*(HA$2&lt;=Tableau1[[Fin]:[Fin]]),ROW(INDIRECT("A1:A"&amp;COUNTA(Tableau1[[Fin]:[Fin]])))),1)),""))</f>
        <v/>
      </c>
      <c r="HB67" s="34" t="str">
        <f t="array" aca="1" ref="HB67" ca="1">IF(OR(WEEKDAY(HB$2,2)&gt;5,COUNTIF(Dates_Feries,HB$2)&gt;0),"",IFERROR(INDEX(Tableau1[[Type]:[Type]],SMALL(IF((Tableau1[[Nom]:[Nom]]=$A67)*(Tableau1[[Prénom]:[Prénom]]=$B67)*(HB$2&gt;=Tableau1[[Début]:[Début]])*(HB$2&lt;=Tableau1[[Fin]:[Fin]]),ROW(INDIRECT("A1:A"&amp;COUNTA(Tableau1[[Fin]:[Fin]])))),1)),""))</f>
        <v/>
      </c>
      <c r="HC67" s="34" t="str">
        <f t="array" aca="1" ref="HC67" ca="1">IF(OR(WEEKDAY(HC$2,2)&gt;5,COUNTIF(Dates_Feries,HC$2)&gt;0),"",IFERROR(INDEX(Tableau1[[Type]:[Type]],SMALL(IF((Tableau1[[Nom]:[Nom]]=$A67)*(Tableau1[[Prénom]:[Prénom]]=$B67)*(HC$2&gt;=Tableau1[[Début]:[Début]])*(HC$2&lt;=Tableau1[[Fin]:[Fin]]),ROW(INDIRECT("A1:A"&amp;COUNTA(Tableau1[[Fin]:[Fin]])))),1)),""))</f>
        <v/>
      </c>
      <c r="HD67" s="34" t="str">
        <f t="array" aca="1" ref="HD67" ca="1">IF(OR(WEEKDAY(HD$2,2)&gt;5,COUNTIF(Dates_Feries,HD$2)&gt;0),"",IFERROR(INDEX(Tableau1[[Type]:[Type]],SMALL(IF((Tableau1[[Nom]:[Nom]]=$A67)*(Tableau1[[Prénom]:[Prénom]]=$B67)*(HD$2&gt;=Tableau1[[Début]:[Début]])*(HD$2&lt;=Tableau1[[Fin]:[Fin]]),ROW(INDIRECT("A1:A"&amp;COUNTA(Tableau1[[Fin]:[Fin]])))),1)),""))</f>
        <v/>
      </c>
      <c r="HE67" s="34" t="str">
        <f t="array" aca="1" ref="HE67" ca="1">IF(OR(WEEKDAY(HE$2,2)&gt;5,COUNTIF(Dates_Feries,HE$2)&gt;0),"",IFERROR(INDEX(Tableau1[[Type]:[Type]],SMALL(IF((Tableau1[[Nom]:[Nom]]=$A67)*(Tableau1[[Prénom]:[Prénom]]=$B67)*(HE$2&gt;=Tableau1[[Début]:[Début]])*(HE$2&lt;=Tableau1[[Fin]:[Fin]]),ROW(INDIRECT("A1:A"&amp;COUNTA(Tableau1[[Fin]:[Fin]])))),1)),""))</f>
        <v/>
      </c>
      <c r="HF67" s="34" t="str">
        <f t="array" aca="1" ref="HF67" ca="1">IF(OR(WEEKDAY(HF$2,2)&gt;5,COUNTIF(Dates_Feries,HF$2)&gt;0),"",IFERROR(INDEX(Tableau1[[Type]:[Type]],SMALL(IF((Tableau1[[Nom]:[Nom]]=$A67)*(Tableau1[[Prénom]:[Prénom]]=$B67)*(HF$2&gt;=Tableau1[[Début]:[Début]])*(HF$2&lt;=Tableau1[[Fin]:[Fin]]),ROW(INDIRECT("A1:A"&amp;COUNTA(Tableau1[[Fin]:[Fin]])))),1)),""))</f>
        <v/>
      </c>
      <c r="HG67" s="34" t="str">
        <f t="array" aca="1" ref="HG67" ca="1">IF(OR(WEEKDAY(HG$2,2)&gt;5,COUNTIF(Dates_Feries,HG$2)&gt;0),"",IFERROR(INDEX(Tableau1[[Type]:[Type]],SMALL(IF((Tableau1[[Nom]:[Nom]]=$A67)*(Tableau1[[Prénom]:[Prénom]]=$B67)*(HG$2&gt;=Tableau1[[Début]:[Début]])*(HG$2&lt;=Tableau1[[Fin]:[Fin]]),ROW(INDIRECT("A1:A"&amp;COUNTA(Tableau1[[Fin]:[Fin]])))),1)),""))</f>
        <v/>
      </c>
      <c r="HH67" s="34" t="str">
        <f t="array" aca="1" ref="HH67" ca="1">IF(OR(WEEKDAY(HH$2,2)&gt;5,COUNTIF(Dates_Feries,HH$2)&gt;0),"",IFERROR(INDEX(Tableau1[[Type]:[Type]],SMALL(IF((Tableau1[[Nom]:[Nom]]=$A67)*(Tableau1[[Prénom]:[Prénom]]=$B67)*(HH$2&gt;=Tableau1[[Début]:[Début]])*(HH$2&lt;=Tableau1[[Fin]:[Fin]]),ROW(INDIRECT("A1:A"&amp;COUNTA(Tableau1[[Fin]:[Fin]])))),1)),""))</f>
        <v/>
      </c>
      <c r="HI67" s="34" t="str">
        <f t="array" aca="1" ref="HI67" ca="1">IF(OR(WEEKDAY(HI$2,2)&gt;5,COUNTIF(Dates_Feries,HI$2)&gt;0),"",IFERROR(INDEX(Tableau1[[Type]:[Type]],SMALL(IF((Tableau1[[Nom]:[Nom]]=$A67)*(Tableau1[[Prénom]:[Prénom]]=$B67)*(HI$2&gt;=Tableau1[[Début]:[Début]])*(HI$2&lt;=Tableau1[[Fin]:[Fin]]),ROW(INDIRECT("A1:A"&amp;COUNTA(Tableau1[[Fin]:[Fin]])))),1)),""))</f>
        <v/>
      </c>
      <c r="HJ67" s="34" t="str">
        <f t="array" aca="1" ref="HJ67" ca="1">IF(OR(WEEKDAY(HJ$2,2)&gt;5,COUNTIF(Dates_Feries,HJ$2)&gt;0),"",IFERROR(INDEX(Tableau1[[Type]:[Type]],SMALL(IF((Tableau1[[Nom]:[Nom]]=$A67)*(Tableau1[[Prénom]:[Prénom]]=$B67)*(HJ$2&gt;=Tableau1[[Début]:[Début]])*(HJ$2&lt;=Tableau1[[Fin]:[Fin]]),ROW(INDIRECT("A1:A"&amp;COUNTA(Tableau1[[Fin]:[Fin]])))),1)),""))</f>
        <v/>
      </c>
      <c r="HK67" s="34" t="str">
        <f t="array" aca="1" ref="HK67" ca="1">IF(OR(WEEKDAY(HK$2,2)&gt;5,COUNTIF(Dates_Feries,HK$2)&gt;0),"",IFERROR(INDEX(Tableau1[[Type]:[Type]],SMALL(IF((Tableau1[[Nom]:[Nom]]=$A67)*(Tableau1[[Prénom]:[Prénom]]=$B67)*(HK$2&gt;=Tableau1[[Début]:[Début]])*(HK$2&lt;=Tableau1[[Fin]:[Fin]]),ROW(INDIRECT("A1:A"&amp;COUNTA(Tableau1[[Fin]:[Fin]])))),1)),""))</f>
        <v/>
      </c>
      <c r="HL67" s="34" t="str">
        <f t="array" aca="1" ref="HL67" ca="1">IF(OR(WEEKDAY(HL$2,2)&gt;5,COUNTIF(Dates_Feries,HL$2)&gt;0),"",IFERROR(INDEX(Tableau1[[Type]:[Type]],SMALL(IF((Tableau1[[Nom]:[Nom]]=$A67)*(Tableau1[[Prénom]:[Prénom]]=$B67)*(HL$2&gt;=Tableau1[[Début]:[Début]])*(HL$2&lt;=Tableau1[[Fin]:[Fin]]),ROW(INDIRECT("A1:A"&amp;COUNTA(Tableau1[[Fin]:[Fin]])))),1)),""))</f>
        <v/>
      </c>
      <c r="HM67" s="34" t="str">
        <f t="array" aca="1" ref="HM67" ca="1">IF(OR(WEEKDAY(HM$2,2)&gt;5,COUNTIF(Dates_Feries,HM$2)&gt;0),"",IFERROR(INDEX(Tableau1[[Type]:[Type]],SMALL(IF((Tableau1[[Nom]:[Nom]]=$A67)*(Tableau1[[Prénom]:[Prénom]]=$B67)*(HM$2&gt;=Tableau1[[Début]:[Début]])*(HM$2&lt;=Tableau1[[Fin]:[Fin]]),ROW(INDIRECT("A1:A"&amp;COUNTA(Tableau1[[Fin]:[Fin]])))),1)),""))</f>
        <v/>
      </c>
      <c r="HN67" s="34" t="str">
        <f t="array" aca="1" ref="HN67" ca="1">IF(OR(WEEKDAY(HN$2,2)&gt;5,COUNTIF(Dates_Feries,HN$2)&gt;0),"",IFERROR(INDEX(Tableau1[[Type]:[Type]],SMALL(IF((Tableau1[[Nom]:[Nom]]=$A67)*(Tableau1[[Prénom]:[Prénom]]=$B67)*(HN$2&gt;=Tableau1[[Début]:[Début]])*(HN$2&lt;=Tableau1[[Fin]:[Fin]]),ROW(INDIRECT("A1:A"&amp;COUNTA(Tableau1[[Fin]:[Fin]])))),1)),""))</f>
        <v/>
      </c>
      <c r="HO67" s="34" t="str">
        <f t="array" aca="1" ref="HO67" ca="1">IF(OR(WEEKDAY(HO$2,2)&gt;5,COUNTIF(Dates_Feries,HO$2)&gt;0),"",IFERROR(INDEX(Tableau1[[Type]:[Type]],SMALL(IF((Tableau1[[Nom]:[Nom]]=$A67)*(Tableau1[[Prénom]:[Prénom]]=$B67)*(HO$2&gt;=Tableau1[[Début]:[Début]])*(HO$2&lt;=Tableau1[[Fin]:[Fin]]),ROW(INDIRECT("A1:A"&amp;COUNTA(Tableau1[[Fin]:[Fin]])))),1)),""))</f>
        <v/>
      </c>
      <c r="HP67" s="34" t="str">
        <f t="array" aca="1" ref="HP67" ca="1">IF(OR(WEEKDAY(HP$2,2)&gt;5,COUNTIF(Dates_Feries,HP$2)&gt;0),"",IFERROR(INDEX(Tableau1[[Type]:[Type]],SMALL(IF((Tableau1[[Nom]:[Nom]]=$A67)*(Tableau1[[Prénom]:[Prénom]]=$B67)*(HP$2&gt;=Tableau1[[Début]:[Début]])*(HP$2&lt;=Tableau1[[Fin]:[Fin]]),ROW(INDIRECT("A1:A"&amp;COUNTA(Tableau1[[Fin]:[Fin]])))),1)),""))</f>
        <v/>
      </c>
      <c r="HQ67" s="34" t="str">
        <f t="array" aca="1" ref="HQ67" ca="1">IF(OR(WEEKDAY(HQ$2,2)&gt;5,COUNTIF(Dates_Feries,HQ$2)&gt;0),"",IFERROR(INDEX(Tableau1[[Type]:[Type]],SMALL(IF((Tableau1[[Nom]:[Nom]]=$A67)*(Tableau1[[Prénom]:[Prénom]]=$B67)*(HQ$2&gt;=Tableau1[[Début]:[Début]])*(HQ$2&lt;=Tableau1[[Fin]:[Fin]]),ROW(INDIRECT("A1:A"&amp;COUNTA(Tableau1[[Fin]:[Fin]])))),1)),""))</f>
        <v/>
      </c>
      <c r="HR67" s="34" t="str">
        <f t="array" aca="1" ref="HR67" ca="1">IF(OR(WEEKDAY(HR$2,2)&gt;5,COUNTIF(Dates_Feries,HR$2)&gt;0),"",IFERROR(INDEX(Tableau1[[Type]:[Type]],SMALL(IF((Tableau1[[Nom]:[Nom]]=$A67)*(Tableau1[[Prénom]:[Prénom]]=$B67)*(HR$2&gt;=Tableau1[[Début]:[Début]])*(HR$2&lt;=Tableau1[[Fin]:[Fin]]),ROW(INDIRECT("A1:A"&amp;COUNTA(Tableau1[[Fin]:[Fin]])))),1)),""))</f>
        <v/>
      </c>
      <c r="HS67" s="34" t="str">
        <f t="array" aca="1" ref="HS67" ca="1">IF(OR(WEEKDAY(HS$2,2)&gt;5,COUNTIF(Dates_Feries,HS$2)&gt;0),"",IFERROR(INDEX(Tableau1[[Type]:[Type]],SMALL(IF((Tableau1[[Nom]:[Nom]]=$A67)*(Tableau1[[Prénom]:[Prénom]]=$B67)*(HS$2&gt;=Tableau1[[Début]:[Début]])*(HS$2&lt;=Tableau1[[Fin]:[Fin]]),ROW(INDIRECT("A1:A"&amp;COUNTA(Tableau1[[Fin]:[Fin]])))),1)),""))</f>
        <v/>
      </c>
      <c r="HT67" s="34" t="str">
        <f t="array" aca="1" ref="HT67" ca="1">IF(OR(WEEKDAY(HT$2,2)&gt;5,COUNTIF(Dates_Feries,HT$2)&gt;0),"",IFERROR(INDEX(Tableau1[[Type]:[Type]],SMALL(IF((Tableau1[[Nom]:[Nom]]=$A67)*(Tableau1[[Prénom]:[Prénom]]=$B67)*(HT$2&gt;=Tableau1[[Début]:[Début]])*(HT$2&lt;=Tableau1[[Fin]:[Fin]]),ROW(INDIRECT("A1:A"&amp;COUNTA(Tableau1[[Fin]:[Fin]])))),1)),""))</f>
        <v/>
      </c>
      <c r="HU67" s="34" t="str">
        <f t="array" aca="1" ref="HU67" ca="1">IF(OR(WEEKDAY(HU$2,2)&gt;5,COUNTIF(Dates_Feries,HU$2)&gt;0),"",IFERROR(INDEX(Tableau1[[Type]:[Type]],SMALL(IF((Tableau1[[Nom]:[Nom]]=$A67)*(Tableau1[[Prénom]:[Prénom]]=$B67)*(HU$2&gt;=Tableau1[[Début]:[Début]])*(HU$2&lt;=Tableau1[[Fin]:[Fin]]),ROW(INDIRECT("A1:A"&amp;COUNTA(Tableau1[[Fin]:[Fin]])))),1)),""))</f>
        <v/>
      </c>
      <c r="HV67" s="34" t="str">
        <f t="array" aca="1" ref="HV67" ca="1">IF(OR(WEEKDAY(HV$2,2)&gt;5,COUNTIF(Dates_Feries,HV$2)&gt;0),"",IFERROR(INDEX(Tableau1[[Type]:[Type]],SMALL(IF((Tableau1[[Nom]:[Nom]]=$A67)*(Tableau1[[Prénom]:[Prénom]]=$B67)*(HV$2&gt;=Tableau1[[Début]:[Début]])*(HV$2&lt;=Tableau1[[Fin]:[Fin]]),ROW(INDIRECT("A1:A"&amp;COUNTA(Tableau1[[Fin]:[Fin]])))),1)),""))</f>
        <v/>
      </c>
      <c r="HW67" s="34" t="str">
        <f t="array" aca="1" ref="HW67" ca="1">IF(OR(WEEKDAY(HW$2,2)&gt;5,COUNTIF(Dates_Feries,HW$2)&gt;0),"",IFERROR(INDEX(Tableau1[[Type]:[Type]],SMALL(IF((Tableau1[[Nom]:[Nom]]=$A67)*(Tableau1[[Prénom]:[Prénom]]=$B67)*(HW$2&gt;=Tableau1[[Début]:[Début]])*(HW$2&lt;=Tableau1[[Fin]:[Fin]]),ROW(INDIRECT("A1:A"&amp;COUNTA(Tableau1[[Fin]:[Fin]])))),1)),""))</f>
        <v/>
      </c>
      <c r="HX67" s="34" t="str">
        <f t="array" aca="1" ref="HX67" ca="1">IF(OR(WEEKDAY(HX$2,2)&gt;5,COUNTIF(Dates_Feries,HX$2)&gt;0),"",IFERROR(INDEX(Tableau1[[Type]:[Type]],SMALL(IF((Tableau1[[Nom]:[Nom]]=$A67)*(Tableau1[[Prénom]:[Prénom]]=$B67)*(HX$2&gt;=Tableau1[[Début]:[Début]])*(HX$2&lt;=Tableau1[[Fin]:[Fin]]),ROW(INDIRECT("A1:A"&amp;COUNTA(Tableau1[[Fin]:[Fin]])))),1)),""))</f>
        <v/>
      </c>
      <c r="HY67" s="34" t="str">
        <f t="array" aca="1" ref="HY67" ca="1">IF(OR(WEEKDAY(HY$2,2)&gt;5,COUNTIF(Dates_Feries,HY$2)&gt;0),"",IFERROR(INDEX(Tableau1[[Type]:[Type]],SMALL(IF((Tableau1[[Nom]:[Nom]]=$A67)*(Tableau1[[Prénom]:[Prénom]]=$B67)*(HY$2&gt;=Tableau1[[Début]:[Début]])*(HY$2&lt;=Tableau1[[Fin]:[Fin]]),ROW(INDIRECT("A1:A"&amp;COUNTA(Tableau1[[Fin]:[Fin]])))),1)),""))</f>
        <v/>
      </c>
      <c r="HZ67" s="34" t="str">
        <f t="array" aca="1" ref="HZ67" ca="1">IF(OR(WEEKDAY(HZ$2,2)&gt;5,COUNTIF(Dates_Feries,HZ$2)&gt;0),"",IFERROR(INDEX(Tableau1[[Type]:[Type]],SMALL(IF((Tableau1[[Nom]:[Nom]]=$A67)*(Tableau1[[Prénom]:[Prénom]]=$B67)*(HZ$2&gt;=Tableau1[[Début]:[Début]])*(HZ$2&lt;=Tableau1[[Fin]:[Fin]]),ROW(INDIRECT("A1:A"&amp;COUNTA(Tableau1[[Fin]:[Fin]])))),1)),""))</f>
        <v/>
      </c>
      <c r="IA67" s="34" t="str">
        <f t="array" aca="1" ref="IA67" ca="1">IF(OR(WEEKDAY(IA$2,2)&gt;5,COUNTIF(Dates_Feries,IA$2)&gt;0),"",IFERROR(INDEX(Tableau1[[Type]:[Type]],SMALL(IF((Tableau1[[Nom]:[Nom]]=$A67)*(Tableau1[[Prénom]:[Prénom]]=$B67)*(IA$2&gt;=Tableau1[[Début]:[Début]])*(IA$2&lt;=Tableau1[[Fin]:[Fin]]),ROW(INDIRECT("A1:A"&amp;COUNTA(Tableau1[[Fin]:[Fin]])))),1)),""))</f>
        <v/>
      </c>
      <c r="IB67" s="34" t="str">
        <f t="array" aca="1" ref="IB67" ca="1">IF(OR(WEEKDAY(IB$2,2)&gt;5,COUNTIF(Dates_Feries,IB$2)&gt;0),"",IFERROR(INDEX(Tableau1[[Type]:[Type]],SMALL(IF((Tableau1[[Nom]:[Nom]]=$A67)*(Tableau1[[Prénom]:[Prénom]]=$B67)*(IB$2&gt;=Tableau1[[Début]:[Début]])*(IB$2&lt;=Tableau1[[Fin]:[Fin]]),ROW(INDIRECT("A1:A"&amp;COUNTA(Tableau1[[Fin]:[Fin]])))),1)),""))</f>
        <v/>
      </c>
      <c r="IC67" s="34" t="str">
        <f t="array" aca="1" ref="IC67" ca="1">IF(OR(WEEKDAY(IC$2,2)&gt;5,COUNTIF(Dates_Feries,IC$2)&gt;0),"",IFERROR(INDEX(Tableau1[[Type]:[Type]],SMALL(IF((Tableau1[[Nom]:[Nom]]=$A67)*(Tableau1[[Prénom]:[Prénom]]=$B67)*(IC$2&gt;=Tableau1[[Début]:[Début]])*(IC$2&lt;=Tableau1[[Fin]:[Fin]]),ROW(INDIRECT("A1:A"&amp;COUNTA(Tableau1[[Fin]:[Fin]])))),1)),""))</f>
        <v/>
      </c>
      <c r="ID67" s="34" t="str">
        <f t="array" aca="1" ref="ID67" ca="1">IF(OR(WEEKDAY(ID$2,2)&gt;5,COUNTIF(Dates_Feries,ID$2)&gt;0),"",IFERROR(INDEX(Tableau1[[Type]:[Type]],SMALL(IF((Tableau1[[Nom]:[Nom]]=$A67)*(Tableau1[[Prénom]:[Prénom]]=$B67)*(ID$2&gt;=Tableau1[[Début]:[Début]])*(ID$2&lt;=Tableau1[[Fin]:[Fin]]),ROW(INDIRECT("A1:A"&amp;COUNTA(Tableau1[[Fin]:[Fin]])))),1)),""))</f>
        <v/>
      </c>
      <c r="IE67" s="34" t="str">
        <f t="array" aca="1" ref="IE67" ca="1">IF(OR(WEEKDAY(IE$2,2)&gt;5,COUNTIF(Dates_Feries,IE$2)&gt;0),"",IFERROR(INDEX(Tableau1[[Type]:[Type]],SMALL(IF((Tableau1[[Nom]:[Nom]]=$A67)*(Tableau1[[Prénom]:[Prénom]]=$B67)*(IE$2&gt;=Tableau1[[Début]:[Début]])*(IE$2&lt;=Tableau1[[Fin]:[Fin]]),ROW(INDIRECT("A1:A"&amp;COUNTA(Tableau1[[Fin]:[Fin]])))),1)),""))</f>
        <v/>
      </c>
      <c r="IF67" s="34" t="str">
        <f t="array" aca="1" ref="IF67" ca="1">IF(OR(WEEKDAY(IF$2,2)&gt;5,COUNTIF(Dates_Feries,IF$2)&gt;0),"",IFERROR(INDEX(Tableau1[[Type]:[Type]],SMALL(IF((Tableau1[[Nom]:[Nom]]=$A67)*(Tableau1[[Prénom]:[Prénom]]=$B67)*(IF$2&gt;=Tableau1[[Début]:[Début]])*(IF$2&lt;=Tableau1[[Fin]:[Fin]]),ROW(INDIRECT("A1:A"&amp;COUNTA(Tableau1[[Fin]:[Fin]])))),1)),""))</f>
        <v/>
      </c>
      <c r="IG67" s="34" t="str">
        <f t="array" aca="1" ref="IG67" ca="1">IF(OR(WEEKDAY(IG$2,2)&gt;5,COUNTIF(Dates_Feries,IG$2)&gt;0),"",IFERROR(INDEX(Tableau1[[Type]:[Type]],SMALL(IF((Tableau1[[Nom]:[Nom]]=$A67)*(Tableau1[[Prénom]:[Prénom]]=$B67)*(IG$2&gt;=Tableau1[[Début]:[Début]])*(IG$2&lt;=Tableau1[[Fin]:[Fin]]),ROW(INDIRECT("A1:A"&amp;COUNTA(Tableau1[[Fin]:[Fin]])))),1)),""))</f>
        <v/>
      </c>
      <c r="IH67" s="34" t="str">
        <f t="array" aca="1" ref="IH67" ca="1">IF(OR(WEEKDAY(IH$2,2)&gt;5,COUNTIF(Dates_Feries,IH$2)&gt;0),"",IFERROR(INDEX(Tableau1[[Type]:[Type]],SMALL(IF((Tableau1[[Nom]:[Nom]]=$A67)*(Tableau1[[Prénom]:[Prénom]]=$B67)*(IH$2&gt;=Tableau1[[Début]:[Début]])*(IH$2&lt;=Tableau1[[Fin]:[Fin]]),ROW(INDIRECT("A1:A"&amp;COUNTA(Tableau1[[Fin]:[Fin]])))),1)),""))</f>
        <v/>
      </c>
      <c r="II67" s="34" t="str">
        <f t="array" aca="1" ref="II67" ca="1">IF(OR(WEEKDAY(II$2,2)&gt;5,COUNTIF(Dates_Feries,II$2)&gt;0),"",IFERROR(INDEX(Tableau1[[Type]:[Type]],SMALL(IF((Tableau1[[Nom]:[Nom]]=$A67)*(Tableau1[[Prénom]:[Prénom]]=$B67)*(II$2&gt;=Tableau1[[Début]:[Début]])*(II$2&lt;=Tableau1[[Fin]:[Fin]]),ROW(INDIRECT("A1:A"&amp;COUNTA(Tableau1[[Fin]:[Fin]])))),1)),""))</f>
        <v/>
      </c>
      <c r="IJ67" s="34" t="str">
        <f t="array" aca="1" ref="IJ67" ca="1">IF(OR(WEEKDAY(IJ$2,2)&gt;5,COUNTIF(Dates_Feries,IJ$2)&gt;0),"",IFERROR(INDEX(Tableau1[[Type]:[Type]],SMALL(IF((Tableau1[[Nom]:[Nom]]=$A67)*(Tableau1[[Prénom]:[Prénom]]=$B67)*(IJ$2&gt;=Tableau1[[Début]:[Début]])*(IJ$2&lt;=Tableau1[[Fin]:[Fin]]),ROW(INDIRECT("A1:A"&amp;COUNTA(Tableau1[[Fin]:[Fin]])))),1)),""))</f>
        <v/>
      </c>
      <c r="IK67" s="34" t="str">
        <f t="array" aca="1" ref="IK67" ca="1">IF(OR(WEEKDAY(IK$2,2)&gt;5,COUNTIF(Dates_Feries,IK$2)&gt;0),"",IFERROR(INDEX(Tableau1[[Type]:[Type]],SMALL(IF((Tableau1[[Nom]:[Nom]]=$A67)*(Tableau1[[Prénom]:[Prénom]]=$B67)*(IK$2&gt;=Tableau1[[Début]:[Début]])*(IK$2&lt;=Tableau1[[Fin]:[Fin]]),ROW(INDIRECT("A1:A"&amp;COUNTA(Tableau1[[Fin]:[Fin]])))),1)),""))</f>
        <v/>
      </c>
      <c r="IL67" s="34" t="str">
        <f t="array" aca="1" ref="IL67" ca="1">IF(OR(WEEKDAY(IL$2,2)&gt;5,COUNTIF(Dates_Feries,IL$2)&gt;0),"",IFERROR(INDEX(Tableau1[[Type]:[Type]],SMALL(IF((Tableau1[[Nom]:[Nom]]=$A67)*(Tableau1[[Prénom]:[Prénom]]=$B67)*(IL$2&gt;=Tableau1[[Début]:[Début]])*(IL$2&lt;=Tableau1[[Fin]:[Fin]]),ROW(INDIRECT("A1:A"&amp;COUNTA(Tableau1[[Fin]:[Fin]])))),1)),""))</f>
        <v/>
      </c>
      <c r="IM67" s="34" t="str">
        <f t="array" aca="1" ref="IM67" ca="1">IF(OR(WEEKDAY(IM$2,2)&gt;5,COUNTIF(Dates_Feries,IM$2)&gt;0),"",IFERROR(INDEX(Tableau1[[Type]:[Type]],SMALL(IF((Tableau1[[Nom]:[Nom]]=$A67)*(Tableau1[[Prénom]:[Prénom]]=$B67)*(IM$2&gt;=Tableau1[[Début]:[Début]])*(IM$2&lt;=Tableau1[[Fin]:[Fin]]),ROW(INDIRECT("A1:A"&amp;COUNTA(Tableau1[[Fin]:[Fin]])))),1)),""))</f>
        <v/>
      </c>
      <c r="IN67" s="34" t="str">
        <f t="array" aca="1" ref="IN67" ca="1">IF(OR(WEEKDAY(IN$2,2)&gt;5,COUNTIF(Dates_Feries,IN$2)&gt;0),"",IFERROR(INDEX(Tableau1[[Type]:[Type]],SMALL(IF((Tableau1[[Nom]:[Nom]]=$A67)*(Tableau1[[Prénom]:[Prénom]]=$B67)*(IN$2&gt;=Tableau1[[Début]:[Début]])*(IN$2&lt;=Tableau1[[Fin]:[Fin]]),ROW(INDIRECT("A1:A"&amp;COUNTA(Tableau1[[Fin]:[Fin]])))),1)),""))</f>
        <v/>
      </c>
      <c r="IO67" s="34" t="str">
        <f t="array" aca="1" ref="IO67" ca="1">IF(OR(WEEKDAY(IO$2,2)&gt;5,COUNTIF(Dates_Feries,IO$2)&gt;0),"",IFERROR(INDEX(Tableau1[[Type]:[Type]],SMALL(IF((Tableau1[[Nom]:[Nom]]=$A67)*(Tableau1[[Prénom]:[Prénom]]=$B67)*(IO$2&gt;=Tableau1[[Début]:[Début]])*(IO$2&lt;=Tableau1[[Fin]:[Fin]]),ROW(INDIRECT("A1:A"&amp;COUNTA(Tableau1[[Fin]:[Fin]])))),1)),""))</f>
        <v/>
      </c>
      <c r="IP67" s="34" t="str">
        <f t="array" aca="1" ref="IP67" ca="1">IF(OR(WEEKDAY(IP$2,2)&gt;5,COUNTIF(Dates_Feries,IP$2)&gt;0),"",IFERROR(INDEX(Tableau1[[Type]:[Type]],SMALL(IF((Tableau1[[Nom]:[Nom]]=$A67)*(Tableau1[[Prénom]:[Prénom]]=$B67)*(IP$2&gt;=Tableau1[[Début]:[Début]])*(IP$2&lt;=Tableau1[[Fin]:[Fin]]),ROW(INDIRECT("A1:A"&amp;COUNTA(Tableau1[[Fin]:[Fin]])))),1)),""))</f>
        <v/>
      </c>
      <c r="IQ67" s="34" t="str">
        <f t="array" aca="1" ref="IQ67" ca="1">IF(OR(WEEKDAY(IQ$2,2)&gt;5,COUNTIF(Dates_Feries,IQ$2)&gt;0),"",IFERROR(INDEX(Tableau1[[Type]:[Type]],SMALL(IF((Tableau1[[Nom]:[Nom]]=$A67)*(Tableau1[[Prénom]:[Prénom]]=$B67)*(IQ$2&gt;=Tableau1[[Début]:[Début]])*(IQ$2&lt;=Tableau1[[Fin]:[Fin]]),ROW(INDIRECT("A1:A"&amp;COUNTA(Tableau1[[Fin]:[Fin]])))),1)),""))</f>
        <v/>
      </c>
      <c r="IR67" s="34" t="str">
        <f t="array" aca="1" ref="IR67" ca="1">IF(OR(WEEKDAY(IR$2,2)&gt;5,COUNTIF(Dates_Feries,IR$2)&gt;0),"",IFERROR(INDEX(Tableau1[[Type]:[Type]],SMALL(IF((Tableau1[[Nom]:[Nom]]=$A67)*(Tableau1[[Prénom]:[Prénom]]=$B67)*(IR$2&gt;=Tableau1[[Début]:[Début]])*(IR$2&lt;=Tableau1[[Fin]:[Fin]]),ROW(INDIRECT("A1:A"&amp;COUNTA(Tableau1[[Fin]:[Fin]])))),1)),""))</f>
        <v/>
      </c>
      <c r="IS67" s="34" t="str">
        <f t="array" aca="1" ref="IS67" ca="1">IF(OR(WEEKDAY(IS$2,2)&gt;5,COUNTIF(Dates_Feries,IS$2)&gt;0),"",IFERROR(INDEX(Tableau1[[Type]:[Type]],SMALL(IF((Tableau1[[Nom]:[Nom]]=$A67)*(Tableau1[[Prénom]:[Prénom]]=$B67)*(IS$2&gt;=Tableau1[[Début]:[Début]])*(IS$2&lt;=Tableau1[[Fin]:[Fin]]),ROW(INDIRECT("A1:A"&amp;COUNTA(Tableau1[[Fin]:[Fin]])))),1)),""))</f>
        <v/>
      </c>
      <c r="IT67" s="34" t="str">
        <f t="array" aca="1" ref="IT67" ca="1">IF(OR(WEEKDAY(IT$2,2)&gt;5,COUNTIF(Dates_Feries,IT$2)&gt;0),"",IFERROR(INDEX(Tableau1[[Type]:[Type]],SMALL(IF((Tableau1[[Nom]:[Nom]]=$A67)*(Tableau1[[Prénom]:[Prénom]]=$B67)*(IT$2&gt;=Tableau1[[Début]:[Début]])*(IT$2&lt;=Tableau1[[Fin]:[Fin]]),ROW(INDIRECT("A1:A"&amp;COUNTA(Tableau1[[Fin]:[Fin]])))),1)),""))</f>
        <v/>
      </c>
      <c r="IU67" s="34" t="str">
        <f t="array" aca="1" ref="IU67" ca="1">IF(OR(WEEKDAY(IU$2,2)&gt;5,COUNTIF(Dates_Feries,IU$2)&gt;0),"",IFERROR(INDEX(Tableau1[[Type]:[Type]],SMALL(IF((Tableau1[[Nom]:[Nom]]=$A67)*(Tableau1[[Prénom]:[Prénom]]=$B67)*(IU$2&gt;=Tableau1[[Début]:[Début]])*(IU$2&lt;=Tableau1[[Fin]:[Fin]]),ROW(INDIRECT("A1:A"&amp;COUNTA(Tableau1[[Fin]:[Fin]])))),1)),""))</f>
        <v/>
      </c>
      <c r="IV67" s="34" t="str">
        <f t="array" aca="1" ref="IV67" ca="1">IF(OR(WEEKDAY(IV$2,2)&gt;5,COUNTIF(Dates_Feries,IV$2)&gt;0),"",IFERROR(INDEX(Tableau1[[Type]:[Type]],SMALL(IF((Tableau1[[Nom]:[Nom]]=$A67)*(Tableau1[[Prénom]:[Prénom]]=$B67)*(IV$2&gt;=Tableau1[[Début]:[Début]])*(IV$2&lt;=Tableau1[[Fin]:[Fin]]),ROW(INDIRECT("A1:A"&amp;COUNTA(Tableau1[[Fin]:[Fin]])))),1)),""))</f>
        <v/>
      </c>
      <c r="IW67" s="34" t="str">
        <f t="array" aca="1" ref="IW67" ca="1">IF(OR(WEEKDAY(IW$2,2)&gt;5,COUNTIF(Dates_Feries,IW$2)&gt;0),"",IFERROR(INDEX(Tableau1[[Type]:[Type]],SMALL(IF((Tableau1[[Nom]:[Nom]]=$A67)*(Tableau1[[Prénom]:[Prénom]]=$B67)*(IW$2&gt;=Tableau1[[Début]:[Début]])*(IW$2&lt;=Tableau1[[Fin]:[Fin]]),ROW(INDIRECT("A1:A"&amp;COUNTA(Tableau1[[Fin]:[Fin]])))),1)),""))</f>
        <v/>
      </c>
      <c r="IX67" s="34" t="str">
        <f t="array" aca="1" ref="IX67" ca="1">IF(OR(WEEKDAY(IX$2,2)&gt;5,COUNTIF(Dates_Feries,IX$2)&gt;0),"",IFERROR(INDEX(Tableau1[[Type]:[Type]],SMALL(IF((Tableau1[[Nom]:[Nom]]=$A67)*(Tableau1[[Prénom]:[Prénom]]=$B67)*(IX$2&gt;=Tableau1[[Début]:[Début]])*(IX$2&lt;=Tableau1[[Fin]:[Fin]]),ROW(INDIRECT("A1:A"&amp;COUNTA(Tableau1[[Fin]:[Fin]])))),1)),""))</f>
        <v/>
      </c>
      <c r="IY67" s="34" t="str">
        <f t="array" aca="1" ref="IY67" ca="1">IF(OR(WEEKDAY(IY$2,2)&gt;5,COUNTIF(Dates_Feries,IY$2)&gt;0),"",IFERROR(INDEX(Tableau1[[Type]:[Type]],SMALL(IF((Tableau1[[Nom]:[Nom]]=$A67)*(Tableau1[[Prénom]:[Prénom]]=$B67)*(IY$2&gt;=Tableau1[[Début]:[Début]])*(IY$2&lt;=Tableau1[[Fin]:[Fin]]),ROW(INDIRECT("A1:A"&amp;COUNTA(Tableau1[[Fin]:[Fin]])))),1)),""))</f>
        <v/>
      </c>
      <c r="IZ67" s="34" t="str">
        <f t="array" aca="1" ref="IZ67" ca="1">IF(OR(WEEKDAY(IZ$2,2)&gt;5,COUNTIF(Dates_Feries,IZ$2)&gt;0),"",IFERROR(INDEX(Tableau1[[Type]:[Type]],SMALL(IF((Tableau1[[Nom]:[Nom]]=$A67)*(Tableau1[[Prénom]:[Prénom]]=$B67)*(IZ$2&gt;=Tableau1[[Début]:[Début]])*(IZ$2&lt;=Tableau1[[Fin]:[Fin]]),ROW(INDIRECT("A1:A"&amp;COUNTA(Tableau1[[Fin]:[Fin]])))),1)),""))</f>
        <v/>
      </c>
      <c r="JA67" s="34" t="str">
        <f t="array" aca="1" ref="JA67" ca="1">IF(OR(WEEKDAY(JA$2,2)&gt;5,COUNTIF(Dates_Feries,JA$2)&gt;0),"",IFERROR(INDEX(Tableau1[[Type]:[Type]],SMALL(IF((Tableau1[[Nom]:[Nom]]=$A67)*(Tableau1[[Prénom]:[Prénom]]=$B67)*(JA$2&gt;=Tableau1[[Début]:[Début]])*(JA$2&lt;=Tableau1[[Fin]:[Fin]]),ROW(INDIRECT("A1:A"&amp;COUNTA(Tableau1[[Fin]:[Fin]])))),1)),""))</f>
        <v/>
      </c>
      <c r="JB67" s="34" t="str">
        <f t="array" aca="1" ref="JB67" ca="1">IF(OR(WEEKDAY(JB$2,2)&gt;5,COUNTIF(Dates_Feries,JB$2)&gt;0),"",IFERROR(INDEX(Tableau1[[Type]:[Type]],SMALL(IF((Tableau1[[Nom]:[Nom]]=$A67)*(Tableau1[[Prénom]:[Prénom]]=$B67)*(JB$2&gt;=Tableau1[[Début]:[Début]])*(JB$2&lt;=Tableau1[[Fin]:[Fin]]),ROW(INDIRECT("A1:A"&amp;COUNTA(Tableau1[[Fin]:[Fin]])))),1)),""))</f>
        <v/>
      </c>
      <c r="JC67" s="34" t="str">
        <f t="array" aca="1" ref="JC67" ca="1">IF(OR(WEEKDAY(JC$2,2)&gt;5,COUNTIF(Dates_Feries,JC$2)&gt;0),"",IFERROR(INDEX(Tableau1[[Type]:[Type]],SMALL(IF((Tableau1[[Nom]:[Nom]]=$A67)*(Tableau1[[Prénom]:[Prénom]]=$B67)*(JC$2&gt;=Tableau1[[Début]:[Début]])*(JC$2&lt;=Tableau1[[Fin]:[Fin]]),ROW(INDIRECT("A1:A"&amp;COUNTA(Tableau1[[Fin]:[Fin]])))),1)),""))</f>
        <v/>
      </c>
      <c r="JD67" s="34" t="str">
        <f t="array" aca="1" ref="JD67" ca="1">IF(OR(WEEKDAY(JD$2,2)&gt;5,COUNTIF(Dates_Feries,JD$2)&gt;0),"",IFERROR(INDEX(Tableau1[[Type]:[Type]],SMALL(IF((Tableau1[[Nom]:[Nom]]=$A67)*(Tableau1[[Prénom]:[Prénom]]=$B67)*(JD$2&gt;=Tableau1[[Début]:[Début]])*(JD$2&lt;=Tableau1[[Fin]:[Fin]]),ROW(INDIRECT("A1:A"&amp;COUNTA(Tableau1[[Fin]:[Fin]])))),1)),""))</f>
        <v/>
      </c>
      <c r="JE67" s="34" t="str">
        <f t="array" aca="1" ref="JE67" ca="1">IF(OR(WEEKDAY(JE$2,2)&gt;5,COUNTIF(Dates_Feries,JE$2)&gt;0),"",IFERROR(INDEX(Tableau1[[Type]:[Type]],SMALL(IF((Tableau1[[Nom]:[Nom]]=$A67)*(Tableau1[[Prénom]:[Prénom]]=$B67)*(JE$2&gt;=Tableau1[[Début]:[Début]])*(JE$2&lt;=Tableau1[[Fin]:[Fin]]),ROW(INDIRECT("A1:A"&amp;COUNTA(Tableau1[[Fin]:[Fin]])))),1)),""))</f>
        <v/>
      </c>
      <c r="JF67" s="34" t="str">
        <f t="array" aca="1" ref="JF67" ca="1">IF(OR(WEEKDAY(JF$2,2)&gt;5,COUNTIF(Dates_Feries,JF$2)&gt;0),"",IFERROR(INDEX(Tableau1[[Type]:[Type]],SMALL(IF((Tableau1[[Nom]:[Nom]]=$A67)*(Tableau1[[Prénom]:[Prénom]]=$B67)*(JF$2&gt;=Tableau1[[Début]:[Début]])*(JF$2&lt;=Tableau1[[Fin]:[Fin]]),ROW(INDIRECT("A1:A"&amp;COUNTA(Tableau1[[Fin]:[Fin]])))),1)),""))</f>
        <v/>
      </c>
      <c r="JG67" s="34" t="str">
        <f t="array" aca="1" ref="JG67" ca="1">IF(OR(WEEKDAY(JG$2,2)&gt;5,COUNTIF(Dates_Feries,JG$2)&gt;0),"",IFERROR(INDEX(Tableau1[[Type]:[Type]],SMALL(IF((Tableau1[[Nom]:[Nom]]=$A67)*(Tableau1[[Prénom]:[Prénom]]=$B67)*(JG$2&gt;=Tableau1[[Début]:[Début]])*(JG$2&lt;=Tableau1[[Fin]:[Fin]]),ROW(INDIRECT("A1:A"&amp;COUNTA(Tableau1[[Fin]:[Fin]])))),1)),""))</f>
        <v/>
      </c>
      <c r="JH67" s="34" t="str">
        <f t="array" aca="1" ref="JH67" ca="1">IF(OR(WEEKDAY(JH$2,2)&gt;5,COUNTIF(Dates_Feries,JH$2)&gt;0),"",IFERROR(INDEX(Tableau1[[Type]:[Type]],SMALL(IF((Tableau1[[Nom]:[Nom]]=$A67)*(Tableau1[[Prénom]:[Prénom]]=$B67)*(JH$2&gt;=Tableau1[[Début]:[Début]])*(JH$2&lt;=Tableau1[[Fin]:[Fin]]),ROW(INDIRECT("A1:A"&amp;COUNTA(Tableau1[[Fin]:[Fin]])))),1)),""))</f>
        <v/>
      </c>
      <c r="JI67" s="34" t="str">
        <f t="array" aca="1" ref="JI67" ca="1">IF(OR(WEEKDAY(JI$2,2)&gt;5,COUNTIF(Dates_Feries,JI$2)&gt;0),"",IFERROR(INDEX(Tableau1[[Type]:[Type]],SMALL(IF((Tableau1[[Nom]:[Nom]]=$A67)*(Tableau1[[Prénom]:[Prénom]]=$B67)*(JI$2&gt;=Tableau1[[Début]:[Début]])*(JI$2&lt;=Tableau1[[Fin]:[Fin]]),ROW(INDIRECT("A1:A"&amp;COUNTA(Tableau1[[Fin]:[Fin]])))),1)),""))</f>
        <v/>
      </c>
      <c r="JJ67" s="34" t="str">
        <f t="array" aca="1" ref="JJ67" ca="1">IF(OR(WEEKDAY(JJ$2,2)&gt;5,COUNTIF(Dates_Feries,JJ$2)&gt;0),"",IFERROR(INDEX(Tableau1[[Type]:[Type]],SMALL(IF((Tableau1[[Nom]:[Nom]]=$A67)*(Tableau1[[Prénom]:[Prénom]]=$B67)*(JJ$2&gt;=Tableau1[[Début]:[Début]])*(JJ$2&lt;=Tableau1[[Fin]:[Fin]]),ROW(INDIRECT("A1:A"&amp;COUNTA(Tableau1[[Fin]:[Fin]])))),1)),""))</f>
        <v/>
      </c>
      <c r="JK67" s="34" t="str">
        <f t="array" aca="1" ref="JK67" ca="1">IF(OR(WEEKDAY(JK$2,2)&gt;5,COUNTIF(Dates_Feries,JK$2)&gt;0),"",IFERROR(INDEX(Tableau1[[Type]:[Type]],SMALL(IF((Tableau1[[Nom]:[Nom]]=$A67)*(Tableau1[[Prénom]:[Prénom]]=$B67)*(JK$2&gt;=Tableau1[[Début]:[Début]])*(JK$2&lt;=Tableau1[[Fin]:[Fin]]),ROW(INDIRECT("A1:A"&amp;COUNTA(Tableau1[[Fin]:[Fin]])))),1)),""))</f>
        <v/>
      </c>
      <c r="JL67" s="34" t="str">
        <f t="array" aca="1" ref="JL67" ca="1">IF(OR(WEEKDAY(JL$2,2)&gt;5,COUNTIF(Dates_Feries,JL$2)&gt;0),"",IFERROR(INDEX(Tableau1[[Type]:[Type]],SMALL(IF((Tableau1[[Nom]:[Nom]]=$A67)*(Tableau1[[Prénom]:[Prénom]]=$B67)*(JL$2&gt;=Tableau1[[Début]:[Début]])*(JL$2&lt;=Tableau1[[Fin]:[Fin]]),ROW(INDIRECT("A1:A"&amp;COUNTA(Tableau1[[Fin]:[Fin]])))),1)),""))</f>
        <v/>
      </c>
      <c r="JM67" s="34" t="str">
        <f t="array" aca="1" ref="JM67" ca="1">IF(OR(WEEKDAY(JM$2,2)&gt;5,COUNTIF(Dates_Feries,JM$2)&gt;0),"",IFERROR(INDEX(Tableau1[[Type]:[Type]],SMALL(IF((Tableau1[[Nom]:[Nom]]=$A67)*(Tableau1[[Prénom]:[Prénom]]=$B67)*(JM$2&gt;=Tableau1[[Début]:[Début]])*(JM$2&lt;=Tableau1[[Fin]:[Fin]]),ROW(INDIRECT("A1:A"&amp;COUNTA(Tableau1[[Fin]:[Fin]])))),1)),""))</f>
        <v/>
      </c>
      <c r="JN67" s="34" t="str">
        <f t="array" aca="1" ref="JN67" ca="1">IF(OR(WEEKDAY(JN$2,2)&gt;5,COUNTIF(Dates_Feries,JN$2)&gt;0),"",IFERROR(INDEX(Tableau1[[Type]:[Type]],SMALL(IF((Tableau1[[Nom]:[Nom]]=$A67)*(Tableau1[[Prénom]:[Prénom]]=$B67)*(JN$2&gt;=Tableau1[[Début]:[Début]])*(JN$2&lt;=Tableau1[[Fin]:[Fin]]),ROW(INDIRECT("A1:A"&amp;COUNTA(Tableau1[[Fin]:[Fin]])))),1)),""))</f>
        <v/>
      </c>
      <c r="JO67" s="34" t="str">
        <f t="array" aca="1" ref="JO67" ca="1">IF(OR(WEEKDAY(JO$2,2)&gt;5,COUNTIF(Dates_Feries,JO$2)&gt;0),"",IFERROR(INDEX(Tableau1[[Type]:[Type]],SMALL(IF((Tableau1[[Nom]:[Nom]]=$A67)*(Tableau1[[Prénom]:[Prénom]]=$B67)*(JO$2&gt;=Tableau1[[Début]:[Début]])*(JO$2&lt;=Tableau1[[Fin]:[Fin]]),ROW(INDIRECT("A1:A"&amp;COUNTA(Tableau1[[Fin]:[Fin]])))),1)),""))</f>
        <v/>
      </c>
      <c r="JP67" s="34" t="str">
        <f t="array" aca="1" ref="JP67" ca="1">IF(OR(WEEKDAY(JP$2,2)&gt;5,COUNTIF(Dates_Feries,JP$2)&gt;0),"",IFERROR(INDEX(Tableau1[[Type]:[Type]],SMALL(IF((Tableau1[[Nom]:[Nom]]=$A67)*(Tableau1[[Prénom]:[Prénom]]=$B67)*(JP$2&gt;=Tableau1[[Début]:[Début]])*(JP$2&lt;=Tableau1[[Fin]:[Fin]]),ROW(INDIRECT("A1:A"&amp;COUNTA(Tableau1[[Fin]:[Fin]])))),1)),""))</f>
        <v/>
      </c>
      <c r="JQ67" s="34" t="str">
        <f t="array" aca="1" ref="JQ67" ca="1">IF(OR(WEEKDAY(JQ$2,2)&gt;5,COUNTIF(Dates_Feries,JQ$2)&gt;0),"",IFERROR(INDEX(Tableau1[[Type]:[Type]],SMALL(IF((Tableau1[[Nom]:[Nom]]=$A67)*(Tableau1[[Prénom]:[Prénom]]=$B67)*(JQ$2&gt;=Tableau1[[Début]:[Début]])*(JQ$2&lt;=Tableau1[[Fin]:[Fin]]),ROW(INDIRECT("A1:A"&amp;COUNTA(Tableau1[[Fin]:[Fin]])))),1)),""))</f>
        <v/>
      </c>
      <c r="JR67" s="34" t="str">
        <f t="array" aca="1" ref="JR67" ca="1">IF(OR(WEEKDAY(JR$2,2)&gt;5,COUNTIF(Dates_Feries,JR$2)&gt;0),"",IFERROR(INDEX(Tableau1[[Type]:[Type]],SMALL(IF((Tableau1[[Nom]:[Nom]]=$A67)*(Tableau1[[Prénom]:[Prénom]]=$B67)*(JR$2&gt;=Tableau1[[Début]:[Début]])*(JR$2&lt;=Tableau1[[Fin]:[Fin]]),ROW(INDIRECT("A1:A"&amp;COUNTA(Tableau1[[Fin]:[Fin]])))),1)),""))</f>
        <v/>
      </c>
      <c r="JS67" s="34" t="str">
        <f t="array" aca="1" ref="JS67" ca="1">IF(OR(WEEKDAY(JS$2,2)&gt;5,COUNTIF(Dates_Feries,JS$2)&gt;0),"",IFERROR(INDEX(Tableau1[[Type]:[Type]],SMALL(IF((Tableau1[[Nom]:[Nom]]=$A67)*(Tableau1[[Prénom]:[Prénom]]=$B67)*(JS$2&gt;=Tableau1[[Début]:[Début]])*(JS$2&lt;=Tableau1[[Fin]:[Fin]]),ROW(INDIRECT("A1:A"&amp;COUNTA(Tableau1[[Fin]:[Fin]])))),1)),""))</f>
        <v/>
      </c>
      <c r="JT67" s="34" t="str">
        <f t="array" aca="1" ref="JT67" ca="1">IF(OR(WEEKDAY(JT$2,2)&gt;5,COUNTIF(Dates_Feries,JT$2)&gt;0),"",IFERROR(INDEX(Tableau1[[Type]:[Type]],SMALL(IF((Tableau1[[Nom]:[Nom]]=$A67)*(Tableau1[[Prénom]:[Prénom]]=$B67)*(JT$2&gt;=Tableau1[[Début]:[Début]])*(JT$2&lt;=Tableau1[[Fin]:[Fin]]),ROW(INDIRECT("A1:A"&amp;COUNTA(Tableau1[[Fin]:[Fin]])))),1)),""))</f>
        <v/>
      </c>
      <c r="JU67" s="34" t="str">
        <f t="array" aca="1" ref="JU67" ca="1">IF(OR(WEEKDAY(JU$2,2)&gt;5,COUNTIF(Dates_Feries,JU$2)&gt;0),"",IFERROR(INDEX(Tableau1[[Type]:[Type]],SMALL(IF((Tableau1[[Nom]:[Nom]]=$A67)*(Tableau1[[Prénom]:[Prénom]]=$B67)*(JU$2&gt;=Tableau1[[Début]:[Début]])*(JU$2&lt;=Tableau1[[Fin]:[Fin]]),ROW(INDIRECT("A1:A"&amp;COUNTA(Tableau1[[Fin]:[Fin]])))),1)),""))</f>
        <v/>
      </c>
      <c r="JV67" s="34" t="str">
        <f t="array" aca="1" ref="JV67" ca="1">IF(OR(WEEKDAY(JV$2,2)&gt;5,COUNTIF(Dates_Feries,JV$2)&gt;0),"",IFERROR(INDEX(Tableau1[[Type]:[Type]],SMALL(IF((Tableau1[[Nom]:[Nom]]=$A67)*(Tableau1[[Prénom]:[Prénom]]=$B67)*(JV$2&gt;=Tableau1[[Début]:[Début]])*(JV$2&lt;=Tableau1[[Fin]:[Fin]]),ROW(INDIRECT("A1:A"&amp;COUNTA(Tableau1[[Fin]:[Fin]])))),1)),""))</f>
        <v/>
      </c>
      <c r="JW67" s="34" t="str">
        <f t="array" aca="1" ref="JW67" ca="1">IF(OR(WEEKDAY(JW$2,2)&gt;5,COUNTIF(Dates_Feries,JW$2)&gt;0),"",IFERROR(INDEX(Tableau1[[Type]:[Type]],SMALL(IF((Tableau1[[Nom]:[Nom]]=$A67)*(Tableau1[[Prénom]:[Prénom]]=$B67)*(JW$2&gt;=Tableau1[[Début]:[Début]])*(JW$2&lt;=Tableau1[[Fin]:[Fin]]),ROW(INDIRECT("A1:A"&amp;COUNTA(Tableau1[[Fin]:[Fin]])))),1)),""))</f>
        <v/>
      </c>
      <c r="JX67" s="34" t="str">
        <f t="array" aca="1" ref="JX67" ca="1">IF(OR(WEEKDAY(JX$2,2)&gt;5,COUNTIF(Dates_Feries,JX$2)&gt;0),"",IFERROR(INDEX(Tableau1[[Type]:[Type]],SMALL(IF((Tableau1[[Nom]:[Nom]]=$A67)*(Tableau1[[Prénom]:[Prénom]]=$B67)*(JX$2&gt;=Tableau1[[Début]:[Début]])*(JX$2&lt;=Tableau1[[Fin]:[Fin]]),ROW(INDIRECT("A1:A"&amp;COUNTA(Tableau1[[Fin]:[Fin]])))),1)),""))</f>
        <v/>
      </c>
      <c r="JY67" s="34" t="str">
        <f t="array" aca="1" ref="JY67" ca="1">IF(OR(WEEKDAY(JY$2,2)&gt;5,COUNTIF(Dates_Feries,JY$2)&gt;0),"",IFERROR(INDEX(Tableau1[[Type]:[Type]],SMALL(IF((Tableau1[[Nom]:[Nom]]=$A67)*(Tableau1[[Prénom]:[Prénom]]=$B67)*(JY$2&gt;=Tableau1[[Début]:[Début]])*(JY$2&lt;=Tableau1[[Fin]:[Fin]]),ROW(INDIRECT("A1:A"&amp;COUNTA(Tableau1[[Fin]:[Fin]])))),1)),""))</f>
        <v/>
      </c>
      <c r="JZ67" s="34" t="str">
        <f t="array" aca="1" ref="JZ67" ca="1">IF(OR(WEEKDAY(JZ$2,2)&gt;5,COUNTIF(Dates_Feries,JZ$2)&gt;0),"",IFERROR(INDEX(Tableau1[[Type]:[Type]],SMALL(IF((Tableau1[[Nom]:[Nom]]=$A67)*(Tableau1[[Prénom]:[Prénom]]=$B67)*(JZ$2&gt;=Tableau1[[Début]:[Début]])*(JZ$2&lt;=Tableau1[[Fin]:[Fin]]),ROW(INDIRECT("A1:A"&amp;COUNTA(Tableau1[[Fin]:[Fin]])))),1)),""))</f>
        <v/>
      </c>
      <c r="KA67" s="34" t="str">
        <f t="array" aca="1" ref="KA67" ca="1">IF(OR(WEEKDAY(KA$2,2)&gt;5,COUNTIF(Dates_Feries,KA$2)&gt;0),"",IFERROR(INDEX(Tableau1[[Type]:[Type]],SMALL(IF((Tableau1[[Nom]:[Nom]]=$A67)*(Tableau1[[Prénom]:[Prénom]]=$B67)*(KA$2&gt;=Tableau1[[Début]:[Début]])*(KA$2&lt;=Tableau1[[Fin]:[Fin]]),ROW(INDIRECT("A1:A"&amp;COUNTA(Tableau1[[Fin]:[Fin]])))),1)),""))</f>
        <v/>
      </c>
      <c r="KB67" s="34" t="str">
        <f t="array" aca="1" ref="KB67" ca="1">IF(OR(WEEKDAY(KB$2,2)&gt;5,COUNTIF(Dates_Feries,KB$2)&gt;0),"",IFERROR(INDEX(Tableau1[[Type]:[Type]],SMALL(IF((Tableau1[[Nom]:[Nom]]=$A67)*(Tableau1[[Prénom]:[Prénom]]=$B67)*(KB$2&gt;=Tableau1[[Début]:[Début]])*(KB$2&lt;=Tableau1[[Fin]:[Fin]]),ROW(INDIRECT("A1:A"&amp;COUNTA(Tableau1[[Fin]:[Fin]])))),1)),""))</f>
        <v/>
      </c>
      <c r="KC67" s="34" t="str">
        <f t="array" aca="1" ref="KC67" ca="1">IF(OR(WEEKDAY(KC$2,2)&gt;5,COUNTIF(Dates_Feries,KC$2)&gt;0),"",IFERROR(INDEX(Tableau1[[Type]:[Type]],SMALL(IF((Tableau1[[Nom]:[Nom]]=$A67)*(Tableau1[[Prénom]:[Prénom]]=$B67)*(KC$2&gt;=Tableau1[[Début]:[Début]])*(KC$2&lt;=Tableau1[[Fin]:[Fin]]),ROW(INDIRECT("A1:A"&amp;COUNTA(Tableau1[[Fin]:[Fin]])))),1)),""))</f>
        <v/>
      </c>
      <c r="KD67" s="34" t="str">
        <f t="array" aca="1" ref="KD67" ca="1">IF(OR(WEEKDAY(KD$2,2)&gt;5,COUNTIF(Dates_Feries,KD$2)&gt;0),"",IFERROR(INDEX(Tableau1[[Type]:[Type]],SMALL(IF((Tableau1[[Nom]:[Nom]]=$A67)*(Tableau1[[Prénom]:[Prénom]]=$B67)*(KD$2&gt;=Tableau1[[Début]:[Début]])*(KD$2&lt;=Tableau1[[Fin]:[Fin]]),ROW(INDIRECT("A1:A"&amp;COUNTA(Tableau1[[Fin]:[Fin]])))),1)),""))</f>
        <v/>
      </c>
      <c r="KE67" s="34" t="str">
        <f t="array" aca="1" ref="KE67" ca="1">IF(OR(WEEKDAY(KE$2,2)&gt;5,COUNTIF(Dates_Feries,KE$2)&gt;0),"",IFERROR(INDEX(Tableau1[[Type]:[Type]],SMALL(IF((Tableau1[[Nom]:[Nom]]=$A67)*(Tableau1[[Prénom]:[Prénom]]=$B67)*(KE$2&gt;=Tableau1[[Début]:[Début]])*(KE$2&lt;=Tableau1[[Fin]:[Fin]]),ROW(INDIRECT("A1:A"&amp;COUNTA(Tableau1[[Fin]:[Fin]])))),1)),""))</f>
        <v/>
      </c>
      <c r="KF67" s="34" t="str">
        <f t="array" aca="1" ref="KF67" ca="1">IF(OR(WEEKDAY(KF$2,2)&gt;5,COUNTIF(Dates_Feries,KF$2)&gt;0),"",IFERROR(INDEX(Tableau1[[Type]:[Type]],SMALL(IF((Tableau1[[Nom]:[Nom]]=$A67)*(Tableau1[[Prénom]:[Prénom]]=$B67)*(KF$2&gt;=Tableau1[[Début]:[Début]])*(KF$2&lt;=Tableau1[[Fin]:[Fin]]),ROW(INDIRECT("A1:A"&amp;COUNTA(Tableau1[[Fin]:[Fin]])))),1)),""))</f>
        <v/>
      </c>
      <c r="KG67" s="34" t="str">
        <f t="array" aca="1" ref="KG67" ca="1">IF(OR(WEEKDAY(KG$2,2)&gt;5,COUNTIF(Dates_Feries,KG$2)&gt;0),"",IFERROR(INDEX(Tableau1[[Type]:[Type]],SMALL(IF((Tableau1[[Nom]:[Nom]]=$A67)*(Tableau1[[Prénom]:[Prénom]]=$B67)*(KG$2&gt;=Tableau1[[Début]:[Début]])*(KG$2&lt;=Tableau1[[Fin]:[Fin]]),ROW(INDIRECT("A1:A"&amp;COUNTA(Tableau1[[Fin]:[Fin]])))),1)),""))</f>
        <v/>
      </c>
      <c r="KH67" s="34" t="str">
        <f t="array" aca="1" ref="KH67" ca="1">IF(OR(WEEKDAY(KH$2,2)&gt;5,COUNTIF(Dates_Feries,KH$2)&gt;0),"",IFERROR(INDEX(Tableau1[[Type]:[Type]],SMALL(IF((Tableau1[[Nom]:[Nom]]=$A67)*(Tableau1[[Prénom]:[Prénom]]=$B67)*(KH$2&gt;=Tableau1[[Début]:[Début]])*(KH$2&lt;=Tableau1[[Fin]:[Fin]]),ROW(INDIRECT("A1:A"&amp;COUNTA(Tableau1[[Fin]:[Fin]])))),1)),""))</f>
        <v/>
      </c>
      <c r="KI67" s="34" t="str">
        <f t="array" aca="1" ref="KI67" ca="1">IF(OR(WEEKDAY(KI$2,2)&gt;5,COUNTIF(Dates_Feries,KI$2)&gt;0),"",IFERROR(INDEX(Tableau1[[Type]:[Type]],SMALL(IF((Tableau1[[Nom]:[Nom]]=$A67)*(Tableau1[[Prénom]:[Prénom]]=$B67)*(KI$2&gt;=Tableau1[[Début]:[Début]])*(KI$2&lt;=Tableau1[[Fin]:[Fin]]),ROW(INDIRECT("A1:A"&amp;COUNTA(Tableau1[[Fin]:[Fin]])))),1)),""))</f>
        <v/>
      </c>
      <c r="KJ67" s="34" t="str">
        <f t="array" aca="1" ref="KJ67" ca="1">IF(OR(WEEKDAY(KJ$2,2)&gt;5,COUNTIF(Dates_Feries,KJ$2)&gt;0),"",IFERROR(INDEX(Tableau1[[Type]:[Type]],SMALL(IF((Tableau1[[Nom]:[Nom]]=$A67)*(Tableau1[[Prénom]:[Prénom]]=$B67)*(KJ$2&gt;=Tableau1[[Début]:[Début]])*(KJ$2&lt;=Tableau1[[Fin]:[Fin]]),ROW(INDIRECT("A1:A"&amp;COUNTA(Tableau1[[Fin]:[Fin]])))),1)),""))</f>
        <v/>
      </c>
      <c r="KK67" s="34" t="str">
        <f t="array" aca="1" ref="KK67" ca="1">IF(OR(WEEKDAY(KK$2,2)&gt;5,COUNTIF(Dates_Feries,KK$2)&gt;0),"",IFERROR(INDEX(Tableau1[[Type]:[Type]],SMALL(IF((Tableau1[[Nom]:[Nom]]=$A67)*(Tableau1[[Prénom]:[Prénom]]=$B67)*(KK$2&gt;=Tableau1[[Début]:[Début]])*(KK$2&lt;=Tableau1[[Fin]:[Fin]]),ROW(INDIRECT("A1:A"&amp;COUNTA(Tableau1[[Fin]:[Fin]])))),1)),""))</f>
        <v/>
      </c>
      <c r="KL67" s="34" t="str">
        <f t="array" aca="1" ref="KL67" ca="1">IF(OR(WEEKDAY(KL$2,2)&gt;5,COUNTIF(Dates_Feries,KL$2)&gt;0),"",IFERROR(INDEX(Tableau1[[Type]:[Type]],SMALL(IF((Tableau1[[Nom]:[Nom]]=$A67)*(Tableau1[[Prénom]:[Prénom]]=$B67)*(KL$2&gt;=Tableau1[[Début]:[Début]])*(KL$2&lt;=Tableau1[[Fin]:[Fin]]),ROW(INDIRECT("A1:A"&amp;COUNTA(Tableau1[[Fin]:[Fin]])))),1)),""))</f>
        <v/>
      </c>
      <c r="KM67" s="34" t="str">
        <f t="array" aca="1" ref="KM67" ca="1">IF(OR(WEEKDAY(KM$2,2)&gt;5,COUNTIF(Dates_Feries,KM$2)&gt;0),"",IFERROR(INDEX(Tableau1[[Type]:[Type]],SMALL(IF((Tableau1[[Nom]:[Nom]]=$A67)*(Tableau1[[Prénom]:[Prénom]]=$B67)*(KM$2&gt;=Tableau1[[Début]:[Début]])*(KM$2&lt;=Tableau1[[Fin]:[Fin]]),ROW(INDIRECT("A1:A"&amp;COUNTA(Tableau1[[Fin]:[Fin]])))),1)),""))</f>
        <v/>
      </c>
      <c r="KN67" s="34" t="str">
        <f t="array" aca="1" ref="KN67" ca="1">IF(OR(WEEKDAY(KN$2,2)&gt;5,COUNTIF(Dates_Feries,KN$2)&gt;0),"",IFERROR(INDEX(Tableau1[[Type]:[Type]],SMALL(IF((Tableau1[[Nom]:[Nom]]=$A67)*(Tableau1[[Prénom]:[Prénom]]=$B67)*(KN$2&gt;=Tableau1[[Début]:[Début]])*(KN$2&lt;=Tableau1[[Fin]:[Fin]]),ROW(INDIRECT("A1:A"&amp;COUNTA(Tableau1[[Fin]:[Fin]])))),1)),""))</f>
        <v/>
      </c>
      <c r="KO67" s="34" t="str">
        <f t="array" aca="1" ref="KO67" ca="1">IF(OR(WEEKDAY(KO$2,2)&gt;5,COUNTIF(Dates_Feries,KO$2)&gt;0),"",IFERROR(INDEX(Tableau1[[Type]:[Type]],SMALL(IF((Tableau1[[Nom]:[Nom]]=$A67)*(Tableau1[[Prénom]:[Prénom]]=$B67)*(KO$2&gt;=Tableau1[[Début]:[Début]])*(KO$2&lt;=Tableau1[[Fin]:[Fin]]),ROW(INDIRECT("A1:A"&amp;COUNTA(Tableau1[[Fin]:[Fin]])))),1)),""))</f>
        <v/>
      </c>
      <c r="KP67" s="34" t="str">
        <f t="array" aca="1" ref="KP67" ca="1">IF(OR(WEEKDAY(KP$2,2)&gt;5,COUNTIF(Dates_Feries,KP$2)&gt;0),"",IFERROR(INDEX(Tableau1[[Type]:[Type]],SMALL(IF((Tableau1[[Nom]:[Nom]]=$A67)*(Tableau1[[Prénom]:[Prénom]]=$B67)*(KP$2&gt;=Tableau1[[Début]:[Début]])*(KP$2&lt;=Tableau1[[Fin]:[Fin]]),ROW(INDIRECT("A1:A"&amp;COUNTA(Tableau1[[Fin]:[Fin]])))),1)),""))</f>
        <v/>
      </c>
      <c r="KQ67" s="34" t="str">
        <f t="array" aca="1" ref="KQ67" ca="1">IF(OR(WEEKDAY(KQ$2,2)&gt;5,COUNTIF(Dates_Feries,KQ$2)&gt;0),"",IFERROR(INDEX(Tableau1[[Type]:[Type]],SMALL(IF((Tableau1[[Nom]:[Nom]]=$A67)*(Tableau1[[Prénom]:[Prénom]]=$B67)*(KQ$2&gt;=Tableau1[[Début]:[Début]])*(KQ$2&lt;=Tableau1[[Fin]:[Fin]]),ROW(INDIRECT("A1:A"&amp;COUNTA(Tableau1[[Fin]:[Fin]])))),1)),""))</f>
        <v/>
      </c>
      <c r="KR67" s="34" t="str">
        <f t="array" aca="1" ref="KR67" ca="1">IF(OR(WEEKDAY(KR$2,2)&gt;5,COUNTIF(Dates_Feries,KR$2)&gt;0),"",IFERROR(INDEX(Tableau1[[Type]:[Type]],SMALL(IF((Tableau1[[Nom]:[Nom]]=$A67)*(Tableau1[[Prénom]:[Prénom]]=$B67)*(KR$2&gt;=Tableau1[[Début]:[Début]])*(KR$2&lt;=Tableau1[[Fin]:[Fin]]),ROW(INDIRECT("A1:A"&amp;COUNTA(Tableau1[[Fin]:[Fin]])))),1)),""))</f>
        <v/>
      </c>
      <c r="KS67" s="34" t="str">
        <f t="array" aca="1" ref="KS67" ca="1">IF(OR(WEEKDAY(KS$2,2)&gt;5,COUNTIF(Dates_Feries,KS$2)&gt;0),"",IFERROR(INDEX(Tableau1[[Type]:[Type]],SMALL(IF((Tableau1[[Nom]:[Nom]]=$A67)*(Tableau1[[Prénom]:[Prénom]]=$B67)*(KS$2&gt;=Tableau1[[Début]:[Début]])*(KS$2&lt;=Tableau1[[Fin]:[Fin]]),ROW(INDIRECT("A1:A"&amp;COUNTA(Tableau1[[Fin]:[Fin]])))),1)),""))</f>
        <v/>
      </c>
      <c r="KT67" s="34" t="str">
        <f t="array" aca="1" ref="KT67" ca="1">IF(OR(WEEKDAY(KT$2,2)&gt;5,COUNTIF(Dates_Feries,KT$2)&gt;0),"",IFERROR(INDEX(Tableau1[[Type]:[Type]],SMALL(IF((Tableau1[[Nom]:[Nom]]=$A67)*(Tableau1[[Prénom]:[Prénom]]=$B67)*(KT$2&gt;=Tableau1[[Début]:[Début]])*(KT$2&lt;=Tableau1[[Fin]:[Fin]]),ROW(INDIRECT("A1:A"&amp;COUNTA(Tableau1[[Fin]:[Fin]])))),1)),""))</f>
        <v/>
      </c>
      <c r="KU67" s="34" t="str">
        <f t="array" aca="1" ref="KU67" ca="1">IF(OR(WEEKDAY(KU$2,2)&gt;5,COUNTIF(Dates_Feries,KU$2)&gt;0),"",IFERROR(INDEX(Tableau1[[Type]:[Type]],SMALL(IF((Tableau1[[Nom]:[Nom]]=$A67)*(Tableau1[[Prénom]:[Prénom]]=$B67)*(KU$2&gt;=Tableau1[[Début]:[Début]])*(KU$2&lt;=Tableau1[[Fin]:[Fin]]),ROW(INDIRECT("A1:A"&amp;COUNTA(Tableau1[[Fin]:[Fin]])))),1)),""))</f>
        <v/>
      </c>
      <c r="KV67" s="34" t="str">
        <f t="array" aca="1" ref="KV67" ca="1">IF(OR(WEEKDAY(KV$2,2)&gt;5,COUNTIF(Dates_Feries,KV$2)&gt;0),"",IFERROR(INDEX(Tableau1[[Type]:[Type]],SMALL(IF((Tableau1[[Nom]:[Nom]]=$A67)*(Tableau1[[Prénom]:[Prénom]]=$B67)*(KV$2&gt;=Tableau1[[Début]:[Début]])*(KV$2&lt;=Tableau1[[Fin]:[Fin]]),ROW(INDIRECT("A1:A"&amp;COUNTA(Tableau1[[Fin]:[Fin]])))),1)),""))</f>
        <v/>
      </c>
      <c r="KW67" s="34" t="str">
        <f t="array" aca="1" ref="KW67" ca="1">IF(OR(WEEKDAY(KW$2,2)&gt;5,COUNTIF(Dates_Feries,KW$2)&gt;0),"",IFERROR(INDEX(Tableau1[[Type]:[Type]],SMALL(IF((Tableau1[[Nom]:[Nom]]=$A67)*(Tableau1[[Prénom]:[Prénom]]=$B67)*(KW$2&gt;=Tableau1[[Début]:[Début]])*(KW$2&lt;=Tableau1[[Fin]:[Fin]]),ROW(INDIRECT("A1:A"&amp;COUNTA(Tableau1[[Fin]:[Fin]])))),1)),""))</f>
        <v/>
      </c>
      <c r="KX67" s="34" t="str">
        <f t="array" aca="1" ref="KX67" ca="1">IF(OR(WEEKDAY(KX$2,2)&gt;5,COUNTIF(Dates_Feries,KX$2)&gt;0),"",IFERROR(INDEX(Tableau1[[Type]:[Type]],SMALL(IF((Tableau1[[Nom]:[Nom]]=$A67)*(Tableau1[[Prénom]:[Prénom]]=$B67)*(KX$2&gt;=Tableau1[[Début]:[Début]])*(KX$2&lt;=Tableau1[[Fin]:[Fin]]),ROW(INDIRECT("A1:A"&amp;COUNTA(Tableau1[[Fin]:[Fin]])))),1)),""))</f>
        <v/>
      </c>
      <c r="KY67" s="34" t="str">
        <f t="array" aca="1" ref="KY67" ca="1">IF(OR(WEEKDAY(KY$2,2)&gt;5,COUNTIF(Dates_Feries,KY$2)&gt;0),"",IFERROR(INDEX(Tableau1[[Type]:[Type]],SMALL(IF((Tableau1[[Nom]:[Nom]]=$A67)*(Tableau1[[Prénom]:[Prénom]]=$B67)*(KY$2&gt;=Tableau1[[Début]:[Début]])*(KY$2&lt;=Tableau1[[Fin]:[Fin]]),ROW(INDIRECT("A1:A"&amp;COUNTA(Tableau1[[Fin]:[Fin]])))),1)),""))</f>
        <v/>
      </c>
      <c r="KZ67" s="34" t="str">
        <f t="array" aca="1" ref="KZ67" ca="1">IF(OR(WEEKDAY(KZ$2,2)&gt;5,COUNTIF(Dates_Feries,KZ$2)&gt;0),"",IFERROR(INDEX(Tableau1[[Type]:[Type]],SMALL(IF((Tableau1[[Nom]:[Nom]]=$A67)*(Tableau1[[Prénom]:[Prénom]]=$B67)*(KZ$2&gt;=Tableau1[[Début]:[Début]])*(KZ$2&lt;=Tableau1[[Fin]:[Fin]]),ROW(INDIRECT("A1:A"&amp;COUNTA(Tableau1[[Fin]:[Fin]])))),1)),""))</f>
        <v/>
      </c>
      <c r="LA67" s="34" t="str">
        <f t="array" aca="1" ref="LA67" ca="1">IF(OR(WEEKDAY(LA$2,2)&gt;5,COUNTIF(Dates_Feries,LA$2)&gt;0),"",IFERROR(INDEX(Tableau1[[Type]:[Type]],SMALL(IF((Tableau1[[Nom]:[Nom]]=$A67)*(Tableau1[[Prénom]:[Prénom]]=$B67)*(LA$2&gt;=Tableau1[[Début]:[Début]])*(LA$2&lt;=Tableau1[[Fin]:[Fin]]),ROW(INDIRECT("A1:A"&amp;COUNTA(Tableau1[[Fin]:[Fin]])))),1)),""))</f>
        <v/>
      </c>
      <c r="LB67" s="34" t="str">
        <f t="array" aca="1" ref="LB67" ca="1">IF(OR(WEEKDAY(LB$2,2)&gt;5,COUNTIF(Dates_Feries,LB$2)&gt;0),"",IFERROR(INDEX(Tableau1[[Type]:[Type]],SMALL(IF((Tableau1[[Nom]:[Nom]]=$A67)*(Tableau1[[Prénom]:[Prénom]]=$B67)*(LB$2&gt;=Tableau1[[Début]:[Début]])*(LB$2&lt;=Tableau1[[Fin]:[Fin]]),ROW(INDIRECT("A1:A"&amp;COUNTA(Tableau1[[Fin]:[Fin]])))),1)),""))</f>
        <v/>
      </c>
      <c r="LC67" s="34" t="str">
        <f t="array" aca="1" ref="LC67" ca="1">IF(OR(WEEKDAY(LC$2,2)&gt;5,COUNTIF(Dates_Feries,LC$2)&gt;0),"",IFERROR(INDEX(Tableau1[[Type]:[Type]],SMALL(IF((Tableau1[[Nom]:[Nom]]=$A67)*(Tableau1[[Prénom]:[Prénom]]=$B67)*(LC$2&gt;=Tableau1[[Début]:[Début]])*(LC$2&lt;=Tableau1[[Fin]:[Fin]]),ROW(INDIRECT("A1:A"&amp;COUNTA(Tableau1[[Fin]:[Fin]])))),1)),""))</f>
        <v/>
      </c>
      <c r="LD67" s="34" t="str">
        <f t="array" aca="1" ref="LD67" ca="1">IF(OR(WEEKDAY(LD$2,2)&gt;5,COUNTIF(Dates_Feries,LD$2)&gt;0),"",IFERROR(INDEX(Tableau1[[Type]:[Type]],SMALL(IF((Tableau1[[Nom]:[Nom]]=$A67)*(Tableau1[[Prénom]:[Prénom]]=$B67)*(LD$2&gt;=Tableau1[[Début]:[Début]])*(LD$2&lt;=Tableau1[[Fin]:[Fin]]),ROW(INDIRECT("A1:A"&amp;COUNTA(Tableau1[[Fin]:[Fin]])))),1)),""))</f>
        <v/>
      </c>
      <c r="LE67" s="34" t="str">
        <f t="array" aca="1" ref="LE67" ca="1">IF(OR(WEEKDAY(LE$2,2)&gt;5,COUNTIF(Dates_Feries,LE$2)&gt;0),"",IFERROR(INDEX(Tableau1[[Type]:[Type]],SMALL(IF((Tableau1[[Nom]:[Nom]]=$A67)*(Tableau1[[Prénom]:[Prénom]]=$B67)*(LE$2&gt;=Tableau1[[Début]:[Début]])*(LE$2&lt;=Tableau1[[Fin]:[Fin]]),ROW(INDIRECT("A1:A"&amp;COUNTA(Tableau1[[Fin]:[Fin]])))),1)),""))</f>
        <v/>
      </c>
      <c r="LF67" s="34" t="str">
        <f t="array" aca="1" ref="LF67" ca="1">IF(OR(WEEKDAY(LF$2,2)&gt;5,COUNTIF(Dates_Feries,LF$2)&gt;0),"",IFERROR(INDEX(Tableau1[[Type]:[Type]],SMALL(IF((Tableau1[[Nom]:[Nom]]=$A67)*(Tableau1[[Prénom]:[Prénom]]=$B67)*(LF$2&gt;=Tableau1[[Début]:[Début]])*(LF$2&lt;=Tableau1[[Fin]:[Fin]]),ROW(INDIRECT("A1:A"&amp;COUNTA(Tableau1[[Fin]:[Fin]])))),1)),""))</f>
        <v/>
      </c>
      <c r="LG67" s="34" t="str">
        <f t="array" aca="1" ref="LG67" ca="1">IF(OR(WEEKDAY(LG$2,2)&gt;5,COUNTIF(Dates_Feries,LG$2)&gt;0),"",IFERROR(INDEX(Tableau1[[Type]:[Type]],SMALL(IF((Tableau1[[Nom]:[Nom]]=$A67)*(Tableau1[[Prénom]:[Prénom]]=$B67)*(LG$2&gt;=Tableau1[[Début]:[Début]])*(LG$2&lt;=Tableau1[[Fin]:[Fin]]),ROW(INDIRECT("A1:A"&amp;COUNTA(Tableau1[[Fin]:[Fin]])))),1)),""))</f>
        <v/>
      </c>
      <c r="LH67" s="34" t="str">
        <f t="array" aca="1" ref="LH67" ca="1">IF(OR(WEEKDAY(LH$2,2)&gt;5,COUNTIF(Dates_Feries,LH$2)&gt;0),"",IFERROR(INDEX(Tableau1[[Type]:[Type]],SMALL(IF((Tableau1[[Nom]:[Nom]]=$A67)*(Tableau1[[Prénom]:[Prénom]]=$B67)*(LH$2&gt;=Tableau1[[Début]:[Début]])*(LH$2&lt;=Tableau1[[Fin]:[Fin]]),ROW(INDIRECT("A1:A"&amp;COUNTA(Tableau1[[Fin]:[Fin]])))),1)),""))</f>
        <v/>
      </c>
      <c r="LI67" s="34" t="str">
        <f t="array" aca="1" ref="LI67" ca="1">IF(OR(WEEKDAY(LI$2,2)&gt;5,COUNTIF(Dates_Feries,LI$2)&gt;0),"",IFERROR(INDEX(Tableau1[[Type]:[Type]],SMALL(IF((Tableau1[[Nom]:[Nom]]=$A67)*(Tableau1[[Prénom]:[Prénom]]=$B67)*(LI$2&gt;=Tableau1[[Début]:[Début]])*(LI$2&lt;=Tableau1[[Fin]:[Fin]]),ROW(INDIRECT("A1:A"&amp;COUNTA(Tableau1[[Fin]:[Fin]])))),1)),""))</f>
        <v/>
      </c>
      <c r="LJ67" s="34" t="str">
        <f t="array" aca="1" ref="LJ67" ca="1">IF(OR(WEEKDAY(LJ$2,2)&gt;5,COUNTIF(Dates_Feries,LJ$2)&gt;0),"",IFERROR(INDEX(Tableau1[[Type]:[Type]],SMALL(IF((Tableau1[[Nom]:[Nom]]=$A67)*(Tableau1[[Prénom]:[Prénom]]=$B67)*(LJ$2&gt;=Tableau1[[Début]:[Début]])*(LJ$2&lt;=Tableau1[[Fin]:[Fin]]),ROW(INDIRECT("A1:A"&amp;COUNTA(Tableau1[[Fin]:[Fin]])))),1)),""))</f>
        <v/>
      </c>
      <c r="LK67" s="34" t="str">
        <f t="array" aca="1" ref="LK67" ca="1">IF(OR(WEEKDAY(LK$2,2)&gt;5,COUNTIF(Dates_Feries,LK$2)&gt;0),"",IFERROR(INDEX(Tableau1[[Type]:[Type]],SMALL(IF((Tableau1[[Nom]:[Nom]]=$A67)*(Tableau1[[Prénom]:[Prénom]]=$B67)*(LK$2&gt;=Tableau1[[Début]:[Début]])*(LK$2&lt;=Tableau1[[Fin]:[Fin]]),ROW(INDIRECT("A1:A"&amp;COUNTA(Tableau1[[Fin]:[Fin]])))),1)),""))</f>
        <v/>
      </c>
      <c r="LL67" s="34" t="str">
        <f t="array" aca="1" ref="LL67" ca="1">IF(OR(WEEKDAY(LL$2,2)&gt;5,COUNTIF(Dates_Feries,LL$2)&gt;0),"",IFERROR(INDEX(Tableau1[[Type]:[Type]],SMALL(IF((Tableau1[[Nom]:[Nom]]=$A67)*(Tableau1[[Prénom]:[Prénom]]=$B67)*(LL$2&gt;=Tableau1[[Début]:[Début]])*(LL$2&lt;=Tableau1[[Fin]:[Fin]]),ROW(INDIRECT("A1:A"&amp;COUNTA(Tableau1[[Fin]:[Fin]])))),1)),""))</f>
        <v/>
      </c>
      <c r="LM67" s="34" t="str">
        <f t="array" aca="1" ref="LM67" ca="1">IF(OR(WEEKDAY(LM$2,2)&gt;5,COUNTIF(Dates_Feries,LM$2)&gt;0),"",IFERROR(INDEX(Tableau1[[Type]:[Type]],SMALL(IF((Tableau1[[Nom]:[Nom]]=$A67)*(Tableau1[[Prénom]:[Prénom]]=$B67)*(LM$2&gt;=Tableau1[[Début]:[Début]])*(LM$2&lt;=Tableau1[[Fin]:[Fin]]),ROW(INDIRECT("A1:A"&amp;COUNTA(Tableau1[[Fin]:[Fin]])))),1)),""))</f>
        <v/>
      </c>
      <c r="LN67" s="34" t="str">
        <f t="array" aca="1" ref="LN67" ca="1">IF(OR(WEEKDAY(LN$2,2)&gt;5,COUNTIF(Dates_Feries,LN$2)&gt;0),"",IFERROR(INDEX(Tableau1[[Type]:[Type]],SMALL(IF((Tableau1[[Nom]:[Nom]]=$A67)*(Tableau1[[Prénom]:[Prénom]]=$B67)*(LN$2&gt;=Tableau1[[Début]:[Début]])*(LN$2&lt;=Tableau1[[Fin]:[Fin]]),ROW(INDIRECT("A1:A"&amp;COUNTA(Tableau1[[Fin]:[Fin]])))),1)),""))</f>
        <v/>
      </c>
      <c r="LO67" s="34" t="str">
        <f t="array" aca="1" ref="LO67" ca="1">IF(OR(WEEKDAY(LO$2,2)&gt;5,COUNTIF(Dates_Feries,LO$2)&gt;0),"",IFERROR(INDEX(Tableau1[[Type]:[Type]],SMALL(IF((Tableau1[[Nom]:[Nom]]=$A67)*(Tableau1[[Prénom]:[Prénom]]=$B67)*(LO$2&gt;=Tableau1[[Début]:[Début]])*(LO$2&lt;=Tableau1[[Fin]:[Fin]]),ROW(INDIRECT("A1:A"&amp;COUNTA(Tableau1[[Fin]:[Fin]])))),1)),""))</f>
        <v/>
      </c>
      <c r="LP67" s="34" t="str">
        <f t="array" aca="1" ref="LP67" ca="1">IF(OR(WEEKDAY(LP$2,2)&gt;5,COUNTIF(Dates_Feries,LP$2)&gt;0),"",IFERROR(INDEX(Tableau1[[Type]:[Type]],SMALL(IF((Tableau1[[Nom]:[Nom]]=$A67)*(Tableau1[[Prénom]:[Prénom]]=$B67)*(LP$2&gt;=Tableau1[[Début]:[Début]])*(LP$2&lt;=Tableau1[[Fin]:[Fin]]),ROW(INDIRECT("A1:A"&amp;COUNTA(Tableau1[[Fin]:[Fin]])))),1)),""))</f>
        <v/>
      </c>
      <c r="LQ67" s="34" t="str">
        <f t="array" aca="1" ref="LQ67" ca="1">IF(OR(WEEKDAY(LQ$2,2)&gt;5,COUNTIF(Dates_Feries,LQ$2)&gt;0),"",IFERROR(INDEX(Tableau1[[Type]:[Type]],SMALL(IF((Tableau1[[Nom]:[Nom]]=$A67)*(Tableau1[[Prénom]:[Prénom]]=$B67)*(LQ$2&gt;=Tableau1[[Début]:[Début]])*(LQ$2&lt;=Tableau1[[Fin]:[Fin]]),ROW(INDIRECT("A1:A"&amp;COUNTA(Tableau1[[Fin]:[Fin]])))),1)),""))</f>
        <v/>
      </c>
      <c r="LR67" s="34" t="str">
        <f t="array" aca="1" ref="LR67" ca="1">IF(OR(WEEKDAY(LR$2,2)&gt;5,COUNTIF(Dates_Feries,LR$2)&gt;0),"",IFERROR(INDEX(Tableau1[[Type]:[Type]],SMALL(IF((Tableau1[[Nom]:[Nom]]=$A67)*(Tableau1[[Prénom]:[Prénom]]=$B67)*(LR$2&gt;=Tableau1[[Début]:[Début]])*(LR$2&lt;=Tableau1[[Fin]:[Fin]]),ROW(INDIRECT("A1:A"&amp;COUNTA(Tableau1[[Fin]:[Fin]])))),1)),""))</f>
        <v/>
      </c>
      <c r="LS67" s="34" t="str">
        <f t="array" aca="1" ref="LS67" ca="1">IF(OR(WEEKDAY(LS$2,2)&gt;5,COUNTIF(Dates_Feries,LS$2)&gt;0),"",IFERROR(INDEX(Tableau1[[Type]:[Type]],SMALL(IF((Tableau1[[Nom]:[Nom]]=$A67)*(Tableau1[[Prénom]:[Prénom]]=$B67)*(LS$2&gt;=Tableau1[[Début]:[Début]])*(LS$2&lt;=Tableau1[[Fin]:[Fin]]),ROW(INDIRECT("A1:A"&amp;COUNTA(Tableau1[[Fin]:[Fin]])))),1)),""))</f>
        <v/>
      </c>
      <c r="LT67" s="34" t="str">
        <f t="array" aca="1" ref="LT67" ca="1">IF(OR(WEEKDAY(LT$2,2)&gt;5,COUNTIF(Dates_Feries,LT$2)&gt;0),"",IFERROR(INDEX(Tableau1[[Type]:[Type]],SMALL(IF((Tableau1[[Nom]:[Nom]]=$A67)*(Tableau1[[Prénom]:[Prénom]]=$B67)*(LT$2&gt;=Tableau1[[Début]:[Début]])*(LT$2&lt;=Tableau1[[Fin]:[Fin]]),ROW(INDIRECT("A1:A"&amp;COUNTA(Tableau1[[Fin]:[Fin]])))),1)),""))</f>
        <v/>
      </c>
      <c r="LU67" s="34" t="str">
        <f t="array" aca="1" ref="LU67" ca="1">IF(OR(WEEKDAY(LU$2,2)&gt;5,COUNTIF(Dates_Feries,LU$2)&gt;0),"",IFERROR(INDEX(Tableau1[[Type]:[Type]],SMALL(IF((Tableau1[[Nom]:[Nom]]=$A67)*(Tableau1[[Prénom]:[Prénom]]=$B67)*(LU$2&gt;=Tableau1[[Début]:[Début]])*(LU$2&lt;=Tableau1[[Fin]:[Fin]]),ROW(INDIRECT("A1:A"&amp;COUNTA(Tableau1[[Fin]:[Fin]])))),1)),""))</f>
        <v/>
      </c>
      <c r="LV67" s="34" t="str">
        <f t="array" aca="1" ref="LV67" ca="1">IF(OR(WEEKDAY(LV$2,2)&gt;5,COUNTIF(Dates_Feries,LV$2)&gt;0),"",IFERROR(INDEX(Tableau1[[Type]:[Type]],SMALL(IF((Tableau1[[Nom]:[Nom]]=$A67)*(Tableau1[[Prénom]:[Prénom]]=$B67)*(LV$2&gt;=Tableau1[[Début]:[Début]])*(LV$2&lt;=Tableau1[[Fin]:[Fin]]),ROW(INDIRECT("A1:A"&amp;COUNTA(Tableau1[[Fin]:[Fin]])))),1)),""))</f>
        <v/>
      </c>
      <c r="LW67" s="34" t="str">
        <f t="array" aca="1" ref="LW67" ca="1">IF(OR(WEEKDAY(LW$2,2)&gt;5,COUNTIF(Dates_Feries,LW$2)&gt;0),"",IFERROR(INDEX(Tableau1[[Type]:[Type]],SMALL(IF((Tableau1[[Nom]:[Nom]]=$A67)*(Tableau1[[Prénom]:[Prénom]]=$B67)*(LW$2&gt;=Tableau1[[Début]:[Début]])*(LW$2&lt;=Tableau1[[Fin]:[Fin]]),ROW(INDIRECT("A1:A"&amp;COUNTA(Tableau1[[Fin]:[Fin]])))),1)),""))</f>
        <v/>
      </c>
      <c r="LX67" s="34" t="str">
        <f t="array" aca="1" ref="LX67" ca="1">IF(OR(WEEKDAY(LX$2,2)&gt;5,COUNTIF(Dates_Feries,LX$2)&gt;0),"",IFERROR(INDEX(Tableau1[[Type]:[Type]],SMALL(IF((Tableau1[[Nom]:[Nom]]=$A67)*(Tableau1[[Prénom]:[Prénom]]=$B67)*(LX$2&gt;=Tableau1[[Début]:[Début]])*(LX$2&lt;=Tableau1[[Fin]:[Fin]]),ROW(INDIRECT("A1:A"&amp;COUNTA(Tableau1[[Fin]:[Fin]])))),1)),""))</f>
        <v/>
      </c>
      <c r="LY67" s="34" t="str">
        <f t="array" aca="1" ref="LY67" ca="1">IF(OR(WEEKDAY(LY$2,2)&gt;5,COUNTIF(Dates_Feries,LY$2)&gt;0),"",IFERROR(INDEX(Tableau1[[Type]:[Type]],SMALL(IF((Tableau1[[Nom]:[Nom]]=$A67)*(Tableau1[[Prénom]:[Prénom]]=$B67)*(LY$2&gt;=Tableau1[[Début]:[Début]])*(LY$2&lt;=Tableau1[[Fin]:[Fin]]),ROW(INDIRECT("A1:A"&amp;COUNTA(Tableau1[[Fin]:[Fin]])))),1)),""))</f>
        <v/>
      </c>
      <c r="LZ67" s="34" t="str">
        <f t="array" aca="1" ref="LZ67" ca="1">IF(OR(WEEKDAY(LZ$2,2)&gt;5,COUNTIF(Dates_Feries,LZ$2)&gt;0),"",IFERROR(INDEX(Tableau1[[Type]:[Type]],SMALL(IF((Tableau1[[Nom]:[Nom]]=$A67)*(Tableau1[[Prénom]:[Prénom]]=$B67)*(LZ$2&gt;=Tableau1[[Début]:[Début]])*(LZ$2&lt;=Tableau1[[Fin]:[Fin]]),ROW(INDIRECT("A1:A"&amp;COUNTA(Tableau1[[Fin]:[Fin]])))),1)),""))</f>
        <v/>
      </c>
      <c r="MA67" s="34" t="str">
        <f t="array" aca="1" ref="MA67" ca="1">IF(OR(WEEKDAY(MA$2,2)&gt;5,COUNTIF(Dates_Feries,MA$2)&gt;0),"",IFERROR(INDEX(Tableau1[[Type]:[Type]],SMALL(IF((Tableau1[[Nom]:[Nom]]=$A67)*(Tableau1[[Prénom]:[Prénom]]=$B67)*(MA$2&gt;=Tableau1[[Début]:[Début]])*(MA$2&lt;=Tableau1[[Fin]:[Fin]]),ROW(INDIRECT("A1:A"&amp;COUNTA(Tableau1[[Fin]:[Fin]])))),1)),""))</f>
        <v/>
      </c>
      <c r="MB67" s="34" t="str">
        <f t="array" aca="1" ref="MB67" ca="1">IF(OR(WEEKDAY(MB$2,2)&gt;5,COUNTIF(Dates_Feries,MB$2)&gt;0),"",IFERROR(INDEX(Tableau1[[Type]:[Type]],SMALL(IF((Tableau1[[Nom]:[Nom]]=$A67)*(Tableau1[[Prénom]:[Prénom]]=$B67)*(MB$2&gt;=Tableau1[[Début]:[Début]])*(MB$2&lt;=Tableau1[[Fin]:[Fin]]),ROW(INDIRECT("A1:A"&amp;COUNTA(Tableau1[[Fin]:[Fin]])))),1)),""))</f>
        <v/>
      </c>
      <c r="MC67" s="34" t="str">
        <f t="array" aca="1" ref="MC67" ca="1">IF(OR(WEEKDAY(MC$2,2)&gt;5,COUNTIF(Dates_Feries,MC$2)&gt;0),"",IFERROR(INDEX(Tableau1[[Type]:[Type]],SMALL(IF((Tableau1[[Nom]:[Nom]]=$A67)*(Tableau1[[Prénom]:[Prénom]]=$B67)*(MC$2&gt;=Tableau1[[Début]:[Début]])*(MC$2&lt;=Tableau1[[Fin]:[Fin]]),ROW(INDIRECT("A1:A"&amp;COUNTA(Tableau1[[Fin]:[Fin]])))),1)),""))</f>
        <v/>
      </c>
      <c r="MD67" s="34" t="str">
        <f t="array" aca="1" ref="MD67" ca="1">IF(OR(WEEKDAY(MD$2,2)&gt;5,COUNTIF(Dates_Feries,MD$2)&gt;0),"",IFERROR(INDEX(Tableau1[[Type]:[Type]],SMALL(IF((Tableau1[[Nom]:[Nom]]=$A67)*(Tableau1[[Prénom]:[Prénom]]=$B67)*(MD$2&gt;=Tableau1[[Début]:[Début]])*(MD$2&lt;=Tableau1[[Fin]:[Fin]]),ROW(INDIRECT("A1:A"&amp;COUNTA(Tableau1[[Fin]:[Fin]])))),1)),""))</f>
        <v/>
      </c>
      <c r="ME67" s="34" t="str">
        <f t="array" aca="1" ref="ME67" ca="1">IF(OR(WEEKDAY(ME$2,2)&gt;5,COUNTIF(Dates_Feries,ME$2)&gt;0),"",IFERROR(INDEX(Tableau1[[Type]:[Type]],SMALL(IF((Tableau1[[Nom]:[Nom]]=$A67)*(Tableau1[[Prénom]:[Prénom]]=$B67)*(ME$2&gt;=Tableau1[[Début]:[Début]])*(ME$2&lt;=Tableau1[[Fin]:[Fin]]),ROW(INDIRECT("A1:A"&amp;COUNTA(Tableau1[[Fin]:[Fin]])))),1)),""))</f>
        <v/>
      </c>
      <c r="MF67" s="34" t="str">
        <f t="array" aca="1" ref="MF67" ca="1">IF(OR(WEEKDAY(MF$2,2)&gt;5,COUNTIF(Dates_Feries,MF$2)&gt;0),"",IFERROR(INDEX(Tableau1[[Type]:[Type]],SMALL(IF((Tableau1[[Nom]:[Nom]]=$A67)*(Tableau1[[Prénom]:[Prénom]]=$B67)*(MF$2&gt;=Tableau1[[Début]:[Début]])*(MF$2&lt;=Tableau1[[Fin]:[Fin]]),ROW(INDIRECT("A1:A"&amp;COUNTA(Tableau1[[Fin]:[Fin]])))),1)),""))</f>
        <v/>
      </c>
      <c r="MG67" s="34" t="str">
        <f t="array" aca="1" ref="MG67" ca="1">IF(OR(WEEKDAY(MG$2,2)&gt;5,COUNTIF(Dates_Feries,MG$2)&gt;0),"",IFERROR(INDEX(Tableau1[[Type]:[Type]],SMALL(IF((Tableau1[[Nom]:[Nom]]=$A67)*(Tableau1[[Prénom]:[Prénom]]=$B67)*(MG$2&gt;=Tableau1[[Début]:[Début]])*(MG$2&lt;=Tableau1[[Fin]:[Fin]]),ROW(INDIRECT("A1:A"&amp;COUNTA(Tableau1[[Fin]:[Fin]])))),1)),""))</f>
        <v/>
      </c>
      <c r="MH67" s="34" t="str">
        <f t="array" aca="1" ref="MH67" ca="1">IF(OR(WEEKDAY(MH$2,2)&gt;5,COUNTIF(Dates_Feries,MH$2)&gt;0),"",IFERROR(INDEX(Tableau1[[Type]:[Type]],SMALL(IF((Tableau1[[Nom]:[Nom]]=$A67)*(Tableau1[[Prénom]:[Prénom]]=$B67)*(MH$2&gt;=Tableau1[[Début]:[Début]])*(MH$2&lt;=Tableau1[[Fin]:[Fin]]),ROW(INDIRECT("A1:A"&amp;COUNTA(Tableau1[[Fin]:[Fin]])))),1)),""))</f>
        <v/>
      </c>
      <c r="MI67" s="34" t="str">
        <f t="array" aca="1" ref="MI67" ca="1">IF(OR(WEEKDAY(MI$2,2)&gt;5,COUNTIF(Dates_Feries,MI$2)&gt;0),"",IFERROR(INDEX(Tableau1[[Type]:[Type]],SMALL(IF((Tableau1[[Nom]:[Nom]]=$A67)*(Tableau1[[Prénom]:[Prénom]]=$B67)*(MI$2&gt;=Tableau1[[Début]:[Début]])*(MI$2&lt;=Tableau1[[Fin]:[Fin]]),ROW(INDIRECT("A1:A"&amp;COUNTA(Tableau1[[Fin]:[Fin]])))),1)),""))</f>
        <v/>
      </c>
      <c r="MJ67" s="34" t="str">
        <f t="array" aca="1" ref="MJ67" ca="1">IF(OR(WEEKDAY(MJ$2,2)&gt;5,COUNTIF(Dates_Feries,MJ$2)&gt;0),"",IFERROR(INDEX(Tableau1[[Type]:[Type]],SMALL(IF((Tableau1[[Nom]:[Nom]]=$A67)*(Tableau1[[Prénom]:[Prénom]]=$B67)*(MJ$2&gt;=Tableau1[[Début]:[Début]])*(MJ$2&lt;=Tableau1[[Fin]:[Fin]]),ROW(INDIRECT("A1:A"&amp;COUNTA(Tableau1[[Fin]:[Fin]])))),1)),""))</f>
        <v/>
      </c>
      <c r="MK67" s="34" t="str">
        <f t="array" aca="1" ref="MK67" ca="1">IF(OR(WEEKDAY(MK$2,2)&gt;5,COUNTIF(Dates_Feries,MK$2)&gt;0),"",IFERROR(INDEX(Tableau1[[Type]:[Type]],SMALL(IF((Tableau1[[Nom]:[Nom]]=$A67)*(Tableau1[[Prénom]:[Prénom]]=$B67)*(MK$2&gt;=Tableau1[[Début]:[Début]])*(MK$2&lt;=Tableau1[[Fin]:[Fin]]),ROW(INDIRECT("A1:A"&amp;COUNTA(Tableau1[[Fin]:[Fin]])))),1)),""))</f>
        <v/>
      </c>
      <c r="ML67" s="34" t="str">
        <f t="array" aca="1" ref="ML67" ca="1">IF(OR(WEEKDAY(ML$2,2)&gt;5,COUNTIF(Dates_Feries,ML$2)&gt;0),"",IFERROR(INDEX(Tableau1[[Type]:[Type]],SMALL(IF((Tableau1[[Nom]:[Nom]]=$A67)*(Tableau1[[Prénom]:[Prénom]]=$B67)*(ML$2&gt;=Tableau1[[Début]:[Début]])*(ML$2&lt;=Tableau1[[Fin]:[Fin]]),ROW(INDIRECT("A1:A"&amp;COUNTA(Tableau1[[Fin]:[Fin]])))),1)),""))</f>
        <v/>
      </c>
      <c r="MM67" s="34" t="str">
        <f t="array" aca="1" ref="MM67" ca="1">IF(OR(WEEKDAY(MM$2,2)&gt;5,COUNTIF(Dates_Feries,MM$2)&gt;0),"",IFERROR(INDEX(Tableau1[[Type]:[Type]],SMALL(IF((Tableau1[[Nom]:[Nom]]=$A67)*(Tableau1[[Prénom]:[Prénom]]=$B67)*(MM$2&gt;=Tableau1[[Début]:[Début]])*(MM$2&lt;=Tableau1[[Fin]:[Fin]]),ROW(INDIRECT("A1:A"&amp;COUNTA(Tableau1[[Fin]:[Fin]])))),1)),""))</f>
        <v/>
      </c>
      <c r="MN67" s="34" t="str">
        <f t="array" aca="1" ref="MN67" ca="1">IF(OR(WEEKDAY(MN$2,2)&gt;5,COUNTIF(Dates_Feries,MN$2)&gt;0),"",IFERROR(INDEX(Tableau1[[Type]:[Type]],SMALL(IF((Tableau1[[Nom]:[Nom]]=$A67)*(Tableau1[[Prénom]:[Prénom]]=$B67)*(MN$2&gt;=Tableau1[[Début]:[Début]])*(MN$2&lt;=Tableau1[[Fin]:[Fin]]),ROW(INDIRECT("A1:A"&amp;COUNTA(Tableau1[[Fin]:[Fin]])))),1)),""))</f>
        <v/>
      </c>
      <c r="MO67" s="34" t="str">
        <f t="array" aca="1" ref="MO67" ca="1">IF(OR(WEEKDAY(MO$2,2)&gt;5,COUNTIF(Dates_Feries,MO$2)&gt;0),"",IFERROR(INDEX(Tableau1[[Type]:[Type]],SMALL(IF((Tableau1[[Nom]:[Nom]]=$A67)*(Tableau1[[Prénom]:[Prénom]]=$B67)*(MO$2&gt;=Tableau1[[Début]:[Début]])*(MO$2&lt;=Tableau1[[Fin]:[Fin]]),ROW(INDIRECT("A1:A"&amp;COUNTA(Tableau1[[Fin]:[Fin]])))),1)),""))</f>
        <v/>
      </c>
      <c r="MP67" s="34" t="str">
        <f t="array" aca="1" ref="MP67" ca="1">IF(OR(WEEKDAY(MP$2,2)&gt;5,COUNTIF(Dates_Feries,MP$2)&gt;0),"",IFERROR(INDEX(Tableau1[[Type]:[Type]],SMALL(IF((Tableau1[[Nom]:[Nom]]=$A67)*(Tableau1[[Prénom]:[Prénom]]=$B67)*(MP$2&gt;=Tableau1[[Début]:[Début]])*(MP$2&lt;=Tableau1[[Fin]:[Fin]]),ROW(INDIRECT("A1:A"&amp;COUNTA(Tableau1[[Fin]:[Fin]])))),1)),""))</f>
        <v/>
      </c>
      <c r="MQ67" s="34" t="str">
        <f t="array" aca="1" ref="MQ67" ca="1">IF(OR(WEEKDAY(MQ$2,2)&gt;5,COUNTIF(Dates_Feries,MQ$2)&gt;0),"",IFERROR(INDEX(Tableau1[[Type]:[Type]],SMALL(IF((Tableau1[[Nom]:[Nom]]=$A67)*(Tableau1[[Prénom]:[Prénom]]=$B67)*(MQ$2&gt;=Tableau1[[Début]:[Début]])*(MQ$2&lt;=Tableau1[[Fin]:[Fin]]),ROW(INDIRECT("A1:A"&amp;COUNTA(Tableau1[[Fin]:[Fin]])))),1)),""))</f>
        <v/>
      </c>
      <c r="MR67" s="34" t="str">
        <f t="array" aca="1" ref="MR67" ca="1">IF(OR(WEEKDAY(MR$2,2)&gt;5,COUNTIF(Dates_Feries,MR$2)&gt;0),"",IFERROR(INDEX(Tableau1[[Type]:[Type]],SMALL(IF((Tableau1[[Nom]:[Nom]]=$A67)*(Tableau1[[Prénom]:[Prénom]]=$B67)*(MR$2&gt;=Tableau1[[Début]:[Début]])*(MR$2&lt;=Tableau1[[Fin]:[Fin]]),ROW(INDIRECT("A1:A"&amp;COUNTA(Tableau1[[Fin]:[Fin]])))),1)),""))</f>
        <v/>
      </c>
      <c r="MS67" s="34" t="str">
        <f t="array" aca="1" ref="MS67" ca="1">IF(OR(WEEKDAY(MS$2,2)&gt;5,COUNTIF(Dates_Feries,MS$2)&gt;0),"",IFERROR(INDEX(Tableau1[[Type]:[Type]],SMALL(IF((Tableau1[[Nom]:[Nom]]=$A67)*(Tableau1[[Prénom]:[Prénom]]=$B67)*(MS$2&gt;=Tableau1[[Début]:[Début]])*(MS$2&lt;=Tableau1[[Fin]:[Fin]]),ROW(INDIRECT("A1:A"&amp;COUNTA(Tableau1[[Fin]:[Fin]])))),1)),""))</f>
        <v/>
      </c>
      <c r="MT67" s="34" t="str">
        <f t="array" aca="1" ref="MT67" ca="1">IF(OR(WEEKDAY(MT$2,2)&gt;5,COUNTIF(Dates_Feries,MT$2)&gt;0),"",IFERROR(INDEX(Tableau1[[Type]:[Type]],SMALL(IF((Tableau1[[Nom]:[Nom]]=$A67)*(Tableau1[[Prénom]:[Prénom]]=$B67)*(MT$2&gt;=Tableau1[[Début]:[Début]])*(MT$2&lt;=Tableau1[[Fin]:[Fin]]),ROW(INDIRECT("A1:A"&amp;COUNTA(Tableau1[[Fin]:[Fin]])))),1)),""))</f>
        <v/>
      </c>
      <c r="MU67" s="34" t="str">
        <f t="array" aca="1" ref="MU67" ca="1">IF(OR(WEEKDAY(MU$2,2)&gt;5,COUNTIF(Dates_Feries,MU$2)&gt;0),"",IFERROR(INDEX(Tableau1[[Type]:[Type]],SMALL(IF((Tableau1[[Nom]:[Nom]]=$A67)*(Tableau1[[Prénom]:[Prénom]]=$B67)*(MU$2&gt;=Tableau1[[Début]:[Début]])*(MU$2&lt;=Tableau1[[Fin]:[Fin]]),ROW(INDIRECT("A1:A"&amp;COUNTA(Tableau1[[Fin]:[Fin]])))),1)),""))</f>
        <v/>
      </c>
      <c r="MV67" s="34" t="str">
        <f t="array" aca="1" ref="MV67" ca="1">IF(OR(WEEKDAY(MV$2,2)&gt;5,COUNTIF(Dates_Feries,MV$2)&gt;0),"",IFERROR(INDEX(Tableau1[[Type]:[Type]],SMALL(IF((Tableau1[[Nom]:[Nom]]=$A67)*(Tableau1[[Prénom]:[Prénom]]=$B67)*(MV$2&gt;=Tableau1[[Début]:[Début]])*(MV$2&lt;=Tableau1[[Fin]:[Fin]]),ROW(INDIRECT("A1:A"&amp;COUNTA(Tableau1[[Fin]:[Fin]])))),1)),""))</f>
        <v/>
      </c>
      <c r="MW67" s="34" t="str">
        <f t="array" aca="1" ref="MW67" ca="1">IF(OR(WEEKDAY(MW$2,2)&gt;5,COUNTIF(Dates_Feries,MW$2)&gt;0),"",IFERROR(INDEX(Tableau1[[Type]:[Type]],SMALL(IF((Tableau1[[Nom]:[Nom]]=$A67)*(Tableau1[[Prénom]:[Prénom]]=$B67)*(MW$2&gt;=Tableau1[[Début]:[Début]])*(MW$2&lt;=Tableau1[[Fin]:[Fin]]),ROW(INDIRECT("A1:A"&amp;COUNTA(Tableau1[[Fin]:[Fin]])))),1)),""))</f>
        <v/>
      </c>
      <c r="MX67" s="34" t="str">
        <f t="array" aca="1" ref="MX67" ca="1">IF(OR(WEEKDAY(MX$2,2)&gt;5,COUNTIF(Dates_Feries,MX$2)&gt;0),"",IFERROR(INDEX(Tableau1[[Type]:[Type]],SMALL(IF((Tableau1[[Nom]:[Nom]]=$A67)*(Tableau1[[Prénom]:[Prénom]]=$B67)*(MX$2&gt;=Tableau1[[Début]:[Début]])*(MX$2&lt;=Tableau1[[Fin]:[Fin]]),ROW(INDIRECT("A1:A"&amp;COUNTA(Tableau1[[Fin]:[Fin]])))),1)),""))</f>
        <v/>
      </c>
      <c r="MY67" s="34" t="str">
        <f t="array" aca="1" ref="MY67" ca="1">IF(OR(WEEKDAY(MY$2,2)&gt;5,COUNTIF(Dates_Feries,MY$2)&gt;0),"",IFERROR(INDEX(Tableau1[[Type]:[Type]],SMALL(IF((Tableau1[[Nom]:[Nom]]=$A67)*(Tableau1[[Prénom]:[Prénom]]=$B67)*(MY$2&gt;=Tableau1[[Début]:[Début]])*(MY$2&lt;=Tableau1[[Fin]:[Fin]]),ROW(INDIRECT("A1:A"&amp;COUNTA(Tableau1[[Fin]:[Fin]])))),1)),""))</f>
        <v/>
      </c>
      <c r="MZ67" s="34" t="str">
        <f t="array" aca="1" ref="MZ67" ca="1">IF(OR(WEEKDAY(MZ$2,2)&gt;5,COUNTIF(Dates_Feries,MZ$2)&gt;0),"",IFERROR(INDEX(Tableau1[[Type]:[Type]],SMALL(IF((Tableau1[[Nom]:[Nom]]=$A67)*(Tableau1[[Prénom]:[Prénom]]=$B67)*(MZ$2&gt;=Tableau1[[Début]:[Début]])*(MZ$2&lt;=Tableau1[[Fin]:[Fin]]),ROW(INDIRECT("A1:A"&amp;COUNTA(Tableau1[[Fin]:[Fin]])))),1)),""))</f>
        <v/>
      </c>
      <c r="NA67" s="34" t="str">
        <f t="array" aca="1" ref="NA67" ca="1">IF(OR(WEEKDAY(NA$2,2)&gt;5,COUNTIF(Dates_Feries,NA$2)&gt;0),"",IFERROR(INDEX(Tableau1[[Type]:[Type]],SMALL(IF((Tableau1[[Nom]:[Nom]]=$A67)*(Tableau1[[Prénom]:[Prénom]]=$B67)*(NA$2&gt;=Tableau1[[Début]:[Début]])*(NA$2&lt;=Tableau1[[Fin]:[Fin]]),ROW(INDIRECT("A1:A"&amp;COUNTA(Tableau1[[Fin]:[Fin]])))),1)),""))</f>
        <v/>
      </c>
      <c r="NB67" s="34" t="str">
        <f t="array" aca="1" ref="NB67" ca="1">IF(OR(WEEKDAY(NB$2,2)&gt;5,COUNTIF(Dates_Feries,NB$2)&gt;0),"",IFERROR(INDEX(Tableau1[[Type]:[Type]],SMALL(IF((Tableau1[[Nom]:[Nom]]=$A67)*(Tableau1[[Prénom]:[Prénom]]=$B67)*(NB$2&gt;=Tableau1[[Début]:[Début]])*(NB$2&lt;=Tableau1[[Fin]:[Fin]]),ROW(INDIRECT("A1:A"&amp;COUNTA(Tableau1[[Fin]:[Fin]])))),1)),""))</f>
        <v/>
      </c>
      <c r="NC67" s="34" t="str">
        <f t="array" aca="1" ref="NC67" ca="1">IF(OR(WEEKDAY(NC$2,2)&gt;5,COUNTIF(Dates_Feries,NC$2)&gt;0),"",IFERROR(INDEX(Tableau1[[Type]:[Type]],SMALL(IF((Tableau1[[Nom]:[Nom]]=$A67)*(Tableau1[[Prénom]:[Prénom]]=$B67)*(NC$2&gt;=Tableau1[[Début]:[Début]])*(NC$2&lt;=Tableau1[[Fin]:[Fin]]),ROW(INDIRECT("A1:A"&amp;COUNTA(Tableau1[[Fin]:[Fin]])))),1)),""))</f>
        <v/>
      </c>
      <c r="ND67" s="34" t="str">
        <f t="array" aca="1" ref="ND67" ca="1">IF(OR(WEEKDAY(ND$2,2)&gt;5,COUNTIF(Dates_Feries,ND$2)&gt;0),"",IFERROR(INDEX(Tableau1[[Type]:[Type]],SMALL(IF((Tableau1[[Nom]:[Nom]]=$A67)*(Tableau1[[Prénom]:[Prénom]]=$B67)*(ND$2&gt;=Tableau1[[Début]:[Début]])*(ND$2&lt;=Tableau1[[Fin]:[Fin]]),ROW(INDIRECT("A1:A"&amp;COUNTA(Tableau1[[Fin]:[Fin]])))),1)),""))</f>
        <v/>
      </c>
      <c r="NE67" s="35" t="str">
        <f t="array" aca="1" ref="NE67" ca="1">IF(OR(WEEKDAY(NE$2,2)&gt;5,COUNTIF(Dates_Feries,NE$2)&gt;0),"",IFERROR(INDEX(Tableau1[[Type]:[Type]],SMALL(IF((Tableau1[[Nom]:[Nom]]=$A67)*(Tableau1[[Prénom]:[Prénom]]=$B67)*(NE$2&gt;=Tableau1[[Début]:[Début]])*(NE$2&lt;=Tableau1[[Fin]:[Fin]]),ROW(INDIRECT("A1:A"&amp;COUNTA(Tableau1[[Fin]:[Fin]])))),1)),""))</f>
        <v/>
      </c>
      <c r="NF67" s="2"/>
    </row>
    <row r="68" spans="1:370">
      <c r="A68" s="13"/>
      <c r="B68" s="14"/>
      <c r="C68" s="5">
        <f t="shared" ca="1" si="18"/>
        <v>0</v>
      </c>
      <c r="D68" s="29">
        <f t="shared" ref="D68:D69" ca="1" si="20">COUNTIF(E68:NE68,"C")</f>
        <v>0</v>
      </c>
      <c r="E68" s="34" t="str">
        <f t="array" aca="1" ref="E68" ca="1">IF(OR(WEEKDAY(E$2,2)&gt;5,COUNTIF(Dates_Feries,E$2)&gt;0),"",IFERROR(INDEX(Tableau1[[Type]:[Type]],SMALL(IF((Tableau1[[Nom]:[Nom]]=$A68)*(Tableau1[[Prénom]:[Prénom]]=$B68)*(E$2&gt;=Tableau1[[Début]:[Début]])*(E$2&lt;=Tableau1[[Fin]:[Fin]]),ROW(INDIRECT("A1:A"&amp;COUNTA(Tableau1[[Fin]:[Fin]])))),1)),""))</f>
        <v/>
      </c>
      <c r="F68" s="34" t="str">
        <f t="array" aca="1" ref="F68" ca="1">IF(OR(WEEKDAY(F$2,2)&gt;5,COUNTIF(Dates_Feries,F$2)&gt;0),"",IFERROR(INDEX(Tableau1[[Type]:[Type]],SMALL(IF((Tableau1[[Nom]:[Nom]]=$A68)*(Tableau1[[Prénom]:[Prénom]]=$B68)*(F$2&gt;=Tableau1[[Début]:[Début]])*(F$2&lt;=Tableau1[[Fin]:[Fin]]),ROW(INDIRECT("A1:A"&amp;COUNTA(Tableau1[[Fin]:[Fin]])))),1)),""))</f>
        <v/>
      </c>
      <c r="G68" s="34" t="str">
        <f t="array" aca="1" ref="G68" ca="1">IF(OR(WEEKDAY(G$2,2)&gt;5,COUNTIF(Dates_Feries,G$2)&gt;0),"",IFERROR(INDEX(Tableau1[[Type]:[Type]],SMALL(IF((Tableau1[[Nom]:[Nom]]=$A68)*(Tableau1[[Prénom]:[Prénom]]=$B68)*(G$2&gt;=Tableau1[[Début]:[Début]])*(G$2&lt;=Tableau1[[Fin]:[Fin]]),ROW(INDIRECT("A1:A"&amp;COUNTA(Tableau1[[Fin]:[Fin]])))),1)),""))</f>
        <v/>
      </c>
      <c r="H68" s="34" t="str">
        <f t="array" aca="1" ref="H68" ca="1">IF(OR(WEEKDAY(H$2,2)&gt;5,COUNTIF(Dates_Feries,H$2)&gt;0),"",IFERROR(INDEX(Tableau1[[Type]:[Type]],SMALL(IF((Tableau1[[Nom]:[Nom]]=$A68)*(Tableau1[[Prénom]:[Prénom]]=$B68)*(H$2&gt;=Tableau1[[Début]:[Début]])*(H$2&lt;=Tableau1[[Fin]:[Fin]]),ROW(INDIRECT("A1:A"&amp;COUNTA(Tableau1[[Fin]:[Fin]])))),1)),""))</f>
        <v/>
      </c>
      <c r="I68" s="34" t="str">
        <f t="array" aca="1" ref="I68" ca="1">IF(OR(WEEKDAY(I$2,2)&gt;5,COUNTIF(Dates_Feries,I$2)&gt;0),"",IFERROR(INDEX(Tableau1[[Type]:[Type]],SMALL(IF((Tableau1[[Nom]:[Nom]]=$A68)*(Tableau1[[Prénom]:[Prénom]]=$B68)*(I$2&gt;=Tableau1[[Début]:[Début]])*(I$2&lt;=Tableau1[[Fin]:[Fin]]),ROW(INDIRECT("A1:A"&amp;COUNTA(Tableau1[[Fin]:[Fin]])))),1)),""))</f>
        <v/>
      </c>
      <c r="J68" s="34" t="str">
        <f t="array" aca="1" ref="J68" ca="1">IF(OR(WEEKDAY(J$2,2)&gt;5,COUNTIF(Dates_Feries,J$2)&gt;0),"",IFERROR(INDEX(Tableau1[[Type]:[Type]],SMALL(IF((Tableau1[[Nom]:[Nom]]=$A68)*(Tableau1[[Prénom]:[Prénom]]=$B68)*(J$2&gt;=Tableau1[[Début]:[Début]])*(J$2&lt;=Tableau1[[Fin]:[Fin]]),ROW(INDIRECT("A1:A"&amp;COUNTA(Tableau1[[Fin]:[Fin]])))),1)),""))</f>
        <v/>
      </c>
      <c r="K68" s="34" t="str">
        <f t="array" aca="1" ref="K68" ca="1">IF(OR(WEEKDAY(K$2,2)&gt;5,COUNTIF(Dates_Feries,K$2)&gt;0),"",IFERROR(INDEX(Tableau1[[Type]:[Type]],SMALL(IF((Tableau1[[Nom]:[Nom]]=$A68)*(Tableau1[[Prénom]:[Prénom]]=$B68)*(K$2&gt;=Tableau1[[Début]:[Début]])*(K$2&lt;=Tableau1[[Fin]:[Fin]]),ROW(INDIRECT("A1:A"&amp;COUNTA(Tableau1[[Fin]:[Fin]])))),1)),""))</f>
        <v/>
      </c>
      <c r="L68" s="34" t="str">
        <f t="array" aca="1" ref="L68" ca="1">IF(OR(WEEKDAY(L$2,2)&gt;5,COUNTIF(Dates_Feries,L$2)&gt;0),"",IFERROR(INDEX(Tableau1[[Type]:[Type]],SMALL(IF((Tableau1[[Nom]:[Nom]]=$A68)*(Tableau1[[Prénom]:[Prénom]]=$B68)*(L$2&gt;=Tableau1[[Début]:[Début]])*(L$2&lt;=Tableau1[[Fin]:[Fin]]),ROW(INDIRECT("A1:A"&amp;COUNTA(Tableau1[[Fin]:[Fin]])))),1)),""))</f>
        <v/>
      </c>
      <c r="M68" s="34" t="str">
        <f t="array" aca="1" ref="M68" ca="1">IF(OR(WEEKDAY(M$2,2)&gt;5,COUNTIF(Dates_Feries,M$2)&gt;0),"",IFERROR(INDEX(Tableau1[[Type]:[Type]],SMALL(IF((Tableau1[[Nom]:[Nom]]=$A68)*(Tableau1[[Prénom]:[Prénom]]=$B68)*(M$2&gt;=Tableau1[[Début]:[Début]])*(M$2&lt;=Tableau1[[Fin]:[Fin]]),ROW(INDIRECT("A1:A"&amp;COUNTA(Tableau1[[Fin]:[Fin]])))),1)),""))</f>
        <v/>
      </c>
      <c r="N68" s="34" t="str">
        <f t="array" aca="1" ref="N68" ca="1">IF(OR(WEEKDAY(N$2,2)&gt;5,COUNTIF(Dates_Feries,N$2)&gt;0),"",IFERROR(INDEX(Tableau1[[Type]:[Type]],SMALL(IF((Tableau1[[Nom]:[Nom]]=$A68)*(Tableau1[[Prénom]:[Prénom]]=$B68)*(N$2&gt;=Tableau1[[Début]:[Début]])*(N$2&lt;=Tableau1[[Fin]:[Fin]]),ROW(INDIRECT("A1:A"&amp;COUNTA(Tableau1[[Fin]:[Fin]])))),1)),""))</f>
        <v/>
      </c>
      <c r="O68" s="34" t="str">
        <f t="array" aca="1" ref="O68" ca="1">IF(OR(WEEKDAY(O$2,2)&gt;5,COUNTIF(Dates_Feries,O$2)&gt;0),"",IFERROR(INDEX(Tableau1[[Type]:[Type]],SMALL(IF((Tableau1[[Nom]:[Nom]]=$A68)*(Tableau1[[Prénom]:[Prénom]]=$B68)*(O$2&gt;=Tableau1[[Début]:[Début]])*(O$2&lt;=Tableau1[[Fin]:[Fin]]),ROW(INDIRECT("A1:A"&amp;COUNTA(Tableau1[[Fin]:[Fin]])))),1)),""))</f>
        <v/>
      </c>
      <c r="P68" s="34" t="str">
        <f t="array" aca="1" ref="P68" ca="1">IF(OR(WEEKDAY(P$2,2)&gt;5,COUNTIF(Dates_Feries,P$2)&gt;0),"",IFERROR(INDEX(Tableau1[[Type]:[Type]],SMALL(IF((Tableau1[[Nom]:[Nom]]=$A68)*(Tableau1[[Prénom]:[Prénom]]=$B68)*(P$2&gt;=Tableau1[[Début]:[Début]])*(P$2&lt;=Tableau1[[Fin]:[Fin]]),ROW(INDIRECT("A1:A"&amp;COUNTA(Tableau1[[Fin]:[Fin]])))),1)),""))</f>
        <v/>
      </c>
      <c r="Q68" s="34" t="str">
        <f t="array" aca="1" ref="Q68" ca="1">IF(OR(WEEKDAY(Q$2,2)&gt;5,COUNTIF(Dates_Feries,Q$2)&gt;0),"",IFERROR(INDEX(Tableau1[[Type]:[Type]],SMALL(IF((Tableau1[[Nom]:[Nom]]=$A68)*(Tableau1[[Prénom]:[Prénom]]=$B68)*(Q$2&gt;=Tableau1[[Début]:[Début]])*(Q$2&lt;=Tableau1[[Fin]:[Fin]]),ROW(INDIRECT("A1:A"&amp;COUNTA(Tableau1[[Fin]:[Fin]])))),1)),""))</f>
        <v/>
      </c>
      <c r="R68" s="34" t="str">
        <f t="array" aca="1" ref="R68" ca="1">IF(OR(WEEKDAY(R$2,2)&gt;5,COUNTIF(Dates_Feries,R$2)&gt;0),"",IFERROR(INDEX(Tableau1[[Type]:[Type]],SMALL(IF((Tableau1[[Nom]:[Nom]]=$A68)*(Tableau1[[Prénom]:[Prénom]]=$B68)*(R$2&gt;=Tableau1[[Début]:[Début]])*(R$2&lt;=Tableau1[[Fin]:[Fin]]),ROW(INDIRECT("A1:A"&amp;COUNTA(Tableau1[[Fin]:[Fin]])))),1)),""))</f>
        <v/>
      </c>
      <c r="S68" s="34" t="str">
        <f t="array" aca="1" ref="S68" ca="1">IF(OR(WEEKDAY(S$2,2)&gt;5,COUNTIF(Dates_Feries,S$2)&gt;0),"",IFERROR(INDEX(Tableau1[[Type]:[Type]],SMALL(IF((Tableau1[[Nom]:[Nom]]=$A68)*(Tableau1[[Prénom]:[Prénom]]=$B68)*(S$2&gt;=Tableau1[[Début]:[Début]])*(S$2&lt;=Tableau1[[Fin]:[Fin]]),ROW(INDIRECT("A1:A"&amp;COUNTA(Tableau1[[Fin]:[Fin]])))),1)),""))</f>
        <v/>
      </c>
      <c r="T68" s="34" t="str">
        <f t="array" aca="1" ref="T68" ca="1">IF(OR(WEEKDAY(T$2,2)&gt;5,COUNTIF(Dates_Feries,T$2)&gt;0),"",IFERROR(INDEX(Tableau1[[Type]:[Type]],SMALL(IF((Tableau1[[Nom]:[Nom]]=$A68)*(Tableau1[[Prénom]:[Prénom]]=$B68)*(T$2&gt;=Tableau1[[Début]:[Début]])*(T$2&lt;=Tableau1[[Fin]:[Fin]]),ROW(INDIRECT("A1:A"&amp;COUNTA(Tableau1[[Fin]:[Fin]])))),1)),""))</f>
        <v/>
      </c>
      <c r="U68" s="34" t="str">
        <f t="array" aca="1" ref="U68" ca="1">IF(OR(WEEKDAY(U$2,2)&gt;5,COUNTIF(Dates_Feries,U$2)&gt;0),"",IFERROR(INDEX(Tableau1[[Type]:[Type]],SMALL(IF((Tableau1[[Nom]:[Nom]]=$A68)*(Tableau1[[Prénom]:[Prénom]]=$B68)*(U$2&gt;=Tableau1[[Début]:[Début]])*(U$2&lt;=Tableau1[[Fin]:[Fin]]),ROW(INDIRECT("A1:A"&amp;COUNTA(Tableau1[[Fin]:[Fin]])))),1)),""))</f>
        <v/>
      </c>
      <c r="V68" s="34" t="str">
        <f t="array" aca="1" ref="V68" ca="1">IF(OR(WEEKDAY(V$2,2)&gt;5,COUNTIF(Dates_Feries,V$2)&gt;0),"",IFERROR(INDEX(Tableau1[[Type]:[Type]],SMALL(IF((Tableau1[[Nom]:[Nom]]=$A68)*(Tableau1[[Prénom]:[Prénom]]=$B68)*(V$2&gt;=Tableau1[[Début]:[Début]])*(V$2&lt;=Tableau1[[Fin]:[Fin]]),ROW(INDIRECT("A1:A"&amp;COUNTA(Tableau1[[Fin]:[Fin]])))),1)),""))</f>
        <v/>
      </c>
      <c r="W68" s="34" t="str">
        <f t="array" aca="1" ref="W68" ca="1">IF(OR(WEEKDAY(W$2,2)&gt;5,COUNTIF(Dates_Feries,W$2)&gt;0),"",IFERROR(INDEX(Tableau1[[Type]:[Type]],SMALL(IF((Tableau1[[Nom]:[Nom]]=$A68)*(Tableau1[[Prénom]:[Prénom]]=$B68)*(W$2&gt;=Tableau1[[Début]:[Début]])*(W$2&lt;=Tableau1[[Fin]:[Fin]]),ROW(INDIRECT("A1:A"&amp;COUNTA(Tableau1[[Fin]:[Fin]])))),1)),""))</f>
        <v/>
      </c>
      <c r="X68" s="34" t="str">
        <f t="array" aca="1" ref="X68" ca="1">IF(OR(WEEKDAY(X$2,2)&gt;5,COUNTIF(Dates_Feries,X$2)&gt;0),"",IFERROR(INDEX(Tableau1[[Type]:[Type]],SMALL(IF((Tableau1[[Nom]:[Nom]]=$A68)*(Tableau1[[Prénom]:[Prénom]]=$B68)*(X$2&gt;=Tableau1[[Début]:[Début]])*(X$2&lt;=Tableau1[[Fin]:[Fin]]),ROW(INDIRECT("A1:A"&amp;COUNTA(Tableau1[[Fin]:[Fin]])))),1)),""))</f>
        <v/>
      </c>
      <c r="Y68" s="34" t="str">
        <f t="array" aca="1" ref="Y68" ca="1">IF(OR(WEEKDAY(Y$2,2)&gt;5,COUNTIF(Dates_Feries,Y$2)&gt;0),"",IFERROR(INDEX(Tableau1[[Type]:[Type]],SMALL(IF((Tableau1[[Nom]:[Nom]]=$A68)*(Tableau1[[Prénom]:[Prénom]]=$B68)*(Y$2&gt;=Tableau1[[Début]:[Début]])*(Y$2&lt;=Tableau1[[Fin]:[Fin]]),ROW(INDIRECT("A1:A"&amp;COUNTA(Tableau1[[Fin]:[Fin]])))),1)),""))</f>
        <v/>
      </c>
      <c r="Z68" s="34" t="str">
        <f t="array" aca="1" ref="Z68" ca="1">IF(OR(WEEKDAY(Z$2,2)&gt;5,COUNTIF(Dates_Feries,Z$2)&gt;0),"",IFERROR(INDEX(Tableau1[[Type]:[Type]],SMALL(IF((Tableau1[[Nom]:[Nom]]=$A68)*(Tableau1[[Prénom]:[Prénom]]=$B68)*(Z$2&gt;=Tableau1[[Début]:[Début]])*(Z$2&lt;=Tableau1[[Fin]:[Fin]]),ROW(INDIRECT("A1:A"&amp;COUNTA(Tableau1[[Fin]:[Fin]])))),1)),""))</f>
        <v/>
      </c>
      <c r="AA68" s="34" t="str">
        <f t="array" aca="1" ref="AA68" ca="1">IF(OR(WEEKDAY(AA$2,2)&gt;5,COUNTIF(Dates_Feries,AA$2)&gt;0),"",IFERROR(INDEX(Tableau1[[Type]:[Type]],SMALL(IF((Tableau1[[Nom]:[Nom]]=$A68)*(Tableau1[[Prénom]:[Prénom]]=$B68)*(AA$2&gt;=Tableau1[[Début]:[Début]])*(AA$2&lt;=Tableau1[[Fin]:[Fin]]),ROW(INDIRECT("A1:A"&amp;COUNTA(Tableau1[[Fin]:[Fin]])))),1)),""))</f>
        <v/>
      </c>
      <c r="AB68" s="34" t="str">
        <f t="array" aca="1" ref="AB68" ca="1">IF(OR(WEEKDAY(AB$2,2)&gt;5,COUNTIF(Dates_Feries,AB$2)&gt;0),"",IFERROR(INDEX(Tableau1[[Type]:[Type]],SMALL(IF((Tableau1[[Nom]:[Nom]]=$A68)*(Tableau1[[Prénom]:[Prénom]]=$B68)*(AB$2&gt;=Tableau1[[Début]:[Début]])*(AB$2&lt;=Tableau1[[Fin]:[Fin]]),ROW(INDIRECT("A1:A"&amp;COUNTA(Tableau1[[Fin]:[Fin]])))),1)),""))</f>
        <v/>
      </c>
      <c r="AC68" s="34" t="str">
        <f t="array" aca="1" ref="AC68" ca="1">IF(OR(WEEKDAY(AC$2,2)&gt;5,COUNTIF(Dates_Feries,AC$2)&gt;0),"",IFERROR(INDEX(Tableau1[[Type]:[Type]],SMALL(IF((Tableau1[[Nom]:[Nom]]=$A68)*(Tableau1[[Prénom]:[Prénom]]=$B68)*(AC$2&gt;=Tableau1[[Début]:[Début]])*(AC$2&lt;=Tableau1[[Fin]:[Fin]]),ROW(INDIRECT("A1:A"&amp;COUNTA(Tableau1[[Fin]:[Fin]])))),1)),""))</f>
        <v/>
      </c>
      <c r="AD68" s="34" t="str">
        <f t="array" aca="1" ref="AD68" ca="1">IF(OR(WEEKDAY(AD$2,2)&gt;5,COUNTIF(Dates_Feries,AD$2)&gt;0),"",IFERROR(INDEX(Tableau1[[Type]:[Type]],SMALL(IF((Tableau1[[Nom]:[Nom]]=$A68)*(Tableau1[[Prénom]:[Prénom]]=$B68)*(AD$2&gt;=Tableau1[[Début]:[Début]])*(AD$2&lt;=Tableau1[[Fin]:[Fin]]),ROW(INDIRECT("A1:A"&amp;COUNTA(Tableau1[[Fin]:[Fin]])))),1)),""))</f>
        <v/>
      </c>
      <c r="AE68" s="34" t="str">
        <f t="array" aca="1" ref="AE68" ca="1">IF(OR(WEEKDAY(AE$2,2)&gt;5,COUNTIF(Dates_Feries,AE$2)&gt;0),"",IFERROR(INDEX(Tableau1[[Type]:[Type]],SMALL(IF((Tableau1[[Nom]:[Nom]]=$A68)*(Tableau1[[Prénom]:[Prénom]]=$B68)*(AE$2&gt;=Tableau1[[Début]:[Début]])*(AE$2&lt;=Tableau1[[Fin]:[Fin]]),ROW(INDIRECT("A1:A"&amp;COUNTA(Tableau1[[Fin]:[Fin]])))),1)),""))</f>
        <v/>
      </c>
      <c r="AF68" s="34" t="str">
        <f t="array" aca="1" ref="AF68" ca="1">IF(OR(WEEKDAY(AF$2,2)&gt;5,COUNTIF(Dates_Feries,AF$2)&gt;0),"",IFERROR(INDEX(Tableau1[[Type]:[Type]],SMALL(IF((Tableau1[[Nom]:[Nom]]=$A68)*(Tableau1[[Prénom]:[Prénom]]=$B68)*(AF$2&gt;=Tableau1[[Début]:[Début]])*(AF$2&lt;=Tableau1[[Fin]:[Fin]]),ROW(INDIRECT("A1:A"&amp;COUNTA(Tableau1[[Fin]:[Fin]])))),1)),""))</f>
        <v/>
      </c>
      <c r="AG68" s="34" t="str">
        <f t="array" aca="1" ref="AG68" ca="1">IF(OR(WEEKDAY(AG$2,2)&gt;5,COUNTIF(Dates_Feries,AG$2)&gt;0),"",IFERROR(INDEX(Tableau1[[Type]:[Type]],SMALL(IF((Tableau1[[Nom]:[Nom]]=$A68)*(Tableau1[[Prénom]:[Prénom]]=$B68)*(AG$2&gt;=Tableau1[[Début]:[Début]])*(AG$2&lt;=Tableau1[[Fin]:[Fin]]),ROW(INDIRECT("A1:A"&amp;COUNTA(Tableau1[[Fin]:[Fin]])))),1)),""))</f>
        <v/>
      </c>
      <c r="AH68" s="34" t="str">
        <f t="array" aca="1" ref="AH68" ca="1">IF(OR(WEEKDAY(AH$2,2)&gt;5,COUNTIF(Dates_Feries,AH$2)&gt;0),"",IFERROR(INDEX(Tableau1[[Type]:[Type]],SMALL(IF((Tableau1[[Nom]:[Nom]]=$A68)*(Tableau1[[Prénom]:[Prénom]]=$B68)*(AH$2&gt;=Tableau1[[Début]:[Début]])*(AH$2&lt;=Tableau1[[Fin]:[Fin]]),ROW(INDIRECT("A1:A"&amp;COUNTA(Tableau1[[Fin]:[Fin]])))),1)),""))</f>
        <v/>
      </c>
      <c r="AI68" s="34" t="str">
        <f t="array" aca="1" ref="AI68" ca="1">IF(OR(WEEKDAY(AI$2,2)&gt;5,COUNTIF(Dates_Feries,AI$2)&gt;0),"",IFERROR(INDEX(Tableau1[[Type]:[Type]],SMALL(IF((Tableau1[[Nom]:[Nom]]=$A68)*(Tableau1[[Prénom]:[Prénom]]=$B68)*(AI$2&gt;=Tableau1[[Début]:[Début]])*(AI$2&lt;=Tableau1[[Fin]:[Fin]]),ROW(INDIRECT("A1:A"&amp;COUNTA(Tableau1[[Fin]:[Fin]])))),1)),""))</f>
        <v/>
      </c>
      <c r="AJ68" s="34" t="str">
        <f t="array" aca="1" ref="AJ68" ca="1">IF(OR(WEEKDAY(AJ$2,2)&gt;5,COUNTIF(Dates_Feries,AJ$2)&gt;0),"",IFERROR(INDEX(Tableau1[[Type]:[Type]],SMALL(IF((Tableau1[[Nom]:[Nom]]=$A68)*(Tableau1[[Prénom]:[Prénom]]=$B68)*(AJ$2&gt;=Tableau1[[Début]:[Début]])*(AJ$2&lt;=Tableau1[[Fin]:[Fin]]),ROW(INDIRECT("A1:A"&amp;COUNTA(Tableau1[[Fin]:[Fin]])))),1)),""))</f>
        <v/>
      </c>
      <c r="AK68" s="34" t="str">
        <f t="array" aca="1" ref="AK68" ca="1">IF(OR(WEEKDAY(AK$2,2)&gt;5,COUNTIF(Dates_Feries,AK$2)&gt;0),"",IFERROR(INDEX(Tableau1[[Type]:[Type]],SMALL(IF((Tableau1[[Nom]:[Nom]]=$A68)*(Tableau1[[Prénom]:[Prénom]]=$B68)*(AK$2&gt;=Tableau1[[Début]:[Début]])*(AK$2&lt;=Tableau1[[Fin]:[Fin]]),ROW(INDIRECT("A1:A"&amp;COUNTA(Tableau1[[Fin]:[Fin]])))),1)),""))</f>
        <v/>
      </c>
      <c r="AL68" s="34" t="str">
        <f t="array" aca="1" ref="AL68" ca="1">IF(OR(WEEKDAY(AL$2,2)&gt;5,COUNTIF(Dates_Feries,AL$2)&gt;0),"",IFERROR(INDEX(Tableau1[[Type]:[Type]],SMALL(IF((Tableau1[[Nom]:[Nom]]=$A68)*(Tableau1[[Prénom]:[Prénom]]=$B68)*(AL$2&gt;=Tableau1[[Début]:[Début]])*(AL$2&lt;=Tableau1[[Fin]:[Fin]]),ROW(INDIRECT("A1:A"&amp;COUNTA(Tableau1[[Fin]:[Fin]])))),1)),""))</f>
        <v/>
      </c>
      <c r="AM68" s="34" t="str">
        <f t="array" aca="1" ref="AM68" ca="1">IF(OR(WEEKDAY(AM$2,2)&gt;5,COUNTIF(Dates_Feries,AM$2)&gt;0),"",IFERROR(INDEX(Tableau1[[Type]:[Type]],SMALL(IF((Tableau1[[Nom]:[Nom]]=$A68)*(Tableau1[[Prénom]:[Prénom]]=$B68)*(AM$2&gt;=Tableau1[[Début]:[Début]])*(AM$2&lt;=Tableau1[[Fin]:[Fin]]),ROW(INDIRECT("A1:A"&amp;COUNTA(Tableau1[[Fin]:[Fin]])))),1)),""))</f>
        <v/>
      </c>
      <c r="AN68" s="34" t="str">
        <f t="array" aca="1" ref="AN68" ca="1">IF(OR(WEEKDAY(AN$2,2)&gt;5,COUNTIF(Dates_Feries,AN$2)&gt;0),"",IFERROR(INDEX(Tableau1[[Type]:[Type]],SMALL(IF((Tableau1[[Nom]:[Nom]]=$A68)*(Tableau1[[Prénom]:[Prénom]]=$B68)*(AN$2&gt;=Tableau1[[Début]:[Début]])*(AN$2&lt;=Tableau1[[Fin]:[Fin]]),ROW(INDIRECT("A1:A"&amp;COUNTA(Tableau1[[Fin]:[Fin]])))),1)),""))</f>
        <v/>
      </c>
      <c r="AO68" s="34" t="str">
        <f t="array" aca="1" ref="AO68" ca="1">IF(OR(WEEKDAY(AO$2,2)&gt;5,COUNTIF(Dates_Feries,AO$2)&gt;0),"",IFERROR(INDEX(Tableau1[[Type]:[Type]],SMALL(IF((Tableau1[[Nom]:[Nom]]=$A68)*(Tableau1[[Prénom]:[Prénom]]=$B68)*(AO$2&gt;=Tableau1[[Début]:[Début]])*(AO$2&lt;=Tableau1[[Fin]:[Fin]]),ROW(INDIRECT("A1:A"&amp;COUNTA(Tableau1[[Fin]:[Fin]])))),1)),""))</f>
        <v/>
      </c>
      <c r="AP68" s="34" t="str">
        <f t="array" aca="1" ref="AP68" ca="1">IF(OR(WEEKDAY(AP$2,2)&gt;5,COUNTIF(Dates_Feries,AP$2)&gt;0),"",IFERROR(INDEX(Tableau1[[Type]:[Type]],SMALL(IF((Tableau1[[Nom]:[Nom]]=$A68)*(Tableau1[[Prénom]:[Prénom]]=$B68)*(AP$2&gt;=Tableau1[[Début]:[Début]])*(AP$2&lt;=Tableau1[[Fin]:[Fin]]),ROW(INDIRECT("A1:A"&amp;COUNTA(Tableau1[[Fin]:[Fin]])))),1)),""))</f>
        <v/>
      </c>
      <c r="AQ68" s="34" t="str">
        <f t="array" aca="1" ref="AQ68" ca="1">IF(OR(WEEKDAY(AQ$2,2)&gt;5,COUNTIF(Dates_Feries,AQ$2)&gt;0),"",IFERROR(INDEX(Tableau1[[Type]:[Type]],SMALL(IF((Tableau1[[Nom]:[Nom]]=$A68)*(Tableau1[[Prénom]:[Prénom]]=$B68)*(AQ$2&gt;=Tableau1[[Début]:[Début]])*(AQ$2&lt;=Tableau1[[Fin]:[Fin]]),ROW(INDIRECT("A1:A"&amp;COUNTA(Tableau1[[Fin]:[Fin]])))),1)),""))</f>
        <v/>
      </c>
      <c r="AR68" s="34" t="str">
        <f t="array" aca="1" ref="AR68" ca="1">IF(OR(WEEKDAY(AR$2,2)&gt;5,COUNTIF(Dates_Feries,AR$2)&gt;0),"",IFERROR(INDEX(Tableau1[[Type]:[Type]],SMALL(IF((Tableau1[[Nom]:[Nom]]=$A68)*(Tableau1[[Prénom]:[Prénom]]=$B68)*(AR$2&gt;=Tableau1[[Début]:[Début]])*(AR$2&lt;=Tableau1[[Fin]:[Fin]]),ROW(INDIRECT("A1:A"&amp;COUNTA(Tableau1[[Fin]:[Fin]])))),1)),""))</f>
        <v/>
      </c>
      <c r="AS68" s="34" t="str">
        <f t="array" aca="1" ref="AS68" ca="1">IF(OR(WEEKDAY(AS$2,2)&gt;5,COUNTIF(Dates_Feries,AS$2)&gt;0),"",IFERROR(INDEX(Tableau1[[Type]:[Type]],SMALL(IF((Tableau1[[Nom]:[Nom]]=$A68)*(Tableau1[[Prénom]:[Prénom]]=$B68)*(AS$2&gt;=Tableau1[[Début]:[Début]])*(AS$2&lt;=Tableau1[[Fin]:[Fin]]),ROW(INDIRECT("A1:A"&amp;COUNTA(Tableau1[[Fin]:[Fin]])))),1)),""))</f>
        <v/>
      </c>
      <c r="AT68" s="34" t="str">
        <f t="array" aca="1" ref="AT68" ca="1">IF(OR(WEEKDAY(AT$2,2)&gt;5,COUNTIF(Dates_Feries,AT$2)&gt;0),"",IFERROR(INDEX(Tableau1[[Type]:[Type]],SMALL(IF((Tableau1[[Nom]:[Nom]]=$A68)*(Tableau1[[Prénom]:[Prénom]]=$B68)*(AT$2&gt;=Tableau1[[Début]:[Début]])*(AT$2&lt;=Tableau1[[Fin]:[Fin]]),ROW(INDIRECT("A1:A"&amp;COUNTA(Tableau1[[Fin]:[Fin]])))),1)),""))</f>
        <v/>
      </c>
      <c r="AU68" s="34" t="str">
        <f t="array" aca="1" ref="AU68" ca="1">IF(OR(WEEKDAY(AU$2,2)&gt;5,COUNTIF(Dates_Feries,AU$2)&gt;0),"",IFERROR(INDEX(Tableau1[[Type]:[Type]],SMALL(IF((Tableau1[[Nom]:[Nom]]=$A68)*(Tableau1[[Prénom]:[Prénom]]=$B68)*(AU$2&gt;=Tableau1[[Début]:[Début]])*(AU$2&lt;=Tableau1[[Fin]:[Fin]]),ROW(INDIRECT("A1:A"&amp;COUNTA(Tableau1[[Fin]:[Fin]])))),1)),""))</f>
        <v/>
      </c>
      <c r="AV68" s="34" t="str">
        <f t="array" aca="1" ref="AV68" ca="1">IF(OR(WEEKDAY(AV$2,2)&gt;5,COUNTIF(Dates_Feries,AV$2)&gt;0),"",IFERROR(INDEX(Tableau1[[Type]:[Type]],SMALL(IF((Tableau1[[Nom]:[Nom]]=$A68)*(Tableau1[[Prénom]:[Prénom]]=$B68)*(AV$2&gt;=Tableau1[[Début]:[Début]])*(AV$2&lt;=Tableau1[[Fin]:[Fin]]),ROW(INDIRECT("A1:A"&amp;COUNTA(Tableau1[[Fin]:[Fin]])))),1)),""))</f>
        <v/>
      </c>
      <c r="AW68" s="34" t="str">
        <f t="array" aca="1" ref="AW68" ca="1">IF(OR(WEEKDAY(AW$2,2)&gt;5,COUNTIF(Dates_Feries,AW$2)&gt;0),"",IFERROR(INDEX(Tableau1[[Type]:[Type]],SMALL(IF((Tableau1[[Nom]:[Nom]]=$A68)*(Tableau1[[Prénom]:[Prénom]]=$B68)*(AW$2&gt;=Tableau1[[Début]:[Début]])*(AW$2&lt;=Tableau1[[Fin]:[Fin]]),ROW(INDIRECT("A1:A"&amp;COUNTA(Tableau1[[Fin]:[Fin]])))),1)),""))</f>
        <v/>
      </c>
      <c r="AX68" s="34" t="str">
        <f t="array" aca="1" ref="AX68" ca="1">IF(OR(WEEKDAY(AX$2,2)&gt;5,COUNTIF(Dates_Feries,AX$2)&gt;0),"",IFERROR(INDEX(Tableau1[[Type]:[Type]],SMALL(IF((Tableau1[[Nom]:[Nom]]=$A68)*(Tableau1[[Prénom]:[Prénom]]=$B68)*(AX$2&gt;=Tableau1[[Début]:[Début]])*(AX$2&lt;=Tableau1[[Fin]:[Fin]]),ROW(INDIRECT("A1:A"&amp;COUNTA(Tableau1[[Fin]:[Fin]])))),1)),""))</f>
        <v/>
      </c>
      <c r="AY68" s="34" t="str">
        <f t="array" aca="1" ref="AY68" ca="1">IF(OR(WEEKDAY(AY$2,2)&gt;5,COUNTIF(Dates_Feries,AY$2)&gt;0),"",IFERROR(INDEX(Tableau1[[Type]:[Type]],SMALL(IF((Tableau1[[Nom]:[Nom]]=$A68)*(Tableau1[[Prénom]:[Prénom]]=$B68)*(AY$2&gt;=Tableau1[[Début]:[Début]])*(AY$2&lt;=Tableau1[[Fin]:[Fin]]),ROW(INDIRECT("A1:A"&amp;COUNTA(Tableau1[[Fin]:[Fin]])))),1)),""))</f>
        <v/>
      </c>
      <c r="AZ68" s="34" t="str">
        <f t="array" aca="1" ref="AZ68" ca="1">IF(OR(WEEKDAY(AZ$2,2)&gt;5,COUNTIF(Dates_Feries,AZ$2)&gt;0),"",IFERROR(INDEX(Tableau1[[Type]:[Type]],SMALL(IF((Tableau1[[Nom]:[Nom]]=$A68)*(Tableau1[[Prénom]:[Prénom]]=$B68)*(AZ$2&gt;=Tableau1[[Début]:[Début]])*(AZ$2&lt;=Tableau1[[Fin]:[Fin]]),ROW(INDIRECT("A1:A"&amp;COUNTA(Tableau1[[Fin]:[Fin]])))),1)),""))</f>
        <v/>
      </c>
      <c r="BA68" s="34" t="str">
        <f t="array" aca="1" ref="BA68" ca="1">IF(OR(WEEKDAY(BA$2,2)&gt;5,COUNTIF(Dates_Feries,BA$2)&gt;0),"",IFERROR(INDEX(Tableau1[[Type]:[Type]],SMALL(IF((Tableau1[[Nom]:[Nom]]=$A68)*(Tableau1[[Prénom]:[Prénom]]=$B68)*(BA$2&gt;=Tableau1[[Début]:[Début]])*(BA$2&lt;=Tableau1[[Fin]:[Fin]]),ROW(INDIRECT("A1:A"&amp;COUNTA(Tableau1[[Fin]:[Fin]])))),1)),""))</f>
        <v/>
      </c>
      <c r="BB68" s="34" t="str">
        <f t="array" aca="1" ref="BB68" ca="1">IF(OR(WEEKDAY(BB$2,2)&gt;5,COUNTIF(Dates_Feries,BB$2)&gt;0),"",IFERROR(INDEX(Tableau1[[Type]:[Type]],SMALL(IF((Tableau1[[Nom]:[Nom]]=$A68)*(Tableau1[[Prénom]:[Prénom]]=$B68)*(BB$2&gt;=Tableau1[[Début]:[Début]])*(BB$2&lt;=Tableau1[[Fin]:[Fin]]),ROW(INDIRECT("A1:A"&amp;COUNTA(Tableau1[[Fin]:[Fin]])))),1)),""))</f>
        <v/>
      </c>
      <c r="BC68" s="34" t="str">
        <f t="array" aca="1" ref="BC68" ca="1">IF(OR(WEEKDAY(BC$2,2)&gt;5,COUNTIF(Dates_Feries,BC$2)&gt;0),"",IFERROR(INDEX(Tableau1[[Type]:[Type]],SMALL(IF((Tableau1[[Nom]:[Nom]]=$A68)*(Tableau1[[Prénom]:[Prénom]]=$B68)*(BC$2&gt;=Tableau1[[Début]:[Début]])*(BC$2&lt;=Tableau1[[Fin]:[Fin]]),ROW(INDIRECT("A1:A"&amp;COUNTA(Tableau1[[Fin]:[Fin]])))),1)),""))</f>
        <v/>
      </c>
      <c r="BD68" s="34" t="str">
        <f t="array" aca="1" ref="BD68" ca="1">IF(OR(WEEKDAY(BD$2,2)&gt;5,COUNTIF(Dates_Feries,BD$2)&gt;0),"",IFERROR(INDEX(Tableau1[[Type]:[Type]],SMALL(IF((Tableau1[[Nom]:[Nom]]=$A68)*(Tableau1[[Prénom]:[Prénom]]=$B68)*(BD$2&gt;=Tableau1[[Début]:[Début]])*(BD$2&lt;=Tableau1[[Fin]:[Fin]]),ROW(INDIRECT("A1:A"&amp;COUNTA(Tableau1[[Fin]:[Fin]])))),1)),""))</f>
        <v/>
      </c>
      <c r="BE68" s="34" t="str">
        <f t="array" aca="1" ref="BE68" ca="1">IF(OR(WEEKDAY(BE$2,2)&gt;5,COUNTIF(Dates_Feries,BE$2)&gt;0),"",IFERROR(INDEX(Tableau1[[Type]:[Type]],SMALL(IF((Tableau1[[Nom]:[Nom]]=$A68)*(Tableau1[[Prénom]:[Prénom]]=$B68)*(BE$2&gt;=Tableau1[[Début]:[Début]])*(BE$2&lt;=Tableau1[[Fin]:[Fin]]),ROW(INDIRECT("A1:A"&amp;COUNTA(Tableau1[[Fin]:[Fin]])))),1)),""))</f>
        <v/>
      </c>
      <c r="BF68" s="34" t="str">
        <f t="array" aca="1" ref="BF68" ca="1">IF(OR(WEEKDAY(BF$2,2)&gt;5,COUNTIF(Dates_Feries,BF$2)&gt;0),"",IFERROR(INDEX(Tableau1[[Type]:[Type]],SMALL(IF((Tableau1[[Nom]:[Nom]]=$A68)*(Tableau1[[Prénom]:[Prénom]]=$B68)*(BF$2&gt;=Tableau1[[Début]:[Début]])*(BF$2&lt;=Tableau1[[Fin]:[Fin]]),ROW(INDIRECT("A1:A"&amp;COUNTA(Tableau1[[Fin]:[Fin]])))),1)),""))</f>
        <v/>
      </c>
      <c r="BG68" s="34" t="str">
        <f t="array" aca="1" ref="BG68" ca="1">IF(OR(WEEKDAY(BG$2,2)&gt;5,COUNTIF(Dates_Feries,BG$2)&gt;0),"",IFERROR(INDEX(Tableau1[[Type]:[Type]],SMALL(IF((Tableau1[[Nom]:[Nom]]=$A68)*(Tableau1[[Prénom]:[Prénom]]=$B68)*(BG$2&gt;=Tableau1[[Début]:[Début]])*(BG$2&lt;=Tableau1[[Fin]:[Fin]]),ROW(INDIRECT("A1:A"&amp;COUNTA(Tableau1[[Fin]:[Fin]])))),1)),""))</f>
        <v/>
      </c>
      <c r="BH68" s="34" t="str">
        <f t="array" aca="1" ref="BH68" ca="1">IF(OR(WEEKDAY(BH$2,2)&gt;5,COUNTIF(Dates_Feries,BH$2)&gt;0),"",IFERROR(INDEX(Tableau1[[Type]:[Type]],SMALL(IF((Tableau1[[Nom]:[Nom]]=$A68)*(Tableau1[[Prénom]:[Prénom]]=$B68)*(BH$2&gt;=Tableau1[[Début]:[Début]])*(BH$2&lt;=Tableau1[[Fin]:[Fin]]),ROW(INDIRECT("A1:A"&amp;COUNTA(Tableau1[[Fin]:[Fin]])))),1)),""))</f>
        <v/>
      </c>
      <c r="BI68" s="34" t="str">
        <f t="array" aca="1" ref="BI68" ca="1">IF(OR(WEEKDAY(BI$2,2)&gt;5,COUNTIF(Dates_Feries,BI$2)&gt;0),"",IFERROR(INDEX(Tableau1[[Type]:[Type]],SMALL(IF((Tableau1[[Nom]:[Nom]]=$A68)*(Tableau1[[Prénom]:[Prénom]]=$B68)*(BI$2&gt;=Tableau1[[Début]:[Début]])*(BI$2&lt;=Tableau1[[Fin]:[Fin]]),ROW(INDIRECT("A1:A"&amp;COUNTA(Tableau1[[Fin]:[Fin]])))),1)),""))</f>
        <v/>
      </c>
      <c r="BJ68" s="34" t="str">
        <f t="array" aca="1" ref="BJ68" ca="1">IF(OR(WEEKDAY(BJ$2,2)&gt;5,COUNTIF(Dates_Feries,BJ$2)&gt;0),"",IFERROR(INDEX(Tableau1[[Type]:[Type]],SMALL(IF((Tableau1[[Nom]:[Nom]]=$A68)*(Tableau1[[Prénom]:[Prénom]]=$B68)*(BJ$2&gt;=Tableau1[[Début]:[Début]])*(BJ$2&lt;=Tableau1[[Fin]:[Fin]]),ROW(INDIRECT("A1:A"&amp;COUNTA(Tableau1[[Fin]:[Fin]])))),1)),""))</f>
        <v/>
      </c>
      <c r="BK68" s="34" t="str">
        <f t="array" aca="1" ref="BK68" ca="1">IF(OR(WEEKDAY(BK$2,2)&gt;5,COUNTIF(Dates_Feries,BK$2)&gt;0),"",IFERROR(INDEX(Tableau1[[Type]:[Type]],SMALL(IF((Tableau1[[Nom]:[Nom]]=$A68)*(Tableau1[[Prénom]:[Prénom]]=$B68)*(BK$2&gt;=Tableau1[[Début]:[Début]])*(BK$2&lt;=Tableau1[[Fin]:[Fin]]),ROW(INDIRECT("A1:A"&amp;COUNTA(Tableau1[[Fin]:[Fin]])))),1)),""))</f>
        <v/>
      </c>
      <c r="BL68" s="34" t="str">
        <f t="array" aca="1" ref="BL68" ca="1">IF(OR(WEEKDAY(BL$2,2)&gt;5,COUNTIF(Dates_Feries,BL$2)&gt;0),"",IFERROR(INDEX(Tableau1[[Type]:[Type]],SMALL(IF((Tableau1[[Nom]:[Nom]]=$A68)*(Tableau1[[Prénom]:[Prénom]]=$B68)*(BL$2&gt;=Tableau1[[Début]:[Début]])*(BL$2&lt;=Tableau1[[Fin]:[Fin]]),ROW(INDIRECT("A1:A"&amp;COUNTA(Tableau1[[Fin]:[Fin]])))),1)),""))</f>
        <v/>
      </c>
      <c r="BM68" s="34" t="str">
        <f t="array" aca="1" ref="BM68" ca="1">IF(OR(WEEKDAY(BM$2,2)&gt;5,COUNTIF(Dates_Feries,BM$2)&gt;0),"",IFERROR(INDEX(Tableau1[[Type]:[Type]],SMALL(IF((Tableau1[[Nom]:[Nom]]=$A68)*(Tableau1[[Prénom]:[Prénom]]=$B68)*(BM$2&gt;=Tableau1[[Début]:[Début]])*(BM$2&lt;=Tableau1[[Fin]:[Fin]]),ROW(INDIRECT("A1:A"&amp;COUNTA(Tableau1[[Fin]:[Fin]])))),1)),""))</f>
        <v/>
      </c>
      <c r="BN68" s="34" t="str">
        <f t="array" aca="1" ref="BN68" ca="1">IF(OR(WEEKDAY(BN$2,2)&gt;5,COUNTIF(Dates_Feries,BN$2)&gt;0),"",IFERROR(INDEX(Tableau1[[Type]:[Type]],SMALL(IF((Tableau1[[Nom]:[Nom]]=$A68)*(Tableau1[[Prénom]:[Prénom]]=$B68)*(BN$2&gt;=Tableau1[[Début]:[Début]])*(BN$2&lt;=Tableau1[[Fin]:[Fin]]),ROW(INDIRECT("A1:A"&amp;COUNTA(Tableau1[[Fin]:[Fin]])))),1)),""))</f>
        <v/>
      </c>
      <c r="BO68" s="34" t="str">
        <f t="array" aca="1" ref="BO68" ca="1">IF(OR(WEEKDAY(BO$2,2)&gt;5,COUNTIF(Dates_Feries,BO$2)&gt;0),"",IFERROR(INDEX(Tableau1[[Type]:[Type]],SMALL(IF((Tableau1[[Nom]:[Nom]]=$A68)*(Tableau1[[Prénom]:[Prénom]]=$B68)*(BO$2&gt;=Tableau1[[Début]:[Début]])*(BO$2&lt;=Tableau1[[Fin]:[Fin]]),ROW(INDIRECT("A1:A"&amp;COUNTA(Tableau1[[Fin]:[Fin]])))),1)),""))</f>
        <v/>
      </c>
      <c r="BP68" s="34" t="str">
        <f t="array" aca="1" ref="BP68" ca="1">IF(OR(WEEKDAY(BP$2,2)&gt;5,COUNTIF(Dates_Feries,BP$2)&gt;0),"",IFERROR(INDEX(Tableau1[[Type]:[Type]],SMALL(IF((Tableau1[[Nom]:[Nom]]=$A68)*(Tableau1[[Prénom]:[Prénom]]=$B68)*(BP$2&gt;=Tableau1[[Début]:[Début]])*(BP$2&lt;=Tableau1[[Fin]:[Fin]]),ROW(INDIRECT("A1:A"&amp;COUNTA(Tableau1[[Fin]:[Fin]])))),1)),""))</f>
        <v/>
      </c>
      <c r="BQ68" s="34" t="str">
        <f t="array" aca="1" ref="BQ68" ca="1">IF(OR(WEEKDAY(BQ$2,2)&gt;5,COUNTIF(Dates_Feries,BQ$2)&gt;0),"",IFERROR(INDEX(Tableau1[[Type]:[Type]],SMALL(IF((Tableau1[[Nom]:[Nom]]=$A68)*(Tableau1[[Prénom]:[Prénom]]=$B68)*(BQ$2&gt;=Tableau1[[Début]:[Début]])*(BQ$2&lt;=Tableau1[[Fin]:[Fin]]),ROW(INDIRECT("A1:A"&amp;COUNTA(Tableau1[[Fin]:[Fin]])))),1)),""))</f>
        <v/>
      </c>
      <c r="BR68" s="34" t="str">
        <f t="array" aca="1" ref="BR68" ca="1">IF(OR(WEEKDAY(BR$2,2)&gt;5,COUNTIF(Dates_Feries,BR$2)&gt;0),"",IFERROR(INDEX(Tableau1[[Type]:[Type]],SMALL(IF((Tableau1[[Nom]:[Nom]]=$A68)*(Tableau1[[Prénom]:[Prénom]]=$B68)*(BR$2&gt;=Tableau1[[Début]:[Début]])*(BR$2&lt;=Tableau1[[Fin]:[Fin]]),ROW(INDIRECT("A1:A"&amp;COUNTA(Tableau1[[Fin]:[Fin]])))),1)),""))</f>
        <v/>
      </c>
      <c r="BS68" s="34" t="str">
        <f t="array" aca="1" ref="BS68" ca="1">IF(OR(WEEKDAY(BS$2,2)&gt;5,COUNTIF(Dates_Feries,BS$2)&gt;0),"",IFERROR(INDEX(Tableau1[[Type]:[Type]],SMALL(IF((Tableau1[[Nom]:[Nom]]=$A68)*(Tableau1[[Prénom]:[Prénom]]=$B68)*(BS$2&gt;=Tableau1[[Début]:[Début]])*(BS$2&lt;=Tableau1[[Fin]:[Fin]]),ROW(INDIRECT("A1:A"&amp;COUNTA(Tableau1[[Fin]:[Fin]])))),1)),""))</f>
        <v/>
      </c>
      <c r="BT68" s="34" t="str">
        <f t="array" aca="1" ref="BT68" ca="1">IF(OR(WEEKDAY(BT$2,2)&gt;5,COUNTIF(Dates_Feries,BT$2)&gt;0),"",IFERROR(INDEX(Tableau1[[Type]:[Type]],SMALL(IF((Tableau1[[Nom]:[Nom]]=$A68)*(Tableau1[[Prénom]:[Prénom]]=$B68)*(BT$2&gt;=Tableau1[[Début]:[Début]])*(BT$2&lt;=Tableau1[[Fin]:[Fin]]),ROW(INDIRECT("A1:A"&amp;COUNTA(Tableau1[[Fin]:[Fin]])))),1)),""))</f>
        <v/>
      </c>
      <c r="BU68" s="34" t="str">
        <f t="array" aca="1" ref="BU68" ca="1">IF(OR(WEEKDAY(BU$2,2)&gt;5,COUNTIF(Dates_Feries,BU$2)&gt;0),"",IFERROR(INDEX(Tableau1[[Type]:[Type]],SMALL(IF((Tableau1[[Nom]:[Nom]]=$A68)*(Tableau1[[Prénom]:[Prénom]]=$B68)*(BU$2&gt;=Tableau1[[Début]:[Début]])*(BU$2&lt;=Tableau1[[Fin]:[Fin]]),ROW(INDIRECT("A1:A"&amp;COUNTA(Tableau1[[Fin]:[Fin]])))),1)),""))</f>
        <v/>
      </c>
      <c r="BV68" s="34" t="str">
        <f t="array" aca="1" ref="BV68" ca="1">IF(OR(WEEKDAY(BV$2,2)&gt;5,COUNTIF(Dates_Feries,BV$2)&gt;0),"",IFERROR(INDEX(Tableau1[[Type]:[Type]],SMALL(IF((Tableau1[[Nom]:[Nom]]=$A68)*(Tableau1[[Prénom]:[Prénom]]=$B68)*(BV$2&gt;=Tableau1[[Début]:[Début]])*(BV$2&lt;=Tableau1[[Fin]:[Fin]]),ROW(INDIRECT("A1:A"&amp;COUNTA(Tableau1[[Fin]:[Fin]])))),1)),""))</f>
        <v/>
      </c>
      <c r="BW68" s="34" t="str">
        <f t="array" aca="1" ref="BW68" ca="1">IF(OR(WEEKDAY(BW$2,2)&gt;5,COUNTIF(Dates_Feries,BW$2)&gt;0),"",IFERROR(INDEX(Tableau1[[Type]:[Type]],SMALL(IF((Tableau1[[Nom]:[Nom]]=$A68)*(Tableau1[[Prénom]:[Prénom]]=$B68)*(BW$2&gt;=Tableau1[[Début]:[Début]])*(BW$2&lt;=Tableau1[[Fin]:[Fin]]),ROW(INDIRECT("A1:A"&amp;COUNTA(Tableau1[[Fin]:[Fin]])))),1)),""))</f>
        <v/>
      </c>
      <c r="BX68" s="34" t="str">
        <f t="array" aca="1" ref="BX68" ca="1">IF(OR(WEEKDAY(BX$2,2)&gt;5,COUNTIF(Dates_Feries,BX$2)&gt;0),"",IFERROR(INDEX(Tableau1[[Type]:[Type]],SMALL(IF((Tableau1[[Nom]:[Nom]]=$A68)*(Tableau1[[Prénom]:[Prénom]]=$B68)*(BX$2&gt;=Tableau1[[Début]:[Début]])*(BX$2&lt;=Tableau1[[Fin]:[Fin]]),ROW(INDIRECT("A1:A"&amp;COUNTA(Tableau1[[Fin]:[Fin]])))),1)),""))</f>
        <v/>
      </c>
      <c r="BY68" s="34" t="str">
        <f t="array" aca="1" ref="BY68" ca="1">IF(OR(WEEKDAY(BY$2,2)&gt;5,COUNTIF(Dates_Feries,BY$2)&gt;0),"",IFERROR(INDEX(Tableau1[[Type]:[Type]],SMALL(IF((Tableau1[[Nom]:[Nom]]=$A68)*(Tableau1[[Prénom]:[Prénom]]=$B68)*(BY$2&gt;=Tableau1[[Début]:[Début]])*(BY$2&lt;=Tableau1[[Fin]:[Fin]]),ROW(INDIRECT("A1:A"&amp;COUNTA(Tableau1[[Fin]:[Fin]])))),1)),""))</f>
        <v/>
      </c>
      <c r="BZ68" s="34" t="str">
        <f t="array" aca="1" ref="BZ68" ca="1">IF(OR(WEEKDAY(BZ$2,2)&gt;5,COUNTIF(Dates_Feries,BZ$2)&gt;0),"",IFERROR(INDEX(Tableau1[[Type]:[Type]],SMALL(IF((Tableau1[[Nom]:[Nom]]=$A68)*(Tableau1[[Prénom]:[Prénom]]=$B68)*(BZ$2&gt;=Tableau1[[Début]:[Début]])*(BZ$2&lt;=Tableau1[[Fin]:[Fin]]),ROW(INDIRECT("A1:A"&amp;COUNTA(Tableau1[[Fin]:[Fin]])))),1)),""))</f>
        <v/>
      </c>
      <c r="CA68" s="34" t="str">
        <f t="array" aca="1" ref="CA68" ca="1">IF(OR(WEEKDAY(CA$2,2)&gt;5,COUNTIF(Dates_Feries,CA$2)&gt;0),"",IFERROR(INDEX(Tableau1[[Type]:[Type]],SMALL(IF((Tableau1[[Nom]:[Nom]]=$A68)*(Tableau1[[Prénom]:[Prénom]]=$B68)*(CA$2&gt;=Tableau1[[Début]:[Début]])*(CA$2&lt;=Tableau1[[Fin]:[Fin]]),ROW(INDIRECT("A1:A"&amp;COUNTA(Tableau1[[Fin]:[Fin]])))),1)),""))</f>
        <v/>
      </c>
      <c r="CB68" s="34" t="str">
        <f t="array" aca="1" ref="CB68" ca="1">IF(OR(WEEKDAY(CB$2,2)&gt;5,COUNTIF(Dates_Feries,CB$2)&gt;0),"",IFERROR(INDEX(Tableau1[[Type]:[Type]],SMALL(IF((Tableau1[[Nom]:[Nom]]=$A68)*(Tableau1[[Prénom]:[Prénom]]=$B68)*(CB$2&gt;=Tableau1[[Début]:[Début]])*(CB$2&lt;=Tableau1[[Fin]:[Fin]]),ROW(INDIRECT("A1:A"&amp;COUNTA(Tableau1[[Fin]:[Fin]])))),1)),""))</f>
        <v/>
      </c>
      <c r="CC68" s="34" t="str">
        <f t="array" aca="1" ref="CC68" ca="1">IF(OR(WEEKDAY(CC$2,2)&gt;5,COUNTIF(Dates_Feries,CC$2)&gt;0),"",IFERROR(INDEX(Tableau1[[Type]:[Type]],SMALL(IF((Tableau1[[Nom]:[Nom]]=$A68)*(Tableau1[[Prénom]:[Prénom]]=$B68)*(CC$2&gt;=Tableau1[[Début]:[Début]])*(CC$2&lt;=Tableau1[[Fin]:[Fin]]),ROW(INDIRECT("A1:A"&amp;COUNTA(Tableau1[[Fin]:[Fin]])))),1)),""))</f>
        <v/>
      </c>
      <c r="CD68" s="34" t="str">
        <f t="array" aca="1" ref="CD68" ca="1">IF(OR(WEEKDAY(CD$2,2)&gt;5,COUNTIF(Dates_Feries,CD$2)&gt;0),"",IFERROR(INDEX(Tableau1[[Type]:[Type]],SMALL(IF((Tableau1[[Nom]:[Nom]]=$A68)*(Tableau1[[Prénom]:[Prénom]]=$B68)*(CD$2&gt;=Tableau1[[Début]:[Début]])*(CD$2&lt;=Tableau1[[Fin]:[Fin]]),ROW(INDIRECT("A1:A"&amp;COUNTA(Tableau1[[Fin]:[Fin]])))),1)),""))</f>
        <v/>
      </c>
      <c r="CE68" s="34" t="str">
        <f t="array" aca="1" ref="CE68" ca="1">IF(OR(WEEKDAY(CE$2,2)&gt;5,COUNTIF(Dates_Feries,CE$2)&gt;0),"",IFERROR(INDEX(Tableau1[[Type]:[Type]],SMALL(IF((Tableau1[[Nom]:[Nom]]=$A68)*(Tableau1[[Prénom]:[Prénom]]=$B68)*(CE$2&gt;=Tableau1[[Début]:[Début]])*(CE$2&lt;=Tableau1[[Fin]:[Fin]]),ROW(INDIRECT("A1:A"&amp;COUNTA(Tableau1[[Fin]:[Fin]])))),1)),""))</f>
        <v/>
      </c>
      <c r="CF68" s="34" t="str">
        <f t="array" aca="1" ref="CF68" ca="1">IF(OR(WEEKDAY(CF$2,2)&gt;5,COUNTIF(Dates_Feries,CF$2)&gt;0),"",IFERROR(INDEX(Tableau1[[Type]:[Type]],SMALL(IF((Tableau1[[Nom]:[Nom]]=$A68)*(Tableau1[[Prénom]:[Prénom]]=$B68)*(CF$2&gt;=Tableau1[[Début]:[Début]])*(CF$2&lt;=Tableau1[[Fin]:[Fin]]),ROW(INDIRECT("A1:A"&amp;COUNTA(Tableau1[[Fin]:[Fin]])))),1)),""))</f>
        <v/>
      </c>
      <c r="CG68" s="34" t="str">
        <f t="array" aca="1" ref="CG68" ca="1">IF(OR(WEEKDAY(CG$2,2)&gt;5,COUNTIF(Dates_Feries,CG$2)&gt;0),"",IFERROR(INDEX(Tableau1[[Type]:[Type]],SMALL(IF((Tableau1[[Nom]:[Nom]]=$A68)*(Tableau1[[Prénom]:[Prénom]]=$B68)*(CG$2&gt;=Tableau1[[Début]:[Début]])*(CG$2&lt;=Tableau1[[Fin]:[Fin]]),ROW(INDIRECT("A1:A"&amp;COUNTA(Tableau1[[Fin]:[Fin]])))),1)),""))</f>
        <v/>
      </c>
      <c r="CH68" s="34" t="str">
        <f t="array" aca="1" ref="CH68" ca="1">IF(OR(WEEKDAY(CH$2,2)&gt;5,COUNTIF(Dates_Feries,CH$2)&gt;0),"",IFERROR(INDEX(Tableau1[[Type]:[Type]],SMALL(IF((Tableau1[[Nom]:[Nom]]=$A68)*(Tableau1[[Prénom]:[Prénom]]=$B68)*(CH$2&gt;=Tableau1[[Début]:[Début]])*(CH$2&lt;=Tableau1[[Fin]:[Fin]]),ROW(INDIRECT("A1:A"&amp;COUNTA(Tableau1[[Fin]:[Fin]])))),1)),""))</f>
        <v/>
      </c>
      <c r="CI68" s="34" t="str">
        <f t="array" aca="1" ref="CI68" ca="1">IF(OR(WEEKDAY(CI$2,2)&gt;5,COUNTIF(Dates_Feries,CI$2)&gt;0),"",IFERROR(INDEX(Tableau1[[Type]:[Type]],SMALL(IF((Tableau1[[Nom]:[Nom]]=$A68)*(Tableau1[[Prénom]:[Prénom]]=$B68)*(CI$2&gt;=Tableau1[[Début]:[Début]])*(CI$2&lt;=Tableau1[[Fin]:[Fin]]),ROW(INDIRECT("A1:A"&amp;COUNTA(Tableau1[[Fin]:[Fin]])))),1)),""))</f>
        <v/>
      </c>
      <c r="CJ68" s="34" t="str">
        <f t="array" aca="1" ref="CJ68" ca="1">IF(OR(WEEKDAY(CJ$2,2)&gt;5,COUNTIF(Dates_Feries,CJ$2)&gt;0),"",IFERROR(INDEX(Tableau1[[Type]:[Type]],SMALL(IF((Tableau1[[Nom]:[Nom]]=$A68)*(Tableau1[[Prénom]:[Prénom]]=$B68)*(CJ$2&gt;=Tableau1[[Début]:[Début]])*(CJ$2&lt;=Tableau1[[Fin]:[Fin]]),ROW(INDIRECT("A1:A"&amp;COUNTA(Tableau1[[Fin]:[Fin]])))),1)),""))</f>
        <v/>
      </c>
      <c r="CK68" s="34" t="str">
        <f t="array" aca="1" ref="CK68" ca="1">IF(OR(WEEKDAY(CK$2,2)&gt;5,COUNTIF(Dates_Feries,CK$2)&gt;0),"",IFERROR(INDEX(Tableau1[[Type]:[Type]],SMALL(IF((Tableau1[[Nom]:[Nom]]=$A68)*(Tableau1[[Prénom]:[Prénom]]=$B68)*(CK$2&gt;=Tableau1[[Début]:[Début]])*(CK$2&lt;=Tableau1[[Fin]:[Fin]]),ROW(INDIRECT("A1:A"&amp;COUNTA(Tableau1[[Fin]:[Fin]])))),1)),""))</f>
        <v/>
      </c>
      <c r="CL68" s="34" t="str">
        <f t="array" aca="1" ref="CL68" ca="1">IF(OR(WEEKDAY(CL$2,2)&gt;5,COUNTIF(Dates_Feries,CL$2)&gt;0),"",IFERROR(INDEX(Tableau1[[Type]:[Type]],SMALL(IF((Tableau1[[Nom]:[Nom]]=$A68)*(Tableau1[[Prénom]:[Prénom]]=$B68)*(CL$2&gt;=Tableau1[[Début]:[Début]])*(CL$2&lt;=Tableau1[[Fin]:[Fin]]),ROW(INDIRECT("A1:A"&amp;COUNTA(Tableau1[[Fin]:[Fin]])))),1)),""))</f>
        <v/>
      </c>
      <c r="CM68" s="34" t="str">
        <f t="array" aca="1" ref="CM68" ca="1">IF(OR(WEEKDAY(CM$2,2)&gt;5,COUNTIF(Dates_Feries,CM$2)&gt;0),"",IFERROR(INDEX(Tableau1[[Type]:[Type]],SMALL(IF((Tableau1[[Nom]:[Nom]]=$A68)*(Tableau1[[Prénom]:[Prénom]]=$B68)*(CM$2&gt;=Tableau1[[Début]:[Début]])*(CM$2&lt;=Tableau1[[Fin]:[Fin]]),ROW(INDIRECT("A1:A"&amp;COUNTA(Tableau1[[Fin]:[Fin]])))),1)),""))</f>
        <v/>
      </c>
      <c r="CN68" s="34" t="str">
        <f t="array" aca="1" ref="CN68" ca="1">IF(OR(WEEKDAY(CN$2,2)&gt;5,COUNTIF(Dates_Feries,CN$2)&gt;0),"",IFERROR(INDEX(Tableau1[[Type]:[Type]],SMALL(IF((Tableau1[[Nom]:[Nom]]=$A68)*(Tableau1[[Prénom]:[Prénom]]=$B68)*(CN$2&gt;=Tableau1[[Début]:[Début]])*(CN$2&lt;=Tableau1[[Fin]:[Fin]]),ROW(INDIRECT("A1:A"&amp;COUNTA(Tableau1[[Fin]:[Fin]])))),1)),""))</f>
        <v/>
      </c>
      <c r="CO68" s="34" t="str">
        <f t="array" aca="1" ref="CO68" ca="1">IF(OR(WEEKDAY(CO$2,2)&gt;5,COUNTIF(Dates_Feries,CO$2)&gt;0),"",IFERROR(INDEX(Tableau1[[Type]:[Type]],SMALL(IF((Tableau1[[Nom]:[Nom]]=$A68)*(Tableau1[[Prénom]:[Prénom]]=$B68)*(CO$2&gt;=Tableau1[[Début]:[Début]])*(CO$2&lt;=Tableau1[[Fin]:[Fin]]),ROW(INDIRECT("A1:A"&amp;COUNTA(Tableau1[[Fin]:[Fin]])))),1)),""))</f>
        <v/>
      </c>
      <c r="CP68" s="34" t="str">
        <f t="array" aca="1" ref="CP68" ca="1">IF(OR(WEEKDAY(CP$2,2)&gt;5,COUNTIF(Dates_Feries,CP$2)&gt;0),"",IFERROR(INDEX(Tableau1[[Type]:[Type]],SMALL(IF((Tableau1[[Nom]:[Nom]]=$A68)*(Tableau1[[Prénom]:[Prénom]]=$B68)*(CP$2&gt;=Tableau1[[Début]:[Début]])*(CP$2&lt;=Tableau1[[Fin]:[Fin]]),ROW(INDIRECT("A1:A"&amp;COUNTA(Tableau1[[Fin]:[Fin]])))),1)),""))</f>
        <v/>
      </c>
      <c r="CQ68" s="34" t="str">
        <f t="array" aca="1" ref="CQ68" ca="1">IF(OR(WEEKDAY(CQ$2,2)&gt;5,COUNTIF(Dates_Feries,CQ$2)&gt;0),"",IFERROR(INDEX(Tableau1[[Type]:[Type]],SMALL(IF((Tableau1[[Nom]:[Nom]]=$A68)*(Tableau1[[Prénom]:[Prénom]]=$B68)*(CQ$2&gt;=Tableau1[[Début]:[Début]])*(CQ$2&lt;=Tableau1[[Fin]:[Fin]]),ROW(INDIRECT("A1:A"&amp;COUNTA(Tableau1[[Fin]:[Fin]])))),1)),""))</f>
        <v/>
      </c>
      <c r="CR68" s="34" t="str">
        <f t="array" aca="1" ref="CR68" ca="1">IF(OR(WEEKDAY(CR$2,2)&gt;5,COUNTIF(Dates_Feries,CR$2)&gt;0),"",IFERROR(INDEX(Tableau1[[Type]:[Type]],SMALL(IF((Tableau1[[Nom]:[Nom]]=$A68)*(Tableau1[[Prénom]:[Prénom]]=$B68)*(CR$2&gt;=Tableau1[[Début]:[Début]])*(CR$2&lt;=Tableau1[[Fin]:[Fin]]),ROW(INDIRECT("A1:A"&amp;COUNTA(Tableau1[[Fin]:[Fin]])))),1)),""))</f>
        <v/>
      </c>
      <c r="CS68" s="34" t="str">
        <f t="array" aca="1" ref="CS68" ca="1">IF(OR(WEEKDAY(CS$2,2)&gt;5,COUNTIF(Dates_Feries,CS$2)&gt;0),"",IFERROR(INDEX(Tableau1[[Type]:[Type]],SMALL(IF((Tableau1[[Nom]:[Nom]]=$A68)*(Tableau1[[Prénom]:[Prénom]]=$B68)*(CS$2&gt;=Tableau1[[Début]:[Début]])*(CS$2&lt;=Tableau1[[Fin]:[Fin]]),ROW(INDIRECT("A1:A"&amp;COUNTA(Tableau1[[Fin]:[Fin]])))),1)),""))</f>
        <v/>
      </c>
      <c r="CT68" s="34" t="str">
        <f t="array" aca="1" ref="CT68" ca="1">IF(OR(WEEKDAY(CT$2,2)&gt;5,COUNTIF(Dates_Feries,CT$2)&gt;0),"",IFERROR(INDEX(Tableau1[[Type]:[Type]],SMALL(IF((Tableau1[[Nom]:[Nom]]=$A68)*(Tableau1[[Prénom]:[Prénom]]=$B68)*(CT$2&gt;=Tableau1[[Début]:[Début]])*(CT$2&lt;=Tableau1[[Fin]:[Fin]]),ROW(INDIRECT("A1:A"&amp;COUNTA(Tableau1[[Fin]:[Fin]])))),1)),""))</f>
        <v/>
      </c>
      <c r="CU68" s="34" t="str">
        <f t="array" aca="1" ref="CU68" ca="1">IF(OR(WEEKDAY(CU$2,2)&gt;5,COUNTIF(Dates_Feries,CU$2)&gt;0),"",IFERROR(INDEX(Tableau1[[Type]:[Type]],SMALL(IF((Tableau1[[Nom]:[Nom]]=$A68)*(Tableau1[[Prénom]:[Prénom]]=$B68)*(CU$2&gt;=Tableau1[[Début]:[Début]])*(CU$2&lt;=Tableau1[[Fin]:[Fin]]),ROW(INDIRECT("A1:A"&amp;COUNTA(Tableau1[[Fin]:[Fin]])))),1)),""))</f>
        <v/>
      </c>
      <c r="CV68" s="34" t="str">
        <f t="array" aca="1" ref="CV68" ca="1">IF(OR(WEEKDAY(CV$2,2)&gt;5,COUNTIF(Dates_Feries,CV$2)&gt;0),"",IFERROR(INDEX(Tableau1[[Type]:[Type]],SMALL(IF((Tableau1[[Nom]:[Nom]]=$A68)*(Tableau1[[Prénom]:[Prénom]]=$B68)*(CV$2&gt;=Tableau1[[Début]:[Début]])*(CV$2&lt;=Tableau1[[Fin]:[Fin]]),ROW(INDIRECT("A1:A"&amp;COUNTA(Tableau1[[Fin]:[Fin]])))),1)),""))</f>
        <v/>
      </c>
      <c r="CW68" s="34" t="str">
        <f t="array" aca="1" ref="CW68" ca="1">IF(OR(WEEKDAY(CW$2,2)&gt;5,COUNTIF(Dates_Feries,CW$2)&gt;0),"",IFERROR(INDEX(Tableau1[[Type]:[Type]],SMALL(IF((Tableau1[[Nom]:[Nom]]=$A68)*(Tableau1[[Prénom]:[Prénom]]=$B68)*(CW$2&gt;=Tableau1[[Début]:[Début]])*(CW$2&lt;=Tableau1[[Fin]:[Fin]]),ROW(INDIRECT("A1:A"&amp;COUNTA(Tableau1[[Fin]:[Fin]])))),1)),""))</f>
        <v/>
      </c>
      <c r="CX68" s="34" t="str">
        <f t="array" aca="1" ref="CX68" ca="1">IF(OR(WEEKDAY(CX$2,2)&gt;5,COUNTIF(Dates_Feries,CX$2)&gt;0),"",IFERROR(INDEX(Tableau1[[Type]:[Type]],SMALL(IF((Tableau1[[Nom]:[Nom]]=$A68)*(Tableau1[[Prénom]:[Prénom]]=$B68)*(CX$2&gt;=Tableau1[[Début]:[Début]])*(CX$2&lt;=Tableau1[[Fin]:[Fin]]),ROW(INDIRECT("A1:A"&amp;COUNTA(Tableau1[[Fin]:[Fin]])))),1)),""))</f>
        <v/>
      </c>
      <c r="CY68" s="34" t="str">
        <f t="array" aca="1" ref="CY68" ca="1">IF(OR(WEEKDAY(CY$2,2)&gt;5,COUNTIF(Dates_Feries,CY$2)&gt;0),"",IFERROR(INDEX(Tableau1[[Type]:[Type]],SMALL(IF((Tableau1[[Nom]:[Nom]]=$A68)*(Tableau1[[Prénom]:[Prénom]]=$B68)*(CY$2&gt;=Tableau1[[Début]:[Début]])*(CY$2&lt;=Tableau1[[Fin]:[Fin]]),ROW(INDIRECT("A1:A"&amp;COUNTA(Tableau1[[Fin]:[Fin]])))),1)),""))</f>
        <v/>
      </c>
      <c r="CZ68" s="34" t="str">
        <f t="array" aca="1" ref="CZ68" ca="1">IF(OR(WEEKDAY(CZ$2,2)&gt;5,COUNTIF(Dates_Feries,CZ$2)&gt;0),"",IFERROR(INDEX(Tableau1[[Type]:[Type]],SMALL(IF((Tableau1[[Nom]:[Nom]]=$A68)*(Tableau1[[Prénom]:[Prénom]]=$B68)*(CZ$2&gt;=Tableau1[[Début]:[Début]])*(CZ$2&lt;=Tableau1[[Fin]:[Fin]]),ROW(INDIRECT("A1:A"&amp;COUNTA(Tableau1[[Fin]:[Fin]])))),1)),""))</f>
        <v/>
      </c>
      <c r="DA68" s="34" t="str">
        <f t="array" aca="1" ref="DA68" ca="1">IF(OR(WEEKDAY(DA$2,2)&gt;5,COUNTIF(Dates_Feries,DA$2)&gt;0),"",IFERROR(INDEX(Tableau1[[Type]:[Type]],SMALL(IF((Tableau1[[Nom]:[Nom]]=$A68)*(Tableau1[[Prénom]:[Prénom]]=$B68)*(DA$2&gt;=Tableau1[[Début]:[Début]])*(DA$2&lt;=Tableau1[[Fin]:[Fin]]),ROW(INDIRECT("A1:A"&amp;COUNTA(Tableau1[[Fin]:[Fin]])))),1)),""))</f>
        <v/>
      </c>
      <c r="DB68" s="34" t="str">
        <f t="array" aca="1" ref="DB68" ca="1">IF(OR(WEEKDAY(DB$2,2)&gt;5,COUNTIF(Dates_Feries,DB$2)&gt;0),"",IFERROR(INDEX(Tableau1[[Type]:[Type]],SMALL(IF((Tableau1[[Nom]:[Nom]]=$A68)*(Tableau1[[Prénom]:[Prénom]]=$B68)*(DB$2&gt;=Tableau1[[Début]:[Début]])*(DB$2&lt;=Tableau1[[Fin]:[Fin]]),ROW(INDIRECT("A1:A"&amp;COUNTA(Tableau1[[Fin]:[Fin]])))),1)),""))</f>
        <v/>
      </c>
      <c r="DC68" s="34" t="str">
        <f t="array" aca="1" ref="DC68" ca="1">IF(OR(WEEKDAY(DC$2,2)&gt;5,COUNTIF(Dates_Feries,DC$2)&gt;0),"",IFERROR(INDEX(Tableau1[[Type]:[Type]],SMALL(IF((Tableau1[[Nom]:[Nom]]=$A68)*(Tableau1[[Prénom]:[Prénom]]=$B68)*(DC$2&gt;=Tableau1[[Début]:[Début]])*(DC$2&lt;=Tableau1[[Fin]:[Fin]]),ROW(INDIRECT("A1:A"&amp;COUNTA(Tableau1[[Fin]:[Fin]])))),1)),""))</f>
        <v/>
      </c>
      <c r="DD68" s="34" t="str">
        <f t="array" aca="1" ref="DD68" ca="1">IF(OR(WEEKDAY(DD$2,2)&gt;5,COUNTIF(Dates_Feries,DD$2)&gt;0),"",IFERROR(INDEX(Tableau1[[Type]:[Type]],SMALL(IF((Tableau1[[Nom]:[Nom]]=$A68)*(Tableau1[[Prénom]:[Prénom]]=$B68)*(DD$2&gt;=Tableau1[[Début]:[Début]])*(DD$2&lt;=Tableau1[[Fin]:[Fin]]),ROW(INDIRECT("A1:A"&amp;COUNTA(Tableau1[[Fin]:[Fin]])))),1)),""))</f>
        <v/>
      </c>
      <c r="DE68" s="34" t="str">
        <f t="array" aca="1" ref="DE68" ca="1">IF(OR(WEEKDAY(DE$2,2)&gt;5,COUNTIF(Dates_Feries,DE$2)&gt;0),"",IFERROR(INDEX(Tableau1[[Type]:[Type]],SMALL(IF((Tableau1[[Nom]:[Nom]]=$A68)*(Tableau1[[Prénom]:[Prénom]]=$B68)*(DE$2&gt;=Tableau1[[Début]:[Début]])*(DE$2&lt;=Tableau1[[Fin]:[Fin]]),ROW(INDIRECT("A1:A"&amp;COUNTA(Tableau1[[Fin]:[Fin]])))),1)),""))</f>
        <v/>
      </c>
      <c r="DF68" s="34" t="str">
        <f t="array" aca="1" ref="DF68" ca="1">IF(OR(WEEKDAY(DF$2,2)&gt;5,COUNTIF(Dates_Feries,DF$2)&gt;0),"",IFERROR(INDEX(Tableau1[[Type]:[Type]],SMALL(IF((Tableau1[[Nom]:[Nom]]=$A68)*(Tableau1[[Prénom]:[Prénom]]=$B68)*(DF$2&gt;=Tableau1[[Début]:[Début]])*(DF$2&lt;=Tableau1[[Fin]:[Fin]]),ROW(INDIRECT("A1:A"&amp;COUNTA(Tableau1[[Fin]:[Fin]])))),1)),""))</f>
        <v/>
      </c>
      <c r="DG68" s="34" t="str">
        <f t="array" aca="1" ref="DG68" ca="1">IF(OR(WEEKDAY(DG$2,2)&gt;5,COUNTIF(Dates_Feries,DG$2)&gt;0),"",IFERROR(INDEX(Tableau1[[Type]:[Type]],SMALL(IF((Tableau1[[Nom]:[Nom]]=$A68)*(Tableau1[[Prénom]:[Prénom]]=$B68)*(DG$2&gt;=Tableau1[[Début]:[Début]])*(DG$2&lt;=Tableau1[[Fin]:[Fin]]),ROW(INDIRECT("A1:A"&amp;COUNTA(Tableau1[[Fin]:[Fin]])))),1)),""))</f>
        <v/>
      </c>
      <c r="DH68" s="34" t="str">
        <f t="array" aca="1" ref="DH68" ca="1">IF(OR(WEEKDAY(DH$2,2)&gt;5,COUNTIF(Dates_Feries,DH$2)&gt;0),"",IFERROR(INDEX(Tableau1[[Type]:[Type]],SMALL(IF((Tableau1[[Nom]:[Nom]]=$A68)*(Tableau1[[Prénom]:[Prénom]]=$B68)*(DH$2&gt;=Tableau1[[Début]:[Début]])*(DH$2&lt;=Tableau1[[Fin]:[Fin]]),ROW(INDIRECT("A1:A"&amp;COUNTA(Tableau1[[Fin]:[Fin]])))),1)),""))</f>
        <v/>
      </c>
      <c r="DI68" s="34" t="str">
        <f t="array" aca="1" ref="DI68" ca="1">IF(OR(WEEKDAY(DI$2,2)&gt;5,COUNTIF(Dates_Feries,DI$2)&gt;0),"",IFERROR(INDEX(Tableau1[[Type]:[Type]],SMALL(IF((Tableau1[[Nom]:[Nom]]=$A68)*(Tableau1[[Prénom]:[Prénom]]=$B68)*(DI$2&gt;=Tableau1[[Début]:[Début]])*(DI$2&lt;=Tableau1[[Fin]:[Fin]]),ROW(INDIRECT("A1:A"&amp;COUNTA(Tableau1[[Fin]:[Fin]])))),1)),""))</f>
        <v/>
      </c>
      <c r="DJ68" s="34" t="str">
        <f t="array" aca="1" ref="DJ68" ca="1">IF(OR(WEEKDAY(DJ$2,2)&gt;5,COUNTIF(Dates_Feries,DJ$2)&gt;0),"",IFERROR(INDEX(Tableau1[[Type]:[Type]],SMALL(IF((Tableau1[[Nom]:[Nom]]=$A68)*(Tableau1[[Prénom]:[Prénom]]=$B68)*(DJ$2&gt;=Tableau1[[Début]:[Début]])*(DJ$2&lt;=Tableau1[[Fin]:[Fin]]),ROW(INDIRECT("A1:A"&amp;COUNTA(Tableau1[[Fin]:[Fin]])))),1)),""))</f>
        <v/>
      </c>
      <c r="DK68" s="34" t="str">
        <f t="array" aca="1" ref="DK68" ca="1">IF(OR(WEEKDAY(DK$2,2)&gt;5,COUNTIF(Dates_Feries,DK$2)&gt;0),"",IFERROR(INDEX(Tableau1[[Type]:[Type]],SMALL(IF((Tableau1[[Nom]:[Nom]]=$A68)*(Tableau1[[Prénom]:[Prénom]]=$B68)*(DK$2&gt;=Tableau1[[Début]:[Début]])*(DK$2&lt;=Tableau1[[Fin]:[Fin]]),ROW(INDIRECT("A1:A"&amp;COUNTA(Tableau1[[Fin]:[Fin]])))),1)),""))</f>
        <v/>
      </c>
      <c r="DL68" s="34" t="str">
        <f t="array" aca="1" ref="DL68" ca="1">IF(OR(WEEKDAY(DL$2,2)&gt;5,COUNTIF(Dates_Feries,DL$2)&gt;0),"",IFERROR(INDEX(Tableau1[[Type]:[Type]],SMALL(IF((Tableau1[[Nom]:[Nom]]=$A68)*(Tableau1[[Prénom]:[Prénom]]=$B68)*(DL$2&gt;=Tableau1[[Début]:[Début]])*(DL$2&lt;=Tableau1[[Fin]:[Fin]]),ROW(INDIRECT("A1:A"&amp;COUNTA(Tableau1[[Fin]:[Fin]])))),1)),""))</f>
        <v/>
      </c>
      <c r="DM68" s="34" t="str">
        <f t="array" aca="1" ref="DM68" ca="1">IF(OR(WEEKDAY(DM$2,2)&gt;5,COUNTIF(Dates_Feries,DM$2)&gt;0),"",IFERROR(INDEX(Tableau1[[Type]:[Type]],SMALL(IF((Tableau1[[Nom]:[Nom]]=$A68)*(Tableau1[[Prénom]:[Prénom]]=$B68)*(DM$2&gt;=Tableau1[[Début]:[Début]])*(DM$2&lt;=Tableau1[[Fin]:[Fin]]),ROW(INDIRECT("A1:A"&amp;COUNTA(Tableau1[[Fin]:[Fin]])))),1)),""))</f>
        <v/>
      </c>
      <c r="DN68" s="34" t="str">
        <f t="array" aca="1" ref="DN68" ca="1">IF(OR(WEEKDAY(DN$2,2)&gt;5,COUNTIF(Dates_Feries,DN$2)&gt;0),"",IFERROR(INDEX(Tableau1[[Type]:[Type]],SMALL(IF((Tableau1[[Nom]:[Nom]]=$A68)*(Tableau1[[Prénom]:[Prénom]]=$B68)*(DN$2&gt;=Tableau1[[Début]:[Début]])*(DN$2&lt;=Tableau1[[Fin]:[Fin]]),ROW(INDIRECT("A1:A"&amp;COUNTA(Tableau1[[Fin]:[Fin]])))),1)),""))</f>
        <v/>
      </c>
      <c r="DO68" s="34" t="str">
        <f t="array" aca="1" ref="DO68" ca="1">IF(OR(WEEKDAY(DO$2,2)&gt;5,COUNTIF(Dates_Feries,DO$2)&gt;0),"",IFERROR(INDEX(Tableau1[[Type]:[Type]],SMALL(IF((Tableau1[[Nom]:[Nom]]=$A68)*(Tableau1[[Prénom]:[Prénom]]=$B68)*(DO$2&gt;=Tableau1[[Début]:[Début]])*(DO$2&lt;=Tableau1[[Fin]:[Fin]]),ROW(INDIRECT("A1:A"&amp;COUNTA(Tableau1[[Fin]:[Fin]])))),1)),""))</f>
        <v/>
      </c>
      <c r="DP68" s="34" t="str">
        <f t="array" aca="1" ref="DP68" ca="1">IF(OR(WEEKDAY(DP$2,2)&gt;5,COUNTIF(Dates_Feries,DP$2)&gt;0),"",IFERROR(INDEX(Tableau1[[Type]:[Type]],SMALL(IF((Tableau1[[Nom]:[Nom]]=$A68)*(Tableau1[[Prénom]:[Prénom]]=$B68)*(DP$2&gt;=Tableau1[[Début]:[Début]])*(DP$2&lt;=Tableau1[[Fin]:[Fin]]),ROW(INDIRECT("A1:A"&amp;COUNTA(Tableau1[[Fin]:[Fin]])))),1)),""))</f>
        <v/>
      </c>
      <c r="DQ68" s="34" t="str">
        <f t="array" aca="1" ref="DQ68" ca="1">IF(OR(WEEKDAY(DQ$2,2)&gt;5,COUNTIF(Dates_Feries,DQ$2)&gt;0),"",IFERROR(INDEX(Tableau1[[Type]:[Type]],SMALL(IF((Tableau1[[Nom]:[Nom]]=$A68)*(Tableau1[[Prénom]:[Prénom]]=$B68)*(DQ$2&gt;=Tableau1[[Début]:[Début]])*(DQ$2&lt;=Tableau1[[Fin]:[Fin]]),ROW(INDIRECT("A1:A"&amp;COUNTA(Tableau1[[Fin]:[Fin]])))),1)),""))</f>
        <v/>
      </c>
      <c r="DR68" s="34" t="str">
        <f t="array" aca="1" ref="DR68" ca="1">IF(OR(WEEKDAY(DR$2,2)&gt;5,COUNTIF(Dates_Feries,DR$2)&gt;0),"",IFERROR(INDEX(Tableau1[[Type]:[Type]],SMALL(IF((Tableau1[[Nom]:[Nom]]=$A68)*(Tableau1[[Prénom]:[Prénom]]=$B68)*(DR$2&gt;=Tableau1[[Début]:[Début]])*(DR$2&lt;=Tableau1[[Fin]:[Fin]]),ROW(INDIRECT("A1:A"&amp;COUNTA(Tableau1[[Fin]:[Fin]])))),1)),""))</f>
        <v/>
      </c>
      <c r="DS68" s="34" t="str">
        <f t="array" aca="1" ref="DS68" ca="1">IF(OR(WEEKDAY(DS$2,2)&gt;5,COUNTIF(Dates_Feries,DS$2)&gt;0),"",IFERROR(INDEX(Tableau1[[Type]:[Type]],SMALL(IF((Tableau1[[Nom]:[Nom]]=$A68)*(Tableau1[[Prénom]:[Prénom]]=$B68)*(DS$2&gt;=Tableau1[[Début]:[Début]])*(DS$2&lt;=Tableau1[[Fin]:[Fin]]),ROW(INDIRECT("A1:A"&amp;COUNTA(Tableau1[[Fin]:[Fin]])))),1)),""))</f>
        <v/>
      </c>
      <c r="DT68" s="34" t="str">
        <f t="array" aca="1" ref="DT68" ca="1">IF(OR(WEEKDAY(DT$2,2)&gt;5,COUNTIF(Dates_Feries,DT$2)&gt;0),"",IFERROR(INDEX(Tableau1[[Type]:[Type]],SMALL(IF((Tableau1[[Nom]:[Nom]]=$A68)*(Tableau1[[Prénom]:[Prénom]]=$B68)*(DT$2&gt;=Tableau1[[Début]:[Début]])*(DT$2&lt;=Tableau1[[Fin]:[Fin]]),ROW(INDIRECT("A1:A"&amp;COUNTA(Tableau1[[Fin]:[Fin]])))),1)),""))</f>
        <v/>
      </c>
      <c r="DU68" s="34" t="str">
        <f t="array" aca="1" ref="DU68" ca="1">IF(OR(WEEKDAY(DU$2,2)&gt;5,COUNTIF(Dates_Feries,DU$2)&gt;0),"",IFERROR(INDEX(Tableau1[[Type]:[Type]],SMALL(IF((Tableau1[[Nom]:[Nom]]=$A68)*(Tableau1[[Prénom]:[Prénom]]=$B68)*(DU$2&gt;=Tableau1[[Début]:[Début]])*(DU$2&lt;=Tableau1[[Fin]:[Fin]]),ROW(INDIRECT("A1:A"&amp;COUNTA(Tableau1[[Fin]:[Fin]])))),1)),""))</f>
        <v/>
      </c>
      <c r="DV68" s="34" t="str">
        <f t="array" aca="1" ref="DV68" ca="1">IF(OR(WEEKDAY(DV$2,2)&gt;5,COUNTIF(Dates_Feries,DV$2)&gt;0),"",IFERROR(INDEX(Tableau1[[Type]:[Type]],SMALL(IF((Tableau1[[Nom]:[Nom]]=$A68)*(Tableau1[[Prénom]:[Prénom]]=$B68)*(DV$2&gt;=Tableau1[[Début]:[Début]])*(DV$2&lt;=Tableau1[[Fin]:[Fin]]),ROW(INDIRECT("A1:A"&amp;COUNTA(Tableau1[[Fin]:[Fin]])))),1)),""))</f>
        <v/>
      </c>
      <c r="DW68" s="34" t="str">
        <f t="array" aca="1" ref="DW68" ca="1">IF(OR(WEEKDAY(DW$2,2)&gt;5,COUNTIF(Dates_Feries,DW$2)&gt;0),"",IFERROR(INDEX(Tableau1[[Type]:[Type]],SMALL(IF((Tableau1[[Nom]:[Nom]]=$A68)*(Tableau1[[Prénom]:[Prénom]]=$B68)*(DW$2&gt;=Tableau1[[Début]:[Début]])*(DW$2&lt;=Tableau1[[Fin]:[Fin]]),ROW(INDIRECT("A1:A"&amp;COUNTA(Tableau1[[Fin]:[Fin]])))),1)),""))</f>
        <v/>
      </c>
      <c r="DX68" s="34" t="str">
        <f t="array" aca="1" ref="DX68" ca="1">IF(OR(WEEKDAY(DX$2,2)&gt;5,COUNTIF(Dates_Feries,DX$2)&gt;0),"",IFERROR(INDEX(Tableau1[[Type]:[Type]],SMALL(IF((Tableau1[[Nom]:[Nom]]=$A68)*(Tableau1[[Prénom]:[Prénom]]=$B68)*(DX$2&gt;=Tableau1[[Début]:[Début]])*(DX$2&lt;=Tableau1[[Fin]:[Fin]]),ROW(INDIRECT("A1:A"&amp;COUNTA(Tableau1[[Fin]:[Fin]])))),1)),""))</f>
        <v/>
      </c>
      <c r="DY68" s="34" t="str">
        <f t="array" aca="1" ref="DY68" ca="1">IF(OR(WEEKDAY(DY$2,2)&gt;5,COUNTIF(Dates_Feries,DY$2)&gt;0),"",IFERROR(INDEX(Tableau1[[Type]:[Type]],SMALL(IF((Tableau1[[Nom]:[Nom]]=$A68)*(Tableau1[[Prénom]:[Prénom]]=$B68)*(DY$2&gt;=Tableau1[[Début]:[Début]])*(DY$2&lt;=Tableau1[[Fin]:[Fin]]),ROW(INDIRECT("A1:A"&amp;COUNTA(Tableau1[[Fin]:[Fin]])))),1)),""))</f>
        <v/>
      </c>
      <c r="DZ68" s="34" t="str">
        <f t="array" aca="1" ref="DZ68" ca="1">IF(OR(WEEKDAY(DZ$2,2)&gt;5,COUNTIF(Dates_Feries,DZ$2)&gt;0),"",IFERROR(INDEX(Tableau1[[Type]:[Type]],SMALL(IF((Tableau1[[Nom]:[Nom]]=$A68)*(Tableau1[[Prénom]:[Prénom]]=$B68)*(DZ$2&gt;=Tableau1[[Début]:[Début]])*(DZ$2&lt;=Tableau1[[Fin]:[Fin]]),ROW(INDIRECT("A1:A"&amp;COUNTA(Tableau1[[Fin]:[Fin]])))),1)),""))</f>
        <v/>
      </c>
      <c r="EA68" s="34" t="str">
        <f t="array" aca="1" ref="EA68" ca="1">IF(OR(WEEKDAY(EA$2,2)&gt;5,COUNTIF(Dates_Feries,EA$2)&gt;0),"",IFERROR(INDEX(Tableau1[[Type]:[Type]],SMALL(IF((Tableau1[[Nom]:[Nom]]=$A68)*(Tableau1[[Prénom]:[Prénom]]=$B68)*(EA$2&gt;=Tableau1[[Début]:[Début]])*(EA$2&lt;=Tableau1[[Fin]:[Fin]]),ROW(INDIRECT("A1:A"&amp;COUNTA(Tableau1[[Fin]:[Fin]])))),1)),""))</f>
        <v/>
      </c>
      <c r="EB68" s="34" t="str">
        <f t="array" aca="1" ref="EB68" ca="1">IF(OR(WEEKDAY(EB$2,2)&gt;5,COUNTIF(Dates_Feries,EB$2)&gt;0),"",IFERROR(INDEX(Tableau1[[Type]:[Type]],SMALL(IF((Tableau1[[Nom]:[Nom]]=$A68)*(Tableau1[[Prénom]:[Prénom]]=$B68)*(EB$2&gt;=Tableau1[[Début]:[Début]])*(EB$2&lt;=Tableau1[[Fin]:[Fin]]),ROW(INDIRECT("A1:A"&amp;COUNTA(Tableau1[[Fin]:[Fin]])))),1)),""))</f>
        <v/>
      </c>
      <c r="EC68" s="34" t="str">
        <f t="array" aca="1" ref="EC68" ca="1">IF(OR(WEEKDAY(EC$2,2)&gt;5,COUNTIF(Dates_Feries,EC$2)&gt;0),"",IFERROR(INDEX(Tableau1[[Type]:[Type]],SMALL(IF((Tableau1[[Nom]:[Nom]]=$A68)*(Tableau1[[Prénom]:[Prénom]]=$B68)*(EC$2&gt;=Tableau1[[Début]:[Début]])*(EC$2&lt;=Tableau1[[Fin]:[Fin]]),ROW(INDIRECT("A1:A"&amp;COUNTA(Tableau1[[Fin]:[Fin]])))),1)),""))</f>
        <v/>
      </c>
      <c r="ED68" s="34" t="str">
        <f t="array" aca="1" ref="ED68" ca="1">IF(OR(WEEKDAY(ED$2,2)&gt;5,COUNTIF(Dates_Feries,ED$2)&gt;0),"",IFERROR(INDEX(Tableau1[[Type]:[Type]],SMALL(IF((Tableau1[[Nom]:[Nom]]=$A68)*(Tableau1[[Prénom]:[Prénom]]=$B68)*(ED$2&gt;=Tableau1[[Début]:[Début]])*(ED$2&lt;=Tableau1[[Fin]:[Fin]]),ROW(INDIRECT("A1:A"&amp;COUNTA(Tableau1[[Fin]:[Fin]])))),1)),""))</f>
        <v/>
      </c>
      <c r="EE68" s="34" t="str">
        <f t="array" aca="1" ref="EE68" ca="1">IF(OR(WEEKDAY(EE$2,2)&gt;5,COUNTIF(Dates_Feries,EE$2)&gt;0),"",IFERROR(INDEX(Tableau1[[Type]:[Type]],SMALL(IF((Tableau1[[Nom]:[Nom]]=$A68)*(Tableau1[[Prénom]:[Prénom]]=$B68)*(EE$2&gt;=Tableau1[[Début]:[Début]])*(EE$2&lt;=Tableau1[[Fin]:[Fin]]),ROW(INDIRECT("A1:A"&amp;COUNTA(Tableau1[[Fin]:[Fin]])))),1)),""))</f>
        <v/>
      </c>
      <c r="EF68" s="34" t="str">
        <f t="array" aca="1" ref="EF68" ca="1">IF(OR(WEEKDAY(EF$2,2)&gt;5,COUNTIF(Dates_Feries,EF$2)&gt;0),"",IFERROR(INDEX(Tableau1[[Type]:[Type]],SMALL(IF((Tableau1[[Nom]:[Nom]]=$A68)*(Tableau1[[Prénom]:[Prénom]]=$B68)*(EF$2&gt;=Tableau1[[Début]:[Début]])*(EF$2&lt;=Tableau1[[Fin]:[Fin]]),ROW(INDIRECT("A1:A"&amp;COUNTA(Tableau1[[Fin]:[Fin]])))),1)),""))</f>
        <v/>
      </c>
      <c r="EG68" s="34" t="str">
        <f t="array" aca="1" ref="EG68" ca="1">IF(OR(WEEKDAY(EG$2,2)&gt;5,COUNTIF(Dates_Feries,EG$2)&gt;0),"",IFERROR(INDEX(Tableau1[[Type]:[Type]],SMALL(IF((Tableau1[[Nom]:[Nom]]=$A68)*(Tableau1[[Prénom]:[Prénom]]=$B68)*(EG$2&gt;=Tableau1[[Début]:[Début]])*(EG$2&lt;=Tableau1[[Fin]:[Fin]]),ROW(INDIRECT("A1:A"&amp;COUNTA(Tableau1[[Fin]:[Fin]])))),1)),""))</f>
        <v/>
      </c>
      <c r="EH68" s="34" t="str">
        <f t="array" aca="1" ref="EH68" ca="1">IF(OR(WEEKDAY(EH$2,2)&gt;5,COUNTIF(Dates_Feries,EH$2)&gt;0),"",IFERROR(INDEX(Tableau1[[Type]:[Type]],SMALL(IF((Tableau1[[Nom]:[Nom]]=$A68)*(Tableau1[[Prénom]:[Prénom]]=$B68)*(EH$2&gt;=Tableau1[[Début]:[Début]])*(EH$2&lt;=Tableau1[[Fin]:[Fin]]),ROW(INDIRECT("A1:A"&amp;COUNTA(Tableau1[[Fin]:[Fin]])))),1)),""))</f>
        <v/>
      </c>
      <c r="EI68" s="34" t="str">
        <f t="array" aca="1" ref="EI68" ca="1">IF(OR(WEEKDAY(EI$2,2)&gt;5,COUNTIF(Dates_Feries,EI$2)&gt;0),"",IFERROR(INDEX(Tableau1[[Type]:[Type]],SMALL(IF((Tableau1[[Nom]:[Nom]]=$A68)*(Tableau1[[Prénom]:[Prénom]]=$B68)*(EI$2&gt;=Tableau1[[Début]:[Début]])*(EI$2&lt;=Tableau1[[Fin]:[Fin]]),ROW(INDIRECT("A1:A"&amp;COUNTA(Tableau1[[Fin]:[Fin]])))),1)),""))</f>
        <v/>
      </c>
      <c r="EJ68" s="34" t="str">
        <f t="array" aca="1" ref="EJ68" ca="1">IF(OR(WEEKDAY(EJ$2,2)&gt;5,COUNTIF(Dates_Feries,EJ$2)&gt;0),"",IFERROR(INDEX(Tableau1[[Type]:[Type]],SMALL(IF((Tableau1[[Nom]:[Nom]]=$A68)*(Tableau1[[Prénom]:[Prénom]]=$B68)*(EJ$2&gt;=Tableau1[[Début]:[Début]])*(EJ$2&lt;=Tableau1[[Fin]:[Fin]]),ROW(INDIRECT("A1:A"&amp;COUNTA(Tableau1[[Fin]:[Fin]])))),1)),""))</f>
        <v/>
      </c>
      <c r="EK68" s="34" t="str">
        <f t="array" aca="1" ref="EK68" ca="1">IF(OR(WEEKDAY(EK$2,2)&gt;5,COUNTIF(Dates_Feries,EK$2)&gt;0),"",IFERROR(INDEX(Tableau1[[Type]:[Type]],SMALL(IF((Tableau1[[Nom]:[Nom]]=$A68)*(Tableau1[[Prénom]:[Prénom]]=$B68)*(EK$2&gt;=Tableau1[[Début]:[Début]])*(EK$2&lt;=Tableau1[[Fin]:[Fin]]),ROW(INDIRECT("A1:A"&amp;COUNTA(Tableau1[[Fin]:[Fin]])))),1)),""))</f>
        <v/>
      </c>
      <c r="EL68" s="34" t="str">
        <f t="array" aca="1" ref="EL68" ca="1">IF(OR(WEEKDAY(EL$2,2)&gt;5,COUNTIF(Dates_Feries,EL$2)&gt;0),"",IFERROR(INDEX(Tableau1[[Type]:[Type]],SMALL(IF((Tableau1[[Nom]:[Nom]]=$A68)*(Tableau1[[Prénom]:[Prénom]]=$B68)*(EL$2&gt;=Tableau1[[Début]:[Début]])*(EL$2&lt;=Tableau1[[Fin]:[Fin]]),ROW(INDIRECT("A1:A"&amp;COUNTA(Tableau1[[Fin]:[Fin]])))),1)),""))</f>
        <v/>
      </c>
      <c r="EM68" s="34" t="str">
        <f t="array" aca="1" ref="EM68" ca="1">IF(OR(WEEKDAY(EM$2,2)&gt;5,COUNTIF(Dates_Feries,EM$2)&gt;0),"",IFERROR(INDEX(Tableau1[[Type]:[Type]],SMALL(IF((Tableau1[[Nom]:[Nom]]=$A68)*(Tableau1[[Prénom]:[Prénom]]=$B68)*(EM$2&gt;=Tableau1[[Début]:[Début]])*(EM$2&lt;=Tableau1[[Fin]:[Fin]]),ROW(INDIRECT("A1:A"&amp;COUNTA(Tableau1[[Fin]:[Fin]])))),1)),""))</f>
        <v/>
      </c>
      <c r="EN68" s="34" t="str">
        <f t="array" aca="1" ref="EN68" ca="1">IF(OR(WEEKDAY(EN$2,2)&gt;5,COUNTIF(Dates_Feries,EN$2)&gt;0),"",IFERROR(INDEX(Tableau1[[Type]:[Type]],SMALL(IF((Tableau1[[Nom]:[Nom]]=$A68)*(Tableau1[[Prénom]:[Prénom]]=$B68)*(EN$2&gt;=Tableau1[[Début]:[Début]])*(EN$2&lt;=Tableau1[[Fin]:[Fin]]),ROW(INDIRECT("A1:A"&amp;COUNTA(Tableau1[[Fin]:[Fin]])))),1)),""))</f>
        <v/>
      </c>
      <c r="EO68" s="34" t="str">
        <f t="array" aca="1" ref="EO68" ca="1">IF(OR(WEEKDAY(EO$2,2)&gt;5,COUNTIF(Dates_Feries,EO$2)&gt;0),"",IFERROR(INDEX(Tableau1[[Type]:[Type]],SMALL(IF((Tableau1[[Nom]:[Nom]]=$A68)*(Tableau1[[Prénom]:[Prénom]]=$B68)*(EO$2&gt;=Tableau1[[Début]:[Début]])*(EO$2&lt;=Tableau1[[Fin]:[Fin]]),ROW(INDIRECT("A1:A"&amp;COUNTA(Tableau1[[Fin]:[Fin]])))),1)),""))</f>
        <v/>
      </c>
      <c r="EP68" s="34" t="str">
        <f t="array" aca="1" ref="EP68" ca="1">IF(OR(WEEKDAY(EP$2,2)&gt;5,COUNTIF(Dates_Feries,EP$2)&gt;0),"",IFERROR(INDEX(Tableau1[[Type]:[Type]],SMALL(IF((Tableau1[[Nom]:[Nom]]=$A68)*(Tableau1[[Prénom]:[Prénom]]=$B68)*(EP$2&gt;=Tableau1[[Début]:[Début]])*(EP$2&lt;=Tableau1[[Fin]:[Fin]]),ROW(INDIRECT("A1:A"&amp;COUNTA(Tableau1[[Fin]:[Fin]])))),1)),""))</f>
        <v/>
      </c>
      <c r="EQ68" s="34" t="str">
        <f t="array" aca="1" ref="EQ68" ca="1">IF(OR(WEEKDAY(EQ$2,2)&gt;5,COUNTIF(Dates_Feries,EQ$2)&gt;0),"",IFERROR(INDEX(Tableau1[[Type]:[Type]],SMALL(IF((Tableau1[[Nom]:[Nom]]=$A68)*(Tableau1[[Prénom]:[Prénom]]=$B68)*(EQ$2&gt;=Tableau1[[Début]:[Début]])*(EQ$2&lt;=Tableau1[[Fin]:[Fin]]),ROW(INDIRECT("A1:A"&amp;COUNTA(Tableau1[[Fin]:[Fin]])))),1)),""))</f>
        <v/>
      </c>
      <c r="ER68" s="34" t="str">
        <f t="array" aca="1" ref="ER68" ca="1">IF(OR(WEEKDAY(ER$2,2)&gt;5,COUNTIF(Dates_Feries,ER$2)&gt;0),"",IFERROR(INDEX(Tableau1[[Type]:[Type]],SMALL(IF((Tableau1[[Nom]:[Nom]]=$A68)*(Tableau1[[Prénom]:[Prénom]]=$B68)*(ER$2&gt;=Tableau1[[Début]:[Début]])*(ER$2&lt;=Tableau1[[Fin]:[Fin]]),ROW(INDIRECT("A1:A"&amp;COUNTA(Tableau1[[Fin]:[Fin]])))),1)),""))</f>
        <v/>
      </c>
      <c r="ES68" s="34" t="str">
        <f t="array" aca="1" ref="ES68" ca="1">IF(OR(WEEKDAY(ES$2,2)&gt;5,COUNTIF(Dates_Feries,ES$2)&gt;0),"",IFERROR(INDEX(Tableau1[[Type]:[Type]],SMALL(IF((Tableau1[[Nom]:[Nom]]=$A68)*(Tableau1[[Prénom]:[Prénom]]=$B68)*(ES$2&gt;=Tableau1[[Début]:[Début]])*(ES$2&lt;=Tableau1[[Fin]:[Fin]]),ROW(INDIRECT("A1:A"&amp;COUNTA(Tableau1[[Fin]:[Fin]])))),1)),""))</f>
        <v/>
      </c>
      <c r="ET68" s="34" t="str">
        <f t="array" aca="1" ref="ET68" ca="1">IF(OR(WEEKDAY(ET$2,2)&gt;5,COUNTIF(Dates_Feries,ET$2)&gt;0),"",IFERROR(INDEX(Tableau1[[Type]:[Type]],SMALL(IF((Tableau1[[Nom]:[Nom]]=$A68)*(Tableau1[[Prénom]:[Prénom]]=$B68)*(ET$2&gt;=Tableau1[[Début]:[Début]])*(ET$2&lt;=Tableau1[[Fin]:[Fin]]),ROW(INDIRECT("A1:A"&amp;COUNTA(Tableau1[[Fin]:[Fin]])))),1)),""))</f>
        <v/>
      </c>
      <c r="EU68" s="34" t="str">
        <f t="array" aca="1" ref="EU68" ca="1">IF(OR(WEEKDAY(EU$2,2)&gt;5,COUNTIF(Dates_Feries,EU$2)&gt;0),"",IFERROR(INDEX(Tableau1[[Type]:[Type]],SMALL(IF((Tableau1[[Nom]:[Nom]]=$A68)*(Tableau1[[Prénom]:[Prénom]]=$B68)*(EU$2&gt;=Tableau1[[Début]:[Début]])*(EU$2&lt;=Tableau1[[Fin]:[Fin]]),ROW(INDIRECT("A1:A"&amp;COUNTA(Tableau1[[Fin]:[Fin]])))),1)),""))</f>
        <v/>
      </c>
      <c r="EV68" s="34" t="str">
        <f t="array" aca="1" ref="EV68" ca="1">IF(OR(WEEKDAY(EV$2,2)&gt;5,COUNTIF(Dates_Feries,EV$2)&gt;0),"",IFERROR(INDEX(Tableau1[[Type]:[Type]],SMALL(IF((Tableau1[[Nom]:[Nom]]=$A68)*(Tableau1[[Prénom]:[Prénom]]=$B68)*(EV$2&gt;=Tableau1[[Début]:[Début]])*(EV$2&lt;=Tableau1[[Fin]:[Fin]]),ROW(INDIRECT("A1:A"&amp;COUNTA(Tableau1[[Fin]:[Fin]])))),1)),""))</f>
        <v/>
      </c>
      <c r="EW68" s="34" t="str">
        <f t="array" aca="1" ref="EW68" ca="1">IF(OR(WEEKDAY(EW$2,2)&gt;5,COUNTIF(Dates_Feries,EW$2)&gt;0),"",IFERROR(INDEX(Tableau1[[Type]:[Type]],SMALL(IF((Tableau1[[Nom]:[Nom]]=$A68)*(Tableau1[[Prénom]:[Prénom]]=$B68)*(EW$2&gt;=Tableau1[[Début]:[Début]])*(EW$2&lt;=Tableau1[[Fin]:[Fin]]),ROW(INDIRECT("A1:A"&amp;COUNTA(Tableau1[[Fin]:[Fin]])))),1)),""))</f>
        <v/>
      </c>
      <c r="EX68" s="34" t="str">
        <f t="array" aca="1" ref="EX68" ca="1">IF(OR(WEEKDAY(EX$2,2)&gt;5,COUNTIF(Dates_Feries,EX$2)&gt;0),"",IFERROR(INDEX(Tableau1[[Type]:[Type]],SMALL(IF((Tableau1[[Nom]:[Nom]]=$A68)*(Tableau1[[Prénom]:[Prénom]]=$B68)*(EX$2&gt;=Tableau1[[Début]:[Début]])*(EX$2&lt;=Tableau1[[Fin]:[Fin]]),ROW(INDIRECT("A1:A"&amp;COUNTA(Tableau1[[Fin]:[Fin]])))),1)),""))</f>
        <v/>
      </c>
      <c r="EY68" s="34" t="str">
        <f t="array" aca="1" ref="EY68" ca="1">IF(OR(WEEKDAY(EY$2,2)&gt;5,COUNTIF(Dates_Feries,EY$2)&gt;0),"",IFERROR(INDEX(Tableau1[[Type]:[Type]],SMALL(IF((Tableau1[[Nom]:[Nom]]=$A68)*(Tableau1[[Prénom]:[Prénom]]=$B68)*(EY$2&gt;=Tableau1[[Début]:[Début]])*(EY$2&lt;=Tableau1[[Fin]:[Fin]]),ROW(INDIRECT("A1:A"&amp;COUNTA(Tableau1[[Fin]:[Fin]])))),1)),""))</f>
        <v/>
      </c>
      <c r="EZ68" s="34" t="str">
        <f t="array" aca="1" ref="EZ68" ca="1">IF(OR(WEEKDAY(EZ$2,2)&gt;5,COUNTIF(Dates_Feries,EZ$2)&gt;0),"",IFERROR(INDEX(Tableau1[[Type]:[Type]],SMALL(IF((Tableau1[[Nom]:[Nom]]=$A68)*(Tableau1[[Prénom]:[Prénom]]=$B68)*(EZ$2&gt;=Tableau1[[Début]:[Début]])*(EZ$2&lt;=Tableau1[[Fin]:[Fin]]),ROW(INDIRECT("A1:A"&amp;COUNTA(Tableau1[[Fin]:[Fin]])))),1)),""))</f>
        <v/>
      </c>
      <c r="FA68" s="34" t="str">
        <f t="array" aca="1" ref="FA68" ca="1">IF(OR(WEEKDAY(FA$2,2)&gt;5,COUNTIF(Dates_Feries,FA$2)&gt;0),"",IFERROR(INDEX(Tableau1[[Type]:[Type]],SMALL(IF((Tableau1[[Nom]:[Nom]]=$A68)*(Tableau1[[Prénom]:[Prénom]]=$B68)*(FA$2&gt;=Tableau1[[Début]:[Début]])*(FA$2&lt;=Tableau1[[Fin]:[Fin]]),ROW(INDIRECT("A1:A"&amp;COUNTA(Tableau1[[Fin]:[Fin]])))),1)),""))</f>
        <v/>
      </c>
      <c r="FB68" s="34" t="str">
        <f t="array" aca="1" ref="FB68" ca="1">IF(OR(WEEKDAY(FB$2,2)&gt;5,COUNTIF(Dates_Feries,FB$2)&gt;0),"",IFERROR(INDEX(Tableau1[[Type]:[Type]],SMALL(IF((Tableau1[[Nom]:[Nom]]=$A68)*(Tableau1[[Prénom]:[Prénom]]=$B68)*(FB$2&gt;=Tableau1[[Début]:[Début]])*(FB$2&lt;=Tableau1[[Fin]:[Fin]]),ROW(INDIRECT("A1:A"&amp;COUNTA(Tableau1[[Fin]:[Fin]])))),1)),""))</f>
        <v/>
      </c>
      <c r="FC68" s="34" t="str">
        <f t="array" aca="1" ref="FC68" ca="1">IF(OR(WEEKDAY(FC$2,2)&gt;5,COUNTIF(Dates_Feries,FC$2)&gt;0),"",IFERROR(INDEX(Tableau1[[Type]:[Type]],SMALL(IF((Tableau1[[Nom]:[Nom]]=$A68)*(Tableau1[[Prénom]:[Prénom]]=$B68)*(FC$2&gt;=Tableau1[[Début]:[Début]])*(FC$2&lt;=Tableau1[[Fin]:[Fin]]),ROW(INDIRECT("A1:A"&amp;COUNTA(Tableau1[[Fin]:[Fin]])))),1)),""))</f>
        <v/>
      </c>
      <c r="FD68" s="34" t="str">
        <f t="array" aca="1" ref="FD68" ca="1">IF(OR(WEEKDAY(FD$2,2)&gt;5,COUNTIF(Dates_Feries,FD$2)&gt;0),"",IFERROR(INDEX(Tableau1[[Type]:[Type]],SMALL(IF((Tableau1[[Nom]:[Nom]]=$A68)*(Tableau1[[Prénom]:[Prénom]]=$B68)*(FD$2&gt;=Tableau1[[Début]:[Début]])*(FD$2&lt;=Tableau1[[Fin]:[Fin]]),ROW(INDIRECT("A1:A"&amp;COUNTA(Tableau1[[Fin]:[Fin]])))),1)),""))</f>
        <v/>
      </c>
      <c r="FE68" s="34" t="str">
        <f t="array" aca="1" ref="FE68" ca="1">IF(OR(WEEKDAY(FE$2,2)&gt;5,COUNTIF(Dates_Feries,FE$2)&gt;0),"",IFERROR(INDEX(Tableau1[[Type]:[Type]],SMALL(IF((Tableau1[[Nom]:[Nom]]=$A68)*(Tableau1[[Prénom]:[Prénom]]=$B68)*(FE$2&gt;=Tableau1[[Début]:[Début]])*(FE$2&lt;=Tableau1[[Fin]:[Fin]]),ROW(INDIRECT("A1:A"&amp;COUNTA(Tableau1[[Fin]:[Fin]])))),1)),""))</f>
        <v/>
      </c>
      <c r="FF68" s="34" t="str">
        <f t="array" aca="1" ref="FF68" ca="1">IF(OR(WEEKDAY(FF$2,2)&gt;5,COUNTIF(Dates_Feries,FF$2)&gt;0),"",IFERROR(INDEX(Tableau1[[Type]:[Type]],SMALL(IF((Tableau1[[Nom]:[Nom]]=$A68)*(Tableau1[[Prénom]:[Prénom]]=$B68)*(FF$2&gt;=Tableau1[[Début]:[Début]])*(FF$2&lt;=Tableau1[[Fin]:[Fin]]),ROW(INDIRECT("A1:A"&amp;COUNTA(Tableau1[[Fin]:[Fin]])))),1)),""))</f>
        <v/>
      </c>
      <c r="FG68" s="34" t="str">
        <f t="array" aca="1" ref="FG68" ca="1">IF(OR(WEEKDAY(FG$2,2)&gt;5,COUNTIF(Dates_Feries,FG$2)&gt;0),"",IFERROR(INDEX(Tableau1[[Type]:[Type]],SMALL(IF((Tableau1[[Nom]:[Nom]]=$A68)*(Tableau1[[Prénom]:[Prénom]]=$B68)*(FG$2&gt;=Tableau1[[Début]:[Début]])*(FG$2&lt;=Tableau1[[Fin]:[Fin]]),ROW(INDIRECT("A1:A"&amp;COUNTA(Tableau1[[Fin]:[Fin]])))),1)),""))</f>
        <v/>
      </c>
      <c r="FH68" s="34" t="str">
        <f t="array" aca="1" ref="FH68" ca="1">IF(OR(WEEKDAY(FH$2,2)&gt;5,COUNTIF(Dates_Feries,FH$2)&gt;0),"",IFERROR(INDEX(Tableau1[[Type]:[Type]],SMALL(IF((Tableau1[[Nom]:[Nom]]=$A68)*(Tableau1[[Prénom]:[Prénom]]=$B68)*(FH$2&gt;=Tableau1[[Début]:[Début]])*(FH$2&lt;=Tableau1[[Fin]:[Fin]]),ROW(INDIRECT("A1:A"&amp;COUNTA(Tableau1[[Fin]:[Fin]])))),1)),""))</f>
        <v/>
      </c>
      <c r="FI68" s="34" t="str">
        <f t="array" aca="1" ref="FI68" ca="1">IF(OR(WEEKDAY(FI$2,2)&gt;5,COUNTIF(Dates_Feries,FI$2)&gt;0),"",IFERROR(INDEX(Tableau1[[Type]:[Type]],SMALL(IF((Tableau1[[Nom]:[Nom]]=$A68)*(Tableau1[[Prénom]:[Prénom]]=$B68)*(FI$2&gt;=Tableau1[[Début]:[Début]])*(FI$2&lt;=Tableau1[[Fin]:[Fin]]),ROW(INDIRECT("A1:A"&amp;COUNTA(Tableau1[[Fin]:[Fin]])))),1)),""))</f>
        <v/>
      </c>
      <c r="FJ68" s="34" t="str">
        <f t="array" aca="1" ref="FJ68" ca="1">IF(OR(WEEKDAY(FJ$2,2)&gt;5,COUNTIF(Dates_Feries,FJ$2)&gt;0),"",IFERROR(INDEX(Tableau1[[Type]:[Type]],SMALL(IF((Tableau1[[Nom]:[Nom]]=$A68)*(Tableau1[[Prénom]:[Prénom]]=$B68)*(FJ$2&gt;=Tableau1[[Début]:[Début]])*(FJ$2&lt;=Tableau1[[Fin]:[Fin]]),ROW(INDIRECT("A1:A"&amp;COUNTA(Tableau1[[Fin]:[Fin]])))),1)),""))</f>
        <v/>
      </c>
      <c r="FK68" s="34" t="str">
        <f t="array" aca="1" ref="FK68" ca="1">IF(OR(WEEKDAY(FK$2,2)&gt;5,COUNTIF(Dates_Feries,FK$2)&gt;0),"",IFERROR(INDEX(Tableau1[[Type]:[Type]],SMALL(IF((Tableau1[[Nom]:[Nom]]=$A68)*(Tableau1[[Prénom]:[Prénom]]=$B68)*(FK$2&gt;=Tableau1[[Début]:[Début]])*(FK$2&lt;=Tableau1[[Fin]:[Fin]]),ROW(INDIRECT("A1:A"&amp;COUNTA(Tableau1[[Fin]:[Fin]])))),1)),""))</f>
        <v/>
      </c>
      <c r="FL68" s="34" t="str">
        <f t="array" aca="1" ref="FL68" ca="1">IF(OR(WEEKDAY(FL$2,2)&gt;5,COUNTIF(Dates_Feries,FL$2)&gt;0),"",IFERROR(INDEX(Tableau1[[Type]:[Type]],SMALL(IF((Tableau1[[Nom]:[Nom]]=$A68)*(Tableau1[[Prénom]:[Prénom]]=$B68)*(FL$2&gt;=Tableau1[[Début]:[Début]])*(FL$2&lt;=Tableau1[[Fin]:[Fin]]),ROW(INDIRECT("A1:A"&amp;COUNTA(Tableau1[[Fin]:[Fin]])))),1)),""))</f>
        <v/>
      </c>
      <c r="FM68" s="34" t="str">
        <f t="array" aca="1" ref="FM68" ca="1">IF(OR(WEEKDAY(FM$2,2)&gt;5,COUNTIF(Dates_Feries,FM$2)&gt;0),"",IFERROR(INDEX(Tableau1[[Type]:[Type]],SMALL(IF((Tableau1[[Nom]:[Nom]]=$A68)*(Tableau1[[Prénom]:[Prénom]]=$B68)*(FM$2&gt;=Tableau1[[Début]:[Début]])*(FM$2&lt;=Tableau1[[Fin]:[Fin]]),ROW(INDIRECT("A1:A"&amp;COUNTA(Tableau1[[Fin]:[Fin]])))),1)),""))</f>
        <v/>
      </c>
      <c r="FN68" s="34" t="str">
        <f t="array" aca="1" ref="FN68" ca="1">IF(OR(WEEKDAY(FN$2,2)&gt;5,COUNTIF(Dates_Feries,FN$2)&gt;0),"",IFERROR(INDEX(Tableau1[[Type]:[Type]],SMALL(IF((Tableau1[[Nom]:[Nom]]=$A68)*(Tableau1[[Prénom]:[Prénom]]=$B68)*(FN$2&gt;=Tableau1[[Début]:[Début]])*(FN$2&lt;=Tableau1[[Fin]:[Fin]]),ROW(INDIRECT("A1:A"&amp;COUNTA(Tableau1[[Fin]:[Fin]])))),1)),""))</f>
        <v/>
      </c>
      <c r="FO68" s="34" t="str">
        <f t="array" aca="1" ref="FO68" ca="1">IF(OR(WEEKDAY(FO$2,2)&gt;5,COUNTIF(Dates_Feries,FO$2)&gt;0),"",IFERROR(INDEX(Tableau1[[Type]:[Type]],SMALL(IF((Tableau1[[Nom]:[Nom]]=$A68)*(Tableau1[[Prénom]:[Prénom]]=$B68)*(FO$2&gt;=Tableau1[[Début]:[Début]])*(FO$2&lt;=Tableau1[[Fin]:[Fin]]),ROW(INDIRECT("A1:A"&amp;COUNTA(Tableau1[[Fin]:[Fin]])))),1)),""))</f>
        <v/>
      </c>
      <c r="FP68" s="34" t="str">
        <f t="array" aca="1" ref="FP68" ca="1">IF(OR(WEEKDAY(FP$2,2)&gt;5,COUNTIF(Dates_Feries,FP$2)&gt;0),"",IFERROR(INDEX(Tableau1[[Type]:[Type]],SMALL(IF((Tableau1[[Nom]:[Nom]]=$A68)*(Tableau1[[Prénom]:[Prénom]]=$B68)*(FP$2&gt;=Tableau1[[Début]:[Début]])*(FP$2&lt;=Tableau1[[Fin]:[Fin]]),ROW(INDIRECT("A1:A"&amp;COUNTA(Tableau1[[Fin]:[Fin]])))),1)),""))</f>
        <v/>
      </c>
      <c r="FQ68" s="34" t="str">
        <f t="array" aca="1" ref="FQ68" ca="1">IF(OR(WEEKDAY(FQ$2,2)&gt;5,COUNTIF(Dates_Feries,FQ$2)&gt;0),"",IFERROR(INDEX(Tableau1[[Type]:[Type]],SMALL(IF((Tableau1[[Nom]:[Nom]]=$A68)*(Tableau1[[Prénom]:[Prénom]]=$B68)*(FQ$2&gt;=Tableau1[[Début]:[Début]])*(FQ$2&lt;=Tableau1[[Fin]:[Fin]]),ROW(INDIRECT("A1:A"&amp;COUNTA(Tableau1[[Fin]:[Fin]])))),1)),""))</f>
        <v/>
      </c>
      <c r="FR68" s="34" t="str">
        <f t="array" aca="1" ref="FR68" ca="1">IF(OR(WEEKDAY(FR$2,2)&gt;5,COUNTIF(Dates_Feries,FR$2)&gt;0),"",IFERROR(INDEX(Tableau1[[Type]:[Type]],SMALL(IF((Tableau1[[Nom]:[Nom]]=$A68)*(Tableau1[[Prénom]:[Prénom]]=$B68)*(FR$2&gt;=Tableau1[[Début]:[Début]])*(FR$2&lt;=Tableau1[[Fin]:[Fin]]),ROW(INDIRECT("A1:A"&amp;COUNTA(Tableau1[[Fin]:[Fin]])))),1)),""))</f>
        <v/>
      </c>
      <c r="FS68" s="34" t="str">
        <f t="array" aca="1" ref="FS68" ca="1">IF(OR(WEEKDAY(FS$2,2)&gt;5,COUNTIF(Dates_Feries,FS$2)&gt;0),"",IFERROR(INDEX(Tableau1[[Type]:[Type]],SMALL(IF((Tableau1[[Nom]:[Nom]]=$A68)*(Tableau1[[Prénom]:[Prénom]]=$B68)*(FS$2&gt;=Tableau1[[Début]:[Début]])*(FS$2&lt;=Tableau1[[Fin]:[Fin]]),ROW(INDIRECT("A1:A"&amp;COUNTA(Tableau1[[Fin]:[Fin]])))),1)),""))</f>
        <v/>
      </c>
      <c r="FT68" s="34" t="str">
        <f t="array" aca="1" ref="FT68" ca="1">IF(OR(WEEKDAY(FT$2,2)&gt;5,COUNTIF(Dates_Feries,FT$2)&gt;0),"",IFERROR(INDEX(Tableau1[[Type]:[Type]],SMALL(IF((Tableau1[[Nom]:[Nom]]=$A68)*(Tableau1[[Prénom]:[Prénom]]=$B68)*(FT$2&gt;=Tableau1[[Début]:[Début]])*(FT$2&lt;=Tableau1[[Fin]:[Fin]]),ROW(INDIRECT("A1:A"&amp;COUNTA(Tableau1[[Fin]:[Fin]])))),1)),""))</f>
        <v/>
      </c>
      <c r="FU68" s="34" t="str">
        <f t="array" aca="1" ref="FU68" ca="1">IF(OR(WEEKDAY(FU$2,2)&gt;5,COUNTIF(Dates_Feries,FU$2)&gt;0),"",IFERROR(INDEX(Tableau1[[Type]:[Type]],SMALL(IF((Tableau1[[Nom]:[Nom]]=$A68)*(Tableau1[[Prénom]:[Prénom]]=$B68)*(FU$2&gt;=Tableau1[[Début]:[Début]])*(FU$2&lt;=Tableau1[[Fin]:[Fin]]),ROW(INDIRECT("A1:A"&amp;COUNTA(Tableau1[[Fin]:[Fin]])))),1)),""))</f>
        <v/>
      </c>
      <c r="FV68" s="34" t="str">
        <f t="array" aca="1" ref="FV68" ca="1">IF(OR(WEEKDAY(FV$2,2)&gt;5,COUNTIF(Dates_Feries,FV$2)&gt;0),"",IFERROR(INDEX(Tableau1[[Type]:[Type]],SMALL(IF((Tableau1[[Nom]:[Nom]]=$A68)*(Tableau1[[Prénom]:[Prénom]]=$B68)*(FV$2&gt;=Tableau1[[Début]:[Début]])*(FV$2&lt;=Tableau1[[Fin]:[Fin]]),ROW(INDIRECT("A1:A"&amp;COUNTA(Tableau1[[Fin]:[Fin]])))),1)),""))</f>
        <v/>
      </c>
      <c r="FW68" s="34" t="str">
        <f t="array" aca="1" ref="FW68" ca="1">IF(OR(WEEKDAY(FW$2,2)&gt;5,COUNTIF(Dates_Feries,FW$2)&gt;0),"",IFERROR(INDEX(Tableau1[[Type]:[Type]],SMALL(IF((Tableau1[[Nom]:[Nom]]=$A68)*(Tableau1[[Prénom]:[Prénom]]=$B68)*(FW$2&gt;=Tableau1[[Début]:[Début]])*(FW$2&lt;=Tableau1[[Fin]:[Fin]]),ROW(INDIRECT("A1:A"&amp;COUNTA(Tableau1[[Fin]:[Fin]])))),1)),""))</f>
        <v/>
      </c>
      <c r="FX68" s="34" t="str">
        <f t="array" aca="1" ref="FX68" ca="1">IF(OR(WEEKDAY(FX$2,2)&gt;5,COUNTIF(Dates_Feries,FX$2)&gt;0),"",IFERROR(INDEX(Tableau1[[Type]:[Type]],SMALL(IF((Tableau1[[Nom]:[Nom]]=$A68)*(Tableau1[[Prénom]:[Prénom]]=$B68)*(FX$2&gt;=Tableau1[[Début]:[Début]])*(FX$2&lt;=Tableau1[[Fin]:[Fin]]),ROW(INDIRECT("A1:A"&amp;COUNTA(Tableau1[[Fin]:[Fin]])))),1)),""))</f>
        <v/>
      </c>
      <c r="FY68" s="34" t="str">
        <f t="array" aca="1" ref="FY68" ca="1">IF(OR(WEEKDAY(FY$2,2)&gt;5,COUNTIF(Dates_Feries,FY$2)&gt;0),"",IFERROR(INDEX(Tableau1[[Type]:[Type]],SMALL(IF((Tableau1[[Nom]:[Nom]]=$A68)*(Tableau1[[Prénom]:[Prénom]]=$B68)*(FY$2&gt;=Tableau1[[Début]:[Début]])*(FY$2&lt;=Tableau1[[Fin]:[Fin]]),ROW(INDIRECT("A1:A"&amp;COUNTA(Tableau1[[Fin]:[Fin]])))),1)),""))</f>
        <v/>
      </c>
      <c r="FZ68" s="34" t="str">
        <f t="array" aca="1" ref="FZ68" ca="1">IF(OR(WEEKDAY(FZ$2,2)&gt;5,COUNTIF(Dates_Feries,FZ$2)&gt;0),"",IFERROR(INDEX(Tableau1[[Type]:[Type]],SMALL(IF((Tableau1[[Nom]:[Nom]]=$A68)*(Tableau1[[Prénom]:[Prénom]]=$B68)*(FZ$2&gt;=Tableau1[[Début]:[Début]])*(FZ$2&lt;=Tableau1[[Fin]:[Fin]]),ROW(INDIRECT("A1:A"&amp;COUNTA(Tableau1[[Fin]:[Fin]])))),1)),""))</f>
        <v/>
      </c>
      <c r="GA68" s="34" t="str">
        <f t="array" aca="1" ref="GA68" ca="1">IF(OR(WEEKDAY(GA$2,2)&gt;5,COUNTIF(Dates_Feries,GA$2)&gt;0),"",IFERROR(INDEX(Tableau1[[Type]:[Type]],SMALL(IF((Tableau1[[Nom]:[Nom]]=$A68)*(Tableau1[[Prénom]:[Prénom]]=$B68)*(GA$2&gt;=Tableau1[[Début]:[Début]])*(GA$2&lt;=Tableau1[[Fin]:[Fin]]),ROW(INDIRECT("A1:A"&amp;COUNTA(Tableau1[[Fin]:[Fin]])))),1)),""))</f>
        <v/>
      </c>
      <c r="GB68" s="34" t="str">
        <f t="array" aca="1" ref="GB68" ca="1">IF(OR(WEEKDAY(GB$2,2)&gt;5,COUNTIF(Dates_Feries,GB$2)&gt;0),"",IFERROR(INDEX(Tableau1[[Type]:[Type]],SMALL(IF((Tableau1[[Nom]:[Nom]]=$A68)*(Tableau1[[Prénom]:[Prénom]]=$B68)*(GB$2&gt;=Tableau1[[Début]:[Début]])*(GB$2&lt;=Tableau1[[Fin]:[Fin]]),ROW(INDIRECT("A1:A"&amp;COUNTA(Tableau1[[Fin]:[Fin]])))),1)),""))</f>
        <v/>
      </c>
      <c r="GC68" s="34" t="str">
        <f t="array" aca="1" ref="GC68" ca="1">IF(OR(WEEKDAY(GC$2,2)&gt;5,COUNTIF(Dates_Feries,GC$2)&gt;0),"",IFERROR(INDEX(Tableau1[[Type]:[Type]],SMALL(IF((Tableau1[[Nom]:[Nom]]=$A68)*(Tableau1[[Prénom]:[Prénom]]=$B68)*(GC$2&gt;=Tableau1[[Début]:[Début]])*(GC$2&lt;=Tableau1[[Fin]:[Fin]]),ROW(INDIRECT("A1:A"&amp;COUNTA(Tableau1[[Fin]:[Fin]])))),1)),""))</f>
        <v/>
      </c>
      <c r="GD68" s="34" t="str">
        <f t="array" aca="1" ref="GD68" ca="1">IF(OR(WEEKDAY(GD$2,2)&gt;5,COUNTIF(Dates_Feries,GD$2)&gt;0),"",IFERROR(INDEX(Tableau1[[Type]:[Type]],SMALL(IF((Tableau1[[Nom]:[Nom]]=$A68)*(Tableau1[[Prénom]:[Prénom]]=$B68)*(GD$2&gt;=Tableau1[[Début]:[Début]])*(GD$2&lt;=Tableau1[[Fin]:[Fin]]),ROW(INDIRECT("A1:A"&amp;COUNTA(Tableau1[[Fin]:[Fin]])))),1)),""))</f>
        <v/>
      </c>
      <c r="GE68" s="34" t="str">
        <f t="array" aca="1" ref="GE68" ca="1">IF(OR(WEEKDAY(GE$2,2)&gt;5,COUNTIF(Dates_Feries,GE$2)&gt;0),"",IFERROR(INDEX(Tableau1[[Type]:[Type]],SMALL(IF((Tableau1[[Nom]:[Nom]]=$A68)*(Tableau1[[Prénom]:[Prénom]]=$B68)*(GE$2&gt;=Tableau1[[Début]:[Début]])*(GE$2&lt;=Tableau1[[Fin]:[Fin]]),ROW(INDIRECT("A1:A"&amp;COUNTA(Tableau1[[Fin]:[Fin]])))),1)),""))</f>
        <v/>
      </c>
      <c r="GF68" s="34" t="str">
        <f t="array" aca="1" ref="GF68" ca="1">IF(OR(WEEKDAY(GF$2,2)&gt;5,COUNTIF(Dates_Feries,GF$2)&gt;0),"",IFERROR(INDEX(Tableau1[[Type]:[Type]],SMALL(IF((Tableau1[[Nom]:[Nom]]=$A68)*(Tableau1[[Prénom]:[Prénom]]=$B68)*(GF$2&gt;=Tableau1[[Début]:[Début]])*(GF$2&lt;=Tableau1[[Fin]:[Fin]]),ROW(INDIRECT("A1:A"&amp;COUNTA(Tableau1[[Fin]:[Fin]])))),1)),""))</f>
        <v/>
      </c>
      <c r="GG68" s="34" t="str">
        <f t="array" aca="1" ref="GG68" ca="1">IF(OR(WEEKDAY(GG$2,2)&gt;5,COUNTIF(Dates_Feries,GG$2)&gt;0),"",IFERROR(INDEX(Tableau1[[Type]:[Type]],SMALL(IF((Tableau1[[Nom]:[Nom]]=$A68)*(Tableau1[[Prénom]:[Prénom]]=$B68)*(GG$2&gt;=Tableau1[[Début]:[Début]])*(GG$2&lt;=Tableau1[[Fin]:[Fin]]),ROW(INDIRECT("A1:A"&amp;COUNTA(Tableau1[[Fin]:[Fin]])))),1)),""))</f>
        <v/>
      </c>
      <c r="GH68" s="34" t="str">
        <f t="array" aca="1" ref="GH68" ca="1">IF(OR(WEEKDAY(GH$2,2)&gt;5,COUNTIF(Dates_Feries,GH$2)&gt;0),"",IFERROR(INDEX(Tableau1[[Type]:[Type]],SMALL(IF((Tableau1[[Nom]:[Nom]]=$A68)*(Tableau1[[Prénom]:[Prénom]]=$B68)*(GH$2&gt;=Tableau1[[Début]:[Début]])*(GH$2&lt;=Tableau1[[Fin]:[Fin]]),ROW(INDIRECT("A1:A"&amp;COUNTA(Tableau1[[Fin]:[Fin]])))),1)),""))</f>
        <v/>
      </c>
      <c r="GI68" s="34" t="str">
        <f t="array" aca="1" ref="GI68" ca="1">IF(OR(WEEKDAY(GI$2,2)&gt;5,COUNTIF(Dates_Feries,GI$2)&gt;0),"",IFERROR(INDEX(Tableau1[[Type]:[Type]],SMALL(IF((Tableau1[[Nom]:[Nom]]=$A68)*(Tableau1[[Prénom]:[Prénom]]=$B68)*(GI$2&gt;=Tableau1[[Début]:[Début]])*(GI$2&lt;=Tableau1[[Fin]:[Fin]]),ROW(INDIRECT("A1:A"&amp;COUNTA(Tableau1[[Fin]:[Fin]])))),1)),""))</f>
        <v/>
      </c>
      <c r="GJ68" s="34" t="str">
        <f t="array" aca="1" ref="GJ68" ca="1">IF(OR(WEEKDAY(GJ$2,2)&gt;5,COUNTIF(Dates_Feries,GJ$2)&gt;0),"",IFERROR(INDEX(Tableau1[[Type]:[Type]],SMALL(IF((Tableau1[[Nom]:[Nom]]=$A68)*(Tableau1[[Prénom]:[Prénom]]=$B68)*(GJ$2&gt;=Tableau1[[Début]:[Début]])*(GJ$2&lt;=Tableau1[[Fin]:[Fin]]),ROW(INDIRECT("A1:A"&amp;COUNTA(Tableau1[[Fin]:[Fin]])))),1)),""))</f>
        <v/>
      </c>
      <c r="GK68" s="34" t="str">
        <f t="array" aca="1" ref="GK68" ca="1">IF(OR(WEEKDAY(GK$2,2)&gt;5,COUNTIF(Dates_Feries,GK$2)&gt;0),"",IFERROR(INDEX(Tableau1[[Type]:[Type]],SMALL(IF((Tableau1[[Nom]:[Nom]]=$A68)*(Tableau1[[Prénom]:[Prénom]]=$B68)*(GK$2&gt;=Tableau1[[Début]:[Début]])*(GK$2&lt;=Tableau1[[Fin]:[Fin]]),ROW(INDIRECT("A1:A"&amp;COUNTA(Tableau1[[Fin]:[Fin]])))),1)),""))</f>
        <v/>
      </c>
      <c r="GL68" s="34" t="str">
        <f t="array" aca="1" ref="GL68" ca="1">IF(OR(WEEKDAY(GL$2,2)&gt;5,COUNTIF(Dates_Feries,GL$2)&gt;0),"",IFERROR(INDEX(Tableau1[[Type]:[Type]],SMALL(IF((Tableau1[[Nom]:[Nom]]=$A68)*(Tableau1[[Prénom]:[Prénom]]=$B68)*(GL$2&gt;=Tableau1[[Début]:[Début]])*(GL$2&lt;=Tableau1[[Fin]:[Fin]]),ROW(INDIRECT("A1:A"&amp;COUNTA(Tableau1[[Fin]:[Fin]])))),1)),""))</f>
        <v/>
      </c>
      <c r="GM68" s="34" t="str">
        <f t="array" aca="1" ref="GM68" ca="1">IF(OR(WEEKDAY(GM$2,2)&gt;5,COUNTIF(Dates_Feries,GM$2)&gt;0),"",IFERROR(INDEX(Tableau1[[Type]:[Type]],SMALL(IF((Tableau1[[Nom]:[Nom]]=$A68)*(Tableau1[[Prénom]:[Prénom]]=$B68)*(GM$2&gt;=Tableau1[[Début]:[Début]])*(GM$2&lt;=Tableau1[[Fin]:[Fin]]),ROW(INDIRECT("A1:A"&amp;COUNTA(Tableau1[[Fin]:[Fin]])))),1)),""))</f>
        <v/>
      </c>
      <c r="GN68" s="34" t="str">
        <f t="array" aca="1" ref="GN68" ca="1">IF(OR(WEEKDAY(GN$2,2)&gt;5,COUNTIF(Dates_Feries,GN$2)&gt;0),"",IFERROR(INDEX(Tableau1[[Type]:[Type]],SMALL(IF((Tableau1[[Nom]:[Nom]]=$A68)*(Tableau1[[Prénom]:[Prénom]]=$B68)*(GN$2&gt;=Tableau1[[Début]:[Début]])*(GN$2&lt;=Tableau1[[Fin]:[Fin]]),ROW(INDIRECT("A1:A"&amp;COUNTA(Tableau1[[Fin]:[Fin]])))),1)),""))</f>
        <v/>
      </c>
      <c r="GO68" s="34" t="str">
        <f t="array" aca="1" ref="GO68" ca="1">IF(OR(WEEKDAY(GO$2,2)&gt;5,COUNTIF(Dates_Feries,GO$2)&gt;0),"",IFERROR(INDEX(Tableau1[[Type]:[Type]],SMALL(IF((Tableau1[[Nom]:[Nom]]=$A68)*(Tableau1[[Prénom]:[Prénom]]=$B68)*(GO$2&gt;=Tableau1[[Début]:[Début]])*(GO$2&lt;=Tableau1[[Fin]:[Fin]]),ROW(INDIRECT("A1:A"&amp;COUNTA(Tableau1[[Fin]:[Fin]])))),1)),""))</f>
        <v/>
      </c>
      <c r="GP68" s="34" t="str">
        <f t="array" aca="1" ref="GP68" ca="1">IF(OR(WEEKDAY(GP$2,2)&gt;5,COUNTIF(Dates_Feries,GP$2)&gt;0),"",IFERROR(INDEX(Tableau1[[Type]:[Type]],SMALL(IF((Tableau1[[Nom]:[Nom]]=$A68)*(Tableau1[[Prénom]:[Prénom]]=$B68)*(GP$2&gt;=Tableau1[[Début]:[Début]])*(GP$2&lt;=Tableau1[[Fin]:[Fin]]),ROW(INDIRECT("A1:A"&amp;COUNTA(Tableau1[[Fin]:[Fin]])))),1)),""))</f>
        <v/>
      </c>
      <c r="GQ68" s="34" t="str">
        <f t="array" aca="1" ref="GQ68" ca="1">IF(OR(WEEKDAY(GQ$2,2)&gt;5,COUNTIF(Dates_Feries,GQ$2)&gt;0),"",IFERROR(INDEX(Tableau1[[Type]:[Type]],SMALL(IF((Tableau1[[Nom]:[Nom]]=$A68)*(Tableau1[[Prénom]:[Prénom]]=$B68)*(GQ$2&gt;=Tableau1[[Début]:[Début]])*(GQ$2&lt;=Tableau1[[Fin]:[Fin]]),ROW(INDIRECT("A1:A"&amp;COUNTA(Tableau1[[Fin]:[Fin]])))),1)),""))</f>
        <v/>
      </c>
      <c r="GR68" s="34" t="str">
        <f t="array" aca="1" ref="GR68" ca="1">IF(OR(WEEKDAY(GR$2,2)&gt;5,COUNTIF(Dates_Feries,GR$2)&gt;0),"",IFERROR(INDEX(Tableau1[[Type]:[Type]],SMALL(IF((Tableau1[[Nom]:[Nom]]=$A68)*(Tableau1[[Prénom]:[Prénom]]=$B68)*(GR$2&gt;=Tableau1[[Début]:[Début]])*(GR$2&lt;=Tableau1[[Fin]:[Fin]]),ROW(INDIRECT("A1:A"&amp;COUNTA(Tableau1[[Fin]:[Fin]])))),1)),""))</f>
        <v/>
      </c>
      <c r="GS68" s="34" t="str">
        <f t="array" aca="1" ref="GS68" ca="1">IF(OR(WEEKDAY(GS$2,2)&gt;5,COUNTIF(Dates_Feries,GS$2)&gt;0),"",IFERROR(INDEX(Tableau1[[Type]:[Type]],SMALL(IF((Tableau1[[Nom]:[Nom]]=$A68)*(Tableau1[[Prénom]:[Prénom]]=$B68)*(GS$2&gt;=Tableau1[[Début]:[Début]])*(GS$2&lt;=Tableau1[[Fin]:[Fin]]),ROW(INDIRECT("A1:A"&amp;COUNTA(Tableau1[[Fin]:[Fin]])))),1)),""))</f>
        <v/>
      </c>
      <c r="GT68" s="34" t="str">
        <f t="array" aca="1" ref="GT68" ca="1">IF(OR(WEEKDAY(GT$2,2)&gt;5,COUNTIF(Dates_Feries,GT$2)&gt;0),"",IFERROR(INDEX(Tableau1[[Type]:[Type]],SMALL(IF((Tableau1[[Nom]:[Nom]]=$A68)*(Tableau1[[Prénom]:[Prénom]]=$B68)*(GT$2&gt;=Tableau1[[Début]:[Début]])*(GT$2&lt;=Tableau1[[Fin]:[Fin]]),ROW(INDIRECT("A1:A"&amp;COUNTA(Tableau1[[Fin]:[Fin]])))),1)),""))</f>
        <v/>
      </c>
      <c r="GU68" s="34" t="str">
        <f t="array" aca="1" ref="GU68" ca="1">IF(OR(WEEKDAY(GU$2,2)&gt;5,COUNTIF(Dates_Feries,GU$2)&gt;0),"",IFERROR(INDEX(Tableau1[[Type]:[Type]],SMALL(IF((Tableau1[[Nom]:[Nom]]=$A68)*(Tableau1[[Prénom]:[Prénom]]=$B68)*(GU$2&gt;=Tableau1[[Début]:[Début]])*(GU$2&lt;=Tableau1[[Fin]:[Fin]]),ROW(INDIRECT("A1:A"&amp;COUNTA(Tableau1[[Fin]:[Fin]])))),1)),""))</f>
        <v/>
      </c>
      <c r="GV68" s="34" t="str">
        <f t="array" aca="1" ref="GV68" ca="1">IF(OR(WEEKDAY(GV$2,2)&gt;5,COUNTIF(Dates_Feries,GV$2)&gt;0),"",IFERROR(INDEX(Tableau1[[Type]:[Type]],SMALL(IF((Tableau1[[Nom]:[Nom]]=$A68)*(Tableau1[[Prénom]:[Prénom]]=$B68)*(GV$2&gt;=Tableau1[[Début]:[Début]])*(GV$2&lt;=Tableau1[[Fin]:[Fin]]),ROW(INDIRECT("A1:A"&amp;COUNTA(Tableau1[[Fin]:[Fin]])))),1)),""))</f>
        <v/>
      </c>
      <c r="GW68" s="34" t="str">
        <f t="array" aca="1" ref="GW68" ca="1">IF(OR(WEEKDAY(GW$2,2)&gt;5,COUNTIF(Dates_Feries,GW$2)&gt;0),"",IFERROR(INDEX(Tableau1[[Type]:[Type]],SMALL(IF((Tableau1[[Nom]:[Nom]]=$A68)*(Tableau1[[Prénom]:[Prénom]]=$B68)*(GW$2&gt;=Tableau1[[Début]:[Début]])*(GW$2&lt;=Tableau1[[Fin]:[Fin]]),ROW(INDIRECT("A1:A"&amp;COUNTA(Tableau1[[Fin]:[Fin]])))),1)),""))</f>
        <v/>
      </c>
      <c r="GX68" s="34" t="str">
        <f t="array" aca="1" ref="GX68" ca="1">IF(OR(WEEKDAY(GX$2,2)&gt;5,COUNTIF(Dates_Feries,GX$2)&gt;0),"",IFERROR(INDEX(Tableau1[[Type]:[Type]],SMALL(IF((Tableau1[[Nom]:[Nom]]=$A68)*(Tableau1[[Prénom]:[Prénom]]=$B68)*(GX$2&gt;=Tableau1[[Début]:[Début]])*(GX$2&lt;=Tableau1[[Fin]:[Fin]]),ROW(INDIRECT("A1:A"&amp;COUNTA(Tableau1[[Fin]:[Fin]])))),1)),""))</f>
        <v/>
      </c>
      <c r="GY68" s="34" t="str">
        <f t="array" aca="1" ref="GY68" ca="1">IF(OR(WEEKDAY(GY$2,2)&gt;5,COUNTIF(Dates_Feries,GY$2)&gt;0),"",IFERROR(INDEX(Tableau1[[Type]:[Type]],SMALL(IF((Tableau1[[Nom]:[Nom]]=$A68)*(Tableau1[[Prénom]:[Prénom]]=$B68)*(GY$2&gt;=Tableau1[[Début]:[Début]])*(GY$2&lt;=Tableau1[[Fin]:[Fin]]),ROW(INDIRECT("A1:A"&amp;COUNTA(Tableau1[[Fin]:[Fin]])))),1)),""))</f>
        <v/>
      </c>
      <c r="GZ68" s="34" t="str">
        <f t="array" aca="1" ref="GZ68" ca="1">IF(OR(WEEKDAY(GZ$2,2)&gt;5,COUNTIF(Dates_Feries,GZ$2)&gt;0),"",IFERROR(INDEX(Tableau1[[Type]:[Type]],SMALL(IF((Tableau1[[Nom]:[Nom]]=$A68)*(Tableau1[[Prénom]:[Prénom]]=$B68)*(GZ$2&gt;=Tableau1[[Début]:[Début]])*(GZ$2&lt;=Tableau1[[Fin]:[Fin]]),ROW(INDIRECT("A1:A"&amp;COUNTA(Tableau1[[Fin]:[Fin]])))),1)),""))</f>
        <v/>
      </c>
      <c r="HA68" s="34" t="str">
        <f t="array" aca="1" ref="HA68" ca="1">IF(OR(WEEKDAY(HA$2,2)&gt;5,COUNTIF(Dates_Feries,HA$2)&gt;0),"",IFERROR(INDEX(Tableau1[[Type]:[Type]],SMALL(IF((Tableau1[[Nom]:[Nom]]=$A68)*(Tableau1[[Prénom]:[Prénom]]=$B68)*(HA$2&gt;=Tableau1[[Début]:[Début]])*(HA$2&lt;=Tableau1[[Fin]:[Fin]]),ROW(INDIRECT("A1:A"&amp;COUNTA(Tableau1[[Fin]:[Fin]])))),1)),""))</f>
        <v/>
      </c>
      <c r="HB68" s="34" t="str">
        <f t="array" aca="1" ref="HB68" ca="1">IF(OR(WEEKDAY(HB$2,2)&gt;5,COUNTIF(Dates_Feries,HB$2)&gt;0),"",IFERROR(INDEX(Tableau1[[Type]:[Type]],SMALL(IF((Tableau1[[Nom]:[Nom]]=$A68)*(Tableau1[[Prénom]:[Prénom]]=$B68)*(HB$2&gt;=Tableau1[[Début]:[Début]])*(HB$2&lt;=Tableau1[[Fin]:[Fin]]),ROW(INDIRECT("A1:A"&amp;COUNTA(Tableau1[[Fin]:[Fin]])))),1)),""))</f>
        <v/>
      </c>
      <c r="HC68" s="34" t="str">
        <f t="array" aca="1" ref="HC68" ca="1">IF(OR(WEEKDAY(HC$2,2)&gt;5,COUNTIF(Dates_Feries,HC$2)&gt;0),"",IFERROR(INDEX(Tableau1[[Type]:[Type]],SMALL(IF((Tableau1[[Nom]:[Nom]]=$A68)*(Tableau1[[Prénom]:[Prénom]]=$B68)*(HC$2&gt;=Tableau1[[Début]:[Début]])*(HC$2&lt;=Tableau1[[Fin]:[Fin]]),ROW(INDIRECT("A1:A"&amp;COUNTA(Tableau1[[Fin]:[Fin]])))),1)),""))</f>
        <v/>
      </c>
      <c r="HD68" s="34" t="str">
        <f t="array" aca="1" ref="HD68" ca="1">IF(OR(WEEKDAY(HD$2,2)&gt;5,COUNTIF(Dates_Feries,HD$2)&gt;0),"",IFERROR(INDEX(Tableau1[[Type]:[Type]],SMALL(IF((Tableau1[[Nom]:[Nom]]=$A68)*(Tableau1[[Prénom]:[Prénom]]=$B68)*(HD$2&gt;=Tableau1[[Début]:[Début]])*(HD$2&lt;=Tableau1[[Fin]:[Fin]]),ROW(INDIRECT("A1:A"&amp;COUNTA(Tableau1[[Fin]:[Fin]])))),1)),""))</f>
        <v/>
      </c>
      <c r="HE68" s="34" t="str">
        <f t="array" aca="1" ref="HE68" ca="1">IF(OR(WEEKDAY(HE$2,2)&gt;5,COUNTIF(Dates_Feries,HE$2)&gt;0),"",IFERROR(INDEX(Tableau1[[Type]:[Type]],SMALL(IF((Tableau1[[Nom]:[Nom]]=$A68)*(Tableau1[[Prénom]:[Prénom]]=$B68)*(HE$2&gt;=Tableau1[[Début]:[Début]])*(HE$2&lt;=Tableau1[[Fin]:[Fin]]),ROW(INDIRECT("A1:A"&amp;COUNTA(Tableau1[[Fin]:[Fin]])))),1)),""))</f>
        <v/>
      </c>
      <c r="HF68" s="34" t="str">
        <f t="array" aca="1" ref="HF68" ca="1">IF(OR(WEEKDAY(HF$2,2)&gt;5,COUNTIF(Dates_Feries,HF$2)&gt;0),"",IFERROR(INDEX(Tableau1[[Type]:[Type]],SMALL(IF((Tableau1[[Nom]:[Nom]]=$A68)*(Tableau1[[Prénom]:[Prénom]]=$B68)*(HF$2&gt;=Tableau1[[Début]:[Début]])*(HF$2&lt;=Tableau1[[Fin]:[Fin]]),ROW(INDIRECT("A1:A"&amp;COUNTA(Tableau1[[Fin]:[Fin]])))),1)),""))</f>
        <v/>
      </c>
      <c r="HG68" s="34" t="str">
        <f t="array" aca="1" ref="HG68" ca="1">IF(OR(WEEKDAY(HG$2,2)&gt;5,COUNTIF(Dates_Feries,HG$2)&gt;0),"",IFERROR(INDEX(Tableau1[[Type]:[Type]],SMALL(IF((Tableau1[[Nom]:[Nom]]=$A68)*(Tableau1[[Prénom]:[Prénom]]=$B68)*(HG$2&gt;=Tableau1[[Début]:[Début]])*(HG$2&lt;=Tableau1[[Fin]:[Fin]]),ROW(INDIRECT("A1:A"&amp;COUNTA(Tableau1[[Fin]:[Fin]])))),1)),""))</f>
        <v/>
      </c>
      <c r="HH68" s="34" t="str">
        <f t="array" aca="1" ref="HH68" ca="1">IF(OR(WEEKDAY(HH$2,2)&gt;5,COUNTIF(Dates_Feries,HH$2)&gt;0),"",IFERROR(INDEX(Tableau1[[Type]:[Type]],SMALL(IF((Tableau1[[Nom]:[Nom]]=$A68)*(Tableau1[[Prénom]:[Prénom]]=$B68)*(HH$2&gt;=Tableau1[[Début]:[Début]])*(HH$2&lt;=Tableau1[[Fin]:[Fin]]),ROW(INDIRECT("A1:A"&amp;COUNTA(Tableau1[[Fin]:[Fin]])))),1)),""))</f>
        <v/>
      </c>
      <c r="HI68" s="34" t="str">
        <f t="array" aca="1" ref="HI68" ca="1">IF(OR(WEEKDAY(HI$2,2)&gt;5,COUNTIF(Dates_Feries,HI$2)&gt;0),"",IFERROR(INDEX(Tableau1[[Type]:[Type]],SMALL(IF((Tableau1[[Nom]:[Nom]]=$A68)*(Tableau1[[Prénom]:[Prénom]]=$B68)*(HI$2&gt;=Tableau1[[Début]:[Début]])*(HI$2&lt;=Tableau1[[Fin]:[Fin]]),ROW(INDIRECT("A1:A"&amp;COUNTA(Tableau1[[Fin]:[Fin]])))),1)),""))</f>
        <v/>
      </c>
      <c r="HJ68" s="34" t="str">
        <f t="array" aca="1" ref="HJ68" ca="1">IF(OR(WEEKDAY(HJ$2,2)&gt;5,COUNTIF(Dates_Feries,HJ$2)&gt;0),"",IFERROR(INDEX(Tableau1[[Type]:[Type]],SMALL(IF((Tableau1[[Nom]:[Nom]]=$A68)*(Tableau1[[Prénom]:[Prénom]]=$B68)*(HJ$2&gt;=Tableau1[[Début]:[Début]])*(HJ$2&lt;=Tableau1[[Fin]:[Fin]]),ROW(INDIRECT("A1:A"&amp;COUNTA(Tableau1[[Fin]:[Fin]])))),1)),""))</f>
        <v/>
      </c>
      <c r="HK68" s="34" t="str">
        <f t="array" aca="1" ref="HK68" ca="1">IF(OR(WEEKDAY(HK$2,2)&gt;5,COUNTIF(Dates_Feries,HK$2)&gt;0),"",IFERROR(INDEX(Tableau1[[Type]:[Type]],SMALL(IF((Tableau1[[Nom]:[Nom]]=$A68)*(Tableau1[[Prénom]:[Prénom]]=$B68)*(HK$2&gt;=Tableau1[[Début]:[Début]])*(HK$2&lt;=Tableau1[[Fin]:[Fin]]),ROW(INDIRECT("A1:A"&amp;COUNTA(Tableau1[[Fin]:[Fin]])))),1)),""))</f>
        <v/>
      </c>
      <c r="HL68" s="34" t="str">
        <f t="array" aca="1" ref="HL68" ca="1">IF(OR(WEEKDAY(HL$2,2)&gt;5,COUNTIF(Dates_Feries,HL$2)&gt;0),"",IFERROR(INDEX(Tableau1[[Type]:[Type]],SMALL(IF((Tableau1[[Nom]:[Nom]]=$A68)*(Tableau1[[Prénom]:[Prénom]]=$B68)*(HL$2&gt;=Tableau1[[Début]:[Début]])*(HL$2&lt;=Tableau1[[Fin]:[Fin]]),ROW(INDIRECT("A1:A"&amp;COUNTA(Tableau1[[Fin]:[Fin]])))),1)),""))</f>
        <v/>
      </c>
      <c r="HM68" s="34" t="str">
        <f t="array" aca="1" ref="HM68" ca="1">IF(OR(WEEKDAY(HM$2,2)&gt;5,COUNTIF(Dates_Feries,HM$2)&gt;0),"",IFERROR(INDEX(Tableau1[[Type]:[Type]],SMALL(IF((Tableau1[[Nom]:[Nom]]=$A68)*(Tableau1[[Prénom]:[Prénom]]=$B68)*(HM$2&gt;=Tableau1[[Début]:[Début]])*(HM$2&lt;=Tableau1[[Fin]:[Fin]]),ROW(INDIRECT("A1:A"&amp;COUNTA(Tableau1[[Fin]:[Fin]])))),1)),""))</f>
        <v/>
      </c>
      <c r="HN68" s="34" t="str">
        <f t="array" aca="1" ref="HN68" ca="1">IF(OR(WEEKDAY(HN$2,2)&gt;5,COUNTIF(Dates_Feries,HN$2)&gt;0),"",IFERROR(INDEX(Tableau1[[Type]:[Type]],SMALL(IF((Tableau1[[Nom]:[Nom]]=$A68)*(Tableau1[[Prénom]:[Prénom]]=$B68)*(HN$2&gt;=Tableau1[[Début]:[Début]])*(HN$2&lt;=Tableau1[[Fin]:[Fin]]),ROW(INDIRECT("A1:A"&amp;COUNTA(Tableau1[[Fin]:[Fin]])))),1)),""))</f>
        <v/>
      </c>
      <c r="HO68" s="34" t="str">
        <f t="array" aca="1" ref="HO68" ca="1">IF(OR(WEEKDAY(HO$2,2)&gt;5,COUNTIF(Dates_Feries,HO$2)&gt;0),"",IFERROR(INDEX(Tableau1[[Type]:[Type]],SMALL(IF((Tableau1[[Nom]:[Nom]]=$A68)*(Tableau1[[Prénom]:[Prénom]]=$B68)*(HO$2&gt;=Tableau1[[Début]:[Début]])*(HO$2&lt;=Tableau1[[Fin]:[Fin]]),ROW(INDIRECT("A1:A"&amp;COUNTA(Tableau1[[Fin]:[Fin]])))),1)),""))</f>
        <v/>
      </c>
      <c r="HP68" s="34" t="str">
        <f t="array" aca="1" ref="HP68" ca="1">IF(OR(WEEKDAY(HP$2,2)&gt;5,COUNTIF(Dates_Feries,HP$2)&gt;0),"",IFERROR(INDEX(Tableau1[[Type]:[Type]],SMALL(IF((Tableau1[[Nom]:[Nom]]=$A68)*(Tableau1[[Prénom]:[Prénom]]=$B68)*(HP$2&gt;=Tableau1[[Début]:[Début]])*(HP$2&lt;=Tableau1[[Fin]:[Fin]]),ROW(INDIRECT("A1:A"&amp;COUNTA(Tableau1[[Fin]:[Fin]])))),1)),""))</f>
        <v/>
      </c>
      <c r="HQ68" s="34" t="str">
        <f t="array" aca="1" ref="HQ68" ca="1">IF(OR(WEEKDAY(HQ$2,2)&gt;5,COUNTIF(Dates_Feries,HQ$2)&gt;0),"",IFERROR(INDEX(Tableau1[[Type]:[Type]],SMALL(IF((Tableau1[[Nom]:[Nom]]=$A68)*(Tableau1[[Prénom]:[Prénom]]=$B68)*(HQ$2&gt;=Tableau1[[Début]:[Début]])*(HQ$2&lt;=Tableau1[[Fin]:[Fin]]),ROW(INDIRECT("A1:A"&amp;COUNTA(Tableau1[[Fin]:[Fin]])))),1)),""))</f>
        <v/>
      </c>
      <c r="HR68" s="34" t="str">
        <f t="array" aca="1" ref="HR68" ca="1">IF(OR(WEEKDAY(HR$2,2)&gt;5,COUNTIF(Dates_Feries,HR$2)&gt;0),"",IFERROR(INDEX(Tableau1[[Type]:[Type]],SMALL(IF((Tableau1[[Nom]:[Nom]]=$A68)*(Tableau1[[Prénom]:[Prénom]]=$B68)*(HR$2&gt;=Tableau1[[Début]:[Début]])*(HR$2&lt;=Tableau1[[Fin]:[Fin]]),ROW(INDIRECT("A1:A"&amp;COUNTA(Tableau1[[Fin]:[Fin]])))),1)),""))</f>
        <v/>
      </c>
      <c r="HS68" s="34" t="str">
        <f t="array" aca="1" ref="HS68" ca="1">IF(OR(WEEKDAY(HS$2,2)&gt;5,COUNTIF(Dates_Feries,HS$2)&gt;0),"",IFERROR(INDEX(Tableau1[[Type]:[Type]],SMALL(IF((Tableau1[[Nom]:[Nom]]=$A68)*(Tableau1[[Prénom]:[Prénom]]=$B68)*(HS$2&gt;=Tableau1[[Début]:[Début]])*(HS$2&lt;=Tableau1[[Fin]:[Fin]]),ROW(INDIRECT("A1:A"&amp;COUNTA(Tableau1[[Fin]:[Fin]])))),1)),""))</f>
        <v/>
      </c>
      <c r="HT68" s="34" t="str">
        <f t="array" aca="1" ref="HT68" ca="1">IF(OR(WEEKDAY(HT$2,2)&gt;5,COUNTIF(Dates_Feries,HT$2)&gt;0),"",IFERROR(INDEX(Tableau1[[Type]:[Type]],SMALL(IF((Tableau1[[Nom]:[Nom]]=$A68)*(Tableau1[[Prénom]:[Prénom]]=$B68)*(HT$2&gt;=Tableau1[[Début]:[Début]])*(HT$2&lt;=Tableau1[[Fin]:[Fin]]),ROW(INDIRECT("A1:A"&amp;COUNTA(Tableau1[[Fin]:[Fin]])))),1)),""))</f>
        <v/>
      </c>
      <c r="HU68" s="34" t="str">
        <f t="array" aca="1" ref="HU68" ca="1">IF(OR(WEEKDAY(HU$2,2)&gt;5,COUNTIF(Dates_Feries,HU$2)&gt;0),"",IFERROR(INDEX(Tableau1[[Type]:[Type]],SMALL(IF((Tableau1[[Nom]:[Nom]]=$A68)*(Tableau1[[Prénom]:[Prénom]]=$B68)*(HU$2&gt;=Tableau1[[Début]:[Début]])*(HU$2&lt;=Tableau1[[Fin]:[Fin]]),ROW(INDIRECT("A1:A"&amp;COUNTA(Tableau1[[Fin]:[Fin]])))),1)),""))</f>
        <v/>
      </c>
      <c r="HV68" s="34" t="str">
        <f t="array" aca="1" ref="HV68" ca="1">IF(OR(WEEKDAY(HV$2,2)&gt;5,COUNTIF(Dates_Feries,HV$2)&gt;0),"",IFERROR(INDEX(Tableau1[[Type]:[Type]],SMALL(IF((Tableau1[[Nom]:[Nom]]=$A68)*(Tableau1[[Prénom]:[Prénom]]=$B68)*(HV$2&gt;=Tableau1[[Début]:[Début]])*(HV$2&lt;=Tableau1[[Fin]:[Fin]]),ROW(INDIRECT("A1:A"&amp;COUNTA(Tableau1[[Fin]:[Fin]])))),1)),""))</f>
        <v/>
      </c>
      <c r="HW68" s="34" t="str">
        <f t="array" aca="1" ref="HW68" ca="1">IF(OR(WEEKDAY(HW$2,2)&gt;5,COUNTIF(Dates_Feries,HW$2)&gt;0),"",IFERROR(INDEX(Tableau1[[Type]:[Type]],SMALL(IF((Tableau1[[Nom]:[Nom]]=$A68)*(Tableau1[[Prénom]:[Prénom]]=$B68)*(HW$2&gt;=Tableau1[[Début]:[Début]])*(HW$2&lt;=Tableau1[[Fin]:[Fin]]),ROW(INDIRECT("A1:A"&amp;COUNTA(Tableau1[[Fin]:[Fin]])))),1)),""))</f>
        <v/>
      </c>
      <c r="HX68" s="34" t="str">
        <f t="array" aca="1" ref="HX68" ca="1">IF(OR(WEEKDAY(HX$2,2)&gt;5,COUNTIF(Dates_Feries,HX$2)&gt;0),"",IFERROR(INDEX(Tableau1[[Type]:[Type]],SMALL(IF((Tableau1[[Nom]:[Nom]]=$A68)*(Tableau1[[Prénom]:[Prénom]]=$B68)*(HX$2&gt;=Tableau1[[Début]:[Début]])*(HX$2&lt;=Tableau1[[Fin]:[Fin]]),ROW(INDIRECT("A1:A"&amp;COUNTA(Tableau1[[Fin]:[Fin]])))),1)),""))</f>
        <v/>
      </c>
      <c r="HY68" s="34" t="str">
        <f t="array" aca="1" ref="HY68" ca="1">IF(OR(WEEKDAY(HY$2,2)&gt;5,COUNTIF(Dates_Feries,HY$2)&gt;0),"",IFERROR(INDEX(Tableau1[[Type]:[Type]],SMALL(IF((Tableau1[[Nom]:[Nom]]=$A68)*(Tableau1[[Prénom]:[Prénom]]=$B68)*(HY$2&gt;=Tableau1[[Début]:[Début]])*(HY$2&lt;=Tableau1[[Fin]:[Fin]]),ROW(INDIRECT("A1:A"&amp;COUNTA(Tableau1[[Fin]:[Fin]])))),1)),""))</f>
        <v/>
      </c>
      <c r="HZ68" s="34" t="str">
        <f t="array" aca="1" ref="HZ68" ca="1">IF(OR(WEEKDAY(HZ$2,2)&gt;5,COUNTIF(Dates_Feries,HZ$2)&gt;0),"",IFERROR(INDEX(Tableau1[[Type]:[Type]],SMALL(IF((Tableau1[[Nom]:[Nom]]=$A68)*(Tableau1[[Prénom]:[Prénom]]=$B68)*(HZ$2&gt;=Tableau1[[Début]:[Début]])*(HZ$2&lt;=Tableau1[[Fin]:[Fin]]),ROW(INDIRECT("A1:A"&amp;COUNTA(Tableau1[[Fin]:[Fin]])))),1)),""))</f>
        <v/>
      </c>
      <c r="IA68" s="34" t="str">
        <f t="array" aca="1" ref="IA68" ca="1">IF(OR(WEEKDAY(IA$2,2)&gt;5,COUNTIF(Dates_Feries,IA$2)&gt;0),"",IFERROR(INDEX(Tableau1[[Type]:[Type]],SMALL(IF((Tableau1[[Nom]:[Nom]]=$A68)*(Tableau1[[Prénom]:[Prénom]]=$B68)*(IA$2&gt;=Tableau1[[Début]:[Début]])*(IA$2&lt;=Tableau1[[Fin]:[Fin]]),ROW(INDIRECT("A1:A"&amp;COUNTA(Tableau1[[Fin]:[Fin]])))),1)),""))</f>
        <v/>
      </c>
      <c r="IB68" s="34" t="str">
        <f t="array" aca="1" ref="IB68" ca="1">IF(OR(WEEKDAY(IB$2,2)&gt;5,COUNTIF(Dates_Feries,IB$2)&gt;0),"",IFERROR(INDEX(Tableau1[[Type]:[Type]],SMALL(IF((Tableau1[[Nom]:[Nom]]=$A68)*(Tableau1[[Prénom]:[Prénom]]=$B68)*(IB$2&gt;=Tableau1[[Début]:[Début]])*(IB$2&lt;=Tableau1[[Fin]:[Fin]]),ROW(INDIRECT("A1:A"&amp;COUNTA(Tableau1[[Fin]:[Fin]])))),1)),""))</f>
        <v/>
      </c>
      <c r="IC68" s="34" t="str">
        <f t="array" aca="1" ref="IC68" ca="1">IF(OR(WEEKDAY(IC$2,2)&gt;5,COUNTIF(Dates_Feries,IC$2)&gt;0),"",IFERROR(INDEX(Tableau1[[Type]:[Type]],SMALL(IF((Tableau1[[Nom]:[Nom]]=$A68)*(Tableau1[[Prénom]:[Prénom]]=$B68)*(IC$2&gt;=Tableau1[[Début]:[Début]])*(IC$2&lt;=Tableau1[[Fin]:[Fin]]),ROW(INDIRECT("A1:A"&amp;COUNTA(Tableau1[[Fin]:[Fin]])))),1)),""))</f>
        <v/>
      </c>
      <c r="ID68" s="34" t="str">
        <f t="array" aca="1" ref="ID68" ca="1">IF(OR(WEEKDAY(ID$2,2)&gt;5,COUNTIF(Dates_Feries,ID$2)&gt;0),"",IFERROR(INDEX(Tableau1[[Type]:[Type]],SMALL(IF((Tableau1[[Nom]:[Nom]]=$A68)*(Tableau1[[Prénom]:[Prénom]]=$B68)*(ID$2&gt;=Tableau1[[Début]:[Début]])*(ID$2&lt;=Tableau1[[Fin]:[Fin]]),ROW(INDIRECT("A1:A"&amp;COUNTA(Tableau1[[Fin]:[Fin]])))),1)),""))</f>
        <v/>
      </c>
      <c r="IE68" s="34" t="str">
        <f t="array" aca="1" ref="IE68" ca="1">IF(OR(WEEKDAY(IE$2,2)&gt;5,COUNTIF(Dates_Feries,IE$2)&gt;0),"",IFERROR(INDEX(Tableau1[[Type]:[Type]],SMALL(IF((Tableau1[[Nom]:[Nom]]=$A68)*(Tableau1[[Prénom]:[Prénom]]=$B68)*(IE$2&gt;=Tableau1[[Début]:[Début]])*(IE$2&lt;=Tableau1[[Fin]:[Fin]]),ROW(INDIRECT("A1:A"&amp;COUNTA(Tableau1[[Fin]:[Fin]])))),1)),""))</f>
        <v/>
      </c>
      <c r="IF68" s="34" t="str">
        <f t="array" aca="1" ref="IF68" ca="1">IF(OR(WEEKDAY(IF$2,2)&gt;5,COUNTIF(Dates_Feries,IF$2)&gt;0),"",IFERROR(INDEX(Tableau1[[Type]:[Type]],SMALL(IF((Tableau1[[Nom]:[Nom]]=$A68)*(Tableau1[[Prénom]:[Prénom]]=$B68)*(IF$2&gt;=Tableau1[[Début]:[Début]])*(IF$2&lt;=Tableau1[[Fin]:[Fin]]),ROW(INDIRECT("A1:A"&amp;COUNTA(Tableau1[[Fin]:[Fin]])))),1)),""))</f>
        <v/>
      </c>
      <c r="IG68" s="34" t="str">
        <f t="array" aca="1" ref="IG68" ca="1">IF(OR(WEEKDAY(IG$2,2)&gt;5,COUNTIF(Dates_Feries,IG$2)&gt;0),"",IFERROR(INDEX(Tableau1[[Type]:[Type]],SMALL(IF((Tableau1[[Nom]:[Nom]]=$A68)*(Tableau1[[Prénom]:[Prénom]]=$B68)*(IG$2&gt;=Tableau1[[Début]:[Début]])*(IG$2&lt;=Tableau1[[Fin]:[Fin]]),ROW(INDIRECT("A1:A"&amp;COUNTA(Tableau1[[Fin]:[Fin]])))),1)),""))</f>
        <v/>
      </c>
      <c r="IH68" s="34" t="str">
        <f t="array" aca="1" ref="IH68" ca="1">IF(OR(WEEKDAY(IH$2,2)&gt;5,COUNTIF(Dates_Feries,IH$2)&gt;0),"",IFERROR(INDEX(Tableau1[[Type]:[Type]],SMALL(IF((Tableau1[[Nom]:[Nom]]=$A68)*(Tableau1[[Prénom]:[Prénom]]=$B68)*(IH$2&gt;=Tableau1[[Début]:[Début]])*(IH$2&lt;=Tableau1[[Fin]:[Fin]]),ROW(INDIRECT("A1:A"&amp;COUNTA(Tableau1[[Fin]:[Fin]])))),1)),""))</f>
        <v/>
      </c>
      <c r="II68" s="34" t="str">
        <f t="array" aca="1" ref="II68" ca="1">IF(OR(WEEKDAY(II$2,2)&gt;5,COUNTIF(Dates_Feries,II$2)&gt;0),"",IFERROR(INDEX(Tableau1[[Type]:[Type]],SMALL(IF((Tableau1[[Nom]:[Nom]]=$A68)*(Tableau1[[Prénom]:[Prénom]]=$B68)*(II$2&gt;=Tableau1[[Début]:[Début]])*(II$2&lt;=Tableau1[[Fin]:[Fin]]),ROW(INDIRECT("A1:A"&amp;COUNTA(Tableau1[[Fin]:[Fin]])))),1)),""))</f>
        <v/>
      </c>
      <c r="IJ68" s="34" t="str">
        <f t="array" aca="1" ref="IJ68" ca="1">IF(OR(WEEKDAY(IJ$2,2)&gt;5,COUNTIF(Dates_Feries,IJ$2)&gt;0),"",IFERROR(INDEX(Tableau1[[Type]:[Type]],SMALL(IF((Tableau1[[Nom]:[Nom]]=$A68)*(Tableau1[[Prénom]:[Prénom]]=$B68)*(IJ$2&gt;=Tableau1[[Début]:[Début]])*(IJ$2&lt;=Tableau1[[Fin]:[Fin]]),ROW(INDIRECT("A1:A"&amp;COUNTA(Tableau1[[Fin]:[Fin]])))),1)),""))</f>
        <v/>
      </c>
      <c r="IK68" s="34" t="str">
        <f t="array" aca="1" ref="IK68" ca="1">IF(OR(WEEKDAY(IK$2,2)&gt;5,COUNTIF(Dates_Feries,IK$2)&gt;0),"",IFERROR(INDEX(Tableau1[[Type]:[Type]],SMALL(IF((Tableau1[[Nom]:[Nom]]=$A68)*(Tableau1[[Prénom]:[Prénom]]=$B68)*(IK$2&gt;=Tableau1[[Début]:[Début]])*(IK$2&lt;=Tableau1[[Fin]:[Fin]]),ROW(INDIRECT("A1:A"&amp;COUNTA(Tableau1[[Fin]:[Fin]])))),1)),""))</f>
        <v/>
      </c>
      <c r="IL68" s="34" t="str">
        <f t="array" aca="1" ref="IL68" ca="1">IF(OR(WEEKDAY(IL$2,2)&gt;5,COUNTIF(Dates_Feries,IL$2)&gt;0),"",IFERROR(INDEX(Tableau1[[Type]:[Type]],SMALL(IF((Tableau1[[Nom]:[Nom]]=$A68)*(Tableau1[[Prénom]:[Prénom]]=$B68)*(IL$2&gt;=Tableau1[[Début]:[Début]])*(IL$2&lt;=Tableau1[[Fin]:[Fin]]),ROW(INDIRECT("A1:A"&amp;COUNTA(Tableau1[[Fin]:[Fin]])))),1)),""))</f>
        <v/>
      </c>
      <c r="IM68" s="34" t="str">
        <f t="array" aca="1" ref="IM68" ca="1">IF(OR(WEEKDAY(IM$2,2)&gt;5,COUNTIF(Dates_Feries,IM$2)&gt;0),"",IFERROR(INDEX(Tableau1[[Type]:[Type]],SMALL(IF((Tableau1[[Nom]:[Nom]]=$A68)*(Tableau1[[Prénom]:[Prénom]]=$B68)*(IM$2&gt;=Tableau1[[Début]:[Début]])*(IM$2&lt;=Tableau1[[Fin]:[Fin]]),ROW(INDIRECT("A1:A"&amp;COUNTA(Tableau1[[Fin]:[Fin]])))),1)),""))</f>
        <v/>
      </c>
      <c r="IN68" s="34" t="str">
        <f t="array" aca="1" ref="IN68" ca="1">IF(OR(WEEKDAY(IN$2,2)&gt;5,COUNTIF(Dates_Feries,IN$2)&gt;0),"",IFERROR(INDEX(Tableau1[[Type]:[Type]],SMALL(IF((Tableau1[[Nom]:[Nom]]=$A68)*(Tableau1[[Prénom]:[Prénom]]=$B68)*(IN$2&gt;=Tableau1[[Début]:[Début]])*(IN$2&lt;=Tableau1[[Fin]:[Fin]]),ROW(INDIRECT("A1:A"&amp;COUNTA(Tableau1[[Fin]:[Fin]])))),1)),""))</f>
        <v/>
      </c>
      <c r="IO68" s="34" t="str">
        <f t="array" aca="1" ref="IO68" ca="1">IF(OR(WEEKDAY(IO$2,2)&gt;5,COUNTIF(Dates_Feries,IO$2)&gt;0),"",IFERROR(INDEX(Tableau1[[Type]:[Type]],SMALL(IF((Tableau1[[Nom]:[Nom]]=$A68)*(Tableau1[[Prénom]:[Prénom]]=$B68)*(IO$2&gt;=Tableau1[[Début]:[Début]])*(IO$2&lt;=Tableau1[[Fin]:[Fin]]),ROW(INDIRECT("A1:A"&amp;COUNTA(Tableau1[[Fin]:[Fin]])))),1)),""))</f>
        <v/>
      </c>
      <c r="IP68" s="34" t="str">
        <f t="array" aca="1" ref="IP68" ca="1">IF(OR(WEEKDAY(IP$2,2)&gt;5,COUNTIF(Dates_Feries,IP$2)&gt;0),"",IFERROR(INDEX(Tableau1[[Type]:[Type]],SMALL(IF((Tableau1[[Nom]:[Nom]]=$A68)*(Tableau1[[Prénom]:[Prénom]]=$B68)*(IP$2&gt;=Tableau1[[Début]:[Début]])*(IP$2&lt;=Tableau1[[Fin]:[Fin]]),ROW(INDIRECT("A1:A"&amp;COUNTA(Tableau1[[Fin]:[Fin]])))),1)),""))</f>
        <v/>
      </c>
      <c r="IQ68" s="34" t="str">
        <f t="array" aca="1" ref="IQ68" ca="1">IF(OR(WEEKDAY(IQ$2,2)&gt;5,COUNTIF(Dates_Feries,IQ$2)&gt;0),"",IFERROR(INDEX(Tableau1[[Type]:[Type]],SMALL(IF((Tableau1[[Nom]:[Nom]]=$A68)*(Tableau1[[Prénom]:[Prénom]]=$B68)*(IQ$2&gt;=Tableau1[[Début]:[Début]])*(IQ$2&lt;=Tableau1[[Fin]:[Fin]]),ROW(INDIRECT("A1:A"&amp;COUNTA(Tableau1[[Fin]:[Fin]])))),1)),""))</f>
        <v/>
      </c>
      <c r="IR68" s="34" t="str">
        <f t="array" aca="1" ref="IR68" ca="1">IF(OR(WEEKDAY(IR$2,2)&gt;5,COUNTIF(Dates_Feries,IR$2)&gt;0),"",IFERROR(INDEX(Tableau1[[Type]:[Type]],SMALL(IF((Tableau1[[Nom]:[Nom]]=$A68)*(Tableau1[[Prénom]:[Prénom]]=$B68)*(IR$2&gt;=Tableau1[[Début]:[Début]])*(IR$2&lt;=Tableau1[[Fin]:[Fin]]),ROW(INDIRECT("A1:A"&amp;COUNTA(Tableau1[[Fin]:[Fin]])))),1)),""))</f>
        <v/>
      </c>
      <c r="IS68" s="34" t="str">
        <f t="array" aca="1" ref="IS68" ca="1">IF(OR(WEEKDAY(IS$2,2)&gt;5,COUNTIF(Dates_Feries,IS$2)&gt;0),"",IFERROR(INDEX(Tableau1[[Type]:[Type]],SMALL(IF((Tableau1[[Nom]:[Nom]]=$A68)*(Tableau1[[Prénom]:[Prénom]]=$B68)*(IS$2&gt;=Tableau1[[Début]:[Début]])*(IS$2&lt;=Tableau1[[Fin]:[Fin]]),ROW(INDIRECT("A1:A"&amp;COUNTA(Tableau1[[Fin]:[Fin]])))),1)),""))</f>
        <v/>
      </c>
      <c r="IT68" s="34" t="str">
        <f t="array" aca="1" ref="IT68" ca="1">IF(OR(WEEKDAY(IT$2,2)&gt;5,COUNTIF(Dates_Feries,IT$2)&gt;0),"",IFERROR(INDEX(Tableau1[[Type]:[Type]],SMALL(IF((Tableau1[[Nom]:[Nom]]=$A68)*(Tableau1[[Prénom]:[Prénom]]=$B68)*(IT$2&gt;=Tableau1[[Début]:[Début]])*(IT$2&lt;=Tableau1[[Fin]:[Fin]]),ROW(INDIRECT("A1:A"&amp;COUNTA(Tableau1[[Fin]:[Fin]])))),1)),""))</f>
        <v/>
      </c>
      <c r="IU68" s="34" t="str">
        <f t="array" aca="1" ref="IU68" ca="1">IF(OR(WEEKDAY(IU$2,2)&gt;5,COUNTIF(Dates_Feries,IU$2)&gt;0),"",IFERROR(INDEX(Tableau1[[Type]:[Type]],SMALL(IF((Tableau1[[Nom]:[Nom]]=$A68)*(Tableau1[[Prénom]:[Prénom]]=$B68)*(IU$2&gt;=Tableau1[[Début]:[Début]])*(IU$2&lt;=Tableau1[[Fin]:[Fin]]),ROW(INDIRECT("A1:A"&amp;COUNTA(Tableau1[[Fin]:[Fin]])))),1)),""))</f>
        <v/>
      </c>
      <c r="IV68" s="34" t="str">
        <f t="array" aca="1" ref="IV68" ca="1">IF(OR(WEEKDAY(IV$2,2)&gt;5,COUNTIF(Dates_Feries,IV$2)&gt;0),"",IFERROR(INDEX(Tableau1[[Type]:[Type]],SMALL(IF((Tableau1[[Nom]:[Nom]]=$A68)*(Tableau1[[Prénom]:[Prénom]]=$B68)*(IV$2&gt;=Tableau1[[Début]:[Début]])*(IV$2&lt;=Tableau1[[Fin]:[Fin]]),ROW(INDIRECT("A1:A"&amp;COUNTA(Tableau1[[Fin]:[Fin]])))),1)),""))</f>
        <v/>
      </c>
      <c r="IW68" s="34" t="str">
        <f t="array" aca="1" ref="IW68" ca="1">IF(OR(WEEKDAY(IW$2,2)&gt;5,COUNTIF(Dates_Feries,IW$2)&gt;0),"",IFERROR(INDEX(Tableau1[[Type]:[Type]],SMALL(IF((Tableau1[[Nom]:[Nom]]=$A68)*(Tableau1[[Prénom]:[Prénom]]=$B68)*(IW$2&gt;=Tableau1[[Début]:[Début]])*(IW$2&lt;=Tableau1[[Fin]:[Fin]]),ROW(INDIRECT("A1:A"&amp;COUNTA(Tableau1[[Fin]:[Fin]])))),1)),""))</f>
        <v/>
      </c>
      <c r="IX68" s="34" t="str">
        <f t="array" aca="1" ref="IX68" ca="1">IF(OR(WEEKDAY(IX$2,2)&gt;5,COUNTIF(Dates_Feries,IX$2)&gt;0),"",IFERROR(INDEX(Tableau1[[Type]:[Type]],SMALL(IF((Tableau1[[Nom]:[Nom]]=$A68)*(Tableau1[[Prénom]:[Prénom]]=$B68)*(IX$2&gt;=Tableau1[[Début]:[Début]])*(IX$2&lt;=Tableau1[[Fin]:[Fin]]),ROW(INDIRECT("A1:A"&amp;COUNTA(Tableau1[[Fin]:[Fin]])))),1)),""))</f>
        <v/>
      </c>
      <c r="IY68" s="34" t="str">
        <f t="array" aca="1" ref="IY68" ca="1">IF(OR(WEEKDAY(IY$2,2)&gt;5,COUNTIF(Dates_Feries,IY$2)&gt;0),"",IFERROR(INDEX(Tableau1[[Type]:[Type]],SMALL(IF((Tableau1[[Nom]:[Nom]]=$A68)*(Tableau1[[Prénom]:[Prénom]]=$B68)*(IY$2&gt;=Tableau1[[Début]:[Début]])*(IY$2&lt;=Tableau1[[Fin]:[Fin]]),ROW(INDIRECT("A1:A"&amp;COUNTA(Tableau1[[Fin]:[Fin]])))),1)),""))</f>
        <v/>
      </c>
      <c r="IZ68" s="34" t="str">
        <f t="array" aca="1" ref="IZ68" ca="1">IF(OR(WEEKDAY(IZ$2,2)&gt;5,COUNTIF(Dates_Feries,IZ$2)&gt;0),"",IFERROR(INDEX(Tableau1[[Type]:[Type]],SMALL(IF((Tableau1[[Nom]:[Nom]]=$A68)*(Tableau1[[Prénom]:[Prénom]]=$B68)*(IZ$2&gt;=Tableau1[[Début]:[Début]])*(IZ$2&lt;=Tableau1[[Fin]:[Fin]]),ROW(INDIRECT("A1:A"&amp;COUNTA(Tableau1[[Fin]:[Fin]])))),1)),""))</f>
        <v/>
      </c>
      <c r="JA68" s="34" t="str">
        <f t="array" aca="1" ref="JA68" ca="1">IF(OR(WEEKDAY(JA$2,2)&gt;5,COUNTIF(Dates_Feries,JA$2)&gt;0),"",IFERROR(INDEX(Tableau1[[Type]:[Type]],SMALL(IF((Tableau1[[Nom]:[Nom]]=$A68)*(Tableau1[[Prénom]:[Prénom]]=$B68)*(JA$2&gt;=Tableau1[[Début]:[Début]])*(JA$2&lt;=Tableau1[[Fin]:[Fin]]),ROW(INDIRECT("A1:A"&amp;COUNTA(Tableau1[[Fin]:[Fin]])))),1)),""))</f>
        <v/>
      </c>
      <c r="JB68" s="34" t="str">
        <f t="array" aca="1" ref="JB68" ca="1">IF(OR(WEEKDAY(JB$2,2)&gt;5,COUNTIF(Dates_Feries,JB$2)&gt;0),"",IFERROR(INDEX(Tableau1[[Type]:[Type]],SMALL(IF((Tableau1[[Nom]:[Nom]]=$A68)*(Tableau1[[Prénom]:[Prénom]]=$B68)*(JB$2&gt;=Tableau1[[Début]:[Début]])*(JB$2&lt;=Tableau1[[Fin]:[Fin]]),ROW(INDIRECT("A1:A"&amp;COUNTA(Tableau1[[Fin]:[Fin]])))),1)),""))</f>
        <v/>
      </c>
      <c r="JC68" s="34" t="str">
        <f t="array" aca="1" ref="JC68" ca="1">IF(OR(WEEKDAY(JC$2,2)&gt;5,COUNTIF(Dates_Feries,JC$2)&gt;0),"",IFERROR(INDEX(Tableau1[[Type]:[Type]],SMALL(IF((Tableau1[[Nom]:[Nom]]=$A68)*(Tableau1[[Prénom]:[Prénom]]=$B68)*(JC$2&gt;=Tableau1[[Début]:[Début]])*(JC$2&lt;=Tableau1[[Fin]:[Fin]]),ROW(INDIRECT("A1:A"&amp;COUNTA(Tableau1[[Fin]:[Fin]])))),1)),""))</f>
        <v/>
      </c>
      <c r="JD68" s="34" t="str">
        <f t="array" aca="1" ref="JD68" ca="1">IF(OR(WEEKDAY(JD$2,2)&gt;5,COUNTIF(Dates_Feries,JD$2)&gt;0),"",IFERROR(INDEX(Tableau1[[Type]:[Type]],SMALL(IF((Tableau1[[Nom]:[Nom]]=$A68)*(Tableau1[[Prénom]:[Prénom]]=$B68)*(JD$2&gt;=Tableau1[[Début]:[Début]])*(JD$2&lt;=Tableau1[[Fin]:[Fin]]),ROW(INDIRECT("A1:A"&amp;COUNTA(Tableau1[[Fin]:[Fin]])))),1)),""))</f>
        <v/>
      </c>
      <c r="JE68" s="34" t="str">
        <f t="array" aca="1" ref="JE68" ca="1">IF(OR(WEEKDAY(JE$2,2)&gt;5,COUNTIF(Dates_Feries,JE$2)&gt;0),"",IFERROR(INDEX(Tableau1[[Type]:[Type]],SMALL(IF((Tableau1[[Nom]:[Nom]]=$A68)*(Tableau1[[Prénom]:[Prénom]]=$B68)*(JE$2&gt;=Tableau1[[Début]:[Début]])*(JE$2&lt;=Tableau1[[Fin]:[Fin]]),ROW(INDIRECT("A1:A"&amp;COUNTA(Tableau1[[Fin]:[Fin]])))),1)),""))</f>
        <v/>
      </c>
      <c r="JF68" s="34" t="str">
        <f t="array" aca="1" ref="JF68" ca="1">IF(OR(WEEKDAY(JF$2,2)&gt;5,COUNTIF(Dates_Feries,JF$2)&gt;0),"",IFERROR(INDEX(Tableau1[[Type]:[Type]],SMALL(IF((Tableau1[[Nom]:[Nom]]=$A68)*(Tableau1[[Prénom]:[Prénom]]=$B68)*(JF$2&gt;=Tableau1[[Début]:[Début]])*(JF$2&lt;=Tableau1[[Fin]:[Fin]]),ROW(INDIRECT("A1:A"&amp;COUNTA(Tableau1[[Fin]:[Fin]])))),1)),""))</f>
        <v/>
      </c>
      <c r="JG68" s="34" t="str">
        <f t="array" aca="1" ref="JG68" ca="1">IF(OR(WEEKDAY(JG$2,2)&gt;5,COUNTIF(Dates_Feries,JG$2)&gt;0),"",IFERROR(INDEX(Tableau1[[Type]:[Type]],SMALL(IF((Tableau1[[Nom]:[Nom]]=$A68)*(Tableau1[[Prénom]:[Prénom]]=$B68)*(JG$2&gt;=Tableau1[[Début]:[Début]])*(JG$2&lt;=Tableau1[[Fin]:[Fin]]),ROW(INDIRECT("A1:A"&amp;COUNTA(Tableau1[[Fin]:[Fin]])))),1)),""))</f>
        <v/>
      </c>
      <c r="JH68" s="34" t="str">
        <f t="array" aca="1" ref="JH68" ca="1">IF(OR(WEEKDAY(JH$2,2)&gt;5,COUNTIF(Dates_Feries,JH$2)&gt;0),"",IFERROR(INDEX(Tableau1[[Type]:[Type]],SMALL(IF((Tableau1[[Nom]:[Nom]]=$A68)*(Tableau1[[Prénom]:[Prénom]]=$B68)*(JH$2&gt;=Tableau1[[Début]:[Début]])*(JH$2&lt;=Tableau1[[Fin]:[Fin]]),ROW(INDIRECT("A1:A"&amp;COUNTA(Tableau1[[Fin]:[Fin]])))),1)),""))</f>
        <v/>
      </c>
      <c r="JI68" s="34" t="str">
        <f t="array" aca="1" ref="JI68" ca="1">IF(OR(WEEKDAY(JI$2,2)&gt;5,COUNTIF(Dates_Feries,JI$2)&gt;0),"",IFERROR(INDEX(Tableau1[[Type]:[Type]],SMALL(IF((Tableau1[[Nom]:[Nom]]=$A68)*(Tableau1[[Prénom]:[Prénom]]=$B68)*(JI$2&gt;=Tableau1[[Début]:[Début]])*(JI$2&lt;=Tableau1[[Fin]:[Fin]]),ROW(INDIRECT("A1:A"&amp;COUNTA(Tableau1[[Fin]:[Fin]])))),1)),""))</f>
        <v/>
      </c>
      <c r="JJ68" s="34" t="str">
        <f t="array" aca="1" ref="JJ68" ca="1">IF(OR(WEEKDAY(JJ$2,2)&gt;5,COUNTIF(Dates_Feries,JJ$2)&gt;0),"",IFERROR(INDEX(Tableau1[[Type]:[Type]],SMALL(IF((Tableau1[[Nom]:[Nom]]=$A68)*(Tableau1[[Prénom]:[Prénom]]=$B68)*(JJ$2&gt;=Tableau1[[Début]:[Début]])*(JJ$2&lt;=Tableau1[[Fin]:[Fin]]),ROW(INDIRECT("A1:A"&amp;COUNTA(Tableau1[[Fin]:[Fin]])))),1)),""))</f>
        <v/>
      </c>
      <c r="JK68" s="34" t="str">
        <f t="array" aca="1" ref="JK68" ca="1">IF(OR(WEEKDAY(JK$2,2)&gt;5,COUNTIF(Dates_Feries,JK$2)&gt;0),"",IFERROR(INDEX(Tableau1[[Type]:[Type]],SMALL(IF((Tableau1[[Nom]:[Nom]]=$A68)*(Tableau1[[Prénom]:[Prénom]]=$B68)*(JK$2&gt;=Tableau1[[Début]:[Début]])*(JK$2&lt;=Tableau1[[Fin]:[Fin]]),ROW(INDIRECT("A1:A"&amp;COUNTA(Tableau1[[Fin]:[Fin]])))),1)),""))</f>
        <v/>
      </c>
      <c r="JL68" s="34" t="str">
        <f t="array" aca="1" ref="JL68" ca="1">IF(OR(WEEKDAY(JL$2,2)&gt;5,COUNTIF(Dates_Feries,JL$2)&gt;0),"",IFERROR(INDEX(Tableau1[[Type]:[Type]],SMALL(IF((Tableau1[[Nom]:[Nom]]=$A68)*(Tableau1[[Prénom]:[Prénom]]=$B68)*(JL$2&gt;=Tableau1[[Début]:[Début]])*(JL$2&lt;=Tableau1[[Fin]:[Fin]]),ROW(INDIRECT("A1:A"&amp;COUNTA(Tableau1[[Fin]:[Fin]])))),1)),""))</f>
        <v/>
      </c>
      <c r="JM68" s="34" t="str">
        <f t="array" aca="1" ref="JM68" ca="1">IF(OR(WEEKDAY(JM$2,2)&gt;5,COUNTIF(Dates_Feries,JM$2)&gt;0),"",IFERROR(INDEX(Tableau1[[Type]:[Type]],SMALL(IF((Tableau1[[Nom]:[Nom]]=$A68)*(Tableau1[[Prénom]:[Prénom]]=$B68)*(JM$2&gt;=Tableau1[[Début]:[Début]])*(JM$2&lt;=Tableau1[[Fin]:[Fin]]),ROW(INDIRECT("A1:A"&amp;COUNTA(Tableau1[[Fin]:[Fin]])))),1)),""))</f>
        <v/>
      </c>
      <c r="JN68" s="34" t="str">
        <f t="array" aca="1" ref="JN68" ca="1">IF(OR(WEEKDAY(JN$2,2)&gt;5,COUNTIF(Dates_Feries,JN$2)&gt;0),"",IFERROR(INDEX(Tableau1[[Type]:[Type]],SMALL(IF((Tableau1[[Nom]:[Nom]]=$A68)*(Tableau1[[Prénom]:[Prénom]]=$B68)*(JN$2&gt;=Tableau1[[Début]:[Début]])*(JN$2&lt;=Tableau1[[Fin]:[Fin]]),ROW(INDIRECT("A1:A"&amp;COUNTA(Tableau1[[Fin]:[Fin]])))),1)),""))</f>
        <v/>
      </c>
      <c r="JO68" s="34" t="str">
        <f t="array" aca="1" ref="JO68" ca="1">IF(OR(WEEKDAY(JO$2,2)&gt;5,COUNTIF(Dates_Feries,JO$2)&gt;0),"",IFERROR(INDEX(Tableau1[[Type]:[Type]],SMALL(IF((Tableau1[[Nom]:[Nom]]=$A68)*(Tableau1[[Prénom]:[Prénom]]=$B68)*(JO$2&gt;=Tableau1[[Début]:[Début]])*(JO$2&lt;=Tableau1[[Fin]:[Fin]]),ROW(INDIRECT("A1:A"&amp;COUNTA(Tableau1[[Fin]:[Fin]])))),1)),""))</f>
        <v/>
      </c>
      <c r="JP68" s="34" t="str">
        <f t="array" aca="1" ref="JP68" ca="1">IF(OR(WEEKDAY(JP$2,2)&gt;5,COUNTIF(Dates_Feries,JP$2)&gt;0),"",IFERROR(INDEX(Tableau1[[Type]:[Type]],SMALL(IF((Tableau1[[Nom]:[Nom]]=$A68)*(Tableau1[[Prénom]:[Prénom]]=$B68)*(JP$2&gt;=Tableau1[[Début]:[Début]])*(JP$2&lt;=Tableau1[[Fin]:[Fin]]),ROW(INDIRECT("A1:A"&amp;COUNTA(Tableau1[[Fin]:[Fin]])))),1)),""))</f>
        <v/>
      </c>
      <c r="JQ68" s="34" t="str">
        <f t="array" aca="1" ref="JQ68" ca="1">IF(OR(WEEKDAY(JQ$2,2)&gt;5,COUNTIF(Dates_Feries,JQ$2)&gt;0),"",IFERROR(INDEX(Tableau1[[Type]:[Type]],SMALL(IF((Tableau1[[Nom]:[Nom]]=$A68)*(Tableau1[[Prénom]:[Prénom]]=$B68)*(JQ$2&gt;=Tableau1[[Début]:[Début]])*(JQ$2&lt;=Tableau1[[Fin]:[Fin]]),ROW(INDIRECT("A1:A"&amp;COUNTA(Tableau1[[Fin]:[Fin]])))),1)),""))</f>
        <v/>
      </c>
      <c r="JR68" s="34" t="str">
        <f t="array" aca="1" ref="JR68" ca="1">IF(OR(WEEKDAY(JR$2,2)&gt;5,COUNTIF(Dates_Feries,JR$2)&gt;0),"",IFERROR(INDEX(Tableau1[[Type]:[Type]],SMALL(IF((Tableau1[[Nom]:[Nom]]=$A68)*(Tableau1[[Prénom]:[Prénom]]=$B68)*(JR$2&gt;=Tableau1[[Début]:[Début]])*(JR$2&lt;=Tableau1[[Fin]:[Fin]]),ROW(INDIRECT("A1:A"&amp;COUNTA(Tableau1[[Fin]:[Fin]])))),1)),""))</f>
        <v/>
      </c>
      <c r="JS68" s="34" t="str">
        <f t="array" aca="1" ref="JS68" ca="1">IF(OR(WEEKDAY(JS$2,2)&gt;5,COUNTIF(Dates_Feries,JS$2)&gt;0),"",IFERROR(INDEX(Tableau1[[Type]:[Type]],SMALL(IF((Tableau1[[Nom]:[Nom]]=$A68)*(Tableau1[[Prénom]:[Prénom]]=$B68)*(JS$2&gt;=Tableau1[[Début]:[Début]])*(JS$2&lt;=Tableau1[[Fin]:[Fin]]),ROW(INDIRECT("A1:A"&amp;COUNTA(Tableau1[[Fin]:[Fin]])))),1)),""))</f>
        <v/>
      </c>
      <c r="JT68" s="34" t="str">
        <f t="array" aca="1" ref="JT68" ca="1">IF(OR(WEEKDAY(JT$2,2)&gt;5,COUNTIF(Dates_Feries,JT$2)&gt;0),"",IFERROR(INDEX(Tableau1[[Type]:[Type]],SMALL(IF((Tableau1[[Nom]:[Nom]]=$A68)*(Tableau1[[Prénom]:[Prénom]]=$B68)*(JT$2&gt;=Tableau1[[Début]:[Début]])*(JT$2&lt;=Tableau1[[Fin]:[Fin]]),ROW(INDIRECT("A1:A"&amp;COUNTA(Tableau1[[Fin]:[Fin]])))),1)),""))</f>
        <v/>
      </c>
      <c r="JU68" s="34" t="str">
        <f t="array" aca="1" ref="JU68" ca="1">IF(OR(WEEKDAY(JU$2,2)&gt;5,COUNTIF(Dates_Feries,JU$2)&gt;0),"",IFERROR(INDEX(Tableau1[[Type]:[Type]],SMALL(IF((Tableau1[[Nom]:[Nom]]=$A68)*(Tableau1[[Prénom]:[Prénom]]=$B68)*(JU$2&gt;=Tableau1[[Début]:[Début]])*(JU$2&lt;=Tableau1[[Fin]:[Fin]]),ROW(INDIRECT("A1:A"&amp;COUNTA(Tableau1[[Fin]:[Fin]])))),1)),""))</f>
        <v/>
      </c>
      <c r="JV68" s="34" t="str">
        <f t="array" aca="1" ref="JV68" ca="1">IF(OR(WEEKDAY(JV$2,2)&gt;5,COUNTIF(Dates_Feries,JV$2)&gt;0),"",IFERROR(INDEX(Tableau1[[Type]:[Type]],SMALL(IF((Tableau1[[Nom]:[Nom]]=$A68)*(Tableau1[[Prénom]:[Prénom]]=$B68)*(JV$2&gt;=Tableau1[[Début]:[Début]])*(JV$2&lt;=Tableau1[[Fin]:[Fin]]),ROW(INDIRECT("A1:A"&amp;COUNTA(Tableau1[[Fin]:[Fin]])))),1)),""))</f>
        <v/>
      </c>
      <c r="JW68" s="34" t="str">
        <f t="array" aca="1" ref="JW68" ca="1">IF(OR(WEEKDAY(JW$2,2)&gt;5,COUNTIF(Dates_Feries,JW$2)&gt;0),"",IFERROR(INDEX(Tableau1[[Type]:[Type]],SMALL(IF((Tableau1[[Nom]:[Nom]]=$A68)*(Tableau1[[Prénom]:[Prénom]]=$B68)*(JW$2&gt;=Tableau1[[Début]:[Début]])*(JW$2&lt;=Tableau1[[Fin]:[Fin]]),ROW(INDIRECT("A1:A"&amp;COUNTA(Tableau1[[Fin]:[Fin]])))),1)),""))</f>
        <v/>
      </c>
      <c r="JX68" s="34" t="str">
        <f t="array" aca="1" ref="JX68" ca="1">IF(OR(WEEKDAY(JX$2,2)&gt;5,COUNTIF(Dates_Feries,JX$2)&gt;0),"",IFERROR(INDEX(Tableau1[[Type]:[Type]],SMALL(IF((Tableau1[[Nom]:[Nom]]=$A68)*(Tableau1[[Prénom]:[Prénom]]=$B68)*(JX$2&gt;=Tableau1[[Début]:[Début]])*(JX$2&lt;=Tableau1[[Fin]:[Fin]]),ROW(INDIRECT("A1:A"&amp;COUNTA(Tableau1[[Fin]:[Fin]])))),1)),""))</f>
        <v/>
      </c>
      <c r="JY68" s="34" t="str">
        <f t="array" aca="1" ref="JY68" ca="1">IF(OR(WEEKDAY(JY$2,2)&gt;5,COUNTIF(Dates_Feries,JY$2)&gt;0),"",IFERROR(INDEX(Tableau1[[Type]:[Type]],SMALL(IF((Tableau1[[Nom]:[Nom]]=$A68)*(Tableau1[[Prénom]:[Prénom]]=$B68)*(JY$2&gt;=Tableau1[[Début]:[Début]])*(JY$2&lt;=Tableau1[[Fin]:[Fin]]),ROW(INDIRECT("A1:A"&amp;COUNTA(Tableau1[[Fin]:[Fin]])))),1)),""))</f>
        <v/>
      </c>
      <c r="JZ68" s="34" t="str">
        <f t="array" aca="1" ref="JZ68" ca="1">IF(OR(WEEKDAY(JZ$2,2)&gt;5,COUNTIF(Dates_Feries,JZ$2)&gt;0),"",IFERROR(INDEX(Tableau1[[Type]:[Type]],SMALL(IF((Tableau1[[Nom]:[Nom]]=$A68)*(Tableau1[[Prénom]:[Prénom]]=$B68)*(JZ$2&gt;=Tableau1[[Début]:[Début]])*(JZ$2&lt;=Tableau1[[Fin]:[Fin]]),ROW(INDIRECT("A1:A"&amp;COUNTA(Tableau1[[Fin]:[Fin]])))),1)),""))</f>
        <v/>
      </c>
      <c r="KA68" s="34" t="str">
        <f t="array" aca="1" ref="KA68" ca="1">IF(OR(WEEKDAY(KA$2,2)&gt;5,COUNTIF(Dates_Feries,KA$2)&gt;0),"",IFERROR(INDEX(Tableau1[[Type]:[Type]],SMALL(IF((Tableau1[[Nom]:[Nom]]=$A68)*(Tableau1[[Prénom]:[Prénom]]=$B68)*(KA$2&gt;=Tableau1[[Début]:[Début]])*(KA$2&lt;=Tableau1[[Fin]:[Fin]]),ROW(INDIRECT("A1:A"&amp;COUNTA(Tableau1[[Fin]:[Fin]])))),1)),""))</f>
        <v/>
      </c>
      <c r="KB68" s="34" t="str">
        <f t="array" aca="1" ref="KB68" ca="1">IF(OR(WEEKDAY(KB$2,2)&gt;5,COUNTIF(Dates_Feries,KB$2)&gt;0),"",IFERROR(INDEX(Tableau1[[Type]:[Type]],SMALL(IF((Tableau1[[Nom]:[Nom]]=$A68)*(Tableau1[[Prénom]:[Prénom]]=$B68)*(KB$2&gt;=Tableau1[[Début]:[Début]])*(KB$2&lt;=Tableau1[[Fin]:[Fin]]),ROW(INDIRECT("A1:A"&amp;COUNTA(Tableau1[[Fin]:[Fin]])))),1)),""))</f>
        <v/>
      </c>
      <c r="KC68" s="34" t="str">
        <f t="array" aca="1" ref="KC68" ca="1">IF(OR(WEEKDAY(KC$2,2)&gt;5,COUNTIF(Dates_Feries,KC$2)&gt;0),"",IFERROR(INDEX(Tableau1[[Type]:[Type]],SMALL(IF((Tableau1[[Nom]:[Nom]]=$A68)*(Tableau1[[Prénom]:[Prénom]]=$B68)*(KC$2&gt;=Tableau1[[Début]:[Début]])*(KC$2&lt;=Tableau1[[Fin]:[Fin]]),ROW(INDIRECT("A1:A"&amp;COUNTA(Tableau1[[Fin]:[Fin]])))),1)),""))</f>
        <v/>
      </c>
      <c r="KD68" s="34" t="str">
        <f t="array" aca="1" ref="KD68" ca="1">IF(OR(WEEKDAY(KD$2,2)&gt;5,COUNTIF(Dates_Feries,KD$2)&gt;0),"",IFERROR(INDEX(Tableau1[[Type]:[Type]],SMALL(IF((Tableau1[[Nom]:[Nom]]=$A68)*(Tableau1[[Prénom]:[Prénom]]=$B68)*(KD$2&gt;=Tableau1[[Début]:[Début]])*(KD$2&lt;=Tableau1[[Fin]:[Fin]]),ROW(INDIRECT("A1:A"&amp;COUNTA(Tableau1[[Fin]:[Fin]])))),1)),""))</f>
        <v/>
      </c>
      <c r="KE68" s="34" t="str">
        <f t="array" aca="1" ref="KE68" ca="1">IF(OR(WEEKDAY(KE$2,2)&gt;5,COUNTIF(Dates_Feries,KE$2)&gt;0),"",IFERROR(INDEX(Tableau1[[Type]:[Type]],SMALL(IF((Tableau1[[Nom]:[Nom]]=$A68)*(Tableau1[[Prénom]:[Prénom]]=$B68)*(KE$2&gt;=Tableau1[[Début]:[Début]])*(KE$2&lt;=Tableau1[[Fin]:[Fin]]),ROW(INDIRECT("A1:A"&amp;COUNTA(Tableau1[[Fin]:[Fin]])))),1)),""))</f>
        <v/>
      </c>
      <c r="KF68" s="34" t="str">
        <f t="array" aca="1" ref="KF68" ca="1">IF(OR(WEEKDAY(KF$2,2)&gt;5,COUNTIF(Dates_Feries,KF$2)&gt;0),"",IFERROR(INDEX(Tableau1[[Type]:[Type]],SMALL(IF((Tableau1[[Nom]:[Nom]]=$A68)*(Tableau1[[Prénom]:[Prénom]]=$B68)*(KF$2&gt;=Tableau1[[Début]:[Début]])*(KF$2&lt;=Tableau1[[Fin]:[Fin]]),ROW(INDIRECT("A1:A"&amp;COUNTA(Tableau1[[Fin]:[Fin]])))),1)),""))</f>
        <v/>
      </c>
      <c r="KG68" s="34" t="str">
        <f t="array" aca="1" ref="KG68" ca="1">IF(OR(WEEKDAY(KG$2,2)&gt;5,COUNTIF(Dates_Feries,KG$2)&gt;0),"",IFERROR(INDEX(Tableau1[[Type]:[Type]],SMALL(IF((Tableau1[[Nom]:[Nom]]=$A68)*(Tableau1[[Prénom]:[Prénom]]=$B68)*(KG$2&gt;=Tableau1[[Début]:[Début]])*(KG$2&lt;=Tableau1[[Fin]:[Fin]]),ROW(INDIRECT("A1:A"&amp;COUNTA(Tableau1[[Fin]:[Fin]])))),1)),""))</f>
        <v/>
      </c>
      <c r="KH68" s="34" t="str">
        <f t="array" aca="1" ref="KH68" ca="1">IF(OR(WEEKDAY(KH$2,2)&gt;5,COUNTIF(Dates_Feries,KH$2)&gt;0),"",IFERROR(INDEX(Tableau1[[Type]:[Type]],SMALL(IF((Tableau1[[Nom]:[Nom]]=$A68)*(Tableau1[[Prénom]:[Prénom]]=$B68)*(KH$2&gt;=Tableau1[[Début]:[Début]])*(KH$2&lt;=Tableau1[[Fin]:[Fin]]),ROW(INDIRECT("A1:A"&amp;COUNTA(Tableau1[[Fin]:[Fin]])))),1)),""))</f>
        <v/>
      </c>
      <c r="KI68" s="34" t="str">
        <f t="array" aca="1" ref="KI68" ca="1">IF(OR(WEEKDAY(KI$2,2)&gt;5,COUNTIF(Dates_Feries,KI$2)&gt;0),"",IFERROR(INDEX(Tableau1[[Type]:[Type]],SMALL(IF((Tableau1[[Nom]:[Nom]]=$A68)*(Tableau1[[Prénom]:[Prénom]]=$B68)*(KI$2&gt;=Tableau1[[Début]:[Début]])*(KI$2&lt;=Tableau1[[Fin]:[Fin]]),ROW(INDIRECT("A1:A"&amp;COUNTA(Tableau1[[Fin]:[Fin]])))),1)),""))</f>
        <v/>
      </c>
      <c r="KJ68" s="34" t="str">
        <f t="array" aca="1" ref="KJ68" ca="1">IF(OR(WEEKDAY(KJ$2,2)&gt;5,COUNTIF(Dates_Feries,KJ$2)&gt;0),"",IFERROR(INDEX(Tableau1[[Type]:[Type]],SMALL(IF((Tableau1[[Nom]:[Nom]]=$A68)*(Tableau1[[Prénom]:[Prénom]]=$B68)*(KJ$2&gt;=Tableau1[[Début]:[Début]])*(KJ$2&lt;=Tableau1[[Fin]:[Fin]]),ROW(INDIRECT("A1:A"&amp;COUNTA(Tableau1[[Fin]:[Fin]])))),1)),""))</f>
        <v/>
      </c>
      <c r="KK68" s="34" t="str">
        <f t="array" aca="1" ref="KK68" ca="1">IF(OR(WEEKDAY(KK$2,2)&gt;5,COUNTIF(Dates_Feries,KK$2)&gt;0),"",IFERROR(INDEX(Tableau1[[Type]:[Type]],SMALL(IF((Tableau1[[Nom]:[Nom]]=$A68)*(Tableau1[[Prénom]:[Prénom]]=$B68)*(KK$2&gt;=Tableau1[[Début]:[Début]])*(KK$2&lt;=Tableau1[[Fin]:[Fin]]),ROW(INDIRECT("A1:A"&amp;COUNTA(Tableau1[[Fin]:[Fin]])))),1)),""))</f>
        <v/>
      </c>
      <c r="KL68" s="34" t="str">
        <f t="array" aca="1" ref="KL68" ca="1">IF(OR(WEEKDAY(KL$2,2)&gt;5,COUNTIF(Dates_Feries,KL$2)&gt;0),"",IFERROR(INDEX(Tableau1[[Type]:[Type]],SMALL(IF((Tableau1[[Nom]:[Nom]]=$A68)*(Tableau1[[Prénom]:[Prénom]]=$B68)*(KL$2&gt;=Tableau1[[Début]:[Début]])*(KL$2&lt;=Tableau1[[Fin]:[Fin]]),ROW(INDIRECT("A1:A"&amp;COUNTA(Tableau1[[Fin]:[Fin]])))),1)),""))</f>
        <v/>
      </c>
      <c r="KM68" s="34" t="str">
        <f t="array" aca="1" ref="KM68" ca="1">IF(OR(WEEKDAY(KM$2,2)&gt;5,COUNTIF(Dates_Feries,KM$2)&gt;0),"",IFERROR(INDEX(Tableau1[[Type]:[Type]],SMALL(IF((Tableau1[[Nom]:[Nom]]=$A68)*(Tableau1[[Prénom]:[Prénom]]=$B68)*(KM$2&gt;=Tableau1[[Début]:[Début]])*(KM$2&lt;=Tableau1[[Fin]:[Fin]]),ROW(INDIRECT("A1:A"&amp;COUNTA(Tableau1[[Fin]:[Fin]])))),1)),""))</f>
        <v/>
      </c>
      <c r="KN68" s="34" t="str">
        <f t="array" aca="1" ref="KN68" ca="1">IF(OR(WEEKDAY(KN$2,2)&gt;5,COUNTIF(Dates_Feries,KN$2)&gt;0),"",IFERROR(INDEX(Tableau1[[Type]:[Type]],SMALL(IF((Tableau1[[Nom]:[Nom]]=$A68)*(Tableau1[[Prénom]:[Prénom]]=$B68)*(KN$2&gt;=Tableau1[[Début]:[Début]])*(KN$2&lt;=Tableau1[[Fin]:[Fin]]),ROW(INDIRECT("A1:A"&amp;COUNTA(Tableau1[[Fin]:[Fin]])))),1)),""))</f>
        <v/>
      </c>
      <c r="KO68" s="34" t="str">
        <f t="array" aca="1" ref="KO68" ca="1">IF(OR(WEEKDAY(KO$2,2)&gt;5,COUNTIF(Dates_Feries,KO$2)&gt;0),"",IFERROR(INDEX(Tableau1[[Type]:[Type]],SMALL(IF((Tableau1[[Nom]:[Nom]]=$A68)*(Tableau1[[Prénom]:[Prénom]]=$B68)*(KO$2&gt;=Tableau1[[Début]:[Début]])*(KO$2&lt;=Tableau1[[Fin]:[Fin]]),ROW(INDIRECT("A1:A"&amp;COUNTA(Tableau1[[Fin]:[Fin]])))),1)),""))</f>
        <v/>
      </c>
      <c r="KP68" s="34" t="str">
        <f t="array" aca="1" ref="KP68" ca="1">IF(OR(WEEKDAY(KP$2,2)&gt;5,COUNTIF(Dates_Feries,KP$2)&gt;0),"",IFERROR(INDEX(Tableau1[[Type]:[Type]],SMALL(IF((Tableau1[[Nom]:[Nom]]=$A68)*(Tableau1[[Prénom]:[Prénom]]=$B68)*(KP$2&gt;=Tableau1[[Début]:[Début]])*(KP$2&lt;=Tableau1[[Fin]:[Fin]]),ROW(INDIRECT("A1:A"&amp;COUNTA(Tableau1[[Fin]:[Fin]])))),1)),""))</f>
        <v/>
      </c>
      <c r="KQ68" s="34" t="str">
        <f t="array" aca="1" ref="KQ68" ca="1">IF(OR(WEEKDAY(KQ$2,2)&gt;5,COUNTIF(Dates_Feries,KQ$2)&gt;0),"",IFERROR(INDEX(Tableau1[[Type]:[Type]],SMALL(IF((Tableau1[[Nom]:[Nom]]=$A68)*(Tableau1[[Prénom]:[Prénom]]=$B68)*(KQ$2&gt;=Tableau1[[Début]:[Début]])*(KQ$2&lt;=Tableau1[[Fin]:[Fin]]),ROW(INDIRECT("A1:A"&amp;COUNTA(Tableau1[[Fin]:[Fin]])))),1)),""))</f>
        <v/>
      </c>
      <c r="KR68" s="34" t="str">
        <f t="array" aca="1" ref="KR68" ca="1">IF(OR(WEEKDAY(KR$2,2)&gt;5,COUNTIF(Dates_Feries,KR$2)&gt;0),"",IFERROR(INDEX(Tableau1[[Type]:[Type]],SMALL(IF((Tableau1[[Nom]:[Nom]]=$A68)*(Tableau1[[Prénom]:[Prénom]]=$B68)*(KR$2&gt;=Tableau1[[Début]:[Début]])*(KR$2&lt;=Tableau1[[Fin]:[Fin]]),ROW(INDIRECT("A1:A"&amp;COUNTA(Tableau1[[Fin]:[Fin]])))),1)),""))</f>
        <v/>
      </c>
      <c r="KS68" s="34" t="str">
        <f t="array" aca="1" ref="KS68" ca="1">IF(OR(WEEKDAY(KS$2,2)&gt;5,COUNTIF(Dates_Feries,KS$2)&gt;0),"",IFERROR(INDEX(Tableau1[[Type]:[Type]],SMALL(IF((Tableau1[[Nom]:[Nom]]=$A68)*(Tableau1[[Prénom]:[Prénom]]=$B68)*(KS$2&gt;=Tableau1[[Début]:[Début]])*(KS$2&lt;=Tableau1[[Fin]:[Fin]]),ROW(INDIRECT("A1:A"&amp;COUNTA(Tableau1[[Fin]:[Fin]])))),1)),""))</f>
        <v/>
      </c>
      <c r="KT68" s="34" t="str">
        <f t="array" aca="1" ref="KT68" ca="1">IF(OR(WEEKDAY(KT$2,2)&gt;5,COUNTIF(Dates_Feries,KT$2)&gt;0),"",IFERROR(INDEX(Tableau1[[Type]:[Type]],SMALL(IF((Tableau1[[Nom]:[Nom]]=$A68)*(Tableau1[[Prénom]:[Prénom]]=$B68)*(KT$2&gt;=Tableau1[[Début]:[Début]])*(KT$2&lt;=Tableau1[[Fin]:[Fin]]),ROW(INDIRECT("A1:A"&amp;COUNTA(Tableau1[[Fin]:[Fin]])))),1)),""))</f>
        <v/>
      </c>
      <c r="KU68" s="34" t="str">
        <f t="array" aca="1" ref="KU68" ca="1">IF(OR(WEEKDAY(KU$2,2)&gt;5,COUNTIF(Dates_Feries,KU$2)&gt;0),"",IFERROR(INDEX(Tableau1[[Type]:[Type]],SMALL(IF((Tableau1[[Nom]:[Nom]]=$A68)*(Tableau1[[Prénom]:[Prénom]]=$B68)*(KU$2&gt;=Tableau1[[Début]:[Début]])*(KU$2&lt;=Tableau1[[Fin]:[Fin]]),ROW(INDIRECT("A1:A"&amp;COUNTA(Tableau1[[Fin]:[Fin]])))),1)),""))</f>
        <v/>
      </c>
      <c r="KV68" s="34" t="str">
        <f t="array" aca="1" ref="KV68" ca="1">IF(OR(WEEKDAY(KV$2,2)&gt;5,COUNTIF(Dates_Feries,KV$2)&gt;0),"",IFERROR(INDEX(Tableau1[[Type]:[Type]],SMALL(IF((Tableau1[[Nom]:[Nom]]=$A68)*(Tableau1[[Prénom]:[Prénom]]=$B68)*(KV$2&gt;=Tableau1[[Début]:[Début]])*(KV$2&lt;=Tableau1[[Fin]:[Fin]]),ROW(INDIRECT("A1:A"&amp;COUNTA(Tableau1[[Fin]:[Fin]])))),1)),""))</f>
        <v/>
      </c>
      <c r="KW68" s="34" t="str">
        <f t="array" aca="1" ref="KW68" ca="1">IF(OR(WEEKDAY(KW$2,2)&gt;5,COUNTIF(Dates_Feries,KW$2)&gt;0),"",IFERROR(INDEX(Tableau1[[Type]:[Type]],SMALL(IF((Tableau1[[Nom]:[Nom]]=$A68)*(Tableau1[[Prénom]:[Prénom]]=$B68)*(KW$2&gt;=Tableau1[[Début]:[Début]])*(KW$2&lt;=Tableau1[[Fin]:[Fin]]),ROW(INDIRECT("A1:A"&amp;COUNTA(Tableau1[[Fin]:[Fin]])))),1)),""))</f>
        <v/>
      </c>
      <c r="KX68" s="34" t="str">
        <f t="array" aca="1" ref="KX68" ca="1">IF(OR(WEEKDAY(KX$2,2)&gt;5,COUNTIF(Dates_Feries,KX$2)&gt;0),"",IFERROR(INDEX(Tableau1[[Type]:[Type]],SMALL(IF((Tableau1[[Nom]:[Nom]]=$A68)*(Tableau1[[Prénom]:[Prénom]]=$B68)*(KX$2&gt;=Tableau1[[Début]:[Début]])*(KX$2&lt;=Tableau1[[Fin]:[Fin]]),ROW(INDIRECT("A1:A"&amp;COUNTA(Tableau1[[Fin]:[Fin]])))),1)),""))</f>
        <v/>
      </c>
      <c r="KY68" s="34" t="str">
        <f t="array" aca="1" ref="KY68" ca="1">IF(OR(WEEKDAY(KY$2,2)&gt;5,COUNTIF(Dates_Feries,KY$2)&gt;0),"",IFERROR(INDEX(Tableau1[[Type]:[Type]],SMALL(IF((Tableau1[[Nom]:[Nom]]=$A68)*(Tableau1[[Prénom]:[Prénom]]=$B68)*(KY$2&gt;=Tableau1[[Début]:[Début]])*(KY$2&lt;=Tableau1[[Fin]:[Fin]]),ROW(INDIRECT("A1:A"&amp;COUNTA(Tableau1[[Fin]:[Fin]])))),1)),""))</f>
        <v/>
      </c>
      <c r="KZ68" s="34" t="str">
        <f t="array" aca="1" ref="KZ68" ca="1">IF(OR(WEEKDAY(KZ$2,2)&gt;5,COUNTIF(Dates_Feries,KZ$2)&gt;0),"",IFERROR(INDEX(Tableau1[[Type]:[Type]],SMALL(IF((Tableau1[[Nom]:[Nom]]=$A68)*(Tableau1[[Prénom]:[Prénom]]=$B68)*(KZ$2&gt;=Tableau1[[Début]:[Début]])*(KZ$2&lt;=Tableau1[[Fin]:[Fin]]),ROW(INDIRECT("A1:A"&amp;COUNTA(Tableau1[[Fin]:[Fin]])))),1)),""))</f>
        <v/>
      </c>
      <c r="LA68" s="34" t="str">
        <f t="array" aca="1" ref="LA68" ca="1">IF(OR(WEEKDAY(LA$2,2)&gt;5,COUNTIF(Dates_Feries,LA$2)&gt;0),"",IFERROR(INDEX(Tableau1[[Type]:[Type]],SMALL(IF((Tableau1[[Nom]:[Nom]]=$A68)*(Tableau1[[Prénom]:[Prénom]]=$B68)*(LA$2&gt;=Tableau1[[Début]:[Début]])*(LA$2&lt;=Tableau1[[Fin]:[Fin]]),ROW(INDIRECT("A1:A"&amp;COUNTA(Tableau1[[Fin]:[Fin]])))),1)),""))</f>
        <v/>
      </c>
      <c r="LB68" s="34" t="str">
        <f t="array" aca="1" ref="LB68" ca="1">IF(OR(WEEKDAY(LB$2,2)&gt;5,COUNTIF(Dates_Feries,LB$2)&gt;0),"",IFERROR(INDEX(Tableau1[[Type]:[Type]],SMALL(IF((Tableau1[[Nom]:[Nom]]=$A68)*(Tableau1[[Prénom]:[Prénom]]=$B68)*(LB$2&gt;=Tableau1[[Début]:[Début]])*(LB$2&lt;=Tableau1[[Fin]:[Fin]]),ROW(INDIRECT("A1:A"&amp;COUNTA(Tableau1[[Fin]:[Fin]])))),1)),""))</f>
        <v/>
      </c>
      <c r="LC68" s="34" t="str">
        <f t="array" aca="1" ref="LC68" ca="1">IF(OR(WEEKDAY(LC$2,2)&gt;5,COUNTIF(Dates_Feries,LC$2)&gt;0),"",IFERROR(INDEX(Tableau1[[Type]:[Type]],SMALL(IF((Tableau1[[Nom]:[Nom]]=$A68)*(Tableau1[[Prénom]:[Prénom]]=$B68)*(LC$2&gt;=Tableau1[[Début]:[Début]])*(LC$2&lt;=Tableau1[[Fin]:[Fin]]),ROW(INDIRECT("A1:A"&amp;COUNTA(Tableau1[[Fin]:[Fin]])))),1)),""))</f>
        <v/>
      </c>
      <c r="LD68" s="34" t="str">
        <f t="array" aca="1" ref="LD68" ca="1">IF(OR(WEEKDAY(LD$2,2)&gt;5,COUNTIF(Dates_Feries,LD$2)&gt;0),"",IFERROR(INDEX(Tableau1[[Type]:[Type]],SMALL(IF((Tableau1[[Nom]:[Nom]]=$A68)*(Tableau1[[Prénom]:[Prénom]]=$B68)*(LD$2&gt;=Tableau1[[Début]:[Début]])*(LD$2&lt;=Tableau1[[Fin]:[Fin]]),ROW(INDIRECT("A1:A"&amp;COUNTA(Tableau1[[Fin]:[Fin]])))),1)),""))</f>
        <v/>
      </c>
      <c r="LE68" s="34" t="str">
        <f t="array" aca="1" ref="LE68" ca="1">IF(OR(WEEKDAY(LE$2,2)&gt;5,COUNTIF(Dates_Feries,LE$2)&gt;0),"",IFERROR(INDEX(Tableau1[[Type]:[Type]],SMALL(IF((Tableau1[[Nom]:[Nom]]=$A68)*(Tableau1[[Prénom]:[Prénom]]=$B68)*(LE$2&gt;=Tableau1[[Début]:[Début]])*(LE$2&lt;=Tableau1[[Fin]:[Fin]]),ROW(INDIRECT("A1:A"&amp;COUNTA(Tableau1[[Fin]:[Fin]])))),1)),""))</f>
        <v/>
      </c>
      <c r="LF68" s="34" t="str">
        <f t="array" aca="1" ref="LF68" ca="1">IF(OR(WEEKDAY(LF$2,2)&gt;5,COUNTIF(Dates_Feries,LF$2)&gt;0),"",IFERROR(INDEX(Tableau1[[Type]:[Type]],SMALL(IF((Tableau1[[Nom]:[Nom]]=$A68)*(Tableau1[[Prénom]:[Prénom]]=$B68)*(LF$2&gt;=Tableau1[[Début]:[Début]])*(LF$2&lt;=Tableau1[[Fin]:[Fin]]),ROW(INDIRECT("A1:A"&amp;COUNTA(Tableau1[[Fin]:[Fin]])))),1)),""))</f>
        <v/>
      </c>
      <c r="LG68" s="34" t="str">
        <f t="array" aca="1" ref="LG68" ca="1">IF(OR(WEEKDAY(LG$2,2)&gt;5,COUNTIF(Dates_Feries,LG$2)&gt;0),"",IFERROR(INDEX(Tableau1[[Type]:[Type]],SMALL(IF((Tableau1[[Nom]:[Nom]]=$A68)*(Tableau1[[Prénom]:[Prénom]]=$B68)*(LG$2&gt;=Tableau1[[Début]:[Début]])*(LG$2&lt;=Tableau1[[Fin]:[Fin]]),ROW(INDIRECT("A1:A"&amp;COUNTA(Tableau1[[Fin]:[Fin]])))),1)),""))</f>
        <v/>
      </c>
      <c r="LH68" s="34" t="str">
        <f t="array" aca="1" ref="LH68" ca="1">IF(OR(WEEKDAY(LH$2,2)&gt;5,COUNTIF(Dates_Feries,LH$2)&gt;0),"",IFERROR(INDEX(Tableau1[[Type]:[Type]],SMALL(IF((Tableau1[[Nom]:[Nom]]=$A68)*(Tableau1[[Prénom]:[Prénom]]=$B68)*(LH$2&gt;=Tableau1[[Début]:[Début]])*(LH$2&lt;=Tableau1[[Fin]:[Fin]]),ROW(INDIRECT("A1:A"&amp;COUNTA(Tableau1[[Fin]:[Fin]])))),1)),""))</f>
        <v/>
      </c>
      <c r="LI68" s="34" t="str">
        <f t="array" aca="1" ref="LI68" ca="1">IF(OR(WEEKDAY(LI$2,2)&gt;5,COUNTIF(Dates_Feries,LI$2)&gt;0),"",IFERROR(INDEX(Tableau1[[Type]:[Type]],SMALL(IF((Tableau1[[Nom]:[Nom]]=$A68)*(Tableau1[[Prénom]:[Prénom]]=$B68)*(LI$2&gt;=Tableau1[[Début]:[Début]])*(LI$2&lt;=Tableau1[[Fin]:[Fin]]),ROW(INDIRECT("A1:A"&amp;COUNTA(Tableau1[[Fin]:[Fin]])))),1)),""))</f>
        <v/>
      </c>
      <c r="LJ68" s="34" t="str">
        <f t="array" aca="1" ref="LJ68" ca="1">IF(OR(WEEKDAY(LJ$2,2)&gt;5,COUNTIF(Dates_Feries,LJ$2)&gt;0),"",IFERROR(INDEX(Tableau1[[Type]:[Type]],SMALL(IF((Tableau1[[Nom]:[Nom]]=$A68)*(Tableau1[[Prénom]:[Prénom]]=$B68)*(LJ$2&gt;=Tableau1[[Début]:[Début]])*(LJ$2&lt;=Tableau1[[Fin]:[Fin]]),ROW(INDIRECT("A1:A"&amp;COUNTA(Tableau1[[Fin]:[Fin]])))),1)),""))</f>
        <v/>
      </c>
      <c r="LK68" s="34" t="str">
        <f t="array" aca="1" ref="LK68" ca="1">IF(OR(WEEKDAY(LK$2,2)&gt;5,COUNTIF(Dates_Feries,LK$2)&gt;0),"",IFERROR(INDEX(Tableau1[[Type]:[Type]],SMALL(IF((Tableau1[[Nom]:[Nom]]=$A68)*(Tableau1[[Prénom]:[Prénom]]=$B68)*(LK$2&gt;=Tableau1[[Début]:[Début]])*(LK$2&lt;=Tableau1[[Fin]:[Fin]]),ROW(INDIRECT("A1:A"&amp;COUNTA(Tableau1[[Fin]:[Fin]])))),1)),""))</f>
        <v/>
      </c>
      <c r="LL68" s="34" t="str">
        <f t="array" aca="1" ref="LL68" ca="1">IF(OR(WEEKDAY(LL$2,2)&gt;5,COUNTIF(Dates_Feries,LL$2)&gt;0),"",IFERROR(INDEX(Tableau1[[Type]:[Type]],SMALL(IF((Tableau1[[Nom]:[Nom]]=$A68)*(Tableau1[[Prénom]:[Prénom]]=$B68)*(LL$2&gt;=Tableau1[[Début]:[Début]])*(LL$2&lt;=Tableau1[[Fin]:[Fin]]),ROW(INDIRECT("A1:A"&amp;COUNTA(Tableau1[[Fin]:[Fin]])))),1)),""))</f>
        <v/>
      </c>
      <c r="LM68" s="34" t="str">
        <f t="array" aca="1" ref="LM68" ca="1">IF(OR(WEEKDAY(LM$2,2)&gt;5,COUNTIF(Dates_Feries,LM$2)&gt;0),"",IFERROR(INDEX(Tableau1[[Type]:[Type]],SMALL(IF((Tableau1[[Nom]:[Nom]]=$A68)*(Tableau1[[Prénom]:[Prénom]]=$B68)*(LM$2&gt;=Tableau1[[Début]:[Début]])*(LM$2&lt;=Tableau1[[Fin]:[Fin]]),ROW(INDIRECT("A1:A"&amp;COUNTA(Tableau1[[Fin]:[Fin]])))),1)),""))</f>
        <v/>
      </c>
      <c r="LN68" s="34" t="str">
        <f t="array" aca="1" ref="LN68" ca="1">IF(OR(WEEKDAY(LN$2,2)&gt;5,COUNTIF(Dates_Feries,LN$2)&gt;0),"",IFERROR(INDEX(Tableau1[[Type]:[Type]],SMALL(IF((Tableau1[[Nom]:[Nom]]=$A68)*(Tableau1[[Prénom]:[Prénom]]=$B68)*(LN$2&gt;=Tableau1[[Début]:[Début]])*(LN$2&lt;=Tableau1[[Fin]:[Fin]]),ROW(INDIRECT("A1:A"&amp;COUNTA(Tableau1[[Fin]:[Fin]])))),1)),""))</f>
        <v/>
      </c>
      <c r="LO68" s="34" t="str">
        <f t="array" aca="1" ref="LO68" ca="1">IF(OR(WEEKDAY(LO$2,2)&gt;5,COUNTIF(Dates_Feries,LO$2)&gt;0),"",IFERROR(INDEX(Tableau1[[Type]:[Type]],SMALL(IF((Tableau1[[Nom]:[Nom]]=$A68)*(Tableau1[[Prénom]:[Prénom]]=$B68)*(LO$2&gt;=Tableau1[[Début]:[Début]])*(LO$2&lt;=Tableau1[[Fin]:[Fin]]),ROW(INDIRECT("A1:A"&amp;COUNTA(Tableau1[[Fin]:[Fin]])))),1)),""))</f>
        <v/>
      </c>
      <c r="LP68" s="34" t="str">
        <f t="array" aca="1" ref="LP68" ca="1">IF(OR(WEEKDAY(LP$2,2)&gt;5,COUNTIF(Dates_Feries,LP$2)&gt;0),"",IFERROR(INDEX(Tableau1[[Type]:[Type]],SMALL(IF((Tableau1[[Nom]:[Nom]]=$A68)*(Tableau1[[Prénom]:[Prénom]]=$B68)*(LP$2&gt;=Tableau1[[Début]:[Début]])*(LP$2&lt;=Tableau1[[Fin]:[Fin]]),ROW(INDIRECT("A1:A"&amp;COUNTA(Tableau1[[Fin]:[Fin]])))),1)),""))</f>
        <v/>
      </c>
      <c r="LQ68" s="34" t="str">
        <f t="array" aca="1" ref="LQ68" ca="1">IF(OR(WEEKDAY(LQ$2,2)&gt;5,COUNTIF(Dates_Feries,LQ$2)&gt;0),"",IFERROR(INDEX(Tableau1[[Type]:[Type]],SMALL(IF((Tableau1[[Nom]:[Nom]]=$A68)*(Tableau1[[Prénom]:[Prénom]]=$B68)*(LQ$2&gt;=Tableau1[[Début]:[Début]])*(LQ$2&lt;=Tableau1[[Fin]:[Fin]]),ROW(INDIRECT("A1:A"&amp;COUNTA(Tableau1[[Fin]:[Fin]])))),1)),""))</f>
        <v/>
      </c>
      <c r="LR68" s="34" t="str">
        <f t="array" aca="1" ref="LR68" ca="1">IF(OR(WEEKDAY(LR$2,2)&gt;5,COUNTIF(Dates_Feries,LR$2)&gt;0),"",IFERROR(INDEX(Tableau1[[Type]:[Type]],SMALL(IF((Tableau1[[Nom]:[Nom]]=$A68)*(Tableau1[[Prénom]:[Prénom]]=$B68)*(LR$2&gt;=Tableau1[[Début]:[Début]])*(LR$2&lt;=Tableau1[[Fin]:[Fin]]),ROW(INDIRECT("A1:A"&amp;COUNTA(Tableau1[[Fin]:[Fin]])))),1)),""))</f>
        <v/>
      </c>
      <c r="LS68" s="34" t="str">
        <f t="array" aca="1" ref="LS68" ca="1">IF(OR(WEEKDAY(LS$2,2)&gt;5,COUNTIF(Dates_Feries,LS$2)&gt;0),"",IFERROR(INDEX(Tableau1[[Type]:[Type]],SMALL(IF((Tableau1[[Nom]:[Nom]]=$A68)*(Tableau1[[Prénom]:[Prénom]]=$B68)*(LS$2&gt;=Tableau1[[Début]:[Début]])*(LS$2&lt;=Tableau1[[Fin]:[Fin]]),ROW(INDIRECT("A1:A"&amp;COUNTA(Tableau1[[Fin]:[Fin]])))),1)),""))</f>
        <v/>
      </c>
      <c r="LT68" s="34" t="str">
        <f t="array" aca="1" ref="LT68" ca="1">IF(OR(WEEKDAY(LT$2,2)&gt;5,COUNTIF(Dates_Feries,LT$2)&gt;0),"",IFERROR(INDEX(Tableau1[[Type]:[Type]],SMALL(IF((Tableau1[[Nom]:[Nom]]=$A68)*(Tableau1[[Prénom]:[Prénom]]=$B68)*(LT$2&gt;=Tableau1[[Début]:[Début]])*(LT$2&lt;=Tableau1[[Fin]:[Fin]]),ROW(INDIRECT("A1:A"&amp;COUNTA(Tableau1[[Fin]:[Fin]])))),1)),""))</f>
        <v/>
      </c>
      <c r="LU68" s="34" t="str">
        <f t="array" aca="1" ref="LU68" ca="1">IF(OR(WEEKDAY(LU$2,2)&gt;5,COUNTIF(Dates_Feries,LU$2)&gt;0),"",IFERROR(INDEX(Tableau1[[Type]:[Type]],SMALL(IF((Tableau1[[Nom]:[Nom]]=$A68)*(Tableau1[[Prénom]:[Prénom]]=$B68)*(LU$2&gt;=Tableau1[[Début]:[Début]])*(LU$2&lt;=Tableau1[[Fin]:[Fin]]),ROW(INDIRECT("A1:A"&amp;COUNTA(Tableau1[[Fin]:[Fin]])))),1)),""))</f>
        <v/>
      </c>
      <c r="LV68" s="34" t="str">
        <f t="array" aca="1" ref="LV68" ca="1">IF(OR(WEEKDAY(LV$2,2)&gt;5,COUNTIF(Dates_Feries,LV$2)&gt;0),"",IFERROR(INDEX(Tableau1[[Type]:[Type]],SMALL(IF((Tableau1[[Nom]:[Nom]]=$A68)*(Tableau1[[Prénom]:[Prénom]]=$B68)*(LV$2&gt;=Tableau1[[Début]:[Début]])*(LV$2&lt;=Tableau1[[Fin]:[Fin]]),ROW(INDIRECT("A1:A"&amp;COUNTA(Tableau1[[Fin]:[Fin]])))),1)),""))</f>
        <v/>
      </c>
      <c r="LW68" s="34" t="str">
        <f t="array" aca="1" ref="LW68" ca="1">IF(OR(WEEKDAY(LW$2,2)&gt;5,COUNTIF(Dates_Feries,LW$2)&gt;0),"",IFERROR(INDEX(Tableau1[[Type]:[Type]],SMALL(IF((Tableau1[[Nom]:[Nom]]=$A68)*(Tableau1[[Prénom]:[Prénom]]=$B68)*(LW$2&gt;=Tableau1[[Début]:[Début]])*(LW$2&lt;=Tableau1[[Fin]:[Fin]]),ROW(INDIRECT("A1:A"&amp;COUNTA(Tableau1[[Fin]:[Fin]])))),1)),""))</f>
        <v/>
      </c>
      <c r="LX68" s="34" t="str">
        <f t="array" aca="1" ref="LX68" ca="1">IF(OR(WEEKDAY(LX$2,2)&gt;5,COUNTIF(Dates_Feries,LX$2)&gt;0),"",IFERROR(INDEX(Tableau1[[Type]:[Type]],SMALL(IF((Tableau1[[Nom]:[Nom]]=$A68)*(Tableau1[[Prénom]:[Prénom]]=$B68)*(LX$2&gt;=Tableau1[[Début]:[Début]])*(LX$2&lt;=Tableau1[[Fin]:[Fin]]),ROW(INDIRECT("A1:A"&amp;COUNTA(Tableau1[[Fin]:[Fin]])))),1)),""))</f>
        <v/>
      </c>
      <c r="LY68" s="34" t="str">
        <f t="array" aca="1" ref="LY68" ca="1">IF(OR(WEEKDAY(LY$2,2)&gt;5,COUNTIF(Dates_Feries,LY$2)&gt;0),"",IFERROR(INDEX(Tableau1[[Type]:[Type]],SMALL(IF((Tableau1[[Nom]:[Nom]]=$A68)*(Tableau1[[Prénom]:[Prénom]]=$B68)*(LY$2&gt;=Tableau1[[Début]:[Début]])*(LY$2&lt;=Tableau1[[Fin]:[Fin]]),ROW(INDIRECT("A1:A"&amp;COUNTA(Tableau1[[Fin]:[Fin]])))),1)),""))</f>
        <v/>
      </c>
      <c r="LZ68" s="34" t="str">
        <f t="array" aca="1" ref="LZ68" ca="1">IF(OR(WEEKDAY(LZ$2,2)&gt;5,COUNTIF(Dates_Feries,LZ$2)&gt;0),"",IFERROR(INDEX(Tableau1[[Type]:[Type]],SMALL(IF((Tableau1[[Nom]:[Nom]]=$A68)*(Tableau1[[Prénom]:[Prénom]]=$B68)*(LZ$2&gt;=Tableau1[[Début]:[Début]])*(LZ$2&lt;=Tableau1[[Fin]:[Fin]]),ROW(INDIRECT("A1:A"&amp;COUNTA(Tableau1[[Fin]:[Fin]])))),1)),""))</f>
        <v/>
      </c>
      <c r="MA68" s="34" t="str">
        <f t="array" aca="1" ref="MA68" ca="1">IF(OR(WEEKDAY(MA$2,2)&gt;5,COUNTIF(Dates_Feries,MA$2)&gt;0),"",IFERROR(INDEX(Tableau1[[Type]:[Type]],SMALL(IF((Tableau1[[Nom]:[Nom]]=$A68)*(Tableau1[[Prénom]:[Prénom]]=$B68)*(MA$2&gt;=Tableau1[[Début]:[Début]])*(MA$2&lt;=Tableau1[[Fin]:[Fin]]),ROW(INDIRECT("A1:A"&amp;COUNTA(Tableau1[[Fin]:[Fin]])))),1)),""))</f>
        <v/>
      </c>
      <c r="MB68" s="34" t="str">
        <f t="array" aca="1" ref="MB68" ca="1">IF(OR(WEEKDAY(MB$2,2)&gt;5,COUNTIF(Dates_Feries,MB$2)&gt;0),"",IFERROR(INDEX(Tableau1[[Type]:[Type]],SMALL(IF((Tableau1[[Nom]:[Nom]]=$A68)*(Tableau1[[Prénom]:[Prénom]]=$B68)*(MB$2&gt;=Tableau1[[Début]:[Début]])*(MB$2&lt;=Tableau1[[Fin]:[Fin]]),ROW(INDIRECT("A1:A"&amp;COUNTA(Tableau1[[Fin]:[Fin]])))),1)),""))</f>
        <v/>
      </c>
      <c r="MC68" s="34" t="str">
        <f t="array" aca="1" ref="MC68" ca="1">IF(OR(WEEKDAY(MC$2,2)&gt;5,COUNTIF(Dates_Feries,MC$2)&gt;0),"",IFERROR(INDEX(Tableau1[[Type]:[Type]],SMALL(IF((Tableau1[[Nom]:[Nom]]=$A68)*(Tableau1[[Prénom]:[Prénom]]=$B68)*(MC$2&gt;=Tableau1[[Début]:[Début]])*(MC$2&lt;=Tableau1[[Fin]:[Fin]]),ROW(INDIRECT("A1:A"&amp;COUNTA(Tableau1[[Fin]:[Fin]])))),1)),""))</f>
        <v/>
      </c>
      <c r="MD68" s="34" t="str">
        <f t="array" aca="1" ref="MD68" ca="1">IF(OR(WEEKDAY(MD$2,2)&gt;5,COUNTIF(Dates_Feries,MD$2)&gt;0),"",IFERROR(INDEX(Tableau1[[Type]:[Type]],SMALL(IF((Tableau1[[Nom]:[Nom]]=$A68)*(Tableau1[[Prénom]:[Prénom]]=$B68)*(MD$2&gt;=Tableau1[[Début]:[Début]])*(MD$2&lt;=Tableau1[[Fin]:[Fin]]),ROW(INDIRECT("A1:A"&amp;COUNTA(Tableau1[[Fin]:[Fin]])))),1)),""))</f>
        <v/>
      </c>
      <c r="ME68" s="34" t="str">
        <f t="array" aca="1" ref="ME68" ca="1">IF(OR(WEEKDAY(ME$2,2)&gt;5,COUNTIF(Dates_Feries,ME$2)&gt;0),"",IFERROR(INDEX(Tableau1[[Type]:[Type]],SMALL(IF((Tableau1[[Nom]:[Nom]]=$A68)*(Tableau1[[Prénom]:[Prénom]]=$B68)*(ME$2&gt;=Tableau1[[Début]:[Début]])*(ME$2&lt;=Tableau1[[Fin]:[Fin]]),ROW(INDIRECT("A1:A"&amp;COUNTA(Tableau1[[Fin]:[Fin]])))),1)),""))</f>
        <v/>
      </c>
      <c r="MF68" s="34" t="str">
        <f t="array" aca="1" ref="MF68" ca="1">IF(OR(WEEKDAY(MF$2,2)&gt;5,COUNTIF(Dates_Feries,MF$2)&gt;0),"",IFERROR(INDEX(Tableau1[[Type]:[Type]],SMALL(IF((Tableau1[[Nom]:[Nom]]=$A68)*(Tableau1[[Prénom]:[Prénom]]=$B68)*(MF$2&gt;=Tableau1[[Début]:[Début]])*(MF$2&lt;=Tableau1[[Fin]:[Fin]]),ROW(INDIRECT("A1:A"&amp;COUNTA(Tableau1[[Fin]:[Fin]])))),1)),""))</f>
        <v/>
      </c>
      <c r="MG68" s="34" t="str">
        <f t="array" aca="1" ref="MG68" ca="1">IF(OR(WEEKDAY(MG$2,2)&gt;5,COUNTIF(Dates_Feries,MG$2)&gt;0),"",IFERROR(INDEX(Tableau1[[Type]:[Type]],SMALL(IF((Tableau1[[Nom]:[Nom]]=$A68)*(Tableau1[[Prénom]:[Prénom]]=$B68)*(MG$2&gt;=Tableau1[[Début]:[Début]])*(MG$2&lt;=Tableau1[[Fin]:[Fin]]),ROW(INDIRECT("A1:A"&amp;COUNTA(Tableau1[[Fin]:[Fin]])))),1)),""))</f>
        <v/>
      </c>
      <c r="MH68" s="34" t="str">
        <f t="array" aca="1" ref="MH68" ca="1">IF(OR(WEEKDAY(MH$2,2)&gt;5,COUNTIF(Dates_Feries,MH$2)&gt;0),"",IFERROR(INDEX(Tableau1[[Type]:[Type]],SMALL(IF((Tableau1[[Nom]:[Nom]]=$A68)*(Tableau1[[Prénom]:[Prénom]]=$B68)*(MH$2&gt;=Tableau1[[Début]:[Début]])*(MH$2&lt;=Tableau1[[Fin]:[Fin]]),ROW(INDIRECT("A1:A"&amp;COUNTA(Tableau1[[Fin]:[Fin]])))),1)),""))</f>
        <v/>
      </c>
      <c r="MI68" s="34" t="str">
        <f t="array" aca="1" ref="MI68" ca="1">IF(OR(WEEKDAY(MI$2,2)&gt;5,COUNTIF(Dates_Feries,MI$2)&gt;0),"",IFERROR(INDEX(Tableau1[[Type]:[Type]],SMALL(IF((Tableau1[[Nom]:[Nom]]=$A68)*(Tableau1[[Prénom]:[Prénom]]=$B68)*(MI$2&gt;=Tableau1[[Début]:[Début]])*(MI$2&lt;=Tableau1[[Fin]:[Fin]]),ROW(INDIRECT("A1:A"&amp;COUNTA(Tableau1[[Fin]:[Fin]])))),1)),""))</f>
        <v/>
      </c>
      <c r="MJ68" s="34" t="str">
        <f t="array" aca="1" ref="MJ68" ca="1">IF(OR(WEEKDAY(MJ$2,2)&gt;5,COUNTIF(Dates_Feries,MJ$2)&gt;0),"",IFERROR(INDEX(Tableau1[[Type]:[Type]],SMALL(IF((Tableau1[[Nom]:[Nom]]=$A68)*(Tableau1[[Prénom]:[Prénom]]=$B68)*(MJ$2&gt;=Tableau1[[Début]:[Début]])*(MJ$2&lt;=Tableau1[[Fin]:[Fin]]),ROW(INDIRECT("A1:A"&amp;COUNTA(Tableau1[[Fin]:[Fin]])))),1)),""))</f>
        <v/>
      </c>
      <c r="MK68" s="34" t="str">
        <f t="array" aca="1" ref="MK68" ca="1">IF(OR(WEEKDAY(MK$2,2)&gt;5,COUNTIF(Dates_Feries,MK$2)&gt;0),"",IFERROR(INDEX(Tableau1[[Type]:[Type]],SMALL(IF((Tableau1[[Nom]:[Nom]]=$A68)*(Tableau1[[Prénom]:[Prénom]]=$B68)*(MK$2&gt;=Tableau1[[Début]:[Début]])*(MK$2&lt;=Tableau1[[Fin]:[Fin]]),ROW(INDIRECT("A1:A"&amp;COUNTA(Tableau1[[Fin]:[Fin]])))),1)),""))</f>
        <v/>
      </c>
      <c r="ML68" s="34" t="str">
        <f t="array" aca="1" ref="ML68" ca="1">IF(OR(WEEKDAY(ML$2,2)&gt;5,COUNTIF(Dates_Feries,ML$2)&gt;0),"",IFERROR(INDEX(Tableau1[[Type]:[Type]],SMALL(IF((Tableau1[[Nom]:[Nom]]=$A68)*(Tableau1[[Prénom]:[Prénom]]=$B68)*(ML$2&gt;=Tableau1[[Début]:[Début]])*(ML$2&lt;=Tableau1[[Fin]:[Fin]]),ROW(INDIRECT("A1:A"&amp;COUNTA(Tableau1[[Fin]:[Fin]])))),1)),""))</f>
        <v/>
      </c>
      <c r="MM68" s="34" t="str">
        <f t="array" aca="1" ref="MM68" ca="1">IF(OR(WEEKDAY(MM$2,2)&gt;5,COUNTIF(Dates_Feries,MM$2)&gt;0),"",IFERROR(INDEX(Tableau1[[Type]:[Type]],SMALL(IF((Tableau1[[Nom]:[Nom]]=$A68)*(Tableau1[[Prénom]:[Prénom]]=$B68)*(MM$2&gt;=Tableau1[[Début]:[Début]])*(MM$2&lt;=Tableau1[[Fin]:[Fin]]),ROW(INDIRECT("A1:A"&amp;COUNTA(Tableau1[[Fin]:[Fin]])))),1)),""))</f>
        <v/>
      </c>
      <c r="MN68" s="34" t="str">
        <f t="array" aca="1" ref="MN68" ca="1">IF(OR(WEEKDAY(MN$2,2)&gt;5,COUNTIF(Dates_Feries,MN$2)&gt;0),"",IFERROR(INDEX(Tableau1[[Type]:[Type]],SMALL(IF((Tableau1[[Nom]:[Nom]]=$A68)*(Tableau1[[Prénom]:[Prénom]]=$B68)*(MN$2&gt;=Tableau1[[Début]:[Début]])*(MN$2&lt;=Tableau1[[Fin]:[Fin]]),ROW(INDIRECT("A1:A"&amp;COUNTA(Tableau1[[Fin]:[Fin]])))),1)),""))</f>
        <v/>
      </c>
      <c r="MO68" s="34" t="str">
        <f t="array" aca="1" ref="MO68" ca="1">IF(OR(WEEKDAY(MO$2,2)&gt;5,COUNTIF(Dates_Feries,MO$2)&gt;0),"",IFERROR(INDEX(Tableau1[[Type]:[Type]],SMALL(IF((Tableau1[[Nom]:[Nom]]=$A68)*(Tableau1[[Prénom]:[Prénom]]=$B68)*(MO$2&gt;=Tableau1[[Début]:[Début]])*(MO$2&lt;=Tableau1[[Fin]:[Fin]]),ROW(INDIRECT("A1:A"&amp;COUNTA(Tableau1[[Fin]:[Fin]])))),1)),""))</f>
        <v/>
      </c>
      <c r="MP68" s="34" t="str">
        <f t="array" aca="1" ref="MP68" ca="1">IF(OR(WEEKDAY(MP$2,2)&gt;5,COUNTIF(Dates_Feries,MP$2)&gt;0),"",IFERROR(INDEX(Tableau1[[Type]:[Type]],SMALL(IF((Tableau1[[Nom]:[Nom]]=$A68)*(Tableau1[[Prénom]:[Prénom]]=$B68)*(MP$2&gt;=Tableau1[[Début]:[Début]])*(MP$2&lt;=Tableau1[[Fin]:[Fin]]),ROW(INDIRECT("A1:A"&amp;COUNTA(Tableau1[[Fin]:[Fin]])))),1)),""))</f>
        <v/>
      </c>
      <c r="MQ68" s="34" t="str">
        <f t="array" aca="1" ref="MQ68" ca="1">IF(OR(WEEKDAY(MQ$2,2)&gt;5,COUNTIF(Dates_Feries,MQ$2)&gt;0),"",IFERROR(INDEX(Tableau1[[Type]:[Type]],SMALL(IF((Tableau1[[Nom]:[Nom]]=$A68)*(Tableau1[[Prénom]:[Prénom]]=$B68)*(MQ$2&gt;=Tableau1[[Début]:[Début]])*(MQ$2&lt;=Tableau1[[Fin]:[Fin]]),ROW(INDIRECT("A1:A"&amp;COUNTA(Tableau1[[Fin]:[Fin]])))),1)),""))</f>
        <v/>
      </c>
      <c r="MR68" s="34" t="str">
        <f t="array" aca="1" ref="MR68" ca="1">IF(OR(WEEKDAY(MR$2,2)&gt;5,COUNTIF(Dates_Feries,MR$2)&gt;0),"",IFERROR(INDEX(Tableau1[[Type]:[Type]],SMALL(IF((Tableau1[[Nom]:[Nom]]=$A68)*(Tableau1[[Prénom]:[Prénom]]=$B68)*(MR$2&gt;=Tableau1[[Début]:[Début]])*(MR$2&lt;=Tableau1[[Fin]:[Fin]]),ROW(INDIRECT("A1:A"&amp;COUNTA(Tableau1[[Fin]:[Fin]])))),1)),""))</f>
        <v/>
      </c>
      <c r="MS68" s="34" t="str">
        <f t="array" aca="1" ref="MS68" ca="1">IF(OR(WEEKDAY(MS$2,2)&gt;5,COUNTIF(Dates_Feries,MS$2)&gt;0),"",IFERROR(INDEX(Tableau1[[Type]:[Type]],SMALL(IF((Tableau1[[Nom]:[Nom]]=$A68)*(Tableau1[[Prénom]:[Prénom]]=$B68)*(MS$2&gt;=Tableau1[[Début]:[Début]])*(MS$2&lt;=Tableau1[[Fin]:[Fin]]),ROW(INDIRECT("A1:A"&amp;COUNTA(Tableau1[[Fin]:[Fin]])))),1)),""))</f>
        <v/>
      </c>
      <c r="MT68" s="34" t="str">
        <f t="array" aca="1" ref="MT68" ca="1">IF(OR(WEEKDAY(MT$2,2)&gt;5,COUNTIF(Dates_Feries,MT$2)&gt;0),"",IFERROR(INDEX(Tableau1[[Type]:[Type]],SMALL(IF((Tableau1[[Nom]:[Nom]]=$A68)*(Tableau1[[Prénom]:[Prénom]]=$B68)*(MT$2&gt;=Tableau1[[Début]:[Début]])*(MT$2&lt;=Tableau1[[Fin]:[Fin]]),ROW(INDIRECT("A1:A"&amp;COUNTA(Tableau1[[Fin]:[Fin]])))),1)),""))</f>
        <v/>
      </c>
      <c r="MU68" s="34" t="str">
        <f t="array" aca="1" ref="MU68" ca="1">IF(OR(WEEKDAY(MU$2,2)&gt;5,COUNTIF(Dates_Feries,MU$2)&gt;0),"",IFERROR(INDEX(Tableau1[[Type]:[Type]],SMALL(IF((Tableau1[[Nom]:[Nom]]=$A68)*(Tableau1[[Prénom]:[Prénom]]=$B68)*(MU$2&gt;=Tableau1[[Début]:[Début]])*(MU$2&lt;=Tableau1[[Fin]:[Fin]]),ROW(INDIRECT("A1:A"&amp;COUNTA(Tableau1[[Fin]:[Fin]])))),1)),""))</f>
        <v/>
      </c>
      <c r="MV68" s="34" t="str">
        <f t="array" aca="1" ref="MV68" ca="1">IF(OR(WEEKDAY(MV$2,2)&gt;5,COUNTIF(Dates_Feries,MV$2)&gt;0),"",IFERROR(INDEX(Tableau1[[Type]:[Type]],SMALL(IF((Tableau1[[Nom]:[Nom]]=$A68)*(Tableau1[[Prénom]:[Prénom]]=$B68)*(MV$2&gt;=Tableau1[[Début]:[Début]])*(MV$2&lt;=Tableau1[[Fin]:[Fin]]),ROW(INDIRECT("A1:A"&amp;COUNTA(Tableau1[[Fin]:[Fin]])))),1)),""))</f>
        <v/>
      </c>
      <c r="MW68" s="34" t="str">
        <f t="array" aca="1" ref="MW68" ca="1">IF(OR(WEEKDAY(MW$2,2)&gt;5,COUNTIF(Dates_Feries,MW$2)&gt;0),"",IFERROR(INDEX(Tableau1[[Type]:[Type]],SMALL(IF((Tableau1[[Nom]:[Nom]]=$A68)*(Tableau1[[Prénom]:[Prénom]]=$B68)*(MW$2&gt;=Tableau1[[Début]:[Début]])*(MW$2&lt;=Tableau1[[Fin]:[Fin]]),ROW(INDIRECT("A1:A"&amp;COUNTA(Tableau1[[Fin]:[Fin]])))),1)),""))</f>
        <v/>
      </c>
      <c r="MX68" s="34" t="str">
        <f t="array" aca="1" ref="MX68" ca="1">IF(OR(WEEKDAY(MX$2,2)&gt;5,COUNTIF(Dates_Feries,MX$2)&gt;0),"",IFERROR(INDEX(Tableau1[[Type]:[Type]],SMALL(IF((Tableau1[[Nom]:[Nom]]=$A68)*(Tableau1[[Prénom]:[Prénom]]=$B68)*(MX$2&gt;=Tableau1[[Début]:[Début]])*(MX$2&lt;=Tableau1[[Fin]:[Fin]]),ROW(INDIRECT("A1:A"&amp;COUNTA(Tableau1[[Fin]:[Fin]])))),1)),""))</f>
        <v/>
      </c>
      <c r="MY68" s="34" t="str">
        <f t="array" aca="1" ref="MY68" ca="1">IF(OR(WEEKDAY(MY$2,2)&gt;5,COUNTIF(Dates_Feries,MY$2)&gt;0),"",IFERROR(INDEX(Tableau1[[Type]:[Type]],SMALL(IF((Tableau1[[Nom]:[Nom]]=$A68)*(Tableau1[[Prénom]:[Prénom]]=$B68)*(MY$2&gt;=Tableau1[[Début]:[Début]])*(MY$2&lt;=Tableau1[[Fin]:[Fin]]),ROW(INDIRECT("A1:A"&amp;COUNTA(Tableau1[[Fin]:[Fin]])))),1)),""))</f>
        <v/>
      </c>
      <c r="MZ68" s="34" t="str">
        <f t="array" aca="1" ref="MZ68" ca="1">IF(OR(WEEKDAY(MZ$2,2)&gt;5,COUNTIF(Dates_Feries,MZ$2)&gt;0),"",IFERROR(INDEX(Tableau1[[Type]:[Type]],SMALL(IF((Tableau1[[Nom]:[Nom]]=$A68)*(Tableau1[[Prénom]:[Prénom]]=$B68)*(MZ$2&gt;=Tableau1[[Début]:[Début]])*(MZ$2&lt;=Tableau1[[Fin]:[Fin]]),ROW(INDIRECT("A1:A"&amp;COUNTA(Tableau1[[Fin]:[Fin]])))),1)),""))</f>
        <v/>
      </c>
      <c r="NA68" s="34" t="str">
        <f t="array" aca="1" ref="NA68" ca="1">IF(OR(WEEKDAY(NA$2,2)&gt;5,COUNTIF(Dates_Feries,NA$2)&gt;0),"",IFERROR(INDEX(Tableau1[[Type]:[Type]],SMALL(IF((Tableau1[[Nom]:[Nom]]=$A68)*(Tableau1[[Prénom]:[Prénom]]=$B68)*(NA$2&gt;=Tableau1[[Début]:[Début]])*(NA$2&lt;=Tableau1[[Fin]:[Fin]]),ROW(INDIRECT("A1:A"&amp;COUNTA(Tableau1[[Fin]:[Fin]])))),1)),""))</f>
        <v/>
      </c>
      <c r="NB68" s="34" t="str">
        <f t="array" aca="1" ref="NB68" ca="1">IF(OR(WEEKDAY(NB$2,2)&gt;5,COUNTIF(Dates_Feries,NB$2)&gt;0),"",IFERROR(INDEX(Tableau1[[Type]:[Type]],SMALL(IF((Tableau1[[Nom]:[Nom]]=$A68)*(Tableau1[[Prénom]:[Prénom]]=$B68)*(NB$2&gt;=Tableau1[[Début]:[Début]])*(NB$2&lt;=Tableau1[[Fin]:[Fin]]),ROW(INDIRECT("A1:A"&amp;COUNTA(Tableau1[[Fin]:[Fin]])))),1)),""))</f>
        <v/>
      </c>
      <c r="NC68" s="34" t="str">
        <f t="array" aca="1" ref="NC68" ca="1">IF(OR(WEEKDAY(NC$2,2)&gt;5,COUNTIF(Dates_Feries,NC$2)&gt;0),"",IFERROR(INDEX(Tableau1[[Type]:[Type]],SMALL(IF((Tableau1[[Nom]:[Nom]]=$A68)*(Tableau1[[Prénom]:[Prénom]]=$B68)*(NC$2&gt;=Tableau1[[Début]:[Début]])*(NC$2&lt;=Tableau1[[Fin]:[Fin]]),ROW(INDIRECT("A1:A"&amp;COUNTA(Tableau1[[Fin]:[Fin]])))),1)),""))</f>
        <v/>
      </c>
      <c r="ND68" s="34" t="str">
        <f t="array" aca="1" ref="ND68" ca="1">IF(OR(WEEKDAY(ND$2,2)&gt;5,COUNTIF(Dates_Feries,ND$2)&gt;0),"",IFERROR(INDEX(Tableau1[[Type]:[Type]],SMALL(IF((Tableau1[[Nom]:[Nom]]=$A68)*(Tableau1[[Prénom]:[Prénom]]=$B68)*(ND$2&gt;=Tableau1[[Début]:[Début]])*(ND$2&lt;=Tableau1[[Fin]:[Fin]]),ROW(INDIRECT("A1:A"&amp;COUNTA(Tableau1[[Fin]:[Fin]])))),1)),""))</f>
        <v/>
      </c>
      <c r="NE68" s="35" t="str">
        <f t="array" aca="1" ref="NE68" ca="1">IF(OR(WEEKDAY(NE$2,2)&gt;5,COUNTIF(Dates_Feries,NE$2)&gt;0),"",IFERROR(INDEX(Tableau1[[Type]:[Type]],SMALL(IF((Tableau1[[Nom]:[Nom]]=$A68)*(Tableau1[[Prénom]:[Prénom]]=$B68)*(NE$2&gt;=Tableau1[[Début]:[Début]])*(NE$2&lt;=Tableau1[[Fin]:[Fin]]),ROW(INDIRECT("A1:A"&amp;COUNTA(Tableau1[[Fin]:[Fin]])))),1)),""))</f>
        <v/>
      </c>
      <c r="NF68" s="2"/>
    </row>
    <row r="69" spans="1:370">
      <c r="A69" s="13"/>
      <c r="B69" s="14"/>
      <c r="C69" s="5">
        <f t="shared" ref="C69" ca="1" si="21">COUNTIF(E69:NE69,"CP")</f>
        <v>0</v>
      </c>
      <c r="D69" s="29">
        <f t="shared" ca="1" si="20"/>
        <v>0</v>
      </c>
      <c r="E69" s="34" t="str">
        <f t="array" aca="1" ref="E69" ca="1">IF(OR(WEEKDAY(E$2,2)&gt;5,COUNTIF(Dates_Feries,E$2)&gt;0),"",IFERROR(INDEX(Tableau1[[Type]:[Type]],SMALL(IF((Tableau1[[Nom]:[Nom]]=$A69)*(Tableau1[[Prénom]:[Prénom]]=$B69)*(E$2&gt;=Tableau1[[Début]:[Début]])*(E$2&lt;=Tableau1[[Fin]:[Fin]]),ROW(INDIRECT("A1:A"&amp;COUNTA(Tableau1[[Fin]:[Fin]])))),1)),""))</f>
        <v/>
      </c>
      <c r="F69" s="34" t="str">
        <f t="array" aca="1" ref="F69" ca="1">IF(OR(WEEKDAY(F$2,2)&gt;5,COUNTIF(Dates_Feries,F$2)&gt;0),"",IFERROR(INDEX(Tableau1[[Type]:[Type]],SMALL(IF((Tableau1[[Nom]:[Nom]]=$A69)*(Tableau1[[Prénom]:[Prénom]]=$B69)*(F$2&gt;=Tableau1[[Début]:[Début]])*(F$2&lt;=Tableau1[[Fin]:[Fin]]),ROW(INDIRECT("A1:A"&amp;COUNTA(Tableau1[[Fin]:[Fin]])))),1)),""))</f>
        <v/>
      </c>
      <c r="G69" s="34" t="str">
        <f t="array" aca="1" ref="G69" ca="1">IF(OR(WEEKDAY(G$2,2)&gt;5,COUNTIF(Dates_Feries,G$2)&gt;0),"",IFERROR(INDEX(Tableau1[[Type]:[Type]],SMALL(IF((Tableau1[[Nom]:[Nom]]=$A69)*(Tableau1[[Prénom]:[Prénom]]=$B69)*(G$2&gt;=Tableau1[[Début]:[Début]])*(G$2&lt;=Tableau1[[Fin]:[Fin]]),ROW(INDIRECT("A1:A"&amp;COUNTA(Tableau1[[Fin]:[Fin]])))),1)),""))</f>
        <v/>
      </c>
      <c r="H69" s="34" t="str">
        <f t="array" aca="1" ref="H69" ca="1">IF(OR(WEEKDAY(H$2,2)&gt;5,COUNTIF(Dates_Feries,H$2)&gt;0),"",IFERROR(INDEX(Tableau1[[Type]:[Type]],SMALL(IF((Tableau1[[Nom]:[Nom]]=$A69)*(Tableau1[[Prénom]:[Prénom]]=$B69)*(H$2&gt;=Tableau1[[Début]:[Début]])*(H$2&lt;=Tableau1[[Fin]:[Fin]]),ROW(INDIRECT("A1:A"&amp;COUNTA(Tableau1[[Fin]:[Fin]])))),1)),""))</f>
        <v/>
      </c>
      <c r="I69" s="34" t="str">
        <f t="array" aca="1" ref="I69" ca="1">IF(OR(WEEKDAY(I$2,2)&gt;5,COUNTIF(Dates_Feries,I$2)&gt;0),"",IFERROR(INDEX(Tableau1[[Type]:[Type]],SMALL(IF((Tableau1[[Nom]:[Nom]]=$A69)*(Tableau1[[Prénom]:[Prénom]]=$B69)*(I$2&gt;=Tableau1[[Début]:[Début]])*(I$2&lt;=Tableau1[[Fin]:[Fin]]),ROW(INDIRECT("A1:A"&amp;COUNTA(Tableau1[[Fin]:[Fin]])))),1)),""))</f>
        <v/>
      </c>
      <c r="J69" s="34" t="str">
        <f t="array" aca="1" ref="J69" ca="1">IF(OR(WEEKDAY(J$2,2)&gt;5,COUNTIF(Dates_Feries,J$2)&gt;0),"",IFERROR(INDEX(Tableau1[[Type]:[Type]],SMALL(IF((Tableau1[[Nom]:[Nom]]=$A69)*(Tableau1[[Prénom]:[Prénom]]=$B69)*(J$2&gt;=Tableau1[[Début]:[Début]])*(J$2&lt;=Tableau1[[Fin]:[Fin]]),ROW(INDIRECT("A1:A"&amp;COUNTA(Tableau1[[Fin]:[Fin]])))),1)),""))</f>
        <v/>
      </c>
      <c r="K69" s="34" t="str">
        <f t="array" aca="1" ref="K69" ca="1">IF(OR(WEEKDAY(K$2,2)&gt;5,COUNTIF(Dates_Feries,K$2)&gt;0),"",IFERROR(INDEX(Tableau1[[Type]:[Type]],SMALL(IF((Tableau1[[Nom]:[Nom]]=$A69)*(Tableau1[[Prénom]:[Prénom]]=$B69)*(K$2&gt;=Tableau1[[Début]:[Début]])*(K$2&lt;=Tableau1[[Fin]:[Fin]]),ROW(INDIRECT("A1:A"&amp;COUNTA(Tableau1[[Fin]:[Fin]])))),1)),""))</f>
        <v/>
      </c>
      <c r="L69" s="34" t="str">
        <f t="array" aca="1" ref="L69" ca="1">IF(OR(WEEKDAY(L$2,2)&gt;5,COUNTIF(Dates_Feries,L$2)&gt;0),"",IFERROR(INDEX(Tableau1[[Type]:[Type]],SMALL(IF((Tableau1[[Nom]:[Nom]]=$A69)*(Tableau1[[Prénom]:[Prénom]]=$B69)*(L$2&gt;=Tableau1[[Début]:[Début]])*(L$2&lt;=Tableau1[[Fin]:[Fin]]),ROW(INDIRECT("A1:A"&amp;COUNTA(Tableau1[[Fin]:[Fin]])))),1)),""))</f>
        <v/>
      </c>
      <c r="M69" s="34" t="str">
        <f t="array" aca="1" ref="M69" ca="1">IF(OR(WEEKDAY(M$2,2)&gt;5,COUNTIF(Dates_Feries,M$2)&gt;0),"",IFERROR(INDEX(Tableau1[[Type]:[Type]],SMALL(IF((Tableau1[[Nom]:[Nom]]=$A69)*(Tableau1[[Prénom]:[Prénom]]=$B69)*(M$2&gt;=Tableau1[[Début]:[Début]])*(M$2&lt;=Tableau1[[Fin]:[Fin]]),ROW(INDIRECT("A1:A"&amp;COUNTA(Tableau1[[Fin]:[Fin]])))),1)),""))</f>
        <v/>
      </c>
      <c r="N69" s="34" t="str">
        <f t="array" aca="1" ref="N69" ca="1">IF(OR(WEEKDAY(N$2,2)&gt;5,COUNTIF(Dates_Feries,N$2)&gt;0),"",IFERROR(INDEX(Tableau1[[Type]:[Type]],SMALL(IF((Tableau1[[Nom]:[Nom]]=$A69)*(Tableau1[[Prénom]:[Prénom]]=$B69)*(N$2&gt;=Tableau1[[Début]:[Début]])*(N$2&lt;=Tableau1[[Fin]:[Fin]]),ROW(INDIRECT("A1:A"&amp;COUNTA(Tableau1[[Fin]:[Fin]])))),1)),""))</f>
        <v/>
      </c>
      <c r="O69" s="34" t="str">
        <f t="array" aca="1" ref="O69" ca="1">IF(OR(WEEKDAY(O$2,2)&gt;5,COUNTIF(Dates_Feries,O$2)&gt;0),"",IFERROR(INDEX(Tableau1[[Type]:[Type]],SMALL(IF((Tableau1[[Nom]:[Nom]]=$A69)*(Tableau1[[Prénom]:[Prénom]]=$B69)*(O$2&gt;=Tableau1[[Début]:[Début]])*(O$2&lt;=Tableau1[[Fin]:[Fin]]),ROW(INDIRECT("A1:A"&amp;COUNTA(Tableau1[[Fin]:[Fin]])))),1)),""))</f>
        <v/>
      </c>
      <c r="P69" s="34" t="str">
        <f t="array" aca="1" ref="P69" ca="1">IF(OR(WEEKDAY(P$2,2)&gt;5,COUNTIF(Dates_Feries,P$2)&gt;0),"",IFERROR(INDEX(Tableau1[[Type]:[Type]],SMALL(IF((Tableau1[[Nom]:[Nom]]=$A69)*(Tableau1[[Prénom]:[Prénom]]=$B69)*(P$2&gt;=Tableau1[[Début]:[Début]])*(P$2&lt;=Tableau1[[Fin]:[Fin]]),ROW(INDIRECT("A1:A"&amp;COUNTA(Tableau1[[Fin]:[Fin]])))),1)),""))</f>
        <v/>
      </c>
      <c r="Q69" s="34" t="str">
        <f t="array" aca="1" ref="Q69" ca="1">IF(OR(WEEKDAY(Q$2,2)&gt;5,COUNTIF(Dates_Feries,Q$2)&gt;0),"",IFERROR(INDEX(Tableau1[[Type]:[Type]],SMALL(IF((Tableau1[[Nom]:[Nom]]=$A69)*(Tableau1[[Prénom]:[Prénom]]=$B69)*(Q$2&gt;=Tableau1[[Début]:[Début]])*(Q$2&lt;=Tableau1[[Fin]:[Fin]]),ROW(INDIRECT("A1:A"&amp;COUNTA(Tableau1[[Fin]:[Fin]])))),1)),""))</f>
        <v/>
      </c>
      <c r="R69" s="34" t="str">
        <f t="array" aca="1" ref="R69" ca="1">IF(OR(WEEKDAY(R$2,2)&gt;5,COUNTIF(Dates_Feries,R$2)&gt;0),"",IFERROR(INDEX(Tableau1[[Type]:[Type]],SMALL(IF((Tableau1[[Nom]:[Nom]]=$A69)*(Tableau1[[Prénom]:[Prénom]]=$B69)*(R$2&gt;=Tableau1[[Début]:[Début]])*(R$2&lt;=Tableau1[[Fin]:[Fin]]),ROW(INDIRECT("A1:A"&amp;COUNTA(Tableau1[[Fin]:[Fin]])))),1)),""))</f>
        <v/>
      </c>
      <c r="S69" s="34" t="str">
        <f t="array" aca="1" ref="S69" ca="1">IF(OR(WEEKDAY(S$2,2)&gt;5,COUNTIF(Dates_Feries,S$2)&gt;0),"",IFERROR(INDEX(Tableau1[[Type]:[Type]],SMALL(IF((Tableau1[[Nom]:[Nom]]=$A69)*(Tableau1[[Prénom]:[Prénom]]=$B69)*(S$2&gt;=Tableau1[[Début]:[Début]])*(S$2&lt;=Tableau1[[Fin]:[Fin]]),ROW(INDIRECT("A1:A"&amp;COUNTA(Tableau1[[Fin]:[Fin]])))),1)),""))</f>
        <v/>
      </c>
      <c r="T69" s="34" t="str">
        <f t="array" aca="1" ref="T69" ca="1">IF(OR(WEEKDAY(T$2,2)&gt;5,COUNTIF(Dates_Feries,T$2)&gt;0),"",IFERROR(INDEX(Tableau1[[Type]:[Type]],SMALL(IF((Tableau1[[Nom]:[Nom]]=$A69)*(Tableau1[[Prénom]:[Prénom]]=$B69)*(T$2&gt;=Tableau1[[Début]:[Début]])*(T$2&lt;=Tableau1[[Fin]:[Fin]]),ROW(INDIRECT("A1:A"&amp;COUNTA(Tableau1[[Fin]:[Fin]])))),1)),""))</f>
        <v/>
      </c>
      <c r="U69" s="34" t="str">
        <f t="array" aca="1" ref="U69" ca="1">IF(OR(WEEKDAY(U$2,2)&gt;5,COUNTIF(Dates_Feries,U$2)&gt;0),"",IFERROR(INDEX(Tableau1[[Type]:[Type]],SMALL(IF((Tableau1[[Nom]:[Nom]]=$A69)*(Tableau1[[Prénom]:[Prénom]]=$B69)*(U$2&gt;=Tableau1[[Début]:[Début]])*(U$2&lt;=Tableau1[[Fin]:[Fin]]),ROW(INDIRECT("A1:A"&amp;COUNTA(Tableau1[[Fin]:[Fin]])))),1)),""))</f>
        <v/>
      </c>
      <c r="V69" s="34" t="str">
        <f t="array" aca="1" ref="V69" ca="1">IF(OR(WEEKDAY(V$2,2)&gt;5,COUNTIF(Dates_Feries,V$2)&gt;0),"",IFERROR(INDEX(Tableau1[[Type]:[Type]],SMALL(IF((Tableau1[[Nom]:[Nom]]=$A69)*(Tableau1[[Prénom]:[Prénom]]=$B69)*(V$2&gt;=Tableau1[[Début]:[Début]])*(V$2&lt;=Tableau1[[Fin]:[Fin]]),ROW(INDIRECT("A1:A"&amp;COUNTA(Tableau1[[Fin]:[Fin]])))),1)),""))</f>
        <v/>
      </c>
      <c r="W69" s="34" t="str">
        <f t="array" aca="1" ref="W69" ca="1">IF(OR(WEEKDAY(W$2,2)&gt;5,COUNTIF(Dates_Feries,W$2)&gt;0),"",IFERROR(INDEX(Tableau1[[Type]:[Type]],SMALL(IF((Tableau1[[Nom]:[Nom]]=$A69)*(Tableau1[[Prénom]:[Prénom]]=$B69)*(W$2&gt;=Tableau1[[Début]:[Début]])*(W$2&lt;=Tableau1[[Fin]:[Fin]]),ROW(INDIRECT("A1:A"&amp;COUNTA(Tableau1[[Fin]:[Fin]])))),1)),""))</f>
        <v/>
      </c>
      <c r="X69" s="34" t="str">
        <f t="array" aca="1" ref="X69" ca="1">IF(OR(WEEKDAY(X$2,2)&gt;5,COUNTIF(Dates_Feries,X$2)&gt;0),"",IFERROR(INDEX(Tableau1[[Type]:[Type]],SMALL(IF((Tableau1[[Nom]:[Nom]]=$A69)*(Tableau1[[Prénom]:[Prénom]]=$B69)*(X$2&gt;=Tableau1[[Début]:[Début]])*(X$2&lt;=Tableau1[[Fin]:[Fin]]),ROW(INDIRECT("A1:A"&amp;COUNTA(Tableau1[[Fin]:[Fin]])))),1)),""))</f>
        <v/>
      </c>
      <c r="Y69" s="34" t="str">
        <f t="array" aca="1" ref="Y69" ca="1">IF(OR(WEEKDAY(Y$2,2)&gt;5,COUNTIF(Dates_Feries,Y$2)&gt;0),"",IFERROR(INDEX(Tableau1[[Type]:[Type]],SMALL(IF((Tableau1[[Nom]:[Nom]]=$A69)*(Tableau1[[Prénom]:[Prénom]]=$B69)*(Y$2&gt;=Tableau1[[Début]:[Début]])*(Y$2&lt;=Tableau1[[Fin]:[Fin]]),ROW(INDIRECT("A1:A"&amp;COUNTA(Tableau1[[Fin]:[Fin]])))),1)),""))</f>
        <v/>
      </c>
      <c r="Z69" s="34" t="str">
        <f t="array" aca="1" ref="Z69" ca="1">IF(OR(WEEKDAY(Z$2,2)&gt;5,COUNTIF(Dates_Feries,Z$2)&gt;0),"",IFERROR(INDEX(Tableau1[[Type]:[Type]],SMALL(IF((Tableau1[[Nom]:[Nom]]=$A69)*(Tableau1[[Prénom]:[Prénom]]=$B69)*(Z$2&gt;=Tableau1[[Début]:[Début]])*(Z$2&lt;=Tableau1[[Fin]:[Fin]]),ROW(INDIRECT("A1:A"&amp;COUNTA(Tableau1[[Fin]:[Fin]])))),1)),""))</f>
        <v/>
      </c>
      <c r="AA69" s="34" t="str">
        <f t="array" aca="1" ref="AA69" ca="1">IF(OR(WEEKDAY(AA$2,2)&gt;5,COUNTIF(Dates_Feries,AA$2)&gt;0),"",IFERROR(INDEX(Tableau1[[Type]:[Type]],SMALL(IF((Tableau1[[Nom]:[Nom]]=$A69)*(Tableau1[[Prénom]:[Prénom]]=$B69)*(AA$2&gt;=Tableau1[[Début]:[Début]])*(AA$2&lt;=Tableau1[[Fin]:[Fin]]),ROW(INDIRECT("A1:A"&amp;COUNTA(Tableau1[[Fin]:[Fin]])))),1)),""))</f>
        <v/>
      </c>
      <c r="AB69" s="34" t="str">
        <f t="array" aca="1" ref="AB69" ca="1">IF(OR(WEEKDAY(AB$2,2)&gt;5,COUNTIF(Dates_Feries,AB$2)&gt;0),"",IFERROR(INDEX(Tableau1[[Type]:[Type]],SMALL(IF((Tableau1[[Nom]:[Nom]]=$A69)*(Tableau1[[Prénom]:[Prénom]]=$B69)*(AB$2&gt;=Tableau1[[Début]:[Début]])*(AB$2&lt;=Tableau1[[Fin]:[Fin]]),ROW(INDIRECT("A1:A"&amp;COUNTA(Tableau1[[Fin]:[Fin]])))),1)),""))</f>
        <v/>
      </c>
      <c r="AC69" s="34" t="str">
        <f t="array" aca="1" ref="AC69" ca="1">IF(OR(WEEKDAY(AC$2,2)&gt;5,COUNTIF(Dates_Feries,AC$2)&gt;0),"",IFERROR(INDEX(Tableau1[[Type]:[Type]],SMALL(IF((Tableau1[[Nom]:[Nom]]=$A69)*(Tableau1[[Prénom]:[Prénom]]=$B69)*(AC$2&gt;=Tableau1[[Début]:[Début]])*(AC$2&lt;=Tableau1[[Fin]:[Fin]]),ROW(INDIRECT("A1:A"&amp;COUNTA(Tableau1[[Fin]:[Fin]])))),1)),""))</f>
        <v/>
      </c>
      <c r="AD69" s="34" t="str">
        <f t="array" aca="1" ref="AD69" ca="1">IF(OR(WEEKDAY(AD$2,2)&gt;5,COUNTIF(Dates_Feries,AD$2)&gt;0),"",IFERROR(INDEX(Tableau1[[Type]:[Type]],SMALL(IF((Tableau1[[Nom]:[Nom]]=$A69)*(Tableau1[[Prénom]:[Prénom]]=$B69)*(AD$2&gt;=Tableau1[[Début]:[Début]])*(AD$2&lt;=Tableau1[[Fin]:[Fin]]),ROW(INDIRECT("A1:A"&amp;COUNTA(Tableau1[[Fin]:[Fin]])))),1)),""))</f>
        <v/>
      </c>
      <c r="AE69" s="34" t="str">
        <f t="array" aca="1" ref="AE69" ca="1">IF(OR(WEEKDAY(AE$2,2)&gt;5,COUNTIF(Dates_Feries,AE$2)&gt;0),"",IFERROR(INDEX(Tableau1[[Type]:[Type]],SMALL(IF((Tableau1[[Nom]:[Nom]]=$A69)*(Tableau1[[Prénom]:[Prénom]]=$B69)*(AE$2&gt;=Tableau1[[Début]:[Début]])*(AE$2&lt;=Tableau1[[Fin]:[Fin]]),ROW(INDIRECT("A1:A"&amp;COUNTA(Tableau1[[Fin]:[Fin]])))),1)),""))</f>
        <v/>
      </c>
      <c r="AF69" s="34" t="str">
        <f t="array" aca="1" ref="AF69" ca="1">IF(OR(WEEKDAY(AF$2,2)&gt;5,COUNTIF(Dates_Feries,AF$2)&gt;0),"",IFERROR(INDEX(Tableau1[[Type]:[Type]],SMALL(IF((Tableau1[[Nom]:[Nom]]=$A69)*(Tableau1[[Prénom]:[Prénom]]=$B69)*(AF$2&gt;=Tableau1[[Début]:[Début]])*(AF$2&lt;=Tableau1[[Fin]:[Fin]]),ROW(INDIRECT("A1:A"&amp;COUNTA(Tableau1[[Fin]:[Fin]])))),1)),""))</f>
        <v/>
      </c>
      <c r="AG69" s="34" t="str">
        <f t="array" aca="1" ref="AG69" ca="1">IF(OR(WEEKDAY(AG$2,2)&gt;5,COUNTIF(Dates_Feries,AG$2)&gt;0),"",IFERROR(INDEX(Tableau1[[Type]:[Type]],SMALL(IF((Tableau1[[Nom]:[Nom]]=$A69)*(Tableau1[[Prénom]:[Prénom]]=$B69)*(AG$2&gt;=Tableau1[[Début]:[Début]])*(AG$2&lt;=Tableau1[[Fin]:[Fin]]),ROW(INDIRECT("A1:A"&amp;COUNTA(Tableau1[[Fin]:[Fin]])))),1)),""))</f>
        <v/>
      </c>
      <c r="AH69" s="34" t="str">
        <f t="array" aca="1" ref="AH69" ca="1">IF(OR(WEEKDAY(AH$2,2)&gt;5,COUNTIF(Dates_Feries,AH$2)&gt;0),"",IFERROR(INDEX(Tableau1[[Type]:[Type]],SMALL(IF((Tableau1[[Nom]:[Nom]]=$A69)*(Tableau1[[Prénom]:[Prénom]]=$B69)*(AH$2&gt;=Tableau1[[Début]:[Début]])*(AH$2&lt;=Tableau1[[Fin]:[Fin]]),ROW(INDIRECT("A1:A"&amp;COUNTA(Tableau1[[Fin]:[Fin]])))),1)),""))</f>
        <v/>
      </c>
      <c r="AI69" s="34" t="str">
        <f t="array" aca="1" ref="AI69" ca="1">IF(OR(WEEKDAY(AI$2,2)&gt;5,COUNTIF(Dates_Feries,AI$2)&gt;0),"",IFERROR(INDEX(Tableau1[[Type]:[Type]],SMALL(IF((Tableau1[[Nom]:[Nom]]=$A69)*(Tableau1[[Prénom]:[Prénom]]=$B69)*(AI$2&gt;=Tableau1[[Début]:[Début]])*(AI$2&lt;=Tableau1[[Fin]:[Fin]]),ROW(INDIRECT("A1:A"&amp;COUNTA(Tableau1[[Fin]:[Fin]])))),1)),""))</f>
        <v/>
      </c>
      <c r="AJ69" s="34" t="str">
        <f t="array" aca="1" ref="AJ69" ca="1">IF(OR(WEEKDAY(AJ$2,2)&gt;5,COUNTIF(Dates_Feries,AJ$2)&gt;0),"",IFERROR(INDEX(Tableau1[[Type]:[Type]],SMALL(IF((Tableau1[[Nom]:[Nom]]=$A69)*(Tableau1[[Prénom]:[Prénom]]=$B69)*(AJ$2&gt;=Tableau1[[Début]:[Début]])*(AJ$2&lt;=Tableau1[[Fin]:[Fin]]),ROW(INDIRECT("A1:A"&amp;COUNTA(Tableau1[[Fin]:[Fin]])))),1)),""))</f>
        <v/>
      </c>
      <c r="AK69" s="34" t="str">
        <f t="array" aca="1" ref="AK69" ca="1">IF(OR(WEEKDAY(AK$2,2)&gt;5,COUNTIF(Dates_Feries,AK$2)&gt;0),"",IFERROR(INDEX(Tableau1[[Type]:[Type]],SMALL(IF((Tableau1[[Nom]:[Nom]]=$A69)*(Tableau1[[Prénom]:[Prénom]]=$B69)*(AK$2&gt;=Tableau1[[Début]:[Début]])*(AK$2&lt;=Tableau1[[Fin]:[Fin]]),ROW(INDIRECT("A1:A"&amp;COUNTA(Tableau1[[Fin]:[Fin]])))),1)),""))</f>
        <v/>
      </c>
      <c r="AL69" s="34" t="str">
        <f t="array" aca="1" ref="AL69" ca="1">IF(OR(WEEKDAY(AL$2,2)&gt;5,COUNTIF(Dates_Feries,AL$2)&gt;0),"",IFERROR(INDEX(Tableau1[[Type]:[Type]],SMALL(IF((Tableau1[[Nom]:[Nom]]=$A69)*(Tableau1[[Prénom]:[Prénom]]=$B69)*(AL$2&gt;=Tableau1[[Début]:[Début]])*(AL$2&lt;=Tableau1[[Fin]:[Fin]]),ROW(INDIRECT("A1:A"&amp;COUNTA(Tableau1[[Fin]:[Fin]])))),1)),""))</f>
        <v/>
      </c>
      <c r="AM69" s="34" t="str">
        <f t="array" aca="1" ref="AM69" ca="1">IF(OR(WEEKDAY(AM$2,2)&gt;5,COUNTIF(Dates_Feries,AM$2)&gt;0),"",IFERROR(INDEX(Tableau1[[Type]:[Type]],SMALL(IF((Tableau1[[Nom]:[Nom]]=$A69)*(Tableau1[[Prénom]:[Prénom]]=$B69)*(AM$2&gt;=Tableau1[[Début]:[Début]])*(AM$2&lt;=Tableau1[[Fin]:[Fin]]),ROW(INDIRECT("A1:A"&amp;COUNTA(Tableau1[[Fin]:[Fin]])))),1)),""))</f>
        <v/>
      </c>
      <c r="AN69" s="34" t="str">
        <f t="array" aca="1" ref="AN69" ca="1">IF(OR(WEEKDAY(AN$2,2)&gt;5,COUNTIF(Dates_Feries,AN$2)&gt;0),"",IFERROR(INDEX(Tableau1[[Type]:[Type]],SMALL(IF((Tableau1[[Nom]:[Nom]]=$A69)*(Tableau1[[Prénom]:[Prénom]]=$B69)*(AN$2&gt;=Tableau1[[Début]:[Début]])*(AN$2&lt;=Tableau1[[Fin]:[Fin]]),ROW(INDIRECT("A1:A"&amp;COUNTA(Tableau1[[Fin]:[Fin]])))),1)),""))</f>
        <v/>
      </c>
      <c r="AO69" s="34" t="str">
        <f t="array" aca="1" ref="AO69" ca="1">IF(OR(WEEKDAY(AO$2,2)&gt;5,COUNTIF(Dates_Feries,AO$2)&gt;0),"",IFERROR(INDEX(Tableau1[[Type]:[Type]],SMALL(IF((Tableau1[[Nom]:[Nom]]=$A69)*(Tableau1[[Prénom]:[Prénom]]=$B69)*(AO$2&gt;=Tableau1[[Début]:[Début]])*(AO$2&lt;=Tableau1[[Fin]:[Fin]]),ROW(INDIRECT("A1:A"&amp;COUNTA(Tableau1[[Fin]:[Fin]])))),1)),""))</f>
        <v/>
      </c>
      <c r="AP69" s="34" t="str">
        <f t="array" aca="1" ref="AP69" ca="1">IF(OR(WEEKDAY(AP$2,2)&gt;5,COUNTIF(Dates_Feries,AP$2)&gt;0),"",IFERROR(INDEX(Tableau1[[Type]:[Type]],SMALL(IF((Tableau1[[Nom]:[Nom]]=$A69)*(Tableau1[[Prénom]:[Prénom]]=$B69)*(AP$2&gt;=Tableau1[[Début]:[Début]])*(AP$2&lt;=Tableau1[[Fin]:[Fin]]),ROW(INDIRECT("A1:A"&amp;COUNTA(Tableau1[[Fin]:[Fin]])))),1)),""))</f>
        <v/>
      </c>
      <c r="AQ69" s="34" t="str">
        <f t="array" aca="1" ref="AQ69" ca="1">IF(OR(WEEKDAY(AQ$2,2)&gt;5,COUNTIF(Dates_Feries,AQ$2)&gt;0),"",IFERROR(INDEX(Tableau1[[Type]:[Type]],SMALL(IF((Tableau1[[Nom]:[Nom]]=$A69)*(Tableau1[[Prénom]:[Prénom]]=$B69)*(AQ$2&gt;=Tableau1[[Début]:[Début]])*(AQ$2&lt;=Tableau1[[Fin]:[Fin]]),ROW(INDIRECT("A1:A"&amp;COUNTA(Tableau1[[Fin]:[Fin]])))),1)),""))</f>
        <v/>
      </c>
      <c r="AR69" s="34" t="str">
        <f t="array" aca="1" ref="AR69" ca="1">IF(OR(WEEKDAY(AR$2,2)&gt;5,COUNTIF(Dates_Feries,AR$2)&gt;0),"",IFERROR(INDEX(Tableau1[[Type]:[Type]],SMALL(IF((Tableau1[[Nom]:[Nom]]=$A69)*(Tableau1[[Prénom]:[Prénom]]=$B69)*(AR$2&gt;=Tableau1[[Début]:[Début]])*(AR$2&lt;=Tableau1[[Fin]:[Fin]]),ROW(INDIRECT("A1:A"&amp;COUNTA(Tableau1[[Fin]:[Fin]])))),1)),""))</f>
        <v/>
      </c>
      <c r="AS69" s="34" t="str">
        <f t="array" aca="1" ref="AS69" ca="1">IF(OR(WEEKDAY(AS$2,2)&gt;5,COUNTIF(Dates_Feries,AS$2)&gt;0),"",IFERROR(INDEX(Tableau1[[Type]:[Type]],SMALL(IF((Tableau1[[Nom]:[Nom]]=$A69)*(Tableau1[[Prénom]:[Prénom]]=$B69)*(AS$2&gt;=Tableau1[[Début]:[Début]])*(AS$2&lt;=Tableau1[[Fin]:[Fin]]),ROW(INDIRECT("A1:A"&amp;COUNTA(Tableau1[[Fin]:[Fin]])))),1)),""))</f>
        <v/>
      </c>
      <c r="AT69" s="34" t="str">
        <f t="array" aca="1" ref="AT69" ca="1">IF(OR(WEEKDAY(AT$2,2)&gt;5,COUNTIF(Dates_Feries,AT$2)&gt;0),"",IFERROR(INDEX(Tableau1[[Type]:[Type]],SMALL(IF((Tableau1[[Nom]:[Nom]]=$A69)*(Tableau1[[Prénom]:[Prénom]]=$B69)*(AT$2&gt;=Tableau1[[Début]:[Début]])*(AT$2&lt;=Tableau1[[Fin]:[Fin]]),ROW(INDIRECT("A1:A"&amp;COUNTA(Tableau1[[Fin]:[Fin]])))),1)),""))</f>
        <v/>
      </c>
      <c r="AU69" s="34" t="str">
        <f t="array" aca="1" ref="AU69" ca="1">IF(OR(WEEKDAY(AU$2,2)&gt;5,COUNTIF(Dates_Feries,AU$2)&gt;0),"",IFERROR(INDEX(Tableau1[[Type]:[Type]],SMALL(IF((Tableau1[[Nom]:[Nom]]=$A69)*(Tableau1[[Prénom]:[Prénom]]=$B69)*(AU$2&gt;=Tableau1[[Début]:[Début]])*(AU$2&lt;=Tableau1[[Fin]:[Fin]]),ROW(INDIRECT("A1:A"&amp;COUNTA(Tableau1[[Fin]:[Fin]])))),1)),""))</f>
        <v/>
      </c>
      <c r="AV69" s="34" t="str">
        <f t="array" aca="1" ref="AV69" ca="1">IF(OR(WEEKDAY(AV$2,2)&gt;5,COUNTIF(Dates_Feries,AV$2)&gt;0),"",IFERROR(INDEX(Tableau1[[Type]:[Type]],SMALL(IF((Tableau1[[Nom]:[Nom]]=$A69)*(Tableau1[[Prénom]:[Prénom]]=$B69)*(AV$2&gt;=Tableau1[[Début]:[Début]])*(AV$2&lt;=Tableau1[[Fin]:[Fin]]),ROW(INDIRECT("A1:A"&amp;COUNTA(Tableau1[[Fin]:[Fin]])))),1)),""))</f>
        <v/>
      </c>
      <c r="AW69" s="34" t="str">
        <f t="array" aca="1" ref="AW69" ca="1">IF(OR(WEEKDAY(AW$2,2)&gt;5,COUNTIF(Dates_Feries,AW$2)&gt;0),"",IFERROR(INDEX(Tableau1[[Type]:[Type]],SMALL(IF((Tableau1[[Nom]:[Nom]]=$A69)*(Tableau1[[Prénom]:[Prénom]]=$B69)*(AW$2&gt;=Tableau1[[Début]:[Début]])*(AW$2&lt;=Tableau1[[Fin]:[Fin]]),ROW(INDIRECT("A1:A"&amp;COUNTA(Tableau1[[Fin]:[Fin]])))),1)),""))</f>
        <v/>
      </c>
      <c r="AX69" s="34" t="str">
        <f t="array" aca="1" ref="AX69" ca="1">IF(OR(WEEKDAY(AX$2,2)&gt;5,COUNTIF(Dates_Feries,AX$2)&gt;0),"",IFERROR(INDEX(Tableau1[[Type]:[Type]],SMALL(IF((Tableau1[[Nom]:[Nom]]=$A69)*(Tableau1[[Prénom]:[Prénom]]=$B69)*(AX$2&gt;=Tableau1[[Début]:[Début]])*(AX$2&lt;=Tableau1[[Fin]:[Fin]]),ROW(INDIRECT("A1:A"&amp;COUNTA(Tableau1[[Fin]:[Fin]])))),1)),""))</f>
        <v/>
      </c>
      <c r="AY69" s="34" t="str">
        <f t="array" aca="1" ref="AY69" ca="1">IF(OR(WEEKDAY(AY$2,2)&gt;5,COUNTIF(Dates_Feries,AY$2)&gt;0),"",IFERROR(INDEX(Tableau1[[Type]:[Type]],SMALL(IF((Tableau1[[Nom]:[Nom]]=$A69)*(Tableau1[[Prénom]:[Prénom]]=$B69)*(AY$2&gt;=Tableau1[[Début]:[Début]])*(AY$2&lt;=Tableau1[[Fin]:[Fin]]),ROW(INDIRECT("A1:A"&amp;COUNTA(Tableau1[[Fin]:[Fin]])))),1)),""))</f>
        <v/>
      </c>
      <c r="AZ69" s="34" t="str">
        <f t="array" aca="1" ref="AZ69" ca="1">IF(OR(WEEKDAY(AZ$2,2)&gt;5,COUNTIF(Dates_Feries,AZ$2)&gt;0),"",IFERROR(INDEX(Tableau1[[Type]:[Type]],SMALL(IF((Tableau1[[Nom]:[Nom]]=$A69)*(Tableau1[[Prénom]:[Prénom]]=$B69)*(AZ$2&gt;=Tableau1[[Début]:[Début]])*(AZ$2&lt;=Tableau1[[Fin]:[Fin]]),ROW(INDIRECT("A1:A"&amp;COUNTA(Tableau1[[Fin]:[Fin]])))),1)),""))</f>
        <v/>
      </c>
      <c r="BA69" s="34" t="str">
        <f t="array" aca="1" ref="BA69" ca="1">IF(OR(WEEKDAY(BA$2,2)&gt;5,COUNTIF(Dates_Feries,BA$2)&gt;0),"",IFERROR(INDEX(Tableau1[[Type]:[Type]],SMALL(IF((Tableau1[[Nom]:[Nom]]=$A69)*(Tableau1[[Prénom]:[Prénom]]=$B69)*(BA$2&gt;=Tableau1[[Début]:[Début]])*(BA$2&lt;=Tableau1[[Fin]:[Fin]]),ROW(INDIRECT("A1:A"&amp;COUNTA(Tableau1[[Fin]:[Fin]])))),1)),""))</f>
        <v/>
      </c>
      <c r="BB69" s="34" t="str">
        <f t="array" aca="1" ref="BB69" ca="1">IF(OR(WEEKDAY(BB$2,2)&gt;5,COUNTIF(Dates_Feries,BB$2)&gt;0),"",IFERROR(INDEX(Tableau1[[Type]:[Type]],SMALL(IF((Tableau1[[Nom]:[Nom]]=$A69)*(Tableau1[[Prénom]:[Prénom]]=$B69)*(BB$2&gt;=Tableau1[[Début]:[Début]])*(BB$2&lt;=Tableau1[[Fin]:[Fin]]),ROW(INDIRECT("A1:A"&amp;COUNTA(Tableau1[[Fin]:[Fin]])))),1)),""))</f>
        <v/>
      </c>
      <c r="BC69" s="34" t="str">
        <f t="array" aca="1" ref="BC69" ca="1">IF(OR(WEEKDAY(BC$2,2)&gt;5,COUNTIF(Dates_Feries,BC$2)&gt;0),"",IFERROR(INDEX(Tableau1[[Type]:[Type]],SMALL(IF((Tableau1[[Nom]:[Nom]]=$A69)*(Tableau1[[Prénom]:[Prénom]]=$B69)*(BC$2&gt;=Tableau1[[Début]:[Début]])*(BC$2&lt;=Tableau1[[Fin]:[Fin]]),ROW(INDIRECT("A1:A"&amp;COUNTA(Tableau1[[Fin]:[Fin]])))),1)),""))</f>
        <v/>
      </c>
      <c r="BD69" s="34" t="str">
        <f t="array" aca="1" ref="BD69" ca="1">IF(OR(WEEKDAY(BD$2,2)&gt;5,COUNTIF(Dates_Feries,BD$2)&gt;0),"",IFERROR(INDEX(Tableau1[[Type]:[Type]],SMALL(IF((Tableau1[[Nom]:[Nom]]=$A69)*(Tableau1[[Prénom]:[Prénom]]=$B69)*(BD$2&gt;=Tableau1[[Début]:[Début]])*(BD$2&lt;=Tableau1[[Fin]:[Fin]]),ROW(INDIRECT("A1:A"&amp;COUNTA(Tableau1[[Fin]:[Fin]])))),1)),""))</f>
        <v/>
      </c>
      <c r="BE69" s="34" t="str">
        <f t="array" aca="1" ref="BE69" ca="1">IF(OR(WEEKDAY(BE$2,2)&gt;5,COUNTIF(Dates_Feries,BE$2)&gt;0),"",IFERROR(INDEX(Tableau1[[Type]:[Type]],SMALL(IF((Tableau1[[Nom]:[Nom]]=$A69)*(Tableau1[[Prénom]:[Prénom]]=$B69)*(BE$2&gt;=Tableau1[[Début]:[Début]])*(BE$2&lt;=Tableau1[[Fin]:[Fin]]),ROW(INDIRECT("A1:A"&amp;COUNTA(Tableau1[[Fin]:[Fin]])))),1)),""))</f>
        <v/>
      </c>
      <c r="BF69" s="34" t="str">
        <f t="array" aca="1" ref="BF69" ca="1">IF(OR(WEEKDAY(BF$2,2)&gt;5,COUNTIF(Dates_Feries,BF$2)&gt;0),"",IFERROR(INDEX(Tableau1[[Type]:[Type]],SMALL(IF((Tableau1[[Nom]:[Nom]]=$A69)*(Tableau1[[Prénom]:[Prénom]]=$B69)*(BF$2&gt;=Tableau1[[Début]:[Début]])*(BF$2&lt;=Tableau1[[Fin]:[Fin]]),ROW(INDIRECT("A1:A"&amp;COUNTA(Tableau1[[Fin]:[Fin]])))),1)),""))</f>
        <v/>
      </c>
      <c r="BG69" s="34" t="str">
        <f t="array" aca="1" ref="BG69" ca="1">IF(OR(WEEKDAY(BG$2,2)&gt;5,COUNTIF(Dates_Feries,BG$2)&gt;0),"",IFERROR(INDEX(Tableau1[[Type]:[Type]],SMALL(IF((Tableau1[[Nom]:[Nom]]=$A69)*(Tableau1[[Prénom]:[Prénom]]=$B69)*(BG$2&gt;=Tableau1[[Début]:[Début]])*(BG$2&lt;=Tableau1[[Fin]:[Fin]]),ROW(INDIRECT("A1:A"&amp;COUNTA(Tableau1[[Fin]:[Fin]])))),1)),""))</f>
        <v/>
      </c>
      <c r="BH69" s="34" t="str">
        <f t="array" aca="1" ref="BH69" ca="1">IF(OR(WEEKDAY(BH$2,2)&gt;5,COUNTIF(Dates_Feries,BH$2)&gt;0),"",IFERROR(INDEX(Tableau1[[Type]:[Type]],SMALL(IF((Tableau1[[Nom]:[Nom]]=$A69)*(Tableau1[[Prénom]:[Prénom]]=$B69)*(BH$2&gt;=Tableau1[[Début]:[Début]])*(BH$2&lt;=Tableau1[[Fin]:[Fin]]),ROW(INDIRECT("A1:A"&amp;COUNTA(Tableau1[[Fin]:[Fin]])))),1)),""))</f>
        <v/>
      </c>
      <c r="BI69" s="34" t="str">
        <f t="array" aca="1" ref="BI69" ca="1">IF(OR(WEEKDAY(BI$2,2)&gt;5,COUNTIF(Dates_Feries,BI$2)&gt;0),"",IFERROR(INDEX(Tableau1[[Type]:[Type]],SMALL(IF((Tableau1[[Nom]:[Nom]]=$A69)*(Tableau1[[Prénom]:[Prénom]]=$B69)*(BI$2&gt;=Tableau1[[Début]:[Début]])*(BI$2&lt;=Tableau1[[Fin]:[Fin]]),ROW(INDIRECT("A1:A"&amp;COUNTA(Tableau1[[Fin]:[Fin]])))),1)),""))</f>
        <v/>
      </c>
      <c r="BJ69" s="34" t="str">
        <f t="array" aca="1" ref="BJ69" ca="1">IF(OR(WEEKDAY(BJ$2,2)&gt;5,COUNTIF(Dates_Feries,BJ$2)&gt;0),"",IFERROR(INDEX(Tableau1[[Type]:[Type]],SMALL(IF((Tableau1[[Nom]:[Nom]]=$A69)*(Tableau1[[Prénom]:[Prénom]]=$B69)*(BJ$2&gt;=Tableau1[[Début]:[Début]])*(BJ$2&lt;=Tableau1[[Fin]:[Fin]]),ROW(INDIRECT("A1:A"&amp;COUNTA(Tableau1[[Fin]:[Fin]])))),1)),""))</f>
        <v/>
      </c>
      <c r="BK69" s="34" t="str">
        <f t="array" aca="1" ref="BK69" ca="1">IF(OR(WEEKDAY(BK$2,2)&gt;5,COUNTIF(Dates_Feries,BK$2)&gt;0),"",IFERROR(INDEX(Tableau1[[Type]:[Type]],SMALL(IF((Tableau1[[Nom]:[Nom]]=$A69)*(Tableau1[[Prénom]:[Prénom]]=$B69)*(BK$2&gt;=Tableau1[[Début]:[Début]])*(BK$2&lt;=Tableau1[[Fin]:[Fin]]),ROW(INDIRECT("A1:A"&amp;COUNTA(Tableau1[[Fin]:[Fin]])))),1)),""))</f>
        <v/>
      </c>
      <c r="BL69" s="34" t="str">
        <f t="array" aca="1" ref="BL69" ca="1">IF(OR(WEEKDAY(BL$2,2)&gt;5,COUNTIF(Dates_Feries,BL$2)&gt;0),"",IFERROR(INDEX(Tableau1[[Type]:[Type]],SMALL(IF((Tableau1[[Nom]:[Nom]]=$A69)*(Tableau1[[Prénom]:[Prénom]]=$B69)*(BL$2&gt;=Tableau1[[Début]:[Début]])*(BL$2&lt;=Tableau1[[Fin]:[Fin]]),ROW(INDIRECT("A1:A"&amp;COUNTA(Tableau1[[Fin]:[Fin]])))),1)),""))</f>
        <v/>
      </c>
      <c r="BM69" s="34" t="str">
        <f t="array" aca="1" ref="BM69" ca="1">IF(OR(WEEKDAY(BM$2,2)&gt;5,COUNTIF(Dates_Feries,BM$2)&gt;0),"",IFERROR(INDEX(Tableau1[[Type]:[Type]],SMALL(IF((Tableau1[[Nom]:[Nom]]=$A69)*(Tableau1[[Prénom]:[Prénom]]=$B69)*(BM$2&gt;=Tableau1[[Début]:[Début]])*(BM$2&lt;=Tableau1[[Fin]:[Fin]]),ROW(INDIRECT("A1:A"&amp;COUNTA(Tableau1[[Fin]:[Fin]])))),1)),""))</f>
        <v/>
      </c>
      <c r="BN69" s="34" t="str">
        <f t="array" aca="1" ref="BN69" ca="1">IF(OR(WEEKDAY(BN$2,2)&gt;5,COUNTIF(Dates_Feries,BN$2)&gt;0),"",IFERROR(INDEX(Tableau1[[Type]:[Type]],SMALL(IF((Tableau1[[Nom]:[Nom]]=$A69)*(Tableau1[[Prénom]:[Prénom]]=$B69)*(BN$2&gt;=Tableau1[[Début]:[Début]])*(BN$2&lt;=Tableau1[[Fin]:[Fin]]),ROW(INDIRECT("A1:A"&amp;COUNTA(Tableau1[[Fin]:[Fin]])))),1)),""))</f>
        <v/>
      </c>
      <c r="BO69" s="34" t="str">
        <f t="array" aca="1" ref="BO69" ca="1">IF(OR(WEEKDAY(BO$2,2)&gt;5,COUNTIF(Dates_Feries,BO$2)&gt;0),"",IFERROR(INDEX(Tableau1[[Type]:[Type]],SMALL(IF((Tableau1[[Nom]:[Nom]]=$A69)*(Tableau1[[Prénom]:[Prénom]]=$B69)*(BO$2&gt;=Tableau1[[Début]:[Début]])*(BO$2&lt;=Tableau1[[Fin]:[Fin]]),ROW(INDIRECT("A1:A"&amp;COUNTA(Tableau1[[Fin]:[Fin]])))),1)),""))</f>
        <v/>
      </c>
      <c r="BP69" s="34" t="str">
        <f t="array" aca="1" ref="BP69" ca="1">IF(OR(WEEKDAY(BP$2,2)&gt;5,COUNTIF(Dates_Feries,BP$2)&gt;0),"",IFERROR(INDEX(Tableau1[[Type]:[Type]],SMALL(IF((Tableau1[[Nom]:[Nom]]=$A69)*(Tableau1[[Prénom]:[Prénom]]=$B69)*(BP$2&gt;=Tableau1[[Début]:[Début]])*(BP$2&lt;=Tableau1[[Fin]:[Fin]]),ROW(INDIRECT("A1:A"&amp;COUNTA(Tableau1[[Fin]:[Fin]])))),1)),""))</f>
        <v/>
      </c>
      <c r="BQ69" s="34" t="str">
        <f t="array" aca="1" ref="BQ69" ca="1">IF(OR(WEEKDAY(BQ$2,2)&gt;5,COUNTIF(Dates_Feries,BQ$2)&gt;0),"",IFERROR(INDEX(Tableau1[[Type]:[Type]],SMALL(IF((Tableau1[[Nom]:[Nom]]=$A69)*(Tableau1[[Prénom]:[Prénom]]=$B69)*(BQ$2&gt;=Tableau1[[Début]:[Début]])*(BQ$2&lt;=Tableau1[[Fin]:[Fin]]),ROW(INDIRECT("A1:A"&amp;COUNTA(Tableau1[[Fin]:[Fin]])))),1)),""))</f>
        <v/>
      </c>
      <c r="BR69" s="34" t="str">
        <f t="array" aca="1" ref="BR69" ca="1">IF(OR(WEEKDAY(BR$2,2)&gt;5,COUNTIF(Dates_Feries,BR$2)&gt;0),"",IFERROR(INDEX(Tableau1[[Type]:[Type]],SMALL(IF((Tableau1[[Nom]:[Nom]]=$A69)*(Tableau1[[Prénom]:[Prénom]]=$B69)*(BR$2&gt;=Tableau1[[Début]:[Début]])*(BR$2&lt;=Tableau1[[Fin]:[Fin]]),ROW(INDIRECT("A1:A"&amp;COUNTA(Tableau1[[Fin]:[Fin]])))),1)),""))</f>
        <v/>
      </c>
      <c r="BS69" s="34" t="str">
        <f t="array" aca="1" ref="BS69" ca="1">IF(OR(WEEKDAY(BS$2,2)&gt;5,COUNTIF(Dates_Feries,BS$2)&gt;0),"",IFERROR(INDEX(Tableau1[[Type]:[Type]],SMALL(IF((Tableau1[[Nom]:[Nom]]=$A69)*(Tableau1[[Prénom]:[Prénom]]=$B69)*(BS$2&gt;=Tableau1[[Début]:[Début]])*(BS$2&lt;=Tableau1[[Fin]:[Fin]]),ROW(INDIRECT("A1:A"&amp;COUNTA(Tableau1[[Fin]:[Fin]])))),1)),""))</f>
        <v/>
      </c>
      <c r="BT69" s="34" t="str">
        <f t="array" aca="1" ref="BT69" ca="1">IF(OR(WEEKDAY(BT$2,2)&gt;5,COUNTIF(Dates_Feries,BT$2)&gt;0),"",IFERROR(INDEX(Tableau1[[Type]:[Type]],SMALL(IF((Tableau1[[Nom]:[Nom]]=$A69)*(Tableau1[[Prénom]:[Prénom]]=$B69)*(BT$2&gt;=Tableau1[[Début]:[Début]])*(BT$2&lt;=Tableau1[[Fin]:[Fin]]),ROW(INDIRECT("A1:A"&amp;COUNTA(Tableau1[[Fin]:[Fin]])))),1)),""))</f>
        <v/>
      </c>
      <c r="BU69" s="34" t="str">
        <f t="array" aca="1" ref="BU69" ca="1">IF(OR(WEEKDAY(BU$2,2)&gt;5,COUNTIF(Dates_Feries,BU$2)&gt;0),"",IFERROR(INDEX(Tableau1[[Type]:[Type]],SMALL(IF((Tableau1[[Nom]:[Nom]]=$A69)*(Tableau1[[Prénom]:[Prénom]]=$B69)*(BU$2&gt;=Tableau1[[Début]:[Début]])*(BU$2&lt;=Tableau1[[Fin]:[Fin]]),ROW(INDIRECT("A1:A"&amp;COUNTA(Tableau1[[Fin]:[Fin]])))),1)),""))</f>
        <v/>
      </c>
      <c r="BV69" s="34" t="str">
        <f t="array" aca="1" ref="BV69" ca="1">IF(OR(WEEKDAY(BV$2,2)&gt;5,COUNTIF(Dates_Feries,BV$2)&gt;0),"",IFERROR(INDEX(Tableau1[[Type]:[Type]],SMALL(IF((Tableau1[[Nom]:[Nom]]=$A69)*(Tableau1[[Prénom]:[Prénom]]=$B69)*(BV$2&gt;=Tableau1[[Début]:[Début]])*(BV$2&lt;=Tableau1[[Fin]:[Fin]]),ROW(INDIRECT("A1:A"&amp;COUNTA(Tableau1[[Fin]:[Fin]])))),1)),""))</f>
        <v/>
      </c>
      <c r="BW69" s="34" t="str">
        <f t="array" aca="1" ref="BW69" ca="1">IF(OR(WEEKDAY(BW$2,2)&gt;5,COUNTIF(Dates_Feries,BW$2)&gt;0),"",IFERROR(INDEX(Tableau1[[Type]:[Type]],SMALL(IF((Tableau1[[Nom]:[Nom]]=$A69)*(Tableau1[[Prénom]:[Prénom]]=$B69)*(BW$2&gt;=Tableau1[[Début]:[Début]])*(BW$2&lt;=Tableau1[[Fin]:[Fin]]),ROW(INDIRECT("A1:A"&amp;COUNTA(Tableau1[[Fin]:[Fin]])))),1)),""))</f>
        <v/>
      </c>
      <c r="BX69" s="34" t="str">
        <f t="array" aca="1" ref="BX69" ca="1">IF(OR(WEEKDAY(BX$2,2)&gt;5,COUNTIF(Dates_Feries,BX$2)&gt;0),"",IFERROR(INDEX(Tableau1[[Type]:[Type]],SMALL(IF((Tableau1[[Nom]:[Nom]]=$A69)*(Tableau1[[Prénom]:[Prénom]]=$B69)*(BX$2&gt;=Tableau1[[Début]:[Début]])*(BX$2&lt;=Tableau1[[Fin]:[Fin]]),ROW(INDIRECT("A1:A"&amp;COUNTA(Tableau1[[Fin]:[Fin]])))),1)),""))</f>
        <v/>
      </c>
      <c r="BY69" s="34" t="str">
        <f t="array" aca="1" ref="BY69" ca="1">IF(OR(WEEKDAY(BY$2,2)&gt;5,COUNTIF(Dates_Feries,BY$2)&gt;0),"",IFERROR(INDEX(Tableau1[[Type]:[Type]],SMALL(IF((Tableau1[[Nom]:[Nom]]=$A69)*(Tableau1[[Prénom]:[Prénom]]=$B69)*(BY$2&gt;=Tableau1[[Début]:[Début]])*(BY$2&lt;=Tableau1[[Fin]:[Fin]]),ROW(INDIRECT("A1:A"&amp;COUNTA(Tableau1[[Fin]:[Fin]])))),1)),""))</f>
        <v/>
      </c>
      <c r="BZ69" s="34" t="str">
        <f t="array" aca="1" ref="BZ69" ca="1">IF(OR(WEEKDAY(BZ$2,2)&gt;5,COUNTIF(Dates_Feries,BZ$2)&gt;0),"",IFERROR(INDEX(Tableau1[[Type]:[Type]],SMALL(IF((Tableau1[[Nom]:[Nom]]=$A69)*(Tableau1[[Prénom]:[Prénom]]=$B69)*(BZ$2&gt;=Tableau1[[Début]:[Début]])*(BZ$2&lt;=Tableau1[[Fin]:[Fin]]),ROW(INDIRECT("A1:A"&amp;COUNTA(Tableau1[[Fin]:[Fin]])))),1)),""))</f>
        <v/>
      </c>
      <c r="CA69" s="34" t="str">
        <f t="array" aca="1" ref="CA69" ca="1">IF(OR(WEEKDAY(CA$2,2)&gt;5,COUNTIF(Dates_Feries,CA$2)&gt;0),"",IFERROR(INDEX(Tableau1[[Type]:[Type]],SMALL(IF((Tableau1[[Nom]:[Nom]]=$A69)*(Tableau1[[Prénom]:[Prénom]]=$B69)*(CA$2&gt;=Tableau1[[Début]:[Début]])*(CA$2&lt;=Tableau1[[Fin]:[Fin]]),ROW(INDIRECT("A1:A"&amp;COUNTA(Tableau1[[Fin]:[Fin]])))),1)),""))</f>
        <v/>
      </c>
      <c r="CB69" s="34" t="str">
        <f t="array" aca="1" ref="CB69" ca="1">IF(OR(WEEKDAY(CB$2,2)&gt;5,COUNTIF(Dates_Feries,CB$2)&gt;0),"",IFERROR(INDEX(Tableau1[[Type]:[Type]],SMALL(IF((Tableau1[[Nom]:[Nom]]=$A69)*(Tableau1[[Prénom]:[Prénom]]=$B69)*(CB$2&gt;=Tableau1[[Début]:[Début]])*(CB$2&lt;=Tableau1[[Fin]:[Fin]]),ROW(INDIRECT("A1:A"&amp;COUNTA(Tableau1[[Fin]:[Fin]])))),1)),""))</f>
        <v/>
      </c>
      <c r="CC69" s="34" t="str">
        <f t="array" aca="1" ref="CC69" ca="1">IF(OR(WEEKDAY(CC$2,2)&gt;5,COUNTIF(Dates_Feries,CC$2)&gt;0),"",IFERROR(INDEX(Tableau1[[Type]:[Type]],SMALL(IF((Tableau1[[Nom]:[Nom]]=$A69)*(Tableau1[[Prénom]:[Prénom]]=$B69)*(CC$2&gt;=Tableau1[[Début]:[Début]])*(CC$2&lt;=Tableau1[[Fin]:[Fin]]),ROW(INDIRECT("A1:A"&amp;COUNTA(Tableau1[[Fin]:[Fin]])))),1)),""))</f>
        <v/>
      </c>
      <c r="CD69" s="34" t="str">
        <f t="array" aca="1" ref="CD69" ca="1">IF(OR(WEEKDAY(CD$2,2)&gt;5,COUNTIF(Dates_Feries,CD$2)&gt;0),"",IFERROR(INDEX(Tableau1[[Type]:[Type]],SMALL(IF((Tableau1[[Nom]:[Nom]]=$A69)*(Tableau1[[Prénom]:[Prénom]]=$B69)*(CD$2&gt;=Tableau1[[Début]:[Début]])*(CD$2&lt;=Tableau1[[Fin]:[Fin]]),ROW(INDIRECT("A1:A"&amp;COUNTA(Tableau1[[Fin]:[Fin]])))),1)),""))</f>
        <v/>
      </c>
      <c r="CE69" s="34" t="str">
        <f t="array" aca="1" ref="CE69" ca="1">IF(OR(WEEKDAY(CE$2,2)&gt;5,COUNTIF(Dates_Feries,CE$2)&gt;0),"",IFERROR(INDEX(Tableau1[[Type]:[Type]],SMALL(IF((Tableau1[[Nom]:[Nom]]=$A69)*(Tableau1[[Prénom]:[Prénom]]=$B69)*(CE$2&gt;=Tableau1[[Début]:[Début]])*(CE$2&lt;=Tableau1[[Fin]:[Fin]]),ROW(INDIRECT("A1:A"&amp;COUNTA(Tableau1[[Fin]:[Fin]])))),1)),""))</f>
        <v/>
      </c>
      <c r="CF69" s="34" t="str">
        <f t="array" aca="1" ref="CF69" ca="1">IF(OR(WEEKDAY(CF$2,2)&gt;5,COUNTIF(Dates_Feries,CF$2)&gt;0),"",IFERROR(INDEX(Tableau1[[Type]:[Type]],SMALL(IF((Tableau1[[Nom]:[Nom]]=$A69)*(Tableau1[[Prénom]:[Prénom]]=$B69)*(CF$2&gt;=Tableau1[[Début]:[Début]])*(CF$2&lt;=Tableau1[[Fin]:[Fin]]),ROW(INDIRECT("A1:A"&amp;COUNTA(Tableau1[[Fin]:[Fin]])))),1)),""))</f>
        <v/>
      </c>
      <c r="CG69" s="34" t="str">
        <f t="array" aca="1" ref="CG69" ca="1">IF(OR(WEEKDAY(CG$2,2)&gt;5,COUNTIF(Dates_Feries,CG$2)&gt;0),"",IFERROR(INDEX(Tableau1[[Type]:[Type]],SMALL(IF((Tableau1[[Nom]:[Nom]]=$A69)*(Tableau1[[Prénom]:[Prénom]]=$B69)*(CG$2&gt;=Tableau1[[Début]:[Début]])*(CG$2&lt;=Tableau1[[Fin]:[Fin]]),ROW(INDIRECT("A1:A"&amp;COUNTA(Tableau1[[Fin]:[Fin]])))),1)),""))</f>
        <v/>
      </c>
      <c r="CH69" s="34" t="str">
        <f t="array" aca="1" ref="CH69" ca="1">IF(OR(WEEKDAY(CH$2,2)&gt;5,COUNTIF(Dates_Feries,CH$2)&gt;0),"",IFERROR(INDEX(Tableau1[[Type]:[Type]],SMALL(IF((Tableau1[[Nom]:[Nom]]=$A69)*(Tableau1[[Prénom]:[Prénom]]=$B69)*(CH$2&gt;=Tableau1[[Début]:[Début]])*(CH$2&lt;=Tableau1[[Fin]:[Fin]]),ROW(INDIRECT("A1:A"&amp;COUNTA(Tableau1[[Fin]:[Fin]])))),1)),""))</f>
        <v/>
      </c>
      <c r="CI69" s="34" t="str">
        <f t="array" aca="1" ref="CI69" ca="1">IF(OR(WEEKDAY(CI$2,2)&gt;5,COUNTIF(Dates_Feries,CI$2)&gt;0),"",IFERROR(INDEX(Tableau1[[Type]:[Type]],SMALL(IF((Tableau1[[Nom]:[Nom]]=$A69)*(Tableau1[[Prénom]:[Prénom]]=$B69)*(CI$2&gt;=Tableau1[[Début]:[Début]])*(CI$2&lt;=Tableau1[[Fin]:[Fin]]),ROW(INDIRECT("A1:A"&amp;COUNTA(Tableau1[[Fin]:[Fin]])))),1)),""))</f>
        <v/>
      </c>
      <c r="CJ69" s="34" t="str">
        <f t="array" aca="1" ref="CJ69" ca="1">IF(OR(WEEKDAY(CJ$2,2)&gt;5,COUNTIF(Dates_Feries,CJ$2)&gt;0),"",IFERROR(INDEX(Tableau1[[Type]:[Type]],SMALL(IF((Tableau1[[Nom]:[Nom]]=$A69)*(Tableau1[[Prénom]:[Prénom]]=$B69)*(CJ$2&gt;=Tableau1[[Début]:[Début]])*(CJ$2&lt;=Tableau1[[Fin]:[Fin]]),ROW(INDIRECT("A1:A"&amp;COUNTA(Tableau1[[Fin]:[Fin]])))),1)),""))</f>
        <v/>
      </c>
      <c r="CK69" s="34" t="str">
        <f t="array" aca="1" ref="CK69" ca="1">IF(OR(WEEKDAY(CK$2,2)&gt;5,COUNTIF(Dates_Feries,CK$2)&gt;0),"",IFERROR(INDEX(Tableau1[[Type]:[Type]],SMALL(IF((Tableau1[[Nom]:[Nom]]=$A69)*(Tableau1[[Prénom]:[Prénom]]=$B69)*(CK$2&gt;=Tableau1[[Début]:[Début]])*(CK$2&lt;=Tableau1[[Fin]:[Fin]]),ROW(INDIRECT("A1:A"&amp;COUNTA(Tableau1[[Fin]:[Fin]])))),1)),""))</f>
        <v/>
      </c>
      <c r="CL69" s="34" t="str">
        <f t="array" aca="1" ref="CL69" ca="1">IF(OR(WEEKDAY(CL$2,2)&gt;5,COUNTIF(Dates_Feries,CL$2)&gt;0),"",IFERROR(INDEX(Tableau1[[Type]:[Type]],SMALL(IF((Tableau1[[Nom]:[Nom]]=$A69)*(Tableau1[[Prénom]:[Prénom]]=$B69)*(CL$2&gt;=Tableau1[[Début]:[Début]])*(CL$2&lt;=Tableau1[[Fin]:[Fin]]),ROW(INDIRECT("A1:A"&amp;COUNTA(Tableau1[[Fin]:[Fin]])))),1)),""))</f>
        <v/>
      </c>
      <c r="CM69" s="34" t="str">
        <f t="array" aca="1" ref="CM69" ca="1">IF(OR(WEEKDAY(CM$2,2)&gt;5,COUNTIF(Dates_Feries,CM$2)&gt;0),"",IFERROR(INDEX(Tableau1[[Type]:[Type]],SMALL(IF((Tableau1[[Nom]:[Nom]]=$A69)*(Tableau1[[Prénom]:[Prénom]]=$B69)*(CM$2&gt;=Tableau1[[Début]:[Début]])*(CM$2&lt;=Tableau1[[Fin]:[Fin]]),ROW(INDIRECT("A1:A"&amp;COUNTA(Tableau1[[Fin]:[Fin]])))),1)),""))</f>
        <v/>
      </c>
      <c r="CN69" s="34" t="str">
        <f t="array" aca="1" ref="CN69" ca="1">IF(OR(WEEKDAY(CN$2,2)&gt;5,COUNTIF(Dates_Feries,CN$2)&gt;0),"",IFERROR(INDEX(Tableau1[[Type]:[Type]],SMALL(IF((Tableau1[[Nom]:[Nom]]=$A69)*(Tableau1[[Prénom]:[Prénom]]=$B69)*(CN$2&gt;=Tableau1[[Début]:[Début]])*(CN$2&lt;=Tableau1[[Fin]:[Fin]]),ROW(INDIRECT("A1:A"&amp;COUNTA(Tableau1[[Fin]:[Fin]])))),1)),""))</f>
        <v/>
      </c>
      <c r="CO69" s="34" t="str">
        <f t="array" aca="1" ref="CO69" ca="1">IF(OR(WEEKDAY(CO$2,2)&gt;5,COUNTIF(Dates_Feries,CO$2)&gt;0),"",IFERROR(INDEX(Tableau1[[Type]:[Type]],SMALL(IF((Tableau1[[Nom]:[Nom]]=$A69)*(Tableau1[[Prénom]:[Prénom]]=$B69)*(CO$2&gt;=Tableau1[[Début]:[Début]])*(CO$2&lt;=Tableau1[[Fin]:[Fin]]),ROW(INDIRECT("A1:A"&amp;COUNTA(Tableau1[[Fin]:[Fin]])))),1)),""))</f>
        <v/>
      </c>
      <c r="CP69" s="34" t="str">
        <f t="array" aca="1" ref="CP69" ca="1">IF(OR(WEEKDAY(CP$2,2)&gt;5,COUNTIF(Dates_Feries,CP$2)&gt;0),"",IFERROR(INDEX(Tableau1[[Type]:[Type]],SMALL(IF((Tableau1[[Nom]:[Nom]]=$A69)*(Tableau1[[Prénom]:[Prénom]]=$B69)*(CP$2&gt;=Tableau1[[Début]:[Début]])*(CP$2&lt;=Tableau1[[Fin]:[Fin]]),ROW(INDIRECT("A1:A"&amp;COUNTA(Tableau1[[Fin]:[Fin]])))),1)),""))</f>
        <v/>
      </c>
      <c r="CQ69" s="34" t="str">
        <f t="array" aca="1" ref="CQ69" ca="1">IF(OR(WEEKDAY(CQ$2,2)&gt;5,COUNTIF(Dates_Feries,CQ$2)&gt;0),"",IFERROR(INDEX(Tableau1[[Type]:[Type]],SMALL(IF((Tableau1[[Nom]:[Nom]]=$A69)*(Tableau1[[Prénom]:[Prénom]]=$B69)*(CQ$2&gt;=Tableau1[[Début]:[Début]])*(CQ$2&lt;=Tableau1[[Fin]:[Fin]]),ROW(INDIRECT("A1:A"&amp;COUNTA(Tableau1[[Fin]:[Fin]])))),1)),""))</f>
        <v/>
      </c>
      <c r="CR69" s="34" t="str">
        <f t="array" aca="1" ref="CR69" ca="1">IF(OR(WEEKDAY(CR$2,2)&gt;5,COUNTIF(Dates_Feries,CR$2)&gt;0),"",IFERROR(INDEX(Tableau1[[Type]:[Type]],SMALL(IF((Tableau1[[Nom]:[Nom]]=$A69)*(Tableau1[[Prénom]:[Prénom]]=$B69)*(CR$2&gt;=Tableau1[[Début]:[Début]])*(CR$2&lt;=Tableau1[[Fin]:[Fin]]),ROW(INDIRECT("A1:A"&amp;COUNTA(Tableau1[[Fin]:[Fin]])))),1)),""))</f>
        <v/>
      </c>
      <c r="CS69" s="34" t="str">
        <f t="array" aca="1" ref="CS69" ca="1">IF(OR(WEEKDAY(CS$2,2)&gt;5,COUNTIF(Dates_Feries,CS$2)&gt;0),"",IFERROR(INDEX(Tableau1[[Type]:[Type]],SMALL(IF((Tableau1[[Nom]:[Nom]]=$A69)*(Tableau1[[Prénom]:[Prénom]]=$B69)*(CS$2&gt;=Tableau1[[Début]:[Début]])*(CS$2&lt;=Tableau1[[Fin]:[Fin]]),ROW(INDIRECT("A1:A"&amp;COUNTA(Tableau1[[Fin]:[Fin]])))),1)),""))</f>
        <v/>
      </c>
      <c r="CT69" s="34" t="str">
        <f t="array" aca="1" ref="CT69" ca="1">IF(OR(WEEKDAY(CT$2,2)&gt;5,COUNTIF(Dates_Feries,CT$2)&gt;0),"",IFERROR(INDEX(Tableau1[[Type]:[Type]],SMALL(IF((Tableau1[[Nom]:[Nom]]=$A69)*(Tableau1[[Prénom]:[Prénom]]=$B69)*(CT$2&gt;=Tableau1[[Début]:[Début]])*(CT$2&lt;=Tableau1[[Fin]:[Fin]]),ROW(INDIRECT("A1:A"&amp;COUNTA(Tableau1[[Fin]:[Fin]])))),1)),""))</f>
        <v/>
      </c>
      <c r="CU69" s="34" t="str">
        <f t="array" aca="1" ref="CU69" ca="1">IF(OR(WEEKDAY(CU$2,2)&gt;5,COUNTIF(Dates_Feries,CU$2)&gt;0),"",IFERROR(INDEX(Tableau1[[Type]:[Type]],SMALL(IF((Tableau1[[Nom]:[Nom]]=$A69)*(Tableau1[[Prénom]:[Prénom]]=$B69)*(CU$2&gt;=Tableau1[[Début]:[Début]])*(CU$2&lt;=Tableau1[[Fin]:[Fin]]),ROW(INDIRECT("A1:A"&amp;COUNTA(Tableau1[[Fin]:[Fin]])))),1)),""))</f>
        <v/>
      </c>
      <c r="CV69" s="34" t="str">
        <f t="array" aca="1" ref="CV69" ca="1">IF(OR(WEEKDAY(CV$2,2)&gt;5,COUNTIF(Dates_Feries,CV$2)&gt;0),"",IFERROR(INDEX(Tableau1[[Type]:[Type]],SMALL(IF((Tableau1[[Nom]:[Nom]]=$A69)*(Tableau1[[Prénom]:[Prénom]]=$B69)*(CV$2&gt;=Tableau1[[Début]:[Début]])*(CV$2&lt;=Tableau1[[Fin]:[Fin]]),ROW(INDIRECT("A1:A"&amp;COUNTA(Tableau1[[Fin]:[Fin]])))),1)),""))</f>
        <v/>
      </c>
      <c r="CW69" s="34" t="str">
        <f t="array" aca="1" ref="CW69" ca="1">IF(OR(WEEKDAY(CW$2,2)&gt;5,COUNTIF(Dates_Feries,CW$2)&gt;0),"",IFERROR(INDEX(Tableau1[[Type]:[Type]],SMALL(IF((Tableau1[[Nom]:[Nom]]=$A69)*(Tableau1[[Prénom]:[Prénom]]=$B69)*(CW$2&gt;=Tableau1[[Début]:[Début]])*(CW$2&lt;=Tableau1[[Fin]:[Fin]]),ROW(INDIRECT("A1:A"&amp;COUNTA(Tableau1[[Fin]:[Fin]])))),1)),""))</f>
        <v/>
      </c>
      <c r="CX69" s="34" t="str">
        <f t="array" aca="1" ref="CX69" ca="1">IF(OR(WEEKDAY(CX$2,2)&gt;5,COUNTIF(Dates_Feries,CX$2)&gt;0),"",IFERROR(INDEX(Tableau1[[Type]:[Type]],SMALL(IF((Tableau1[[Nom]:[Nom]]=$A69)*(Tableau1[[Prénom]:[Prénom]]=$B69)*(CX$2&gt;=Tableau1[[Début]:[Début]])*(CX$2&lt;=Tableau1[[Fin]:[Fin]]),ROW(INDIRECT("A1:A"&amp;COUNTA(Tableau1[[Fin]:[Fin]])))),1)),""))</f>
        <v/>
      </c>
      <c r="CY69" s="34" t="str">
        <f t="array" aca="1" ref="CY69" ca="1">IF(OR(WEEKDAY(CY$2,2)&gt;5,COUNTIF(Dates_Feries,CY$2)&gt;0),"",IFERROR(INDEX(Tableau1[[Type]:[Type]],SMALL(IF((Tableau1[[Nom]:[Nom]]=$A69)*(Tableau1[[Prénom]:[Prénom]]=$B69)*(CY$2&gt;=Tableau1[[Début]:[Début]])*(CY$2&lt;=Tableau1[[Fin]:[Fin]]),ROW(INDIRECT("A1:A"&amp;COUNTA(Tableau1[[Fin]:[Fin]])))),1)),""))</f>
        <v/>
      </c>
      <c r="CZ69" s="34" t="str">
        <f t="array" aca="1" ref="CZ69" ca="1">IF(OR(WEEKDAY(CZ$2,2)&gt;5,COUNTIF(Dates_Feries,CZ$2)&gt;0),"",IFERROR(INDEX(Tableau1[[Type]:[Type]],SMALL(IF((Tableau1[[Nom]:[Nom]]=$A69)*(Tableau1[[Prénom]:[Prénom]]=$B69)*(CZ$2&gt;=Tableau1[[Début]:[Début]])*(CZ$2&lt;=Tableau1[[Fin]:[Fin]]),ROW(INDIRECT("A1:A"&amp;COUNTA(Tableau1[[Fin]:[Fin]])))),1)),""))</f>
        <v/>
      </c>
      <c r="DA69" s="34" t="str">
        <f t="array" aca="1" ref="DA69" ca="1">IF(OR(WEEKDAY(DA$2,2)&gt;5,COUNTIF(Dates_Feries,DA$2)&gt;0),"",IFERROR(INDEX(Tableau1[[Type]:[Type]],SMALL(IF((Tableau1[[Nom]:[Nom]]=$A69)*(Tableau1[[Prénom]:[Prénom]]=$B69)*(DA$2&gt;=Tableau1[[Début]:[Début]])*(DA$2&lt;=Tableau1[[Fin]:[Fin]]),ROW(INDIRECT("A1:A"&amp;COUNTA(Tableau1[[Fin]:[Fin]])))),1)),""))</f>
        <v/>
      </c>
      <c r="DB69" s="34" t="str">
        <f t="array" aca="1" ref="DB69" ca="1">IF(OR(WEEKDAY(DB$2,2)&gt;5,COUNTIF(Dates_Feries,DB$2)&gt;0),"",IFERROR(INDEX(Tableau1[[Type]:[Type]],SMALL(IF((Tableau1[[Nom]:[Nom]]=$A69)*(Tableau1[[Prénom]:[Prénom]]=$B69)*(DB$2&gt;=Tableau1[[Début]:[Début]])*(DB$2&lt;=Tableau1[[Fin]:[Fin]]),ROW(INDIRECT("A1:A"&amp;COUNTA(Tableau1[[Fin]:[Fin]])))),1)),""))</f>
        <v/>
      </c>
      <c r="DC69" s="34" t="str">
        <f t="array" aca="1" ref="DC69" ca="1">IF(OR(WEEKDAY(DC$2,2)&gt;5,COUNTIF(Dates_Feries,DC$2)&gt;0),"",IFERROR(INDEX(Tableau1[[Type]:[Type]],SMALL(IF((Tableau1[[Nom]:[Nom]]=$A69)*(Tableau1[[Prénom]:[Prénom]]=$B69)*(DC$2&gt;=Tableau1[[Début]:[Début]])*(DC$2&lt;=Tableau1[[Fin]:[Fin]]),ROW(INDIRECT("A1:A"&amp;COUNTA(Tableau1[[Fin]:[Fin]])))),1)),""))</f>
        <v/>
      </c>
      <c r="DD69" s="34" t="str">
        <f t="array" aca="1" ref="DD69" ca="1">IF(OR(WEEKDAY(DD$2,2)&gt;5,COUNTIF(Dates_Feries,DD$2)&gt;0),"",IFERROR(INDEX(Tableau1[[Type]:[Type]],SMALL(IF((Tableau1[[Nom]:[Nom]]=$A69)*(Tableau1[[Prénom]:[Prénom]]=$B69)*(DD$2&gt;=Tableau1[[Début]:[Début]])*(DD$2&lt;=Tableau1[[Fin]:[Fin]]),ROW(INDIRECT("A1:A"&amp;COUNTA(Tableau1[[Fin]:[Fin]])))),1)),""))</f>
        <v/>
      </c>
      <c r="DE69" s="34" t="str">
        <f t="array" aca="1" ref="DE69" ca="1">IF(OR(WEEKDAY(DE$2,2)&gt;5,COUNTIF(Dates_Feries,DE$2)&gt;0),"",IFERROR(INDEX(Tableau1[[Type]:[Type]],SMALL(IF((Tableau1[[Nom]:[Nom]]=$A69)*(Tableau1[[Prénom]:[Prénom]]=$B69)*(DE$2&gt;=Tableau1[[Début]:[Début]])*(DE$2&lt;=Tableau1[[Fin]:[Fin]]),ROW(INDIRECT("A1:A"&amp;COUNTA(Tableau1[[Fin]:[Fin]])))),1)),""))</f>
        <v/>
      </c>
      <c r="DF69" s="34" t="str">
        <f t="array" aca="1" ref="DF69" ca="1">IF(OR(WEEKDAY(DF$2,2)&gt;5,COUNTIF(Dates_Feries,DF$2)&gt;0),"",IFERROR(INDEX(Tableau1[[Type]:[Type]],SMALL(IF((Tableau1[[Nom]:[Nom]]=$A69)*(Tableau1[[Prénom]:[Prénom]]=$B69)*(DF$2&gt;=Tableau1[[Début]:[Début]])*(DF$2&lt;=Tableau1[[Fin]:[Fin]]),ROW(INDIRECT("A1:A"&amp;COUNTA(Tableau1[[Fin]:[Fin]])))),1)),""))</f>
        <v/>
      </c>
      <c r="DG69" s="34" t="str">
        <f t="array" aca="1" ref="DG69" ca="1">IF(OR(WEEKDAY(DG$2,2)&gt;5,COUNTIF(Dates_Feries,DG$2)&gt;0),"",IFERROR(INDEX(Tableau1[[Type]:[Type]],SMALL(IF((Tableau1[[Nom]:[Nom]]=$A69)*(Tableau1[[Prénom]:[Prénom]]=$B69)*(DG$2&gt;=Tableau1[[Début]:[Début]])*(DG$2&lt;=Tableau1[[Fin]:[Fin]]),ROW(INDIRECT("A1:A"&amp;COUNTA(Tableau1[[Fin]:[Fin]])))),1)),""))</f>
        <v/>
      </c>
      <c r="DH69" s="34" t="str">
        <f t="array" aca="1" ref="DH69" ca="1">IF(OR(WEEKDAY(DH$2,2)&gt;5,COUNTIF(Dates_Feries,DH$2)&gt;0),"",IFERROR(INDEX(Tableau1[[Type]:[Type]],SMALL(IF((Tableau1[[Nom]:[Nom]]=$A69)*(Tableau1[[Prénom]:[Prénom]]=$B69)*(DH$2&gt;=Tableau1[[Début]:[Début]])*(DH$2&lt;=Tableau1[[Fin]:[Fin]]),ROW(INDIRECT("A1:A"&amp;COUNTA(Tableau1[[Fin]:[Fin]])))),1)),""))</f>
        <v/>
      </c>
      <c r="DI69" s="34" t="str">
        <f t="array" aca="1" ref="DI69" ca="1">IF(OR(WEEKDAY(DI$2,2)&gt;5,COUNTIF(Dates_Feries,DI$2)&gt;0),"",IFERROR(INDEX(Tableau1[[Type]:[Type]],SMALL(IF((Tableau1[[Nom]:[Nom]]=$A69)*(Tableau1[[Prénom]:[Prénom]]=$B69)*(DI$2&gt;=Tableau1[[Début]:[Début]])*(DI$2&lt;=Tableau1[[Fin]:[Fin]]),ROW(INDIRECT("A1:A"&amp;COUNTA(Tableau1[[Fin]:[Fin]])))),1)),""))</f>
        <v/>
      </c>
      <c r="DJ69" s="34" t="str">
        <f t="array" aca="1" ref="DJ69" ca="1">IF(OR(WEEKDAY(DJ$2,2)&gt;5,COUNTIF(Dates_Feries,DJ$2)&gt;0),"",IFERROR(INDEX(Tableau1[[Type]:[Type]],SMALL(IF((Tableau1[[Nom]:[Nom]]=$A69)*(Tableau1[[Prénom]:[Prénom]]=$B69)*(DJ$2&gt;=Tableau1[[Début]:[Début]])*(DJ$2&lt;=Tableau1[[Fin]:[Fin]]),ROW(INDIRECT("A1:A"&amp;COUNTA(Tableau1[[Fin]:[Fin]])))),1)),""))</f>
        <v/>
      </c>
      <c r="DK69" s="34" t="str">
        <f t="array" aca="1" ref="DK69" ca="1">IF(OR(WEEKDAY(DK$2,2)&gt;5,COUNTIF(Dates_Feries,DK$2)&gt;0),"",IFERROR(INDEX(Tableau1[[Type]:[Type]],SMALL(IF((Tableau1[[Nom]:[Nom]]=$A69)*(Tableau1[[Prénom]:[Prénom]]=$B69)*(DK$2&gt;=Tableau1[[Début]:[Début]])*(DK$2&lt;=Tableau1[[Fin]:[Fin]]),ROW(INDIRECT("A1:A"&amp;COUNTA(Tableau1[[Fin]:[Fin]])))),1)),""))</f>
        <v/>
      </c>
      <c r="DL69" s="34" t="str">
        <f t="array" aca="1" ref="DL69" ca="1">IF(OR(WEEKDAY(DL$2,2)&gt;5,COUNTIF(Dates_Feries,DL$2)&gt;0),"",IFERROR(INDEX(Tableau1[[Type]:[Type]],SMALL(IF((Tableau1[[Nom]:[Nom]]=$A69)*(Tableau1[[Prénom]:[Prénom]]=$B69)*(DL$2&gt;=Tableau1[[Début]:[Début]])*(DL$2&lt;=Tableau1[[Fin]:[Fin]]),ROW(INDIRECT("A1:A"&amp;COUNTA(Tableau1[[Fin]:[Fin]])))),1)),""))</f>
        <v/>
      </c>
      <c r="DM69" s="34" t="str">
        <f t="array" aca="1" ref="DM69" ca="1">IF(OR(WEEKDAY(DM$2,2)&gt;5,COUNTIF(Dates_Feries,DM$2)&gt;0),"",IFERROR(INDEX(Tableau1[[Type]:[Type]],SMALL(IF((Tableau1[[Nom]:[Nom]]=$A69)*(Tableau1[[Prénom]:[Prénom]]=$B69)*(DM$2&gt;=Tableau1[[Début]:[Début]])*(DM$2&lt;=Tableau1[[Fin]:[Fin]]),ROW(INDIRECT("A1:A"&amp;COUNTA(Tableau1[[Fin]:[Fin]])))),1)),""))</f>
        <v/>
      </c>
      <c r="DN69" s="34" t="str">
        <f t="array" aca="1" ref="DN69" ca="1">IF(OR(WEEKDAY(DN$2,2)&gt;5,COUNTIF(Dates_Feries,DN$2)&gt;0),"",IFERROR(INDEX(Tableau1[[Type]:[Type]],SMALL(IF((Tableau1[[Nom]:[Nom]]=$A69)*(Tableau1[[Prénom]:[Prénom]]=$B69)*(DN$2&gt;=Tableau1[[Début]:[Début]])*(DN$2&lt;=Tableau1[[Fin]:[Fin]]),ROW(INDIRECT("A1:A"&amp;COUNTA(Tableau1[[Fin]:[Fin]])))),1)),""))</f>
        <v/>
      </c>
      <c r="DO69" s="34" t="str">
        <f t="array" aca="1" ref="DO69" ca="1">IF(OR(WEEKDAY(DO$2,2)&gt;5,COUNTIF(Dates_Feries,DO$2)&gt;0),"",IFERROR(INDEX(Tableau1[[Type]:[Type]],SMALL(IF((Tableau1[[Nom]:[Nom]]=$A69)*(Tableau1[[Prénom]:[Prénom]]=$B69)*(DO$2&gt;=Tableau1[[Début]:[Début]])*(DO$2&lt;=Tableau1[[Fin]:[Fin]]),ROW(INDIRECT("A1:A"&amp;COUNTA(Tableau1[[Fin]:[Fin]])))),1)),""))</f>
        <v/>
      </c>
      <c r="DP69" s="34" t="str">
        <f t="array" aca="1" ref="DP69" ca="1">IF(OR(WEEKDAY(DP$2,2)&gt;5,COUNTIF(Dates_Feries,DP$2)&gt;0),"",IFERROR(INDEX(Tableau1[[Type]:[Type]],SMALL(IF((Tableau1[[Nom]:[Nom]]=$A69)*(Tableau1[[Prénom]:[Prénom]]=$B69)*(DP$2&gt;=Tableau1[[Début]:[Début]])*(DP$2&lt;=Tableau1[[Fin]:[Fin]]),ROW(INDIRECT("A1:A"&amp;COUNTA(Tableau1[[Fin]:[Fin]])))),1)),""))</f>
        <v/>
      </c>
      <c r="DQ69" s="34" t="str">
        <f t="array" aca="1" ref="DQ69" ca="1">IF(OR(WEEKDAY(DQ$2,2)&gt;5,COUNTIF(Dates_Feries,DQ$2)&gt;0),"",IFERROR(INDEX(Tableau1[[Type]:[Type]],SMALL(IF((Tableau1[[Nom]:[Nom]]=$A69)*(Tableau1[[Prénom]:[Prénom]]=$B69)*(DQ$2&gt;=Tableau1[[Début]:[Début]])*(DQ$2&lt;=Tableau1[[Fin]:[Fin]]),ROW(INDIRECT("A1:A"&amp;COUNTA(Tableau1[[Fin]:[Fin]])))),1)),""))</f>
        <v/>
      </c>
      <c r="DR69" s="34" t="str">
        <f t="array" aca="1" ref="DR69" ca="1">IF(OR(WEEKDAY(DR$2,2)&gt;5,COUNTIF(Dates_Feries,DR$2)&gt;0),"",IFERROR(INDEX(Tableau1[[Type]:[Type]],SMALL(IF((Tableau1[[Nom]:[Nom]]=$A69)*(Tableau1[[Prénom]:[Prénom]]=$B69)*(DR$2&gt;=Tableau1[[Début]:[Début]])*(DR$2&lt;=Tableau1[[Fin]:[Fin]]),ROW(INDIRECT("A1:A"&amp;COUNTA(Tableau1[[Fin]:[Fin]])))),1)),""))</f>
        <v/>
      </c>
      <c r="DS69" s="34" t="str">
        <f t="array" aca="1" ref="DS69" ca="1">IF(OR(WEEKDAY(DS$2,2)&gt;5,COUNTIF(Dates_Feries,DS$2)&gt;0),"",IFERROR(INDEX(Tableau1[[Type]:[Type]],SMALL(IF((Tableau1[[Nom]:[Nom]]=$A69)*(Tableau1[[Prénom]:[Prénom]]=$B69)*(DS$2&gt;=Tableau1[[Début]:[Début]])*(DS$2&lt;=Tableau1[[Fin]:[Fin]]),ROW(INDIRECT("A1:A"&amp;COUNTA(Tableau1[[Fin]:[Fin]])))),1)),""))</f>
        <v/>
      </c>
      <c r="DT69" s="34" t="str">
        <f t="array" aca="1" ref="DT69" ca="1">IF(OR(WEEKDAY(DT$2,2)&gt;5,COUNTIF(Dates_Feries,DT$2)&gt;0),"",IFERROR(INDEX(Tableau1[[Type]:[Type]],SMALL(IF((Tableau1[[Nom]:[Nom]]=$A69)*(Tableau1[[Prénom]:[Prénom]]=$B69)*(DT$2&gt;=Tableau1[[Début]:[Début]])*(DT$2&lt;=Tableau1[[Fin]:[Fin]]),ROW(INDIRECT("A1:A"&amp;COUNTA(Tableau1[[Fin]:[Fin]])))),1)),""))</f>
        <v/>
      </c>
      <c r="DU69" s="34" t="str">
        <f t="array" aca="1" ref="DU69" ca="1">IF(OR(WEEKDAY(DU$2,2)&gt;5,COUNTIF(Dates_Feries,DU$2)&gt;0),"",IFERROR(INDEX(Tableau1[[Type]:[Type]],SMALL(IF((Tableau1[[Nom]:[Nom]]=$A69)*(Tableau1[[Prénom]:[Prénom]]=$B69)*(DU$2&gt;=Tableau1[[Début]:[Début]])*(DU$2&lt;=Tableau1[[Fin]:[Fin]]),ROW(INDIRECT("A1:A"&amp;COUNTA(Tableau1[[Fin]:[Fin]])))),1)),""))</f>
        <v/>
      </c>
      <c r="DV69" s="34" t="str">
        <f t="array" aca="1" ref="DV69" ca="1">IF(OR(WEEKDAY(DV$2,2)&gt;5,COUNTIF(Dates_Feries,DV$2)&gt;0),"",IFERROR(INDEX(Tableau1[[Type]:[Type]],SMALL(IF((Tableau1[[Nom]:[Nom]]=$A69)*(Tableau1[[Prénom]:[Prénom]]=$B69)*(DV$2&gt;=Tableau1[[Début]:[Début]])*(DV$2&lt;=Tableau1[[Fin]:[Fin]]),ROW(INDIRECT("A1:A"&amp;COUNTA(Tableau1[[Fin]:[Fin]])))),1)),""))</f>
        <v/>
      </c>
      <c r="DW69" s="34" t="str">
        <f t="array" aca="1" ref="DW69" ca="1">IF(OR(WEEKDAY(DW$2,2)&gt;5,COUNTIF(Dates_Feries,DW$2)&gt;0),"",IFERROR(INDEX(Tableau1[[Type]:[Type]],SMALL(IF((Tableau1[[Nom]:[Nom]]=$A69)*(Tableau1[[Prénom]:[Prénom]]=$B69)*(DW$2&gt;=Tableau1[[Début]:[Début]])*(DW$2&lt;=Tableau1[[Fin]:[Fin]]),ROW(INDIRECT("A1:A"&amp;COUNTA(Tableau1[[Fin]:[Fin]])))),1)),""))</f>
        <v/>
      </c>
      <c r="DX69" s="34" t="str">
        <f t="array" aca="1" ref="DX69" ca="1">IF(OR(WEEKDAY(DX$2,2)&gt;5,COUNTIF(Dates_Feries,DX$2)&gt;0),"",IFERROR(INDEX(Tableau1[[Type]:[Type]],SMALL(IF((Tableau1[[Nom]:[Nom]]=$A69)*(Tableau1[[Prénom]:[Prénom]]=$B69)*(DX$2&gt;=Tableau1[[Début]:[Début]])*(DX$2&lt;=Tableau1[[Fin]:[Fin]]),ROW(INDIRECT("A1:A"&amp;COUNTA(Tableau1[[Fin]:[Fin]])))),1)),""))</f>
        <v/>
      </c>
      <c r="DY69" s="34" t="str">
        <f t="array" aca="1" ref="DY69" ca="1">IF(OR(WEEKDAY(DY$2,2)&gt;5,COUNTIF(Dates_Feries,DY$2)&gt;0),"",IFERROR(INDEX(Tableau1[[Type]:[Type]],SMALL(IF((Tableau1[[Nom]:[Nom]]=$A69)*(Tableau1[[Prénom]:[Prénom]]=$B69)*(DY$2&gt;=Tableau1[[Début]:[Début]])*(DY$2&lt;=Tableau1[[Fin]:[Fin]]),ROW(INDIRECT("A1:A"&amp;COUNTA(Tableau1[[Fin]:[Fin]])))),1)),""))</f>
        <v/>
      </c>
      <c r="DZ69" s="34" t="str">
        <f t="array" aca="1" ref="DZ69" ca="1">IF(OR(WEEKDAY(DZ$2,2)&gt;5,COUNTIF(Dates_Feries,DZ$2)&gt;0),"",IFERROR(INDEX(Tableau1[[Type]:[Type]],SMALL(IF((Tableau1[[Nom]:[Nom]]=$A69)*(Tableau1[[Prénom]:[Prénom]]=$B69)*(DZ$2&gt;=Tableau1[[Début]:[Début]])*(DZ$2&lt;=Tableau1[[Fin]:[Fin]]),ROW(INDIRECT("A1:A"&amp;COUNTA(Tableau1[[Fin]:[Fin]])))),1)),""))</f>
        <v/>
      </c>
      <c r="EA69" s="34" t="str">
        <f t="array" aca="1" ref="EA69" ca="1">IF(OR(WEEKDAY(EA$2,2)&gt;5,COUNTIF(Dates_Feries,EA$2)&gt;0),"",IFERROR(INDEX(Tableau1[[Type]:[Type]],SMALL(IF((Tableau1[[Nom]:[Nom]]=$A69)*(Tableau1[[Prénom]:[Prénom]]=$B69)*(EA$2&gt;=Tableau1[[Début]:[Début]])*(EA$2&lt;=Tableau1[[Fin]:[Fin]]),ROW(INDIRECT("A1:A"&amp;COUNTA(Tableau1[[Fin]:[Fin]])))),1)),""))</f>
        <v/>
      </c>
      <c r="EB69" s="34" t="str">
        <f t="array" aca="1" ref="EB69" ca="1">IF(OR(WEEKDAY(EB$2,2)&gt;5,COUNTIF(Dates_Feries,EB$2)&gt;0),"",IFERROR(INDEX(Tableau1[[Type]:[Type]],SMALL(IF((Tableau1[[Nom]:[Nom]]=$A69)*(Tableau1[[Prénom]:[Prénom]]=$B69)*(EB$2&gt;=Tableau1[[Début]:[Début]])*(EB$2&lt;=Tableau1[[Fin]:[Fin]]),ROW(INDIRECT("A1:A"&amp;COUNTA(Tableau1[[Fin]:[Fin]])))),1)),""))</f>
        <v/>
      </c>
      <c r="EC69" s="34" t="str">
        <f t="array" aca="1" ref="EC69" ca="1">IF(OR(WEEKDAY(EC$2,2)&gt;5,COUNTIF(Dates_Feries,EC$2)&gt;0),"",IFERROR(INDEX(Tableau1[[Type]:[Type]],SMALL(IF((Tableau1[[Nom]:[Nom]]=$A69)*(Tableau1[[Prénom]:[Prénom]]=$B69)*(EC$2&gt;=Tableau1[[Début]:[Début]])*(EC$2&lt;=Tableau1[[Fin]:[Fin]]),ROW(INDIRECT("A1:A"&amp;COUNTA(Tableau1[[Fin]:[Fin]])))),1)),""))</f>
        <v/>
      </c>
      <c r="ED69" s="34" t="str">
        <f t="array" aca="1" ref="ED69" ca="1">IF(OR(WEEKDAY(ED$2,2)&gt;5,COUNTIF(Dates_Feries,ED$2)&gt;0),"",IFERROR(INDEX(Tableau1[[Type]:[Type]],SMALL(IF((Tableau1[[Nom]:[Nom]]=$A69)*(Tableau1[[Prénom]:[Prénom]]=$B69)*(ED$2&gt;=Tableau1[[Début]:[Début]])*(ED$2&lt;=Tableau1[[Fin]:[Fin]]),ROW(INDIRECT("A1:A"&amp;COUNTA(Tableau1[[Fin]:[Fin]])))),1)),""))</f>
        <v/>
      </c>
      <c r="EE69" s="34" t="str">
        <f t="array" aca="1" ref="EE69" ca="1">IF(OR(WEEKDAY(EE$2,2)&gt;5,COUNTIF(Dates_Feries,EE$2)&gt;0),"",IFERROR(INDEX(Tableau1[[Type]:[Type]],SMALL(IF((Tableau1[[Nom]:[Nom]]=$A69)*(Tableau1[[Prénom]:[Prénom]]=$B69)*(EE$2&gt;=Tableau1[[Début]:[Début]])*(EE$2&lt;=Tableau1[[Fin]:[Fin]]),ROW(INDIRECT("A1:A"&amp;COUNTA(Tableau1[[Fin]:[Fin]])))),1)),""))</f>
        <v/>
      </c>
      <c r="EF69" s="34" t="str">
        <f t="array" aca="1" ref="EF69" ca="1">IF(OR(WEEKDAY(EF$2,2)&gt;5,COUNTIF(Dates_Feries,EF$2)&gt;0),"",IFERROR(INDEX(Tableau1[[Type]:[Type]],SMALL(IF((Tableau1[[Nom]:[Nom]]=$A69)*(Tableau1[[Prénom]:[Prénom]]=$B69)*(EF$2&gt;=Tableau1[[Début]:[Début]])*(EF$2&lt;=Tableau1[[Fin]:[Fin]]),ROW(INDIRECT("A1:A"&amp;COUNTA(Tableau1[[Fin]:[Fin]])))),1)),""))</f>
        <v/>
      </c>
      <c r="EG69" s="34" t="str">
        <f t="array" aca="1" ref="EG69" ca="1">IF(OR(WEEKDAY(EG$2,2)&gt;5,COUNTIF(Dates_Feries,EG$2)&gt;0),"",IFERROR(INDEX(Tableau1[[Type]:[Type]],SMALL(IF((Tableau1[[Nom]:[Nom]]=$A69)*(Tableau1[[Prénom]:[Prénom]]=$B69)*(EG$2&gt;=Tableau1[[Début]:[Début]])*(EG$2&lt;=Tableau1[[Fin]:[Fin]]),ROW(INDIRECT("A1:A"&amp;COUNTA(Tableau1[[Fin]:[Fin]])))),1)),""))</f>
        <v/>
      </c>
      <c r="EH69" s="34" t="str">
        <f t="array" aca="1" ref="EH69" ca="1">IF(OR(WEEKDAY(EH$2,2)&gt;5,COUNTIF(Dates_Feries,EH$2)&gt;0),"",IFERROR(INDEX(Tableau1[[Type]:[Type]],SMALL(IF((Tableau1[[Nom]:[Nom]]=$A69)*(Tableau1[[Prénom]:[Prénom]]=$B69)*(EH$2&gt;=Tableau1[[Début]:[Début]])*(EH$2&lt;=Tableau1[[Fin]:[Fin]]),ROW(INDIRECT("A1:A"&amp;COUNTA(Tableau1[[Fin]:[Fin]])))),1)),""))</f>
        <v/>
      </c>
      <c r="EI69" s="34" t="str">
        <f t="array" aca="1" ref="EI69" ca="1">IF(OR(WEEKDAY(EI$2,2)&gt;5,COUNTIF(Dates_Feries,EI$2)&gt;0),"",IFERROR(INDEX(Tableau1[[Type]:[Type]],SMALL(IF((Tableau1[[Nom]:[Nom]]=$A69)*(Tableau1[[Prénom]:[Prénom]]=$B69)*(EI$2&gt;=Tableau1[[Début]:[Début]])*(EI$2&lt;=Tableau1[[Fin]:[Fin]]),ROW(INDIRECT("A1:A"&amp;COUNTA(Tableau1[[Fin]:[Fin]])))),1)),""))</f>
        <v/>
      </c>
      <c r="EJ69" s="34" t="str">
        <f t="array" aca="1" ref="EJ69" ca="1">IF(OR(WEEKDAY(EJ$2,2)&gt;5,COUNTIF(Dates_Feries,EJ$2)&gt;0),"",IFERROR(INDEX(Tableau1[[Type]:[Type]],SMALL(IF((Tableau1[[Nom]:[Nom]]=$A69)*(Tableau1[[Prénom]:[Prénom]]=$B69)*(EJ$2&gt;=Tableau1[[Début]:[Début]])*(EJ$2&lt;=Tableau1[[Fin]:[Fin]]),ROW(INDIRECT("A1:A"&amp;COUNTA(Tableau1[[Fin]:[Fin]])))),1)),""))</f>
        <v/>
      </c>
      <c r="EK69" s="34" t="str">
        <f t="array" aca="1" ref="EK69" ca="1">IF(OR(WEEKDAY(EK$2,2)&gt;5,COUNTIF(Dates_Feries,EK$2)&gt;0),"",IFERROR(INDEX(Tableau1[[Type]:[Type]],SMALL(IF((Tableau1[[Nom]:[Nom]]=$A69)*(Tableau1[[Prénom]:[Prénom]]=$B69)*(EK$2&gt;=Tableau1[[Début]:[Début]])*(EK$2&lt;=Tableau1[[Fin]:[Fin]]),ROW(INDIRECT("A1:A"&amp;COUNTA(Tableau1[[Fin]:[Fin]])))),1)),""))</f>
        <v/>
      </c>
      <c r="EL69" s="34" t="str">
        <f t="array" aca="1" ref="EL69" ca="1">IF(OR(WEEKDAY(EL$2,2)&gt;5,COUNTIF(Dates_Feries,EL$2)&gt;0),"",IFERROR(INDEX(Tableau1[[Type]:[Type]],SMALL(IF((Tableau1[[Nom]:[Nom]]=$A69)*(Tableau1[[Prénom]:[Prénom]]=$B69)*(EL$2&gt;=Tableau1[[Début]:[Début]])*(EL$2&lt;=Tableau1[[Fin]:[Fin]]),ROW(INDIRECT("A1:A"&amp;COUNTA(Tableau1[[Fin]:[Fin]])))),1)),""))</f>
        <v/>
      </c>
      <c r="EM69" s="34" t="str">
        <f t="array" aca="1" ref="EM69" ca="1">IF(OR(WEEKDAY(EM$2,2)&gt;5,COUNTIF(Dates_Feries,EM$2)&gt;0),"",IFERROR(INDEX(Tableau1[[Type]:[Type]],SMALL(IF((Tableau1[[Nom]:[Nom]]=$A69)*(Tableau1[[Prénom]:[Prénom]]=$B69)*(EM$2&gt;=Tableau1[[Début]:[Début]])*(EM$2&lt;=Tableau1[[Fin]:[Fin]]),ROW(INDIRECT("A1:A"&amp;COUNTA(Tableau1[[Fin]:[Fin]])))),1)),""))</f>
        <v/>
      </c>
      <c r="EN69" s="34" t="str">
        <f t="array" aca="1" ref="EN69" ca="1">IF(OR(WEEKDAY(EN$2,2)&gt;5,COUNTIF(Dates_Feries,EN$2)&gt;0),"",IFERROR(INDEX(Tableau1[[Type]:[Type]],SMALL(IF((Tableau1[[Nom]:[Nom]]=$A69)*(Tableau1[[Prénom]:[Prénom]]=$B69)*(EN$2&gt;=Tableau1[[Début]:[Début]])*(EN$2&lt;=Tableau1[[Fin]:[Fin]]),ROW(INDIRECT("A1:A"&amp;COUNTA(Tableau1[[Fin]:[Fin]])))),1)),""))</f>
        <v/>
      </c>
      <c r="EO69" s="34" t="str">
        <f t="array" aca="1" ref="EO69" ca="1">IF(OR(WEEKDAY(EO$2,2)&gt;5,COUNTIF(Dates_Feries,EO$2)&gt;0),"",IFERROR(INDEX(Tableau1[[Type]:[Type]],SMALL(IF((Tableau1[[Nom]:[Nom]]=$A69)*(Tableau1[[Prénom]:[Prénom]]=$B69)*(EO$2&gt;=Tableau1[[Début]:[Début]])*(EO$2&lt;=Tableau1[[Fin]:[Fin]]),ROW(INDIRECT("A1:A"&amp;COUNTA(Tableau1[[Fin]:[Fin]])))),1)),""))</f>
        <v/>
      </c>
      <c r="EP69" s="34" t="str">
        <f t="array" aca="1" ref="EP69" ca="1">IF(OR(WEEKDAY(EP$2,2)&gt;5,COUNTIF(Dates_Feries,EP$2)&gt;0),"",IFERROR(INDEX(Tableau1[[Type]:[Type]],SMALL(IF((Tableau1[[Nom]:[Nom]]=$A69)*(Tableau1[[Prénom]:[Prénom]]=$B69)*(EP$2&gt;=Tableau1[[Début]:[Début]])*(EP$2&lt;=Tableau1[[Fin]:[Fin]]),ROW(INDIRECT("A1:A"&amp;COUNTA(Tableau1[[Fin]:[Fin]])))),1)),""))</f>
        <v/>
      </c>
      <c r="EQ69" s="34" t="str">
        <f t="array" aca="1" ref="EQ69" ca="1">IF(OR(WEEKDAY(EQ$2,2)&gt;5,COUNTIF(Dates_Feries,EQ$2)&gt;0),"",IFERROR(INDEX(Tableau1[[Type]:[Type]],SMALL(IF((Tableau1[[Nom]:[Nom]]=$A69)*(Tableau1[[Prénom]:[Prénom]]=$B69)*(EQ$2&gt;=Tableau1[[Début]:[Début]])*(EQ$2&lt;=Tableau1[[Fin]:[Fin]]),ROW(INDIRECT("A1:A"&amp;COUNTA(Tableau1[[Fin]:[Fin]])))),1)),""))</f>
        <v/>
      </c>
      <c r="ER69" s="34" t="str">
        <f t="array" aca="1" ref="ER69" ca="1">IF(OR(WEEKDAY(ER$2,2)&gt;5,COUNTIF(Dates_Feries,ER$2)&gt;0),"",IFERROR(INDEX(Tableau1[[Type]:[Type]],SMALL(IF((Tableau1[[Nom]:[Nom]]=$A69)*(Tableau1[[Prénom]:[Prénom]]=$B69)*(ER$2&gt;=Tableau1[[Début]:[Début]])*(ER$2&lt;=Tableau1[[Fin]:[Fin]]),ROW(INDIRECT("A1:A"&amp;COUNTA(Tableau1[[Fin]:[Fin]])))),1)),""))</f>
        <v/>
      </c>
      <c r="ES69" s="34" t="str">
        <f t="array" aca="1" ref="ES69" ca="1">IF(OR(WEEKDAY(ES$2,2)&gt;5,COUNTIF(Dates_Feries,ES$2)&gt;0),"",IFERROR(INDEX(Tableau1[[Type]:[Type]],SMALL(IF((Tableau1[[Nom]:[Nom]]=$A69)*(Tableau1[[Prénom]:[Prénom]]=$B69)*(ES$2&gt;=Tableau1[[Début]:[Début]])*(ES$2&lt;=Tableau1[[Fin]:[Fin]]),ROW(INDIRECT("A1:A"&amp;COUNTA(Tableau1[[Fin]:[Fin]])))),1)),""))</f>
        <v/>
      </c>
      <c r="ET69" s="34" t="str">
        <f t="array" aca="1" ref="ET69" ca="1">IF(OR(WEEKDAY(ET$2,2)&gt;5,COUNTIF(Dates_Feries,ET$2)&gt;0),"",IFERROR(INDEX(Tableau1[[Type]:[Type]],SMALL(IF((Tableau1[[Nom]:[Nom]]=$A69)*(Tableau1[[Prénom]:[Prénom]]=$B69)*(ET$2&gt;=Tableau1[[Début]:[Début]])*(ET$2&lt;=Tableau1[[Fin]:[Fin]]),ROW(INDIRECT("A1:A"&amp;COUNTA(Tableau1[[Fin]:[Fin]])))),1)),""))</f>
        <v/>
      </c>
      <c r="EU69" s="34" t="str">
        <f t="array" aca="1" ref="EU69" ca="1">IF(OR(WEEKDAY(EU$2,2)&gt;5,COUNTIF(Dates_Feries,EU$2)&gt;0),"",IFERROR(INDEX(Tableau1[[Type]:[Type]],SMALL(IF((Tableau1[[Nom]:[Nom]]=$A69)*(Tableau1[[Prénom]:[Prénom]]=$B69)*(EU$2&gt;=Tableau1[[Début]:[Début]])*(EU$2&lt;=Tableau1[[Fin]:[Fin]]),ROW(INDIRECT("A1:A"&amp;COUNTA(Tableau1[[Fin]:[Fin]])))),1)),""))</f>
        <v/>
      </c>
      <c r="EV69" s="34" t="str">
        <f t="array" aca="1" ref="EV69" ca="1">IF(OR(WEEKDAY(EV$2,2)&gt;5,COUNTIF(Dates_Feries,EV$2)&gt;0),"",IFERROR(INDEX(Tableau1[[Type]:[Type]],SMALL(IF((Tableau1[[Nom]:[Nom]]=$A69)*(Tableau1[[Prénom]:[Prénom]]=$B69)*(EV$2&gt;=Tableau1[[Début]:[Début]])*(EV$2&lt;=Tableau1[[Fin]:[Fin]]),ROW(INDIRECT("A1:A"&amp;COUNTA(Tableau1[[Fin]:[Fin]])))),1)),""))</f>
        <v/>
      </c>
      <c r="EW69" s="34" t="str">
        <f t="array" aca="1" ref="EW69" ca="1">IF(OR(WEEKDAY(EW$2,2)&gt;5,COUNTIF(Dates_Feries,EW$2)&gt;0),"",IFERROR(INDEX(Tableau1[[Type]:[Type]],SMALL(IF((Tableau1[[Nom]:[Nom]]=$A69)*(Tableau1[[Prénom]:[Prénom]]=$B69)*(EW$2&gt;=Tableau1[[Début]:[Début]])*(EW$2&lt;=Tableau1[[Fin]:[Fin]]),ROW(INDIRECT("A1:A"&amp;COUNTA(Tableau1[[Fin]:[Fin]])))),1)),""))</f>
        <v/>
      </c>
      <c r="EX69" s="34" t="str">
        <f t="array" aca="1" ref="EX69" ca="1">IF(OR(WEEKDAY(EX$2,2)&gt;5,COUNTIF(Dates_Feries,EX$2)&gt;0),"",IFERROR(INDEX(Tableau1[[Type]:[Type]],SMALL(IF((Tableau1[[Nom]:[Nom]]=$A69)*(Tableau1[[Prénom]:[Prénom]]=$B69)*(EX$2&gt;=Tableau1[[Début]:[Début]])*(EX$2&lt;=Tableau1[[Fin]:[Fin]]),ROW(INDIRECT("A1:A"&amp;COUNTA(Tableau1[[Fin]:[Fin]])))),1)),""))</f>
        <v/>
      </c>
      <c r="EY69" s="34" t="str">
        <f t="array" aca="1" ref="EY69" ca="1">IF(OR(WEEKDAY(EY$2,2)&gt;5,COUNTIF(Dates_Feries,EY$2)&gt;0),"",IFERROR(INDEX(Tableau1[[Type]:[Type]],SMALL(IF((Tableau1[[Nom]:[Nom]]=$A69)*(Tableau1[[Prénom]:[Prénom]]=$B69)*(EY$2&gt;=Tableau1[[Début]:[Début]])*(EY$2&lt;=Tableau1[[Fin]:[Fin]]),ROW(INDIRECT("A1:A"&amp;COUNTA(Tableau1[[Fin]:[Fin]])))),1)),""))</f>
        <v/>
      </c>
      <c r="EZ69" s="34" t="str">
        <f t="array" aca="1" ref="EZ69" ca="1">IF(OR(WEEKDAY(EZ$2,2)&gt;5,COUNTIF(Dates_Feries,EZ$2)&gt;0),"",IFERROR(INDEX(Tableau1[[Type]:[Type]],SMALL(IF((Tableau1[[Nom]:[Nom]]=$A69)*(Tableau1[[Prénom]:[Prénom]]=$B69)*(EZ$2&gt;=Tableau1[[Début]:[Début]])*(EZ$2&lt;=Tableau1[[Fin]:[Fin]]),ROW(INDIRECT("A1:A"&amp;COUNTA(Tableau1[[Fin]:[Fin]])))),1)),""))</f>
        <v/>
      </c>
      <c r="FA69" s="34" t="str">
        <f t="array" aca="1" ref="FA69" ca="1">IF(OR(WEEKDAY(FA$2,2)&gt;5,COUNTIF(Dates_Feries,FA$2)&gt;0),"",IFERROR(INDEX(Tableau1[[Type]:[Type]],SMALL(IF((Tableau1[[Nom]:[Nom]]=$A69)*(Tableau1[[Prénom]:[Prénom]]=$B69)*(FA$2&gt;=Tableau1[[Début]:[Début]])*(FA$2&lt;=Tableau1[[Fin]:[Fin]]),ROW(INDIRECT("A1:A"&amp;COUNTA(Tableau1[[Fin]:[Fin]])))),1)),""))</f>
        <v/>
      </c>
      <c r="FB69" s="34" t="str">
        <f t="array" aca="1" ref="FB69" ca="1">IF(OR(WEEKDAY(FB$2,2)&gt;5,COUNTIF(Dates_Feries,FB$2)&gt;0),"",IFERROR(INDEX(Tableau1[[Type]:[Type]],SMALL(IF((Tableau1[[Nom]:[Nom]]=$A69)*(Tableau1[[Prénom]:[Prénom]]=$B69)*(FB$2&gt;=Tableau1[[Début]:[Début]])*(FB$2&lt;=Tableau1[[Fin]:[Fin]]),ROW(INDIRECT("A1:A"&amp;COUNTA(Tableau1[[Fin]:[Fin]])))),1)),""))</f>
        <v/>
      </c>
      <c r="FC69" s="34" t="str">
        <f t="array" aca="1" ref="FC69" ca="1">IF(OR(WEEKDAY(FC$2,2)&gt;5,COUNTIF(Dates_Feries,FC$2)&gt;0),"",IFERROR(INDEX(Tableau1[[Type]:[Type]],SMALL(IF((Tableau1[[Nom]:[Nom]]=$A69)*(Tableau1[[Prénom]:[Prénom]]=$B69)*(FC$2&gt;=Tableau1[[Début]:[Début]])*(FC$2&lt;=Tableau1[[Fin]:[Fin]]),ROW(INDIRECT("A1:A"&amp;COUNTA(Tableau1[[Fin]:[Fin]])))),1)),""))</f>
        <v/>
      </c>
      <c r="FD69" s="34" t="str">
        <f t="array" aca="1" ref="FD69" ca="1">IF(OR(WEEKDAY(FD$2,2)&gt;5,COUNTIF(Dates_Feries,FD$2)&gt;0),"",IFERROR(INDEX(Tableau1[[Type]:[Type]],SMALL(IF((Tableau1[[Nom]:[Nom]]=$A69)*(Tableau1[[Prénom]:[Prénom]]=$B69)*(FD$2&gt;=Tableau1[[Début]:[Début]])*(FD$2&lt;=Tableau1[[Fin]:[Fin]]),ROW(INDIRECT("A1:A"&amp;COUNTA(Tableau1[[Fin]:[Fin]])))),1)),""))</f>
        <v/>
      </c>
      <c r="FE69" s="34" t="str">
        <f t="array" aca="1" ref="FE69" ca="1">IF(OR(WEEKDAY(FE$2,2)&gt;5,COUNTIF(Dates_Feries,FE$2)&gt;0),"",IFERROR(INDEX(Tableau1[[Type]:[Type]],SMALL(IF((Tableau1[[Nom]:[Nom]]=$A69)*(Tableau1[[Prénom]:[Prénom]]=$B69)*(FE$2&gt;=Tableau1[[Début]:[Début]])*(FE$2&lt;=Tableau1[[Fin]:[Fin]]),ROW(INDIRECT("A1:A"&amp;COUNTA(Tableau1[[Fin]:[Fin]])))),1)),""))</f>
        <v/>
      </c>
      <c r="FF69" s="34" t="str">
        <f t="array" aca="1" ref="FF69" ca="1">IF(OR(WEEKDAY(FF$2,2)&gt;5,COUNTIF(Dates_Feries,FF$2)&gt;0),"",IFERROR(INDEX(Tableau1[[Type]:[Type]],SMALL(IF((Tableau1[[Nom]:[Nom]]=$A69)*(Tableau1[[Prénom]:[Prénom]]=$B69)*(FF$2&gt;=Tableau1[[Début]:[Début]])*(FF$2&lt;=Tableau1[[Fin]:[Fin]]),ROW(INDIRECT("A1:A"&amp;COUNTA(Tableau1[[Fin]:[Fin]])))),1)),""))</f>
        <v/>
      </c>
      <c r="FG69" s="34" t="str">
        <f t="array" aca="1" ref="FG69" ca="1">IF(OR(WEEKDAY(FG$2,2)&gt;5,COUNTIF(Dates_Feries,FG$2)&gt;0),"",IFERROR(INDEX(Tableau1[[Type]:[Type]],SMALL(IF((Tableau1[[Nom]:[Nom]]=$A69)*(Tableau1[[Prénom]:[Prénom]]=$B69)*(FG$2&gt;=Tableau1[[Début]:[Début]])*(FG$2&lt;=Tableau1[[Fin]:[Fin]]),ROW(INDIRECT("A1:A"&amp;COUNTA(Tableau1[[Fin]:[Fin]])))),1)),""))</f>
        <v/>
      </c>
      <c r="FH69" s="34" t="str">
        <f t="array" aca="1" ref="FH69" ca="1">IF(OR(WEEKDAY(FH$2,2)&gt;5,COUNTIF(Dates_Feries,FH$2)&gt;0),"",IFERROR(INDEX(Tableau1[[Type]:[Type]],SMALL(IF((Tableau1[[Nom]:[Nom]]=$A69)*(Tableau1[[Prénom]:[Prénom]]=$B69)*(FH$2&gt;=Tableau1[[Début]:[Début]])*(FH$2&lt;=Tableau1[[Fin]:[Fin]]),ROW(INDIRECT("A1:A"&amp;COUNTA(Tableau1[[Fin]:[Fin]])))),1)),""))</f>
        <v/>
      </c>
      <c r="FI69" s="34" t="str">
        <f t="array" aca="1" ref="FI69" ca="1">IF(OR(WEEKDAY(FI$2,2)&gt;5,COUNTIF(Dates_Feries,FI$2)&gt;0),"",IFERROR(INDEX(Tableau1[[Type]:[Type]],SMALL(IF((Tableau1[[Nom]:[Nom]]=$A69)*(Tableau1[[Prénom]:[Prénom]]=$B69)*(FI$2&gt;=Tableau1[[Début]:[Début]])*(FI$2&lt;=Tableau1[[Fin]:[Fin]]),ROW(INDIRECT("A1:A"&amp;COUNTA(Tableau1[[Fin]:[Fin]])))),1)),""))</f>
        <v/>
      </c>
      <c r="FJ69" s="34" t="str">
        <f t="array" aca="1" ref="FJ69" ca="1">IF(OR(WEEKDAY(FJ$2,2)&gt;5,COUNTIF(Dates_Feries,FJ$2)&gt;0),"",IFERROR(INDEX(Tableau1[[Type]:[Type]],SMALL(IF((Tableau1[[Nom]:[Nom]]=$A69)*(Tableau1[[Prénom]:[Prénom]]=$B69)*(FJ$2&gt;=Tableau1[[Début]:[Début]])*(FJ$2&lt;=Tableau1[[Fin]:[Fin]]),ROW(INDIRECT("A1:A"&amp;COUNTA(Tableau1[[Fin]:[Fin]])))),1)),""))</f>
        <v/>
      </c>
      <c r="FK69" s="34" t="str">
        <f t="array" aca="1" ref="FK69" ca="1">IF(OR(WEEKDAY(FK$2,2)&gt;5,COUNTIF(Dates_Feries,FK$2)&gt;0),"",IFERROR(INDEX(Tableau1[[Type]:[Type]],SMALL(IF((Tableau1[[Nom]:[Nom]]=$A69)*(Tableau1[[Prénom]:[Prénom]]=$B69)*(FK$2&gt;=Tableau1[[Début]:[Début]])*(FK$2&lt;=Tableau1[[Fin]:[Fin]]),ROW(INDIRECT("A1:A"&amp;COUNTA(Tableau1[[Fin]:[Fin]])))),1)),""))</f>
        <v/>
      </c>
      <c r="FL69" s="34" t="str">
        <f t="array" aca="1" ref="FL69" ca="1">IF(OR(WEEKDAY(FL$2,2)&gt;5,COUNTIF(Dates_Feries,FL$2)&gt;0),"",IFERROR(INDEX(Tableau1[[Type]:[Type]],SMALL(IF((Tableau1[[Nom]:[Nom]]=$A69)*(Tableau1[[Prénom]:[Prénom]]=$B69)*(FL$2&gt;=Tableau1[[Début]:[Début]])*(FL$2&lt;=Tableau1[[Fin]:[Fin]]),ROW(INDIRECT("A1:A"&amp;COUNTA(Tableau1[[Fin]:[Fin]])))),1)),""))</f>
        <v/>
      </c>
      <c r="FM69" s="34" t="str">
        <f t="array" aca="1" ref="FM69" ca="1">IF(OR(WEEKDAY(FM$2,2)&gt;5,COUNTIF(Dates_Feries,FM$2)&gt;0),"",IFERROR(INDEX(Tableau1[[Type]:[Type]],SMALL(IF((Tableau1[[Nom]:[Nom]]=$A69)*(Tableau1[[Prénom]:[Prénom]]=$B69)*(FM$2&gt;=Tableau1[[Début]:[Début]])*(FM$2&lt;=Tableau1[[Fin]:[Fin]]),ROW(INDIRECT("A1:A"&amp;COUNTA(Tableau1[[Fin]:[Fin]])))),1)),""))</f>
        <v/>
      </c>
      <c r="FN69" s="34" t="str">
        <f t="array" aca="1" ref="FN69" ca="1">IF(OR(WEEKDAY(FN$2,2)&gt;5,COUNTIF(Dates_Feries,FN$2)&gt;0),"",IFERROR(INDEX(Tableau1[[Type]:[Type]],SMALL(IF((Tableau1[[Nom]:[Nom]]=$A69)*(Tableau1[[Prénom]:[Prénom]]=$B69)*(FN$2&gt;=Tableau1[[Début]:[Début]])*(FN$2&lt;=Tableau1[[Fin]:[Fin]]),ROW(INDIRECT("A1:A"&amp;COUNTA(Tableau1[[Fin]:[Fin]])))),1)),""))</f>
        <v/>
      </c>
      <c r="FO69" s="34" t="str">
        <f t="array" aca="1" ref="FO69" ca="1">IF(OR(WEEKDAY(FO$2,2)&gt;5,COUNTIF(Dates_Feries,FO$2)&gt;0),"",IFERROR(INDEX(Tableau1[[Type]:[Type]],SMALL(IF((Tableau1[[Nom]:[Nom]]=$A69)*(Tableau1[[Prénom]:[Prénom]]=$B69)*(FO$2&gt;=Tableau1[[Début]:[Début]])*(FO$2&lt;=Tableau1[[Fin]:[Fin]]),ROW(INDIRECT("A1:A"&amp;COUNTA(Tableau1[[Fin]:[Fin]])))),1)),""))</f>
        <v/>
      </c>
      <c r="FP69" s="34" t="str">
        <f t="array" aca="1" ref="FP69" ca="1">IF(OR(WEEKDAY(FP$2,2)&gt;5,COUNTIF(Dates_Feries,FP$2)&gt;0),"",IFERROR(INDEX(Tableau1[[Type]:[Type]],SMALL(IF((Tableau1[[Nom]:[Nom]]=$A69)*(Tableau1[[Prénom]:[Prénom]]=$B69)*(FP$2&gt;=Tableau1[[Début]:[Début]])*(FP$2&lt;=Tableau1[[Fin]:[Fin]]),ROW(INDIRECT("A1:A"&amp;COUNTA(Tableau1[[Fin]:[Fin]])))),1)),""))</f>
        <v/>
      </c>
      <c r="FQ69" s="34" t="str">
        <f t="array" aca="1" ref="FQ69" ca="1">IF(OR(WEEKDAY(FQ$2,2)&gt;5,COUNTIF(Dates_Feries,FQ$2)&gt;0),"",IFERROR(INDEX(Tableau1[[Type]:[Type]],SMALL(IF((Tableau1[[Nom]:[Nom]]=$A69)*(Tableau1[[Prénom]:[Prénom]]=$B69)*(FQ$2&gt;=Tableau1[[Début]:[Début]])*(FQ$2&lt;=Tableau1[[Fin]:[Fin]]),ROW(INDIRECT("A1:A"&amp;COUNTA(Tableau1[[Fin]:[Fin]])))),1)),""))</f>
        <v/>
      </c>
      <c r="FR69" s="34" t="str">
        <f t="array" aca="1" ref="FR69" ca="1">IF(OR(WEEKDAY(FR$2,2)&gt;5,COUNTIF(Dates_Feries,FR$2)&gt;0),"",IFERROR(INDEX(Tableau1[[Type]:[Type]],SMALL(IF((Tableau1[[Nom]:[Nom]]=$A69)*(Tableau1[[Prénom]:[Prénom]]=$B69)*(FR$2&gt;=Tableau1[[Début]:[Début]])*(FR$2&lt;=Tableau1[[Fin]:[Fin]]),ROW(INDIRECT("A1:A"&amp;COUNTA(Tableau1[[Fin]:[Fin]])))),1)),""))</f>
        <v/>
      </c>
      <c r="FS69" s="34" t="str">
        <f t="array" aca="1" ref="FS69" ca="1">IF(OR(WEEKDAY(FS$2,2)&gt;5,COUNTIF(Dates_Feries,FS$2)&gt;0),"",IFERROR(INDEX(Tableau1[[Type]:[Type]],SMALL(IF((Tableau1[[Nom]:[Nom]]=$A69)*(Tableau1[[Prénom]:[Prénom]]=$B69)*(FS$2&gt;=Tableau1[[Début]:[Début]])*(FS$2&lt;=Tableau1[[Fin]:[Fin]]),ROW(INDIRECT("A1:A"&amp;COUNTA(Tableau1[[Fin]:[Fin]])))),1)),""))</f>
        <v/>
      </c>
      <c r="FT69" s="34" t="str">
        <f t="array" aca="1" ref="FT69" ca="1">IF(OR(WEEKDAY(FT$2,2)&gt;5,COUNTIF(Dates_Feries,FT$2)&gt;0),"",IFERROR(INDEX(Tableau1[[Type]:[Type]],SMALL(IF((Tableau1[[Nom]:[Nom]]=$A69)*(Tableau1[[Prénom]:[Prénom]]=$B69)*(FT$2&gt;=Tableau1[[Début]:[Début]])*(FT$2&lt;=Tableau1[[Fin]:[Fin]]),ROW(INDIRECT("A1:A"&amp;COUNTA(Tableau1[[Fin]:[Fin]])))),1)),""))</f>
        <v/>
      </c>
      <c r="FU69" s="34" t="str">
        <f t="array" aca="1" ref="FU69" ca="1">IF(OR(WEEKDAY(FU$2,2)&gt;5,COUNTIF(Dates_Feries,FU$2)&gt;0),"",IFERROR(INDEX(Tableau1[[Type]:[Type]],SMALL(IF((Tableau1[[Nom]:[Nom]]=$A69)*(Tableau1[[Prénom]:[Prénom]]=$B69)*(FU$2&gt;=Tableau1[[Début]:[Début]])*(FU$2&lt;=Tableau1[[Fin]:[Fin]]),ROW(INDIRECT("A1:A"&amp;COUNTA(Tableau1[[Fin]:[Fin]])))),1)),""))</f>
        <v/>
      </c>
      <c r="FV69" s="34" t="str">
        <f t="array" aca="1" ref="FV69" ca="1">IF(OR(WEEKDAY(FV$2,2)&gt;5,COUNTIF(Dates_Feries,FV$2)&gt;0),"",IFERROR(INDEX(Tableau1[[Type]:[Type]],SMALL(IF((Tableau1[[Nom]:[Nom]]=$A69)*(Tableau1[[Prénom]:[Prénom]]=$B69)*(FV$2&gt;=Tableau1[[Début]:[Début]])*(FV$2&lt;=Tableau1[[Fin]:[Fin]]),ROW(INDIRECT("A1:A"&amp;COUNTA(Tableau1[[Fin]:[Fin]])))),1)),""))</f>
        <v/>
      </c>
      <c r="FW69" s="34" t="str">
        <f t="array" aca="1" ref="FW69" ca="1">IF(OR(WEEKDAY(FW$2,2)&gt;5,COUNTIF(Dates_Feries,FW$2)&gt;0),"",IFERROR(INDEX(Tableau1[[Type]:[Type]],SMALL(IF((Tableau1[[Nom]:[Nom]]=$A69)*(Tableau1[[Prénom]:[Prénom]]=$B69)*(FW$2&gt;=Tableau1[[Début]:[Début]])*(FW$2&lt;=Tableau1[[Fin]:[Fin]]),ROW(INDIRECT("A1:A"&amp;COUNTA(Tableau1[[Fin]:[Fin]])))),1)),""))</f>
        <v/>
      </c>
      <c r="FX69" s="34" t="str">
        <f t="array" aca="1" ref="FX69" ca="1">IF(OR(WEEKDAY(FX$2,2)&gt;5,COUNTIF(Dates_Feries,FX$2)&gt;0),"",IFERROR(INDEX(Tableau1[[Type]:[Type]],SMALL(IF((Tableau1[[Nom]:[Nom]]=$A69)*(Tableau1[[Prénom]:[Prénom]]=$B69)*(FX$2&gt;=Tableau1[[Début]:[Début]])*(FX$2&lt;=Tableau1[[Fin]:[Fin]]),ROW(INDIRECT("A1:A"&amp;COUNTA(Tableau1[[Fin]:[Fin]])))),1)),""))</f>
        <v/>
      </c>
      <c r="FY69" s="34" t="str">
        <f t="array" aca="1" ref="FY69" ca="1">IF(OR(WEEKDAY(FY$2,2)&gt;5,COUNTIF(Dates_Feries,FY$2)&gt;0),"",IFERROR(INDEX(Tableau1[[Type]:[Type]],SMALL(IF((Tableau1[[Nom]:[Nom]]=$A69)*(Tableau1[[Prénom]:[Prénom]]=$B69)*(FY$2&gt;=Tableau1[[Début]:[Début]])*(FY$2&lt;=Tableau1[[Fin]:[Fin]]),ROW(INDIRECT("A1:A"&amp;COUNTA(Tableau1[[Fin]:[Fin]])))),1)),""))</f>
        <v/>
      </c>
      <c r="FZ69" s="34" t="str">
        <f t="array" aca="1" ref="FZ69" ca="1">IF(OR(WEEKDAY(FZ$2,2)&gt;5,COUNTIF(Dates_Feries,FZ$2)&gt;0),"",IFERROR(INDEX(Tableau1[[Type]:[Type]],SMALL(IF((Tableau1[[Nom]:[Nom]]=$A69)*(Tableau1[[Prénom]:[Prénom]]=$B69)*(FZ$2&gt;=Tableau1[[Début]:[Début]])*(FZ$2&lt;=Tableau1[[Fin]:[Fin]]),ROW(INDIRECT("A1:A"&amp;COUNTA(Tableau1[[Fin]:[Fin]])))),1)),""))</f>
        <v/>
      </c>
      <c r="GA69" s="34" t="str">
        <f t="array" aca="1" ref="GA69" ca="1">IF(OR(WEEKDAY(GA$2,2)&gt;5,COUNTIF(Dates_Feries,GA$2)&gt;0),"",IFERROR(INDEX(Tableau1[[Type]:[Type]],SMALL(IF((Tableau1[[Nom]:[Nom]]=$A69)*(Tableau1[[Prénom]:[Prénom]]=$B69)*(GA$2&gt;=Tableau1[[Début]:[Début]])*(GA$2&lt;=Tableau1[[Fin]:[Fin]]),ROW(INDIRECT("A1:A"&amp;COUNTA(Tableau1[[Fin]:[Fin]])))),1)),""))</f>
        <v/>
      </c>
      <c r="GB69" s="34" t="str">
        <f t="array" aca="1" ref="GB69" ca="1">IF(OR(WEEKDAY(GB$2,2)&gt;5,COUNTIF(Dates_Feries,GB$2)&gt;0),"",IFERROR(INDEX(Tableau1[[Type]:[Type]],SMALL(IF((Tableau1[[Nom]:[Nom]]=$A69)*(Tableau1[[Prénom]:[Prénom]]=$B69)*(GB$2&gt;=Tableau1[[Début]:[Début]])*(GB$2&lt;=Tableau1[[Fin]:[Fin]]),ROW(INDIRECT("A1:A"&amp;COUNTA(Tableau1[[Fin]:[Fin]])))),1)),""))</f>
        <v/>
      </c>
      <c r="GC69" s="34" t="str">
        <f t="array" aca="1" ref="GC69" ca="1">IF(OR(WEEKDAY(GC$2,2)&gt;5,COUNTIF(Dates_Feries,GC$2)&gt;0),"",IFERROR(INDEX(Tableau1[[Type]:[Type]],SMALL(IF((Tableau1[[Nom]:[Nom]]=$A69)*(Tableau1[[Prénom]:[Prénom]]=$B69)*(GC$2&gt;=Tableau1[[Début]:[Début]])*(GC$2&lt;=Tableau1[[Fin]:[Fin]]),ROW(INDIRECT("A1:A"&amp;COUNTA(Tableau1[[Fin]:[Fin]])))),1)),""))</f>
        <v/>
      </c>
      <c r="GD69" s="34" t="str">
        <f t="array" aca="1" ref="GD69" ca="1">IF(OR(WEEKDAY(GD$2,2)&gt;5,COUNTIF(Dates_Feries,GD$2)&gt;0),"",IFERROR(INDEX(Tableau1[[Type]:[Type]],SMALL(IF((Tableau1[[Nom]:[Nom]]=$A69)*(Tableau1[[Prénom]:[Prénom]]=$B69)*(GD$2&gt;=Tableau1[[Début]:[Début]])*(GD$2&lt;=Tableau1[[Fin]:[Fin]]),ROW(INDIRECT("A1:A"&amp;COUNTA(Tableau1[[Fin]:[Fin]])))),1)),""))</f>
        <v/>
      </c>
      <c r="GE69" s="34" t="str">
        <f t="array" aca="1" ref="GE69" ca="1">IF(OR(WEEKDAY(GE$2,2)&gt;5,COUNTIF(Dates_Feries,GE$2)&gt;0),"",IFERROR(INDEX(Tableau1[[Type]:[Type]],SMALL(IF((Tableau1[[Nom]:[Nom]]=$A69)*(Tableau1[[Prénom]:[Prénom]]=$B69)*(GE$2&gt;=Tableau1[[Début]:[Début]])*(GE$2&lt;=Tableau1[[Fin]:[Fin]]),ROW(INDIRECT("A1:A"&amp;COUNTA(Tableau1[[Fin]:[Fin]])))),1)),""))</f>
        <v/>
      </c>
      <c r="GF69" s="34" t="str">
        <f t="array" aca="1" ref="GF69" ca="1">IF(OR(WEEKDAY(GF$2,2)&gt;5,COUNTIF(Dates_Feries,GF$2)&gt;0),"",IFERROR(INDEX(Tableau1[[Type]:[Type]],SMALL(IF((Tableau1[[Nom]:[Nom]]=$A69)*(Tableau1[[Prénom]:[Prénom]]=$B69)*(GF$2&gt;=Tableau1[[Début]:[Début]])*(GF$2&lt;=Tableau1[[Fin]:[Fin]]),ROW(INDIRECT("A1:A"&amp;COUNTA(Tableau1[[Fin]:[Fin]])))),1)),""))</f>
        <v/>
      </c>
      <c r="GG69" s="34" t="str">
        <f t="array" aca="1" ref="GG69" ca="1">IF(OR(WEEKDAY(GG$2,2)&gt;5,COUNTIF(Dates_Feries,GG$2)&gt;0),"",IFERROR(INDEX(Tableau1[[Type]:[Type]],SMALL(IF((Tableau1[[Nom]:[Nom]]=$A69)*(Tableau1[[Prénom]:[Prénom]]=$B69)*(GG$2&gt;=Tableau1[[Début]:[Début]])*(GG$2&lt;=Tableau1[[Fin]:[Fin]]),ROW(INDIRECT("A1:A"&amp;COUNTA(Tableau1[[Fin]:[Fin]])))),1)),""))</f>
        <v/>
      </c>
      <c r="GH69" s="34" t="str">
        <f t="array" aca="1" ref="GH69" ca="1">IF(OR(WEEKDAY(GH$2,2)&gt;5,COUNTIF(Dates_Feries,GH$2)&gt;0),"",IFERROR(INDEX(Tableau1[[Type]:[Type]],SMALL(IF((Tableau1[[Nom]:[Nom]]=$A69)*(Tableau1[[Prénom]:[Prénom]]=$B69)*(GH$2&gt;=Tableau1[[Début]:[Début]])*(GH$2&lt;=Tableau1[[Fin]:[Fin]]),ROW(INDIRECT("A1:A"&amp;COUNTA(Tableau1[[Fin]:[Fin]])))),1)),""))</f>
        <v/>
      </c>
      <c r="GI69" s="34" t="str">
        <f t="array" aca="1" ref="GI69" ca="1">IF(OR(WEEKDAY(GI$2,2)&gt;5,COUNTIF(Dates_Feries,GI$2)&gt;0),"",IFERROR(INDEX(Tableau1[[Type]:[Type]],SMALL(IF((Tableau1[[Nom]:[Nom]]=$A69)*(Tableau1[[Prénom]:[Prénom]]=$B69)*(GI$2&gt;=Tableau1[[Début]:[Début]])*(GI$2&lt;=Tableau1[[Fin]:[Fin]]),ROW(INDIRECT("A1:A"&amp;COUNTA(Tableau1[[Fin]:[Fin]])))),1)),""))</f>
        <v/>
      </c>
      <c r="GJ69" s="34" t="str">
        <f t="array" aca="1" ref="GJ69" ca="1">IF(OR(WEEKDAY(GJ$2,2)&gt;5,COUNTIF(Dates_Feries,GJ$2)&gt;0),"",IFERROR(INDEX(Tableau1[[Type]:[Type]],SMALL(IF((Tableau1[[Nom]:[Nom]]=$A69)*(Tableau1[[Prénom]:[Prénom]]=$B69)*(GJ$2&gt;=Tableau1[[Début]:[Début]])*(GJ$2&lt;=Tableau1[[Fin]:[Fin]]),ROW(INDIRECT("A1:A"&amp;COUNTA(Tableau1[[Fin]:[Fin]])))),1)),""))</f>
        <v/>
      </c>
      <c r="GK69" s="34" t="str">
        <f t="array" aca="1" ref="GK69" ca="1">IF(OR(WEEKDAY(GK$2,2)&gt;5,COUNTIF(Dates_Feries,GK$2)&gt;0),"",IFERROR(INDEX(Tableau1[[Type]:[Type]],SMALL(IF((Tableau1[[Nom]:[Nom]]=$A69)*(Tableau1[[Prénom]:[Prénom]]=$B69)*(GK$2&gt;=Tableau1[[Début]:[Début]])*(GK$2&lt;=Tableau1[[Fin]:[Fin]]),ROW(INDIRECT("A1:A"&amp;COUNTA(Tableau1[[Fin]:[Fin]])))),1)),""))</f>
        <v/>
      </c>
      <c r="GL69" s="34" t="str">
        <f t="array" aca="1" ref="GL69" ca="1">IF(OR(WEEKDAY(GL$2,2)&gt;5,COUNTIF(Dates_Feries,GL$2)&gt;0),"",IFERROR(INDEX(Tableau1[[Type]:[Type]],SMALL(IF((Tableau1[[Nom]:[Nom]]=$A69)*(Tableau1[[Prénom]:[Prénom]]=$B69)*(GL$2&gt;=Tableau1[[Début]:[Début]])*(GL$2&lt;=Tableau1[[Fin]:[Fin]]),ROW(INDIRECT("A1:A"&amp;COUNTA(Tableau1[[Fin]:[Fin]])))),1)),""))</f>
        <v/>
      </c>
      <c r="GM69" s="34" t="str">
        <f t="array" aca="1" ref="GM69" ca="1">IF(OR(WEEKDAY(GM$2,2)&gt;5,COUNTIF(Dates_Feries,GM$2)&gt;0),"",IFERROR(INDEX(Tableau1[[Type]:[Type]],SMALL(IF((Tableau1[[Nom]:[Nom]]=$A69)*(Tableau1[[Prénom]:[Prénom]]=$B69)*(GM$2&gt;=Tableau1[[Début]:[Début]])*(GM$2&lt;=Tableau1[[Fin]:[Fin]]),ROW(INDIRECT("A1:A"&amp;COUNTA(Tableau1[[Fin]:[Fin]])))),1)),""))</f>
        <v/>
      </c>
      <c r="GN69" s="34" t="str">
        <f t="array" aca="1" ref="GN69" ca="1">IF(OR(WEEKDAY(GN$2,2)&gt;5,COUNTIF(Dates_Feries,GN$2)&gt;0),"",IFERROR(INDEX(Tableau1[[Type]:[Type]],SMALL(IF((Tableau1[[Nom]:[Nom]]=$A69)*(Tableau1[[Prénom]:[Prénom]]=$B69)*(GN$2&gt;=Tableau1[[Début]:[Début]])*(GN$2&lt;=Tableau1[[Fin]:[Fin]]),ROW(INDIRECT("A1:A"&amp;COUNTA(Tableau1[[Fin]:[Fin]])))),1)),""))</f>
        <v/>
      </c>
      <c r="GO69" s="34" t="str">
        <f t="array" aca="1" ref="GO69" ca="1">IF(OR(WEEKDAY(GO$2,2)&gt;5,COUNTIF(Dates_Feries,GO$2)&gt;0),"",IFERROR(INDEX(Tableau1[[Type]:[Type]],SMALL(IF((Tableau1[[Nom]:[Nom]]=$A69)*(Tableau1[[Prénom]:[Prénom]]=$B69)*(GO$2&gt;=Tableau1[[Début]:[Début]])*(GO$2&lt;=Tableau1[[Fin]:[Fin]]),ROW(INDIRECT("A1:A"&amp;COUNTA(Tableau1[[Fin]:[Fin]])))),1)),""))</f>
        <v/>
      </c>
      <c r="GP69" s="34" t="str">
        <f t="array" aca="1" ref="GP69" ca="1">IF(OR(WEEKDAY(GP$2,2)&gt;5,COUNTIF(Dates_Feries,GP$2)&gt;0),"",IFERROR(INDEX(Tableau1[[Type]:[Type]],SMALL(IF((Tableau1[[Nom]:[Nom]]=$A69)*(Tableau1[[Prénom]:[Prénom]]=$B69)*(GP$2&gt;=Tableau1[[Début]:[Début]])*(GP$2&lt;=Tableau1[[Fin]:[Fin]]),ROW(INDIRECT("A1:A"&amp;COUNTA(Tableau1[[Fin]:[Fin]])))),1)),""))</f>
        <v/>
      </c>
      <c r="GQ69" s="34" t="str">
        <f t="array" aca="1" ref="GQ69" ca="1">IF(OR(WEEKDAY(GQ$2,2)&gt;5,COUNTIF(Dates_Feries,GQ$2)&gt;0),"",IFERROR(INDEX(Tableau1[[Type]:[Type]],SMALL(IF((Tableau1[[Nom]:[Nom]]=$A69)*(Tableau1[[Prénom]:[Prénom]]=$B69)*(GQ$2&gt;=Tableau1[[Début]:[Début]])*(GQ$2&lt;=Tableau1[[Fin]:[Fin]]),ROW(INDIRECT("A1:A"&amp;COUNTA(Tableau1[[Fin]:[Fin]])))),1)),""))</f>
        <v/>
      </c>
      <c r="GR69" s="34" t="str">
        <f t="array" aca="1" ref="GR69" ca="1">IF(OR(WEEKDAY(GR$2,2)&gt;5,COUNTIF(Dates_Feries,GR$2)&gt;0),"",IFERROR(INDEX(Tableau1[[Type]:[Type]],SMALL(IF((Tableau1[[Nom]:[Nom]]=$A69)*(Tableau1[[Prénom]:[Prénom]]=$B69)*(GR$2&gt;=Tableau1[[Début]:[Début]])*(GR$2&lt;=Tableau1[[Fin]:[Fin]]),ROW(INDIRECT("A1:A"&amp;COUNTA(Tableau1[[Fin]:[Fin]])))),1)),""))</f>
        <v/>
      </c>
      <c r="GS69" s="34" t="str">
        <f t="array" aca="1" ref="GS69" ca="1">IF(OR(WEEKDAY(GS$2,2)&gt;5,COUNTIF(Dates_Feries,GS$2)&gt;0),"",IFERROR(INDEX(Tableau1[[Type]:[Type]],SMALL(IF((Tableau1[[Nom]:[Nom]]=$A69)*(Tableau1[[Prénom]:[Prénom]]=$B69)*(GS$2&gt;=Tableau1[[Début]:[Début]])*(GS$2&lt;=Tableau1[[Fin]:[Fin]]),ROW(INDIRECT("A1:A"&amp;COUNTA(Tableau1[[Fin]:[Fin]])))),1)),""))</f>
        <v/>
      </c>
      <c r="GT69" s="34" t="str">
        <f t="array" aca="1" ref="GT69" ca="1">IF(OR(WEEKDAY(GT$2,2)&gt;5,COUNTIF(Dates_Feries,GT$2)&gt;0),"",IFERROR(INDEX(Tableau1[[Type]:[Type]],SMALL(IF((Tableau1[[Nom]:[Nom]]=$A69)*(Tableau1[[Prénom]:[Prénom]]=$B69)*(GT$2&gt;=Tableau1[[Début]:[Début]])*(GT$2&lt;=Tableau1[[Fin]:[Fin]]),ROW(INDIRECT("A1:A"&amp;COUNTA(Tableau1[[Fin]:[Fin]])))),1)),""))</f>
        <v/>
      </c>
      <c r="GU69" s="34" t="str">
        <f t="array" aca="1" ref="GU69" ca="1">IF(OR(WEEKDAY(GU$2,2)&gt;5,COUNTIF(Dates_Feries,GU$2)&gt;0),"",IFERROR(INDEX(Tableau1[[Type]:[Type]],SMALL(IF((Tableau1[[Nom]:[Nom]]=$A69)*(Tableau1[[Prénom]:[Prénom]]=$B69)*(GU$2&gt;=Tableau1[[Début]:[Début]])*(GU$2&lt;=Tableau1[[Fin]:[Fin]]),ROW(INDIRECT("A1:A"&amp;COUNTA(Tableau1[[Fin]:[Fin]])))),1)),""))</f>
        <v/>
      </c>
      <c r="GV69" s="34" t="str">
        <f t="array" aca="1" ref="GV69" ca="1">IF(OR(WEEKDAY(GV$2,2)&gt;5,COUNTIF(Dates_Feries,GV$2)&gt;0),"",IFERROR(INDEX(Tableau1[[Type]:[Type]],SMALL(IF((Tableau1[[Nom]:[Nom]]=$A69)*(Tableau1[[Prénom]:[Prénom]]=$B69)*(GV$2&gt;=Tableau1[[Début]:[Début]])*(GV$2&lt;=Tableau1[[Fin]:[Fin]]),ROW(INDIRECT("A1:A"&amp;COUNTA(Tableau1[[Fin]:[Fin]])))),1)),""))</f>
        <v/>
      </c>
      <c r="GW69" s="34" t="str">
        <f t="array" aca="1" ref="GW69" ca="1">IF(OR(WEEKDAY(GW$2,2)&gt;5,COUNTIF(Dates_Feries,GW$2)&gt;0),"",IFERROR(INDEX(Tableau1[[Type]:[Type]],SMALL(IF((Tableau1[[Nom]:[Nom]]=$A69)*(Tableau1[[Prénom]:[Prénom]]=$B69)*(GW$2&gt;=Tableau1[[Début]:[Début]])*(GW$2&lt;=Tableau1[[Fin]:[Fin]]),ROW(INDIRECT("A1:A"&amp;COUNTA(Tableau1[[Fin]:[Fin]])))),1)),""))</f>
        <v/>
      </c>
      <c r="GX69" s="34" t="str">
        <f t="array" aca="1" ref="GX69" ca="1">IF(OR(WEEKDAY(GX$2,2)&gt;5,COUNTIF(Dates_Feries,GX$2)&gt;0),"",IFERROR(INDEX(Tableau1[[Type]:[Type]],SMALL(IF((Tableau1[[Nom]:[Nom]]=$A69)*(Tableau1[[Prénom]:[Prénom]]=$B69)*(GX$2&gt;=Tableau1[[Début]:[Début]])*(GX$2&lt;=Tableau1[[Fin]:[Fin]]),ROW(INDIRECT("A1:A"&amp;COUNTA(Tableau1[[Fin]:[Fin]])))),1)),""))</f>
        <v/>
      </c>
      <c r="GY69" s="34" t="str">
        <f t="array" aca="1" ref="GY69" ca="1">IF(OR(WEEKDAY(GY$2,2)&gt;5,COUNTIF(Dates_Feries,GY$2)&gt;0),"",IFERROR(INDEX(Tableau1[[Type]:[Type]],SMALL(IF((Tableau1[[Nom]:[Nom]]=$A69)*(Tableau1[[Prénom]:[Prénom]]=$B69)*(GY$2&gt;=Tableau1[[Début]:[Début]])*(GY$2&lt;=Tableau1[[Fin]:[Fin]]),ROW(INDIRECT("A1:A"&amp;COUNTA(Tableau1[[Fin]:[Fin]])))),1)),""))</f>
        <v/>
      </c>
      <c r="GZ69" s="34" t="str">
        <f t="array" aca="1" ref="GZ69" ca="1">IF(OR(WEEKDAY(GZ$2,2)&gt;5,COUNTIF(Dates_Feries,GZ$2)&gt;0),"",IFERROR(INDEX(Tableau1[[Type]:[Type]],SMALL(IF((Tableau1[[Nom]:[Nom]]=$A69)*(Tableau1[[Prénom]:[Prénom]]=$B69)*(GZ$2&gt;=Tableau1[[Début]:[Début]])*(GZ$2&lt;=Tableau1[[Fin]:[Fin]]),ROW(INDIRECT("A1:A"&amp;COUNTA(Tableau1[[Fin]:[Fin]])))),1)),""))</f>
        <v/>
      </c>
      <c r="HA69" s="34" t="str">
        <f t="array" aca="1" ref="HA69" ca="1">IF(OR(WEEKDAY(HA$2,2)&gt;5,COUNTIF(Dates_Feries,HA$2)&gt;0),"",IFERROR(INDEX(Tableau1[[Type]:[Type]],SMALL(IF((Tableau1[[Nom]:[Nom]]=$A69)*(Tableau1[[Prénom]:[Prénom]]=$B69)*(HA$2&gt;=Tableau1[[Début]:[Début]])*(HA$2&lt;=Tableau1[[Fin]:[Fin]]),ROW(INDIRECT("A1:A"&amp;COUNTA(Tableau1[[Fin]:[Fin]])))),1)),""))</f>
        <v/>
      </c>
      <c r="HB69" s="34" t="str">
        <f t="array" aca="1" ref="HB69" ca="1">IF(OR(WEEKDAY(HB$2,2)&gt;5,COUNTIF(Dates_Feries,HB$2)&gt;0),"",IFERROR(INDEX(Tableau1[[Type]:[Type]],SMALL(IF((Tableau1[[Nom]:[Nom]]=$A69)*(Tableau1[[Prénom]:[Prénom]]=$B69)*(HB$2&gt;=Tableau1[[Début]:[Début]])*(HB$2&lt;=Tableau1[[Fin]:[Fin]]),ROW(INDIRECT("A1:A"&amp;COUNTA(Tableau1[[Fin]:[Fin]])))),1)),""))</f>
        <v/>
      </c>
      <c r="HC69" s="34" t="str">
        <f t="array" aca="1" ref="HC69" ca="1">IF(OR(WEEKDAY(HC$2,2)&gt;5,COUNTIF(Dates_Feries,HC$2)&gt;0),"",IFERROR(INDEX(Tableau1[[Type]:[Type]],SMALL(IF((Tableau1[[Nom]:[Nom]]=$A69)*(Tableau1[[Prénom]:[Prénom]]=$B69)*(HC$2&gt;=Tableau1[[Début]:[Début]])*(HC$2&lt;=Tableau1[[Fin]:[Fin]]),ROW(INDIRECT("A1:A"&amp;COUNTA(Tableau1[[Fin]:[Fin]])))),1)),""))</f>
        <v/>
      </c>
      <c r="HD69" s="34" t="str">
        <f t="array" aca="1" ref="HD69" ca="1">IF(OR(WEEKDAY(HD$2,2)&gt;5,COUNTIF(Dates_Feries,HD$2)&gt;0),"",IFERROR(INDEX(Tableau1[[Type]:[Type]],SMALL(IF((Tableau1[[Nom]:[Nom]]=$A69)*(Tableau1[[Prénom]:[Prénom]]=$B69)*(HD$2&gt;=Tableau1[[Début]:[Début]])*(HD$2&lt;=Tableau1[[Fin]:[Fin]]),ROW(INDIRECT("A1:A"&amp;COUNTA(Tableau1[[Fin]:[Fin]])))),1)),""))</f>
        <v/>
      </c>
      <c r="HE69" s="34" t="str">
        <f t="array" aca="1" ref="HE69" ca="1">IF(OR(WEEKDAY(HE$2,2)&gt;5,COUNTIF(Dates_Feries,HE$2)&gt;0),"",IFERROR(INDEX(Tableau1[[Type]:[Type]],SMALL(IF((Tableau1[[Nom]:[Nom]]=$A69)*(Tableau1[[Prénom]:[Prénom]]=$B69)*(HE$2&gt;=Tableau1[[Début]:[Début]])*(HE$2&lt;=Tableau1[[Fin]:[Fin]]),ROW(INDIRECT("A1:A"&amp;COUNTA(Tableau1[[Fin]:[Fin]])))),1)),""))</f>
        <v/>
      </c>
      <c r="HF69" s="34" t="str">
        <f t="array" aca="1" ref="HF69" ca="1">IF(OR(WEEKDAY(HF$2,2)&gt;5,COUNTIF(Dates_Feries,HF$2)&gt;0),"",IFERROR(INDEX(Tableau1[[Type]:[Type]],SMALL(IF((Tableau1[[Nom]:[Nom]]=$A69)*(Tableau1[[Prénom]:[Prénom]]=$B69)*(HF$2&gt;=Tableau1[[Début]:[Début]])*(HF$2&lt;=Tableau1[[Fin]:[Fin]]),ROW(INDIRECT("A1:A"&amp;COUNTA(Tableau1[[Fin]:[Fin]])))),1)),""))</f>
        <v/>
      </c>
      <c r="HG69" s="34" t="str">
        <f t="array" aca="1" ref="HG69" ca="1">IF(OR(WEEKDAY(HG$2,2)&gt;5,COUNTIF(Dates_Feries,HG$2)&gt;0),"",IFERROR(INDEX(Tableau1[[Type]:[Type]],SMALL(IF((Tableau1[[Nom]:[Nom]]=$A69)*(Tableau1[[Prénom]:[Prénom]]=$B69)*(HG$2&gt;=Tableau1[[Début]:[Début]])*(HG$2&lt;=Tableau1[[Fin]:[Fin]]),ROW(INDIRECT("A1:A"&amp;COUNTA(Tableau1[[Fin]:[Fin]])))),1)),""))</f>
        <v/>
      </c>
      <c r="HH69" s="34" t="str">
        <f t="array" aca="1" ref="HH69" ca="1">IF(OR(WEEKDAY(HH$2,2)&gt;5,COUNTIF(Dates_Feries,HH$2)&gt;0),"",IFERROR(INDEX(Tableau1[[Type]:[Type]],SMALL(IF((Tableau1[[Nom]:[Nom]]=$A69)*(Tableau1[[Prénom]:[Prénom]]=$B69)*(HH$2&gt;=Tableau1[[Début]:[Début]])*(HH$2&lt;=Tableau1[[Fin]:[Fin]]),ROW(INDIRECT("A1:A"&amp;COUNTA(Tableau1[[Fin]:[Fin]])))),1)),""))</f>
        <v/>
      </c>
      <c r="HI69" s="34" t="str">
        <f t="array" aca="1" ref="HI69" ca="1">IF(OR(WEEKDAY(HI$2,2)&gt;5,COUNTIF(Dates_Feries,HI$2)&gt;0),"",IFERROR(INDEX(Tableau1[[Type]:[Type]],SMALL(IF((Tableau1[[Nom]:[Nom]]=$A69)*(Tableau1[[Prénom]:[Prénom]]=$B69)*(HI$2&gt;=Tableau1[[Début]:[Début]])*(HI$2&lt;=Tableau1[[Fin]:[Fin]]),ROW(INDIRECT("A1:A"&amp;COUNTA(Tableau1[[Fin]:[Fin]])))),1)),""))</f>
        <v/>
      </c>
      <c r="HJ69" s="34" t="str">
        <f t="array" aca="1" ref="HJ69" ca="1">IF(OR(WEEKDAY(HJ$2,2)&gt;5,COUNTIF(Dates_Feries,HJ$2)&gt;0),"",IFERROR(INDEX(Tableau1[[Type]:[Type]],SMALL(IF((Tableau1[[Nom]:[Nom]]=$A69)*(Tableau1[[Prénom]:[Prénom]]=$B69)*(HJ$2&gt;=Tableau1[[Début]:[Début]])*(HJ$2&lt;=Tableau1[[Fin]:[Fin]]),ROW(INDIRECT("A1:A"&amp;COUNTA(Tableau1[[Fin]:[Fin]])))),1)),""))</f>
        <v/>
      </c>
      <c r="HK69" s="34" t="str">
        <f t="array" aca="1" ref="HK69" ca="1">IF(OR(WEEKDAY(HK$2,2)&gt;5,COUNTIF(Dates_Feries,HK$2)&gt;0),"",IFERROR(INDEX(Tableau1[[Type]:[Type]],SMALL(IF((Tableau1[[Nom]:[Nom]]=$A69)*(Tableau1[[Prénom]:[Prénom]]=$B69)*(HK$2&gt;=Tableau1[[Début]:[Début]])*(HK$2&lt;=Tableau1[[Fin]:[Fin]]),ROW(INDIRECT("A1:A"&amp;COUNTA(Tableau1[[Fin]:[Fin]])))),1)),""))</f>
        <v/>
      </c>
      <c r="HL69" s="34" t="str">
        <f t="array" aca="1" ref="HL69" ca="1">IF(OR(WEEKDAY(HL$2,2)&gt;5,COUNTIF(Dates_Feries,HL$2)&gt;0),"",IFERROR(INDEX(Tableau1[[Type]:[Type]],SMALL(IF((Tableau1[[Nom]:[Nom]]=$A69)*(Tableau1[[Prénom]:[Prénom]]=$B69)*(HL$2&gt;=Tableau1[[Début]:[Début]])*(HL$2&lt;=Tableau1[[Fin]:[Fin]]),ROW(INDIRECT("A1:A"&amp;COUNTA(Tableau1[[Fin]:[Fin]])))),1)),""))</f>
        <v/>
      </c>
      <c r="HM69" s="34" t="str">
        <f t="array" aca="1" ref="HM69" ca="1">IF(OR(WEEKDAY(HM$2,2)&gt;5,COUNTIF(Dates_Feries,HM$2)&gt;0),"",IFERROR(INDEX(Tableau1[[Type]:[Type]],SMALL(IF((Tableau1[[Nom]:[Nom]]=$A69)*(Tableau1[[Prénom]:[Prénom]]=$B69)*(HM$2&gt;=Tableau1[[Début]:[Début]])*(HM$2&lt;=Tableau1[[Fin]:[Fin]]),ROW(INDIRECT("A1:A"&amp;COUNTA(Tableau1[[Fin]:[Fin]])))),1)),""))</f>
        <v/>
      </c>
      <c r="HN69" s="34" t="str">
        <f t="array" aca="1" ref="HN69" ca="1">IF(OR(WEEKDAY(HN$2,2)&gt;5,COUNTIF(Dates_Feries,HN$2)&gt;0),"",IFERROR(INDEX(Tableau1[[Type]:[Type]],SMALL(IF((Tableau1[[Nom]:[Nom]]=$A69)*(Tableau1[[Prénom]:[Prénom]]=$B69)*(HN$2&gt;=Tableau1[[Début]:[Début]])*(HN$2&lt;=Tableau1[[Fin]:[Fin]]),ROW(INDIRECT("A1:A"&amp;COUNTA(Tableau1[[Fin]:[Fin]])))),1)),""))</f>
        <v/>
      </c>
      <c r="HO69" s="34" t="str">
        <f t="array" aca="1" ref="HO69" ca="1">IF(OR(WEEKDAY(HO$2,2)&gt;5,COUNTIF(Dates_Feries,HO$2)&gt;0),"",IFERROR(INDEX(Tableau1[[Type]:[Type]],SMALL(IF((Tableau1[[Nom]:[Nom]]=$A69)*(Tableau1[[Prénom]:[Prénom]]=$B69)*(HO$2&gt;=Tableau1[[Début]:[Début]])*(HO$2&lt;=Tableau1[[Fin]:[Fin]]),ROW(INDIRECT("A1:A"&amp;COUNTA(Tableau1[[Fin]:[Fin]])))),1)),""))</f>
        <v/>
      </c>
      <c r="HP69" s="34" t="str">
        <f t="array" aca="1" ref="HP69" ca="1">IF(OR(WEEKDAY(HP$2,2)&gt;5,COUNTIF(Dates_Feries,HP$2)&gt;0),"",IFERROR(INDEX(Tableau1[[Type]:[Type]],SMALL(IF((Tableau1[[Nom]:[Nom]]=$A69)*(Tableau1[[Prénom]:[Prénom]]=$B69)*(HP$2&gt;=Tableau1[[Début]:[Début]])*(HP$2&lt;=Tableau1[[Fin]:[Fin]]),ROW(INDIRECT("A1:A"&amp;COUNTA(Tableau1[[Fin]:[Fin]])))),1)),""))</f>
        <v/>
      </c>
      <c r="HQ69" s="34" t="str">
        <f t="array" aca="1" ref="HQ69" ca="1">IF(OR(WEEKDAY(HQ$2,2)&gt;5,COUNTIF(Dates_Feries,HQ$2)&gt;0),"",IFERROR(INDEX(Tableau1[[Type]:[Type]],SMALL(IF((Tableau1[[Nom]:[Nom]]=$A69)*(Tableau1[[Prénom]:[Prénom]]=$B69)*(HQ$2&gt;=Tableau1[[Début]:[Début]])*(HQ$2&lt;=Tableau1[[Fin]:[Fin]]),ROW(INDIRECT("A1:A"&amp;COUNTA(Tableau1[[Fin]:[Fin]])))),1)),""))</f>
        <v/>
      </c>
      <c r="HR69" s="34" t="str">
        <f t="array" aca="1" ref="HR69" ca="1">IF(OR(WEEKDAY(HR$2,2)&gt;5,COUNTIF(Dates_Feries,HR$2)&gt;0),"",IFERROR(INDEX(Tableau1[[Type]:[Type]],SMALL(IF((Tableau1[[Nom]:[Nom]]=$A69)*(Tableau1[[Prénom]:[Prénom]]=$B69)*(HR$2&gt;=Tableau1[[Début]:[Début]])*(HR$2&lt;=Tableau1[[Fin]:[Fin]]),ROW(INDIRECT("A1:A"&amp;COUNTA(Tableau1[[Fin]:[Fin]])))),1)),""))</f>
        <v/>
      </c>
      <c r="HS69" s="34" t="str">
        <f t="array" aca="1" ref="HS69" ca="1">IF(OR(WEEKDAY(HS$2,2)&gt;5,COUNTIF(Dates_Feries,HS$2)&gt;0),"",IFERROR(INDEX(Tableau1[[Type]:[Type]],SMALL(IF((Tableau1[[Nom]:[Nom]]=$A69)*(Tableau1[[Prénom]:[Prénom]]=$B69)*(HS$2&gt;=Tableau1[[Début]:[Début]])*(HS$2&lt;=Tableau1[[Fin]:[Fin]]),ROW(INDIRECT("A1:A"&amp;COUNTA(Tableau1[[Fin]:[Fin]])))),1)),""))</f>
        <v/>
      </c>
      <c r="HT69" s="34" t="str">
        <f t="array" aca="1" ref="HT69" ca="1">IF(OR(WEEKDAY(HT$2,2)&gt;5,COUNTIF(Dates_Feries,HT$2)&gt;0),"",IFERROR(INDEX(Tableau1[[Type]:[Type]],SMALL(IF((Tableau1[[Nom]:[Nom]]=$A69)*(Tableau1[[Prénom]:[Prénom]]=$B69)*(HT$2&gt;=Tableau1[[Début]:[Début]])*(HT$2&lt;=Tableau1[[Fin]:[Fin]]),ROW(INDIRECT("A1:A"&amp;COUNTA(Tableau1[[Fin]:[Fin]])))),1)),""))</f>
        <v/>
      </c>
      <c r="HU69" s="34" t="str">
        <f t="array" aca="1" ref="HU69" ca="1">IF(OR(WEEKDAY(HU$2,2)&gt;5,COUNTIF(Dates_Feries,HU$2)&gt;0),"",IFERROR(INDEX(Tableau1[[Type]:[Type]],SMALL(IF((Tableau1[[Nom]:[Nom]]=$A69)*(Tableau1[[Prénom]:[Prénom]]=$B69)*(HU$2&gt;=Tableau1[[Début]:[Début]])*(HU$2&lt;=Tableau1[[Fin]:[Fin]]),ROW(INDIRECT("A1:A"&amp;COUNTA(Tableau1[[Fin]:[Fin]])))),1)),""))</f>
        <v/>
      </c>
      <c r="HV69" s="34" t="str">
        <f t="array" aca="1" ref="HV69" ca="1">IF(OR(WEEKDAY(HV$2,2)&gt;5,COUNTIF(Dates_Feries,HV$2)&gt;0),"",IFERROR(INDEX(Tableau1[[Type]:[Type]],SMALL(IF((Tableau1[[Nom]:[Nom]]=$A69)*(Tableau1[[Prénom]:[Prénom]]=$B69)*(HV$2&gt;=Tableau1[[Début]:[Début]])*(HV$2&lt;=Tableau1[[Fin]:[Fin]]),ROW(INDIRECT("A1:A"&amp;COUNTA(Tableau1[[Fin]:[Fin]])))),1)),""))</f>
        <v/>
      </c>
      <c r="HW69" s="34" t="str">
        <f t="array" aca="1" ref="HW69" ca="1">IF(OR(WEEKDAY(HW$2,2)&gt;5,COUNTIF(Dates_Feries,HW$2)&gt;0),"",IFERROR(INDEX(Tableau1[[Type]:[Type]],SMALL(IF((Tableau1[[Nom]:[Nom]]=$A69)*(Tableau1[[Prénom]:[Prénom]]=$B69)*(HW$2&gt;=Tableau1[[Début]:[Début]])*(HW$2&lt;=Tableau1[[Fin]:[Fin]]),ROW(INDIRECT("A1:A"&amp;COUNTA(Tableau1[[Fin]:[Fin]])))),1)),""))</f>
        <v/>
      </c>
      <c r="HX69" s="34" t="str">
        <f t="array" aca="1" ref="HX69" ca="1">IF(OR(WEEKDAY(HX$2,2)&gt;5,COUNTIF(Dates_Feries,HX$2)&gt;0),"",IFERROR(INDEX(Tableau1[[Type]:[Type]],SMALL(IF((Tableau1[[Nom]:[Nom]]=$A69)*(Tableau1[[Prénom]:[Prénom]]=$B69)*(HX$2&gt;=Tableau1[[Début]:[Début]])*(HX$2&lt;=Tableau1[[Fin]:[Fin]]),ROW(INDIRECT("A1:A"&amp;COUNTA(Tableau1[[Fin]:[Fin]])))),1)),""))</f>
        <v/>
      </c>
      <c r="HY69" s="34" t="str">
        <f t="array" aca="1" ref="HY69" ca="1">IF(OR(WEEKDAY(HY$2,2)&gt;5,COUNTIF(Dates_Feries,HY$2)&gt;0),"",IFERROR(INDEX(Tableau1[[Type]:[Type]],SMALL(IF((Tableau1[[Nom]:[Nom]]=$A69)*(Tableau1[[Prénom]:[Prénom]]=$B69)*(HY$2&gt;=Tableau1[[Début]:[Début]])*(HY$2&lt;=Tableau1[[Fin]:[Fin]]),ROW(INDIRECT("A1:A"&amp;COUNTA(Tableau1[[Fin]:[Fin]])))),1)),""))</f>
        <v/>
      </c>
      <c r="HZ69" s="34" t="str">
        <f t="array" aca="1" ref="HZ69" ca="1">IF(OR(WEEKDAY(HZ$2,2)&gt;5,COUNTIF(Dates_Feries,HZ$2)&gt;0),"",IFERROR(INDEX(Tableau1[[Type]:[Type]],SMALL(IF((Tableau1[[Nom]:[Nom]]=$A69)*(Tableau1[[Prénom]:[Prénom]]=$B69)*(HZ$2&gt;=Tableau1[[Début]:[Début]])*(HZ$2&lt;=Tableau1[[Fin]:[Fin]]),ROW(INDIRECT("A1:A"&amp;COUNTA(Tableau1[[Fin]:[Fin]])))),1)),""))</f>
        <v/>
      </c>
      <c r="IA69" s="34" t="str">
        <f t="array" aca="1" ref="IA69" ca="1">IF(OR(WEEKDAY(IA$2,2)&gt;5,COUNTIF(Dates_Feries,IA$2)&gt;0),"",IFERROR(INDEX(Tableau1[[Type]:[Type]],SMALL(IF((Tableau1[[Nom]:[Nom]]=$A69)*(Tableau1[[Prénom]:[Prénom]]=$B69)*(IA$2&gt;=Tableau1[[Début]:[Début]])*(IA$2&lt;=Tableau1[[Fin]:[Fin]]),ROW(INDIRECT("A1:A"&amp;COUNTA(Tableau1[[Fin]:[Fin]])))),1)),""))</f>
        <v/>
      </c>
      <c r="IB69" s="34" t="str">
        <f t="array" aca="1" ref="IB69" ca="1">IF(OR(WEEKDAY(IB$2,2)&gt;5,COUNTIF(Dates_Feries,IB$2)&gt;0),"",IFERROR(INDEX(Tableau1[[Type]:[Type]],SMALL(IF((Tableau1[[Nom]:[Nom]]=$A69)*(Tableau1[[Prénom]:[Prénom]]=$B69)*(IB$2&gt;=Tableau1[[Début]:[Début]])*(IB$2&lt;=Tableau1[[Fin]:[Fin]]),ROW(INDIRECT("A1:A"&amp;COUNTA(Tableau1[[Fin]:[Fin]])))),1)),""))</f>
        <v/>
      </c>
      <c r="IC69" s="34" t="str">
        <f t="array" aca="1" ref="IC69" ca="1">IF(OR(WEEKDAY(IC$2,2)&gt;5,COUNTIF(Dates_Feries,IC$2)&gt;0),"",IFERROR(INDEX(Tableau1[[Type]:[Type]],SMALL(IF((Tableau1[[Nom]:[Nom]]=$A69)*(Tableau1[[Prénom]:[Prénom]]=$B69)*(IC$2&gt;=Tableau1[[Début]:[Début]])*(IC$2&lt;=Tableau1[[Fin]:[Fin]]),ROW(INDIRECT("A1:A"&amp;COUNTA(Tableau1[[Fin]:[Fin]])))),1)),""))</f>
        <v/>
      </c>
      <c r="ID69" s="34" t="str">
        <f t="array" aca="1" ref="ID69" ca="1">IF(OR(WEEKDAY(ID$2,2)&gt;5,COUNTIF(Dates_Feries,ID$2)&gt;0),"",IFERROR(INDEX(Tableau1[[Type]:[Type]],SMALL(IF((Tableau1[[Nom]:[Nom]]=$A69)*(Tableau1[[Prénom]:[Prénom]]=$B69)*(ID$2&gt;=Tableau1[[Début]:[Début]])*(ID$2&lt;=Tableau1[[Fin]:[Fin]]),ROW(INDIRECT("A1:A"&amp;COUNTA(Tableau1[[Fin]:[Fin]])))),1)),""))</f>
        <v/>
      </c>
      <c r="IE69" s="34" t="str">
        <f t="array" aca="1" ref="IE69" ca="1">IF(OR(WEEKDAY(IE$2,2)&gt;5,COUNTIF(Dates_Feries,IE$2)&gt;0),"",IFERROR(INDEX(Tableau1[[Type]:[Type]],SMALL(IF((Tableau1[[Nom]:[Nom]]=$A69)*(Tableau1[[Prénom]:[Prénom]]=$B69)*(IE$2&gt;=Tableau1[[Début]:[Début]])*(IE$2&lt;=Tableau1[[Fin]:[Fin]]),ROW(INDIRECT("A1:A"&amp;COUNTA(Tableau1[[Fin]:[Fin]])))),1)),""))</f>
        <v/>
      </c>
      <c r="IF69" s="34" t="str">
        <f t="array" aca="1" ref="IF69" ca="1">IF(OR(WEEKDAY(IF$2,2)&gt;5,COUNTIF(Dates_Feries,IF$2)&gt;0),"",IFERROR(INDEX(Tableau1[[Type]:[Type]],SMALL(IF((Tableau1[[Nom]:[Nom]]=$A69)*(Tableau1[[Prénom]:[Prénom]]=$B69)*(IF$2&gt;=Tableau1[[Début]:[Début]])*(IF$2&lt;=Tableau1[[Fin]:[Fin]]),ROW(INDIRECT("A1:A"&amp;COUNTA(Tableau1[[Fin]:[Fin]])))),1)),""))</f>
        <v/>
      </c>
      <c r="IG69" s="34" t="str">
        <f t="array" aca="1" ref="IG69" ca="1">IF(OR(WEEKDAY(IG$2,2)&gt;5,COUNTIF(Dates_Feries,IG$2)&gt;0),"",IFERROR(INDEX(Tableau1[[Type]:[Type]],SMALL(IF((Tableau1[[Nom]:[Nom]]=$A69)*(Tableau1[[Prénom]:[Prénom]]=$B69)*(IG$2&gt;=Tableau1[[Début]:[Début]])*(IG$2&lt;=Tableau1[[Fin]:[Fin]]),ROW(INDIRECT("A1:A"&amp;COUNTA(Tableau1[[Fin]:[Fin]])))),1)),""))</f>
        <v/>
      </c>
      <c r="IH69" s="34" t="str">
        <f t="array" aca="1" ref="IH69" ca="1">IF(OR(WEEKDAY(IH$2,2)&gt;5,COUNTIF(Dates_Feries,IH$2)&gt;0),"",IFERROR(INDEX(Tableau1[[Type]:[Type]],SMALL(IF((Tableau1[[Nom]:[Nom]]=$A69)*(Tableau1[[Prénom]:[Prénom]]=$B69)*(IH$2&gt;=Tableau1[[Début]:[Début]])*(IH$2&lt;=Tableau1[[Fin]:[Fin]]),ROW(INDIRECT("A1:A"&amp;COUNTA(Tableau1[[Fin]:[Fin]])))),1)),""))</f>
        <v/>
      </c>
      <c r="II69" s="34" t="str">
        <f t="array" aca="1" ref="II69" ca="1">IF(OR(WEEKDAY(II$2,2)&gt;5,COUNTIF(Dates_Feries,II$2)&gt;0),"",IFERROR(INDEX(Tableau1[[Type]:[Type]],SMALL(IF((Tableau1[[Nom]:[Nom]]=$A69)*(Tableau1[[Prénom]:[Prénom]]=$B69)*(II$2&gt;=Tableau1[[Début]:[Début]])*(II$2&lt;=Tableau1[[Fin]:[Fin]]),ROW(INDIRECT("A1:A"&amp;COUNTA(Tableau1[[Fin]:[Fin]])))),1)),""))</f>
        <v/>
      </c>
      <c r="IJ69" s="34" t="str">
        <f t="array" aca="1" ref="IJ69" ca="1">IF(OR(WEEKDAY(IJ$2,2)&gt;5,COUNTIF(Dates_Feries,IJ$2)&gt;0),"",IFERROR(INDEX(Tableau1[[Type]:[Type]],SMALL(IF((Tableau1[[Nom]:[Nom]]=$A69)*(Tableau1[[Prénom]:[Prénom]]=$B69)*(IJ$2&gt;=Tableau1[[Début]:[Début]])*(IJ$2&lt;=Tableau1[[Fin]:[Fin]]),ROW(INDIRECT("A1:A"&amp;COUNTA(Tableau1[[Fin]:[Fin]])))),1)),""))</f>
        <v/>
      </c>
      <c r="IK69" s="34" t="str">
        <f t="array" aca="1" ref="IK69" ca="1">IF(OR(WEEKDAY(IK$2,2)&gt;5,COUNTIF(Dates_Feries,IK$2)&gt;0),"",IFERROR(INDEX(Tableau1[[Type]:[Type]],SMALL(IF((Tableau1[[Nom]:[Nom]]=$A69)*(Tableau1[[Prénom]:[Prénom]]=$B69)*(IK$2&gt;=Tableau1[[Début]:[Début]])*(IK$2&lt;=Tableau1[[Fin]:[Fin]]),ROW(INDIRECT("A1:A"&amp;COUNTA(Tableau1[[Fin]:[Fin]])))),1)),""))</f>
        <v/>
      </c>
      <c r="IL69" s="34" t="str">
        <f t="array" aca="1" ref="IL69" ca="1">IF(OR(WEEKDAY(IL$2,2)&gt;5,COUNTIF(Dates_Feries,IL$2)&gt;0),"",IFERROR(INDEX(Tableau1[[Type]:[Type]],SMALL(IF((Tableau1[[Nom]:[Nom]]=$A69)*(Tableau1[[Prénom]:[Prénom]]=$B69)*(IL$2&gt;=Tableau1[[Début]:[Début]])*(IL$2&lt;=Tableau1[[Fin]:[Fin]]),ROW(INDIRECT("A1:A"&amp;COUNTA(Tableau1[[Fin]:[Fin]])))),1)),""))</f>
        <v/>
      </c>
      <c r="IM69" s="34" t="str">
        <f t="array" aca="1" ref="IM69" ca="1">IF(OR(WEEKDAY(IM$2,2)&gt;5,COUNTIF(Dates_Feries,IM$2)&gt;0),"",IFERROR(INDEX(Tableau1[[Type]:[Type]],SMALL(IF((Tableau1[[Nom]:[Nom]]=$A69)*(Tableau1[[Prénom]:[Prénom]]=$B69)*(IM$2&gt;=Tableau1[[Début]:[Début]])*(IM$2&lt;=Tableau1[[Fin]:[Fin]]),ROW(INDIRECT("A1:A"&amp;COUNTA(Tableau1[[Fin]:[Fin]])))),1)),""))</f>
        <v/>
      </c>
      <c r="IN69" s="34" t="str">
        <f t="array" aca="1" ref="IN69" ca="1">IF(OR(WEEKDAY(IN$2,2)&gt;5,COUNTIF(Dates_Feries,IN$2)&gt;0),"",IFERROR(INDEX(Tableau1[[Type]:[Type]],SMALL(IF((Tableau1[[Nom]:[Nom]]=$A69)*(Tableau1[[Prénom]:[Prénom]]=$B69)*(IN$2&gt;=Tableau1[[Début]:[Début]])*(IN$2&lt;=Tableau1[[Fin]:[Fin]]),ROW(INDIRECT("A1:A"&amp;COUNTA(Tableau1[[Fin]:[Fin]])))),1)),""))</f>
        <v/>
      </c>
      <c r="IO69" s="34" t="str">
        <f t="array" aca="1" ref="IO69" ca="1">IF(OR(WEEKDAY(IO$2,2)&gt;5,COUNTIF(Dates_Feries,IO$2)&gt;0),"",IFERROR(INDEX(Tableau1[[Type]:[Type]],SMALL(IF((Tableau1[[Nom]:[Nom]]=$A69)*(Tableau1[[Prénom]:[Prénom]]=$B69)*(IO$2&gt;=Tableau1[[Début]:[Début]])*(IO$2&lt;=Tableau1[[Fin]:[Fin]]),ROW(INDIRECT("A1:A"&amp;COUNTA(Tableau1[[Fin]:[Fin]])))),1)),""))</f>
        <v/>
      </c>
      <c r="IP69" s="34" t="str">
        <f t="array" aca="1" ref="IP69" ca="1">IF(OR(WEEKDAY(IP$2,2)&gt;5,COUNTIF(Dates_Feries,IP$2)&gt;0),"",IFERROR(INDEX(Tableau1[[Type]:[Type]],SMALL(IF((Tableau1[[Nom]:[Nom]]=$A69)*(Tableau1[[Prénom]:[Prénom]]=$B69)*(IP$2&gt;=Tableau1[[Début]:[Début]])*(IP$2&lt;=Tableau1[[Fin]:[Fin]]),ROW(INDIRECT("A1:A"&amp;COUNTA(Tableau1[[Fin]:[Fin]])))),1)),""))</f>
        <v/>
      </c>
      <c r="IQ69" s="34" t="str">
        <f t="array" aca="1" ref="IQ69" ca="1">IF(OR(WEEKDAY(IQ$2,2)&gt;5,COUNTIF(Dates_Feries,IQ$2)&gt;0),"",IFERROR(INDEX(Tableau1[[Type]:[Type]],SMALL(IF((Tableau1[[Nom]:[Nom]]=$A69)*(Tableau1[[Prénom]:[Prénom]]=$B69)*(IQ$2&gt;=Tableau1[[Début]:[Début]])*(IQ$2&lt;=Tableau1[[Fin]:[Fin]]),ROW(INDIRECT("A1:A"&amp;COUNTA(Tableau1[[Fin]:[Fin]])))),1)),""))</f>
        <v/>
      </c>
      <c r="IR69" s="34" t="str">
        <f t="array" aca="1" ref="IR69" ca="1">IF(OR(WEEKDAY(IR$2,2)&gt;5,COUNTIF(Dates_Feries,IR$2)&gt;0),"",IFERROR(INDEX(Tableau1[[Type]:[Type]],SMALL(IF((Tableau1[[Nom]:[Nom]]=$A69)*(Tableau1[[Prénom]:[Prénom]]=$B69)*(IR$2&gt;=Tableau1[[Début]:[Début]])*(IR$2&lt;=Tableau1[[Fin]:[Fin]]),ROW(INDIRECT("A1:A"&amp;COUNTA(Tableau1[[Fin]:[Fin]])))),1)),""))</f>
        <v/>
      </c>
      <c r="IS69" s="34" t="str">
        <f t="array" aca="1" ref="IS69" ca="1">IF(OR(WEEKDAY(IS$2,2)&gt;5,COUNTIF(Dates_Feries,IS$2)&gt;0),"",IFERROR(INDEX(Tableau1[[Type]:[Type]],SMALL(IF((Tableau1[[Nom]:[Nom]]=$A69)*(Tableau1[[Prénom]:[Prénom]]=$B69)*(IS$2&gt;=Tableau1[[Début]:[Début]])*(IS$2&lt;=Tableau1[[Fin]:[Fin]]),ROW(INDIRECT("A1:A"&amp;COUNTA(Tableau1[[Fin]:[Fin]])))),1)),""))</f>
        <v/>
      </c>
      <c r="IT69" s="34" t="str">
        <f t="array" aca="1" ref="IT69" ca="1">IF(OR(WEEKDAY(IT$2,2)&gt;5,COUNTIF(Dates_Feries,IT$2)&gt;0),"",IFERROR(INDEX(Tableau1[[Type]:[Type]],SMALL(IF((Tableau1[[Nom]:[Nom]]=$A69)*(Tableau1[[Prénom]:[Prénom]]=$B69)*(IT$2&gt;=Tableau1[[Début]:[Début]])*(IT$2&lt;=Tableau1[[Fin]:[Fin]]),ROW(INDIRECT("A1:A"&amp;COUNTA(Tableau1[[Fin]:[Fin]])))),1)),""))</f>
        <v/>
      </c>
      <c r="IU69" s="34" t="str">
        <f t="array" aca="1" ref="IU69" ca="1">IF(OR(WEEKDAY(IU$2,2)&gt;5,COUNTIF(Dates_Feries,IU$2)&gt;0),"",IFERROR(INDEX(Tableau1[[Type]:[Type]],SMALL(IF((Tableau1[[Nom]:[Nom]]=$A69)*(Tableau1[[Prénom]:[Prénom]]=$B69)*(IU$2&gt;=Tableau1[[Début]:[Début]])*(IU$2&lt;=Tableau1[[Fin]:[Fin]]),ROW(INDIRECT("A1:A"&amp;COUNTA(Tableau1[[Fin]:[Fin]])))),1)),""))</f>
        <v/>
      </c>
      <c r="IV69" s="34" t="str">
        <f t="array" aca="1" ref="IV69" ca="1">IF(OR(WEEKDAY(IV$2,2)&gt;5,COUNTIF(Dates_Feries,IV$2)&gt;0),"",IFERROR(INDEX(Tableau1[[Type]:[Type]],SMALL(IF((Tableau1[[Nom]:[Nom]]=$A69)*(Tableau1[[Prénom]:[Prénom]]=$B69)*(IV$2&gt;=Tableau1[[Début]:[Début]])*(IV$2&lt;=Tableau1[[Fin]:[Fin]]),ROW(INDIRECT("A1:A"&amp;COUNTA(Tableau1[[Fin]:[Fin]])))),1)),""))</f>
        <v/>
      </c>
      <c r="IW69" s="34" t="str">
        <f t="array" aca="1" ref="IW69" ca="1">IF(OR(WEEKDAY(IW$2,2)&gt;5,COUNTIF(Dates_Feries,IW$2)&gt;0),"",IFERROR(INDEX(Tableau1[[Type]:[Type]],SMALL(IF((Tableau1[[Nom]:[Nom]]=$A69)*(Tableau1[[Prénom]:[Prénom]]=$B69)*(IW$2&gt;=Tableau1[[Début]:[Début]])*(IW$2&lt;=Tableau1[[Fin]:[Fin]]),ROW(INDIRECT("A1:A"&amp;COUNTA(Tableau1[[Fin]:[Fin]])))),1)),""))</f>
        <v/>
      </c>
      <c r="IX69" s="34" t="str">
        <f t="array" aca="1" ref="IX69" ca="1">IF(OR(WEEKDAY(IX$2,2)&gt;5,COUNTIF(Dates_Feries,IX$2)&gt;0),"",IFERROR(INDEX(Tableau1[[Type]:[Type]],SMALL(IF((Tableau1[[Nom]:[Nom]]=$A69)*(Tableau1[[Prénom]:[Prénom]]=$B69)*(IX$2&gt;=Tableau1[[Début]:[Début]])*(IX$2&lt;=Tableau1[[Fin]:[Fin]]),ROW(INDIRECT("A1:A"&amp;COUNTA(Tableau1[[Fin]:[Fin]])))),1)),""))</f>
        <v/>
      </c>
      <c r="IY69" s="34" t="str">
        <f t="array" aca="1" ref="IY69" ca="1">IF(OR(WEEKDAY(IY$2,2)&gt;5,COUNTIF(Dates_Feries,IY$2)&gt;0),"",IFERROR(INDEX(Tableau1[[Type]:[Type]],SMALL(IF((Tableau1[[Nom]:[Nom]]=$A69)*(Tableau1[[Prénom]:[Prénom]]=$B69)*(IY$2&gt;=Tableau1[[Début]:[Début]])*(IY$2&lt;=Tableau1[[Fin]:[Fin]]),ROW(INDIRECT("A1:A"&amp;COUNTA(Tableau1[[Fin]:[Fin]])))),1)),""))</f>
        <v/>
      </c>
      <c r="IZ69" s="34" t="str">
        <f t="array" aca="1" ref="IZ69" ca="1">IF(OR(WEEKDAY(IZ$2,2)&gt;5,COUNTIF(Dates_Feries,IZ$2)&gt;0),"",IFERROR(INDEX(Tableau1[[Type]:[Type]],SMALL(IF((Tableau1[[Nom]:[Nom]]=$A69)*(Tableau1[[Prénom]:[Prénom]]=$B69)*(IZ$2&gt;=Tableau1[[Début]:[Début]])*(IZ$2&lt;=Tableau1[[Fin]:[Fin]]),ROW(INDIRECT("A1:A"&amp;COUNTA(Tableau1[[Fin]:[Fin]])))),1)),""))</f>
        <v/>
      </c>
      <c r="JA69" s="34" t="str">
        <f t="array" aca="1" ref="JA69" ca="1">IF(OR(WEEKDAY(JA$2,2)&gt;5,COUNTIF(Dates_Feries,JA$2)&gt;0),"",IFERROR(INDEX(Tableau1[[Type]:[Type]],SMALL(IF((Tableau1[[Nom]:[Nom]]=$A69)*(Tableau1[[Prénom]:[Prénom]]=$B69)*(JA$2&gt;=Tableau1[[Début]:[Début]])*(JA$2&lt;=Tableau1[[Fin]:[Fin]]),ROW(INDIRECT("A1:A"&amp;COUNTA(Tableau1[[Fin]:[Fin]])))),1)),""))</f>
        <v/>
      </c>
      <c r="JB69" s="34" t="str">
        <f t="array" aca="1" ref="JB69" ca="1">IF(OR(WEEKDAY(JB$2,2)&gt;5,COUNTIF(Dates_Feries,JB$2)&gt;0),"",IFERROR(INDEX(Tableau1[[Type]:[Type]],SMALL(IF((Tableau1[[Nom]:[Nom]]=$A69)*(Tableau1[[Prénom]:[Prénom]]=$B69)*(JB$2&gt;=Tableau1[[Début]:[Début]])*(JB$2&lt;=Tableau1[[Fin]:[Fin]]),ROW(INDIRECT("A1:A"&amp;COUNTA(Tableau1[[Fin]:[Fin]])))),1)),""))</f>
        <v/>
      </c>
      <c r="JC69" s="34" t="str">
        <f t="array" aca="1" ref="JC69" ca="1">IF(OR(WEEKDAY(JC$2,2)&gt;5,COUNTIF(Dates_Feries,JC$2)&gt;0),"",IFERROR(INDEX(Tableau1[[Type]:[Type]],SMALL(IF((Tableau1[[Nom]:[Nom]]=$A69)*(Tableau1[[Prénom]:[Prénom]]=$B69)*(JC$2&gt;=Tableau1[[Début]:[Début]])*(JC$2&lt;=Tableau1[[Fin]:[Fin]]),ROW(INDIRECT("A1:A"&amp;COUNTA(Tableau1[[Fin]:[Fin]])))),1)),""))</f>
        <v/>
      </c>
      <c r="JD69" s="34" t="str">
        <f t="array" aca="1" ref="JD69" ca="1">IF(OR(WEEKDAY(JD$2,2)&gt;5,COUNTIF(Dates_Feries,JD$2)&gt;0),"",IFERROR(INDEX(Tableau1[[Type]:[Type]],SMALL(IF((Tableau1[[Nom]:[Nom]]=$A69)*(Tableau1[[Prénom]:[Prénom]]=$B69)*(JD$2&gt;=Tableau1[[Début]:[Début]])*(JD$2&lt;=Tableau1[[Fin]:[Fin]]),ROW(INDIRECT("A1:A"&amp;COUNTA(Tableau1[[Fin]:[Fin]])))),1)),""))</f>
        <v/>
      </c>
      <c r="JE69" s="34" t="str">
        <f t="array" aca="1" ref="JE69" ca="1">IF(OR(WEEKDAY(JE$2,2)&gt;5,COUNTIF(Dates_Feries,JE$2)&gt;0),"",IFERROR(INDEX(Tableau1[[Type]:[Type]],SMALL(IF((Tableau1[[Nom]:[Nom]]=$A69)*(Tableau1[[Prénom]:[Prénom]]=$B69)*(JE$2&gt;=Tableau1[[Début]:[Début]])*(JE$2&lt;=Tableau1[[Fin]:[Fin]]),ROW(INDIRECT("A1:A"&amp;COUNTA(Tableau1[[Fin]:[Fin]])))),1)),""))</f>
        <v/>
      </c>
      <c r="JF69" s="34" t="str">
        <f t="array" aca="1" ref="JF69" ca="1">IF(OR(WEEKDAY(JF$2,2)&gt;5,COUNTIF(Dates_Feries,JF$2)&gt;0),"",IFERROR(INDEX(Tableau1[[Type]:[Type]],SMALL(IF((Tableau1[[Nom]:[Nom]]=$A69)*(Tableau1[[Prénom]:[Prénom]]=$B69)*(JF$2&gt;=Tableau1[[Début]:[Début]])*(JF$2&lt;=Tableau1[[Fin]:[Fin]]),ROW(INDIRECT("A1:A"&amp;COUNTA(Tableau1[[Fin]:[Fin]])))),1)),""))</f>
        <v/>
      </c>
      <c r="JG69" s="34" t="str">
        <f t="array" aca="1" ref="JG69" ca="1">IF(OR(WEEKDAY(JG$2,2)&gt;5,COUNTIF(Dates_Feries,JG$2)&gt;0),"",IFERROR(INDEX(Tableau1[[Type]:[Type]],SMALL(IF((Tableau1[[Nom]:[Nom]]=$A69)*(Tableau1[[Prénom]:[Prénom]]=$B69)*(JG$2&gt;=Tableau1[[Début]:[Début]])*(JG$2&lt;=Tableau1[[Fin]:[Fin]]),ROW(INDIRECT("A1:A"&amp;COUNTA(Tableau1[[Fin]:[Fin]])))),1)),""))</f>
        <v/>
      </c>
      <c r="JH69" s="34" t="str">
        <f t="array" aca="1" ref="JH69" ca="1">IF(OR(WEEKDAY(JH$2,2)&gt;5,COUNTIF(Dates_Feries,JH$2)&gt;0),"",IFERROR(INDEX(Tableau1[[Type]:[Type]],SMALL(IF((Tableau1[[Nom]:[Nom]]=$A69)*(Tableau1[[Prénom]:[Prénom]]=$B69)*(JH$2&gt;=Tableau1[[Début]:[Début]])*(JH$2&lt;=Tableau1[[Fin]:[Fin]]),ROW(INDIRECT("A1:A"&amp;COUNTA(Tableau1[[Fin]:[Fin]])))),1)),""))</f>
        <v/>
      </c>
      <c r="JI69" s="34" t="str">
        <f t="array" aca="1" ref="JI69" ca="1">IF(OR(WEEKDAY(JI$2,2)&gt;5,COUNTIF(Dates_Feries,JI$2)&gt;0),"",IFERROR(INDEX(Tableau1[[Type]:[Type]],SMALL(IF((Tableau1[[Nom]:[Nom]]=$A69)*(Tableau1[[Prénom]:[Prénom]]=$B69)*(JI$2&gt;=Tableau1[[Début]:[Début]])*(JI$2&lt;=Tableau1[[Fin]:[Fin]]),ROW(INDIRECT("A1:A"&amp;COUNTA(Tableau1[[Fin]:[Fin]])))),1)),""))</f>
        <v/>
      </c>
      <c r="JJ69" s="34" t="str">
        <f t="array" aca="1" ref="JJ69" ca="1">IF(OR(WEEKDAY(JJ$2,2)&gt;5,COUNTIF(Dates_Feries,JJ$2)&gt;0),"",IFERROR(INDEX(Tableau1[[Type]:[Type]],SMALL(IF((Tableau1[[Nom]:[Nom]]=$A69)*(Tableau1[[Prénom]:[Prénom]]=$B69)*(JJ$2&gt;=Tableau1[[Début]:[Début]])*(JJ$2&lt;=Tableau1[[Fin]:[Fin]]),ROW(INDIRECT("A1:A"&amp;COUNTA(Tableau1[[Fin]:[Fin]])))),1)),""))</f>
        <v/>
      </c>
      <c r="JK69" s="34" t="str">
        <f t="array" aca="1" ref="JK69" ca="1">IF(OR(WEEKDAY(JK$2,2)&gt;5,COUNTIF(Dates_Feries,JK$2)&gt;0),"",IFERROR(INDEX(Tableau1[[Type]:[Type]],SMALL(IF((Tableau1[[Nom]:[Nom]]=$A69)*(Tableau1[[Prénom]:[Prénom]]=$B69)*(JK$2&gt;=Tableau1[[Début]:[Début]])*(JK$2&lt;=Tableau1[[Fin]:[Fin]]),ROW(INDIRECT("A1:A"&amp;COUNTA(Tableau1[[Fin]:[Fin]])))),1)),""))</f>
        <v/>
      </c>
      <c r="JL69" s="34" t="str">
        <f t="array" aca="1" ref="JL69" ca="1">IF(OR(WEEKDAY(JL$2,2)&gt;5,COUNTIF(Dates_Feries,JL$2)&gt;0),"",IFERROR(INDEX(Tableau1[[Type]:[Type]],SMALL(IF((Tableau1[[Nom]:[Nom]]=$A69)*(Tableau1[[Prénom]:[Prénom]]=$B69)*(JL$2&gt;=Tableau1[[Début]:[Début]])*(JL$2&lt;=Tableau1[[Fin]:[Fin]]),ROW(INDIRECT("A1:A"&amp;COUNTA(Tableau1[[Fin]:[Fin]])))),1)),""))</f>
        <v/>
      </c>
      <c r="JM69" s="34" t="str">
        <f t="array" aca="1" ref="JM69" ca="1">IF(OR(WEEKDAY(JM$2,2)&gt;5,COUNTIF(Dates_Feries,JM$2)&gt;0),"",IFERROR(INDEX(Tableau1[[Type]:[Type]],SMALL(IF((Tableau1[[Nom]:[Nom]]=$A69)*(Tableau1[[Prénom]:[Prénom]]=$B69)*(JM$2&gt;=Tableau1[[Début]:[Début]])*(JM$2&lt;=Tableau1[[Fin]:[Fin]]),ROW(INDIRECT("A1:A"&amp;COUNTA(Tableau1[[Fin]:[Fin]])))),1)),""))</f>
        <v/>
      </c>
      <c r="JN69" s="34" t="str">
        <f t="array" aca="1" ref="JN69" ca="1">IF(OR(WEEKDAY(JN$2,2)&gt;5,COUNTIF(Dates_Feries,JN$2)&gt;0),"",IFERROR(INDEX(Tableau1[[Type]:[Type]],SMALL(IF((Tableau1[[Nom]:[Nom]]=$A69)*(Tableau1[[Prénom]:[Prénom]]=$B69)*(JN$2&gt;=Tableau1[[Début]:[Début]])*(JN$2&lt;=Tableau1[[Fin]:[Fin]]),ROW(INDIRECT("A1:A"&amp;COUNTA(Tableau1[[Fin]:[Fin]])))),1)),""))</f>
        <v/>
      </c>
      <c r="JO69" s="34" t="str">
        <f t="array" aca="1" ref="JO69" ca="1">IF(OR(WEEKDAY(JO$2,2)&gt;5,COUNTIF(Dates_Feries,JO$2)&gt;0),"",IFERROR(INDEX(Tableau1[[Type]:[Type]],SMALL(IF((Tableau1[[Nom]:[Nom]]=$A69)*(Tableau1[[Prénom]:[Prénom]]=$B69)*(JO$2&gt;=Tableau1[[Début]:[Début]])*(JO$2&lt;=Tableau1[[Fin]:[Fin]]),ROW(INDIRECT("A1:A"&amp;COUNTA(Tableau1[[Fin]:[Fin]])))),1)),""))</f>
        <v/>
      </c>
      <c r="JP69" s="34" t="str">
        <f t="array" aca="1" ref="JP69" ca="1">IF(OR(WEEKDAY(JP$2,2)&gt;5,COUNTIF(Dates_Feries,JP$2)&gt;0),"",IFERROR(INDEX(Tableau1[[Type]:[Type]],SMALL(IF((Tableau1[[Nom]:[Nom]]=$A69)*(Tableau1[[Prénom]:[Prénom]]=$B69)*(JP$2&gt;=Tableau1[[Début]:[Début]])*(JP$2&lt;=Tableau1[[Fin]:[Fin]]),ROW(INDIRECT("A1:A"&amp;COUNTA(Tableau1[[Fin]:[Fin]])))),1)),""))</f>
        <v/>
      </c>
      <c r="JQ69" s="34" t="str">
        <f t="array" aca="1" ref="JQ69" ca="1">IF(OR(WEEKDAY(JQ$2,2)&gt;5,COUNTIF(Dates_Feries,JQ$2)&gt;0),"",IFERROR(INDEX(Tableau1[[Type]:[Type]],SMALL(IF((Tableau1[[Nom]:[Nom]]=$A69)*(Tableau1[[Prénom]:[Prénom]]=$B69)*(JQ$2&gt;=Tableau1[[Début]:[Début]])*(JQ$2&lt;=Tableau1[[Fin]:[Fin]]),ROW(INDIRECT("A1:A"&amp;COUNTA(Tableau1[[Fin]:[Fin]])))),1)),""))</f>
        <v/>
      </c>
      <c r="JR69" s="34" t="str">
        <f t="array" aca="1" ref="JR69" ca="1">IF(OR(WEEKDAY(JR$2,2)&gt;5,COUNTIF(Dates_Feries,JR$2)&gt;0),"",IFERROR(INDEX(Tableau1[[Type]:[Type]],SMALL(IF((Tableau1[[Nom]:[Nom]]=$A69)*(Tableau1[[Prénom]:[Prénom]]=$B69)*(JR$2&gt;=Tableau1[[Début]:[Début]])*(JR$2&lt;=Tableau1[[Fin]:[Fin]]),ROW(INDIRECT("A1:A"&amp;COUNTA(Tableau1[[Fin]:[Fin]])))),1)),""))</f>
        <v/>
      </c>
      <c r="JS69" s="34" t="str">
        <f t="array" aca="1" ref="JS69" ca="1">IF(OR(WEEKDAY(JS$2,2)&gt;5,COUNTIF(Dates_Feries,JS$2)&gt;0),"",IFERROR(INDEX(Tableau1[[Type]:[Type]],SMALL(IF((Tableau1[[Nom]:[Nom]]=$A69)*(Tableau1[[Prénom]:[Prénom]]=$B69)*(JS$2&gt;=Tableau1[[Début]:[Début]])*(JS$2&lt;=Tableau1[[Fin]:[Fin]]),ROW(INDIRECT("A1:A"&amp;COUNTA(Tableau1[[Fin]:[Fin]])))),1)),""))</f>
        <v/>
      </c>
      <c r="JT69" s="34" t="str">
        <f t="array" aca="1" ref="JT69" ca="1">IF(OR(WEEKDAY(JT$2,2)&gt;5,COUNTIF(Dates_Feries,JT$2)&gt;0),"",IFERROR(INDEX(Tableau1[[Type]:[Type]],SMALL(IF((Tableau1[[Nom]:[Nom]]=$A69)*(Tableau1[[Prénom]:[Prénom]]=$B69)*(JT$2&gt;=Tableau1[[Début]:[Début]])*(JT$2&lt;=Tableau1[[Fin]:[Fin]]),ROW(INDIRECT("A1:A"&amp;COUNTA(Tableau1[[Fin]:[Fin]])))),1)),""))</f>
        <v/>
      </c>
      <c r="JU69" s="34" t="str">
        <f t="array" aca="1" ref="JU69" ca="1">IF(OR(WEEKDAY(JU$2,2)&gt;5,COUNTIF(Dates_Feries,JU$2)&gt;0),"",IFERROR(INDEX(Tableau1[[Type]:[Type]],SMALL(IF((Tableau1[[Nom]:[Nom]]=$A69)*(Tableau1[[Prénom]:[Prénom]]=$B69)*(JU$2&gt;=Tableau1[[Début]:[Début]])*(JU$2&lt;=Tableau1[[Fin]:[Fin]]),ROW(INDIRECT("A1:A"&amp;COUNTA(Tableau1[[Fin]:[Fin]])))),1)),""))</f>
        <v/>
      </c>
      <c r="JV69" s="34" t="str">
        <f t="array" aca="1" ref="JV69" ca="1">IF(OR(WEEKDAY(JV$2,2)&gt;5,COUNTIF(Dates_Feries,JV$2)&gt;0),"",IFERROR(INDEX(Tableau1[[Type]:[Type]],SMALL(IF((Tableau1[[Nom]:[Nom]]=$A69)*(Tableau1[[Prénom]:[Prénom]]=$B69)*(JV$2&gt;=Tableau1[[Début]:[Début]])*(JV$2&lt;=Tableau1[[Fin]:[Fin]]),ROW(INDIRECT("A1:A"&amp;COUNTA(Tableau1[[Fin]:[Fin]])))),1)),""))</f>
        <v/>
      </c>
      <c r="JW69" s="34" t="str">
        <f t="array" aca="1" ref="JW69" ca="1">IF(OR(WEEKDAY(JW$2,2)&gt;5,COUNTIF(Dates_Feries,JW$2)&gt;0),"",IFERROR(INDEX(Tableau1[[Type]:[Type]],SMALL(IF((Tableau1[[Nom]:[Nom]]=$A69)*(Tableau1[[Prénom]:[Prénom]]=$B69)*(JW$2&gt;=Tableau1[[Début]:[Début]])*(JW$2&lt;=Tableau1[[Fin]:[Fin]]),ROW(INDIRECT("A1:A"&amp;COUNTA(Tableau1[[Fin]:[Fin]])))),1)),""))</f>
        <v/>
      </c>
      <c r="JX69" s="34" t="str">
        <f t="array" aca="1" ref="JX69" ca="1">IF(OR(WEEKDAY(JX$2,2)&gt;5,COUNTIF(Dates_Feries,JX$2)&gt;0),"",IFERROR(INDEX(Tableau1[[Type]:[Type]],SMALL(IF((Tableau1[[Nom]:[Nom]]=$A69)*(Tableau1[[Prénom]:[Prénom]]=$B69)*(JX$2&gt;=Tableau1[[Début]:[Début]])*(JX$2&lt;=Tableau1[[Fin]:[Fin]]),ROW(INDIRECT("A1:A"&amp;COUNTA(Tableau1[[Fin]:[Fin]])))),1)),""))</f>
        <v/>
      </c>
      <c r="JY69" s="34" t="str">
        <f t="array" aca="1" ref="JY69" ca="1">IF(OR(WEEKDAY(JY$2,2)&gt;5,COUNTIF(Dates_Feries,JY$2)&gt;0),"",IFERROR(INDEX(Tableau1[[Type]:[Type]],SMALL(IF((Tableau1[[Nom]:[Nom]]=$A69)*(Tableau1[[Prénom]:[Prénom]]=$B69)*(JY$2&gt;=Tableau1[[Début]:[Début]])*(JY$2&lt;=Tableau1[[Fin]:[Fin]]),ROW(INDIRECT("A1:A"&amp;COUNTA(Tableau1[[Fin]:[Fin]])))),1)),""))</f>
        <v/>
      </c>
      <c r="JZ69" s="34" t="str">
        <f t="array" aca="1" ref="JZ69" ca="1">IF(OR(WEEKDAY(JZ$2,2)&gt;5,COUNTIF(Dates_Feries,JZ$2)&gt;0),"",IFERROR(INDEX(Tableau1[[Type]:[Type]],SMALL(IF((Tableau1[[Nom]:[Nom]]=$A69)*(Tableau1[[Prénom]:[Prénom]]=$B69)*(JZ$2&gt;=Tableau1[[Début]:[Début]])*(JZ$2&lt;=Tableau1[[Fin]:[Fin]]),ROW(INDIRECT("A1:A"&amp;COUNTA(Tableau1[[Fin]:[Fin]])))),1)),""))</f>
        <v/>
      </c>
      <c r="KA69" s="34" t="str">
        <f t="array" aca="1" ref="KA69" ca="1">IF(OR(WEEKDAY(KA$2,2)&gt;5,COUNTIF(Dates_Feries,KA$2)&gt;0),"",IFERROR(INDEX(Tableau1[[Type]:[Type]],SMALL(IF((Tableau1[[Nom]:[Nom]]=$A69)*(Tableau1[[Prénom]:[Prénom]]=$B69)*(KA$2&gt;=Tableau1[[Début]:[Début]])*(KA$2&lt;=Tableau1[[Fin]:[Fin]]),ROW(INDIRECT("A1:A"&amp;COUNTA(Tableau1[[Fin]:[Fin]])))),1)),""))</f>
        <v/>
      </c>
      <c r="KB69" s="34" t="str">
        <f t="array" aca="1" ref="KB69" ca="1">IF(OR(WEEKDAY(KB$2,2)&gt;5,COUNTIF(Dates_Feries,KB$2)&gt;0),"",IFERROR(INDEX(Tableau1[[Type]:[Type]],SMALL(IF((Tableau1[[Nom]:[Nom]]=$A69)*(Tableau1[[Prénom]:[Prénom]]=$B69)*(KB$2&gt;=Tableau1[[Début]:[Début]])*(KB$2&lt;=Tableau1[[Fin]:[Fin]]),ROW(INDIRECT("A1:A"&amp;COUNTA(Tableau1[[Fin]:[Fin]])))),1)),""))</f>
        <v/>
      </c>
      <c r="KC69" s="34" t="str">
        <f t="array" aca="1" ref="KC69" ca="1">IF(OR(WEEKDAY(KC$2,2)&gt;5,COUNTIF(Dates_Feries,KC$2)&gt;0),"",IFERROR(INDEX(Tableau1[[Type]:[Type]],SMALL(IF((Tableau1[[Nom]:[Nom]]=$A69)*(Tableau1[[Prénom]:[Prénom]]=$B69)*(KC$2&gt;=Tableau1[[Début]:[Début]])*(KC$2&lt;=Tableau1[[Fin]:[Fin]]),ROW(INDIRECT("A1:A"&amp;COUNTA(Tableau1[[Fin]:[Fin]])))),1)),""))</f>
        <v/>
      </c>
      <c r="KD69" s="34" t="str">
        <f t="array" aca="1" ref="KD69" ca="1">IF(OR(WEEKDAY(KD$2,2)&gt;5,COUNTIF(Dates_Feries,KD$2)&gt;0),"",IFERROR(INDEX(Tableau1[[Type]:[Type]],SMALL(IF((Tableau1[[Nom]:[Nom]]=$A69)*(Tableau1[[Prénom]:[Prénom]]=$B69)*(KD$2&gt;=Tableau1[[Début]:[Début]])*(KD$2&lt;=Tableau1[[Fin]:[Fin]]),ROW(INDIRECT("A1:A"&amp;COUNTA(Tableau1[[Fin]:[Fin]])))),1)),""))</f>
        <v/>
      </c>
      <c r="KE69" s="34" t="str">
        <f t="array" aca="1" ref="KE69" ca="1">IF(OR(WEEKDAY(KE$2,2)&gt;5,COUNTIF(Dates_Feries,KE$2)&gt;0),"",IFERROR(INDEX(Tableau1[[Type]:[Type]],SMALL(IF((Tableau1[[Nom]:[Nom]]=$A69)*(Tableau1[[Prénom]:[Prénom]]=$B69)*(KE$2&gt;=Tableau1[[Début]:[Début]])*(KE$2&lt;=Tableau1[[Fin]:[Fin]]),ROW(INDIRECT("A1:A"&amp;COUNTA(Tableau1[[Fin]:[Fin]])))),1)),""))</f>
        <v/>
      </c>
      <c r="KF69" s="34" t="str">
        <f t="array" aca="1" ref="KF69" ca="1">IF(OR(WEEKDAY(KF$2,2)&gt;5,COUNTIF(Dates_Feries,KF$2)&gt;0),"",IFERROR(INDEX(Tableau1[[Type]:[Type]],SMALL(IF((Tableau1[[Nom]:[Nom]]=$A69)*(Tableau1[[Prénom]:[Prénom]]=$B69)*(KF$2&gt;=Tableau1[[Début]:[Début]])*(KF$2&lt;=Tableau1[[Fin]:[Fin]]),ROW(INDIRECT("A1:A"&amp;COUNTA(Tableau1[[Fin]:[Fin]])))),1)),""))</f>
        <v/>
      </c>
      <c r="KG69" s="34" t="str">
        <f t="array" aca="1" ref="KG69" ca="1">IF(OR(WEEKDAY(KG$2,2)&gt;5,COUNTIF(Dates_Feries,KG$2)&gt;0),"",IFERROR(INDEX(Tableau1[[Type]:[Type]],SMALL(IF((Tableau1[[Nom]:[Nom]]=$A69)*(Tableau1[[Prénom]:[Prénom]]=$B69)*(KG$2&gt;=Tableau1[[Début]:[Début]])*(KG$2&lt;=Tableau1[[Fin]:[Fin]]),ROW(INDIRECT("A1:A"&amp;COUNTA(Tableau1[[Fin]:[Fin]])))),1)),""))</f>
        <v/>
      </c>
      <c r="KH69" s="34" t="str">
        <f t="array" aca="1" ref="KH69" ca="1">IF(OR(WEEKDAY(KH$2,2)&gt;5,COUNTIF(Dates_Feries,KH$2)&gt;0),"",IFERROR(INDEX(Tableau1[[Type]:[Type]],SMALL(IF((Tableau1[[Nom]:[Nom]]=$A69)*(Tableau1[[Prénom]:[Prénom]]=$B69)*(KH$2&gt;=Tableau1[[Début]:[Début]])*(KH$2&lt;=Tableau1[[Fin]:[Fin]]),ROW(INDIRECT("A1:A"&amp;COUNTA(Tableau1[[Fin]:[Fin]])))),1)),""))</f>
        <v/>
      </c>
      <c r="KI69" s="34" t="str">
        <f t="array" aca="1" ref="KI69" ca="1">IF(OR(WEEKDAY(KI$2,2)&gt;5,COUNTIF(Dates_Feries,KI$2)&gt;0),"",IFERROR(INDEX(Tableau1[[Type]:[Type]],SMALL(IF((Tableau1[[Nom]:[Nom]]=$A69)*(Tableau1[[Prénom]:[Prénom]]=$B69)*(KI$2&gt;=Tableau1[[Début]:[Début]])*(KI$2&lt;=Tableau1[[Fin]:[Fin]]),ROW(INDIRECT("A1:A"&amp;COUNTA(Tableau1[[Fin]:[Fin]])))),1)),""))</f>
        <v/>
      </c>
      <c r="KJ69" s="34" t="str">
        <f t="array" aca="1" ref="KJ69" ca="1">IF(OR(WEEKDAY(KJ$2,2)&gt;5,COUNTIF(Dates_Feries,KJ$2)&gt;0),"",IFERROR(INDEX(Tableau1[[Type]:[Type]],SMALL(IF((Tableau1[[Nom]:[Nom]]=$A69)*(Tableau1[[Prénom]:[Prénom]]=$B69)*(KJ$2&gt;=Tableau1[[Début]:[Début]])*(KJ$2&lt;=Tableau1[[Fin]:[Fin]]),ROW(INDIRECT("A1:A"&amp;COUNTA(Tableau1[[Fin]:[Fin]])))),1)),""))</f>
        <v/>
      </c>
      <c r="KK69" s="34" t="str">
        <f t="array" aca="1" ref="KK69" ca="1">IF(OR(WEEKDAY(KK$2,2)&gt;5,COUNTIF(Dates_Feries,KK$2)&gt;0),"",IFERROR(INDEX(Tableau1[[Type]:[Type]],SMALL(IF((Tableau1[[Nom]:[Nom]]=$A69)*(Tableau1[[Prénom]:[Prénom]]=$B69)*(KK$2&gt;=Tableau1[[Début]:[Début]])*(KK$2&lt;=Tableau1[[Fin]:[Fin]]),ROW(INDIRECT("A1:A"&amp;COUNTA(Tableau1[[Fin]:[Fin]])))),1)),""))</f>
        <v/>
      </c>
      <c r="KL69" s="34" t="str">
        <f t="array" aca="1" ref="KL69" ca="1">IF(OR(WEEKDAY(KL$2,2)&gt;5,COUNTIF(Dates_Feries,KL$2)&gt;0),"",IFERROR(INDEX(Tableau1[[Type]:[Type]],SMALL(IF((Tableau1[[Nom]:[Nom]]=$A69)*(Tableau1[[Prénom]:[Prénom]]=$B69)*(KL$2&gt;=Tableau1[[Début]:[Début]])*(KL$2&lt;=Tableau1[[Fin]:[Fin]]),ROW(INDIRECT("A1:A"&amp;COUNTA(Tableau1[[Fin]:[Fin]])))),1)),""))</f>
        <v/>
      </c>
      <c r="KM69" s="34" t="str">
        <f t="array" aca="1" ref="KM69" ca="1">IF(OR(WEEKDAY(KM$2,2)&gt;5,COUNTIF(Dates_Feries,KM$2)&gt;0),"",IFERROR(INDEX(Tableau1[[Type]:[Type]],SMALL(IF((Tableau1[[Nom]:[Nom]]=$A69)*(Tableau1[[Prénom]:[Prénom]]=$B69)*(KM$2&gt;=Tableau1[[Début]:[Début]])*(KM$2&lt;=Tableau1[[Fin]:[Fin]]),ROW(INDIRECT("A1:A"&amp;COUNTA(Tableau1[[Fin]:[Fin]])))),1)),""))</f>
        <v/>
      </c>
      <c r="KN69" s="34" t="str">
        <f t="array" aca="1" ref="KN69" ca="1">IF(OR(WEEKDAY(KN$2,2)&gt;5,COUNTIF(Dates_Feries,KN$2)&gt;0),"",IFERROR(INDEX(Tableau1[[Type]:[Type]],SMALL(IF((Tableau1[[Nom]:[Nom]]=$A69)*(Tableau1[[Prénom]:[Prénom]]=$B69)*(KN$2&gt;=Tableau1[[Début]:[Début]])*(KN$2&lt;=Tableau1[[Fin]:[Fin]]),ROW(INDIRECT("A1:A"&amp;COUNTA(Tableau1[[Fin]:[Fin]])))),1)),""))</f>
        <v/>
      </c>
      <c r="KO69" s="34" t="str">
        <f t="array" aca="1" ref="KO69" ca="1">IF(OR(WEEKDAY(KO$2,2)&gt;5,COUNTIF(Dates_Feries,KO$2)&gt;0),"",IFERROR(INDEX(Tableau1[[Type]:[Type]],SMALL(IF((Tableau1[[Nom]:[Nom]]=$A69)*(Tableau1[[Prénom]:[Prénom]]=$B69)*(KO$2&gt;=Tableau1[[Début]:[Début]])*(KO$2&lt;=Tableau1[[Fin]:[Fin]]),ROW(INDIRECT("A1:A"&amp;COUNTA(Tableau1[[Fin]:[Fin]])))),1)),""))</f>
        <v/>
      </c>
      <c r="KP69" s="34" t="str">
        <f t="array" aca="1" ref="KP69" ca="1">IF(OR(WEEKDAY(KP$2,2)&gt;5,COUNTIF(Dates_Feries,KP$2)&gt;0),"",IFERROR(INDEX(Tableau1[[Type]:[Type]],SMALL(IF((Tableau1[[Nom]:[Nom]]=$A69)*(Tableau1[[Prénom]:[Prénom]]=$B69)*(KP$2&gt;=Tableau1[[Début]:[Début]])*(KP$2&lt;=Tableau1[[Fin]:[Fin]]),ROW(INDIRECT("A1:A"&amp;COUNTA(Tableau1[[Fin]:[Fin]])))),1)),""))</f>
        <v/>
      </c>
      <c r="KQ69" s="34" t="str">
        <f t="array" aca="1" ref="KQ69" ca="1">IF(OR(WEEKDAY(KQ$2,2)&gt;5,COUNTIF(Dates_Feries,KQ$2)&gt;0),"",IFERROR(INDEX(Tableau1[[Type]:[Type]],SMALL(IF((Tableau1[[Nom]:[Nom]]=$A69)*(Tableau1[[Prénom]:[Prénom]]=$B69)*(KQ$2&gt;=Tableau1[[Début]:[Début]])*(KQ$2&lt;=Tableau1[[Fin]:[Fin]]),ROW(INDIRECT("A1:A"&amp;COUNTA(Tableau1[[Fin]:[Fin]])))),1)),""))</f>
        <v/>
      </c>
      <c r="KR69" s="34" t="str">
        <f t="array" aca="1" ref="KR69" ca="1">IF(OR(WEEKDAY(KR$2,2)&gt;5,COUNTIF(Dates_Feries,KR$2)&gt;0),"",IFERROR(INDEX(Tableau1[[Type]:[Type]],SMALL(IF((Tableau1[[Nom]:[Nom]]=$A69)*(Tableau1[[Prénom]:[Prénom]]=$B69)*(KR$2&gt;=Tableau1[[Début]:[Début]])*(KR$2&lt;=Tableau1[[Fin]:[Fin]]),ROW(INDIRECT("A1:A"&amp;COUNTA(Tableau1[[Fin]:[Fin]])))),1)),""))</f>
        <v/>
      </c>
      <c r="KS69" s="34" t="str">
        <f t="array" aca="1" ref="KS69" ca="1">IF(OR(WEEKDAY(KS$2,2)&gt;5,COUNTIF(Dates_Feries,KS$2)&gt;0),"",IFERROR(INDEX(Tableau1[[Type]:[Type]],SMALL(IF((Tableau1[[Nom]:[Nom]]=$A69)*(Tableau1[[Prénom]:[Prénom]]=$B69)*(KS$2&gt;=Tableau1[[Début]:[Début]])*(KS$2&lt;=Tableau1[[Fin]:[Fin]]),ROW(INDIRECT("A1:A"&amp;COUNTA(Tableau1[[Fin]:[Fin]])))),1)),""))</f>
        <v/>
      </c>
      <c r="KT69" s="34" t="str">
        <f t="array" aca="1" ref="KT69" ca="1">IF(OR(WEEKDAY(KT$2,2)&gt;5,COUNTIF(Dates_Feries,KT$2)&gt;0),"",IFERROR(INDEX(Tableau1[[Type]:[Type]],SMALL(IF((Tableau1[[Nom]:[Nom]]=$A69)*(Tableau1[[Prénom]:[Prénom]]=$B69)*(KT$2&gt;=Tableau1[[Début]:[Début]])*(KT$2&lt;=Tableau1[[Fin]:[Fin]]),ROW(INDIRECT("A1:A"&amp;COUNTA(Tableau1[[Fin]:[Fin]])))),1)),""))</f>
        <v/>
      </c>
      <c r="KU69" s="34" t="str">
        <f t="array" aca="1" ref="KU69" ca="1">IF(OR(WEEKDAY(KU$2,2)&gt;5,COUNTIF(Dates_Feries,KU$2)&gt;0),"",IFERROR(INDEX(Tableau1[[Type]:[Type]],SMALL(IF((Tableau1[[Nom]:[Nom]]=$A69)*(Tableau1[[Prénom]:[Prénom]]=$B69)*(KU$2&gt;=Tableau1[[Début]:[Début]])*(KU$2&lt;=Tableau1[[Fin]:[Fin]]),ROW(INDIRECT("A1:A"&amp;COUNTA(Tableau1[[Fin]:[Fin]])))),1)),""))</f>
        <v/>
      </c>
      <c r="KV69" s="34" t="str">
        <f t="array" aca="1" ref="KV69" ca="1">IF(OR(WEEKDAY(KV$2,2)&gt;5,COUNTIF(Dates_Feries,KV$2)&gt;0),"",IFERROR(INDEX(Tableau1[[Type]:[Type]],SMALL(IF((Tableau1[[Nom]:[Nom]]=$A69)*(Tableau1[[Prénom]:[Prénom]]=$B69)*(KV$2&gt;=Tableau1[[Début]:[Début]])*(KV$2&lt;=Tableau1[[Fin]:[Fin]]),ROW(INDIRECT("A1:A"&amp;COUNTA(Tableau1[[Fin]:[Fin]])))),1)),""))</f>
        <v/>
      </c>
      <c r="KW69" s="34" t="str">
        <f t="array" aca="1" ref="KW69" ca="1">IF(OR(WEEKDAY(KW$2,2)&gt;5,COUNTIF(Dates_Feries,KW$2)&gt;0),"",IFERROR(INDEX(Tableau1[[Type]:[Type]],SMALL(IF((Tableau1[[Nom]:[Nom]]=$A69)*(Tableau1[[Prénom]:[Prénom]]=$B69)*(KW$2&gt;=Tableau1[[Début]:[Début]])*(KW$2&lt;=Tableau1[[Fin]:[Fin]]),ROW(INDIRECT("A1:A"&amp;COUNTA(Tableau1[[Fin]:[Fin]])))),1)),""))</f>
        <v/>
      </c>
      <c r="KX69" s="34" t="str">
        <f t="array" aca="1" ref="KX69" ca="1">IF(OR(WEEKDAY(KX$2,2)&gt;5,COUNTIF(Dates_Feries,KX$2)&gt;0),"",IFERROR(INDEX(Tableau1[[Type]:[Type]],SMALL(IF((Tableau1[[Nom]:[Nom]]=$A69)*(Tableau1[[Prénom]:[Prénom]]=$B69)*(KX$2&gt;=Tableau1[[Début]:[Début]])*(KX$2&lt;=Tableau1[[Fin]:[Fin]]),ROW(INDIRECT("A1:A"&amp;COUNTA(Tableau1[[Fin]:[Fin]])))),1)),""))</f>
        <v/>
      </c>
      <c r="KY69" s="34" t="str">
        <f t="array" aca="1" ref="KY69" ca="1">IF(OR(WEEKDAY(KY$2,2)&gt;5,COUNTIF(Dates_Feries,KY$2)&gt;0),"",IFERROR(INDEX(Tableau1[[Type]:[Type]],SMALL(IF((Tableau1[[Nom]:[Nom]]=$A69)*(Tableau1[[Prénom]:[Prénom]]=$B69)*(KY$2&gt;=Tableau1[[Début]:[Début]])*(KY$2&lt;=Tableau1[[Fin]:[Fin]]),ROW(INDIRECT("A1:A"&amp;COUNTA(Tableau1[[Fin]:[Fin]])))),1)),""))</f>
        <v/>
      </c>
      <c r="KZ69" s="34" t="str">
        <f t="array" aca="1" ref="KZ69" ca="1">IF(OR(WEEKDAY(KZ$2,2)&gt;5,COUNTIF(Dates_Feries,KZ$2)&gt;0),"",IFERROR(INDEX(Tableau1[[Type]:[Type]],SMALL(IF((Tableau1[[Nom]:[Nom]]=$A69)*(Tableau1[[Prénom]:[Prénom]]=$B69)*(KZ$2&gt;=Tableau1[[Début]:[Début]])*(KZ$2&lt;=Tableau1[[Fin]:[Fin]]),ROW(INDIRECT("A1:A"&amp;COUNTA(Tableau1[[Fin]:[Fin]])))),1)),""))</f>
        <v/>
      </c>
      <c r="LA69" s="34" t="str">
        <f t="array" aca="1" ref="LA69" ca="1">IF(OR(WEEKDAY(LA$2,2)&gt;5,COUNTIF(Dates_Feries,LA$2)&gt;0),"",IFERROR(INDEX(Tableau1[[Type]:[Type]],SMALL(IF((Tableau1[[Nom]:[Nom]]=$A69)*(Tableau1[[Prénom]:[Prénom]]=$B69)*(LA$2&gt;=Tableau1[[Début]:[Début]])*(LA$2&lt;=Tableau1[[Fin]:[Fin]]),ROW(INDIRECT("A1:A"&amp;COUNTA(Tableau1[[Fin]:[Fin]])))),1)),""))</f>
        <v/>
      </c>
      <c r="LB69" s="34" t="str">
        <f t="array" aca="1" ref="LB69" ca="1">IF(OR(WEEKDAY(LB$2,2)&gt;5,COUNTIF(Dates_Feries,LB$2)&gt;0),"",IFERROR(INDEX(Tableau1[[Type]:[Type]],SMALL(IF((Tableau1[[Nom]:[Nom]]=$A69)*(Tableau1[[Prénom]:[Prénom]]=$B69)*(LB$2&gt;=Tableau1[[Début]:[Début]])*(LB$2&lt;=Tableau1[[Fin]:[Fin]]),ROW(INDIRECT("A1:A"&amp;COUNTA(Tableau1[[Fin]:[Fin]])))),1)),""))</f>
        <v/>
      </c>
      <c r="LC69" s="34" t="str">
        <f t="array" aca="1" ref="LC69" ca="1">IF(OR(WEEKDAY(LC$2,2)&gt;5,COUNTIF(Dates_Feries,LC$2)&gt;0),"",IFERROR(INDEX(Tableau1[[Type]:[Type]],SMALL(IF((Tableau1[[Nom]:[Nom]]=$A69)*(Tableau1[[Prénom]:[Prénom]]=$B69)*(LC$2&gt;=Tableau1[[Début]:[Début]])*(LC$2&lt;=Tableau1[[Fin]:[Fin]]),ROW(INDIRECT("A1:A"&amp;COUNTA(Tableau1[[Fin]:[Fin]])))),1)),""))</f>
        <v/>
      </c>
      <c r="LD69" s="34" t="str">
        <f t="array" aca="1" ref="LD69" ca="1">IF(OR(WEEKDAY(LD$2,2)&gt;5,COUNTIF(Dates_Feries,LD$2)&gt;0),"",IFERROR(INDEX(Tableau1[[Type]:[Type]],SMALL(IF((Tableau1[[Nom]:[Nom]]=$A69)*(Tableau1[[Prénom]:[Prénom]]=$B69)*(LD$2&gt;=Tableau1[[Début]:[Début]])*(LD$2&lt;=Tableau1[[Fin]:[Fin]]),ROW(INDIRECT("A1:A"&amp;COUNTA(Tableau1[[Fin]:[Fin]])))),1)),""))</f>
        <v/>
      </c>
      <c r="LE69" s="34" t="str">
        <f t="array" aca="1" ref="LE69" ca="1">IF(OR(WEEKDAY(LE$2,2)&gt;5,COUNTIF(Dates_Feries,LE$2)&gt;0),"",IFERROR(INDEX(Tableau1[[Type]:[Type]],SMALL(IF((Tableau1[[Nom]:[Nom]]=$A69)*(Tableau1[[Prénom]:[Prénom]]=$B69)*(LE$2&gt;=Tableau1[[Début]:[Début]])*(LE$2&lt;=Tableau1[[Fin]:[Fin]]),ROW(INDIRECT("A1:A"&amp;COUNTA(Tableau1[[Fin]:[Fin]])))),1)),""))</f>
        <v/>
      </c>
      <c r="LF69" s="34" t="str">
        <f t="array" aca="1" ref="LF69" ca="1">IF(OR(WEEKDAY(LF$2,2)&gt;5,COUNTIF(Dates_Feries,LF$2)&gt;0),"",IFERROR(INDEX(Tableau1[[Type]:[Type]],SMALL(IF((Tableau1[[Nom]:[Nom]]=$A69)*(Tableau1[[Prénom]:[Prénom]]=$B69)*(LF$2&gt;=Tableau1[[Début]:[Début]])*(LF$2&lt;=Tableau1[[Fin]:[Fin]]),ROW(INDIRECT("A1:A"&amp;COUNTA(Tableau1[[Fin]:[Fin]])))),1)),""))</f>
        <v/>
      </c>
      <c r="LG69" s="34" t="str">
        <f t="array" aca="1" ref="LG69" ca="1">IF(OR(WEEKDAY(LG$2,2)&gt;5,COUNTIF(Dates_Feries,LG$2)&gt;0),"",IFERROR(INDEX(Tableau1[[Type]:[Type]],SMALL(IF((Tableau1[[Nom]:[Nom]]=$A69)*(Tableau1[[Prénom]:[Prénom]]=$B69)*(LG$2&gt;=Tableau1[[Début]:[Début]])*(LG$2&lt;=Tableau1[[Fin]:[Fin]]),ROW(INDIRECT("A1:A"&amp;COUNTA(Tableau1[[Fin]:[Fin]])))),1)),""))</f>
        <v/>
      </c>
      <c r="LH69" s="34" t="str">
        <f t="array" aca="1" ref="LH69" ca="1">IF(OR(WEEKDAY(LH$2,2)&gt;5,COUNTIF(Dates_Feries,LH$2)&gt;0),"",IFERROR(INDEX(Tableau1[[Type]:[Type]],SMALL(IF((Tableau1[[Nom]:[Nom]]=$A69)*(Tableau1[[Prénom]:[Prénom]]=$B69)*(LH$2&gt;=Tableau1[[Début]:[Début]])*(LH$2&lt;=Tableau1[[Fin]:[Fin]]),ROW(INDIRECT("A1:A"&amp;COUNTA(Tableau1[[Fin]:[Fin]])))),1)),""))</f>
        <v/>
      </c>
      <c r="LI69" s="34" t="str">
        <f t="array" aca="1" ref="LI69" ca="1">IF(OR(WEEKDAY(LI$2,2)&gt;5,COUNTIF(Dates_Feries,LI$2)&gt;0),"",IFERROR(INDEX(Tableau1[[Type]:[Type]],SMALL(IF((Tableau1[[Nom]:[Nom]]=$A69)*(Tableau1[[Prénom]:[Prénom]]=$B69)*(LI$2&gt;=Tableau1[[Début]:[Début]])*(LI$2&lt;=Tableau1[[Fin]:[Fin]]),ROW(INDIRECT("A1:A"&amp;COUNTA(Tableau1[[Fin]:[Fin]])))),1)),""))</f>
        <v/>
      </c>
      <c r="LJ69" s="34" t="str">
        <f t="array" aca="1" ref="LJ69" ca="1">IF(OR(WEEKDAY(LJ$2,2)&gt;5,COUNTIF(Dates_Feries,LJ$2)&gt;0),"",IFERROR(INDEX(Tableau1[[Type]:[Type]],SMALL(IF((Tableau1[[Nom]:[Nom]]=$A69)*(Tableau1[[Prénom]:[Prénom]]=$B69)*(LJ$2&gt;=Tableau1[[Début]:[Début]])*(LJ$2&lt;=Tableau1[[Fin]:[Fin]]),ROW(INDIRECT("A1:A"&amp;COUNTA(Tableau1[[Fin]:[Fin]])))),1)),""))</f>
        <v/>
      </c>
      <c r="LK69" s="34" t="str">
        <f t="array" aca="1" ref="LK69" ca="1">IF(OR(WEEKDAY(LK$2,2)&gt;5,COUNTIF(Dates_Feries,LK$2)&gt;0),"",IFERROR(INDEX(Tableau1[[Type]:[Type]],SMALL(IF((Tableau1[[Nom]:[Nom]]=$A69)*(Tableau1[[Prénom]:[Prénom]]=$B69)*(LK$2&gt;=Tableau1[[Début]:[Début]])*(LK$2&lt;=Tableau1[[Fin]:[Fin]]),ROW(INDIRECT("A1:A"&amp;COUNTA(Tableau1[[Fin]:[Fin]])))),1)),""))</f>
        <v/>
      </c>
      <c r="LL69" s="34" t="str">
        <f t="array" aca="1" ref="LL69" ca="1">IF(OR(WEEKDAY(LL$2,2)&gt;5,COUNTIF(Dates_Feries,LL$2)&gt;0),"",IFERROR(INDEX(Tableau1[[Type]:[Type]],SMALL(IF((Tableau1[[Nom]:[Nom]]=$A69)*(Tableau1[[Prénom]:[Prénom]]=$B69)*(LL$2&gt;=Tableau1[[Début]:[Début]])*(LL$2&lt;=Tableau1[[Fin]:[Fin]]),ROW(INDIRECT("A1:A"&amp;COUNTA(Tableau1[[Fin]:[Fin]])))),1)),""))</f>
        <v/>
      </c>
      <c r="LM69" s="34" t="str">
        <f t="array" aca="1" ref="LM69" ca="1">IF(OR(WEEKDAY(LM$2,2)&gt;5,COUNTIF(Dates_Feries,LM$2)&gt;0),"",IFERROR(INDEX(Tableau1[[Type]:[Type]],SMALL(IF((Tableau1[[Nom]:[Nom]]=$A69)*(Tableau1[[Prénom]:[Prénom]]=$B69)*(LM$2&gt;=Tableau1[[Début]:[Début]])*(LM$2&lt;=Tableau1[[Fin]:[Fin]]),ROW(INDIRECT("A1:A"&amp;COUNTA(Tableau1[[Fin]:[Fin]])))),1)),""))</f>
        <v/>
      </c>
      <c r="LN69" s="34" t="str">
        <f t="array" aca="1" ref="LN69" ca="1">IF(OR(WEEKDAY(LN$2,2)&gt;5,COUNTIF(Dates_Feries,LN$2)&gt;0),"",IFERROR(INDEX(Tableau1[[Type]:[Type]],SMALL(IF((Tableau1[[Nom]:[Nom]]=$A69)*(Tableau1[[Prénom]:[Prénom]]=$B69)*(LN$2&gt;=Tableau1[[Début]:[Début]])*(LN$2&lt;=Tableau1[[Fin]:[Fin]]),ROW(INDIRECT("A1:A"&amp;COUNTA(Tableau1[[Fin]:[Fin]])))),1)),""))</f>
        <v/>
      </c>
      <c r="LO69" s="34" t="str">
        <f t="array" aca="1" ref="LO69" ca="1">IF(OR(WEEKDAY(LO$2,2)&gt;5,COUNTIF(Dates_Feries,LO$2)&gt;0),"",IFERROR(INDEX(Tableau1[[Type]:[Type]],SMALL(IF((Tableau1[[Nom]:[Nom]]=$A69)*(Tableau1[[Prénom]:[Prénom]]=$B69)*(LO$2&gt;=Tableau1[[Début]:[Début]])*(LO$2&lt;=Tableau1[[Fin]:[Fin]]),ROW(INDIRECT("A1:A"&amp;COUNTA(Tableau1[[Fin]:[Fin]])))),1)),""))</f>
        <v/>
      </c>
      <c r="LP69" s="34" t="str">
        <f t="array" aca="1" ref="LP69" ca="1">IF(OR(WEEKDAY(LP$2,2)&gt;5,COUNTIF(Dates_Feries,LP$2)&gt;0),"",IFERROR(INDEX(Tableau1[[Type]:[Type]],SMALL(IF((Tableau1[[Nom]:[Nom]]=$A69)*(Tableau1[[Prénom]:[Prénom]]=$B69)*(LP$2&gt;=Tableau1[[Début]:[Début]])*(LP$2&lt;=Tableau1[[Fin]:[Fin]]),ROW(INDIRECT("A1:A"&amp;COUNTA(Tableau1[[Fin]:[Fin]])))),1)),""))</f>
        <v/>
      </c>
      <c r="LQ69" s="34" t="str">
        <f t="array" aca="1" ref="LQ69" ca="1">IF(OR(WEEKDAY(LQ$2,2)&gt;5,COUNTIF(Dates_Feries,LQ$2)&gt;0),"",IFERROR(INDEX(Tableau1[[Type]:[Type]],SMALL(IF((Tableau1[[Nom]:[Nom]]=$A69)*(Tableau1[[Prénom]:[Prénom]]=$B69)*(LQ$2&gt;=Tableau1[[Début]:[Début]])*(LQ$2&lt;=Tableau1[[Fin]:[Fin]]),ROW(INDIRECT("A1:A"&amp;COUNTA(Tableau1[[Fin]:[Fin]])))),1)),""))</f>
        <v/>
      </c>
      <c r="LR69" s="34" t="str">
        <f t="array" aca="1" ref="LR69" ca="1">IF(OR(WEEKDAY(LR$2,2)&gt;5,COUNTIF(Dates_Feries,LR$2)&gt;0),"",IFERROR(INDEX(Tableau1[[Type]:[Type]],SMALL(IF((Tableau1[[Nom]:[Nom]]=$A69)*(Tableau1[[Prénom]:[Prénom]]=$B69)*(LR$2&gt;=Tableau1[[Début]:[Début]])*(LR$2&lt;=Tableau1[[Fin]:[Fin]]),ROW(INDIRECT("A1:A"&amp;COUNTA(Tableau1[[Fin]:[Fin]])))),1)),""))</f>
        <v/>
      </c>
      <c r="LS69" s="34" t="str">
        <f t="array" aca="1" ref="LS69" ca="1">IF(OR(WEEKDAY(LS$2,2)&gt;5,COUNTIF(Dates_Feries,LS$2)&gt;0),"",IFERROR(INDEX(Tableau1[[Type]:[Type]],SMALL(IF((Tableau1[[Nom]:[Nom]]=$A69)*(Tableau1[[Prénom]:[Prénom]]=$B69)*(LS$2&gt;=Tableau1[[Début]:[Début]])*(LS$2&lt;=Tableau1[[Fin]:[Fin]]),ROW(INDIRECT("A1:A"&amp;COUNTA(Tableau1[[Fin]:[Fin]])))),1)),""))</f>
        <v/>
      </c>
      <c r="LT69" s="34" t="str">
        <f t="array" aca="1" ref="LT69" ca="1">IF(OR(WEEKDAY(LT$2,2)&gt;5,COUNTIF(Dates_Feries,LT$2)&gt;0),"",IFERROR(INDEX(Tableau1[[Type]:[Type]],SMALL(IF((Tableau1[[Nom]:[Nom]]=$A69)*(Tableau1[[Prénom]:[Prénom]]=$B69)*(LT$2&gt;=Tableau1[[Début]:[Début]])*(LT$2&lt;=Tableau1[[Fin]:[Fin]]),ROW(INDIRECT("A1:A"&amp;COUNTA(Tableau1[[Fin]:[Fin]])))),1)),""))</f>
        <v/>
      </c>
      <c r="LU69" s="34" t="str">
        <f t="array" aca="1" ref="LU69" ca="1">IF(OR(WEEKDAY(LU$2,2)&gt;5,COUNTIF(Dates_Feries,LU$2)&gt;0),"",IFERROR(INDEX(Tableau1[[Type]:[Type]],SMALL(IF((Tableau1[[Nom]:[Nom]]=$A69)*(Tableau1[[Prénom]:[Prénom]]=$B69)*(LU$2&gt;=Tableau1[[Début]:[Début]])*(LU$2&lt;=Tableau1[[Fin]:[Fin]]),ROW(INDIRECT("A1:A"&amp;COUNTA(Tableau1[[Fin]:[Fin]])))),1)),""))</f>
        <v/>
      </c>
      <c r="LV69" s="34" t="str">
        <f t="array" aca="1" ref="LV69" ca="1">IF(OR(WEEKDAY(LV$2,2)&gt;5,COUNTIF(Dates_Feries,LV$2)&gt;0),"",IFERROR(INDEX(Tableau1[[Type]:[Type]],SMALL(IF((Tableau1[[Nom]:[Nom]]=$A69)*(Tableau1[[Prénom]:[Prénom]]=$B69)*(LV$2&gt;=Tableau1[[Début]:[Début]])*(LV$2&lt;=Tableau1[[Fin]:[Fin]]),ROW(INDIRECT("A1:A"&amp;COUNTA(Tableau1[[Fin]:[Fin]])))),1)),""))</f>
        <v/>
      </c>
      <c r="LW69" s="34" t="str">
        <f t="array" aca="1" ref="LW69" ca="1">IF(OR(WEEKDAY(LW$2,2)&gt;5,COUNTIF(Dates_Feries,LW$2)&gt;0),"",IFERROR(INDEX(Tableau1[[Type]:[Type]],SMALL(IF((Tableau1[[Nom]:[Nom]]=$A69)*(Tableau1[[Prénom]:[Prénom]]=$B69)*(LW$2&gt;=Tableau1[[Début]:[Début]])*(LW$2&lt;=Tableau1[[Fin]:[Fin]]),ROW(INDIRECT("A1:A"&amp;COUNTA(Tableau1[[Fin]:[Fin]])))),1)),""))</f>
        <v/>
      </c>
      <c r="LX69" s="34" t="str">
        <f t="array" aca="1" ref="LX69" ca="1">IF(OR(WEEKDAY(LX$2,2)&gt;5,COUNTIF(Dates_Feries,LX$2)&gt;0),"",IFERROR(INDEX(Tableau1[[Type]:[Type]],SMALL(IF((Tableau1[[Nom]:[Nom]]=$A69)*(Tableau1[[Prénom]:[Prénom]]=$B69)*(LX$2&gt;=Tableau1[[Début]:[Début]])*(LX$2&lt;=Tableau1[[Fin]:[Fin]]),ROW(INDIRECT("A1:A"&amp;COUNTA(Tableau1[[Fin]:[Fin]])))),1)),""))</f>
        <v/>
      </c>
      <c r="LY69" s="34" t="str">
        <f t="array" aca="1" ref="LY69" ca="1">IF(OR(WEEKDAY(LY$2,2)&gt;5,COUNTIF(Dates_Feries,LY$2)&gt;0),"",IFERROR(INDEX(Tableau1[[Type]:[Type]],SMALL(IF((Tableau1[[Nom]:[Nom]]=$A69)*(Tableau1[[Prénom]:[Prénom]]=$B69)*(LY$2&gt;=Tableau1[[Début]:[Début]])*(LY$2&lt;=Tableau1[[Fin]:[Fin]]),ROW(INDIRECT("A1:A"&amp;COUNTA(Tableau1[[Fin]:[Fin]])))),1)),""))</f>
        <v/>
      </c>
      <c r="LZ69" s="34" t="str">
        <f t="array" aca="1" ref="LZ69" ca="1">IF(OR(WEEKDAY(LZ$2,2)&gt;5,COUNTIF(Dates_Feries,LZ$2)&gt;0),"",IFERROR(INDEX(Tableau1[[Type]:[Type]],SMALL(IF((Tableau1[[Nom]:[Nom]]=$A69)*(Tableau1[[Prénom]:[Prénom]]=$B69)*(LZ$2&gt;=Tableau1[[Début]:[Début]])*(LZ$2&lt;=Tableau1[[Fin]:[Fin]]),ROW(INDIRECT("A1:A"&amp;COUNTA(Tableau1[[Fin]:[Fin]])))),1)),""))</f>
        <v/>
      </c>
      <c r="MA69" s="34" t="str">
        <f t="array" aca="1" ref="MA69" ca="1">IF(OR(WEEKDAY(MA$2,2)&gt;5,COUNTIF(Dates_Feries,MA$2)&gt;0),"",IFERROR(INDEX(Tableau1[[Type]:[Type]],SMALL(IF((Tableau1[[Nom]:[Nom]]=$A69)*(Tableau1[[Prénom]:[Prénom]]=$B69)*(MA$2&gt;=Tableau1[[Début]:[Début]])*(MA$2&lt;=Tableau1[[Fin]:[Fin]]),ROW(INDIRECT("A1:A"&amp;COUNTA(Tableau1[[Fin]:[Fin]])))),1)),""))</f>
        <v/>
      </c>
      <c r="MB69" s="34" t="str">
        <f t="array" aca="1" ref="MB69" ca="1">IF(OR(WEEKDAY(MB$2,2)&gt;5,COUNTIF(Dates_Feries,MB$2)&gt;0),"",IFERROR(INDEX(Tableau1[[Type]:[Type]],SMALL(IF((Tableau1[[Nom]:[Nom]]=$A69)*(Tableau1[[Prénom]:[Prénom]]=$B69)*(MB$2&gt;=Tableau1[[Début]:[Début]])*(MB$2&lt;=Tableau1[[Fin]:[Fin]]),ROW(INDIRECT("A1:A"&amp;COUNTA(Tableau1[[Fin]:[Fin]])))),1)),""))</f>
        <v/>
      </c>
      <c r="MC69" s="34" t="str">
        <f t="array" aca="1" ref="MC69" ca="1">IF(OR(WEEKDAY(MC$2,2)&gt;5,COUNTIF(Dates_Feries,MC$2)&gt;0),"",IFERROR(INDEX(Tableau1[[Type]:[Type]],SMALL(IF((Tableau1[[Nom]:[Nom]]=$A69)*(Tableau1[[Prénom]:[Prénom]]=$B69)*(MC$2&gt;=Tableau1[[Début]:[Début]])*(MC$2&lt;=Tableau1[[Fin]:[Fin]]),ROW(INDIRECT("A1:A"&amp;COUNTA(Tableau1[[Fin]:[Fin]])))),1)),""))</f>
        <v/>
      </c>
      <c r="MD69" s="34" t="str">
        <f t="array" aca="1" ref="MD69" ca="1">IF(OR(WEEKDAY(MD$2,2)&gt;5,COUNTIF(Dates_Feries,MD$2)&gt;0),"",IFERROR(INDEX(Tableau1[[Type]:[Type]],SMALL(IF((Tableau1[[Nom]:[Nom]]=$A69)*(Tableau1[[Prénom]:[Prénom]]=$B69)*(MD$2&gt;=Tableau1[[Début]:[Début]])*(MD$2&lt;=Tableau1[[Fin]:[Fin]]),ROW(INDIRECT("A1:A"&amp;COUNTA(Tableau1[[Fin]:[Fin]])))),1)),""))</f>
        <v/>
      </c>
      <c r="ME69" s="34" t="str">
        <f t="array" aca="1" ref="ME69" ca="1">IF(OR(WEEKDAY(ME$2,2)&gt;5,COUNTIF(Dates_Feries,ME$2)&gt;0),"",IFERROR(INDEX(Tableau1[[Type]:[Type]],SMALL(IF((Tableau1[[Nom]:[Nom]]=$A69)*(Tableau1[[Prénom]:[Prénom]]=$B69)*(ME$2&gt;=Tableau1[[Début]:[Début]])*(ME$2&lt;=Tableau1[[Fin]:[Fin]]),ROW(INDIRECT("A1:A"&amp;COUNTA(Tableau1[[Fin]:[Fin]])))),1)),""))</f>
        <v/>
      </c>
      <c r="MF69" s="34" t="str">
        <f t="array" aca="1" ref="MF69" ca="1">IF(OR(WEEKDAY(MF$2,2)&gt;5,COUNTIF(Dates_Feries,MF$2)&gt;0),"",IFERROR(INDEX(Tableau1[[Type]:[Type]],SMALL(IF((Tableau1[[Nom]:[Nom]]=$A69)*(Tableau1[[Prénom]:[Prénom]]=$B69)*(MF$2&gt;=Tableau1[[Début]:[Début]])*(MF$2&lt;=Tableau1[[Fin]:[Fin]]),ROW(INDIRECT("A1:A"&amp;COUNTA(Tableau1[[Fin]:[Fin]])))),1)),""))</f>
        <v/>
      </c>
      <c r="MG69" s="34" t="str">
        <f t="array" aca="1" ref="MG69" ca="1">IF(OR(WEEKDAY(MG$2,2)&gt;5,COUNTIF(Dates_Feries,MG$2)&gt;0),"",IFERROR(INDEX(Tableau1[[Type]:[Type]],SMALL(IF((Tableau1[[Nom]:[Nom]]=$A69)*(Tableau1[[Prénom]:[Prénom]]=$B69)*(MG$2&gt;=Tableau1[[Début]:[Début]])*(MG$2&lt;=Tableau1[[Fin]:[Fin]]),ROW(INDIRECT("A1:A"&amp;COUNTA(Tableau1[[Fin]:[Fin]])))),1)),""))</f>
        <v/>
      </c>
      <c r="MH69" s="34" t="str">
        <f t="array" aca="1" ref="MH69" ca="1">IF(OR(WEEKDAY(MH$2,2)&gt;5,COUNTIF(Dates_Feries,MH$2)&gt;0),"",IFERROR(INDEX(Tableau1[[Type]:[Type]],SMALL(IF((Tableau1[[Nom]:[Nom]]=$A69)*(Tableau1[[Prénom]:[Prénom]]=$B69)*(MH$2&gt;=Tableau1[[Début]:[Début]])*(MH$2&lt;=Tableau1[[Fin]:[Fin]]),ROW(INDIRECT("A1:A"&amp;COUNTA(Tableau1[[Fin]:[Fin]])))),1)),""))</f>
        <v/>
      </c>
      <c r="MI69" s="34" t="str">
        <f t="array" aca="1" ref="MI69" ca="1">IF(OR(WEEKDAY(MI$2,2)&gt;5,COUNTIF(Dates_Feries,MI$2)&gt;0),"",IFERROR(INDEX(Tableau1[[Type]:[Type]],SMALL(IF((Tableau1[[Nom]:[Nom]]=$A69)*(Tableau1[[Prénom]:[Prénom]]=$B69)*(MI$2&gt;=Tableau1[[Début]:[Début]])*(MI$2&lt;=Tableau1[[Fin]:[Fin]]),ROW(INDIRECT("A1:A"&amp;COUNTA(Tableau1[[Fin]:[Fin]])))),1)),""))</f>
        <v/>
      </c>
      <c r="MJ69" s="34" t="str">
        <f t="array" aca="1" ref="MJ69" ca="1">IF(OR(WEEKDAY(MJ$2,2)&gt;5,COUNTIF(Dates_Feries,MJ$2)&gt;0),"",IFERROR(INDEX(Tableau1[[Type]:[Type]],SMALL(IF((Tableau1[[Nom]:[Nom]]=$A69)*(Tableau1[[Prénom]:[Prénom]]=$B69)*(MJ$2&gt;=Tableau1[[Début]:[Début]])*(MJ$2&lt;=Tableau1[[Fin]:[Fin]]),ROW(INDIRECT("A1:A"&amp;COUNTA(Tableau1[[Fin]:[Fin]])))),1)),""))</f>
        <v/>
      </c>
      <c r="MK69" s="34" t="str">
        <f t="array" aca="1" ref="MK69" ca="1">IF(OR(WEEKDAY(MK$2,2)&gt;5,COUNTIF(Dates_Feries,MK$2)&gt;0),"",IFERROR(INDEX(Tableau1[[Type]:[Type]],SMALL(IF((Tableau1[[Nom]:[Nom]]=$A69)*(Tableau1[[Prénom]:[Prénom]]=$B69)*(MK$2&gt;=Tableau1[[Début]:[Début]])*(MK$2&lt;=Tableau1[[Fin]:[Fin]]),ROW(INDIRECT("A1:A"&amp;COUNTA(Tableau1[[Fin]:[Fin]])))),1)),""))</f>
        <v/>
      </c>
      <c r="ML69" s="34" t="str">
        <f t="array" aca="1" ref="ML69" ca="1">IF(OR(WEEKDAY(ML$2,2)&gt;5,COUNTIF(Dates_Feries,ML$2)&gt;0),"",IFERROR(INDEX(Tableau1[[Type]:[Type]],SMALL(IF((Tableau1[[Nom]:[Nom]]=$A69)*(Tableau1[[Prénom]:[Prénom]]=$B69)*(ML$2&gt;=Tableau1[[Début]:[Début]])*(ML$2&lt;=Tableau1[[Fin]:[Fin]]),ROW(INDIRECT("A1:A"&amp;COUNTA(Tableau1[[Fin]:[Fin]])))),1)),""))</f>
        <v/>
      </c>
      <c r="MM69" s="34" t="str">
        <f t="array" aca="1" ref="MM69" ca="1">IF(OR(WEEKDAY(MM$2,2)&gt;5,COUNTIF(Dates_Feries,MM$2)&gt;0),"",IFERROR(INDEX(Tableau1[[Type]:[Type]],SMALL(IF((Tableau1[[Nom]:[Nom]]=$A69)*(Tableau1[[Prénom]:[Prénom]]=$B69)*(MM$2&gt;=Tableau1[[Début]:[Début]])*(MM$2&lt;=Tableau1[[Fin]:[Fin]]),ROW(INDIRECT("A1:A"&amp;COUNTA(Tableau1[[Fin]:[Fin]])))),1)),""))</f>
        <v/>
      </c>
      <c r="MN69" s="34" t="str">
        <f t="array" aca="1" ref="MN69" ca="1">IF(OR(WEEKDAY(MN$2,2)&gt;5,COUNTIF(Dates_Feries,MN$2)&gt;0),"",IFERROR(INDEX(Tableau1[[Type]:[Type]],SMALL(IF((Tableau1[[Nom]:[Nom]]=$A69)*(Tableau1[[Prénom]:[Prénom]]=$B69)*(MN$2&gt;=Tableau1[[Début]:[Début]])*(MN$2&lt;=Tableau1[[Fin]:[Fin]]),ROW(INDIRECT("A1:A"&amp;COUNTA(Tableau1[[Fin]:[Fin]])))),1)),""))</f>
        <v/>
      </c>
      <c r="MO69" s="34" t="str">
        <f t="array" aca="1" ref="MO69" ca="1">IF(OR(WEEKDAY(MO$2,2)&gt;5,COUNTIF(Dates_Feries,MO$2)&gt;0),"",IFERROR(INDEX(Tableau1[[Type]:[Type]],SMALL(IF((Tableau1[[Nom]:[Nom]]=$A69)*(Tableau1[[Prénom]:[Prénom]]=$B69)*(MO$2&gt;=Tableau1[[Début]:[Début]])*(MO$2&lt;=Tableau1[[Fin]:[Fin]]),ROW(INDIRECT("A1:A"&amp;COUNTA(Tableau1[[Fin]:[Fin]])))),1)),""))</f>
        <v/>
      </c>
      <c r="MP69" s="34" t="str">
        <f t="array" aca="1" ref="MP69" ca="1">IF(OR(WEEKDAY(MP$2,2)&gt;5,COUNTIF(Dates_Feries,MP$2)&gt;0),"",IFERROR(INDEX(Tableau1[[Type]:[Type]],SMALL(IF((Tableau1[[Nom]:[Nom]]=$A69)*(Tableau1[[Prénom]:[Prénom]]=$B69)*(MP$2&gt;=Tableau1[[Début]:[Début]])*(MP$2&lt;=Tableau1[[Fin]:[Fin]]),ROW(INDIRECT("A1:A"&amp;COUNTA(Tableau1[[Fin]:[Fin]])))),1)),""))</f>
        <v/>
      </c>
      <c r="MQ69" s="34" t="str">
        <f t="array" aca="1" ref="MQ69" ca="1">IF(OR(WEEKDAY(MQ$2,2)&gt;5,COUNTIF(Dates_Feries,MQ$2)&gt;0),"",IFERROR(INDEX(Tableau1[[Type]:[Type]],SMALL(IF((Tableau1[[Nom]:[Nom]]=$A69)*(Tableau1[[Prénom]:[Prénom]]=$B69)*(MQ$2&gt;=Tableau1[[Début]:[Début]])*(MQ$2&lt;=Tableau1[[Fin]:[Fin]]),ROW(INDIRECT("A1:A"&amp;COUNTA(Tableau1[[Fin]:[Fin]])))),1)),""))</f>
        <v/>
      </c>
      <c r="MR69" s="34" t="str">
        <f t="array" aca="1" ref="MR69" ca="1">IF(OR(WEEKDAY(MR$2,2)&gt;5,COUNTIF(Dates_Feries,MR$2)&gt;0),"",IFERROR(INDEX(Tableau1[[Type]:[Type]],SMALL(IF((Tableau1[[Nom]:[Nom]]=$A69)*(Tableau1[[Prénom]:[Prénom]]=$B69)*(MR$2&gt;=Tableau1[[Début]:[Début]])*(MR$2&lt;=Tableau1[[Fin]:[Fin]]),ROW(INDIRECT("A1:A"&amp;COUNTA(Tableau1[[Fin]:[Fin]])))),1)),""))</f>
        <v/>
      </c>
      <c r="MS69" s="34" t="str">
        <f t="array" aca="1" ref="MS69" ca="1">IF(OR(WEEKDAY(MS$2,2)&gt;5,COUNTIF(Dates_Feries,MS$2)&gt;0),"",IFERROR(INDEX(Tableau1[[Type]:[Type]],SMALL(IF((Tableau1[[Nom]:[Nom]]=$A69)*(Tableau1[[Prénom]:[Prénom]]=$B69)*(MS$2&gt;=Tableau1[[Début]:[Début]])*(MS$2&lt;=Tableau1[[Fin]:[Fin]]),ROW(INDIRECT("A1:A"&amp;COUNTA(Tableau1[[Fin]:[Fin]])))),1)),""))</f>
        <v/>
      </c>
      <c r="MT69" s="34" t="str">
        <f t="array" aca="1" ref="MT69" ca="1">IF(OR(WEEKDAY(MT$2,2)&gt;5,COUNTIF(Dates_Feries,MT$2)&gt;0),"",IFERROR(INDEX(Tableau1[[Type]:[Type]],SMALL(IF((Tableau1[[Nom]:[Nom]]=$A69)*(Tableau1[[Prénom]:[Prénom]]=$B69)*(MT$2&gt;=Tableau1[[Début]:[Début]])*(MT$2&lt;=Tableau1[[Fin]:[Fin]]),ROW(INDIRECT("A1:A"&amp;COUNTA(Tableau1[[Fin]:[Fin]])))),1)),""))</f>
        <v/>
      </c>
      <c r="MU69" s="34" t="str">
        <f t="array" aca="1" ref="MU69" ca="1">IF(OR(WEEKDAY(MU$2,2)&gt;5,COUNTIF(Dates_Feries,MU$2)&gt;0),"",IFERROR(INDEX(Tableau1[[Type]:[Type]],SMALL(IF((Tableau1[[Nom]:[Nom]]=$A69)*(Tableau1[[Prénom]:[Prénom]]=$B69)*(MU$2&gt;=Tableau1[[Début]:[Début]])*(MU$2&lt;=Tableau1[[Fin]:[Fin]]),ROW(INDIRECT("A1:A"&amp;COUNTA(Tableau1[[Fin]:[Fin]])))),1)),""))</f>
        <v/>
      </c>
      <c r="MV69" s="34" t="str">
        <f t="array" aca="1" ref="MV69" ca="1">IF(OR(WEEKDAY(MV$2,2)&gt;5,COUNTIF(Dates_Feries,MV$2)&gt;0),"",IFERROR(INDEX(Tableau1[[Type]:[Type]],SMALL(IF((Tableau1[[Nom]:[Nom]]=$A69)*(Tableau1[[Prénom]:[Prénom]]=$B69)*(MV$2&gt;=Tableau1[[Début]:[Début]])*(MV$2&lt;=Tableau1[[Fin]:[Fin]]),ROW(INDIRECT("A1:A"&amp;COUNTA(Tableau1[[Fin]:[Fin]])))),1)),""))</f>
        <v/>
      </c>
      <c r="MW69" s="34" t="str">
        <f t="array" aca="1" ref="MW69" ca="1">IF(OR(WEEKDAY(MW$2,2)&gt;5,COUNTIF(Dates_Feries,MW$2)&gt;0),"",IFERROR(INDEX(Tableau1[[Type]:[Type]],SMALL(IF((Tableau1[[Nom]:[Nom]]=$A69)*(Tableau1[[Prénom]:[Prénom]]=$B69)*(MW$2&gt;=Tableau1[[Début]:[Début]])*(MW$2&lt;=Tableau1[[Fin]:[Fin]]),ROW(INDIRECT("A1:A"&amp;COUNTA(Tableau1[[Fin]:[Fin]])))),1)),""))</f>
        <v/>
      </c>
      <c r="MX69" s="34" t="str">
        <f t="array" aca="1" ref="MX69" ca="1">IF(OR(WEEKDAY(MX$2,2)&gt;5,COUNTIF(Dates_Feries,MX$2)&gt;0),"",IFERROR(INDEX(Tableau1[[Type]:[Type]],SMALL(IF((Tableau1[[Nom]:[Nom]]=$A69)*(Tableau1[[Prénom]:[Prénom]]=$B69)*(MX$2&gt;=Tableau1[[Début]:[Début]])*(MX$2&lt;=Tableau1[[Fin]:[Fin]]),ROW(INDIRECT("A1:A"&amp;COUNTA(Tableau1[[Fin]:[Fin]])))),1)),""))</f>
        <v/>
      </c>
      <c r="MY69" s="34" t="str">
        <f t="array" aca="1" ref="MY69" ca="1">IF(OR(WEEKDAY(MY$2,2)&gt;5,COUNTIF(Dates_Feries,MY$2)&gt;0),"",IFERROR(INDEX(Tableau1[[Type]:[Type]],SMALL(IF((Tableau1[[Nom]:[Nom]]=$A69)*(Tableau1[[Prénom]:[Prénom]]=$B69)*(MY$2&gt;=Tableau1[[Début]:[Début]])*(MY$2&lt;=Tableau1[[Fin]:[Fin]]),ROW(INDIRECT("A1:A"&amp;COUNTA(Tableau1[[Fin]:[Fin]])))),1)),""))</f>
        <v/>
      </c>
      <c r="MZ69" s="34" t="str">
        <f t="array" aca="1" ref="MZ69" ca="1">IF(OR(WEEKDAY(MZ$2,2)&gt;5,COUNTIF(Dates_Feries,MZ$2)&gt;0),"",IFERROR(INDEX(Tableau1[[Type]:[Type]],SMALL(IF((Tableau1[[Nom]:[Nom]]=$A69)*(Tableau1[[Prénom]:[Prénom]]=$B69)*(MZ$2&gt;=Tableau1[[Début]:[Début]])*(MZ$2&lt;=Tableau1[[Fin]:[Fin]]),ROW(INDIRECT("A1:A"&amp;COUNTA(Tableau1[[Fin]:[Fin]])))),1)),""))</f>
        <v/>
      </c>
      <c r="NA69" s="34" t="str">
        <f t="array" aca="1" ref="NA69" ca="1">IF(OR(WEEKDAY(NA$2,2)&gt;5,COUNTIF(Dates_Feries,NA$2)&gt;0),"",IFERROR(INDEX(Tableau1[[Type]:[Type]],SMALL(IF((Tableau1[[Nom]:[Nom]]=$A69)*(Tableau1[[Prénom]:[Prénom]]=$B69)*(NA$2&gt;=Tableau1[[Début]:[Début]])*(NA$2&lt;=Tableau1[[Fin]:[Fin]]),ROW(INDIRECT("A1:A"&amp;COUNTA(Tableau1[[Fin]:[Fin]])))),1)),""))</f>
        <v/>
      </c>
      <c r="NB69" s="34" t="str">
        <f t="array" aca="1" ref="NB69" ca="1">IF(OR(WEEKDAY(NB$2,2)&gt;5,COUNTIF(Dates_Feries,NB$2)&gt;0),"",IFERROR(INDEX(Tableau1[[Type]:[Type]],SMALL(IF((Tableau1[[Nom]:[Nom]]=$A69)*(Tableau1[[Prénom]:[Prénom]]=$B69)*(NB$2&gt;=Tableau1[[Début]:[Début]])*(NB$2&lt;=Tableau1[[Fin]:[Fin]]),ROW(INDIRECT("A1:A"&amp;COUNTA(Tableau1[[Fin]:[Fin]])))),1)),""))</f>
        <v/>
      </c>
      <c r="NC69" s="34" t="str">
        <f t="array" aca="1" ref="NC69" ca="1">IF(OR(WEEKDAY(NC$2,2)&gt;5,COUNTIF(Dates_Feries,NC$2)&gt;0),"",IFERROR(INDEX(Tableau1[[Type]:[Type]],SMALL(IF((Tableau1[[Nom]:[Nom]]=$A69)*(Tableau1[[Prénom]:[Prénom]]=$B69)*(NC$2&gt;=Tableau1[[Début]:[Début]])*(NC$2&lt;=Tableau1[[Fin]:[Fin]]),ROW(INDIRECT("A1:A"&amp;COUNTA(Tableau1[[Fin]:[Fin]])))),1)),""))</f>
        <v/>
      </c>
      <c r="ND69" s="34" t="str">
        <f t="array" aca="1" ref="ND69" ca="1">IF(OR(WEEKDAY(ND$2,2)&gt;5,COUNTIF(Dates_Feries,ND$2)&gt;0),"",IFERROR(INDEX(Tableau1[[Type]:[Type]],SMALL(IF((Tableau1[[Nom]:[Nom]]=$A69)*(Tableau1[[Prénom]:[Prénom]]=$B69)*(ND$2&gt;=Tableau1[[Début]:[Début]])*(ND$2&lt;=Tableau1[[Fin]:[Fin]]),ROW(INDIRECT("A1:A"&amp;COUNTA(Tableau1[[Fin]:[Fin]])))),1)),""))</f>
        <v/>
      </c>
      <c r="NE69" s="35" t="str">
        <f t="array" aca="1" ref="NE69" ca="1">IF(OR(WEEKDAY(NE$2,2)&gt;5,COUNTIF(Dates_Feries,NE$2)&gt;0),"",IFERROR(INDEX(Tableau1[[Type]:[Type]],SMALL(IF((Tableau1[[Nom]:[Nom]]=$A69)*(Tableau1[[Prénom]:[Prénom]]=$B69)*(NE$2&gt;=Tableau1[[Début]:[Début]])*(NE$2&lt;=Tableau1[[Fin]:[Fin]]),ROW(INDIRECT("A1:A"&amp;COUNTA(Tableau1[[Fin]:[Fin]])))),1)),""))</f>
        <v/>
      </c>
      <c r="NF69" s="2"/>
    </row>
    <row r="70" spans="1:370" ht="15.75" thickBot="1">
      <c r="A70" s="15"/>
      <c r="B70" s="16"/>
      <c r="C70" s="6"/>
      <c r="D70" s="30"/>
      <c r="E70" s="34" t="str">
        <f t="array" aca="1" ref="E70" ca="1">IF(OR(WEEKDAY(E$2,2)&gt;5,COUNTIF(Dates_Feries,E$2)&gt;0),"",IFERROR(INDEX(Tableau1[[Type]:[Type]],SMALL(IF((Tableau1[[Nom]:[Nom]]=$A70)*(Tableau1[[Prénom]:[Prénom]]=$B70)*(E$2&gt;=Tableau1[[Début]:[Début]])*(E$2&lt;=Tableau1[[Fin]:[Fin]]),ROW(INDIRECT("A1:A"&amp;COUNTA(Tableau1[[Fin]:[Fin]])))),1)),""))</f>
        <v/>
      </c>
      <c r="F70" s="34" t="str">
        <f t="array" aca="1" ref="F70" ca="1">IF(OR(WEEKDAY(F$2,2)&gt;5,COUNTIF(Dates_Feries,F$2)&gt;0),"",IFERROR(INDEX(Tableau1[[Type]:[Type]],SMALL(IF((Tableau1[[Nom]:[Nom]]=$A70)*(Tableau1[[Prénom]:[Prénom]]=$B70)*(F$2&gt;=Tableau1[[Début]:[Début]])*(F$2&lt;=Tableau1[[Fin]:[Fin]]),ROW(INDIRECT("A1:A"&amp;COUNTA(Tableau1[[Fin]:[Fin]])))),1)),""))</f>
        <v/>
      </c>
      <c r="G70" s="34" t="str">
        <f t="array" aca="1" ref="G70" ca="1">IF(OR(WEEKDAY(G$2,2)&gt;5,COUNTIF(Dates_Feries,G$2)&gt;0),"",IFERROR(INDEX(Tableau1[[Type]:[Type]],SMALL(IF((Tableau1[[Nom]:[Nom]]=$A70)*(Tableau1[[Prénom]:[Prénom]]=$B70)*(G$2&gt;=Tableau1[[Début]:[Début]])*(G$2&lt;=Tableau1[[Fin]:[Fin]]),ROW(INDIRECT("A1:A"&amp;COUNTA(Tableau1[[Fin]:[Fin]])))),1)),""))</f>
        <v/>
      </c>
      <c r="H70" s="34" t="str">
        <f t="array" aca="1" ref="H70" ca="1">IF(OR(WEEKDAY(H$2,2)&gt;5,COUNTIF(Dates_Feries,H$2)&gt;0),"",IFERROR(INDEX(Tableau1[[Type]:[Type]],SMALL(IF((Tableau1[[Nom]:[Nom]]=$A70)*(Tableau1[[Prénom]:[Prénom]]=$B70)*(H$2&gt;=Tableau1[[Début]:[Début]])*(H$2&lt;=Tableau1[[Fin]:[Fin]]),ROW(INDIRECT("A1:A"&amp;COUNTA(Tableau1[[Fin]:[Fin]])))),1)),""))</f>
        <v/>
      </c>
      <c r="I70" s="34" t="str">
        <f t="array" aca="1" ref="I70" ca="1">IF(OR(WEEKDAY(I$2,2)&gt;5,COUNTIF(Dates_Feries,I$2)&gt;0),"",IFERROR(INDEX(Tableau1[[Type]:[Type]],SMALL(IF((Tableau1[[Nom]:[Nom]]=$A70)*(Tableau1[[Prénom]:[Prénom]]=$B70)*(I$2&gt;=Tableau1[[Début]:[Début]])*(I$2&lt;=Tableau1[[Fin]:[Fin]]),ROW(INDIRECT("A1:A"&amp;COUNTA(Tableau1[[Fin]:[Fin]])))),1)),""))</f>
        <v/>
      </c>
      <c r="J70" s="34" t="str">
        <f t="array" aca="1" ref="J70" ca="1">IF(OR(WEEKDAY(J$2,2)&gt;5,COUNTIF(Dates_Feries,J$2)&gt;0),"",IFERROR(INDEX(Tableau1[[Type]:[Type]],SMALL(IF((Tableau1[[Nom]:[Nom]]=$A70)*(Tableau1[[Prénom]:[Prénom]]=$B70)*(J$2&gt;=Tableau1[[Début]:[Début]])*(J$2&lt;=Tableau1[[Fin]:[Fin]]),ROW(INDIRECT("A1:A"&amp;COUNTA(Tableau1[[Fin]:[Fin]])))),1)),""))</f>
        <v/>
      </c>
      <c r="K70" s="34" t="str">
        <f t="array" aca="1" ref="K70" ca="1">IF(OR(WEEKDAY(K$2,2)&gt;5,COUNTIF(Dates_Feries,K$2)&gt;0),"",IFERROR(INDEX(Tableau1[[Type]:[Type]],SMALL(IF((Tableau1[[Nom]:[Nom]]=$A70)*(Tableau1[[Prénom]:[Prénom]]=$B70)*(K$2&gt;=Tableau1[[Début]:[Début]])*(K$2&lt;=Tableau1[[Fin]:[Fin]]),ROW(INDIRECT("A1:A"&amp;COUNTA(Tableau1[[Fin]:[Fin]])))),1)),""))</f>
        <v/>
      </c>
      <c r="L70" s="34" t="str">
        <f t="array" aca="1" ref="L70" ca="1">IF(OR(WEEKDAY(L$2,2)&gt;5,COUNTIF(Dates_Feries,L$2)&gt;0),"",IFERROR(INDEX(Tableau1[[Type]:[Type]],SMALL(IF((Tableau1[[Nom]:[Nom]]=$A70)*(Tableau1[[Prénom]:[Prénom]]=$B70)*(L$2&gt;=Tableau1[[Début]:[Début]])*(L$2&lt;=Tableau1[[Fin]:[Fin]]),ROW(INDIRECT("A1:A"&amp;COUNTA(Tableau1[[Fin]:[Fin]])))),1)),""))</f>
        <v/>
      </c>
      <c r="M70" s="34" t="str">
        <f t="array" aca="1" ref="M70" ca="1">IF(OR(WEEKDAY(M$2,2)&gt;5,COUNTIF(Dates_Feries,M$2)&gt;0),"",IFERROR(INDEX(Tableau1[[Type]:[Type]],SMALL(IF((Tableau1[[Nom]:[Nom]]=$A70)*(Tableau1[[Prénom]:[Prénom]]=$B70)*(M$2&gt;=Tableau1[[Début]:[Début]])*(M$2&lt;=Tableau1[[Fin]:[Fin]]),ROW(INDIRECT("A1:A"&amp;COUNTA(Tableau1[[Fin]:[Fin]])))),1)),""))</f>
        <v/>
      </c>
      <c r="N70" s="34" t="str">
        <f t="array" aca="1" ref="N70" ca="1">IF(OR(WEEKDAY(N$2,2)&gt;5,COUNTIF(Dates_Feries,N$2)&gt;0),"",IFERROR(INDEX(Tableau1[[Type]:[Type]],SMALL(IF((Tableau1[[Nom]:[Nom]]=$A70)*(Tableau1[[Prénom]:[Prénom]]=$B70)*(N$2&gt;=Tableau1[[Début]:[Début]])*(N$2&lt;=Tableau1[[Fin]:[Fin]]),ROW(INDIRECT("A1:A"&amp;COUNTA(Tableau1[[Fin]:[Fin]])))),1)),""))</f>
        <v/>
      </c>
      <c r="O70" s="34" t="str">
        <f t="array" aca="1" ref="O70" ca="1">IF(OR(WEEKDAY(O$2,2)&gt;5,COUNTIF(Dates_Feries,O$2)&gt;0),"",IFERROR(INDEX(Tableau1[[Type]:[Type]],SMALL(IF((Tableau1[[Nom]:[Nom]]=$A70)*(Tableau1[[Prénom]:[Prénom]]=$B70)*(O$2&gt;=Tableau1[[Début]:[Début]])*(O$2&lt;=Tableau1[[Fin]:[Fin]]),ROW(INDIRECT("A1:A"&amp;COUNTA(Tableau1[[Fin]:[Fin]])))),1)),""))</f>
        <v/>
      </c>
      <c r="P70" s="34" t="str">
        <f t="array" aca="1" ref="P70" ca="1">IF(OR(WEEKDAY(P$2,2)&gt;5,COUNTIF(Dates_Feries,P$2)&gt;0),"",IFERROR(INDEX(Tableau1[[Type]:[Type]],SMALL(IF((Tableau1[[Nom]:[Nom]]=$A70)*(Tableau1[[Prénom]:[Prénom]]=$B70)*(P$2&gt;=Tableau1[[Début]:[Début]])*(P$2&lt;=Tableau1[[Fin]:[Fin]]),ROW(INDIRECT("A1:A"&amp;COUNTA(Tableau1[[Fin]:[Fin]])))),1)),""))</f>
        <v/>
      </c>
      <c r="Q70" s="34" t="str">
        <f t="array" aca="1" ref="Q70" ca="1">IF(OR(WEEKDAY(Q$2,2)&gt;5,COUNTIF(Dates_Feries,Q$2)&gt;0),"",IFERROR(INDEX(Tableau1[[Type]:[Type]],SMALL(IF((Tableau1[[Nom]:[Nom]]=$A70)*(Tableau1[[Prénom]:[Prénom]]=$B70)*(Q$2&gt;=Tableau1[[Début]:[Début]])*(Q$2&lt;=Tableau1[[Fin]:[Fin]]),ROW(INDIRECT("A1:A"&amp;COUNTA(Tableau1[[Fin]:[Fin]])))),1)),""))</f>
        <v/>
      </c>
      <c r="R70" s="34" t="str">
        <f t="array" aca="1" ref="R70" ca="1">IF(OR(WEEKDAY(R$2,2)&gt;5,COUNTIF(Dates_Feries,R$2)&gt;0),"",IFERROR(INDEX(Tableau1[[Type]:[Type]],SMALL(IF((Tableau1[[Nom]:[Nom]]=$A70)*(Tableau1[[Prénom]:[Prénom]]=$B70)*(R$2&gt;=Tableau1[[Début]:[Début]])*(R$2&lt;=Tableau1[[Fin]:[Fin]]),ROW(INDIRECT("A1:A"&amp;COUNTA(Tableau1[[Fin]:[Fin]])))),1)),""))</f>
        <v/>
      </c>
      <c r="S70" s="34" t="str">
        <f t="array" aca="1" ref="S70" ca="1">IF(OR(WEEKDAY(S$2,2)&gt;5,COUNTIF(Dates_Feries,S$2)&gt;0),"",IFERROR(INDEX(Tableau1[[Type]:[Type]],SMALL(IF((Tableau1[[Nom]:[Nom]]=$A70)*(Tableau1[[Prénom]:[Prénom]]=$B70)*(S$2&gt;=Tableau1[[Début]:[Début]])*(S$2&lt;=Tableau1[[Fin]:[Fin]]),ROW(INDIRECT("A1:A"&amp;COUNTA(Tableau1[[Fin]:[Fin]])))),1)),""))</f>
        <v/>
      </c>
      <c r="T70" s="34" t="str">
        <f t="array" aca="1" ref="T70" ca="1">IF(OR(WEEKDAY(T$2,2)&gt;5,COUNTIF(Dates_Feries,T$2)&gt;0),"",IFERROR(INDEX(Tableau1[[Type]:[Type]],SMALL(IF((Tableau1[[Nom]:[Nom]]=$A70)*(Tableau1[[Prénom]:[Prénom]]=$B70)*(T$2&gt;=Tableau1[[Début]:[Début]])*(T$2&lt;=Tableau1[[Fin]:[Fin]]),ROW(INDIRECT("A1:A"&amp;COUNTA(Tableau1[[Fin]:[Fin]])))),1)),""))</f>
        <v/>
      </c>
      <c r="U70" s="34" t="str">
        <f t="array" aca="1" ref="U70" ca="1">IF(OR(WEEKDAY(U$2,2)&gt;5,COUNTIF(Dates_Feries,U$2)&gt;0),"",IFERROR(INDEX(Tableau1[[Type]:[Type]],SMALL(IF((Tableau1[[Nom]:[Nom]]=$A70)*(Tableau1[[Prénom]:[Prénom]]=$B70)*(U$2&gt;=Tableau1[[Début]:[Début]])*(U$2&lt;=Tableau1[[Fin]:[Fin]]),ROW(INDIRECT("A1:A"&amp;COUNTA(Tableau1[[Fin]:[Fin]])))),1)),""))</f>
        <v/>
      </c>
      <c r="V70" s="34" t="str">
        <f t="array" aca="1" ref="V70" ca="1">IF(OR(WEEKDAY(V$2,2)&gt;5,COUNTIF(Dates_Feries,V$2)&gt;0),"",IFERROR(INDEX(Tableau1[[Type]:[Type]],SMALL(IF((Tableau1[[Nom]:[Nom]]=$A70)*(Tableau1[[Prénom]:[Prénom]]=$B70)*(V$2&gt;=Tableau1[[Début]:[Début]])*(V$2&lt;=Tableau1[[Fin]:[Fin]]),ROW(INDIRECT("A1:A"&amp;COUNTA(Tableau1[[Fin]:[Fin]])))),1)),""))</f>
        <v/>
      </c>
      <c r="W70" s="34" t="str">
        <f t="array" aca="1" ref="W70" ca="1">IF(OR(WEEKDAY(W$2,2)&gt;5,COUNTIF(Dates_Feries,W$2)&gt;0),"",IFERROR(INDEX(Tableau1[[Type]:[Type]],SMALL(IF((Tableau1[[Nom]:[Nom]]=$A70)*(Tableau1[[Prénom]:[Prénom]]=$B70)*(W$2&gt;=Tableau1[[Début]:[Début]])*(W$2&lt;=Tableau1[[Fin]:[Fin]]),ROW(INDIRECT("A1:A"&amp;COUNTA(Tableau1[[Fin]:[Fin]])))),1)),""))</f>
        <v/>
      </c>
      <c r="X70" s="34" t="str">
        <f t="array" aca="1" ref="X70" ca="1">IF(OR(WEEKDAY(X$2,2)&gt;5,COUNTIF(Dates_Feries,X$2)&gt;0),"",IFERROR(INDEX(Tableau1[[Type]:[Type]],SMALL(IF((Tableau1[[Nom]:[Nom]]=$A70)*(Tableau1[[Prénom]:[Prénom]]=$B70)*(X$2&gt;=Tableau1[[Début]:[Début]])*(X$2&lt;=Tableau1[[Fin]:[Fin]]),ROW(INDIRECT("A1:A"&amp;COUNTA(Tableau1[[Fin]:[Fin]])))),1)),""))</f>
        <v/>
      </c>
      <c r="Y70" s="34" t="str">
        <f t="array" aca="1" ref="Y70" ca="1">IF(OR(WEEKDAY(Y$2,2)&gt;5,COUNTIF(Dates_Feries,Y$2)&gt;0),"",IFERROR(INDEX(Tableau1[[Type]:[Type]],SMALL(IF((Tableau1[[Nom]:[Nom]]=$A70)*(Tableau1[[Prénom]:[Prénom]]=$B70)*(Y$2&gt;=Tableau1[[Début]:[Début]])*(Y$2&lt;=Tableau1[[Fin]:[Fin]]),ROW(INDIRECT("A1:A"&amp;COUNTA(Tableau1[[Fin]:[Fin]])))),1)),""))</f>
        <v/>
      </c>
      <c r="Z70" s="34" t="str">
        <f t="array" aca="1" ref="Z70" ca="1">IF(OR(WEEKDAY(Z$2,2)&gt;5,COUNTIF(Dates_Feries,Z$2)&gt;0),"",IFERROR(INDEX(Tableau1[[Type]:[Type]],SMALL(IF((Tableau1[[Nom]:[Nom]]=$A70)*(Tableau1[[Prénom]:[Prénom]]=$B70)*(Z$2&gt;=Tableau1[[Début]:[Début]])*(Z$2&lt;=Tableau1[[Fin]:[Fin]]),ROW(INDIRECT("A1:A"&amp;COUNTA(Tableau1[[Fin]:[Fin]])))),1)),""))</f>
        <v/>
      </c>
      <c r="AA70" s="34" t="str">
        <f t="array" aca="1" ref="AA70" ca="1">IF(OR(WEEKDAY(AA$2,2)&gt;5,COUNTIF(Dates_Feries,AA$2)&gt;0),"",IFERROR(INDEX(Tableau1[[Type]:[Type]],SMALL(IF((Tableau1[[Nom]:[Nom]]=$A70)*(Tableau1[[Prénom]:[Prénom]]=$B70)*(AA$2&gt;=Tableau1[[Début]:[Début]])*(AA$2&lt;=Tableau1[[Fin]:[Fin]]),ROW(INDIRECT("A1:A"&amp;COUNTA(Tableau1[[Fin]:[Fin]])))),1)),""))</f>
        <v/>
      </c>
      <c r="AB70" s="34" t="str">
        <f t="array" aca="1" ref="AB70" ca="1">IF(OR(WEEKDAY(AB$2,2)&gt;5,COUNTIF(Dates_Feries,AB$2)&gt;0),"",IFERROR(INDEX(Tableau1[[Type]:[Type]],SMALL(IF((Tableau1[[Nom]:[Nom]]=$A70)*(Tableau1[[Prénom]:[Prénom]]=$B70)*(AB$2&gt;=Tableau1[[Début]:[Début]])*(AB$2&lt;=Tableau1[[Fin]:[Fin]]),ROW(INDIRECT("A1:A"&amp;COUNTA(Tableau1[[Fin]:[Fin]])))),1)),""))</f>
        <v/>
      </c>
      <c r="AC70" s="34" t="str">
        <f t="array" aca="1" ref="AC70" ca="1">IF(OR(WEEKDAY(AC$2,2)&gt;5,COUNTIF(Dates_Feries,AC$2)&gt;0),"",IFERROR(INDEX(Tableau1[[Type]:[Type]],SMALL(IF((Tableau1[[Nom]:[Nom]]=$A70)*(Tableau1[[Prénom]:[Prénom]]=$B70)*(AC$2&gt;=Tableau1[[Début]:[Début]])*(AC$2&lt;=Tableau1[[Fin]:[Fin]]),ROW(INDIRECT("A1:A"&amp;COUNTA(Tableau1[[Fin]:[Fin]])))),1)),""))</f>
        <v/>
      </c>
      <c r="AD70" s="34" t="str">
        <f t="array" aca="1" ref="AD70" ca="1">IF(OR(WEEKDAY(AD$2,2)&gt;5,COUNTIF(Dates_Feries,AD$2)&gt;0),"",IFERROR(INDEX(Tableau1[[Type]:[Type]],SMALL(IF((Tableau1[[Nom]:[Nom]]=$A70)*(Tableau1[[Prénom]:[Prénom]]=$B70)*(AD$2&gt;=Tableau1[[Début]:[Début]])*(AD$2&lt;=Tableau1[[Fin]:[Fin]]),ROW(INDIRECT("A1:A"&amp;COUNTA(Tableau1[[Fin]:[Fin]])))),1)),""))</f>
        <v/>
      </c>
      <c r="AE70" s="34" t="str">
        <f t="array" aca="1" ref="AE70" ca="1">IF(OR(WEEKDAY(AE$2,2)&gt;5,COUNTIF(Dates_Feries,AE$2)&gt;0),"",IFERROR(INDEX(Tableau1[[Type]:[Type]],SMALL(IF((Tableau1[[Nom]:[Nom]]=$A70)*(Tableau1[[Prénom]:[Prénom]]=$B70)*(AE$2&gt;=Tableau1[[Début]:[Début]])*(AE$2&lt;=Tableau1[[Fin]:[Fin]]),ROW(INDIRECT("A1:A"&amp;COUNTA(Tableau1[[Fin]:[Fin]])))),1)),""))</f>
        <v/>
      </c>
      <c r="AF70" s="34" t="str">
        <f t="array" aca="1" ref="AF70" ca="1">IF(OR(WEEKDAY(AF$2,2)&gt;5,COUNTIF(Dates_Feries,AF$2)&gt;0),"",IFERROR(INDEX(Tableau1[[Type]:[Type]],SMALL(IF((Tableau1[[Nom]:[Nom]]=$A70)*(Tableau1[[Prénom]:[Prénom]]=$B70)*(AF$2&gt;=Tableau1[[Début]:[Début]])*(AF$2&lt;=Tableau1[[Fin]:[Fin]]),ROW(INDIRECT("A1:A"&amp;COUNTA(Tableau1[[Fin]:[Fin]])))),1)),""))</f>
        <v/>
      </c>
      <c r="AG70" s="34" t="str">
        <f t="array" aca="1" ref="AG70" ca="1">IF(OR(WEEKDAY(AG$2,2)&gt;5,COUNTIF(Dates_Feries,AG$2)&gt;0),"",IFERROR(INDEX(Tableau1[[Type]:[Type]],SMALL(IF((Tableau1[[Nom]:[Nom]]=$A70)*(Tableau1[[Prénom]:[Prénom]]=$B70)*(AG$2&gt;=Tableau1[[Début]:[Début]])*(AG$2&lt;=Tableau1[[Fin]:[Fin]]),ROW(INDIRECT("A1:A"&amp;COUNTA(Tableau1[[Fin]:[Fin]])))),1)),""))</f>
        <v/>
      </c>
      <c r="AH70" s="34" t="str">
        <f t="array" aca="1" ref="AH70" ca="1">IF(OR(WEEKDAY(AH$2,2)&gt;5,COUNTIF(Dates_Feries,AH$2)&gt;0),"",IFERROR(INDEX(Tableau1[[Type]:[Type]],SMALL(IF((Tableau1[[Nom]:[Nom]]=$A70)*(Tableau1[[Prénom]:[Prénom]]=$B70)*(AH$2&gt;=Tableau1[[Début]:[Début]])*(AH$2&lt;=Tableau1[[Fin]:[Fin]]),ROW(INDIRECT("A1:A"&amp;COUNTA(Tableau1[[Fin]:[Fin]])))),1)),""))</f>
        <v/>
      </c>
      <c r="AI70" s="34" t="str">
        <f t="array" aca="1" ref="AI70" ca="1">IF(OR(WEEKDAY(AI$2,2)&gt;5,COUNTIF(Dates_Feries,AI$2)&gt;0),"",IFERROR(INDEX(Tableau1[[Type]:[Type]],SMALL(IF((Tableau1[[Nom]:[Nom]]=$A70)*(Tableau1[[Prénom]:[Prénom]]=$B70)*(AI$2&gt;=Tableau1[[Début]:[Début]])*(AI$2&lt;=Tableau1[[Fin]:[Fin]]),ROW(INDIRECT("A1:A"&amp;COUNTA(Tableau1[[Fin]:[Fin]])))),1)),""))</f>
        <v/>
      </c>
      <c r="AJ70" s="34" t="str">
        <f t="array" aca="1" ref="AJ70" ca="1">IF(OR(WEEKDAY(AJ$2,2)&gt;5,COUNTIF(Dates_Feries,AJ$2)&gt;0),"",IFERROR(INDEX(Tableau1[[Type]:[Type]],SMALL(IF((Tableau1[[Nom]:[Nom]]=$A70)*(Tableau1[[Prénom]:[Prénom]]=$B70)*(AJ$2&gt;=Tableau1[[Début]:[Début]])*(AJ$2&lt;=Tableau1[[Fin]:[Fin]]),ROW(INDIRECT("A1:A"&amp;COUNTA(Tableau1[[Fin]:[Fin]])))),1)),""))</f>
        <v/>
      </c>
      <c r="AK70" s="34" t="str">
        <f t="array" aca="1" ref="AK70" ca="1">IF(OR(WEEKDAY(AK$2,2)&gt;5,COUNTIF(Dates_Feries,AK$2)&gt;0),"",IFERROR(INDEX(Tableau1[[Type]:[Type]],SMALL(IF((Tableau1[[Nom]:[Nom]]=$A70)*(Tableau1[[Prénom]:[Prénom]]=$B70)*(AK$2&gt;=Tableau1[[Début]:[Début]])*(AK$2&lt;=Tableau1[[Fin]:[Fin]]),ROW(INDIRECT("A1:A"&amp;COUNTA(Tableau1[[Fin]:[Fin]])))),1)),""))</f>
        <v/>
      </c>
      <c r="AL70" s="34" t="str">
        <f t="array" aca="1" ref="AL70" ca="1">IF(OR(WEEKDAY(AL$2,2)&gt;5,COUNTIF(Dates_Feries,AL$2)&gt;0),"",IFERROR(INDEX(Tableau1[[Type]:[Type]],SMALL(IF((Tableau1[[Nom]:[Nom]]=$A70)*(Tableau1[[Prénom]:[Prénom]]=$B70)*(AL$2&gt;=Tableau1[[Début]:[Début]])*(AL$2&lt;=Tableau1[[Fin]:[Fin]]),ROW(INDIRECT("A1:A"&amp;COUNTA(Tableau1[[Fin]:[Fin]])))),1)),""))</f>
        <v/>
      </c>
      <c r="AM70" s="34" t="str">
        <f t="array" aca="1" ref="AM70" ca="1">IF(OR(WEEKDAY(AM$2,2)&gt;5,COUNTIF(Dates_Feries,AM$2)&gt;0),"",IFERROR(INDEX(Tableau1[[Type]:[Type]],SMALL(IF((Tableau1[[Nom]:[Nom]]=$A70)*(Tableau1[[Prénom]:[Prénom]]=$B70)*(AM$2&gt;=Tableau1[[Début]:[Début]])*(AM$2&lt;=Tableau1[[Fin]:[Fin]]),ROW(INDIRECT("A1:A"&amp;COUNTA(Tableau1[[Fin]:[Fin]])))),1)),""))</f>
        <v/>
      </c>
      <c r="AN70" s="34" t="str">
        <f t="array" aca="1" ref="AN70" ca="1">IF(OR(WEEKDAY(AN$2,2)&gt;5,COUNTIF(Dates_Feries,AN$2)&gt;0),"",IFERROR(INDEX(Tableau1[[Type]:[Type]],SMALL(IF((Tableau1[[Nom]:[Nom]]=$A70)*(Tableau1[[Prénom]:[Prénom]]=$B70)*(AN$2&gt;=Tableau1[[Début]:[Début]])*(AN$2&lt;=Tableau1[[Fin]:[Fin]]),ROW(INDIRECT("A1:A"&amp;COUNTA(Tableau1[[Fin]:[Fin]])))),1)),""))</f>
        <v/>
      </c>
      <c r="AO70" s="34" t="str">
        <f t="array" aca="1" ref="AO70" ca="1">IF(OR(WEEKDAY(AO$2,2)&gt;5,COUNTIF(Dates_Feries,AO$2)&gt;0),"",IFERROR(INDEX(Tableau1[[Type]:[Type]],SMALL(IF((Tableau1[[Nom]:[Nom]]=$A70)*(Tableau1[[Prénom]:[Prénom]]=$B70)*(AO$2&gt;=Tableau1[[Début]:[Début]])*(AO$2&lt;=Tableau1[[Fin]:[Fin]]),ROW(INDIRECT("A1:A"&amp;COUNTA(Tableau1[[Fin]:[Fin]])))),1)),""))</f>
        <v/>
      </c>
      <c r="AP70" s="34" t="str">
        <f t="array" aca="1" ref="AP70" ca="1">IF(OR(WEEKDAY(AP$2,2)&gt;5,COUNTIF(Dates_Feries,AP$2)&gt;0),"",IFERROR(INDEX(Tableau1[[Type]:[Type]],SMALL(IF((Tableau1[[Nom]:[Nom]]=$A70)*(Tableau1[[Prénom]:[Prénom]]=$B70)*(AP$2&gt;=Tableau1[[Début]:[Début]])*(AP$2&lt;=Tableau1[[Fin]:[Fin]]),ROW(INDIRECT("A1:A"&amp;COUNTA(Tableau1[[Fin]:[Fin]])))),1)),""))</f>
        <v/>
      </c>
      <c r="AQ70" s="34" t="str">
        <f t="array" aca="1" ref="AQ70" ca="1">IF(OR(WEEKDAY(AQ$2,2)&gt;5,COUNTIF(Dates_Feries,AQ$2)&gt;0),"",IFERROR(INDEX(Tableau1[[Type]:[Type]],SMALL(IF((Tableau1[[Nom]:[Nom]]=$A70)*(Tableau1[[Prénom]:[Prénom]]=$B70)*(AQ$2&gt;=Tableau1[[Début]:[Début]])*(AQ$2&lt;=Tableau1[[Fin]:[Fin]]),ROW(INDIRECT("A1:A"&amp;COUNTA(Tableau1[[Fin]:[Fin]])))),1)),""))</f>
        <v/>
      </c>
      <c r="AR70" s="34" t="str">
        <f t="array" aca="1" ref="AR70" ca="1">IF(OR(WEEKDAY(AR$2,2)&gt;5,COUNTIF(Dates_Feries,AR$2)&gt;0),"",IFERROR(INDEX(Tableau1[[Type]:[Type]],SMALL(IF((Tableau1[[Nom]:[Nom]]=$A70)*(Tableau1[[Prénom]:[Prénom]]=$B70)*(AR$2&gt;=Tableau1[[Début]:[Début]])*(AR$2&lt;=Tableau1[[Fin]:[Fin]]),ROW(INDIRECT("A1:A"&amp;COUNTA(Tableau1[[Fin]:[Fin]])))),1)),""))</f>
        <v/>
      </c>
      <c r="AS70" s="34" t="str">
        <f t="array" aca="1" ref="AS70" ca="1">IF(OR(WEEKDAY(AS$2,2)&gt;5,COUNTIF(Dates_Feries,AS$2)&gt;0),"",IFERROR(INDEX(Tableau1[[Type]:[Type]],SMALL(IF((Tableau1[[Nom]:[Nom]]=$A70)*(Tableau1[[Prénom]:[Prénom]]=$B70)*(AS$2&gt;=Tableau1[[Début]:[Début]])*(AS$2&lt;=Tableau1[[Fin]:[Fin]]),ROW(INDIRECT("A1:A"&amp;COUNTA(Tableau1[[Fin]:[Fin]])))),1)),""))</f>
        <v/>
      </c>
      <c r="AT70" s="34" t="str">
        <f t="array" aca="1" ref="AT70" ca="1">IF(OR(WEEKDAY(AT$2,2)&gt;5,COUNTIF(Dates_Feries,AT$2)&gt;0),"",IFERROR(INDEX(Tableau1[[Type]:[Type]],SMALL(IF((Tableau1[[Nom]:[Nom]]=$A70)*(Tableau1[[Prénom]:[Prénom]]=$B70)*(AT$2&gt;=Tableau1[[Début]:[Début]])*(AT$2&lt;=Tableau1[[Fin]:[Fin]]),ROW(INDIRECT("A1:A"&amp;COUNTA(Tableau1[[Fin]:[Fin]])))),1)),""))</f>
        <v/>
      </c>
      <c r="AU70" s="34" t="str">
        <f t="array" aca="1" ref="AU70" ca="1">IF(OR(WEEKDAY(AU$2,2)&gt;5,COUNTIF(Dates_Feries,AU$2)&gt;0),"",IFERROR(INDEX(Tableau1[[Type]:[Type]],SMALL(IF((Tableau1[[Nom]:[Nom]]=$A70)*(Tableau1[[Prénom]:[Prénom]]=$B70)*(AU$2&gt;=Tableau1[[Début]:[Début]])*(AU$2&lt;=Tableau1[[Fin]:[Fin]]),ROW(INDIRECT("A1:A"&amp;COUNTA(Tableau1[[Fin]:[Fin]])))),1)),""))</f>
        <v/>
      </c>
      <c r="AV70" s="34" t="str">
        <f t="array" aca="1" ref="AV70" ca="1">IF(OR(WEEKDAY(AV$2,2)&gt;5,COUNTIF(Dates_Feries,AV$2)&gt;0),"",IFERROR(INDEX(Tableau1[[Type]:[Type]],SMALL(IF((Tableau1[[Nom]:[Nom]]=$A70)*(Tableau1[[Prénom]:[Prénom]]=$B70)*(AV$2&gt;=Tableau1[[Début]:[Début]])*(AV$2&lt;=Tableau1[[Fin]:[Fin]]),ROW(INDIRECT("A1:A"&amp;COUNTA(Tableau1[[Fin]:[Fin]])))),1)),""))</f>
        <v/>
      </c>
      <c r="AW70" s="34" t="str">
        <f t="array" aca="1" ref="AW70" ca="1">IF(OR(WEEKDAY(AW$2,2)&gt;5,COUNTIF(Dates_Feries,AW$2)&gt;0),"",IFERROR(INDEX(Tableau1[[Type]:[Type]],SMALL(IF((Tableau1[[Nom]:[Nom]]=$A70)*(Tableau1[[Prénom]:[Prénom]]=$B70)*(AW$2&gt;=Tableau1[[Début]:[Début]])*(AW$2&lt;=Tableau1[[Fin]:[Fin]]),ROW(INDIRECT("A1:A"&amp;COUNTA(Tableau1[[Fin]:[Fin]])))),1)),""))</f>
        <v/>
      </c>
      <c r="AX70" s="34" t="str">
        <f t="array" aca="1" ref="AX70" ca="1">IF(OR(WEEKDAY(AX$2,2)&gt;5,COUNTIF(Dates_Feries,AX$2)&gt;0),"",IFERROR(INDEX(Tableau1[[Type]:[Type]],SMALL(IF((Tableau1[[Nom]:[Nom]]=$A70)*(Tableau1[[Prénom]:[Prénom]]=$B70)*(AX$2&gt;=Tableau1[[Début]:[Début]])*(AX$2&lt;=Tableau1[[Fin]:[Fin]]),ROW(INDIRECT("A1:A"&amp;COUNTA(Tableau1[[Fin]:[Fin]])))),1)),""))</f>
        <v/>
      </c>
      <c r="AY70" s="34" t="str">
        <f t="array" aca="1" ref="AY70" ca="1">IF(OR(WEEKDAY(AY$2,2)&gt;5,COUNTIF(Dates_Feries,AY$2)&gt;0),"",IFERROR(INDEX(Tableau1[[Type]:[Type]],SMALL(IF((Tableau1[[Nom]:[Nom]]=$A70)*(Tableau1[[Prénom]:[Prénom]]=$B70)*(AY$2&gt;=Tableau1[[Début]:[Début]])*(AY$2&lt;=Tableau1[[Fin]:[Fin]]),ROW(INDIRECT("A1:A"&amp;COUNTA(Tableau1[[Fin]:[Fin]])))),1)),""))</f>
        <v/>
      </c>
      <c r="AZ70" s="34" t="str">
        <f t="array" aca="1" ref="AZ70" ca="1">IF(OR(WEEKDAY(AZ$2,2)&gt;5,COUNTIF(Dates_Feries,AZ$2)&gt;0),"",IFERROR(INDEX(Tableau1[[Type]:[Type]],SMALL(IF((Tableau1[[Nom]:[Nom]]=$A70)*(Tableau1[[Prénom]:[Prénom]]=$B70)*(AZ$2&gt;=Tableau1[[Début]:[Début]])*(AZ$2&lt;=Tableau1[[Fin]:[Fin]]),ROW(INDIRECT("A1:A"&amp;COUNTA(Tableau1[[Fin]:[Fin]])))),1)),""))</f>
        <v/>
      </c>
      <c r="BA70" s="34" t="str">
        <f t="array" aca="1" ref="BA70" ca="1">IF(OR(WEEKDAY(BA$2,2)&gt;5,COUNTIF(Dates_Feries,BA$2)&gt;0),"",IFERROR(INDEX(Tableau1[[Type]:[Type]],SMALL(IF((Tableau1[[Nom]:[Nom]]=$A70)*(Tableau1[[Prénom]:[Prénom]]=$B70)*(BA$2&gt;=Tableau1[[Début]:[Début]])*(BA$2&lt;=Tableau1[[Fin]:[Fin]]),ROW(INDIRECT("A1:A"&amp;COUNTA(Tableau1[[Fin]:[Fin]])))),1)),""))</f>
        <v/>
      </c>
      <c r="BB70" s="34" t="str">
        <f t="array" aca="1" ref="BB70" ca="1">IF(OR(WEEKDAY(BB$2,2)&gt;5,COUNTIF(Dates_Feries,BB$2)&gt;0),"",IFERROR(INDEX(Tableau1[[Type]:[Type]],SMALL(IF((Tableau1[[Nom]:[Nom]]=$A70)*(Tableau1[[Prénom]:[Prénom]]=$B70)*(BB$2&gt;=Tableau1[[Début]:[Début]])*(BB$2&lt;=Tableau1[[Fin]:[Fin]]),ROW(INDIRECT("A1:A"&amp;COUNTA(Tableau1[[Fin]:[Fin]])))),1)),""))</f>
        <v/>
      </c>
      <c r="BC70" s="34" t="str">
        <f t="array" aca="1" ref="BC70" ca="1">IF(OR(WEEKDAY(BC$2,2)&gt;5,COUNTIF(Dates_Feries,BC$2)&gt;0),"",IFERROR(INDEX(Tableau1[[Type]:[Type]],SMALL(IF((Tableau1[[Nom]:[Nom]]=$A70)*(Tableau1[[Prénom]:[Prénom]]=$B70)*(BC$2&gt;=Tableau1[[Début]:[Début]])*(BC$2&lt;=Tableau1[[Fin]:[Fin]]),ROW(INDIRECT("A1:A"&amp;COUNTA(Tableau1[[Fin]:[Fin]])))),1)),""))</f>
        <v/>
      </c>
      <c r="BD70" s="34" t="str">
        <f t="array" aca="1" ref="BD70" ca="1">IF(OR(WEEKDAY(BD$2,2)&gt;5,COUNTIF(Dates_Feries,BD$2)&gt;0),"",IFERROR(INDEX(Tableau1[[Type]:[Type]],SMALL(IF((Tableau1[[Nom]:[Nom]]=$A70)*(Tableau1[[Prénom]:[Prénom]]=$B70)*(BD$2&gt;=Tableau1[[Début]:[Début]])*(BD$2&lt;=Tableau1[[Fin]:[Fin]]),ROW(INDIRECT("A1:A"&amp;COUNTA(Tableau1[[Fin]:[Fin]])))),1)),""))</f>
        <v/>
      </c>
      <c r="BE70" s="34" t="str">
        <f t="array" aca="1" ref="BE70" ca="1">IF(OR(WEEKDAY(BE$2,2)&gt;5,COUNTIF(Dates_Feries,BE$2)&gt;0),"",IFERROR(INDEX(Tableau1[[Type]:[Type]],SMALL(IF((Tableau1[[Nom]:[Nom]]=$A70)*(Tableau1[[Prénom]:[Prénom]]=$B70)*(BE$2&gt;=Tableau1[[Début]:[Début]])*(BE$2&lt;=Tableau1[[Fin]:[Fin]]),ROW(INDIRECT("A1:A"&amp;COUNTA(Tableau1[[Fin]:[Fin]])))),1)),""))</f>
        <v/>
      </c>
      <c r="BF70" s="34" t="str">
        <f t="array" aca="1" ref="BF70" ca="1">IF(OR(WEEKDAY(BF$2,2)&gt;5,COUNTIF(Dates_Feries,BF$2)&gt;0),"",IFERROR(INDEX(Tableau1[[Type]:[Type]],SMALL(IF((Tableau1[[Nom]:[Nom]]=$A70)*(Tableau1[[Prénom]:[Prénom]]=$B70)*(BF$2&gt;=Tableau1[[Début]:[Début]])*(BF$2&lt;=Tableau1[[Fin]:[Fin]]),ROW(INDIRECT("A1:A"&amp;COUNTA(Tableau1[[Fin]:[Fin]])))),1)),""))</f>
        <v/>
      </c>
      <c r="BG70" s="34" t="str">
        <f t="array" aca="1" ref="BG70" ca="1">IF(OR(WEEKDAY(BG$2,2)&gt;5,COUNTIF(Dates_Feries,BG$2)&gt;0),"",IFERROR(INDEX(Tableau1[[Type]:[Type]],SMALL(IF((Tableau1[[Nom]:[Nom]]=$A70)*(Tableau1[[Prénom]:[Prénom]]=$B70)*(BG$2&gt;=Tableau1[[Début]:[Début]])*(BG$2&lt;=Tableau1[[Fin]:[Fin]]),ROW(INDIRECT("A1:A"&amp;COUNTA(Tableau1[[Fin]:[Fin]])))),1)),""))</f>
        <v/>
      </c>
      <c r="BH70" s="34" t="str">
        <f t="array" aca="1" ref="BH70" ca="1">IF(OR(WEEKDAY(BH$2,2)&gt;5,COUNTIF(Dates_Feries,BH$2)&gt;0),"",IFERROR(INDEX(Tableau1[[Type]:[Type]],SMALL(IF((Tableau1[[Nom]:[Nom]]=$A70)*(Tableau1[[Prénom]:[Prénom]]=$B70)*(BH$2&gt;=Tableau1[[Début]:[Début]])*(BH$2&lt;=Tableau1[[Fin]:[Fin]]),ROW(INDIRECT("A1:A"&amp;COUNTA(Tableau1[[Fin]:[Fin]])))),1)),""))</f>
        <v/>
      </c>
      <c r="BI70" s="34" t="str">
        <f t="array" aca="1" ref="BI70" ca="1">IF(OR(WEEKDAY(BI$2,2)&gt;5,COUNTIF(Dates_Feries,BI$2)&gt;0),"",IFERROR(INDEX(Tableau1[[Type]:[Type]],SMALL(IF((Tableau1[[Nom]:[Nom]]=$A70)*(Tableau1[[Prénom]:[Prénom]]=$B70)*(BI$2&gt;=Tableau1[[Début]:[Début]])*(BI$2&lt;=Tableau1[[Fin]:[Fin]]),ROW(INDIRECT("A1:A"&amp;COUNTA(Tableau1[[Fin]:[Fin]])))),1)),""))</f>
        <v/>
      </c>
      <c r="BJ70" s="34" t="str">
        <f t="array" aca="1" ref="BJ70" ca="1">IF(OR(WEEKDAY(BJ$2,2)&gt;5,COUNTIF(Dates_Feries,BJ$2)&gt;0),"",IFERROR(INDEX(Tableau1[[Type]:[Type]],SMALL(IF((Tableau1[[Nom]:[Nom]]=$A70)*(Tableau1[[Prénom]:[Prénom]]=$B70)*(BJ$2&gt;=Tableau1[[Début]:[Début]])*(BJ$2&lt;=Tableau1[[Fin]:[Fin]]),ROW(INDIRECT("A1:A"&amp;COUNTA(Tableau1[[Fin]:[Fin]])))),1)),""))</f>
        <v/>
      </c>
      <c r="BK70" s="34" t="str">
        <f t="array" aca="1" ref="BK70" ca="1">IF(OR(WEEKDAY(BK$2,2)&gt;5,COUNTIF(Dates_Feries,BK$2)&gt;0),"",IFERROR(INDEX(Tableau1[[Type]:[Type]],SMALL(IF((Tableau1[[Nom]:[Nom]]=$A70)*(Tableau1[[Prénom]:[Prénom]]=$B70)*(BK$2&gt;=Tableau1[[Début]:[Début]])*(BK$2&lt;=Tableau1[[Fin]:[Fin]]),ROW(INDIRECT("A1:A"&amp;COUNTA(Tableau1[[Fin]:[Fin]])))),1)),""))</f>
        <v/>
      </c>
      <c r="BL70" s="34" t="str">
        <f t="array" aca="1" ref="BL70" ca="1">IF(OR(WEEKDAY(BL$2,2)&gt;5,COUNTIF(Dates_Feries,BL$2)&gt;0),"",IFERROR(INDEX(Tableau1[[Type]:[Type]],SMALL(IF((Tableau1[[Nom]:[Nom]]=$A70)*(Tableau1[[Prénom]:[Prénom]]=$B70)*(BL$2&gt;=Tableau1[[Début]:[Début]])*(BL$2&lt;=Tableau1[[Fin]:[Fin]]),ROW(INDIRECT("A1:A"&amp;COUNTA(Tableau1[[Fin]:[Fin]])))),1)),""))</f>
        <v/>
      </c>
      <c r="BM70" s="34" t="str">
        <f t="array" aca="1" ref="BM70" ca="1">IF(OR(WEEKDAY(BM$2,2)&gt;5,COUNTIF(Dates_Feries,BM$2)&gt;0),"",IFERROR(INDEX(Tableau1[[Type]:[Type]],SMALL(IF((Tableau1[[Nom]:[Nom]]=$A70)*(Tableau1[[Prénom]:[Prénom]]=$B70)*(BM$2&gt;=Tableau1[[Début]:[Début]])*(BM$2&lt;=Tableau1[[Fin]:[Fin]]),ROW(INDIRECT("A1:A"&amp;COUNTA(Tableau1[[Fin]:[Fin]])))),1)),""))</f>
        <v/>
      </c>
      <c r="BN70" s="34" t="str">
        <f t="array" aca="1" ref="BN70" ca="1">IF(OR(WEEKDAY(BN$2,2)&gt;5,COUNTIF(Dates_Feries,BN$2)&gt;0),"",IFERROR(INDEX(Tableau1[[Type]:[Type]],SMALL(IF((Tableau1[[Nom]:[Nom]]=$A70)*(Tableau1[[Prénom]:[Prénom]]=$B70)*(BN$2&gt;=Tableau1[[Début]:[Début]])*(BN$2&lt;=Tableau1[[Fin]:[Fin]]),ROW(INDIRECT("A1:A"&amp;COUNTA(Tableau1[[Fin]:[Fin]])))),1)),""))</f>
        <v/>
      </c>
      <c r="BO70" s="34" t="str">
        <f t="array" aca="1" ref="BO70" ca="1">IF(OR(WEEKDAY(BO$2,2)&gt;5,COUNTIF(Dates_Feries,BO$2)&gt;0),"",IFERROR(INDEX(Tableau1[[Type]:[Type]],SMALL(IF((Tableau1[[Nom]:[Nom]]=$A70)*(Tableau1[[Prénom]:[Prénom]]=$B70)*(BO$2&gt;=Tableau1[[Début]:[Début]])*(BO$2&lt;=Tableau1[[Fin]:[Fin]]),ROW(INDIRECT("A1:A"&amp;COUNTA(Tableau1[[Fin]:[Fin]])))),1)),""))</f>
        <v/>
      </c>
      <c r="BP70" s="34" t="str">
        <f t="array" aca="1" ref="BP70" ca="1">IF(OR(WEEKDAY(BP$2,2)&gt;5,COUNTIF(Dates_Feries,BP$2)&gt;0),"",IFERROR(INDEX(Tableau1[[Type]:[Type]],SMALL(IF((Tableau1[[Nom]:[Nom]]=$A70)*(Tableau1[[Prénom]:[Prénom]]=$B70)*(BP$2&gt;=Tableau1[[Début]:[Début]])*(BP$2&lt;=Tableau1[[Fin]:[Fin]]),ROW(INDIRECT("A1:A"&amp;COUNTA(Tableau1[[Fin]:[Fin]])))),1)),""))</f>
        <v/>
      </c>
      <c r="BQ70" s="34" t="str">
        <f t="array" aca="1" ref="BQ70" ca="1">IF(OR(WEEKDAY(BQ$2,2)&gt;5,COUNTIF(Dates_Feries,BQ$2)&gt;0),"",IFERROR(INDEX(Tableau1[[Type]:[Type]],SMALL(IF((Tableau1[[Nom]:[Nom]]=$A70)*(Tableau1[[Prénom]:[Prénom]]=$B70)*(BQ$2&gt;=Tableau1[[Début]:[Début]])*(BQ$2&lt;=Tableau1[[Fin]:[Fin]]),ROW(INDIRECT("A1:A"&amp;COUNTA(Tableau1[[Fin]:[Fin]])))),1)),""))</f>
        <v/>
      </c>
      <c r="BR70" s="34" t="str">
        <f t="array" aca="1" ref="BR70" ca="1">IF(OR(WEEKDAY(BR$2,2)&gt;5,COUNTIF(Dates_Feries,BR$2)&gt;0),"",IFERROR(INDEX(Tableau1[[Type]:[Type]],SMALL(IF((Tableau1[[Nom]:[Nom]]=$A70)*(Tableau1[[Prénom]:[Prénom]]=$B70)*(BR$2&gt;=Tableau1[[Début]:[Début]])*(BR$2&lt;=Tableau1[[Fin]:[Fin]]),ROW(INDIRECT("A1:A"&amp;COUNTA(Tableau1[[Fin]:[Fin]])))),1)),""))</f>
        <v/>
      </c>
      <c r="BS70" s="34" t="str">
        <f t="array" aca="1" ref="BS70" ca="1">IF(OR(WEEKDAY(BS$2,2)&gt;5,COUNTIF(Dates_Feries,BS$2)&gt;0),"",IFERROR(INDEX(Tableau1[[Type]:[Type]],SMALL(IF((Tableau1[[Nom]:[Nom]]=$A70)*(Tableau1[[Prénom]:[Prénom]]=$B70)*(BS$2&gt;=Tableau1[[Début]:[Début]])*(BS$2&lt;=Tableau1[[Fin]:[Fin]]),ROW(INDIRECT("A1:A"&amp;COUNTA(Tableau1[[Fin]:[Fin]])))),1)),""))</f>
        <v/>
      </c>
      <c r="BT70" s="34" t="str">
        <f t="array" aca="1" ref="BT70" ca="1">IF(OR(WEEKDAY(BT$2,2)&gt;5,COUNTIF(Dates_Feries,BT$2)&gt;0),"",IFERROR(INDEX(Tableau1[[Type]:[Type]],SMALL(IF((Tableau1[[Nom]:[Nom]]=$A70)*(Tableau1[[Prénom]:[Prénom]]=$B70)*(BT$2&gt;=Tableau1[[Début]:[Début]])*(BT$2&lt;=Tableau1[[Fin]:[Fin]]),ROW(INDIRECT("A1:A"&amp;COUNTA(Tableau1[[Fin]:[Fin]])))),1)),""))</f>
        <v/>
      </c>
      <c r="BU70" s="34" t="str">
        <f t="array" aca="1" ref="BU70" ca="1">IF(OR(WEEKDAY(BU$2,2)&gt;5,COUNTIF(Dates_Feries,BU$2)&gt;0),"",IFERROR(INDEX(Tableau1[[Type]:[Type]],SMALL(IF((Tableau1[[Nom]:[Nom]]=$A70)*(Tableau1[[Prénom]:[Prénom]]=$B70)*(BU$2&gt;=Tableau1[[Début]:[Début]])*(BU$2&lt;=Tableau1[[Fin]:[Fin]]),ROW(INDIRECT("A1:A"&amp;COUNTA(Tableau1[[Fin]:[Fin]])))),1)),""))</f>
        <v/>
      </c>
      <c r="BV70" s="34" t="str">
        <f t="array" aca="1" ref="BV70" ca="1">IF(OR(WEEKDAY(BV$2,2)&gt;5,COUNTIF(Dates_Feries,BV$2)&gt;0),"",IFERROR(INDEX(Tableau1[[Type]:[Type]],SMALL(IF((Tableau1[[Nom]:[Nom]]=$A70)*(Tableau1[[Prénom]:[Prénom]]=$B70)*(BV$2&gt;=Tableau1[[Début]:[Début]])*(BV$2&lt;=Tableau1[[Fin]:[Fin]]),ROW(INDIRECT("A1:A"&amp;COUNTA(Tableau1[[Fin]:[Fin]])))),1)),""))</f>
        <v/>
      </c>
      <c r="BW70" s="34" t="str">
        <f t="array" aca="1" ref="BW70" ca="1">IF(OR(WEEKDAY(BW$2,2)&gt;5,COUNTIF(Dates_Feries,BW$2)&gt;0),"",IFERROR(INDEX(Tableau1[[Type]:[Type]],SMALL(IF((Tableau1[[Nom]:[Nom]]=$A70)*(Tableau1[[Prénom]:[Prénom]]=$B70)*(BW$2&gt;=Tableau1[[Début]:[Début]])*(BW$2&lt;=Tableau1[[Fin]:[Fin]]),ROW(INDIRECT("A1:A"&amp;COUNTA(Tableau1[[Fin]:[Fin]])))),1)),""))</f>
        <v/>
      </c>
      <c r="BX70" s="34" t="str">
        <f t="array" aca="1" ref="BX70" ca="1">IF(OR(WEEKDAY(BX$2,2)&gt;5,COUNTIF(Dates_Feries,BX$2)&gt;0),"",IFERROR(INDEX(Tableau1[[Type]:[Type]],SMALL(IF((Tableau1[[Nom]:[Nom]]=$A70)*(Tableau1[[Prénom]:[Prénom]]=$B70)*(BX$2&gt;=Tableau1[[Début]:[Début]])*(BX$2&lt;=Tableau1[[Fin]:[Fin]]),ROW(INDIRECT("A1:A"&amp;COUNTA(Tableau1[[Fin]:[Fin]])))),1)),""))</f>
        <v/>
      </c>
      <c r="BY70" s="34" t="str">
        <f t="array" aca="1" ref="BY70" ca="1">IF(OR(WEEKDAY(BY$2,2)&gt;5,COUNTIF(Dates_Feries,BY$2)&gt;0),"",IFERROR(INDEX(Tableau1[[Type]:[Type]],SMALL(IF((Tableau1[[Nom]:[Nom]]=$A70)*(Tableau1[[Prénom]:[Prénom]]=$B70)*(BY$2&gt;=Tableau1[[Début]:[Début]])*(BY$2&lt;=Tableau1[[Fin]:[Fin]]),ROW(INDIRECT("A1:A"&amp;COUNTA(Tableau1[[Fin]:[Fin]])))),1)),""))</f>
        <v/>
      </c>
      <c r="BZ70" s="34" t="str">
        <f t="array" aca="1" ref="BZ70" ca="1">IF(OR(WEEKDAY(BZ$2,2)&gt;5,COUNTIF(Dates_Feries,BZ$2)&gt;0),"",IFERROR(INDEX(Tableau1[[Type]:[Type]],SMALL(IF((Tableau1[[Nom]:[Nom]]=$A70)*(Tableau1[[Prénom]:[Prénom]]=$B70)*(BZ$2&gt;=Tableau1[[Début]:[Début]])*(BZ$2&lt;=Tableau1[[Fin]:[Fin]]),ROW(INDIRECT("A1:A"&amp;COUNTA(Tableau1[[Fin]:[Fin]])))),1)),""))</f>
        <v/>
      </c>
      <c r="CA70" s="34" t="str">
        <f t="array" aca="1" ref="CA70" ca="1">IF(OR(WEEKDAY(CA$2,2)&gt;5,COUNTIF(Dates_Feries,CA$2)&gt;0),"",IFERROR(INDEX(Tableau1[[Type]:[Type]],SMALL(IF((Tableau1[[Nom]:[Nom]]=$A70)*(Tableau1[[Prénom]:[Prénom]]=$B70)*(CA$2&gt;=Tableau1[[Début]:[Début]])*(CA$2&lt;=Tableau1[[Fin]:[Fin]]),ROW(INDIRECT("A1:A"&amp;COUNTA(Tableau1[[Fin]:[Fin]])))),1)),""))</f>
        <v/>
      </c>
      <c r="CB70" s="34" t="str">
        <f t="array" aca="1" ref="CB70" ca="1">IF(OR(WEEKDAY(CB$2,2)&gt;5,COUNTIF(Dates_Feries,CB$2)&gt;0),"",IFERROR(INDEX(Tableau1[[Type]:[Type]],SMALL(IF((Tableau1[[Nom]:[Nom]]=$A70)*(Tableau1[[Prénom]:[Prénom]]=$B70)*(CB$2&gt;=Tableau1[[Début]:[Début]])*(CB$2&lt;=Tableau1[[Fin]:[Fin]]),ROW(INDIRECT("A1:A"&amp;COUNTA(Tableau1[[Fin]:[Fin]])))),1)),""))</f>
        <v/>
      </c>
      <c r="CC70" s="34" t="str">
        <f t="array" aca="1" ref="CC70" ca="1">IF(OR(WEEKDAY(CC$2,2)&gt;5,COUNTIF(Dates_Feries,CC$2)&gt;0),"",IFERROR(INDEX(Tableau1[[Type]:[Type]],SMALL(IF((Tableau1[[Nom]:[Nom]]=$A70)*(Tableau1[[Prénom]:[Prénom]]=$B70)*(CC$2&gt;=Tableau1[[Début]:[Début]])*(CC$2&lt;=Tableau1[[Fin]:[Fin]]),ROW(INDIRECT("A1:A"&amp;COUNTA(Tableau1[[Fin]:[Fin]])))),1)),""))</f>
        <v/>
      </c>
      <c r="CD70" s="34" t="str">
        <f t="array" aca="1" ref="CD70" ca="1">IF(OR(WEEKDAY(CD$2,2)&gt;5,COUNTIF(Dates_Feries,CD$2)&gt;0),"",IFERROR(INDEX(Tableau1[[Type]:[Type]],SMALL(IF((Tableau1[[Nom]:[Nom]]=$A70)*(Tableau1[[Prénom]:[Prénom]]=$B70)*(CD$2&gt;=Tableau1[[Début]:[Début]])*(CD$2&lt;=Tableau1[[Fin]:[Fin]]),ROW(INDIRECT("A1:A"&amp;COUNTA(Tableau1[[Fin]:[Fin]])))),1)),""))</f>
        <v/>
      </c>
      <c r="CE70" s="34" t="str">
        <f t="array" aca="1" ref="CE70" ca="1">IF(OR(WEEKDAY(CE$2,2)&gt;5,COUNTIF(Dates_Feries,CE$2)&gt;0),"",IFERROR(INDEX(Tableau1[[Type]:[Type]],SMALL(IF((Tableau1[[Nom]:[Nom]]=$A70)*(Tableau1[[Prénom]:[Prénom]]=$B70)*(CE$2&gt;=Tableau1[[Début]:[Début]])*(CE$2&lt;=Tableau1[[Fin]:[Fin]]),ROW(INDIRECT("A1:A"&amp;COUNTA(Tableau1[[Fin]:[Fin]])))),1)),""))</f>
        <v/>
      </c>
      <c r="CF70" s="34" t="str">
        <f t="array" aca="1" ref="CF70" ca="1">IF(OR(WEEKDAY(CF$2,2)&gt;5,COUNTIF(Dates_Feries,CF$2)&gt;0),"",IFERROR(INDEX(Tableau1[[Type]:[Type]],SMALL(IF((Tableau1[[Nom]:[Nom]]=$A70)*(Tableau1[[Prénom]:[Prénom]]=$B70)*(CF$2&gt;=Tableau1[[Début]:[Début]])*(CF$2&lt;=Tableau1[[Fin]:[Fin]]),ROW(INDIRECT("A1:A"&amp;COUNTA(Tableau1[[Fin]:[Fin]])))),1)),""))</f>
        <v/>
      </c>
      <c r="CG70" s="34" t="str">
        <f t="array" aca="1" ref="CG70" ca="1">IF(OR(WEEKDAY(CG$2,2)&gt;5,COUNTIF(Dates_Feries,CG$2)&gt;0),"",IFERROR(INDEX(Tableau1[[Type]:[Type]],SMALL(IF((Tableau1[[Nom]:[Nom]]=$A70)*(Tableau1[[Prénom]:[Prénom]]=$B70)*(CG$2&gt;=Tableau1[[Début]:[Début]])*(CG$2&lt;=Tableau1[[Fin]:[Fin]]),ROW(INDIRECT("A1:A"&amp;COUNTA(Tableau1[[Fin]:[Fin]])))),1)),""))</f>
        <v/>
      </c>
      <c r="CH70" s="34" t="str">
        <f t="array" aca="1" ref="CH70" ca="1">IF(OR(WEEKDAY(CH$2,2)&gt;5,COUNTIF(Dates_Feries,CH$2)&gt;0),"",IFERROR(INDEX(Tableau1[[Type]:[Type]],SMALL(IF((Tableau1[[Nom]:[Nom]]=$A70)*(Tableau1[[Prénom]:[Prénom]]=$B70)*(CH$2&gt;=Tableau1[[Début]:[Début]])*(CH$2&lt;=Tableau1[[Fin]:[Fin]]),ROW(INDIRECT("A1:A"&amp;COUNTA(Tableau1[[Fin]:[Fin]])))),1)),""))</f>
        <v/>
      </c>
      <c r="CI70" s="34" t="str">
        <f t="array" aca="1" ref="CI70" ca="1">IF(OR(WEEKDAY(CI$2,2)&gt;5,COUNTIF(Dates_Feries,CI$2)&gt;0),"",IFERROR(INDEX(Tableau1[[Type]:[Type]],SMALL(IF((Tableau1[[Nom]:[Nom]]=$A70)*(Tableau1[[Prénom]:[Prénom]]=$B70)*(CI$2&gt;=Tableau1[[Début]:[Début]])*(CI$2&lt;=Tableau1[[Fin]:[Fin]]),ROW(INDIRECT("A1:A"&amp;COUNTA(Tableau1[[Fin]:[Fin]])))),1)),""))</f>
        <v/>
      </c>
      <c r="CJ70" s="34" t="str">
        <f t="array" aca="1" ref="CJ70" ca="1">IF(OR(WEEKDAY(CJ$2,2)&gt;5,COUNTIF(Dates_Feries,CJ$2)&gt;0),"",IFERROR(INDEX(Tableau1[[Type]:[Type]],SMALL(IF((Tableau1[[Nom]:[Nom]]=$A70)*(Tableau1[[Prénom]:[Prénom]]=$B70)*(CJ$2&gt;=Tableau1[[Début]:[Début]])*(CJ$2&lt;=Tableau1[[Fin]:[Fin]]),ROW(INDIRECT("A1:A"&amp;COUNTA(Tableau1[[Fin]:[Fin]])))),1)),""))</f>
        <v/>
      </c>
      <c r="CK70" s="34" t="str">
        <f t="array" aca="1" ref="CK70" ca="1">IF(OR(WEEKDAY(CK$2,2)&gt;5,COUNTIF(Dates_Feries,CK$2)&gt;0),"",IFERROR(INDEX(Tableau1[[Type]:[Type]],SMALL(IF((Tableau1[[Nom]:[Nom]]=$A70)*(Tableau1[[Prénom]:[Prénom]]=$B70)*(CK$2&gt;=Tableau1[[Début]:[Début]])*(CK$2&lt;=Tableau1[[Fin]:[Fin]]),ROW(INDIRECT("A1:A"&amp;COUNTA(Tableau1[[Fin]:[Fin]])))),1)),""))</f>
        <v/>
      </c>
      <c r="CL70" s="34" t="str">
        <f t="array" aca="1" ref="CL70" ca="1">IF(OR(WEEKDAY(CL$2,2)&gt;5,COUNTIF(Dates_Feries,CL$2)&gt;0),"",IFERROR(INDEX(Tableau1[[Type]:[Type]],SMALL(IF((Tableau1[[Nom]:[Nom]]=$A70)*(Tableau1[[Prénom]:[Prénom]]=$B70)*(CL$2&gt;=Tableau1[[Début]:[Début]])*(CL$2&lt;=Tableau1[[Fin]:[Fin]]),ROW(INDIRECT("A1:A"&amp;COUNTA(Tableau1[[Fin]:[Fin]])))),1)),""))</f>
        <v/>
      </c>
      <c r="CM70" s="34" t="str">
        <f t="array" aca="1" ref="CM70" ca="1">IF(OR(WEEKDAY(CM$2,2)&gt;5,COUNTIF(Dates_Feries,CM$2)&gt;0),"",IFERROR(INDEX(Tableau1[[Type]:[Type]],SMALL(IF((Tableau1[[Nom]:[Nom]]=$A70)*(Tableau1[[Prénom]:[Prénom]]=$B70)*(CM$2&gt;=Tableau1[[Début]:[Début]])*(CM$2&lt;=Tableau1[[Fin]:[Fin]]),ROW(INDIRECT("A1:A"&amp;COUNTA(Tableau1[[Fin]:[Fin]])))),1)),""))</f>
        <v/>
      </c>
      <c r="CN70" s="34" t="str">
        <f t="array" aca="1" ref="CN70" ca="1">IF(OR(WEEKDAY(CN$2,2)&gt;5,COUNTIF(Dates_Feries,CN$2)&gt;0),"",IFERROR(INDEX(Tableau1[[Type]:[Type]],SMALL(IF((Tableau1[[Nom]:[Nom]]=$A70)*(Tableau1[[Prénom]:[Prénom]]=$B70)*(CN$2&gt;=Tableau1[[Début]:[Début]])*(CN$2&lt;=Tableau1[[Fin]:[Fin]]),ROW(INDIRECT("A1:A"&amp;COUNTA(Tableau1[[Fin]:[Fin]])))),1)),""))</f>
        <v/>
      </c>
      <c r="CO70" s="34" t="str">
        <f t="array" aca="1" ref="CO70" ca="1">IF(OR(WEEKDAY(CO$2,2)&gt;5,COUNTIF(Dates_Feries,CO$2)&gt;0),"",IFERROR(INDEX(Tableau1[[Type]:[Type]],SMALL(IF((Tableau1[[Nom]:[Nom]]=$A70)*(Tableau1[[Prénom]:[Prénom]]=$B70)*(CO$2&gt;=Tableau1[[Début]:[Début]])*(CO$2&lt;=Tableau1[[Fin]:[Fin]]),ROW(INDIRECT("A1:A"&amp;COUNTA(Tableau1[[Fin]:[Fin]])))),1)),""))</f>
        <v/>
      </c>
      <c r="CP70" s="34" t="str">
        <f t="array" aca="1" ref="CP70" ca="1">IF(OR(WEEKDAY(CP$2,2)&gt;5,COUNTIF(Dates_Feries,CP$2)&gt;0),"",IFERROR(INDEX(Tableau1[[Type]:[Type]],SMALL(IF((Tableau1[[Nom]:[Nom]]=$A70)*(Tableau1[[Prénom]:[Prénom]]=$B70)*(CP$2&gt;=Tableau1[[Début]:[Début]])*(CP$2&lt;=Tableau1[[Fin]:[Fin]]),ROW(INDIRECT("A1:A"&amp;COUNTA(Tableau1[[Fin]:[Fin]])))),1)),""))</f>
        <v/>
      </c>
      <c r="CQ70" s="34" t="str">
        <f t="array" aca="1" ref="CQ70" ca="1">IF(OR(WEEKDAY(CQ$2,2)&gt;5,COUNTIF(Dates_Feries,CQ$2)&gt;0),"",IFERROR(INDEX(Tableau1[[Type]:[Type]],SMALL(IF((Tableau1[[Nom]:[Nom]]=$A70)*(Tableau1[[Prénom]:[Prénom]]=$B70)*(CQ$2&gt;=Tableau1[[Début]:[Début]])*(CQ$2&lt;=Tableau1[[Fin]:[Fin]]),ROW(INDIRECT("A1:A"&amp;COUNTA(Tableau1[[Fin]:[Fin]])))),1)),""))</f>
        <v/>
      </c>
      <c r="CR70" s="34" t="str">
        <f t="array" aca="1" ref="CR70" ca="1">IF(OR(WEEKDAY(CR$2,2)&gt;5,COUNTIF(Dates_Feries,CR$2)&gt;0),"",IFERROR(INDEX(Tableau1[[Type]:[Type]],SMALL(IF((Tableau1[[Nom]:[Nom]]=$A70)*(Tableau1[[Prénom]:[Prénom]]=$B70)*(CR$2&gt;=Tableau1[[Début]:[Début]])*(CR$2&lt;=Tableau1[[Fin]:[Fin]]),ROW(INDIRECT("A1:A"&amp;COUNTA(Tableau1[[Fin]:[Fin]])))),1)),""))</f>
        <v/>
      </c>
      <c r="CS70" s="34" t="str">
        <f t="array" aca="1" ref="CS70" ca="1">IF(OR(WEEKDAY(CS$2,2)&gt;5,COUNTIF(Dates_Feries,CS$2)&gt;0),"",IFERROR(INDEX(Tableau1[[Type]:[Type]],SMALL(IF((Tableau1[[Nom]:[Nom]]=$A70)*(Tableau1[[Prénom]:[Prénom]]=$B70)*(CS$2&gt;=Tableau1[[Début]:[Début]])*(CS$2&lt;=Tableau1[[Fin]:[Fin]]),ROW(INDIRECT("A1:A"&amp;COUNTA(Tableau1[[Fin]:[Fin]])))),1)),""))</f>
        <v/>
      </c>
      <c r="CT70" s="34" t="str">
        <f t="array" aca="1" ref="CT70" ca="1">IF(OR(WEEKDAY(CT$2,2)&gt;5,COUNTIF(Dates_Feries,CT$2)&gt;0),"",IFERROR(INDEX(Tableau1[[Type]:[Type]],SMALL(IF((Tableau1[[Nom]:[Nom]]=$A70)*(Tableau1[[Prénom]:[Prénom]]=$B70)*(CT$2&gt;=Tableau1[[Début]:[Début]])*(CT$2&lt;=Tableau1[[Fin]:[Fin]]),ROW(INDIRECT("A1:A"&amp;COUNTA(Tableau1[[Fin]:[Fin]])))),1)),""))</f>
        <v/>
      </c>
      <c r="CU70" s="34" t="str">
        <f t="array" aca="1" ref="CU70" ca="1">IF(OR(WEEKDAY(CU$2,2)&gt;5,COUNTIF(Dates_Feries,CU$2)&gt;0),"",IFERROR(INDEX(Tableau1[[Type]:[Type]],SMALL(IF((Tableau1[[Nom]:[Nom]]=$A70)*(Tableau1[[Prénom]:[Prénom]]=$B70)*(CU$2&gt;=Tableau1[[Début]:[Début]])*(CU$2&lt;=Tableau1[[Fin]:[Fin]]),ROW(INDIRECT("A1:A"&amp;COUNTA(Tableau1[[Fin]:[Fin]])))),1)),""))</f>
        <v/>
      </c>
      <c r="CV70" s="34" t="str">
        <f t="array" aca="1" ref="CV70" ca="1">IF(OR(WEEKDAY(CV$2,2)&gt;5,COUNTIF(Dates_Feries,CV$2)&gt;0),"",IFERROR(INDEX(Tableau1[[Type]:[Type]],SMALL(IF((Tableau1[[Nom]:[Nom]]=$A70)*(Tableau1[[Prénom]:[Prénom]]=$B70)*(CV$2&gt;=Tableau1[[Début]:[Début]])*(CV$2&lt;=Tableau1[[Fin]:[Fin]]),ROW(INDIRECT("A1:A"&amp;COUNTA(Tableau1[[Fin]:[Fin]])))),1)),""))</f>
        <v/>
      </c>
      <c r="CW70" s="34" t="str">
        <f t="array" aca="1" ref="CW70" ca="1">IF(OR(WEEKDAY(CW$2,2)&gt;5,COUNTIF(Dates_Feries,CW$2)&gt;0),"",IFERROR(INDEX(Tableau1[[Type]:[Type]],SMALL(IF((Tableau1[[Nom]:[Nom]]=$A70)*(Tableau1[[Prénom]:[Prénom]]=$B70)*(CW$2&gt;=Tableau1[[Début]:[Début]])*(CW$2&lt;=Tableau1[[Fin]:[Fin]]),ROW(INDIRECT("A1:A"&amp;COUNTA(Tableau1[[Fin]:[Fin]])))),1)),""))</f>
        <v/>
      </c>
      <c r="CX70" s="34" t="str">
        <f t="array" aca="1" ref="CX70" ca="1">IF(OR(WEEKDAY(CX$2,2)&gt;5,COUNTIF(Dates_Feries,CX$2)&gt;0),"",IFERROR(INDEX(Tableau1[[Type]:[Type]],SMALL(IF((Tableau1[[Nom]:[Nom]]=$A70)*(Tableau1[[Prénom]:[Prénom]]=$B70)*(CX$2&gt;=Tableau1[[Début]:[Début]])*(CX$2&lt;=Tableau1[[Fin]:[Fin]]),ROW(INDIRECT("A1:A"&amp;COUNTA(Tableau1[[Fin]:[Fin]])))),1)),""))</f>
        <v/>
      </c>
      <c r="CY70" s="34" t="str">
        <f t="array" aca="1" ref="CY70" ca="1">IF(OR(WEEKDAY(CY$2,2)&gt;5,COUNTIF(Dates_Feries,CY$2)&gt;0),"",IFERROR(INDEX(Tableau1[[Type]:[Type]],SMALL(IF((Tableau1[[Nom]:[Nom]]=$A70)*(Tableau1[[Prénom]:[Prénom]]=$B70)*(CY$2&gt;=Tableau1[[Début]:[Début]])*(CY$2&lt;=Tableau1[[Fin]:[Fin]]),ROW(INDIRECT("A1:A"&amp;COUNTA(Tableau1[[Fin]:[Fin]])))),1)),""))</f>
        <v/>
      </c>
      <c r="CZ70" s="34" t="str">
        <f t="array" aca="1" ref="CZ70" ca="1">IF(OR(WEEKDAY(CZ$2,2)&gt;5,COUNTIF(Dates_Feries,CZ$2)&gt;0),"",IFERROR(INDEX(Tableau1[[Type]:[Type]],SMALL(IF((Tableau1[[Nom]:[Nom]]=$A70)*(Tableau1[[Prénom]:[Prénom]]=$B70)*(CZ$2&gt;=Tableau1[[Début]:[Début]])*(CZ$2&lt;=Tableau1[[Fin]:[Fin]]),ROW(INDIRECT("A1:A"&amp;COUNTA(Tableau1[[Fin]:[Fin]])))),1)),""))</f>
        <v/>
      </c>
      <c r="DA70" s="34" t="str">
        <f t="array" aca="1" ref="DA70" ca="1">IF(OR(WEEKDAY(DA$2,2)&gt;5,COUNTIF(Dates_Feries,DA$2)&gt;0),"",IFERROR(INDEX(Tableau1[[Type]:[Type]],SMALL(IF((Tableau1[[Nom]:[Nom]]=$A70)*(Tableau1[[Prénom]:[Prénom]]=$B70)*(DA$2&gt;=Tableau1[[Début]:[Début]])*(DA$2&lt;=Tableau1[[Fin]:[Fin]]),ROW(INDIRECT("A1:A"&amp;COUNTA(Tableau1[[Fin]:[Fin]])))),1)),""))</f>
        <v/>
      </c>
      <c r="DB70" s="34" t="str">
        <f t="array" aca="1" ref="DB70" ca="1">IF(OR(WEEKDAY(DB$2,2)&gt;5,COUNTIF(Dates_Feries,DB$2)&gt;0),"",IFERROR(INDEX(Tableau1[[Type]:[Type]],SMALL(IF((Tableau1[[Nom]:[Nom]]=$A70)*(Tableau1[[Prénom]:[Prénom]]=$B70)*(DB$2&gt;=Tableau1[[Début]:[Début]])*(DB$2&lt;=Tableau1[[Fin]:[Fin]]),ROW(INDIRECT("A1:A"&amp;COUNTA(Tableau1[[Fin]:[Fin]])))),1)),""))</f>
        <v/>
      </c>
      <c r="DC70" s="34" t="str">
        <f t="array" aca="1" ref="DC70" ca="1">IF(OR(WEEKDAY(DC$2,2)&gt;5,COUNTIF(Dates_Feries,DC$2)&gt;0),"",IFERROR(INDEX(Tableau1[[Type]:[Type]],SMALL(IF((Tableau1[[Nom]:[Nom]]=$A70)*(Tableau1[[Prénom]:[Prénom]]=$B70)*(DC$2&gt;=Tableau1[[Début]:[Début]])*(DC$2&lt;=Tableau1[[Fin]:[Fin]]),ROW(INDIRECT("A1:A"&amp;COUNTA(Tableau1[[Fin]:[Fin]])))),1)),""))</f>
        <v/>
      </c>
      <c r="DD70" s="34" t="str">
        <f t="array" aca="1" ref="DD70" ca="1">IF(OR(WEEKDAY(DD$2,2)&gt;5,COUNTIF(Dates_Feries,DD$2)&gt;0),"",IFERROR(INDEX(Tableau1[[Type]:[Type]],SMALL(IF((Tableau1[[Nom]:[Nom]]=$A70)*(Tableau1[[Prénom]:[Prénom]]=$B70)*(DD$2&gt;=Tableau1[[Début]:[Début]])*(DD$2&lt;=Tableau1[[Fin]:[Fin]]),ROW(INDIRECT("A1:A"&amp;COUNTA(Tableau1[[Fin]:[Fin]])))),1)),""))</f>
        <v/>
      </c>
      <c r="DE70" s="34" t="str">
        <f t="array" aca="1" ref="DE70" ca="1">IF(OR(WEEKDAY(DE$2,2)&gt;5,COUNTIF(Dates_Feries,DE$2)&gt;0),"",IFERROR(INDEX(Tableau1[[Type]:[Type]],SMALL(IF((Tableau1[[Nom]:[Nom]]=$A70)*(Tableau1[[Prénom]:[Prénom]]=$B70)*(DE$2&gt;=Tableau1[[Début]:[Début]])*(DE$2&lt;=Tableau1[[Fin]:[Fin]]),ROW(INDIRECT("A1:A"&amp;COUNTA(Tableau1[[Fin]:[Fin]])))),1)),""))</f>
        <v/>
      </c>
      <c r="DF70" s="34" t="str">
        <f t="array" aca="1" ref="DF70" ca="1">IF(OR(WEEKDAY(DF$2,2)&gt;5,COUNTIF(Dates_Feries,DF$2)&gt;0),"",IFERROR(INDEX(Tableau1[[Type]:[Type]],SMALL(IF((Tableau1[[Nom]:[Nom]]=$A70)*(Tableau1[[Prénom]:[Prénom]]=$B70)*(DF$2&gt;=Tableau1[[Début]:[Début]])*(DF$2&lt;=Tableau1[[Fin]:[Fin]]),ROW(INDIRECT("A1:A"&amp;COUNTA(Tableau1[[Fin]:[Fin]])))),1)),""))</f>
        <v/>
      </c>
      <c r="DG70" s="34" t="str">
        <f t="array" aca="1" ref="DG70" ca="1">IF(OR(WEEKDAY(DG$2,2)&gt;5,COUNTIF(Dates_Feries,DG$2)&gt;0),"",IFERROR(INDEX(Tableau1[[Type]:[Type]],SMALL(IF((Tableau1[[Nom]:[Nom]]=$A70)*(Tableau1[[Prénom]:[Prénom]]=$B70)*(DG$2&gt;=Tableau1[[Début]:[Début]])*(DG$2&lt;=Tableau1[[Fin]:[Fin]]),ROW(INDIRECT("A1:A"&amp;COUNTA(Tableau1[[Fin]:[Fin]])))),1)),""))</f>
        <v/>
      </c>
      <c r="DH70" s="34" t="str">
        <f t="array" aca="1" ref="DH70" ca="1">IF(OR(WEEKDAY(DH$2,2)&gt;5,COUNTIF(Dates_Feries,DH$2)&gt;0),"",IFERROR(INDEX(Tableau1[[Type]:[Type]],SMALL(IF((Tableau1[[Nom]:[Nom]]=$A70)*(Tableau1[[Prénom]:[Prénom]]=$B70)*(DH$2&gt;=Tableau1[[Début]:[Début]])*(DH$2&lt;=Tableau1[[Fin]:[Fin]]),ROW(INDIRECT("A1:A"&amp;COUNTA(Tableau1[[Fin]:[Fin]])))),1)),""))</f>
        <v/>
      </c>
      <c r="DI70" s="34" t="str">
        <f t="array" aca="1" ref="DI70" ca="1">IF(OR(WEEKDAY(DI$2,2)&gt;5,COUNTIF(Dates_Feries,DI$2)&gt;0),"",IFERROR(INDEX(Tableau1[[Type]:[Type]],SMALL(IF((Tableau1[[Nom]:[Nom]]=$A70)*(Tableau1[[Prénom]:[Prénom]]=$B70)*(DI$2&gt;=Tableau1[[Début]:[Début]])*(DI$2&lt;=Tableau1[[Fin]:[Fin]]),ROW(INDIRECT("A1:A"&amp;COUNTA(Tableau1[[Fin]:[Fin]])))),1)),""))</f>
        <v/>
      </c>
      <c r="DJ70" s="34" t="str">
        <f t="array" aca="1" ref="DJ70" ca="1">IF(OR(WEEKDAY(DJ$2,2)&gt;5,COUNTIF(Dates_Feries,DJ$2)&gt;0),"",IFERROR(INDEX(Tableau1[[Type]:[Type]],SMALL(IF((Tableau1[[Nom]:[Nom]]=$A70)*(Tableau1[[Prénom]:[Prénom]]=$B70)*(DJ$2&gt;=Tableau1[[Début]:[Début]])*(DJ$2&lt;=Tableau1[[Fin]:[Fin]]),ROW(INDIRECT("A1:A"&amp;COUNTA(Tableau1[[Fin]:[Fin]])))),1)),""))</f>
        <v/>
      </c>
      <c r="DK70" s="34" t="str">
        <f t="array" aca="1" ref="DK70" ca="1">IF(OR(WEEKDAY(DK$2,2)&gt;5,COUNTIF(Dates_Feries,DK$2)&gt;0),"",IFERROR(INDEX(Tableau1[[Type]:[Type]],SMALL(IF((Tableau1[[Nom]:[Nom]]=$A70)*(Tableau1[[Prénom]:[Prénom]]=$B70)*(DK$2&gt;=Tableau1[[Début]:[Début]])*(DK$2&lt;=Tableau1[[Fin]:[Fin]]),ROW(INDIRECT("A1:A"&amp;COUNTA(Tableau1[[Fin]:[Fin]])))),1)),""))</f>
        <v/>
      </c>
      <c r="DL70" s="34" t="str">
        <f t="array" aca="1" ref="DL70" ca="1">IF(OR(WEEKDAY(DL$2,2)&gt;5,COUNTIF(Dates_Feries,DL$2)&gt;0),"",IFERROR(INDEX(Tableau1[[Type]:[Type]],SMALL(IF((Tableau1[[Nom]:[Nom]]=$A70)*(Tableau1[[Prénom]:[Prénom]]=$B70)*(DL$2&gt;=Tableau1[[Début]:[Début]])*(DL$2&lt;=Tableau1[[Fin]:[Fin]]),ROW(INDIRECT("A1:A"&amp;COUNTA(Tableau1[[Fin]:[Fin]])))),1)),""))</f>
        <v/>
      </c>
      <c r="DM70" s="34" t="str">
        <f t="array" aca="1" ref="DM70" ca="1">IF(OR(WEEKDAY(DM$2,2)&gt;5,COUNTIF(Dates_Feries,DM$2)&gt;0),"",IFERROR(INDEX(Tableau1[[Type]:[Type]],SMALL(IF((Tableau1[[Nom]:[Nom]]=$A70)*(Tableau1[[Prénom]:[Prénom]]=$B70)*(DM$2&gt;=Tableau1[[Début]:[Début]])*(DM$2&lt;=Tableau1[[Fin]:[Fin]]),ROW(INDIRECT("A1:A"&amp;COUNTA(Tableau1[[Fin]:[Fin]])))),1)),""))</f>
        <v/>
      </c>
      <c r="DN70" s="34" t="str">
        <f t="array" aca="1" ref="DN70" ca="1">IF(OR(WEEKDAY(DN$2,2)&gt;5,COUNTIF(Dates_Feries,DN$2)&gt;0),"",IFERROR(INDEX(Tableau1[[Type]:[Type]],SMALL(IF((Tableau1[[Nom]:[Nom]]=$A70)*(Tableau1[[Prénom]:[Prénom]]=$B70)*(DN$2&gt;=Tableau1[[Début]:[Début]])*(DN$2&lt;=Tableau1[[Fin]:[Fin]]),ROW(INDIRECT("A1:A"&amp;COUNTA(Tableau1[[Fin]:[Fin]])))),1)),""))</f>
        <v/>
      </c>
      <c r="DO70" s="34" t="str">
        <f t="array" aca="1" ref="DO70" ca="1">IF(OR(WEEKDAY(DO$2,2)&gt;5,COUNTIF(Dates_Feries,DO$2)&gt;0),"",IFERROR(INDEX(Tableau1[[Type]:[Type]],SMALL(IF((Tableau1[[Nom]:[Nom]]=$A70)*(Tableau1[[Prénom]:[Prénom]]=$B70)*(DO$2&gt;=Tableau1[[Début]:[Début]])*(DO$2&lt;=Tableau1[[Fin]:[Fin]]),ROW(INDIRECT("A1:A"&amp;COUNTA(Tableau1[[Fin]:[Fin]])))),1)),""))</f>
        <v/>
      </c>
      <c r="DP70" s="34" t="str">
        <f t="array" aca="1" ref="DP70" ca="1">IF(OR(WEEKDAY(DP$2,2)&gt;5,COUNTIF(Dates_Feries,DP$2)&gt;0),"",IFERROR(INDEX(Tableau1[[Type]:[Type]],SMALL(IF((Tableau1[[Nom]:[Nom]]=$A70)*(Tableau1[[Prénom]:[Prénom]]=$B70)*(DP$2&gt;=Tableau1[[Début]:[Début]])*(DP$2&lt;=Tableau1[[Fin]:[Fin]]),ROW(INDIRECT("A1:A"&amp;COUNTA(Tableau1[[Fin]:[Fin]])))),1)),""))</f>
        <v/>
      </c>
      <c r="DQ70" s="34" t="str">
        <f t="array" aca="1" ref="DQ70" ca="1">IF(OR(WEEKDAY(DQ$2,2)&gt;5,COUNTIF(Dates_Feries,DQ$2)&gt;0),"",IFERROR(INDEX(Tableau1[[Type]:[Type]],SMALL(IF((Tableau1[[Nom]:[Nom]]=$A70)*(Tableau1[[Prénom]:[Prénom]]=$B70)*(DQ$2&gt;=Tableau1[[Début]:[Début]])*(DQ$2&lt;=Tableau1[[Fin]:[Fin]]),ROW(INDIRECT("A1:A"&amp;COUNTA(Tableau1[[Fin]:[Fin]])))),1)),""))</f>
        <v/>
      </c>
      <c r="DR70" s="34" t="str">
        <f t="array" aca="1" ref="DR70" ca="1">IF(OR(WEEKDAY(DR$2,2)&gt;5,COUNTIF(Dates_Feries,DR$2)&gt;0),"",IFERROR(INDEX(Tableau1[[Type]:[Type]],SMALL(IF((Tableau1[[Nom]:[Nom]]=$A70)*(Tableau1[[Prénom]:[Prénom]]=$B70)*(DR$2&gt;=Tableau1[[Début]:[Début]])*(DR$2&lt;=Tableau1[[Fin]:[Fin]]),ROW(INDIRECT("A1:A"&amp;COUNTA(Tableau1[[Fin]:[Fin]])))),1)),""))</f>
        <v/>
      </c>
      <c r="DS70" s="34" t="str">
        <f t="array" aca="1" ref="DS70" ca="1">IF(OR(WEEKDAY(DS$2,2)&gt;5,COUNTIF(Dates_Feries,DS$2)&gt;0),"",IFERROR(INDEX(Tableau1[[Type]:[Type]],SMALL(IF((Tableau1[[Nom]:[Nom]]=$A70)*(Tableau1[[Prénom]:[Prénom]]=$B70)*(DS$2&gt;=Tableau1[[Début]:[Début]])*(DS$2&lt;=Tableau1[[Fin]:[Fin]]),ROW(INDIRECT("A1:A"&amp;COUNTA(Tableau1[[Fin]:[Fin]])))),1)),""))</f>
        <v/>
      </c>
      <c r="DT70" s="34" t="str">
        <f t="array" aca="1" ref="DT70" ca="1">IF(OR(WEEKDAY(DT$2,2)&gt;5,COUNTIF(Dates_Feries,DT$2)&gt;0),"",IFERROR(INDEX(Tableau1[[Type]:[Type]],SMALL(IF((Tableau1[[Nom]:[Nom]]=$A70)*(Tableau1[[Prénom]:[Prénom]]=$B70)*(DT$2&gt;=Tableau1[[Début]:[Début]])*(DT$2&lt;=Tableau1[[Fin]:[Fin]]),ROW(INDIRECT("A1:A"&amp;COUNTA(Tableau1[[Fin]:[Fin]])))),1)),""))</f>
        <v/>
      </c>
      <c r="DU70" s="34" t="str">
        <f t="array" aca="1" ref="DU70" ca="1">IF(OR(WEEKDAY(DU$2,2)&gt;5,COUNTIF(Dates_Feries,DU$2)&gt;0),"",IFERROR(INDEX(Tableau1[[Type]:[Type]],SMALL(IF((Tableau1[[Nom]:[Nom]]=$A70)*(Tableau1[[Prénom]:[Prénom]]=$B70)*(DU$2&gt;=Tableau1[[Début]:[Début]])*(DU$2&lt;=Tableau1[[Fin]:[Fin]]),ROW(INDIRECT("A1:A"&amp;COUNTA(Tableau1[[Fin]:[Fin]])))),1)),""))</f>
        <v/>
      </c>
      <c r="DV70" s="34" t="str">
        <f t="array" aca="1" ref="DV70" ca="1">IF(OR(WEEKDAY(DV$2,2)&gt;5,COUNTIF(Dates_Feries,DV$2)&gt;0),"",IFERROR(INDEX(Tableau1[[Type]:[Type]],SMALL(IF((Tableau1[[Nom]:[Nom]]=$A70)*(Tableau1[[Prénom]:[Prénom]]=$B70)*(DV$2&gt;=Tableau1[[Début]:[Début]])*(DV$2&lt;=Tableau1[[Fin]:[Fin]]),ROW(INDIRECT("A1:A"&amp;COUNTA(Tableau1[[Fin]:[Fin]])))),1)),""))</f>
        <v/>
      </c>
      <c r="DW70" s="34" t="str">
        <f t="array" aca="1" ref="DW70" ca="1">IF(OR(WEEKDAY(DW$2,2)&gt;5,COUNTIF(Dates_Feries,DW$2)&gt;0),"",IFERROR(INDEX(Tableau1[[Type]:[Type]],SMALL(IF((Tableau1[[Nom]:[Nom]]=$A70)*(Tableau1[[Prénom]:[Prénom]]=$B70)*(DW$2&gt;=Tableau1[[Début]:[Début]])*(DW$2&lt;=Tableau1[[Fin]:[Fin]]),ROW(INDIRECT("A1:A"&amp;COUNTA(Tableau1[[Fin]:[Fin]])))),1)),""))</f>
        <v/>
      </c>
      <c r="DX70" s="34" t="str">
        <f t="array" aca="1" ref="DX70" ca="1">IF(OR(WEEKDAY(DX$2,2)&gt;5,COUNTIF(Dates_Feries,DX$2)&gt;0),"",IFERROR(INDEX(Tableau1[[Type]:[Type]],SMALL(IF((Tableau1[[Nom]:[Nom]]=$A70)*(Tableau1[[Prénom]:[Prénom]]=$B70)*(DX$2&gt;=Tableau1[[Début]:[Début]])*(DX$2&lt;=Tableau1[[Fin]:[Fin]]),ROW(INDIRECT("A1:A"&amp;COUNTA(Tableau1[[Fin]:[Fin]])))),1)),""))</f>
        <v/>
      </c>
      <c r="DY70" s="34" t="str">
        <f t="array" aca="1" ref="DY70" ca="1">IF(OR(WEEKDAY(DY$2,2)&gt;5,COUNTIF(Dates_Feries,DY$2)&gt;0),"",IFERROR(INDEX(Tableau1[[Type]:[Type]],SMALL(IF((Tableau1[[Nom]:[Nom]]=$A70)*(Tableau1[[Prénom]:[Prénom]]=$B70)*(DY$2&gt;=Tableau1[[Début]:[Début]])*(DY$2&lt;=Tableau1[[Fin]:[Fin]]),ROW(INDIRECT("A1:A"&amp;COUNTA(Tableau1[[Fin]:[Fin]])))),1)),""))</f>
        <v/>
      </c>
      <c r="DZ70" s="34" t="str">
        <f t="array" aca="1" ref="DZ70" ca="1">IF(OR(WEEKDAY(DZ$2,2)&gt;5,COUNTIF(Dates_Feries,DZ$2)&gt;0),"",IFERROR(INDEX(Tableau1[[Type]:[Type]],SMALL(IF((Tableau1[[Nom]:[Nom]]=$A70)*(Tableau1[[Prénom]:[Prénom]]=$B70)*(DZ$2&gt;=Tableau1[[Début]:[Début]])*(DZ$2&lt;=Tableau1[[Fin]:[Fin]]),ROW(INDIRECT("A1:A"&amp;COUNTA(Tableau1[[Fin]:[Fin]])))),1)),""))</f>
        <v/>
      </c>
      <c r="EA70" s="34" t="str">
        <f t="array" aca="1" ref="EA70" ca="1">IF(OR(WEEKDAY(EA$2,2)&gt;5,COUNTIF(Dates_Feries,EA$2)&gt;0),"",IFERROR(INDEX(Tableau1[[Type]:[Type]],SMALL(IF((Tableau1[[Nom]:[Nom]]=$A70)*(Tableau1[[Prénom]:[Prénom]]=$B70)*(EA$2&gt;=Tableau1[[Début]:[Début]])*(EA$2&lt;=Tableau1[[Fin]:[Fin]]),ROW(INDIRECT("A1:A"&amp;COUNTA(Tableau1[[Fin]:[Fin]])))),1)),""))</f>
        <v/>
      </c>
      <c r="EB70" s="34" t="str">
        <f t="array" aca="1" ref="EB70" ca="1">IF(OR(WEEKDAY(EB$2,2)&gt;5,COUNTIF(Dates_Feries,EB$2)&gt;0),"",IFERROR(INDEX(Tableau1[[Type]:[Type]],SMALL(IF((Tableau1[[Nom]:[Nom]]=$A70)*(Tableau1[[Prénom]:[Prénom]]=$B70)*(EB$2&gt;=Tableau1[[Début]:[Début]])*(EB$2&lt;=Tableau1[[Fin]:[Fin]]),ROW(INDIRECT("A1:A"&amp;COUNTA(Tableau1[[Fin]:[Fin]])))),1)),""))</f>
        <v/>
      </c>
      <c r="EC70" s="34" t="str">
        <f t="array" aca="1" ref="EC70" ca="1">IF(OR(WEEKDAY(EC$2,2)&gt;5,COUNTIF(Dates_Feries,EC$2)&gt;0),"",IFERROR(INDEX(Tableau1[[Type]:[Type]],SMALL(IF((Tableau1[[Nom]:[Nom]]=$A70)*(Tableau1[[Prénom]:[Prénom]]=$B70)*(EC$2&gt;=Tableau1[[Début]:[Début]])*(EC$2&lt;=Tableau1[[Fin]:[Fin]]),ROW(INDIRECT("A1:A"&amp;COUNTA(Tableau1[[Fin]:[Fin]])))),1)),""))</f>
        <v/>
      </c>
      <c r="ED70" s="34" t="str">
        <f t="array" aca="1" ref="ED70" ca="1">IF(OR(WEEKDAY(ED$2,2)&gt;5,COUNTIF(Dates_Feries,ED$2)&gt;0),"",IFERROR(INDEX(Tableau1[[Type]:[Type]],SMALL(IF((Tableau1[[Nom]:[Nom]]=$A70)*(Tableau1[[Prénom]:[Prénom]]=$B70)*(ED$2&gt;=Tableau1[[Début]:[Début]])*(ED$2&lt;=Tableau1[[Fin]:[Fin]]),ROW(INDIRECT("A1:A"&amp;COUNTA(Tableau1[[Fin]:[Fin]])))),1)),""))</f>
        <v/>
      </c>
      <c r="EE70" s="34" t="str">
        <f t="array" aca="1" ref="EE70" ca="1">IF(OR(WEEKDAY(EE$2,2)&gt;5,COUNTIF(Dates_Feries,EE$2)&gt;0),"",IFERROR(INDEX(Tableau1[[Type]:[Type]],SMALL(IF((Tableau1[[Nom]:[Nom]]=$A70)*(Tableau1[[Prénom]:[Prénom]]=$B70)*(EE$2&gt;=Tableau1[[Début]:[Début]])*(EE$2&lt;=Tableau1[[Fin]:[Fin]]),ROW(INDIRECT("A1:A"&amp;COUNTA(Tableau1[[Fin]:[Fin]])))),1)),""))</f>
        <v/>
      </c>
      <c r="EF70" s="34" t="str">
        <f t="array" aca="1" ref="EF70" ca="1">IF(OR(WEEKDAY(EF$2,2)&gt;5,COUNTIF(Dates_Feries,EF$2)&gt;0),"",IFERROR(INDEX(Tableau1[[Type]:[Type]],SMALL(IF((Tableau1[[Nom]:[Nom]]=$A70)*(Tableau1[[Prénom]:[Prénom]]=$B70)*(EF$2&gt;=Tableau1[[Début]:[Début]])*(EF$2&lt;=Tableau1[[Fin]:[Fin]]),ROW(INDIRECT("A1:A"&amp;COUNTA(Tableau1[[Fin]:[Fin]])))),1)),""))</f>
        <v/>
      </c>
      <c r="EG70" s="34" t="str">
        <f t="array" aca="1" ref="EG70" ca="1">IF(OR(WEEKDAY(EG$2,2)&gt;5,COUNTIF(Dates_Feries,EG$2)&gt;0),"",IFERROR(INDEX(Tableau1[[Type]:[Type]],SMALL(IF((Tableau1[[Nom]:[Nom]]=$A70)*(Tableau1[[Prénom]:[Prénom]]=$B70)*(EG$2&gt;=Tableau1[[Début]:[Début]])*(EG$2&lt;=Tableau1[[Fin]:[Fin]]),ROW(INDIRECT("A1:A"&amp;COUNTA(Tableau1[[Fin]:[Fin]])))),1)),""))</f>
        <v/>
      </c>
      <c r="EH70" s="34" t="str">
        <f t="array" aca="1" ref="EH70" ca="1">IF(OR(WEEKDAY(EH$2,2)&gt;5,COUNTIF(Dates_Feries,EH$2)&gt;0),"",IFERROR(INDEX(Tableau1[[Type]:[Type]],SMALL(IF((Tableau1[[Nom]:[Nom]]=$A70)*(Tableau1[[Prénom]:[Prénom]]=$B70)*(EH$2&gt;=Tableau1[[Début]:[Début]])*(EH$2&lt;=Tableau1[[Fin]:[Fin]]),ROW(INDIRECT("A1:A"&amp;COUNTA(Tableau1[[Fin]:[Fin]])))),1)),""))</f>
        <v/>
      </c>
      <c r="EI70" s="34" t="str">
        <f t="array" aca="1" ref="EI70" ca="1">IF(OR(WEEKDAY(EI$2,2)&gt;5,COUNTIF(Dates_Feries,EI$2)&gt;0),"",IFERROR(INDEX(Tableau1[[Type]:[Type]],SMALL(IF((Tableau1[[Nom]:[Nom]]=$A70)*(Tableau1[[Prénom]:[Prénom]]=$B70)*(EI$2&gt;=Tableau1[[Début]:[Début]])*(EI$2&lt;=Tableau1[[Fin]:[Fin]]),ROW(INDIRECT("A1:A"&amp;COUNTA(Tableau1[[Fin]:[Fin]])))),1)),""))</f>
        <v/>
      </c>
      <c r="EJ70" s="34" t="str">
        <f t="array" aca="1" ref="EJ70" ca="1">IF(OR(WEEKDAY(EJ$2,2)&gt;5,COUNTIF(Dates_Feries,EJ$2)&gt;0),"",IFERROR(INDEX(Tableau1[[Type]:[Type]],SMALL(IF((Tableau1[[Nom]:[Nom]]=$A70)*(Tableau1[[Prénom]:[Prénom]]=$B70)*(EJ$2&gt;=Tableau1[[Début]:[Début]])*(EJ$2&lt;=Tableau1[[Fin]:[Fin]]),ROW(INDIRECT("A1:A"&amp;COUNTA(Tableau1[[Fin]:[Fin]])))),1)),""))</f>
        <v/>
      </c>
      <c r="EK70" s="34" t="str">
        <f t="array" aca="1" ref="EK70" ca="1">IF(OR(WEEKDAY(EK$2,2)&gt;5,COUNTIF(Dates_Feries,EK$2)&gt;0),"",IFERROR(INDEX(Tableau1[[Type]:[Type]],SMALL(IF((Tableau1[[Nom]:[Nom]]=$A70)*(Tableau1[[Prénom]:[Prénom]]=$B70)*(EK$2&gt;=Tableau1[[Début]:[Début]])*(EK$2&lt;=Tableau1[[Fin]:[Fin]]),ROW(INDIRECT("A1:A"&amp;COUNTA(Tableau1[[Fin]:[Fin]])))),1)),""))</f>
        <v/>
      </c>
      <c r="EL70" s="34" t="str">
        <f t="array" aca="1" ref="EL70" ca="1">IF(OR(WEEKDAY(EL$2,2)&gt;5,COUNTIF(Dates_Feries,EL$2)&gt;0),"",IFERROR(INDEX(Tableau1[[Type]:[Type]],SMALL(IF((Tableau1[[Nom]:[Nom]]=$A70)*(Tableau1[[Prénom]:[Prénom]]=$B70)*(EL$2&gt;=Tableau1[[Début]:[Début]])*(EL$2&lt;=Tableau1[[Fin]:[Fin]]),ROW(INDIRECT("A1:A"&amp;COUNTA(Tableau1[[Fin]:[Fin]])))),1)),""))</f>
        <v/>
      </c>
      <c r="EM70" s="34" t="str">
        <f t="array" aca="1" ref="EM70" ca="1">IF(OR(WEEKDAY(EM$2,2)&gt;5,COUNTIF(Dates_Feries,EM$2)&gt;0),"",IFERROR(INDEX(Tableau1[[Type]:[Type]],SMALL(IF((Tableau1[[Nom]:[Nom]]=$A70)*(Tableau1[[Prénom]:[Prénom]]=$B70)*(EM$2&gt;=Tableau1[[Début]:[Début]])*(EM$2&lt;=Tableau1[[Fin]:[Fin]]),ROW(INDIRECT("A1:A"&amp;COUNTA(Tableau1[[Fin]:[Fin]])))),1)),""))</f>
        <v/>
      </c>
      <c r="EN70" s="34" t="str">
        <f t="array" aca="1" ref="EN70" ca="1">IF(OR(WEEKDAY(EN$2,2)&gt;5,COUNTIF(Dates_Feries,EN$2)&gt;0),"",IFERROR(INDEX(Tableau1[[Type]:[Type]],SMALL(IF((Tableau1[[Nom]:[Nom]]=$A70)*(Tableau1[[Prénom]:[Prénom]]=$B70)*(EN$2&gt;=Tableau1[[Début]:[Début]])*(EN$2&lt;=Tableau1[[Fin]:[Fin]]),ROW(INDIRECT("A1:A"&amp;COUNTA(Tableau1[[Fin]:[Fin]])))),1)),""))</f>
        <v/>
      </c>
      <c r="EO70" s="34" t="str">
        <f t="array" aca="1" ref="EO70" ca="1">IF(OR(WEEKDAY(EO$2,2)&gt;5,COUNTIF(Dates_Feries,EO$2)&gt;0),"",IFERROR(INDEX(Tableau1[[Type]:[Type]],SMALL(IF((Tableau1[[Nom]:[Nom]]=$A70)*(Tableau1[[Prénom]:[Prénom]]=$B70)*(EO$2&gt;=Tableau1[[Début]:[Début]])*(EO$2&lt;=Tableau1[[Fin]:[Fin]]),ROW(INDIRECT("A1:A"&amp;COUNTA(Tableau1[[Fin]:[Fin]])))),1)),""))</f>
        <v/>
      </c>
      <c r="EP70" s="34" t="str">
        <f t="array" aca="1" ref="EP70" ca="1">IF(OR(WEEKDAY(EP$2,2)&gt;5,COUNTIF(Dates_Feries,EP$2)&gt;0),"",IFERROR(INDEX(Tableau1[[Type]:[Type]],SMALL(IF((Tableau1[[Nom]:[Nom]]=$A70)*(Tableau1[[Prénom]:[Prénom]]=$B70)*(EP$2&gt;=Tableau1[[Début]:[Début]])*(EP$2&lt;=Tableau1[[Fin]:[Fin]]),ROW(INDIRECT("A1:A"&amp;COUNTA(Tableau1[[Fin]:[Fin]])))),1)),""))</f>
        <v/>
      </c>
      <c r="EQ70" s="34" t="str">
        <f t="array" aca="1" ref="EQ70" ca="1">IF(OR(WEEKDAY(EQ$2,2)&gt;5,COUNTIF(Dates_Feries,EQ$2)&gt;0),"",IFERROR(INDEX(Tableau1[[Type]:[Type]],SMALL(IF((Tableau1[[Nom]:[Nom]]=$A70)*(Tableau1[[Prénom]:[Prénom]]=$B70)*(EQ$2&gt;=Tableau1[[Début]:[Début]])*(EQ$2&lt;=Tableau1[[Fin]:[Fin]]),ROW(INDIRECT("A1:A"&amp;COUNTA(Tableau1[[Fin]:[Fin]])))),1)),""))</f>
        <v/>
      </c>
      <c r="ER70" s="34" t="str">
        <f t="array" aca="1" ref="ER70" ca="1">IF(OR(WEEKDAY(ER$2,2)&gt;5,COUNTIF(Dates_Feries,ER$2)&gt;0),"",IFERROR(INDEX(Tableau1[[Type]:[Type]],SMALL(IF((Tableau1[[Nom]:[Nom]]=$A70)*(Tableau1[[Prénom]:[Prénom]]=$B70)*(ER$2&gt;=Tableau1[[Début]:[Début]])*(ER$2&lt;=Tableau1[[Fin]:[Fin]]),ROW(INDIRECT("A1:A"&amp;COUNTA(Tableau1[[Fin]:[Fin]])))),1)),""))</f>
        <v/>
      </c>
      <c r="ES70" s="34" t="str">
        <f t="array" aca="1" ref="ES70" ca="1">IF(OR(WEEKDAY(ES$2,2)&gt;5,COUNTIF(Dates_Feries,ES$2)&gt;0),"",IFERROR(INDEX(Tableau1[[Type]:[Type]],SMALL(IF((Tableau1[[Nom]:[Nom]]=$A70)*(Tableau1[[Prénom]:[Prénom]]=$B70)*(ES$2&gt;=Tableau1[[Début]:[Début]])*(ES$2&lt;=Tableau1[[Fin]:[Fin]]),ROW(INDIRECT("A1:A"&amp;COUNTA(Tableau1[[Fin]:[Fin]])))),1)),""))</f>
        <v/>
      </c>
      <c r="ET70" s="34" t="str">
        <f t="array" aca="1" ref="ET70" ca="1">IF(OR(WEEKDAY(ET$2,2)&gt;5,COUNTIF(Dates_Feries,ET$2)&gt;0),"",IFERROR(INDEX(Tableau1[[Type]:[Type]],SMALL(IF((Tableau1[[Nom]:[Nom]]=$A70)*(Tableau1[[Prénom]:[Prénom]]=$B70)*(ET$2&gt;=Tableau1[[Début]:[Début]])*(ET$2&lt;=Tableau1[[Fin]:[Fin]]),ROW(INDIRECT("A1:A"&amp;COUNTA(Tableau1[[Fin]:[Fin]])))),1)),""))</f>
        <v/>
      </c>
      <c r="EU70" s="34" t="str">
        <f t="array" aca="1" ref="EU70" ca="1">IF(OR(WEEKDAY(EU$2,2)&gt;5,COUNTIF(Dates_Feries,EU$2)&gt;0),"",IFERROR(INDEX(Tableau1[[Type]:[Type]],SMALL(IF((Tableau1[[Nom]:[Nom]]=$A70)*(Tableau1[[Prénom]:[Prénom]]=$B70)*(EU$2&gt;=Tableau1[[Début]:[Début]])*(EU$2&lt;=Tableau1[[Fin]:[Fin]]),ROW(INDIRECT("A1:A"&amp;COUNTA(Tableau1[[Fin]:[Fin]])))),1)),""))</f>
        <v/>
      </c>
      <c r="EV70" s="34" t="str">
        <f t="array" aca="1" ref="EV70" ca="1">IF(OR(WEEKDAY(EV$2,2)&gt;5,COUNTIF(Dates_Feries,EV$2)&gt;0),"",IFERROR(INDEX(Tableau1[[Type]:[Type]],SMALL(IF((Tableau1[[Nom]:[Nom]]=$A70)*(Tableau1[[Prénom]:[Prénom]]=$B70)*(EV$2&gt;=Tableau1[[Début]:[Début]])*(EV$2&lt;=Tableau1[[Fin]:[Fin]]),ROW(INDIRECT("A1:A"&amp;COUNTA(Tableau1[[Fin]:[Fin]])))),1)),""))</f>
        <v/>
      </c>
      <c r="EW70" s="34" t="str">
        <f t="array" aca="1" ref="EW70" ca="1">IF(OR(WEEKDAY(EW$2,2)&gt;5,COUNTIF(Dates_Feries,EW$2)&gt;0),"",IFERROR(INDEX(Tableau1[[Type]:[Type]],SMALL(IF((Tableau1[[Nom]:[Nom]]=$A70)*(Tableau1[[Prénom]:[Prénom]]=$B70)*(EW$2&gt;=Tableau1[[Début]:[Début]])*(EW$2&lt;=Tableau1[[Fin]:[Fin]]),ROW(INDIRECT("A1:A"&amp;COUNTA(Tableau1[[Fin]:[Fin]])))),1)),""))</f>
        <v/>
      </c>
      <c r="EX70" s="34" t="str">
        <f t="array" aca="1" ref="EX70" ca="1">IF(OR(WEEKDAY(EX$2,2)&gt;5,COUNTIF(Dates_Feries,EX$2)&gt;0),"",IFERROR(INDEX(Tableau1[[Type]:[Type]],SMALL(IF((Tableau1[[Nom]:[Nom]]=$A70)*(Tableau1[[Prénom]:[Prénom]]=$B70)*(EX$2&gt;=Tableau1[[Début]:[Début]])*(EX$2&lt;=Tableau1[[Fin]:[Fin]]),ROW(INDIRECT("A1:A"&amp;COUNTA(Tableau1[[Fin]:[Fin]])))),1)),""))</f>
        <v/>
      </c>
      <c r="EY70" s="34" t="str">
        <f t="array" aca="1" ref="EY70" ca="1">IF(OR(WEEKDAY(EY$2,2)&gt;5,COUNTIF(Dates_Feries,EY$2)&gt;0),"",IFERROR(INDEX(Tableau1[[Type]:[Type]],SMALL(IF((Tableau1[[Nom]:[Nom]]=$A70)*(Tableau1[[Prénom]:[Prénom]]=$B70)*(EY$2&gt;=Tableau1[[Début]:[Début]])*(EY$2&lt;=Tableau1[[Fin]:[Fin]]),ROW(INDIRECT("A1:A"&amp;COUNTA(Tableau1[[Fin]:[Fin]])))),1)),""))</f>
        <v/>
      </c>
      <c r="EZ70" s="34" t="str">
        <f t="array" aca="1" ref="EZ70" ca="1">IF(OR(WEEKDAY(EZ$2,2)&gt;5,COUNTIF(Dates_Feries,EZ$2)&gt;0),"",IFERROR(INDEX(Tableau1[[Type]:[Type]],SMALL(IF((Tableau1[[Nom]:[Nom]]=$A70)*(Tableau1[[Prénom]:[Prénom]]=$B70)*(EZ$2&gt;=Tableau1[[Début]:[Début]])*(EZ$2&lt;=Tableau1[[Fin]:[Fin]]),ROW(INDIRECT("A1:A"&amp;COUNTA(Tableau1[[Fin]:[Fin]])))),1)),""))</f>
        <v/>
      </c>
      <c r="FA70" s="34" t="str">
        <f t="array" aca="1" ref="FA70" ca="1">IF(OR(WEEKDAY(FA$2,2)&gt;5,COUNTIF(Dates_Feries,FA$2)&gt;0),"",IFERROR(INDEX(Tableau1[[Type]:[Type]],SMALL(IF((Tableau1[[Nom]:[Nom]]=$A70)*(Tableau1[[Prénom]:[Prénom]]=$B70)*(FA$2&gt;=Tableau1[[Début]:[Début]])*(FA$2&lt;=Tableau1[[Fin]:[Fin]]),ROW(INDIRECT("A1:A"&amp;COUNTA(Tableau1[[Fin]:[Fin]])))),1)),""))</f>
        <v/>
      </c>
      <c r="FB70" s="34" t="str">
        <f t="array" aca="1" ref="FB70" ca="1">IF(OR(WEEKDAY(FB$2,2)&gt;5,COUNTIF(Dates_Feries,FB$2)&gt;0),"",IFERROR(INDEX(Tableau1[[Type]:[Type]],SMALL(IF((Tableau1[[Nom]:[Nom]]=$A70)*(Tableau1[[Prénom]:[Prénom]]=$B70)*(FB$2&gt;=Tableau1[[Début]:[Début]])*(FB$2&lt;=Tableau1[[Fin]:[Fin]]),ROW(INDIRECT("A1:A"&amp;COUNTA(Tableau1[[Fin]:[Fin]])))),1)),""))</f>
        <v/>
      </c>
      <c r="FC70" s="34" t="str">
        <f t="array" aca="1" ref="FC70" ca="1">IF(OR(WEEKDAY(FC$2,2)&gt;5,COUNTIF(Dates_Feries,FC$2)&gt;0),"",IFERROR(INDEX(Tableau1[[Type]:[Type]],SMALL(IF((Tableau1[[Nom]:[Nom]]=$A70)*(Tableau1[[Prénom]:[Prénom]]=$B70)*(FC$2&gt;=Tableau1[[Début]:[Début]])*(FC$2&lt;=Tableau1[[Fin]:[Fin]]),ROW(INDIRECT("A1:A"&amp;COUNTA(Tableau1[[Fin]:[Fin]])))),1)),""))</f>
        <v/>
      </c>
      <c r="FD70" s="34" t="str">
        <f t="array" aca="1" ref="FD70" ca="1">IF(OR(WEEKDAY(FD$2,2)&gt;5,COUNTIF(Dates_Feries,FD$2)&gt;0),"",IFERROR(INDEX(Tableau1[[Type]:[Type]],SMALL(IF((Tableau1[[Nom]:[Nom]]=$A70)*(Tableau1[[Prénom]:[Prénom]]=$B70)*(FD$2&gt;=Tableau1[[Début]:[Début]])*(FD$2&lt;=Tableau1[[Fin]:[Fin]]),ROW(INDIRECT("A1:A"&amp;COUNTA(Tableau1[[Fin]:[Fin]])))),1)),""))</f>
        <v/>
      </c>
      <c r="FE70" s="34" t="str">
        <f t="array" aca="1" ref="FE70" ca="1">IF(OR(WEEKDAY(FE$2,2)&gt;5,COUNTIF(Dates_Feries,FE$2)&gt;0),"",IFERROR(INDEX(Tableau1[[Type]:[Type]],SMALL(IF((Tableau1[[Nom]:[Nom]]=$A70)*(Tableau1[[Prénom]:[Prénom]]=$B70)*(FE$2&gt;=Tableau1[[Début]:[Début]])*(FE$2&lt;=Tableau1[[Fin]:[Fin]]),ROW(INDIRECT("A1:A"&amp;COUNTA(Tableau1[[Fin]:[Fin]])))),1)),""))</f>
        <v/>
      </c>
      <c r="FF70" s="34" t="str">
        <f t="array" aca="1" ref="FF70" ca="1">IF(OR(WEEKDAY(FF$2,2)&gt;5,COUNTIF(Dates_Feries,FF$2)&gt;0),"",IFERROR(INDEX(Tableau1[[Type]:[Type]],SMALL(IF((Tableau1[[Nom]:[Nom]]=$A70)*(Tableau1[[Prénom]:[Prénom]]=$B70)*(FF$2&gt;=Tableau1[[Début]:[Début]])*(FF$2&lt;=Tableau1[[Fin]:[Fin]]),ROW(INDIRECT("A1:A"&amp;COUNTA(Tableau1[[Fin]:[Fin]])))),1)),""))</f>
        <v/>
      </c>
      <c r="FG70" s="34" t="str">
        <f t="array" aca="1" ref="FG70" ca="1">IF(OR(WEEKDAY(FG$2,2)&gt;5,COUNTIF(Dates_Feries,FG$2)&gt;0),"",IFERROR(INDEX(Tableau1[[Type]:[Type]],SMALL(IF((Tableau1[[Nom]:[Nom]]=$A70)*(Tableau1[[Prénom]:[Prénom]]=$B70)*(FG$2&gt;=Tableau1[[Début]:[Début]])*(FG$2&lt;=Tableau1[[Fin]:[Fin]]),ROW(INDIRECT("A1:A"&amp;COUNTA(Tableau1[[Fin]:[Fin]])))),1)),""))</f>
        <v/>
      </c>
      <c r="FH70" s="34" t="str">
        <f t="array" aca="1" ref="FH70" ca="1">IF(OR(WEEKDAY(FH$2,2)&gt;5,COUNTIF(Dates_Feries,FH$2)&gt;0),"",IFERROR(INDEX(Tableau1[[Type]:[Type]],SMALL(IF((Tableau1[[Nom]:[Nom]]=$A70)*(Tableau1[[Prénom]:[Prénom]]=$B70)*(FH$2&gt;=Tableau1[[Début]:[Début]])*(FH$2&lt;=Tableau1[[Fin]:[Fin]]),ROW(INDIRECT("A1:A"&amp;COUNTA(Tableau1[[Fin]:[Fin]])))),1)),""))</f>
        <v/>
      </c>
      <c r="FI70" s="34" t="str">
        <f t="array" aca="1" ref="FI70" ca="1">IF(OR(WEEKDAY(FI$2,2)&gt;5,COUNTIF(Dates_Feries,FI$2)&gt;0),"",IFERROR(INDEX(Tableau1[[Type]:[Type]],SMALL(IF((Tableau1[[Nom]:[Nom]]=$A70)*(Tableau1[[Prénom]:[Prénom]]=$B70)*(FI$2&gt;=Tableau1[[Début]:[Début]])*(FI$2&lt;=Tableau1[[Fin]:[Fin]]),ROW(INDIRECT("A1:A"&amp;COUNTA(Tableau1[[Fin]:[Fin]])))),1)),""))</f>
        <v/>
      </c>
      <c r="FJ70" s="34" t="str">
        <f t="array" aca="1" ref="FJ70" ca="1">IF(OR(WEEKDAY(FJ$2,2)&gt;5,COUNTIF(Dates_Feries,FJ$2)&gt;0),"",IFERROR(INDEX(Tableau1[[Type]:[Type]],SMALL(IF((Tableau1[[Nom]:[Nom]]=$A70)*(Tableau1[[Prénom]:[Prénom]]=$B70)*(FJ$2&gt;=Tableau1[[Début]:[Début]])*(FJ$2&lt;=Tableau1[[Fin]:[Fin]]),ROW(INDIRECT("A1:A"&amp;COUNTA(Tableau1[[Fin]:[Fin]])))),1)),""))</f>
        <v/>
      </c>
      <c r="FK70" s="34" t="str">
        <f t="array" aca="1" ref="FK70" ca="1">IF(OR(WEEKDAY(FK$2,2)&gt;5,COUNTIF(Dates_Feries,FK$2)&gt;0),"",IFERROR(INDEX(Tableau1[[Type]:[Type]],SMALL(IF((Tableau1[[Nom]:[Nom]]=$A70)*(Tableau1[[Prénom]:[Prénom]]=$B70)*(FK$2&gt;=Tableau1[[Début]:[Début]])*(FK$2&lt;=Tableau1[[Fin]:[Fin]]),ROW(INDIRECT("A1:A"&amp;COUNTA(Tableau1[[Fin]:[Fin]])))),1)),""))</f>
        <v/>
      </c>
      <c r="FL70" s="34" t="str">
        <f t="array" aca="1" ref="FL70" ca="1">IF(OR(WEEKDAY(FL$2,2)&gt;5,COUNTIF(Dates_Feries,FL$2)&gt;0),"",IFERROR(INDEX(Tableau1[[Type]:[Type]],SMALL(IF((Tableau1[[Nom]:[Nom]]=$A70)*(Tableau1[[Prénom]:[Prénom]]=$B70)*(FL$2&gt;=Tableau1[[Début]:[Début]])*(FL$2&lt;=Tableau1[[Fin]:[Fin]]),ROW(INDIRECT("A1:A"&amp;COUNTA(Tableau1[[Fin]:[Fin]])))),1)),""))</f>
        <v/>
      </c>
      <c r="FM70" s="34" t="str">
        <f t="array" aca="1" ref="FM70" ca="1">IF(OR(WEEKDAY(FM$2,2)&gt;5,COUNTIF(Dates_Feries,FM$2)&gt;0),"",IFERROR(INDEX(Tableau1[[Type]:[Type]],SMALL(IF((Tableau1[[Nom]:[Nom]]=$A70)*(Tableau1[[Prénom]:[Prénom]]=$B70)*(FM$2&gt;=Tableau1[[Début]:[Début]])*(FM$2&lt;=Tableau1[[Fin]:[Fin]]),ROW(INDIRECT("A1:A"&amp;COUNTA(Tableau1[[Fin]:[Fin]])))),1)),""))</f>
        <v/>
      </c>
      <c r="FN70" s="34" t="str">
        <f t="array" aca="1" ref="FN70" ca="1">IF(OR(WEEKDAY(FN$2,2)&gt;5,COUNTIF(Dates_Feries,FN$2)&gt;0),"",IFERROR(INDEX(Tableau1[[Type]:[Type]],SMALL(IF((Tableau1[[Nom]:[Nom]]=$A70)*(Tableau1[[Prénom]:[Prénom]]=$B70)*(FN$2&gt;=Tableau1[[Début]:[Début]])*(FN$2&lt;=Tableau1[[Fin]:[Fin]]),ROW(INDIRECT("A1:A"&amp;COUNTA(Tableau1[[Fin]:[Fin]])))),1)),""))</f>
        <v/>
      </c>
      <c r="FO70" s="34" t="str">
        <f t="array" aca="1" ref="FO70" ca="1">IF(OR(WEEKDAY(FO$2,2)&gt;5,COUNTIF(Dates_Feries,FO$2)&gt;0),"",IFERROR(INDEX(Tableau1[[Type]:[Type]],SMALL(IF((Tableau1[[Nom]:[Nom]]=$A70)*(Tableau1[[Prénom]:[Prénom]]=$B70)*(FO$2&gt;=Tableau1[[Début]:[Début]])*(FO$2&lt;=Tableau1[[Fin]:[Fin]]),ROW(INDIRECT("A1:A"&amp;COUNTA(Tableau1[[Fin]:[Fin]])))),1)),""))</f>
        <v/>
      </c>
      <c r="FP70" s="34" t="str">
        <f t="array" aca="1" ref="FP70" ca="1">IF(OR(WEEKDAY(FP$2,2)&gt;5,COUNTIF(Dates_Feries,FP$2)&gt;0),"",IFERROR(INDEX(Tableau1[[Type]:[Type]],SMALL(IF((Tableau1[[Nom]:[Nom]]=$A70)*(Tableau1[[Prénom]:[Prénom]]=$B70)*(FP$2&gt;=Tableau1[[Début]:[Début]])*(FP$2&lt;=Tableau1[[Fin]:[Fin]]),ROW(INDIRECT("A1:A"&amp;COUNTA(Tableau1[[Fin]:[Fin]])))),1)),""))</f>
        <v/>
      </c>
      <c r="FQ70" s="34" t="str">
        <f t="array" aca="1" ref="FQ70" ca="1">IF(OR(WEEKDAY(FQ$2,2)&gt;5,COUNTIF(Dates_Feries,FQ$2)&gt;0),"",IFERROR(INDEX(Tableau1[[Type]:[Type]],SMALL(IF((Tableau1[[Nom]:[Nom]]=$A70)*(Tableau1[[Prénom]:[Prénom]]=$B70)*(FQ$2&gt;=Tableau1[[Début]:[Début]])*(FQ$2&lt;=Tableau1[[Fin]:[Fin]]),ROW(INDIRECT("A1:A"&amp;COUNTA(Tableau1[[Fin]:[Fin]])))),1)),""))</f>
        <v/>
      </c>
      <c r="FR70" s="34" t="str">
        <f t="array" aca="1" ref="FR70" ca="1">IF(OR(WEEKDAY(FR$2,2)&gt;5,COUNTIF(Dates_Feries,FR$2)&gt;0),"",IFERROR(INDEX(Tableau1[[Type]:[Type]],SMALL(IF((Tableau1[[Nom]:[Nom]]=$A70)*(Tableau1[[Prénom]:[Prénom]]=$B70)*(FR$2&gt;=Tableau1[[Début]:[Début]])*(FR$2&lt;=Tableau1[[Fin]:[Fin]]),ROW(INDIRECT("A1:A"&amp;COUNTA(Tableau1[[Fin]:[Fin]])))),1)),""))</f>
        <v/>
      </c>
      <c r="FS70" s="34" t="str">
        <f t="array" aca="1" ref="FS70" ca="1">IF(OR(WEEKDAY(FS$2,2)&gt;5,COUNTIF(Dates_Feries,FS$2)&gt;0),"",IFERROR(INDEX(Tableau1[[Type]:[Type]],SMALL(IF((Tableau1[[Nom]:[Nom]]=$A70)*(Tableau1[[Prénom]:[Prénom]]=$B70)*(FS$2&gt;=Tableau1[[Début]:[Début]])*(FS$2&lt;=Tableau1[[Fin]:[Fin]]),ROW(INDIRECT("A1:A"&amp;COUNTA(Tableau1[[Fin]:[Fin]])))),1)),""))</f>
        <v/>
      </c>
      <c r="FT70" s="34" t="str">
        <f t="array" aca="1" ref="FT70" ca="1">IF(OR(WEEKDAY(FT$2,2)&gt;5,COUNTIF(Dates_Feries,FT$2)&gt;0),"",IFERROR(INDEX(Tableau1[[Type]:[Type]],SMALL(IF((Tableau1[[Nom]:[Nom]]=$A70)*(Tableau1[[Prénom]:[Prénom]]=$B70)*(FT$2&gt;=Tableau1[[Début]:[Début]])*(FT$2&lt;=Tableau1[[Fin]:[Fin]]),ROW(INDIRECT("A1:A"&amp;COUNTA(Tableau1[[Fin]:[Fin]])))),1)),""))</f>
        <v/>
      </c>
      <c r="FU70" s="34" t="str">
        <f t="array" aca="1" ref="FU70" ca="1">IF(OR(WEEKDAY(FU$2,2)&gt;5,COUNTIF(Dates_Feries,FU$2)&gt;0),"",IFERROR(INDEX(Tableau1[[Type]:[Type]],SMALL(IF((Tableau1[[Nom]:[Nom]]=$A70)*(Tableau1[[Prénom]:[Prénom]]=$B70)*(FU$2&gt;=Tableau1[[Début]:[Début]])*(FU$2&lt;=Tableau1[[Fin]:[Fin]]),ROW(INDIRECT("A1:A"&amp;COUNTA(Tableau1[[Fin]:[Fin]])))),1)),""))</f>
        <v/>
      </c>
      <c r="FV70" s="34" t="str">
        <f t="array" aca="1" ref="FV70" ca="1">IF(OR(WEEKDAY(FV$2,2)&gt;5,COUNTIF(Dates_Feries,FV$2)&gt;0),"",IFERROR(INDEX(Tableau1[[Type]:[Type]],SMALL(IF((Tableau1[[Nom]:[Nom]]=$A70)*(Tableau1[[Prénom]:[Prénom]]=$B70)*(FV$2&gt;=Tableau1[[Début]:[Début]])*(FV$2&lt;=Tableau1[[Fin]:[Fin]]),ROW(INDIRECT("A1:A"&amp;COUNTA(Tableau1[[Fin]:[Fin]])))),1)),""))</f>
        <v/>
      </c>
      <c r="FW70" s="34" t="str">
        <f t="array" aca="1" ref="FW70" ca="1">IF(OR(WEEKDAY(FW$2,2)&gt;5,COUNTIF(Dates_Feries,FW$2)&gt;0),"",IFERROR(INDEX(Tableau1[[Type]:[Type]],SMALL(IF((Tableau1[[Nom]:[Nom]]=$A70)*(Tableau1[[Prénom]:[Prénom]]=$B70)*(FW$2&gt;=Tableau1[[Début]:[Début]])*(FW$2&lt;=Tableau1[[Fin]:[Fin]]),ROW(INDIRECT("A1:A"&amp;COUNTA(Tableau1[[Fin]:[Fin]])))),1)),""))</f>
        <v/>
      </c>
      <c r="FX70" s="34" t="str">
        <f t="array" aca="1" ref="FX70" ca="1">IF(OR(WEEKDAY(FX$2,2)&gt;5,COUNTIF(Dates_Feries,FX$2)&gt;0),"",IFERROR(INDEX(Tableau1[[Type]:[Type]],SMALL(IF((Tableau1[[Nom]:[Nom]]=$A70)*(Tableau1[[Prénom]:[Prénom]]=$B70)*(FX$2&gt;=Tableau1[[Début]:[Début]])*(FX$2&lt;=Tableau1[[Fin]:[Fin]]),ROW(INDIRECT("A1:A"&amp;COUNTA(Tableau1[[Fin]:[Fin]])))),1)),""))</f>
        <v/>
      </c>
      <c r="FY70" s="34" t="str">
        <f t="array" aca="1" ref="FY70" ca="1">IF(OR(WEEKDAY(FY$2,2)&gt;5,COUNTIF(Dates_Feries,FY$2)&gt;0),"",IFERROR(INDEX(Tableau1[[Type]:[Type]],SMALL(IF((Tableau1[[Nom]:[Nom]]=$A70)*(Tableau1[[Prénom]:[Prénom]]=$B70)*(FY$2&gt;=Tableau1[[Début]:[Début]])*(FY$2&lt;=Tableau1[[Fin]:[Fin]]),ROW(INDIRECT("A1:A"&amp;COUNTA(Tableau1[[Fin]:[Fin]])))),1)),""))</f>
        <v/>
      </c>
      <c r="FZ70" s="34" t="str">
        <f t="array" aca="1" ref="FZ70" ca="1">IF(OR(WEEKDAY(FZ$2,2)&gt;5,COUNTIF(Dates_Feries,FZ$2)&gt;0),"",IFERROR(INDEX(Tableau1[[Type]:[Type]],SMALL(IF((Tableau1[[Nom]:[Nom]]=$A70)*(Tableau1[[Prénom]:[Prénom]]=$B70)*(FZ$2&gt;=Tableau1[[Début]:[Début]])*(FZ$2&lt;=Tableau1[[Fin]:[Fin]]),ROW(INDIRECT("A1:A"&amp;COUNTA(Tableau1[[Fin]:[Fin]])))),1)),""))</f>
        <v/>
      </c>
      <c r="GA70" s="34" t="str">
        <f t="array" aca="1" ref="GA70" ca="1">IF(OR(WEEKDAY(GA$2,2)&gt;5,COUNTIF(Dates_Feries,GA$2)&gt;0),"",IFERROR(INDEX(Tableau1[[Type]:[Type]],SMALL(IF((Tableau1[[Nom]:[Nom]]=$A70)*(Tableau1[[Prénom]:[Prénom]]=$B70)*(GA$2&gt;=Tableau1[[Début]:[Début]])*(GA$2&lt;=Tableau1[[Fin]:[Fin]]),ROW(INDIRECT("A1:A"&amp;COUNTA(Tableau1[[Fin]:[Fin]])))),1)),""))</f>
        <v/>
      </c>
      <c r="GB70" s="34" t="str">
        <f t="array" aca="1" ref="GB70" ca="1">IF(OR(WEEKDAY(GB$2,2)&gt;5,COUNTIF(Dates_Feries,GB$2)&gt;0),"",IFERROR(INDEX(Tableau1[[Type]:[Type]],SMALL(IF((Tableau1[[Nom]:[Nom]]=$A70)*(Tableau1[[Prénom]:[Prénom]]=$B70)*(GB$2&gt;=Tableau1[[Début]:[Début]])*(GB$2&lt;=Tableau1[[Fin]:[Fin]]),ROW(INDIRECT("A1:A"&amp;COUNTA(Tableau1[[Fin]:[Fin]])))),1)),""))</f>
        <v/>
      </c>
      <c r="GC70" s="34" t="str">
        <f t="array" aca="1" ref="GC70" ca="1">IF(OR(WEEKDAY(GC$2,2)&gt;5,COUNTIF(Dates_Feries,GC$2)&gt;0),"",IFERROR(INDEX(Tableau1[[Type]:[Type]],SMALL(IF((Tableau1[[Nom]:[Nom]]=$A70)*(Tableau1[[Prénom]:[Prénom]]=$B70)*(GC$2&gt;=Tableau1[[Début]:[Début]])*(GC$2&lt;=Tableau1[[Fin]:[Fin]]),ROW(INDIRECT("A1:A"&amp;COUNTA(Tableau1[[Fin]:[Fin]])))),1)),""))</f>
        <v/>
      </c>
      <c r="GD70" s="34" t="str">
        <f t="array" aca="1" ref="GD70" ca="1">IF(OR(WEEKDAY(GD$2,2)&gt;5,COUNTIF(Dates_Feries,GD$2)&gt;0),"",IFERROR(INDEX(Tableau1[[Type]:[Type]],SMALL(IF((Tableau1[[Nom]:[Nom]]=$A70)*(Tableau1[[Prénom]:[Prénom]]=$B70)*(GD$2&gt;=Tableau1[[Début]:[Début]])*(GD$2&lt;=Tableau1[[Fin]:[Fin]]),ROW(INDIRECT("A1:A"&amp;COUNTA(Tableau1[[Fin]:[Fin]])))),1)),""))</f>
        <v/>
      </c>
      <c r="GE70" s="34" t="str">
        <f t="array" aca="1" ref="GE70" ca="1">IF(OR(WEEKDAY(GE$2,2)&gt;5,COUNTIF(Dates_Feries,GE$2)&gt;0),"",IFERROR(INDEX(Tableau1[[Type]:[Type]],SMALL(IF((Tableau1[[Nom]:[Nom]]=$A70)*(Tableau1[[Prénom]:[Prénom]]=$B70)*(GE$2&gt;=Tableau1[[Début]:[Début]])*(GE$2&lt;=Tableau1[[Fin]:[Fin]]),ROW(INDIRECT("A1:A"&amp;COUNTA(Tableau1[[Fin]:[Fin]])))),1)),""))</f>
        <v/>
      </c>
      <c r="GF70" s="34" t="str">
        <f t="array" aca="1" ref="GF70" ca="1">IF(OR(WEEKDAY(GF$2,2)&gt;5,COUNTIF(Dates_Feries,GF$2)&gt;0),"",IFERROR(INDEX(Tableau1[[Type]:[Type]],SMALL(IF((Tableau1[[Nom]:[Nom]]=$A70)*(Tableau1[[Prénom]:[Prénom]]=$B70)*(GF$2&gt;=Tableau1[[Début]:[Début]])*(GF$2&lt;=Tableau1[[Fin]:[Fin]]),ROW(INDIRECT("A1:A"&amp;COUNTA(Tableau1[[Fin]:[Fin]])))),1)),""))</f>
        <v/>
      </c>
      <c r="GG70" s="34" t="str">
        <f t="array" aca="1" ref="GG70" ca="1">IF(OR(WEEKDAY(GG$2,2)&gt;5,COUNTIF(Dates_Feries,GG$2)&gt;0),"",IFERROR(INDEX(Tableau1[[Type]:[Type]],SMALL(IF((Tableau1[[Nom]:[Nom]]=$A70)*(Tableau1[[Prénom]:[Prénom]]=$B70)*(GG$2&gt;=Tableau1[[Début]:[Début]])*(GG$2&lt;=Tableau1[[Fin]:[Fin]]),ROW(INDIRECT("A1:A"&amp;COUNTA(Tableau1[[Fin]:[Fin]])))),1)),""))</f>
        <v/>
      </c>
      <c r="GH70" s="34" t="str">
        <f t="array" aca="1" ref="GH70" ca="1">IF(OR(WEEKDAY(GH$2,2)&gt;5,COUNTIF(Dates_Feries,GH$2)&gt;0),"",IFERROR(INDEX(Tableau1[[Type]:[Type]],SMALL(IF((Tableau1[[Nom]:[Nom]]=$A70)*(Tableau1[[Prénom]:[Prénom]]=$B70)*(GH$2&gt;=Tableau1[[Début]:[Début]])*(GH$2&lt;=Tableau1[[Fin]:[Fin]]),ROW(INDIRECT("A1:A"&amp;COUNTA(Tableau1[[Fin]:[Fin]])))),1)),""))</f>
        <v/>
      </c>
      <c r="GI70" s="34" t="str">
        <f t="array" aca="1" ref="GI70" ca="1">IF(OR(WEEKDAY(GI$2,2)&gt;5,COUNTIF(Dates_Feries,GI$2)&gt;0),"",IFERROR(INDEX(Tableau1[[Type]:[Type]],SMALL(IF((Tableau1[[Nom]:[Nom]]=$A70)*(Tableau1[[Prénom]:[Prénom]]=$B70)*(GI$2&gt;=Tableau1[[Début]:[Début]])*(GI$2&lt;=Tableau1[[Fin]:[Fin]]),ROW(INDIRECT("A1:A"&amp;COUNTA(Tableau1[[Fin]:[Fin]])))),1)),""))</f>
        <v/>
      </c>
      <c r="GJ70" s="34" t="str">
        <f t="array" aca="1" ref="GJ70" ca="1">IF(OR(WEEKDAY(GJ$2,2)&gt;5,COUNTIF(Dates_Feries,GJ$2)&gt;0),"",IFERROR(INDEX(Tableau1[[Type]:[Type]],SMALL(IF((Tableau1[[Nom]:[Nom]]=$A70)*(Tableau1[[Prénom]:[Prénom]]=$B70)*(GJ$2&gt;=Tableau1[[Début]:[Début]])*(GJ$2&lt;=Tableau1[[Fin]:[Fin]]),ROW(INDIRECT("A1:A"&amp;COUNTA(Tableau1[[Fin]:[Fin]])))),1)),""))</f>
        <v/>
      </c>
      <c r="GK70" s="34" t="str">
        <f t="array" aca="1" ref="GK70" ca="1">IF(OR(WEEKDAY(GK$2,2)&gt;5,COUNTIF(Dates_Feries,GK$2)&gt;0),"",IFERROR(INDEX(Tableau1[[Type]:[Type]],SMALL(IF((Tableau1[[Nom]:[Nom]]=$A70)*(Tableau1[[Prénom]:[Prénom]]=$B70)*(GK$2&gt;=Tableau1[[Début]:[Début]])*(GK$2&lt;=Tableau1[[Fin]:[Fin]]),ROW(INDIRECT("A1:A"&amp;COUNTA(Tableau1[[Fin]:[Fin]])))),1)),""))</f>
        <v/>
      </c>
      <c r="GL70" s="34" t="str">
        <f t="array" aca="1" ref="GL70" ca="1">IF(OR(WEEKDAY(GL$2,2)&gt;5,COUNTIF(Dates_Feries,GL$2)&gt;0),"",IFERROR(INDEX(Tableau1[[Type]:[Type]],SMALL(IF((Tableau1[[Nom]:[Nom]]=$A70)*(Tableau1[[Prénom]:[Prénom]]=$B70)*(GL$2&gt;=Tableau1[[Début]:[Début]])*(GL$2&lt;=Tableau1[[Fin]:[Fin]]),ROW(INDIRECT("A1:A"&amp;COUNTA(Tableau1[[Fin]:[Fin]])))),1)),""))</f>
        <v/>
      </c>
      <c r="GM70" s="34" t="str">
        <f t="array" aca="1" ref="GM70" ca="1">IF(OR(WEEKDAY(GM$2,2)&gt;5,COUNTIF(Dates_Feries,GM$2)&gt;0),"",IFERROR(INDEX(Tableau1[[Type]:[Type]],SMALL(IF((Tableau1[[Nom]:[Nom]]=$A70)*(Tableau1[[Prénom]:[Prénom]]=$B70)*(GM$2&gt;=Tableau1[[Début]:[Début]])*(GM$2&lt;=Tableau1[[Fin]:[Fin]]),ROW(INDIRECT("A1:A"&amp;COUNTA(Tableau1[[Fin]:[Fin]])))),1)),""))</f>
        <v/>
      </c>
      <c r="GN70" s="34" t="str">
        <f t="array" aca="1" ref="GN70" ca="1">IF(OR(WEEKDAY(GN$2,2)&gt;5,COUNTIF(Dates_Feries,GN$2)&gt;0),"",IFERROR(INDEX(Tableau1[[Type]:[Type]],SMALL(IF((Tableau1[[Nom]:[Nom]]=$A70)*(Tableau1[[Prénom]:[Prénom]]=$B70)*(GN$2&gt;=Tableau1[[Début]:[Début]])*(GN$2&lt;=Tableau1[[Fin]:[Fin]]),ROW(INDIRECT("A1:A"&amp;COUNTA(Tableau1[[Fin]:[Fin]])))),1)),""))</f>
        <v/>
      </c>
      <c r="GO70" s="34" t="str">
        <f t="array" aca="1" ref="GO70" ca="1">IF(OR(WEEKDAY(GO$2,2)&gt;5,COUNTIF(Dates_Feries,GO$2)&gt;0),"",IFERROR(INDEX(Tableau1[[Type]:[Type]],SMALL(IF((Tableau1[[Nom]:[Nom]]=$A70)*(Tableau1[[Prénom]:[Prénom]]=$B70)*(GO$2&gt;=Tableau1[[Début]:[Début]])*(GO$2&lt;=Tableau1[[Fin]:[Fin]]),ROW(INDIRECT("A1:A"&amp;COUNTA(Tableau1[[Fin]:[Fin]])))),1)),""))</f>
        <v/>
      </c>
      <c r="GP70" s="34" t="str">
        <f t="array" aca="1" ref="GP70" ca="1">IF(OR(WEEKDAY(GP$2,2)&gt;5,COUNTIF(Dates_Feries,GP$2)&gt;0),"",IFERROR(INDEX(Tableau1[[Type]:[Type]],SMALL(IF((Tableau1[[Nom]:[Nom]]=$A70)*(Tableau1[[Prénom]:[Prénom]]=$B70)*(GP$2&gt;=Tableau1[[Début]:[Début]])*(GP$2&lt;=Tableau1[[Fin]:[Fin]]),ROW(INDIRECT("A1:A"&amp;COUNTA(Tableau1[[Fin]:[Fin]])))),1)),""))</f>
        <v/>
      </c>
      <c r="GQ70" s="34" t="str">
        <f t="array" aca="1" ref="GQ70" ca="1">IF(OR(WEEKDAY(GQ$2,2)&gt;5,COUNTIF(Dates_Feries,GQ$2)&gt;0),"",IFERROR(INDEX(Tableau1[[Type]:[Type]],SMALL(IF((Tableau1[[Nom]:[Nom]]=$A70)*(Tableau1[[Prénom]:[Prénom]]=$B70)*(GQ$2&gt;=Tableau1[[Début]:[Début]])*(GQ$2&lt;=Tableau1[[Fin]:[Fin]]),ROW(INDIRECT("A1:A"&amp;COUNTA(Tableau1[[Fin]:[Fin]])))),1)),""))</f>
        <v/>
      </c>
      <c r="GR70" s="34" t="str">
        <f t="array" aca="1" ref="GR70" ca="1">IF(OR(WEEKDAY(GR$2,2)&gt;5,COUNTIF(Dates_Feries,GR$2)&gt;0),"",IFERROR(INDEX(Tableau1[[Type]:[Type]],SMALL(IF((Tableau1[[Nom]:[Nom]]=$A70)*(Tableau1[[Prénom]:[Prénom]]=$B70)*(GR$2&gt;=Tableau1[[Début]:[Début]])*(GR$2&lt;=Tableau1[[Fin]:[Fin]]),ROW(INDIRECT("A1:A"&amp;COUNTA(Tableau1[[Fin]:[Fin]])))),1)),""))</f>
        <v/>
      </c>
      <c r="GS70" s="34" t="str">
        <f t="array" aca="1" ref="GS70" ca="1">IF(OR(WEEKDAY(GS$2,2)&gt;5,COUNTIF(Dates_Feries,GS$2)&gt;0),"",IFERROR(INDEX(Tableau1[[Type]:[Type]],SMALL(IF((Tableau1[[Nom]:[Nom]]=$A70)*(Tableau1[[Prénom]:[Prénom]]=$B70)*(GS$2&gt;=Tableau1[[Début]:[Début]])*(GS$2&lt;=Tableau1[[Fin]:[Fin]]),ROW(INDIRECT("A1:A"&amp;COUNTA(Tableau1[[Fin]:[Fin]])))),1)),""))</f>
        <v/>
      </c>
      <c r="GT70" s="34" t="str">
        <f t="array" aca="1" ref="GT70" ca="1">IF(OR(WEEKDAY(GT$2,2)&gt;5,COUNTIF(Dates_Feries,GT$2)&gt;0),"",IFERROR(INDEX(Tableau1[[Type]:[Type]],SMALL(IF((Tableau1[[Nom]:[Nom]]=$A70)*(Tableau1[[Prénom]:[Prénom]]=$B70)*(GT$2&gt;=Tableau1[[Début]:[Début]])*(GT$2&lt;=Tableau1[[Fin]:[Fin]]),ROW(INDIRECT("A1:A"&amp;COUNTA(Tableau1[[Fin]:[Fin]])))),1)),""))</f>
        <v/>
      </c>
      <c r="GU70" s="34" t="str">
        <f t="array" aca="1" ref="GU70" ca="1">IF(OR(WEEKDAY(GU$2,2)&gt;5,COUNTIF(Dates_Feries,GU$2)&gt;0),"",IFERROR(INDEX(Tableau1[[Type]:[Type]],SMALL(IF((Tableau1[[Nom]:[Nom]]=$A70)*(Tableau1[[Prénom]:[Prénom]]=$B70)*(GU$2&gt;=Tableau1[[Début]:[Début]])*(GU$2&lt;=Tableau1[[Fin]:[Fin]]),ROW(INDIRECT("A1:A"&amp;COUNTA(Tableau1[[Fin]:[Fin]])))),1)),""))</f>
        <v/>
      </c>
      <c r="GV70" s="34" t="str">
        <f t="array" aca="1" ref="GV70" ca="1">IF(OR(WEEKDAY(GV$2,2)&gt;5,COUNTIF(Dates_Feries,GV$2)&gt;0),"",IFERROR(INDEX(Tableau1[[Type]:[Type]],SMALL(IF((Tableau1[[Nom]:[Nom]]=$A70)*(Tableau1[[Prénom]:[Prénom]]=$B70)*(GV$2&gt;=Tableau1[[Début]:[Début]])*(GV$2&lt;=Tableau1[[Fin]:[Fin]]),ROW(INDIRECT("A1:A"&amp;COUNTA(Tableau1[[Fin]:[Fin]])))),1)),""))</f>
        <v/>
      </c>
      <c r="GW70" s="34" t="str">
        <f t="array" aca="1" ref="GW70" ca="1">IF(OR(WEEKDAY(GW$2,2)&gt;5,COUNTIF(Dates_Feries,GW$2)&gt;0),"",IFERROR(INDEX(Tableau1[[Type]:[Type]],SMALL(IF((Tableau1[[Nom]:[Nom]]=$A70)*(Tableau1[[Prénom]:[Prénom]]=$B70)*(GW$2&gt;=Tableau1[[Début]:[Début]])*(GW$2&lt;=Tableau1[[Fin]:[Fin]]),ROW(INDIRECT("A1:A"&amp;COUNTA(Tableau1[[Fin]:[Fin]])))),1)),""))</f>
        <v/>
      </c>
      <c r="GX70" s="34" t="str">
        <f t="array" aca="1" ref="GX70" ca="1">IF(OR(WEEKDAY(GX$2,2)&gt;5,COUNTIF(Dates_Feries,GX$2)&gt;0),"",IFERROR(INDEX(Tableau1[[Type]:[Type]],SMALL(IF((Tableau1[[Nom]:[Nom]]=$A70)*(Tableau1[[Prénom]:[Prénom]]=$B70)*(GX$2&gt;=Tableau1[[Début]:[Début]])*(GX$2&lt;=Tableau1[[Fin]:[Fin]]),ROW(INDIRECT("A1:A"&amp;COUNTA(Tableau1[[Fin]:[Fin]])))),1)),""))</f>
        <v/>
      </c>
      <c r="GY70" s="34" t="str">
        <f t="array" aca="1" ref="GY70" ca="1">IF(OR(WEEKDAY(GY$2,2)&gt;5,COUNTIF(Dates_Feries,GY$2)&gt;0),"",IFERROR(INDEX(Tableau1[[Type]:[Type]],SMALL(IF((Tableau1[[Nom]:[Nom]]=$A70)*(Tableau1[[Prénom]:[Prénom]]=$B70)*(GY$2&gt;=Tableau1[[Début]:[Début]])*(GY$2&lt;=Tableau1[[Fin]:[Fin]]),ROW(INDIRECT("A1:A"&amp;COUNTA(Tableau1[[Fin]:[Fin]])))),1)),""))</f>
        <v/>
      </c>
      <c r="GZ70" s="34" t="str">
        <f t="array" aca="1" ref="GZ70" ca="1">IF(OR(WEEKDAY(GZ$2,2)&gt;5,COUNTIF(Dates_Feries,GZ$2)&gt;0),"",IFERROR(INDEX(Tableau1[[Type]:[Type]],SMALL(IF((Tableau1[[Nom]:[Nom]]=$A70)*(Tableau1[[Prénom]:[Prénom]]=$B70)*(GZ$2&gt;=Tableau1[[Début]:[Début]])*(GZ$2&lt;=Tableau1[[Fin]:[Fin]]),ROW(INDIRECT("A1:A"&amp;COUNTA(Tableau1[[Fin]:[Fin]])))),1)),""))</f>
        <v/>
      </c>
      <c r="HA70" s="34" t="str">
        <f t="array" aca="1" ref="HA70" ca="1">IF(OR(WEEKDAY(HA$2,2)&gt;5,COUNTIF(Dates_Feries,HA$2)&gt;0),"",IFERROR(INDEX(Tableau1[[Type]:[Type]],SMALL(IF((Tableau1[[Nom]:[Nom]]=$A70)*(Tableau1[[Prénom]:[Prénom]]=$B70)*(HA$2&gt;=Tableau1[[Début]:[Début]])*(HA$2&lt;=Tableau1[[Fin]:[Fin]]),ROW(INDIRECT("A1:A"&amp;COUNTA(Tableau1[[Fin]:[Fin]])))),1)),""))</f>
        <v/>
      </c>
      <c r="HB70" s="34" t="str">
        <f t="array" aca="1" ref="HB70" ca="1">IF(OR(WEEKDAY(HB$2,2)&gt;5,COUNTIF(Dates_Feries,HB$2)&gt;0),"",IFERROR(INDEX(Tableau1[[Type]:[Type]],SMALL(IF((Tableau1[[Nom]:[Nom]]=$A70)*(Tableau1[[Prénom]:[Prénom]]=$B70)*(HB$2&gt;=Tableau1[[Début]:[Début]])*(HB$2&lt;=Tableau1[[Fin]:[Fin]]),ROW(INDIRECT("A1:A"&amp;COUNTA(Tableau1[[Fin]:[Fin]])))),1)),""))</f>
        <v/>
      </c>
      <c r="HC70" s="34" t="str">
        <f t="array" aca="1" ref="HC70" ca="1">IF(OR(WEEKDAY(HC$2,2)&gt;5,COUNTIF(Dates_Feries,HC$2)&gt;0),"",IFERROR(INDEX(Tableau1[[Type]:[Type]],SMALL(IF((Tableau1[[Nom]:[Nom]]=$A70)*(Tableau1[[Prénom]:[Prénom]]=$B70)*(HC$2&gt;=Tableau1[[Début]:[Début]])*(HC$2&lt;=Tableau1[[Fin]:[Fin]]),ROW(INDIRECT("A1:A"&amp;COUNTA(Tableau1[[Fin]:[Fin]])))),1)),""))</f>
        <v/>
      </c>
      <c r="HD70" s="34" t="str">
        <f t="array" aca="1" ref="HD70" ca="1">IF(OR(WEEKDAY(HD$2,2)&gt;5,COUNTIF(Dates_Feries,HD$2)&gt;0),"",IFERROR(INDEX(Tableau1[[Type]:[Type]],SMALL(IF((Tableau1[[Nom]:[Nom]]=$A70)*(Tableau1[[Prénom]:[Prénom]]=$B70)*(HD$2&gt;=Tableau1[[Début]:[Début]])*(HD$2&lt;=Tableau1[[Fin]:[Fin]]),ROW(INDIRECT("A1:A"&amp;COUNTA(Tableau1[[Fin]:[Fin]])))),1)),""))</f>
        <v/>
      </c>
      <c r="HE70" s="34" t="str">
        <f t="array" aca="1" ref="HE70" ca="1">IF(OR(WEEKDAY(HE$2,2)&gt;5,COUNTIF(Dates_Feries,HE$2)&gt;0),"",IFERROR(INDEX(Tableau1[[Type]:[Type]],SMALL(IF((Tableau1[[Nom]:[Nom]]=$A70)*(Tableau1[[Prénom]:[Prénom]]=$B70)*(HE$2&gt;=Tableau1[[Début]:[Début]])*(HE$2&lt;=Tableau1[[Fin]:[Fin]]),ROW(INDIRECT("A1:A"&amp;COUNTA(Tableau1[[Fin]:[Fin]])))),1)),""))</f>
        <v/>
      </c>
      <c r="HF70" s="34" t="str">
        <f t="array" aca="1" ref="HF70" ca="1">IF(OR(WEEKDAY(HF$2,2)&gt;5,COUNTIF(Dates_Feries,HF$2)&gt;0),"",IFERROR(INDEX(Tableau1[[Type]:[Type]],SMALL(IF((Tableau1[[Nom]:[Nom]]=$A70)*(Tableau1[[Prénom]:[Prénom]]=$B70)*(HF$2&gt;=Tableau1[[Début]:[Début]])*(HF$2&lt;=Tableau1[[Fin]:[Fin]]),ROW(INDIRECT("A1:A"&amp;COUNTA(Tableau1[[Fin]:[Fin]])))),1)),""))</f>
        <v/>
      </c>
      <c r="HG70" s="34" t="str">
        <f t="array" aca="1" ref="HG70" ca="1">IF(OR(WEEKDAY(HG$2,2)&gt;5,COUNTIF(Dates_Feries,HG$2)&gt;0),"",IFERROR(INDEX(Tableau1[[Type]:[Type]],SMALL(IF((Tableau1[[Nom]:[Nom]]=$A70)*(Tableau1[[Prénom]:[Prénom]]=$B70)*(HG$2&gt;=Tableau1[[Début]:[Début]])*(HG$2&lt;=Tableau1[[Fin]:[Fin]]),ROW(INDIRECT("A1:A"&amp;COUNTA(Tableau1[[Fin]:[Fin]])))),1)),""))</f>
        <v/>
      </c>
      <c r="HH70" s="34" t="str">
        <f t="array" aca="1" ref="HH70" ca="1">IF(OR(WEEKDAY(HH$2,2)&gt;5,COUNTIF(Dates_Feries,HH$2)&gt;0),"",IFERROR(INDEX(Tableau1[[Type]:[Type]],SMALL(IF((Tableau1[[Nom]:[Nom]]=$A70)*(Tableau1[[Prénom]:[Prénom]]=$B70)*(HH$2&gt;=Tableau1[[Début]:[Début]])*(HH$2&lt;=Tableau1[[Fin]:[Fin]]),ROW(INDIRECT("A1:A"&amp;COUNTA(Tableau1[[Fin]:[Fin]])))),1)),""))</f>
        <v/>
      </c>
      <c r="HI70" s="34" t="str">
        <f t="array" aca="1" ref="HI70" ca="1">IF(OR(WEEKDAY(HI$2,2)&gt;5,COUNTIF(Dates_Feries,HI$2)&gt;0),"",IFERROR(INDEX(Tableau1[[Type]:[Type]],SMALL(IF((Tableau1[[Nom]:[Nom]]=$A70)*(Tableau1[[Prénom]:[Prénom]]=$B70)*(HI$2&gt;=Tableau1[[Début]:[Début]])*(HI$2&lt;=Tableau1[[Fin]:[Fin]]),ROW(INDIRECT("A1:A"&amp;COUNTA(Tableau1[[Fin]:[Fin]])))),1)),""))</f>
        <v/>
      </c>
      <c r="HJ70" s="34" t="str">
        <f t="array" aca="1" ref="HJ70" ca="1">IF(OR(WEEKDAY(HJ$2,2)&gt;5,COUNTIF(Dates_Feries,HJ$2)&gt;0),"",IFERROR(INDEX(Tableau1[[Type]:[Type]],SMALL(IF((Tableau1[[Nom]:[Nom]]=$A70)*(Tableau1[[Prénom]:[Prénom]]=$B70)*(HJ$2&gt;=Tableau1[[Début]:[Début]])*(HJ$2&lt;=Tableau1[[Fin]:[Fin]]),ROW(INDIRECT("A1:A"&amp;COUNTA(Tableau1[[Fin]:[Fin]])))),1)),""))</f>
        <v/>
      </c>
      <c r="HK70" s="34" t="str">
        <f t="array" aca="1" ref="HK70" ca="1">IF(OR(WEEKDAY(HK$2,2)&gt;5,COUNTIF(Dates_Feries,HK$2)&gt;0),"",IFERROR(INDEX(Tableau1[[Type]:[Type]],SMALL(IF((Tableau1[[Nom]:[Nom]]=$A70)*(Tableau1[[Prénom]:[Prénom]]=$B70)*(HK$2&gt;=Tableau1[[Début]:[Début]])*(HK$2&lt;=Tableau1[[Fin]:[Fin]]),ROW(INDIRECT("A1:A"&amp;COUNTA(Tableau1[[Fin]:[Fin]])))),1)),""))</f>
        <v/>
      </c>
      <c r="HL70" s="34" t="str">
        <f t="array" aca="1" ref="HL70" ca="1">IF(OR(WEEKDAY(HL$2,2)&gt;5,COUNTIF(Dates_Feries,HL$2)&gt;0),"",IFERROR(INDEX(Tableau1[[Type]:[Type]],SMALL(IF((Tableau1[[Nom]:[Nom]]=$A70)*(Tableau1[[Prénom]:[Prénom]]=$B70)*(HL$2&gt;=Tableau1[[Début]:[Début]])*(HL$2&lt;=Tableau1[[Fin]:[Fin]]),ROW(INDIRECT("A1:A"&amp;COUNTA(Tableau1[[Fin]:[Fin]])))),1)),""))</f>
        <v/>
      </c>
      <c r="HM70" s="34" t="str">
        <f t="array" aca="1" ref="HM70" ca="1">IF(OR(WEEKDAY(HM$2,2)&gt;5,COUNTIF(Dates_Feries,HM$2)&gt;0),"",IFERROR(INDEX(Tableau1[[Type]:[Type]],SMALL(IF((Tableau1[[Nom]:[Nom]]=$A70)*(Tableau1[[Prénom]:[Prénom]]=$B70)*(HM$2&gt;=Tableau1[[Début]:[Début]])*(HM$2&lt;=Tableau1[[Fin]:[Fin]]),ROW(INDIRECT("A1:A"&amp;COUNTA(Tableau1[[Fin]:[Fin]])))),1)),""))</f>
        <v/>
      </c>
      <c r="HN70" s="34" t="str">
        <f t="array" aca="1" ref="HN70" ca="1">IF(OR(WEEKDAY(HN$2,2)&gt;5,COUNTIF(Dates_Feries,HN$2)&gt;0),"",IFERROR(INDEX(Tableau1[[Type]:[Type]],SMALL(IF((Tableau1[[Nom]:[Nom]]=$A70)*(Tableau1[[Prénom]:[Prénom]]=$B70)*(HN$2&gt;=Tableau1[[Début]:[Début]])*(HN$2&lt;=Tableau1[[Fin]:[Fin]]),ROW(INDIRECT("A1:A"&amp;COUNTA(Tableau1[[Fin]:[Fin]])))),1)),""))</f>
        <v/>
      </c>
      <c r="HO70" s="34" t="str">
        <f t="array" aca="1" ref="HO70" ca="1">IF(OR(WEEKDAY(HO$2,2)&gt;5,COUNTIF(Dates_Feries,HO$2)&gt;0),"",IFERROR(INDEX(Tableau1[[Type]:[Type]],SMALL(IF((Tableau1[[Nom]:[Nom]]=$A70)*(Tableau1[[Prénom]:[Prénom]]=$B70)*(HO$2&gt;=Tableau1[[Début]:[Début]])*(HO$2&lt;=Tableau1[[Fin]:[Fin]]),ROW(INDIRECT("A1:A"&amp;COUNTA(Tableau1[[Fin]:[Fin]])))),1)),""))</f>
        <v/>
      </c>
      <c r="HP70" s="34" t="str">
        <f t="array" aca="1" ref="HP70" ca="1">IF(OR(WEEKDAY(HP$2,2)&gt;5,COUNTIF(Dates_Feries,HP$2)&gt;0),"",IFERROR(INDEX(Tableau1[[Type]:[Type]],SMALL(IF((Tableau1[[Nom]:[Nom]]=$A70)*(Tableau1[[Prénom]:[Prénom]]=$B70)*(HP$2&gt;=Tableau1[[Début]:[Début]])*(HP$2&lt;=Tableau1[[Fin]:[Fin]]),ROW(INDIRECT("A1:A"&amp;COUNTA(Tableau1[[Fin]:[Fin]])))),1)),""))</f>
        <v/>
      </c>
      <c r="HQ70" s="34" t="str">
        <f t="array" aca="1" ref="HQ70" ca="1">IF(OR(WEEKDAY(HQ$2,2)&gt;5,COUNTIF(Dates_Feries,HQ$2)&gt;0),"",IFERROR(INDEX(Tableau1[[Type]:[Type]],SMALL(IF((Tableau1[[Nom]:[Nom]]=$A70)*(Tableau1[[Prénom]:[Prénom]]=$B70)*(HQ$2&gt;=Tableau1[[Début]:[Début]])*(HQ$2&lt;=Tableau1[[Fin]:[Fin]]),ROW(INDIRECT("A1:A"&amp;COUNTA(Tableau1[[Fin]:[Fin]])))),1)),""))</f>
        <v/>
      </c>
      <c r="HR70" s="34" t="str">
        <f t="array" aca="1" ref="HR70" ca="1">IF(OR(WEEKDAY(HR$2,2)&gt;5,COUNTIF(Dates_Feries,HR$2)&gt;0),"",IFERROR(INDEX(Tableau1[[Type]:[Type]],SMALL(IF((Tableau1[[Nom]:[Nom]]=$A70)*(Tableau1[[Prénom]:[Prénom]]=$B70)*(HR$2&gt;=Tableau1[[Début]:[Début]])*(HR$2&lt;=Tableau1[[Fin]:[Fin]]),ROW(INDIRECT("A1:A"&amp;COUNTA(Tableau1[[Fin]:[Fin]])))),1)),""))</f>
        <v/>
      </c>
      <c r="HS70" s="34" t="str">
        <f t="array" aca="1" ref="HS70" ca="1">IF(OR(WEEKDAY(HS$2,2)&gt;5,COUNTIF(Dates_Feries,HS$2)&gt;0),"",IFERROR(INDEX(Tableau1[[Type]:[Type]],SMALL(IF((Tableau1[[Nom]:[Nom]]=$A70)*(Tableau1[[Prénom]:[Prénom]]=$B70)*(HS$2&gt;=Tableau1[[Début]:[Début]])*(HS$2&lt;=Tableau1[[Fin]:[Fin]]),ROW(INDIRECT("A1:A"&amp;COUNTA(Tableau1[[Fin]:[Fin]])))),1)),""))</f>
        <v/>
      </c>
      <c r="HT70" s="34" t="str">
        <f t="array" aca="1" ref="HT70" ca="1">IF(OR(WEEKDAY(HT$2,2)&gt;5,COUNTIF(Dates_Feries,HT$2)&gt;0),"",IFERROR(INDEX(Tableau1[[Type]:[Type]],SMALL(IF((Tableau1[[Nom]:[Nom]]=$A70)*(Tableau1[[Prénom]:[Prénom]]=$B70)*(HT$2&gt;=Tableau1[[Début]:[Début]])*(HT$2&lt;=Tableau1[[Fin]:[Fin]]),ROW(INDIRECT("A1:A"&amp;COUNTA(Tableau1[[Fin]:[Fin]])))),1)),""))</f>
        <v/>
      </c>
      <c r="HU70" s="34" t="str">
        <f t="array" aca="1" ref="HU70" ca="1">IF(OR(WEEKDAY(HU$2,2)&gt;5,COUNTIF(Dates_Feries,HU$2)&gt;0),"",IFERROR(INDEX(Tableau1[[Type]:[Type]],SMALL(IF((Tableau1[[Nom]:[Nom]]=$A70)*(Tableau1[[Prénom]:[Prénom]]=$B70)*(HU$2&gt;=Tableau1[[Début]:[Début]])*(HU$2&lt;=Tableau1[[Fin]:[Fin]]),ROW(INDIRECT("A1:A"&amp;COUNTA(Tableau1[[Fin]:[Fin]])))),1)),""))</f>
        <v/>
      </c>
      <c r="HV70" s="34" t="str">
        <f t="array" aca="1" ref="HV70" ca="1">IF(OR(WEEKDAY(HV$2,2)&gt;5,COUNTIF(Dates_Feries,HV$2)&gt;0),"",IFERROR(INDEX(Tableau1[[Type]:[Type]],SMALL(IF((Tableau1[[Nom]:[Nom]]=$A70)*(Tableau1[[Prénom]:[Prénom]]=$B70)*(HV$2&gt;=Tableau1[[Début]:[Début]])*(HV$2&lt;=Tableau1[[Fin]:[Fin]]),ROW(INDIRECT("A1:A"&amp;COUNTA(Tableau1[[Fin]:[Fin]])))),1)),""))</f>
        <v/>
      </c>
      <c r="HW70" s="34" t="str">
        <f t="array" aca="1" ref="HW70" ca="1">IF(OR(WEEKDAY(HW$2,2)&gt;5,COUNTIF(Dates_Feries,HW$2)&gt;0),"",IFERROR(INDEX(Tableau1[[Type]:[Type]],SMALL(IF((Tableau1[[Nom]:[Nom]]=$A70)*(Tableau1[[Prénom]:[Prénom]]=$B70)*(HW$2&gt;=Tableau1[[Début]:[Début]])*(HW$2&lt;=Tableau1[[Fin]:[Fin]]),ROW(INDIRECT("A1:A"&amp;COUNTA(Tableau1[[Fin]:[Fin]])))),1)),""))</f>
        <v/>
      </c>
      <c r="HX70" s="34" t="str">
        <f t="array" aca="1" ref="HX70" ca="1">IF(OR(WEEKDAY(HX$2,2)&gt;5,COUNTIF(Dates_Feries,HX$2)&gt;0),"",IFERROR(INDEX(Tableau1[[Type]:[Type]],SMALL(IF((Tableau1[[Nom]:[Nom]]=$A70)*(Tableau1[[Prénom]:[Prénom]]=$B70)*(HX$2&gt;=Tableau1[[Début]:[Début]])*(HX$2&lt;=Tableau1[[Fin]:[Fin]]),ROW(INDIRECT("A1:A"&amp;COUNTA(Tableau1[[Fin]:[Fin]])))),1)),""))</f>
        <v/>
      </c>
      <c r="HY70" s="34" t="str">
        <f t="array" aca="1" ref="HY70" ca="1">IF(OR(WEEKDAY(HY$2,2)&gt;5,COUNTIF(Dates_Feries,HY$2)&gt;0),"",IFERROR(INDEX(Tableau1[[Type]:[Type]],SMALL(IF((Tableau1[[Nom]:[Nom]]=$A70)*(Tableau1[[Prénom]:[Prénom]]=$B70)*(HY$2&gt;=Tableau1[[Début]:[Début]])*(HY$2&lt;=Tableau1[[Fin]:[Fin]]),ROW(INDIRECT("A1:A"&amp;COUNTA(Tableau1[[Fin]:[Fin]])))),1)),""))</f>
        <v/>
      </c>
      <c r="HZ70" s="34" t="str">
        <f t="array" aca="1" ref="HZ70" ca="1">IF(OR(WEEKDAY(HZ$2,2)&gt;5,COUNTIF(Dates_Feries,HZ$2)&gt;0),"",IFERROR(INDEX(Tableau1[[Type]:[Type]],SMALL(IF((Tableau1[[Nom]:[Nom]]=$A70)*(Tableau1[[Prénom]:[Prénom]]=$B70)*(HZ$2&gt;=Tableau1[[Début]:[Début]])*(HZ$2&lt;=Tableau1[[Fin]:[Fin]]),ROW(INDIRECT("A1:A"&amp;COUNTA(Tableau1[[Fin]:[Fin]])))),1)),""))</f>
        <v/>
      </c>
      <c r="IA70" s="34" t="str">
        <f t="array" aca="1" ref="IA70" ca="1">IF(OR(WEEKDAY(IA$2,2)&gt;5,COUNTIF(Dates_Feries,IA$2)&gt;0),"",IFERROR(INDEX(Tableau1[[Type]:[Type]],SMALL(IF((Tableau1[[Nom]:[Nom]]=$A70)*(Tableau1[[Prénom]:[Prénom]]=$B70)*(IA$2&gt;=Tableau1[[Début]:[Début]])*(IA$2&lt;=Tableau1[[Fin]:[Fin]]),ROW(INDIRECT("A1:A"&amp;COUNTA(Tableau1[[Fin]:[Fin]])))),1)),""))</f>
        <v/>
      </c>
      <c r="IB70" s="34" t="str">
        <f t="array" aca="1" ref="IB70" ca="1">IF(OR(WEEKDAY(IB$2,2)&gt;5,COUNTIF(Dates_Feries,IB$2)&gt;0),"",IFERROR(INDEX(Tableau1[[Type]:[Type]],SMALL(IF((Tableau1[[Nom]:[Nom]]=$A70)*(Tableau1[[Prénom]:[Prénom]]=$B70)*(IB$2&gt;=Tableau1[[Début]:[Début]])*(IB$2&lt;=Tableau1[[Fin]:[Fin]]),ROW(INDIRECT("A1:A"&amp;COUNTA(Tableau1[[Fin]:[Fin]])))),1)),""))</f>
        <v/>
      </c>
      <c r="IC70" s="34" t="str">
        <f t="array" aca="1" ref="IC70" ca="1">IF(OR(WEEKDAY(IC$2,2)&gt;5,COUNTIF(Dates_Feries,IC$2)&gt;0),"",IFERROR(INDEX(Tableau1[[Type]:[Type]],SMALL(IF((Tableau1[[Nom]:[Nom]]=$A70)*(Tableau1[[Prénom]:[Prénom]]=$B70)*(IC$2&gt;=Tableau1[[Début]:[Début]])*(IC$2&lt;=Tableau1[[Fin]:[Fin]]),ROW(INDIRECT("A1:A"&amp;COUNTA(Tableau1[[Fin]:[Fin]])))),1)),""))</f>
        <v/>
      </c>
      <c r="ID70" s="34" t="str">
        <f t="array" aca="1" ref="ID70" ca="1">IF(OR(WEEKDAY(ID$2,2)&gt;5,COUNTIF(Dates_Feries,ID$2)&gt;0),"",IFERROR(INDEX(Tableau1[[Type]:[Type]],SMALL(IF((Tableau1[[Nom]:[Nom]]=$A70)*(Tableau1[[Prénom]:[Prénom]]=$B70)*(ID$2&gt;=Tableau1[[Début]:[Début]])*(ID$2&lt;=Tableau1[[Fin]:[Fin]]),ROW(INDIRECT("A1:A"&amp;COUNTA(Tableau1[[Fin]:[Fin]])))),1)),""))</f>
        <v/>
      </c>
      <c r="IE70" s="34" t="str">
        <f t="array" aca="1" ref="IE70" ca="1">IF(OR(WEEKDAY(IE$2,2)&gt;5,COUNTIF(Dates_Feries,IE$2)&gt;0),"",IFERROR(INDEX(Tableau1[[Type]:[Type]],SMALL(IF((Tableau1[[Nom]:[Nom]]=$A70)*(Tableau1[[Prénom]:[Prénom]]=$B70)*(IE$2&gt;=Tableau1[[Début]:[Début]])*(IE$2&lt;=Tableau1[[Fin]:[Fin]]),ROW(INDIRECT("A1:A"&amp;COUNTA(Tableau1[[Fin]:[Fin]])))),1)),""))</f>
        <v/>
      </c>
      <c r="IF70" s="34" t="str">
        <f t="array" aca="1" ref="IF70" ca="1">IF(OR(WEEKDAY(IF$2,2)&gt;5,COUNTIF(Dates_Feries,IF$2)&gt;0),"",IFERROR(INDEX(Tableau1[[Type]:[Type]],SMALL(IF((Tableau1[[Nom]:[Nom]]=$A70)*(Tableau1[[Prénom]:[Prénom]]=$B70)*(IF$2&gt;=Tableau1[[Début]:[Début]])*(IF$2&lt;=Tableau1[[Fin]:[Fin]]),ROW(INDIRECT("A1:A"&amp;COUNTA(Tableau1[[Fin]:[Fin]])))),1)),""))</f>
        <v/>
      </c>
      <c r="IG70" s="34" t="str">
        <f t="array" aca="1" ref="IG70" ca="1">IF(OR(WEEKDAY(IG$2,2)&gt;5,COUNTIF(Dates_Feries,IG$2)&gt;0),"",IFERROR(INDEX(Tableau1[[Type]:[Type]],SMALL(IF((Tableau1[[Nom]:[Nom]]=$A70)*(Tableau1[[Prénom]:[Prénom]]=$B70)*(IG$2&gt;=Tableau1[[Début]:[Début]])*(IG$2&lt;=Tableau1[[Fin]:[Fin]]),ROW(INDIRECT("A1:A"&amp;COUNTA(Tableau1[[Fin]:[Fin]])))),1)),""))</f>
        <v/>
      </c>
      <c r="IH70" s="34" t="str">
        <f t="array" aca="1" ref="IH70" ca="1">IF(OR(WEEKDAY(IH$2,2)&gt;5,COUNTIF(Dates_Feries,IH$2)&gt;0),"",IFERROR(INDEX(Tableau1[[Type]:[Type]],SMALL(IF((Tableau1[[Nom]:[Nom]]=$A70)*(Tableau1[[Prénom]:[Prénom]]=$B70)*(IH$2&gt;=Tableau1[[Début]:[Début]])*(IH$2&lt;=Tableau1[[Fin]:[Fin]]),ROW(INDIRECT("A1:A"&amp;COUNTA(Tableau1[[Fin]:[Fin]])))),1)),""))</f>
        <v/>
      </c>
      <c r="II70" s="34" t="str">
        <f t="array" aca="1" ref="II70" ca="1">IF(OR(WEEKDAY(II$2,2)&gt;5,COUNTIF(Dates_Feries,II$2)&gt;0),"",IFERROR(INDEX(Tableau1[[Type]:[Type]],SMALL(IF((Tableau1[[Nom]:[Nom]]=$A70)*(Tableau1[[Prénom]:[Prénom]]=$B70)*(II$2&gt;=Tableau1[[Début]:[Début]])*(II$2&lt;=Tableau1[[Fin]:[Fin]]),ROW(INDIRECT("A1:A"&amp;COUNTA(Tableau1[[Fin]:[Fin]])))),1)),""))</f>
        <v/>
      </c>
      <c r="IJ70" s="34" t="str">
        <f t="array" aca="1" ref="IJ70" ca="1">IF(OR(WEEKDAY(IJ$2,2)&gt;5,COUNTIF(Dates_Feries,IJ$2)&gt;0),"",IFERROR(INDEX(Tableau1[[Type]:[Type]],SMALL(IF((Tableau1[[Nom]:[Nom]]=$A70)*(Tableau1[[Prénom]:[Prénom]]=$B70)*(IJ$2&gt;=Tableau1[[Début]:[Début]])*(IJ$2&lt;=Tableau1[[Fin]:[Fin]]),ROW(INDIRECT("A1:A"&amp;COUNTA(Tableau1[[Fin]:[Fin]])))),1)),""))</f>
        <v/>
      </c>
      <c r="IK70" s="34" t="str">
        <f t="array" aca="1" ref="IK70" ca="1">IF(OR(WEEKDAY(IK$2,2)&gt;5,COUNTIF(Dates_Feries,IK$2)&gt;0),"",IFERROR(INDEX(Tableau1[[Type]:[Type]],SMALL(IF((Tableau1[[Nom]:[Nom]]=$A70)*(Tableau1[[Prénom]:[Prénom]]=$B70)*(IK$2&gt;=Tableau1[[Début]:[Début]])*(IK$2&lt;=Tableau1[[Fin]:[Fin]]),ROW(INDIRECT("A1:A"&amp;COUNTA(Tableau1[[Fin]:[Fin]])))),1)),""))</f>
        <v/>
      </c>
      <c r="IL70" s="34" t="str">
        <f t="array" aca="1" ref="IL70" ca="1">IF(OR(WEEKDAY(IL$2,2)&gt;5,COUNTIF(Dates_Feries,IL$2)&gt;0),"",IFERROR(INDEX(Tableau1[[Type]:[Type]],SMALL(IF((Tableau1[[Nom]:[Nom]]=$A70)*(Tableau1[[Prénom]:[Prénom]]=$B70)*(IL$2&gt;=Tableau1[[Début]:[Début]])*(IL$2&lt;=Tableau1[[Fin]:[Fin]]),ROW(INDIRECT("A1:A"&amp;COUNTA(Tableau1[[Fin]:[Fin]])))),1)),""))</f>
        <v/>
      </c>
      <c r="IM70" s="34" t="str">
        <f t="array" aca="1" ref="IM70" ca="1">IF(OR(WEEKDAY(IM$2,2)&gt;5,COUNTIF(Dates_Feries,IM$2)&gt;0),"",IFERROR(INDEX(Tableau1[[Type]:[Type]],SMALL(IF((Tableau1[[Nom]:[Nom]]=$A70)*(Tableau1[[Prénom]:[Prénom]]=$B70)*(IM$2&gt;=Tableau1[[Début]:[Début]])*(IM$2&lt;=Tableau1[[Fin]:[Fin]]),ROW(INDIRECT("A1:A"&amp;COUNTA(Tableau1[[Fin]:[Fin]])))),1)),""))</f>
        <v/>
      </c>
      <c r="IN70" s="34" t="str">
        <f t="array" aca="1" ref="IN70" ca="1">IF(OR(WEEKDAY(IN$2,2)&gt;5,COUNTIF(Dates_Feries,IN$2)&gt;0),"",IFERROR(INDEX(Tableau1[[Type]:[Type]],SMALL(IF((Tableau1[[Nom]:[Nom]]=$A70)*(Tableau1[[Prénom]:[Prénom]]=$B70)*(IN$2&gt;=Tableau1[[Début]:[Début]])*(IN$2&lt;=Tableau1[[Fin]:[Fin]]),ROW(INDIRECT("A1:A"&amp;COUNTA(Tableau1[[Fin]:[Fin]])))),1)),""))</f>
        <v/>
      </c>
      <c r="IO70" s="34" t="str">
        <f t="array" aca="1" ref="IO70" ca="1">IF(OR(WEEKDAY(IO$2,2)&gt;5,COUNTIF(Dates_Feries,IO$2)&gt;0),"",IFERROR(INDEX(Tableau1[[Type]:[Type]],SMALL(IF((Tableau1[[Nom]:[Nom]]=$A70)*(Tableau1[[Prénom]:[Prénom]]=$B70)*(IO$2&gt;=Tableau1[[Début]:[Début]])*(IO$2&lt;=Tableau1[[Fin]:[Fin]]),ROW(INDIRECT("A1:A"&amp;COUNTA(Tableau1[[Fin]:[Fin]])))),1)),""))</f>
        <v/>
      </c>
      <c r="IP70" s="34" t="str">
        <f t="array" aca="1" ref="IP70" ca="1">IF(OR(WEEKDAY(IP$2,2)&gt;5,COUNTIF(Dates_Feries,IP$2)&gt;0),"",IFERROR(INDEX(Tableau1[[Type]:[Type]],SMALL(IF((Tableau1[[Nom]:[Nom]]=$A70)*(Tableau1[[Prénom]:[Prénom]]=$B70)*(IP$2&gt;=Tableau1[[Début]:[Début]])*(IP$2&lt;=Tableau1[[Fin]:[Fin]]),ROW(INDIRECT("A1:A"&amp;COUNTA(Tableau1[[Fin]:[Fin]])))),1)),""))</f>
        <v/>
      </c>
      <c r="IQ70" s="34" t="str">
        <f t="array" aca="1" ref="IQ70" ca="1">IF(OR(WEEKDAY(IQ$2,2)&gt;5,COUNTIF(Dates_Feries,IQ$2)&gt;0),"",IFERROR(INDEX(Tableau1[[Type]:[Type]],SMALL(IF((Tableau1[[Nom]:[Nom]]=$A70)*(Tableau1[[Prénom]:[Prénom]]=$B70)*(IQ$2&gt;=Tableau1[[Début]:[Début]])*(IQ$2&lt;=Tableau1[[Fin]:[Fin]]),ROW(INDIRECT("A1:A"&amp;COUNTA(Tableau1[[Fin]:[Fin]])))),1)),""))</f>
        <v/>
      </c>
      <c r="IR70" s="34" t="str">
        <f t="array" aca="1" ref="IR70" ca="1">IF(OR(WEEKDAY(IR$2,2)&gt;5,COUNTIF(Dates_Feries,IR$2)&gt;0),"",IFERROR(INDEX(Tableau1[[Type]:[Type]],SMALL(IF((Tableau1[[Nom]:[Nom]]=$A70)*(Tableau1[[Prénom]:[Prénom]]=$B70)*(IR$2&gt;=Tableau1[[Début]:[Début]])*(IR$2&lt;=Tableau1[[Fin]:[Fin]]),ROW(INDIRECT("A1:A"&amp;COUNTA(Tableau1[[Fin]:[Fin]])))),1)),""))</f>
        <v/>
      </c>
      <c r="IS70" s="34" t="str">
        <f t="array" aca="1" ref="IS70" ca="1">IF(OR(WEEKDAY(IS$2,2)&gt;5,COUNTIF(Dates_Feries,IS$2)&gt;0),"",IFERROR(INDEX(Tableau1[[Type]:[Type]],SMALL(IF((Tableau1[[Nom]:[Nom]]=$A70)*(Tableau1[[Prénom]:[Prénom]]=$B70)*(IS$2&gt;=Tableau1[[Début]:[Début]])*(IS$2&lt;=Tableau1[[Fin]:[Fin]]),ROW(INDIRECT("A1:A"&amp;COUNTA(Tableau1[[Fin]:[Fin]])))),1)),""))</f>
        <v/>
      </c>
      <c r="IT70" s="34" t="str">
        <f t="array" aca="1" ref="IT70" ca="1">IF(OR(WEEKDAY(IT$2,2)&gt;5,COUNTIF(Dates_Feries,IT$2)&gt;0),"",IFERROR(INDEX(Tableau1[[Type]:[Type]],SMALL(IF((Tableau1[[Nom]:[Nom]]=$A70)*(Tableau1[[Prénom]:[Prénom]]=$B70)*(IT$2&gt;=Tableau1[[Début]:[Début]])*(IT$2&lt;=Tableau1[[Fin]:[Fin]]),ROW(INDIRECT("A1:A"&amp;COUNTA(Tableau1[[Fin]:[Fin]])))),1)),""))</f>
        <v/>
      </c>
      <c r="IU70" s="34" t="str">
        <f t="array" aca="1" ref="IU70" ca="1">IF(OR(WEEKDAY(IU$2,2)&gt;5,COUNTIF(Dates_Feries,IU$2)&gt;0),"",IFERROR(INDEX(Tableau1[[Type]:[Type]],SMALL(IF((Tableau1[[Nom]:[Nom]]=$A70)*(Tableau1[[Prénom]:[Prénom]]=$B70)*(IU$2&gt;=Tableau1[[Début]:[Début]])*(IU$2&lt;=Tableau1[[Fin]:[Fin]]),ROW(INDIRECT("A1:A"&amp;COUNTA(Tableau1[[Fin]:[Fin]])))),1)),""))</f>
        <v/>
      </c>
      <c r="IV70" s="34" t="str">
        <f t="array" aca="1" ref="IV70" ca="1">IF(OR(WEEKDAY(IV$2,2)&gt;5,COUNTIF(Dates_Feries,IV$2)&gt;0),"",IFERROR(INDEX(Tableau1[[Type]:[Type]],SMALL(IF((Tableau1[[Nom]:[Nom]]=$A70)*(Tableau1[[Prénom]:[Prénom]]=$B70)*(IV$2&gt;=Tableau1[[Début]:[Début]])*(IV$2&lt;=Tableau1[[Fin]:[Fin]]),ROW(INDIRECT("A1:A"&amp;COUNTA(Tableau1[[Fin]:[Fin]])))),1)),""))</f>
        <v/>
      </c>
      <c r="IW70" s="34" t="str">
        <f t="array" aca="1" ref="IW70" ca="1">IF(OR(WEEKDAY(IW$2,2)&gt;5,COUNTIF(Dates_Feries,IW$2)&gt;0),"",IFERROR(INDEX(Tableau1[[Type]:[Type]],SMALL(IF((Tableau1[[Nom]:[Nom]]=$A70)*(Tableau1[[Prénom]:[Prénom]]=$B70)*(IW$2&gt;=Tableau1[[Début]:[Début]])*(IW$2&lt;=Tableau1[[Fin]:[Fin]]),ROW(INDIRECT("A1:A"&amp;COUNTA(Tableau1[[Fin]:[Fin]])))),1)),""))</f>
        <v/>
      </c>
      <c r="IX70" s="34" t="str">
        <f t="array" aca="1" ref="IX70" ca="1">IF(OR(WEEKDAY(IX$2,2)&gt;5,COUNTIF(Dates_Feries,IX$2)&gt;0),"",IFERROR(INDEX(Tableau1[[Type]:[Type]],SMALL(IF((Tableau1[[Nom]:[Nom]]=$A70)*(Tableau1[[Prénom]:[Prénom]]=$B70)*(IX$2&gt;=Tableau1[[Début]:[Début]])*(IX$2&lt;=Tableau1[[Fin]:[Fin]]),ROW(INDIRECT("A1:A"&amp;COUNTA(Tableau1[[Fin]:[Fin]])))),1)),""))</f>
        <v/>
      </c>
      <c r="IY70" s="34" t="str">
        <f t="array" aca="1" ref="IY70" ca="1">IF(OR(WEEKDAY(IY$2,2)&gt;5,COUNTIF(Dates_Feries,IY$2)&gt;0),"",IFERROR(INDEX(Tableau1[[Type]:[Type]],SMALL(IF((Tableau1[[Nom]:[Nom]]=$A70)*(Tableau1[[Prénom]:[Prénom]]=$B70)*(IY$2&gt;=Tableau1[[Début]:[Début]])*(IY$2&lt;=Tableau1[[Fin]:[Fin]]),ROW(INDIRECT("A1:A"&amp;COUNTA(Tableau1[[Fin]:[Fin]])))),1)),""))</f>
        <v/>
      </c>
      <c r="IZ70" s="34" t="str">
        <f t="array" aca="1" ref="IZ70" ca="1">IF(OR(WEEKDAY(IZ$2,2)&gt;5,COUNTIF(Dates_Feries,IZ$2)&gt;0),"",IFERROR(INDEX(Tableau1[[Type]:[Type]],SMALL(IF((Tableau1[[Nom]:[Nom]]=$A70)*(Tableau1[[Prénom]:[Prénom]]=$B70)*(IZ$2&gt;=Tableau1[[Début]:[Début]])*(IZ$2&lt;=Tableau1[[Fin]:[Fin]]),ROW(INDIRECT("A1:A"&amp;COUNTA(Tableau1[[Fin]:[Fin]])))),1)),""))</f>
        <v/>
      </c>
      <c r="JA70" s="34" t="str">
        <f t="array" aca="1" ref="JA70" ca="1">IF(OR(WEEKDAY(JA$2,2)&gt;5,COUNTIF(Dates_Feries,JA$2)&gt;0),"",IFERROR(INDEX(Tableau1[[Type]:[Type]],SMALL(IF((Tableau1[[Nom]:[Nom]]=$A70)*(Tableau1[[Prénom]:[Prénom]]=$B70)*(JA$2&gt;=Tableau1[[Début]:[Début]])*(JA$2&lt;=Tableau1[[Fin]:[Fin]]),ROW(INDIRECT("A1:A"&amp;COUNTA(Tableau1[[Fin]:[Fin]])))),1)),""))</f>
        <v/>
      </c>
      <c r="JB70" s="34" t="str">
        <f t="array" aca="1" ref="JB70" ca="1">IF(OR(WEEKDAY(JB$2,2)&gt;5,COUNTIF(Dates_Feries,JB$2)&gt;0),"",IFERROR(INDEX(Tableau1[[Type]:[Type]],SMALL(IF((Tableau1[[Nom]:[Nom]]=$A70)*(Tableau1[[Prénom]:[Prénom]]=$B70)*(JB$2&gt;=Tableau1[[Début]:[Début]])*(JB$2&lt;=Tableau1[[Fin]:[Fin]]),ROW(INDIRECT("A1:A"&amp;COUNTA(Tableau1[[Fin]:[Fin]])))),1)),""))</f>
        <v/>
      </c>
      <c r="JC70" s="34" t="str">
        <f t="array" aca="1" ref="JC70" ca="1">IF(OR(WEEKDAY(JC$2,2)&gt;5,COUNTIF(Dates_Feries,JC$2)&gt;0),"",IFERROR(INDEX(Tableau1[[Type]:[Type]],SMALL(IF((Tableau1[[Nom]:[Nom]]=$A70)*(Tableau1[[Prénom]:[Prénom]]=$B70)*(JC$2&gt;=Tableau1[[Début]:[Début]])*(JC$2&lt;=Tableau1[[Fin]:[Fin]]),ROW(INDIRECT("A1:A"&amp;COUNTA(Tableau1[[Fin]:[Fin]])))),1)),""))</f>
        <v/>
      </c>
      <c r="JD70" s="34" t="str">
        <f t="array" aca="1" ref="JD70" ca="1">IF(OR(WEEKDAY(JD$2,2)&gt;5,COUNTIF(Dates_Feries,JD$2)&gt;0),"",IFERROR(INDEX(Tableau1[[Type]:[Type]],SMALL(IF((Tableau1[[Nom]:[Nom]]=$A70)*(Tableau1[[Prénom]:[Prénom]]=$B70)*(JD$2&gt;=Tableau1[[Début]:[Début]])*(JD$2&lt;=Tableau1[[Fin]:[Fin]]),ROW(INDIRECT("A1:A"&amp;COUNTA(Tableau1[[Fin]:[Fin]])))),1)),""))</f>
        <v/>
      </c>
      <c r="JE70" s="34" t="str">
        <f t="array" aca="1" ref="JE70" ca="1">IF(OR(WEEKDAY(JE$2,2)&gt;5,COUNTIF(Dates_Feries,JE$2)&gt;0),"",IFERROR(INDEX(Tableau1[[Type]:[Type]],SMALL(IF((Tableau1[[Nom]:[Nom]]=$A70)*(Tableau1[[Prénom]:[Prénom]]=$B70)*(JE$2&gt;=Tableau1[[Début]:[Début]])*(JE$2&lt;=Tableau1[[Fin]:[Fin]]),ROW(INDIRECT("A1:A"&amp;COUNTA(Tableau1[[Fin]:[Fin]])))),1)),""))</f>
        <v/>
      </c>
      <c r="JF70" s="34" t="str">
        <f t="array" aca="1" ref="JF70" ca="1">IF(OR(WEEKDAY(JF$2,2)&gt;5,COUNTIF(Dates_Feries,JF$2)&gt;0),"",IFERROR(INDEX(Tableau1[[Type]:[Type]],SMALL(IF((Tableau1[[Nom]:[Nom]]=$A70)*(Tableau1[[Prénom]:[Prénom]]=$B70)*(JF$2&gt;=Tableau1[[Début]:[Début]])*(JF$2&lt;=Tableau1[[Fin]:[Fin]]),ROW(INDIRECT("A1:A"&amp;COUNTA(Tableau1[[Fin]:[Fin]])))),1)),""))</f>
        <v/>
      </c>
      <c r="JG70" s="34" t="str">
        <f t="array" aca="1" ref="JG70" ca="1">IF(OR(WEEKDAY(JG$2,2)&gt;5,COUNTIF(Dates_Feries,JG$2)&gt;0),"",IFERROR(INDEX(Tableau1[[Type]:[Type]],SMALL(IF((Tableau1[[Nom]:[Nom]]=$A70)*(Tableau1[[Prénom]:[Prénom]]=$B70)*(JG$2&gt;=Tableau1[[Début]:[Début]])*(JG$2&lt;=Tableau1[[Fin]:[Fin]]),ROW(INDIRECT("A1:A"&amp;COUNTA(Tableau1[[Fin]:[Fin]])))),1)),""))</f>
        <v/>
      </c>
      <c r="JH70" s="34" t="str">
        <f t="array" aca="1" ref="JH70" ca="1">IF(OR(WEEKDAY(JH$2,2)&gt;5,COUNTIF(Dates_Feries,JH$2)&gt;0),"",IFERROR(INDEX(Tableau1[[Type]:[Type]],SMALL(IF((Tableau1[[Nom]:[Nom]]=$A70)*(Tableau1[[Prénom]:[Prénom]]=$B70)*(JH$2&gt;=Tableau1[[Début]:[Début]])*(JH$2&lt;=Tableau1[[Fin]:[Fin]]),ROW(INDIRECT("A1:A"&amp;COUNTA(Tableau1[[Fin]:[Fin]])))),1)),""))</f>
        <v/>
      </c>
      <c r="JI70" s="34" t="str">
        <f t="array" aca="1" ref="JI70" ca="1">IF(OR(WEEKDAY(JI$2,2)&gt;5,COUNTIF(Dates_Feries,JI$2)&gt;0),"",IFERROR(INDEX(Tableau1[[Type]:[Type]],SMALL(IF((Tableau1[[Nom]:[Nom]]=$A70)*(Tableau1[[Prénom]:[Prénom]]=$B70)*(JI$2&gt;=Tableau1[[Début]:[Début]])*(JI$2&lt;=Tableau1[[Fin]:[Fin]]),ROW(INDIRECT("A1:A"&amp;COUNTA(Tableau1[[Fin]:[Fin]])))),1)),""))</f>
        <v/>
      </c>
      <c r="JJ70" s="34" t="str">
        <f t="array" aca="1" ref="JJ70" ca="1">IF(OR(WEEKDAY(JJ$2,2)&gt;5,COUNTIF(Dates_Feries,JJ$2)&gt;0),"",IFERROR(INDEX(Tableau1[[Type]:[Type]],SMALL(IF((Tableau1[[Nom]:[Nom]]=$A70)*(Tableau1[[Prénom]:[Prénom]]=$B70)*(JJ$2&gt;=Tableau1[[Début]:[Début]])*(JJ$2&lt;=Tableau1[[Fin]:[Fin]]),ROW(INDIRECT("A1:A"&amp;COUNTA(Tableau1[[Fin]:[Fin]])))),1)),""))</f>
        <v/>
      </c>
      <c r="JK70" s="34" t="str">
        <f t="array" aca="1" ref="JK70" ca="1">IF(OR(WEEKDAY(JK$2,2)&gt;5,COUNTIF(Dates_Feries,JK$2)&gt;0),"",IFERROR(INDEX(Tableau1[[Type]:[Type]],SMALL(IF((Tableau1[[Nom]:[Nom]]=$A70)*(Tableau1[[Prénom]:[Prénom]]=$B70)*(JK$2&gt;=Tableau1[[Début]:[Début]])*(JK$2&lt;=Tableau1[[Fin]:[Fin]]),ROW(INDIRECT("A1:A"&amp;COUNTA(Tableau1[[Fin]:[Fin]])))),1)),""))</f>
        <v/>
      </c>
      <c r="JL70" s="34" t="str">
        <f t="array" aca="1" ref="JL70" ca="1">IF(OR(WEEKDAY(JL$2,2)&gt;5,COUNTIF(Dates_Feries,JL$2)&gt;0),"",IFERROR(INDEX(Tableau1[[Type]:[Type]],SMALL(IF((Tableau1[[Nom]:[Nom]]=$A70)*(Tableau1[[Prénom]:[Prénom]]=$B70)*(JL$2&gt;=Tableau1[[Début]:[Début]])*(JL$2&lt;=Tableau1[[Fin]:[Fin]]),ROW(INDIRECT("A1:A"&amp;COUNTA(Tableau1[[Fin]:[Fin]])))),1)),""))</f>
        <v/>
      </c>
      <c r="JM70" s="34" t="str">
        <f t="array" aca="1" ref="JM70" ca="1">IF(OR(WEEKDAY(JM$2,2)&gt;5,COUNTIF(Dates_Feries,JM$2)&gt;0),"",IFERROR(INDEX(Tableau1[[Type]:[Type]],SMALL(IF((Tableau1[[Nom]:[Nom]]=$A70)*(Tableau1[[Prénom]:[Prénom]]=$B70)*(JM$2&gt;=Tableau1[[Début]:[Début]])*(JM$2&lt;=Tableau1[[Fin]:[Fin]]),ROW(INDIRECT("A1:A"&amp;COUNTA(Tableau1[[Fin]:[Fin]])))),1)),""))</f>
        <v/>
      </c>
      <c r="JN70" s="34" t="str">
        <f t="array" aca="1" ref="JN70" ca="1">IF(OR(WEEKDAY(JN$2,2)&gt;5,COUNTIF(Dates_Feries,JN$2)&gt;0),"",IFERROR(INDEX(Tableau1[[Type]:[Type]],SMALL(IF((Tableau1[[Nom]:[Nom]]=$A70)*(Tableau1[[Prénom]:[Prénom]]=$B70)*(JN$2&gt;=Tableau1[[Début]:[Début]])*(JN$2&lt;=Tableau1[[Fin]:[Fin]]),ROW(INDIRECT("A1:A"&amp;COUNTA(Tableau1[[Fin]:[Fin]])))),1)),""))</f>
        <v/>
      </c>
      <c r="JO70" s="34" t="str">
        <f t="array" aca="1" ref="JO70" ca="1">IF(OR(WEEKDAY(JO$2,2)&gt;5,COUNTIF(Dates_Feries,JO$2)&gt;0),"",IFERROR(INDEX(Tableau1[[Type]:[Type]],SMALL(IF((Tableau1[[Nom]:[Nom]]=$A70)*(Tableau1[[Prénom]:[Prénom]]=$B70)*(JO$2&gt;=Tableau1[[Début]:[Début]])*(JO$2&lt;=Tableau1[[Fin]:[Fin]]),ROW(INDIRECT("A1:A"&amp;COUNTA(Tableau1[[Fin]:[Fin]])))),1)),""))</f>
        <v/>
      </c>
      <c r="JP70" s="34" t="str">
        <f t="array" aca="1" ref="JP70" ca="1">IF(OR(WEEKDAY(JP$2,2)&gt;5,COUNTIF(Dates_Feries,JP$2)&gt;0),"",IFERROR(INDEX(Tableau1[[Type]:[Type]],SMALL(IF((Tableau1[[Nom]:[Nom]]=$A70)*(Tableau1[[Prénom]:[Prénom]]=$B70)*(JP$2&gt;=Tableau1[[Début]:[Début]])*(JP$2&lt;=Tableau1[[Fin]:[Fin]]),ROW(INDIRECT("A1:A"&amp;COUNTA(Tableau1[[Fin]:[Fin]])))),1)),""))</f>
        <v/>
      </c>
      <c r="JQ70" s="34" t="str">
        <f t="array" aca="1" ref="JQ70" ca="1">IF(OR(WEEKDAY(JQ$2,2)&gt;5,COUNTIF(Dates_Feries,JQ$2)&gt;0),"",IFERROR(INDEX(Tableau1[[Type]:[Type]],SMALL(IF((Tableau1[[Nom]:[Nom]]=$A70)*(Tableau1[[Prénom]:[Prénom]]=$B70)*(JQ$2&gt;=Tableau1[[Début]:[Début]])*(JQ$2&lt;=Tableau1[[Fin]:[Fin]]),ROW(INDIRECT("A1:A"&amp;COUNTA(Tableau1[[Fin]:[Fin]])))),1)),""))</f>
        <v/>
      </c>
      <c r="JR70" s="34" t="str">
        <f t="array" aca="1" ref="JR70" ca="1">IF(OR(WEEKDAY(JR$2,2)&gt;5,COUNTIF(Dates_Feries,JR$2)&gt;0),"",IFERROR(INDEX(Tableau1[[Type]:[Type]],SMALL(IF((Tableau1[[Nom]:[Nom]]=$A70)*(Tableau1[[Prénom]:[Prénom]]=$B70)*(JR$2&gt;=Tableau1[[Début]:[Début]])*(JR$2&lt;=Tableau1[[Fin]:[Fin]]),ROW(INDIRECT("A1:A"&amp;COUNTA(Tableau1[[Fin]:[Fin]])))),1)),""))</f>
        <v/>
      </c>
      <c r="JS70" s="34" t="str">
        <f t="array" aca="1" ref="JS70" ca="1">IF(OR(WEEKDAY(JS$2,2)&gt;5,COUNTIF(Dates_Feries,JS$2)&gt;0),"",IFERROR(INDEX(Tableau1[[Type]:[Type]],SMALL(IF((Tableau1[[Nom]:[Nom]]=$A70)*(Tableau1[[Prénom]:[Prénom]]=$B70)*(JS$2&gt;=Tableau1[[Début]:[Début]])*(JS$2&lt;=Tableau1[[Fin]:[Fin]]),ROW(INDIRECT("A1:A"&amp;COUNTA(Tableau1[[Fin]:[Fin]])))),1)),""))</f>
        <v/>
      </c>
      <c r="JT70" s="34" t="str">
        <f t="array" aca="1" ref="JT70" ca="1">IF(OR(WEEKDAY(JT$2,2)&gt;5,COUNTIF(Dates_Feries,JT$2)&gt;0),"",IFERROR(INDEX(Tableau1[[Type]:[Type]],SMALL(IF((Tableau1[[Nom]:[Nom]]=$A70)*(Tableau1[[Prénom]:[Prénom]]=$B70)*(JT$2&gt;=Tableau1[[Début]:[Début]])*(JT$2&lt;=Tableau1[[Fin]:[Fin]]),ROW(INDIRECT("A1:A"&amp;COUNTA(Tableau1[[Fin]:[Fin]])))),1)),""))</f>
        <v/>
      </c>
      <c r="JU70" s="34" t="str">
        <f t="array" aca="1" ref="JU70" ca="1">IF(OR(WEEKDAY(JU$2,2)&gt;5,COUNTIF(Dates_Feries,JU$2)&gt;0),"",IFERROR(INDEX(Tableau1[[Type]:[Type]],SMALL(IF((Tableau1[[Nom]:[Nom]]=$A70)*(Tableau1[[Prénom]:[Prénom]]=$B70)*(JU$2&gt;=Tableau1[[Début]:[Début]])*(JU$2&lt;=Tableau1[[Fin]:[Fin]]),ROW(INDIRECT("A1:A"&amp;COUNTA(Tableau1[[Fin]:[Fin]])))),1)),""))</f>
        <v/>
      </c>
      <c r="JV70" s="34" t="str">
        <f t="array" aca="1" ref="JV70" ca="1">IF(OR(WEEKDAY(JV$2,2)&gt;5,COUNTIF(Dates_Feries,JV$2)&gt;0),"",IFERROR(INDEX(Tableau1[[Type]:[Type]],SMALL(IF((Tableau1[[Nom]:[Nom]]=$A70)*(Tableau1[[Prénom]:[Prénom]]=$B70)*(JV$2&gt;=Tableau1[[Début]:[Début]])*(JV$2&lt;=Tableau1[[Fin]:[Fin]]),ROW(INDIRECT("A1:A"&amp;COUNTA(Tableau1[[Fin]:[Fin]])))),1)),""))</f>
        <v/>
      </c>
      <c r="JW70" s="34" t="str">
        <f t="array" aca="1" ref="JW70" ca="1">IF(OR(WEEKDAY(JW$2,2)&gt;5,COUNTIF(Dates_Feries,JW$2)&gt;0),"",IFERROR(INDEX(Tableau1[[Type]:[Type]],SMALL(IF((Tableau1[[Nom]:[Nom]]=$A70)*(Tableau1[[Prénom]:[Prénom]]=$B70)*(JW$2&gt;=Tableau1[[Début]:[Début]])*(JW$2&lt;=Tableau1[[Fin]:[Fin]]),ROW(INDIRECT("A1:A"&amp;COUNTA(Tableau1[[Fin]:[Fin]])))),1)),""))</f>
        <v/>
      </c>
      <c r="JX70" s="34" t="str">
        <f t="array" aca="1" ref="JX70" ca="1">IF(OR(WEEKDAY(JX$2,2)&gt;5,COUNTIF(Dates_Feries,JX$2)&gt;0),"",IFERROR(INDEX(Tableau1[[Type]:[Type]],SMALL(IF((Tableau1[[Nom]:[Nom]]=$A70)*(Tableau1[[Prénom]:[Prénom]]=$B70)*(JX$2&gt;=Tableau1[[Début]:[Début]])*(JX$2&lt;=Tableau1[[Fin]:[Fin]]),ROW(INDIRECT("A1:A"&amp;COUNTA(Tableau1[[Fin]:[Fin]])))),1)),""))</f>
        <v/>
      </c>
      <c r="JY70" s="34" t="str">
        <f t="array" aca="1" ref="JY70" ca="1">IF(OR(WEEKDAY(JY$2,2)&gt;5,COUNTIF(Dates_Feries,JY$2)&gt;0),"",IFERROR(INDEX(Tableau1[[Type]:[Type]],SMALL(IF((Tableau1[[Nom]:[Nom]]=$A70)*(Tableau1[[Prénom]:[Prénom]]=$B70)*(JY$2&gt;=Tableau1[[Début]:[Début]])*(JY$2&lt;=Tableau1[[Fin]:[Fin]]),ROW(INDIRECT("A1:A"&amp;COUNTA(Tableau1[[Fin]:[Fin]])))),1)),""))</f>
        <v/>
      </c>
      <c r="JZ70" s="34" t="str">
        <f t="array" aca="1" ref="JZ70" ca="1">IF(OR(WEEKDAY(JZ$2,2)&gt;5,COUNTIF(Dates_Feries,JZ$2)&gt;0),"",IFERROR(INDEX(Tableau1[[Type]:[Type]],SMALL(IF((Tableau1[[Nom]:[Nom]]=$A70)*(Tableau1[[Prénom]:[Prénom]]=$B70)*(JZ$2&gt;=Tableau1[[Début]:[Début]])*(JZ$2&lt;=Tableau1[[Fin]:[Fin]]),ROW(INDIRECT("A1:A"&amp;COUNTA(Tableau1[[Fin]:[Fin]])))),1)),""))</f>
        <v/>
      </c>
      <c r="KA70" s="34" t="str">
        <f t="array" aca="1" ref="KA70" ca="1">IF(OR(WEEKDAY(KA$2,2)&gt;5,COUNTIF(Dates_Feries,KA$2)&gt;0),"",IFERROR(INDEX(Tableau1[[Type]:[Type]],SMALL(IF((Tableau1[[Nom]:[Nom]]=$A70)*(Tableau1[[Prénom]:[Prénom]]=$B70)*(KA$2&gt;=Tableau1[[Début]:[Début]])*(KA$2&lt;=Tableau1[[Fin]:[Fin]]),ROW(INDIRECT("A1:A"&amp;COUNTA(Tableau1[[Fin]:[Fin]])))),1)),""))</f>
        <v/>
      </c>
      <c r="KB70" s="34" t="str">
        <f t="array" aca="1" ref="KB70" ca="1">IF(OR(WEEKDAY(KB$2,2)&gt;5,COUNTIF(Dates_Feries,KB$2)&gt;0),"",IFERROR(INDEX(Tableau1[[Type]:[Type]],SMALL(IF((Tableau1[[Nom]:[Nom]]=$A70)*(Tableau1[[Prénom]:[Prénom]]=$B70)*(KB$2&gt;=Tableau1[[Début]:[Début]])*(KB$2&lt;=Tableau1[[Fin]:[Fin]]),ROW(INDIRECT("A1:A"&amp;COUNTA(Tableau1[[Fin]:[Fin]])))),1)),""))</f>
        <v/>
      </c>
      <c r="KC70" s="34" t="str">
        <f t="array" aca="1" ref="KC70" ca="1">IF(OR(WEEKDAY(KC$2,2)&gt;5,COUNTIF(Dates_Feries,KC$2)&gt;0),"",IFERROR(INDEX(Tableau1[[Type]:[Type]],SMALL(IF((Tableau1[[Nom]:[Nom]]=$A70)*(Tableau1[[Prénom]:[Prénom]]=$B70)*(KC$2&gt;=Tableau1[[Début]:[Début]])*(KC$2&lt;=Tableau1[[Fin]:[Fin]]),ROW(INDIRECT("A1:A"&amp;COUNTA(Tableau1[[Fin]:[Fin]])))),1)),""))</f>
        <v/>
      </c>
      <c r="KD70" s="34" t="str">
        <f t="array" aca="1" ref="KD70" ca="1">IF(OR(WEEKDAY(KD$2,2)&gt;5,COUNTIF(Dates_Feries,KD$2)&gt;0),"",IFERROR(INDEX(Tableau1[[Type]:[Type]],SMALL(IF((Tableau1[[Nom]:[Nom]]=$A70)*(Tableau1[[Prénom]:[Prénom]]=$B70)*(KD$2&gt;=Tableau1[[Début]:[Début]])*(KD$2&lt;=Tableau1[[Fin]:[Fin]]),ROW(INDIRECT("A1:A"&amp;COUNTA(Tableau1[[Fin]:[Fin]])))),1)),""))</f>
        <v/>
      </c>
      <c r="KE70" s="34" t="str">
        <f t="array" aca="1" ref="KE70" ca="1">IF(OR(WEEKDAY(KE$2,2)&gt;5,COUNTIF(Dates_Feries,KE$2)&gt;0),"",IFERROR(INDEX(Tableau1[[Type]:[Type]],SMALL(IF((Tableau1[[Nom]:[Nom]]=$A70)*(Tableau1[[Prénom]:[Prénom]]=$B70)*(KE$2&gt;=Tableau1[[Début]:[Début]])*(KE$2&lt;=Tableau1[[Fin]:[Fin]]),ROW(INDIRECT("A1:A"&amp;COUNTA(Tableau1[[Fin]:[Fin]])))),1)),""))</f>
        <v/>
      </c>
      <c r="KF70" s="34" t="str">
        <f t="array" aca="1" ref="KF70" ca="1">IF(OR(WEEKDAY(KF$2,2)&gt;5,COUNTIF(Dates_Feries,KF$2)&gt;0),"",IFERROR(INDEX(Tableau1[[Type]:[Type]],SMALL(IF((Tableau1[[Nom]:[Nom]]=$A70)*(Tableau1[[Prénom]:[Prénom]]=$B70)*(KF$2&gt;=Tableau1[[Début]:[Début]])*(KF$2&lt;=Tableau1[[Fin]:[Fin]]),ROW(INDIRECT("A1:A"&amp;COUNTA(Tableau1[[Fin]:[Fin]])))),1)),""))</f>
        <v/>
      </c>
      <c r="KG70" s="34" t="str">
        <f t="array" aca="1" ref="KG70" ca="1">IF(OR(WEEKDAY(KG$2,2)&gt;5,COUNTIF(Dates_Feries,KG$2)&gt;0),"",IFERROR(INDEX(Tableau1[[Type]:[Type]],SMALL(IF((Tableau1[[Nom]:[Nom]]=$A70)*(Tableau1[[Prénom]:[Prénom]]=$B70)*(KG$2&gt;=Tableau1[[Début]:[Début]])*(KG$2&lt;=Tableau1[[Fin]:[Fin]]),ROW(INDIRECT("A1:A"&amp;COUNTA(Tableau1[[Fin]:[Fin]])))),1)),""))</f>
        <v/>
      </c>
      <c r="KH70" s="34" t="str">
        <f t="array" aca="1" ref="KH70" ca="1">IF(OR(WEEKDAY(KH$2,2)&gt;5,COUNTIF(Dates_Feries,KH$2)&gt;0),"",IFERROR(INDEX(Tableau1[[Type]:[Type]],SMALL(IF((Tableau1[[Nom]:[Nom]]=$A70)*(Tableau1[[Prénom]:[Prénom]]=$B70)*(KH$2&gt;=Tableau1[[Début]:[Début]])*(KH$2&lt;=Tableau1[[Fin]:[Fin]]),ROW(INDIRECT("A1:A"&amp;COUNTA(Tableau1[[Fin]:[Fin]])))),1)),""))</f>
        <v/>
      </c>
      <c r="KI70" s="34" t="str">
        <f t="array" aca="1" ref="KI70" ca="1">IF(OR(WEEKDAY(KI$2,2)&gt;5,COUNTIF(Dates_Feries,KI$2)&gt;0),"",IFERROR(INDEX(Tableau1[[Type]:[Type]],SMALL(IF((Tableau1[[Nom]:[Nom]]=$A70)*(Tableau1[[Prénom]:[Prénom]]=$B70)*(KI$2&gt;=Tableau1[[Début]:[Début]])*(KI$2&lt;=Tableau1[[Fin]:[Fin]]),ROW(INDIRECT("A1:A"&amp;COUNTA(Tableau1[[Fin]:[Fin]])))),1)),""))</f>
        <v/>
      </c>
      <c r="KJ70" s="34" t="str">
        <f t="array" aca="1" ref="KJ70" ca="1">IF(OR(WEEKDAY(KJ$2,2)&gt;5,COUNTIF(Dates_Feries,KJ$2)&gt;0),"",IFERROR(INDEX(Tableau1[[Type]:[Type]],SMALL(IF((Tableau1[[Nom]:[Nom]]=$A70)*(Tableau1[[Prénom]:[Prénom]]=$B70)*(KJ$2&gt;=Tableau1[[Début]:[Début]])*(KJ$2&lt;=Tableau1[[Fin]:[Fin]]),ROW(INDIRECT("A1:A"&amp;COUNTA(Tableau1[[Fin]:[Fin]])))),1)),""))</f>
        <v/>
      </c>
      <c r="KK70" s="34" t="str">
        <f t="array" aca="1" ref="KK70" ca="1">IF(OR(WEEKDAY(KK$2,2)&gt;5,COUNTIF(Dates_Feries,KK$2)&gt;0),"",IFERROR(INDEX(Tableau1[[Type]:[Type]],SMALL(IF((Tableau1[[Nom]:[Nom]]=$A70)*(Tableau1[[Prénom]:[Prénom]]=$B70)*(KK$2&gt;=Tableau1[[Début]:[Début]])*(KK$2&lt;=Tableau1[[Fin]:[Fin]]),ROW(INDIRECT("A1:A"&amp;COUNTA(Tableau1[[Fin]:[Fin]])))),1)),""))</f>
        <v/>
      </c>
      <c r="KL70" s="34" t="str">
        <f t="array" aca="1" ref="KL70" ca="1">IF(OR(WEEKDAY(KL$2,2)&gt;5,COUNTIF(Dates_Feries,KL$2)&gt;0),"",IFERROR(INDEX(Tableau1[[Type]:[Type]],SMALL(IF((Tableau1[[Nom]:[Nom]]=$A70)*(Tableau1[[Prénom]:[Prénom]]=$B70)*(KL$2&gt;=Tableau1[[Début]:[Début]])*(KL$2&lt;=Tableau1[[Fin]:[Fin]]),ROW(INDIRECT("A1:A"&amp;COUNTA(Tableau1[[Fin]:[Fin]])))),1)),""))</f>
        <v/>
      </c>
      <c r="KM70" s="34" t="str">
        <f t="array" aca="1" ref="KM70" ca="1">IF(OR(WEEKDAY(KM$2,2)&gt;5,COUNTIF(Dates_Feries,KM$2)&gt;0),"",IFERROR(INDEX(Tableau1[[Type]:[Type]],SMALL(IF((Tableau1[[Nom]:[Nom]]=$A70)*(Tableau1[[Prénom]:[Prénom]]=$B70)*(KM$2&gt;=Tableau1[[Début]:[Début]])*(KM$2&lt;=Tableau1[[Fin]:[Fin]]),ROW(INDIRECT("A1:A"&amp;COUNTA(Tableau1[[Fin]:[Fin]])))),1)),""))</f>
        <v/>
      </c>
      <c r="KN70" s="34" t="str">
        <f t="array" aca="1" ref="KN70" ca="1">IF(OR(WEEKDAY(KN$2,2)&gt;5,COUNTIF(Dates_Feries,KN$2)&gt;0),"",IFERROR(INDEX(Tableau1[[Type]:[Type]],SMALL(IF((Tableau1[[Nom]:[Nom]]=$A70)*(Tableau1[[Prénom]:[Prénom]]=$B70)*(KN$2&gt;=Tableau1[[Début]:[Début]])*(KN$2&lt;=Tableau1[[Fin]:[Fin]]),ROW(INDIRECT("A1:A"&amp;COUNTA(Tableau1[[Fin]:[Fin]])))),1)),""))</f>
        <v/>
      </c>
      <c r="KO70" s="34" t="str">
        <f t="array" aca="1" ref="KO70" ca="1">IF(OR(WEEKDAY(KO$2,2)&gt;5,COUNTIF(Dates_Feries,KO$2)&gt;0),"",IFERROR(INDEX(Tableau1[[Type]:[Type]],SMALL(IF((Tableau1[[Nom]:[Nom]]=$A70)*(Tableau1[[Prénom]:[Prénom]]=$B70)*(KO$2&gt;=Tableau1[[Début]:[Début]])*(KO$2&lt;=Tableau1[[Fin]:[Fin]]),ROW(INDIRECT("A1:A"&amp;COUNTA(Tableau1[[Fin]:[Fin]])))),1)),""))</f>
        <v/>
      </c>
      <c r="KP70" s="34" t="str">
        <f t="array" aca="1" ref="KP70" ca="1">IF(OR(WEEKDAY(KP$2,2)&gt;5,COUNTIF(Dates_Feries,KP$2)&gt;0),"",IFERROR(INDEX(Tableau1[[Type]:[Type]],SMALL(IF((Tableau1[[Nom]:[Nom]]=$A70)*(Tableau1[[Prénom]:[Prénom]]=$B70)*(KP$2&gt;=Tableau1[[Début]:[Début]])*(KP$2&lt;=Tableau1[[Fin]:[Fin]]),ROW(INDIRECT("A1:A"&amp;COUNTA(Tableau1[[Fin]:[Fin]])))),1)),""))</f>
        <v/>
      </c>
      <c r="KQ70" s="34" t="str">
        <f t="array" aca="1" ref="KQ70" ca="1">IF(OR(WEEKDAY(KQ$2,2)&gt;5,COUNTIF(Dates_Feries,KQ$2)&gt;0),"",IFERROR(INDEX(Tableau1[[Type]:[Type]],SMALL(IF((Tableau1[[Nom]:[Nom]]=$A70)*(Tableau1[[Prénom]:[Prénom]]=$B70)*(KQ$2&gt;=Tableau1[[Début]:[Début]])*(KQ$2&lt;=Tableau1[[Fin]:[Fin]]),ROW(INDIRECT("A1:A"&amp;COUNTA(Tableau1[[Fin]:[Fin]])))),1)),""))</f>
        <v/>
      </c>
      <c r="KR70" s="34" t="str">
        <f t="array" aca="1" ref="KR70" ca="1">IF(OR(WEEKDAY(KR$2,2)&gt;5,COUNTIF(Dates_Feries,KR$2)&gt;0),"",IFERROR(INDEX(Tableau1[[Type]:[Type]],SMALL(IF((Tableau1[[Nom]:[Nom]]=$A70)*(Tableau1[[Prénom]:[Prénom]]=$B70)*(KR$2&gt;=Tableau1[[Début]:[Début]])*(KR$2&lt;=Tableau1[[Fin]:[Fin]]),ROW(INDIRECT("A1:A"&amp;COUNTA(Tableau1[[Fin]:[Fin]])))),1)),""))</f>
        <v/>
      </c>
      <c r="KS70" s="34" t="str">
        <f t="array" aca="1" ref="KS70" ca="1">IF(OR(WEEKDAY(KS$2,2)&gt;5,COUNTIF(Dates_Feries,KS$2)&gt;0),"",IFERROR(INDEX(Tableau1[[Type]:[Type]],SMALL(IF((Tableau1[[Nom]:[Nom]]=$A70)*(Tableau1[[Prénom]:[Prénom]]=$B70)*(KS$2&gt;=Tableau1[[Début]:[Début]])*(KS$2&lt;=Tableau1[[Fin]:[Fin]]),ROW(INDIRECT("A1:A"&amp;COUNTA(Tableau1[[Fin]:[Fin]])))),1)),""))</f>
        <v/>
      </c>
      <c r="KT70" s="34" t="str">
        <f t="array" aca="1" ref="KT70" ca="1">IF(OR(WEEKDAY(KT$2,2)&gt;5,COUNTIF(Dates_Feries,KT$2)&gt;0),"",IFERROR(INDEX(Tableau1[[Type]:[Type]],SMALL(IF((Tableau1[[Nom]:[Nom]]=$A70)*(Tableau1[[Prénom]:[Prénom]]=$B70)*(KT$2&gt;=Tableau1[[Début]:[Début]])*(KT$2&lt;=Tableau1[[Fin]:[Fin]]),ROW(INDIRECT("A1:A"&amp;COUNTA(Tableau1[[Fin]:[Fin]])))),1)),""))</f>
        <v/>
      </c>
      <c r="KU70" s="34" t="str">
        <f t="array" aca="1" ref="KU70" ca="1">IF(OR(WEEKDAY(KU$2,2)&gt;5,COUNTIF(Dates_Feries,KU$2)&gt;0),"",IFERROR(INDEX(Tableau1[[Type]:[Type]],SMALL(IF((Tableau1[[Nom]:[Nom]]=$A70)*(Tableau1[[Prénom]:[Prénom]]=$B70)*(KU$2&gt;=Tableau1[[Début]:[Début]])*(KU$2&lt;=Tableau1[[Fin]:[Fin]]),ROW(INDIRECT("A1:A"&amp;COUNTA(Tableau1[[Fin]:[Fin]])))),1)),""))</f>
        <v/>
      </c>
      <c r="KV70" s="34" t="str">
        <f t="array" aca="1" ref="KV70" ca="1">IF(OR(WEEKDAY(KV$2,2)&gt;5,COUNTIF(Dates_Feries,KV$2)&gt;0),"",IFERROR(INDEX(Tableau1[[Type]:[Type]],SMALL(IF((Tableau1[[Nom]:[Nom]]=$A70)*(Tableau1[[Prénom]:[Prénom]]=$B70)*(KV$2&gt;=Tableau1[[Début]:[Début]])*(KV$2&lt;=Tableau1[[Fin]:[Fin]]),ROW(INDIRECT("A1:A"&amp;COUNTA(Tableau1[[Fin]:[Fin]])))),1)),""))</f>
        <v/>
      </c>
      <c r="KW70" s="34" t="str">
        <f t="array" aca="1" ref="KW70" ca="1">IF(OR(WEEKDAY(KW$2,2)&gt;5,COUNTIF(Dates_Feries,KW$2)&gt;0),"",IFERROR(INDEX(Tableau1[[Type]:[Type]],SMALL(IF((Tableau1[[Nom]:[Nom]]=$A70)*(Tableau1[[Prénom]:[Prénom]]=$B70)*(KW$2&gt;=Tableau1[[Début]:[Début]])*(KW$2&lt;=Tableau1[[Fin]:[Fin]]),ROW(INDIRECT("A1:A"&amp;COUNTA(Tableau1[[Fin]:[Fin]])))),1)),""))</f>
        <v/>
      </c>
      <c r="KX70" s="34" t="str">
        <f t="array" aca="1" ref="KX70" ca="1">IF(OR(WEEKDAY(KX$2,2)&gt;5,COUNTIF(Dates_Feries,KX$2)&gt;0),"",IFERROR(INDEX(Tableau1[[Type]:[Type]],SMALL(IF((Tableau1[[Nom]:[Nom]]=$A70)*(Tableau1[[Prénom]:[Prénom]]=$B70)*(KX$2&gt;=Tableau1[[Début]:[Début]])*(KX$2&lt;=Tableau1[[Fin]:[Fin]]),ROW(INDIRECT("A1:A"&amp;COUNTA(Tableau1[[Fin]:[Fin]])))),1)),""))</f>
        <v/>
      </c>
      <c r="KY70" s="34" t="str">
        <f t="array" aca="1" ref="KY70" ca="1">IF(OR(WEEKDAY(KY$2,2)&gt;5,COUNTIF(Dates_Feries,KY$2)&gt;0),"",IFERROR(INDEX(Tableau1[[Type]:[Type]],SMALL(IF((Tableau1[[Nom]:[Nom]]=$A70)*(Tableau1[[Prénom]:[Prénom]]=$B70)*(KY$2&gt;=Tableau1[[Début]:[Début]])*(KY$2&lt;=Tableau1[[Fin]:[Fin]]),ROW(INDIRECT("A1:A"&amp;COUNTA(Tableau1[[Fin]:[Fin]])))),1)),""))</f>
        <v/>
      </c>
      <c r="KZ70" s="34" t="str">
        <f t="array" aca="1" ref="KZ70" ca="1">IF(OR(WEEKDAY(KZ$2,2)&gt;5,COUNTIF(Dates_Feries,KZ$2)&gt;0),"",IFERROR(INDEX(Tableau1[[Type]:[Type]],SMALL(IF((Tableau1[[Nom]:[Nom]]=$A70)*(Tableau1[[Prénom]:[Prénom]]=$B70)*(KZ$2&gt;=Tableau1[[Début]:[Début]])*(KZ$2&lt;=Tableau1[[Fin]:[Fin]]),ROW(INDIRECT("A1:A"&amp;COUNTA(Tableau1[[Fin]:[Fin]])))),1)),""))</f>
        <v/>
      </c>
      <c r="LA70" s="34" t="str">
        <f t="array" aca="1" ref="LA70" ca="1">IF(OR(WEEKDAY(LA$2,2)&gt;5,COUNTIF(Dates_Feries,LA$2)&gt;0),"",IFERROR(INDEX(Tableau1[[Type]:[Type]],SMALL(IF((Tableau1[[Nom]:[Nom]]=$A70)*(Tableau1[[Prénom]:[Prénom]]=$B70)*(LA$2&gt;=Tableau1[[Début]:[Début]])*(LA$2&lt;=Tableau1[[Fin]:[Fin]]),ROW(INDIRECT("A1:A"&amp;COUNTA(Tableau1[[Fin]:[Fin]])))),1)),""))</f>
        <v/>
      </c>
      <c r="LB70" s="34" t="str">
        <f t="array" aca="1" ref="LB70" ca="1">IF(OR(WEEKDAY(LB$2,2)&gt;5,COUNTIF(Dates_Feries,LB$2)&gt;0),"",IFERROR(INDEX(Tableau1[[Type]:[Type]],SMALL(IF((Tableau1[[Nom]:[Nom]]=$A70)*(Tableau1[[Prénom]:[Prénom]]=$B70)*(LB$2&gt;=Tableau1[[Début]:[Début]])*(LB$2&lt;=Tableau1[[Fin]:[Fin]]),ROW(INDIRECT("A1:A"&amp;COUNTA(Tableau1[[Fin]:[Fin]])))),1)),""))</f>
        <v/>
      </c>
      <c r="LC70" s="34" t="str">
        <f t="array" aca="1" ref="LC70" ca="1">IF(OR(WEEKDAY(LC$2,2)&gt;5,COUNTIF(Dates_Feries,LC$2)&gt;0),"",IFERROR(INDEX(Tableau1[[Type]:[Type]],SMALL(IF((Tableau1[[Nom]:[Nom]]=$A70)*(Tableau1[[Prénom]:[Prénom]]=$B70)*(LC$2&gt;=Tableau1[[Début]:[Début]])*(LC$2&lt;=Tableau1[[Fin]:[Fin]]),ROW(INDIRECT("A1:A"&amp;COUNTA(Tableau1[[Fin]:[Fin]])))),1)),""))</f>
        <v/>
      </c>
      <c r="LD70" s="34" t="str">
        <f t="array" aca="1" ref="LD70" ca="1">IF(OR(WEEKDAY(LD$2,2)&gt;5,COUNTIF(Dates_Feries,LD$2)&gt;0),"",IFERROR(INDEX(Tableau1[[Type]:[Type]],SMALL(IF((Tableau1[[Nom]:[Nom]]=$A70)*(Tableau1[[Prénom]:[Prénom]]=$B70)*(LD$2&gt;=Tableau1[[Début]:[Début]])*(LD$2&lt;=Tableau1[[Fin]:[Fin]]),ROW(INDIRECT("A1:A"&amp;COUNTA(Tableau1[[Fin]:[Fin]])))),1)),""))</f>
        <v/>
      </c>
      <c r="LE70" s="34" t="str">
        <f t="array" aca="1" ref="LE70" ca="1">IF(OR(WEEKDAY(LE$2,2)&gt;5,COUNTIF(Dates_Feries,LE$2)&gt;0),"",IFERROR(INDEX(Tableau1[[Type]:[Type]],SMALL(IF((Tableau1[[Nom]:[Nom]]=$A70)*(Tableau1[[Prénom]:[Prénom]]=$B70)*(LE$2&gt;=Tableau1[[Début]:[Début]])*(LE$2&lt;=Tableau1[[Fin]:[Fin]]),ROW(INDIRECT("A1:A"&amp;COUNTA(Tableau1[[Fin]:[Fin]])))),1)),""))</f>
        <v/>
      </c>
      <c r="LF70" s="34" t="str">
        <f t="array" aca="1" ref="LF70" ca="1">IF(OR(WEEKDAY(LF$2,2)&gt;5,COUNTIF(Dates_Feries,LF$2)&gt;0),"",IFERROR(INDEX(Tableau1[[Type]:[Type]],SMALL(IF((Tableau1[[Nom]:[Nom]]=$A70)*(Tableau1[[Prénom]:[Prénom]]=$B70)*(LF$2&gt;=Tableau1[[Début]:[Début]])*(LF$2&lt;=Tableau1[[Fin]:[Fin]]),ROW(INDIRECT("A1:A"&amp;COUNTA(Tableau1[[Fin]:[Fin]])))),1)),""))</f>
        <v/>
      </c>
      <c r="LG70" s="34" t="str">
        <f t="array" aca="1" ref="LG70" ca="1">IF(OR(WEEKDAY(LG$2,2)&gt;5,COUNTIF(Dates_Feries,LG$2)&gt;0),"",IFERROR(INDEX(Tableau1[[Type]:[Type]],SMALL(IF((Tableau1[[Nom]:[Nom]]=$A70)*(Tableau1[[Prénom]:[Prénom]]=$B70)*(LG$2&gt;=Tableau1[[Début]:[Début]])*(LG$2&lt;=Tableau1[[Fin]:[Fin]]),ROW(INDIRECT("A1:A"&amp;COUNTA(Tableau1[[Fin]:[Fin]])))),1)),""))</f>
        <v/>
      </c>
      <c r="LH70" s="34" t="str">
        <f t="array" aca="1" ref="LH70" ca="1">IF(OR(WEEKDAY(LH$2,2)&gt;5,COUNTIF(Dates_Feries,LH$2)&gt;0),"",IFERROR(INDEX(Tableau1[[Type]:[Type]],SMALL(IF((Tableau1[[Nom]:[Nom]]=$A70)*(Tableau1[[Prénom]:[Prénom]]=$B70)*(LH$2&gt;=Tableau1[[Début]:[Début]])*(LH$2&lt;=Tableau1[[Fin]:[Fin]]),ROW(INDIRECT("A1:A"&amp;COUNTA(Tableau1[[Fin]:[Fin]])))),1)),""))</f>
        <v/>
      </c>
      <c r="LI70" s="34" t="str">
        <f t="array" aca="1" ref="LI70" ca="1">IF(OR(WEEKDAY(LI$2,2)&gt;5,COUNTIF(Dates_Feries,LI$2)&gt;0),"",IFERROR(INDEX(Tableau1[[Type]:[Type]],SMALL(IF((Tableau1[[Nom]:[Nom]]=$A70)*(Tableau1[[Prénom]:[Prénom]]=$B70)*(LI$2&gt;=Tableau1[[Début]:[Début]])*(LI$2&lt;=Tableau1[[Fin]:[Fin]]),ROW(INDIRECT("A1:A"&amp;COUNTA(Tableau1[[Fin]:[Fin]])))),1)),""))</f>
        <v/>
      </c>
      <c r="LJ70" s="34" t="str">
        <f t="array" aca="1" ref="LJ70" ca="1">IF(OR(WEEKDAY(LJ$2,2)&gt;5,COUNTIF(Dates_Feries,LJ$2)&gt;0),"",IFERROR(INDEX(Tableau1[[Type]:[Type]],SMALL(IF((Tableau1[[Nom]:[Nom]]=$A70)*(Tableau1[[Prénom]:[Prénom]]=$B70)*(LJ$2&gt;=Tableau1[[Début]:[Début]])*(LJ$2&lt;=Tableau1[[Fin]:[Fin]]),ROW(INDIRECT("A1:A"&amp;COUNTA(Tableau1[[Fin]:[Fin]])))),1)),""))</f>
        <v/>
      </c>
      <c r="LK70" s="34" t="str">
        <f t="array" aca="1" ref="LK70" ca="1">IF(OR(WEEKDAY(LK$2,2)&gt;5,COUNTIF(Dates_Feries,LK$2)&gt;0),"",IFERROR(INDEX(Tableau1[[Type]:[Type]],SMALL(IF((Tableau1[[Nom]:[Nom]]=$A70)*(Tableau1[[Prénom]:[Prénom]]=$B70)*(LK$2&gt;=Tableau1[[Début]:[Début]])*(LK$2&lt;=Tableau1[[Fin]:[Fin]]),ROW(INDIRECT("A1:A"&amp;COUNTA(Tableau1[[Fin]:[Fin]])))),1)),""))</f>
        <v/>
      </c>
      <c r="LL70" s="34" t="str">
        <f t="array" aca="1" ref="LL70" ca="1">IF(OR(WEEKDAY(LL$2,2)&gt;5,COUNTIF(Dates_Feries,LL$2)&gt;0),"",IFERROR(INDEX(Tableau1[[Type]:[Type]],SMALL(IF((Tableau1[[Nom]:[Nom]]=$A70)*(Tableau1[[Prénom]:[Prénom]]=$B70)*(LL$2&gt;=Tableau1[[Début]:[Début]])*(LL$2&lt;=Tableau1[[Fin]:[Fin]]),ROW(INDIRECT("A1:A"&amp;COUNTA(Tableau1[[Fin]:[Fin]])))),1)),""))</f>
        <v/>
      </c>
      <c r="LM70" s="34" t="str">
        <f t="array" aca="1" ref="LM70" ca="1">IF(OR(WEEKDAY(LM$2,2)&gt;5,COUNTIF(Dates_Feries,LM$2)&gt;0),"",IFERROR(INDEX(Tableau1[[Type]:[Type]],SMALL(IF((Tableau1[[Nom]:[Nom]]=$A70)*(Tableau1[[Prénom]:[Prénom]]=$B70)*(LM$2&gt;=Tableau1[[Début]:[Début]])*(LM$2&lt;=Tableau1[[Fin]:[Fin]]),ROW(INDIRECT("A1:A"&amp;COUNTA(Tableau1[[Fin]:[Fin]])))),1)),""))</f>
        <v/>
      </c>
      <c r="LN70" s="34" t="str">
        <f t="array" aca="1" ref="LN70" ca="1">IF(OR(WEEKDAY(LN$2,2)&gt;5,COUNTIF(Dates_Feries,LN$2)&gt;0),"",IFERROR(INDEX(Tableau1[[Type]:[Type]],SMALL(IF((Tableau1[[Nom]:[Nom]]=$A70)*(Tableau1[[Prénom]:[Prénom]]=$B70)*(LN$2&gt;=Tableau1[[Début]:[Début]])*(LN$2&lt;=Tableau1[[Fin]:[Fin]]),ROW(INDIRECT("A1:A"&amp;COUNTA(Tableau1[[Fin]:[Fin]])))),1)),""))</f>
        <v/>
      </c>
      <c r="LO70" s="34" t="str">
        <f t="array" aca="1" ref="LO70" ca="1">IF(OR(WEEKDAY(LO$2,2)&gt;5,COUNTIF(Dates_Feries,LO$2)&gt;0),"",IFERROR(INDEX(Tableau1[[Type]:[Type]],SMALL(IF((Tableau1[[Nom]:[Nom]]=$A70)*(Tableau1[[Prénom]:[Prénom]]=$B70)*(LO$2&gt;=Tableau1[[Début]:[Début]])*(LO$2&lt;=Tableau1[[Fin]:[Fin]]),ROW(INDIRECT("A1:A"&amp;COUNTA(Tableau1[[Fin]:[Fin]])))),1)),""))</f>
        <v/>
      </c>
      <c r="LP70" s="34" t="str">
        <f t="array" aca="1" ref="LP70" ca="1">IF(OR(WEEKDAY(LP$2,2)&gt;5,COUNTIF(Dates_Feries,LP$2)&gt;0),"",IFERROR(INDEX(Tableau1[[Type]:[Type]],SMALL(IF((Tableau1[[Nom]:[Nom]]=$A70)*(Tableau1[[Prénom]:[Prénom]]=$B70)*(LP$2&gt;=Tableau1[[Début]:[Début]])*(LP$2&lt;=Tableau1[[Fin]:[Fin]]),ROW(INDIRECT("A1:A"&amp;COUNTA(Tableau1[[Fin]:[Fin]])))),1)),""))</f>
        <v/>
      </c>
      <c r="LQ70" s="34" t="str">
        <f t="array" aca="1" ref="LQ70" ca="1">IF(OR(WEEKDAY(LQ$2,2)&gt;5,COUNTIF(Dates_Feries,LQ$2)&gt;0),"",IFERROR(INDEX(Tableau1[[Type]:[Type]],SMALL(IF((Tableau1[[Nom]:[Nom]]=$A70)*(Tableau1[[Prénom]:[Prénom]]=$B70)*(LQ$2&gt;=Tableau1[[Début]:[Début]])*(LQ$2&lt;=Tableau1[[Fin]:[Fin]]),ROW(INDIRECT("A1:A"&amp;COUNTA(Tableau1[[Fin]:[Fin]])))),1)),""))</f>
        <v/>
      </c>
      <c r="LR70" s="34" t="str">
        <f t="array" aca="1" ref="LR70" ca="1">IF(OR(WEEKDAY(LR$2,2)&gt;5,COUNTIF(Dates_Feries,LR$2)&gt;0),"",IFERROR(INDEX(Tableau1[[Type]:[Type]],SMALL(IF((Tableau1[[Nom]:[Nom]]=$A70)*(Tableau1[[Prénom]:[Prénom]]=$B70)*(LR$2&gt;=Tableau1[[Début]:[Début]])*(LR$2&lt;=Tableau1[[Fin]:[Fin]]),ROW(INDIRECT("A1:A"&amp;COUNTA(Tableau1[[Fin]:[Fin]])))),1)),""))</f>
        <v/>
      </c>
      <c r="LS70" s="34" t="str">
        <f t="array" aca="1" ref="LS70" ca="1">IF(OR(WEEKDAY(LS$2,2)&gt;5,COUNTIF(Dates_Feries,LS$2)&gt;0),"",IFERROR(INDEX(Tableau1[[Type]:[Type]],SMALL(IF((Tableau1[[Nom]:[Nom]]=$A70)*(Tableau1[[Prénom]:[Prénom]]=$B70)*(LS$2&gt;=Tableau1[[Début]:[Début]])*(LS$2&lt;=Tableau1[[Fin]:[Fin]]),ROW(INDIRECT("A1:A"&amp;COUNTA(Tableau1[[Fin]:[Fin]])))),1)),""))</f>
        <v/>
      </c>
      <c r="LT70" s="34" t="str">
        <f t="array" aca="1" ref="LT70" ca="1">IF(OR(WEEKDAY(LT$2,2)&gt;5,COUNTIF(Dates_Feries,LT$2)&gt;0),"",IFERROR(INDEX(Tableau1[[Type]:[Type]],SMALL(IF((Tableau1[[Nom]:[Nom]]=$A70)*(Tableau1[[Prénom]:[Prénom]]=$B70)*(LT$2&gt;=Tableau1[[Début]:[Début]])*(LT$2&lt;=Tableau1[[Fin]:[Fin]]),ROW(INDIRECT("A1:A"&amp;COUNTA(Tableau1[[Fin]:[Fin]])))),1)),""))</f>
        <v/>
      </c>
      <c r="LU70" s="34" t="str">
        <f t="array" aca="1" ref="LU70" ca="1">IF(OR(WEEKDAY(LU$2,2)&gt;5,COUNTIF(Dates_Feries,LU$2)&gt;0),"",IFERROR(INDEX(Tableau1[[Type]:[Type]],SMALL(IF((Tableau1[[Nom]:[Nom]]=$A70)*(Tableau1[[Prénom]:[Prénom]]=$B70)*(LU$2&gt;=Tableau1[[Début]:[Début]])*(LU$2&lt;=Tableau1[[Fin]:[Fin]]),ROW(INDIRECT("A1:A"&amp;COUNTA(Tableau1[[Fin]:[Fin]])))),1)),""))</f>
        <v/>
      </c>
      <c r="LV70" s="34" t="str">
        <f t="array" aca="1" ref="LV70" ca="1">IF(OR(WEEKDAY(LV$2,2)&gt;5,COUNTIF(Dates_Feries,LV$2)&gt;0),"",IFERROR(INDEX(Tableau1[[Type]:[Type]],SMALL(IF((Tableau1[[Nom]:[Nom]]=$A70)*(Tableau1[[Prénom]:[Prénom]]=$B70)*(LV$2&gt;=Tableau1[[Début]:[Début]])*(LV$2&lt;=Tableau1[[Fin]:[Fin]]),ROW(INDIRECT("A1:A"&amp;COUNTA(Tableau1[[Fin]:[Fin]])))),1)),""))</f>
        <v/>
      </c>
      <c r="LW70" s="34" t="str">
        <f t="array" aca="1" ref="LW70" ca="1">IF(OR(WEEKDAY(LW$2,2)&gt;5,COUNTIF(Dates_Feries,LW$2)&gt;0),"",IFERROR(INDEX(Tableau1[[Type]:[Type]],SMALL(IF((Tableau1[[Nom]:[Nom]]=$A70)*(Tableau1[[Prénom]:[Prénom]]=$B70)*(LW$2&gt;=Tableau1[[Début]:[Début]])*(LW$2&lt;=Tableau1[[Fin]:[Fin]]),ROW(INDIRECT("A1:A"&amp;COUNTA(Tableau1[[Fin]:[Fin]])))),1)),""))</f>
        <v/>
      </c>
      <c r="LX70" s="34" t="str">
        <f t="array" aca="1" ref="LX70" ca="1">IF(OR(WEEKDAY(LX$2,2)&gt;5,COUNTIF(Dates_Feries,LX$2)&gt;0),"",IFERROR(INDEX(Tableau1[[Type]:[Type]],SMALL(IF((Tableau1[[Nom]:[Nom]]=$A70)*(Tableau1[[Prénom]:[Prénom]]=$B70)*(LX$2&gt;=Tableau1[[Début]:[Début]])*(LX$2&lt;=Tableau1[[Fin]:[Fin]]),ROW(INDIRECT("A1:A"&amp;COUNTA(Tableau1[[Fin]:[Fin]])))),1)),""))</f>
        <v/>
      </c>
      <c r="LY70" s="34" t="str">
        <f t="array" aca="1" ref="LY70" ca="1">IF(OR(WEEKDAY(LY$2,2)&gt;5,COUNTIF(Dates_Feries,LY$2)&gt;0),"",IFERROR(INDEX(Tableau1[[Type]:[Type]],SMALL(IF((Tableau1[[Nom]:[Nom]]=$A70)*(Tableau1[[Prénom]:[Prénom]]=$B70)*(LY$2&gt;=Tableau1[[Début]:[Début]])*(LY$2&lt;=Tableau1[[Fin]:[Fin]]),ROW(INDIRECT("A1:A"&amp;COUNTA(Tableau1[[Fin]:[Fin]])))),1)),""))</f>
        <v/>
      </c>
      <c r="LZ70" s="34" t="str">
        <f t="array" aca="1" ref="LZ70" ca="1">IF(OR(WEEKDAY(LZ$2,2)&gt;5,COUNTIF(Dates_Feries,LZ$2)&gt;0),"",IFERROR(INDEX(Tableau1[[Type]:[Type]],SMALL(IF((Tableau1[[Nom]:[Nom]]=$A70)*(Tableau1[[Prénom]:[Prénom]]=$B70)*(LZ$2&gt;=Tableau1[[Début]:[Début]])*(LZ$2&lt;=Tableau1[[Fin]:[Fin]]),ROW(INDIRECT("A1:A"&amp;COUNTA(Tableau1[[Fin]:[Fin]])))),1)),""))</f>
        <v/>
      </c>
      <c r="MA70" s="34" t="str">
        <f t="array" aca="1" ref="MA70" ca="1">IF(OR(WEEKDAY(MA$2,2)&gt;5,COUNTIF(Dates_Feries,MA$2)&gt;0),"",IFERROR(INDEX(Tableau1[[Type]:[Type]],SMALL(IF((Tableau1[[Nom]:[Nom]]=$A70)*(Tableau1[[Prénom]:[Prénom]]=$B70)*(MA$2&gt;=Tableau1[[Début]:[Début]])*(MA$2&lt;=Tableau1[[Fin]:[Fin]]),ROW(INDIRECT("A1:A"&amp;COUNTA(Tableau1[[Fin]:[Fin]])))),1)),""))</f>
        <v/>
      </c>
      <c r="MB70" s="34" t="str">
        <f t="array" aca="1" ref="MB70" ca="1">IF(OR(WEEKDAY(MB$2,2)&gt;5,COUNTIF(Dates_Feries,MB$2)&gt;0),"",IFERROR(INDEX(Tableau1[[Type]:[Type]],SMALL(IF((Tableau1[[Nom]:[Nom]]=$A70)*(Tableau1[[Prénom]:[Prénom]]=$B70)*(MB$2&gt;=Tableau1[[Début]:[Début]])*(MB$2&lt;=Tableau1[[Fin]:[Fin]]),ROW(INDIRECT("A1:A"&amp;COUNTA(Tableau1[[Fin]:[Fin]])))),1)),""))</f>
        <v/>
      </c>
      <c r="MC70" s="34" t="str">
        <f t="array" aca="1" ref="MC70" ca="1">IF(OR(WEEKDAY(MC$2,2)&gt;5,COUNTIF(Dates_Feries,MC$2)&gt;0),"",IFERROR(INDEX(Tableau1[[Type]:[Type]],SMALL(IF((Tableau1[[Nom]:[Nom]]=$A70)*(Tableau1[[Prénom]:[Prénom]]=$B70)*(MC$2&gt;=Tableau1[[Début]:[Début]])*(MC$2&lt;=Tableau1[[Fin]:[Fin]]),ROW(INDIRECT("A1:A"&amp;COUNTA(Tableau1[[Fin]:[Fin]])))),1)),""))</f>
        <v/>
      </c>
      <c r="MD70" s="34" t="str">
        <f t="array" aca="1" ref="MD70" ca="1">IF(OR(WEEKDAY(MD$2,2)&gt;5,COUNTIF(Dates_Feries,MD$2)&gt;0),"",IFERROR(INDEX(Tableau1[[Type]:[Type]],SMALL(IF((Tableau1[[Nom]:[Nom]]=$A70)*(Tableau1[[Prénom]:[Prénom]]=$B70)*(MD$2&gt;=Tableau1[[Début]:[Début]])*(MD$2&lt;=Tableau1[[Fin]:[Fin]]),ROW(INDIRECT("A1:A"&amp;COUNTA(Tableau1[[Fin]:[Fin]])))),1)),""))</f>
        <v/>
      </c>
      <c r="ME70" s="34" t="str">
        <f t="array" aca="1" ref="ME70" ca="1">IF(OR(WEEKDAY(ME$2,2)&gt;5,COUNTIF(Dates_Feries,ME$2)&gt;0),"",IFERROR(INDEX(Tableau1[[Type]:[Type]],SMALL(IF((Tableau1[[Nom]:[Nom]]=$A70)*(Tableau1[[Prénom]:[Prénom]]=$B70)*(ME$2&gt;=Tableau1[[Début]:[Début]])*(ME$2&lt;=Tableau1[[Fin]:[Fin]]),ROW(INDIRECT("A1:A"&amp;COUNTA(Tableau1[[Fin]:[Fin]])))),1)),""))</f>
        <v/>
      </c>
      <c r="MF70" s="34" t="str">
        <f t="array" aca="1" ref="MF70" ca="1">IF(OR(WEEKDAY(MF$2,2)&gt;5,COUNTIF(Dates_Feries,MF$2)&gt;0),"",IFERROR(INDEX(Tableau1[[Type]:[Type]],SMALL(IF((Tableau1[[Nom]:[Nom]]=$A70)*(Tableau1[[Prénom]:[Prénom]]=$B70)*(MF$2&gt;=Tableau1[[Début]:[Début]])*(MF$2&lt;=Tableau1[[Fin]:[Fin]]),ROW(INDIRECT("A1:A"&amp;COUNTA(Tableau1[[Fin]:[Fin]])))),1)),""))</f>
        <v/>
      </c>
      <c r="MG70" s="34" t="str">
        <f t="array" aca="1" ref="MG70" ca="1">IF(OR(WEEKDAY(MG$2,2)&gt;5,COUNTIF(Dates_Feries,MG$2)&gt;0),"",IFERROR(INDEX(Tableau1[[Type]:[Type]],SMALL(IF((Tableau1[[Nom]:[Nom]]=$A70)*(Tableau1[[Prénom]:[Prénom]]=$B70)*(MG$2&gt;=Tableau1[[Début]:[Début]])*(MG$2&lt;=Tableau1[[Fin]:[Fin]]),ROW(INDIRECT("A1:A"&amp;COUNTA(Tableau1[[Fin]:[Fin]])))),1)),""))</f>
        <v/>
      </c>
      <c r="MH70" s="34" t="str">
        <f t="array" aca="1" ref="MH70" ca="1">IF(OR(WEEKDAY(MH$2,2)&gt;5,COUNTIF(Dates_Feries,MH$2)&gt;0),"",IFERROR(INDEX(Tableau1[[Type]:[Type]],SMALL(IF((Tableau1[[Nom]:[Nom]]=$A70)*(Tableau1[[Prénom]:[Prénom]]=$B70)*(MH$2&gt;=Tableau1[[Début]:[Début]])*(MH$2&lt;=Tableau1[[Fin]:[Fin]]),ROW(INDIRECT("A1:A"&amp;COUNTA(Tableau1[[Fin]:[Fin]])))),1)),""))</f>
        <v/>
      </c>
      <c r="MI70" s="34" t="str">
        <f t="array" aca="1" ref="MI70" ca="1">IF(OR(WEEKDAY(MI$2,2)&gt;5,COUNTIF(Dates_Feries,MI$2)&gt;0),"",IFERROR(INDEX(Tableau1[[Type]:[Type]],SMALL(IF((Tableau1[[Nom]:[Nom]]=$A70)*(Tableau1[[Prénom]:[Prénom]]=$B70)*(MI$2&gt;=Tableau1[[Début]:[Début]])*(MI$2&lt;=Tableau1[[Fin]:[Fin]]),ROW(INDIRECT("A1:A"&amp;COUNTA(Tableau1[[Fin]:[Fin]])))),1)),""))</f>
        <v/>
      </c>
      <c r="MJ70" s="34" t="str">
        <f t="array" aca="1" ref="MJ70" ca="1">IF(OR(WEEKDAY(MJ$2,2)&gt;5,COUNTIF(Dates_Feries,MJ$2)&gt;0),"",IFERROR(INDEX(Tableau1[[Type]:[Type]],SMALL(IF((Tableau1[[Nom]:[Nom]]=$A70)*(Tableau1[[Prénom]:[Prénom]]=$B70)*(MJ$2&gt;=Tableau1[[Début]:[Début]])*(MJ$2&lt;=Tableau1[[Fin]:[Fin]]),ROW(INDIRECT("A1:A"&amp;COUNTA(Tableau1[[Fin]:[Fin]])))),1)),""))</f>
        <v/>
      </c>
      <c r="MK70" s="34" t="str">
        <f t="array" aca="1" ref="MK70" ca="1">IF(OR(WEEKDAY(MK$2,2)&gt;5,COUNTIF(Dates_Feries,MK$2)&gt;0),"",IFERROR(INDEX(Tableau1[[Type]:[Type]],SMALL(IF((Tableau1[[Nom]:[Nom]]=$A70)*(Tableau1[[Prénom]:[Prénom]]=$B70)*(MK$2&gt;=Tableau1[[Début]:[Début]])*(MK$2&lt;=Tableau1[[Fin]:[Fin]]),ROW(INDIRECT("A1:A"&amp;COUNTA(Tableau1[[Fin]:[Fin]])))),1)),""))</f>
        <v/>
      </c>
      <c r="ML70" s="34" t="str">
        <f t="array" aca="1" ref="ML70" ca="1">IF(OR(WEEKDAY(ML$2,2)&gt;5,COUNTIF(Dates_Feries,ML$2)&gt;0),"",IFERROR(INDEX(Tableau1[[Type]:[Type]],SMALL(IF((Tableau1[[Nom]:[Nom]]=$A70)*(Tableau1[[Prénom]:[Prénom]]=$B70)*(ML$2&gt;=Tableau1[[Début]:[Début]])*(ML$2&lt;=Tableau1[[Fin]:[Fin]]),ROW(INDIRECT("A1:A"&amp;COUNTA(Tableau1[[Fin]:[Fin]])))),1)),""))</f>
        <v/>
      </c>
      <c r="MM70" s="34" t="str">
        <f t="array" aca="1" ref="MM70" ca="1">IF(OR(WEEKDAY(MM$2,2)&gt;5,COUNTIF(Dates_Feries,MM$2)&gt;0),"",IFERROR(INDEX(Tableau1[[Type]:[Type]],SMALL(IF((Tableau1[[Nom]:[Nom]]=$A70)*(Tableau1[[Prénom]:[Prénom]]=$B70)*(MM$2&gt;=Tableau1[[Début]:[Début]])*(MM$2&lt;=Tableau1[[Fin]:[Fin]]),ROW(INDIRECT("A1:A"&amp;COUNTA(Tableau1[[Fin]:[Fin]])))),1)),""))</f>
        <v/>
      </c>
      <c r="MN70" s="34" t="str">
        <f t="array" aca="1" ref="MN70" ca="1">IF(OR(WEEKDAY(MN$2,2)&gt;5,COUNTIF(Dates_Feries,MN$2)&gt;0),"",IFERROR(INDEX(Tableau1[[Type]:[Type]],SMALL(IF((Tableau1[[Nom]:[Nom]]=$A70)*(Tableau1[[Prénom]:[Prénom]]=$B70)*(MN$2&gt;=Tableau1[[Début]:[Début]])*(MN$2&lt;=Tableau1[[Fin]:[Fin]]),ROW(INDIRECT("A1:A"&amp;COUNTA(Tableau1[[Fin]:[Fin]])))),1)),""))</f>
        <v/>
      </c>
      <c r="MO70" s="34" t="str">
        <f t="array" aca="1" ref="MO70" ca="1">IF(OR(WEEKDAY(MO$2,2)&gt;5,COUNTIF(Dates_Feries,MO$2)&gt;0),"",IFERROR(INDEX(Tableau1[[Type]:[Type]],SMALL(IF((Tableau1[[Nom]:[Nom]]=$A70)*(Tableau1[[Prénom]:[Prénom]]=$B70)*(MO$2&gt;=Tableau1[[Début]:[Début]])*(MO$2&lt;=Tableau1[[Fin]:[Fin]]),ROW(INDIRECT("A1:A"&amp;COUNTA(Tableau1[[Fin]:[Fin]])))),1)),""))</f>
        <v/>
      </c>
      <c r="MP70" s="34" t="str">
        <f t="array" aca="1" ref="MP70" ca="1">IF(OR(WEEKDAY(MP$2,2)&gt;5,COUNTIF(Dates_Feries,MP$2)&gt;0),"",IFERROR(INDEX(Tableau1[[Type]:[Type]],SMALL(IF((Tableau1[[Nom]:[Nom]]=$A70)*(Tableau1[[Prénom]:[Prénom]]=$B70)*(MP$2&gt;=Tableau1[[Début]:[Début]])*(MP$2&lt;=Tableau1[[Fin]:[Fin]]),ROW(INDIRECT("A1:A"&amp;COUNTA(Tableau1[[Fin]:[Fin]])))),1)),""))</f>
        <v/>
      </c>
      <c r="MQ70" s="34" t="str">
        <f t="array" aca="1" ref="MQ70" ca="1">IF(OR(WEEKDAY(MQ$2,2)&gt;5,COUNTIF(Dates_Feries,MQ$2)&gt;0),"",IFERROR(INDEX(Tableau1[[Type]:[Type]],SMALL(IF((Tableau1[[Nom]:[Nom]]=$A70)*(Tableau1[[Prénom]:[Prénom]]=$B70)*(MQ$2&gt;=Tableau1[[Début]:[Début]])*(MQ$2&lt;=Tableau1[[Fin]:[Fin]]),ROW(INDIRECT("A1:A"&amp;COUNTA(Tableau1[[Fin]:[Fin]])))),1)),""))</f>
        <v/>
      </c>
      <c r="MR70" s="34" t="str">
        <f t="array" aca="1" ref="MR70" ca="1">IF(OR(WEEKDAY(MR$2,2)&gt;5,COUNTIF(Dates_Feries,MR$2)&gt;0),"",IFERROR(INDEX(Tableau1[[Type]:[Type]],SMALL(IF((Tableau1[[Nom]:[Nom]]=$A70)*(Tableau1[[Prénom]:[Prénom]]=$B70)*(MR$2&gt;=Tableau1[[Début]:[Début]])*(MR$2&lt;=Tableau1[[Fin]:[Fin]]),ROW(INDIRECT("A1:A"&amp;COUNTA(Tableau1[[Fin]:[Fin]])))),1)),""))</f>
        <v/>
      </c>
      <c r="MS70" s="34" t="str">
        <f t="array" aca="1" ref="MS70" ca="1">IF(OR(WEEKDAY(MS$2,2)&gt;5,COUNTIF(Dates_Feries,MS$2)&gt;0),"",IFERROR(INDEX(Tableau1[[Type]:[Type]],SMALL(IF((Tableau1[[Nom]:[Nom]]=$A70)*(Tableau1[[Prénom]:[Prénom]]=$B70)*(MS$2&gt;=Tableau1[[Début]:[Début]])*(MS$2&lt;=Tableau1[[Fin]:[Fin]]),ROW(INDIRECT("A1:A"&amp;COUNTA(Tableau1[[Fin]:[Fin]])))),1)),""))</f>
        <v/>
      </c>
      <c r="MT70" s="34" t="str">
        <f t="array" aca="1" ref="MT70" ca="1">IF(OR(WEEKDAY(MT$2,2)&gt;5,COUNTIF(Dates_Feries,MT$2)&gt;0),"",IFERROR(INDEX(Tableau1[[Type]:[Type]],SMALL(IF((Tableau1[[Nom]:[Nom]]=$A70)*(Tableau1[[Prénom]:[Prénom]]=$B70)*(MT$2&gt;=Tableau1[[Début]:[Début]])*(MT$2&lt;=Tableau1[[Fin]:[Fin]]),ROW(INDIRECT("A1:A"&amp;COUNTA(Tableau1[[Fin]:[Fin]])))),1)),""))</f>
        <v/>
      </c>
      <c r="MU70" s="34" t="str">
        <f t="array" aca="1" ref="MU70" ca="1">IF(OR(WEEKDAY(MU$2,2)&gt;5,COUNTIF(Dates_Feries,MU$2)&gt;0),"",IFERROR(INDEX(Tableau1[[Type]:[Type]],SMALL(IF((Tableau1[[Nom]:[Nom]]=$A70)*(Tableau1[[Prénom]:[Prénom]]=$B70)*(MU$2&gt;=Tableau1[[Début]:[Début]])*(MU$2&lt;=Tableau1[[Fin]:[Fin]]),ROW(INDIRECT("A1:A"&amp;COUNTA(Tableau1[[Fin]:[Fin]])))),1)),""))</f>
        <v/>
      </c>
      <c r="MV70" s="34" t="str">
        <f t="array" aca="1" ref="MV70" ca="1">IF(OR(WEEKDAY(MV$2,2)&gt;5,COUNTIF(Dates_Feries,MV$2)&gt;0),"",IFERROR(INDEX(Tableau1[[Type]:[Type]],SMALL(IF((Tableau1[[Nom]:[Nom]]=$A70)*(Tableau1[[Prénom]:[Prénom]]=$B70)*(MV$2&gt;=Tableau1[[Début]:[Début]])*(MV$2&lt;=Tableau1[[Fin]:[Fin]]),ROW(INDIRECT("A1:A"&amp;COUNTA(Tableau1[[Fin]:[Fin]])))),1)),""))</f>
        <v/>
      </c>
      <c r="MW70" s="34" t="str">
        <f t="array" aca="1" ref="MW70" ca="1">IF(OR(WEEKDAY(MW$2,2)&gt;5,COUNTIF(Dates_Feries,MW$2)&gt;0),"",IFERROR(INDEX(Tableau1[[Type]:[Type]],SMALL(IF((Tableau1[[Nom]:[Nom]]=$A70)*(Tableau1[[Prénom]:[Prénom]]=$B70)*(MW$2&gt;=Tableau1[[Début]:[Début]])*(MW$2&lt;=Tableau1[[Fin]:[Fin]]),ROW(INDIRECT("A1:A"&amp;COUNTA(Tableau1[[Fin]:[Fin]])))),1)),""))</f>
        <v/>
      </c>
      <c r="MX70" s="34" t="str">
        <f t="array" aca="1" ref="MX70" ca="1">IF(OR(WEEKDAY(MX$2,2)&gt;5,COUNTIF(Dates_Feries,MX$2)&gt;0),"",IFERROR(INDEX(Tableau1[[Type]:[Type]],SMALL(IF((Tableau1[[Nom]:[Nom]]=$A70)*(Tableau1[[Prénom]:[Prénom]]=$B70)*(MX$2&gt;=Tableau1[[Début]:[Début]])*(MX$2&lt;=Tableau1[[Fin]:[Fin]]),ROW(INDIRECT("A1:A"&amp;COUNTA(Tableau1[[Fin]:[Fin]])))),1)),""))</f>
        <v/>
      </c>
      <c r="MY70" s="34" t="str">
        <f t="array" aca="1" ref="MY70" ca="1">IF(OR(WEEKDAY(MY$2,2)&gt;5,COUNTIF(Dates_Feries,MY$2)&gt;0),"",IFERROR(INDEX(Tableau1[[Type]:[Type]],SMALL(IF((Tableau1[[Nom]:[Nom]]=$A70)*(Tableau1[[Prénom]:[Prénom]]=$B70)*(MY$2&gt;=Tableau1[[Début]:[Début]])*(MY$2&lt;=Tableau1[[Fin]:[Fin]]),ROW(INDIRECT("A1:A"&amp;COUNTA(Tableau1[[Fin]:[Fin]])))),1)),""))</f>
        <v/>
      </c>
      <c r="MZ70" s="34" t="str">
        <f t="array" aca="1" ref="MZ70" ca="1">IF(OR(WEEKDAY(MZ$2,2)&gt;5,COUNTIF(Dates_Feries,MZ$2)&gt;0),"",IFERROR(INDEX(Tableau1[[Type]:[Type]],SMALL(IF((Tableau1[[Nom]:[Nom]]=$A70)*(Tableau1[[Prénom]:[Prénom]]=$B70)*(MZ$2&gt;=Tableau1[[Début]:[Début]])*(MZ$2&lt;=Tableau1[[Fin]:[Fin]]),ROW(INDIRECT("A1:A"&amp;COUNTA(Tableau1[[Fin]:[Fin]])))),1)),""))</f>
        <v/>
      </c>
      <c r="NA70" s="34" t="str">
        <f t="array" aca="1" ref="NA70" ca="1">IF(OR(WEEKDAY(NA$2,2)&gt;5,COUNTIF(Dates_Feries,NA$2)&gt;0),"",IFERROR(INDEX(Tableau1[[Type]:[Type]],SMALL(IF((Tableau1[[Nom]:[Nom]]=$A70)*(Tableau1[[Prénom]:[Prénom]]=$B70)*(NA$2&gt;=Tableau1[[Début]:[Début]])*(NA$2&lt;=Tableau1[[Fin]:[Fin]]),ROW(INDIRECT("A1:A"&amp;COUNTA(Tableau1[[Fin]:[Fin]])))),1)),""))</f>
        <v/>
      </c>
      <c r="NB70" s="34" t="str">
        <f t="array" aca="1" ref="NB70" ca="1">IF(OR(WEEKDAY(NB$2,2)&gt;5,COUNTIF(Dates_Feries,NB$2)&gt;0),"",IFERROR(INDEX(Tableau1[[Type]:[Type]],SMALL(IF((Tableau1[[Nom]:[Nom]]=$A70)*(Tableau1[[Prénom]:[Prénom]]=$B70)*(NB$2&gt;=Tableau1[[Début]:[Début]])*(NB$2&lt;=Tableau1[[Fin]:[Fin]]),ROW(INDIRECT("A1:A"&amp;COUNTA(Tableau1[[Fin]:[Fin]])))),1)),""))</f>
        <v/>
      </c>
      <c r="NC70" s="34" t="str">
        <f t="array" aca="1" ref="NC70" ca="1">IF(OR(WEEKDAY(NC$2,2)&gt;5,COUNTIF(Dates_Feries,NC$2)&gt;0),"",IFERROR(INDEX(Tableau1[[Type]:[Type]],SMALL(IF((Tableau1[[Nom]:[Nom]]=$A70)*(Tableau1[[Prénom]:[Prénom]]=$B70)*(NC$2&gt;=Tableau1[[Début]:[Début]])*(NC$2&lt;=Tableau1[[Fin]:[Fin]]),ROW(INDIRECT("A1:A"&amp;COUNTA(Tableau1[[Fin]:[Fin]])))),1)),""))</f>
        <v/>
      </c>
      <c r="ND70" s="34" t="str">
        <f t="array" aca="1" ref="ND70" ca="1">IF(OR(WEEKDAY(ND$2,2)&gt;5,COUNTIF(Dates_Feries,ND$2)&gt;0),"",IFERROR(INDEX(Tableau1[[Type]:[Type]],SMALL(IF((Tableau1[[Nom]:[Nom]]=$A70)*(Tableau1[[Prénom]:[Prénom]]=$B70)*(ND$2&gt;=Tableau1[[Début]:[Début]])*(ND$2&lt;=Tableau1[[Fin]:[Fin]]),ROW(INDIRECT("A1:A"&amp;COUNTA(Tableau1[[Fin]:[Fin]])))),1)),""))</f>
        <v/>
      </c>
      <c r="NE70" s="35" t="str">
        <f t="array" aca="1" ref="NE70" ca="1">IF(OR(WEEKDAY(NE$2,2)&gt;5,COUNTIF(Dates_Feries,NE$2)&gt;0),"",IFERROR(INDEX(Tableau1[[Type]:[Type]],SMALL(IF((Tableau1[[Nom]:[Nom]]=$A70)*(Tableau1[[Prénom]:[Prénom]]=$B70)*(NE$2&gt;=Tableau1[[Début]:[Début]])*(NE$2&lt;=Tableau1[[Fin]:[Fin]]),ROW(INDIRECT("A1:A"&amp;COUNTA(Tableau1[[Fin]:[Fin]])))),1)),""))</f>
        <v/>
      </c>
      <c r="NF70" s="2"/>
    </row>
    <row r="71" spans="1:370" ht="15.75" thickTop="1"/>
    <row r="73" spans="1:370">
      <c r="A73" s="18"/>
      <c r="B73" s="19" t="s">
        <v>11</v>
      </c>
      <c r="C73" s="19" t="s">
        <v>12</v>
      </c>
    </row>
    <row r="74" spans="1:370">
      <c r="A74" s="18"/>
      <c r="B74" s="20">
        <f>DATE(An,1,1)</f>
        <v>43466</v>
      </c>
      <c r="C74" s="19" t="s">
        <v>13</v>
      </c>
    </row>
    <row r="75" spans="1:370">
      <c r="A75" s="18"/>
      <c r="B75" s="20">
        <f>FLOOR(DATE(An,5,DAY(MINUTE(An/38)/2+56)),7)-34</f>
        <v>43576</v>
      </c>
      <c r="C75" s="19" t="s">
        <v>14</v>
      </c>
      <c r="D75" s="9">
        <v>7</v>
      </c>
    </row>
    <row r="76" spans="1:370">
      <c r="A76" s="18"/>
      <c r="B76" s="20">
        <f>FLOOR(DATE(An,5,DAY(MINUTE(An/38)/2+56)),7)-33</f>
        <v>43577</v>
      </c>
      <c r="C76" s="19" t="s">
        <v>15</v>
      </c>
    </row>
    <row r="77" spans="1:370">
      <c r="A77" s="18"/>
      <c r="B77" s="20">
        <f>DATE(An,5,1)</f>
        <v>43586</v>
      </c>
      <c r="C77" s="19" t="s">
        <v>16</v>
      </c>
    </row>
    <row r="78" spans="1:370">
      <c r="A78" s="18"/>
      <c r="B78" s="20">
        <f>FLOOR(DATE(An,5,DAY(MINUTE(An/38)/2+56)),7)+5</f>
        <v>43615</v>
      </c>
      <c r="C78" s="19" t="s">
        <v>17</v>
      </c>
    </row>
    <row r="79" spans="1:370">
      <c r="A79" s="18"/>
      <c r="B79" s="20">
        <f>DATE(An,5,8)</f>
        <v>43593</v>
      </c>
      <c r="C79" s="19" t="s">
        <v>18</v>
      </c>
    </row>
    <row r="80" spans="1:370">
      <c r="A80" s="18"/>
      <c r="B80" s="20">
        <f>B75+49</f>
        <v>43625</v>
      </c>
      <c r="C80" s="19" t="s">
        <v>19</v>
      </c>
    </row>
    <row r="81" spans="1:3">
      <c r="A81" s="18"/>
      <c r="B81" s="20">
        <f>FLOOR(DATE(An,5,DAY(MINUTE(An/38)/2+56)),7)+16</f>
        <v>43626</v>
      </c>
      <c r="C81" s="19" t="s">
        <v>20</v>
      </c>
    </row>
    <row r="82" spans="1:3">
      <c r="A82" s="18"/>
      <c r="B82" s="20">
        <f>DATE(An,7,14)</f>
        <v>43660</v>
      </c>
      <c r="C82" s="19" t="s">
        <v>21</v>
      </c>
    </row>
    <row r="83" spans="1:3">
      <c r="A83" s="18"/>
      <c r="B83" s="20">
        <f>DATE(An,8,15)</f>
        <v>43692</v>
      </c>
      <c r="C83" s="19" t="s">
        <v>22</v>
      </c>
    </row>
    <row r="84" spans="1:3">
      <c r="A84" s="18"/>
      <c r="B84" s="20">
        <f>DATE(An,11,1)</f>
        <v>43770</v>
      </c>
      <c r="C84" s="19" t="s">
        <v>23</v>
      </c>
    </row>
    <row r="85" spans="1:3">
      <c r="B85" s="20">
        <f>DATE(An,11,11)</f>
        <v>43780</v>
      </c>
      <c r="C85" s="19" t="s">
        <v>24</v>
      </c>
    </row>
    <row r="86" spans="1:3">
      <c r="B86" s="20">
        <f>DATE(An,12,25)</f>
        <v>43824</v>
      </c>
      <c r="C86" s="19" t="s">
        <v>25</v>
      </c>
    </row>
    <row r="87" spans="1:3">
      <c r="B87" s="20">
        <f>DATE(An-1,1,1)</f>
        <v>43101</v>
      </c>
      <c r="C87" s="19" t="s">
        <v>13</v>
      </c>
    </row>
    <row r="88" spans="1:3">
      <c r="B88" s="20">
        <f>FLOOR(DATE(An-1,5,DAY(MINUTE(An-1/38)/2+56)),7)-34</f>
        <v>43191</v>
      </c>
      <c r="C88" s="19" t="s">
        <v>14</v>
      </c>
    </row>
    <row r="89" spans="1:3">
      <c r="B89" s="20">
        <f>FLOOR(DATE(An-1,5,DAY(MINUTE(An-1/38)/2+56)),7)-33</f>
        <v>43192</v>
      </c>
      <c r="C89" s="19" t="s">
        <v>15</v>
      </c>
    </row>
    <row r="90" spans="1:3">
      <c r="B90" s="20">
        <f>DATE(An-1,5,1)</f>
        <v>43221</v>
      </c>
      <c r="C90" s="19" t="s">
        <v>16</v>
      </c>
    </row>
    <row r="91" spans="1:3">
      <c r="B91" s="20">
        <f>FLOOR(DATE(An-1,5,DAY(MINUTE(An-1/38)/2+56)),7)+5</f>
        <v>43230</v>
      </c>
      <c r="C91" s="19" t="s">
        <v>17</v>
      </c>
    </row>
    <row r="92" spans="1:3">
      <c r="B92" s="20">
        <f>DATE(An-1,5,8)</f>
        <v>43228</v>
      </c>
      <c r="C92" s="19" t="s">
        <v>18</v>
      </c>
    </row>
    <row r="93" spans="1:3">
      <c r="B93" s="20">
        <f>B88+49</f>
        <v>43240</v>
      </c>
      <c r="C93" s="19" t="s">
        <v>19</v>
      </c>
    </row>
    <row r="94" spans="1:3">
      <c r="B94" s="20">
        <f>FLOOR(DATE(An-1,5,DAY(MINUTE(An-1/38)/2+56)),7)+16</f>
        <v>43241</v>
      </c>
      <c r="C94" s="19" t="s">
        <v>20</v>
      </c>
    </row>
    <row r="95" spans="1:3">
      <c r="B95" s="20">
        <f>DATE(An-1,7,14)</f>
        <v>43295</v>
      </c>
      <c r="C95" s="19" t="s">
        <v>21</v>
      </c>
    </row>
    <row r="96" spans="1:3">
      <c r="B96" s="20">
        <f>DATE(An-1,8,15)</f>
        <v>43327</v>
      </c>
      <c r="C96" s="19" t="s">
        <v>22</v>
      </c>
    </row>
    <row r="97" spans="2:3">
      <c r="B97" s="20">
        <f>DATE(An-1,11,1)</f>
        <v>43405</v>
      </c>
      <c r="C97" s="19" t="s">
        <v>23</v>
      </c>
    </row>
    <row r="98" spans="2:3">
      <c r="B98" s="20">
        <f>DATE(An-1,11,11)</f>
        <v>43415</v>
      </c>
      <c r="C98" s="19" t="s">
        <v>24</v>
      </c>
    </row>
    <row r="99" spans="2:3">
      <c r="B99" s="21">
        <f>DATE(An-1,12,25)</f>
        <v>43459</v>
      </c>
      <c r="C99" s="22" t="s">
        <v>25</v>
      </c>
    </row>
  </sheetData>
  <mergeCells count="3">
    <mergeCell ref="A2:B2"/>
    <mergeCell ref="A3:B3"/>
    <mergeCell ref="A1:B1"/>
  </mergeCells>
  <conditionalFormatting sqref="A1:A2 Z67:NF70 F4:NF66 A70:Y70 A4:C69 F5:NE70 E1:NF3">
    <cfRule type="cellIs" dxfId="15" priority="4" operator="equal">
      <formula>"C"</formula>
    </cfRule>
  </conditionalFormatting>
  <conditionalFormatting sqref="E1:NE70">
    <cfRule type="expression" dxfId="14" priority="2">
      <formula>COUNTIF(Dates_Feries,E$2)</formula>
    </cfRule>
    <cfRule type="expression" dxfId="13" priority="3">
      <formula>WEEKDAY(E$2,2)&gt;5</formula>
    </cfRule>
    <cfRule type="expression" dxfId="12" priority="1">
      <formula>MONTH(E$2)&lt;&gt;MONTH(F$2)</formula>
    </cfRule>
  </conditionalFormatting>
  <pageMargins left="0.7" right="0.7" top="0.75" bottom="0.75" header="0.3" footer="0.3"/>
  <pageSetup paperSize="9" orientation="portrait" horizontalDpi="4294967294" verticalDpi="4294967294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D5" sqref="D5"/>
    </sheetView>
  </sheetViews>
  <sheetFormatPr baseColWidth="10" defaultRowHeight="15"/>
  <cols>
    <col min="3" max="3" width="14.140625" bestFit="1" customWidth="1"/>
  </cols>
  <sheetData>
    <row r="1" spans="1:5">
      <c r="A1" t="s">
        <v>6</v>
      </c>
      <c r="B1" t="s">
        <v>7</v>
      </c>
      <c r="C1" t="s">
        <v>8</v>
      </c>
      <c r="D1" t="s">
        <v>10</v>
      </c>
      <c r="E1" t="s">
        <v>9</v>
      </c>
    </row>
    <row r="2" spans="1:5">
      <c r="A2" s="3">
        <v>42901</v>
      </c>
      <c r="B2" s="3">
        <v>42905</v>
      </c>
      <c r="C2" t="s">
        <v>26</v>
      </c>
      <c r="D2" t="s">
        <v>27</v>
      </c>
      <c r="E2" t="s">
        <v>4</v>
      </c>
    </row>
    <row r="3" spans="1:5">
      <c r="A3" s="3">
        <v>42934</v>
      </c>
      <c r="B3" s="3">
        <v>42962</v>
      </c>
      <c r="C3" t="s">
        <v>26</v>
      </c>
      <c r="D3" t="s">
        <v>27</v>
      </c>
      <c r="E3" t="s">
        <v>0</v>
      </c>
    </row>
    <row r="4" spans="1:5">
      <c r="A4" s="3">
        <v>42967</v>
      </c>
      <c r="B4" s="3">
        <v>42981</v>
      </c>
      <c r="C4" t="s">
        <v>26</v>
      </c>
      <c r="D4" t="s">
        <v>28</v>
      </c>
      <c r="E4" t="s">
        <v>0</v>
      </c>
    </row>
  </sheetData>
  <pageMargins left="0.7" right="0.7" top="0.75" bottom="0.75" header="0.3" footer="0.3"/>
  <pageSetup paperSize="9" orientation="portrait" horizontalDpi="4294967294" verticalDpi="4294967294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Report</vt:lpstr>
      <vt:lpstr>Data</vt:lpstr>
      <vt:lpstr>An</vt:lpstr>
      <vt:lpstr>Date</vt:lpstr>
      <vt:lpstr>Dates_Feries</vt:lpstr>
      <vt:lpstr>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2017-05-12T06:33:09Z</dcterms:created>
  <dcterms:modified xsi:type="dcterms:W3CDTF">2017-05-16T13:06:45Z</dcterms:modified>
</cp:coreProperties>
</file>